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4 Апрел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<sst xmlns="http://schemas.openxmlformats.org/spreadsheetml/2006/main" count="1028" uniqueCount="185">
  <si>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</si>
  <si>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</si>
  <si>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</si>
  <si>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</si>
  <si>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</si>
  <si>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</si>
  <si>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</si>
  <si>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</si>
  <si>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</si>
  <si>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</si>
  <si>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</si>
  <si>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</si>
  <si>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</si>
  <si>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</si>
  <si>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</si>
  <si>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</si>
  <si>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</si>
  <si>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</si>
  <si>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</si>
  <si>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</si>
  <si>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</si>
  <si>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</si>
  <si>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</si>
  <si>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</si>
  <si>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</si>
  <si>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</si>
  <si>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</si>
  <si>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</si>
  <si>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</si>
  <si>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</si>
  <si>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</si>
  <si>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</si>
  <si>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</si>
  <si>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</si>
  <si>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</si>
  <si>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</si>
  <si>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</si>
  <si>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</si>
  <si>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</si>
  <si>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</si>
  <si>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</si>
  <si>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</si>
  <si>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</si>
  <si>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</si>
  <si>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</si>
  <si>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</si>
  <si>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</si>
  <si>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</si>
  <si>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</si>
  <si>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</si>
  <si>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</si>
  <si>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</si>
  <si>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</si>
  <si>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</si>
  <si>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</si>
  <si>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</si>
  <si>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</si>
  <si>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</si>
  <si>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</si>
  <si>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</si>
  <si>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</si>
  <si>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</si>
  <si>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</si>
  <si>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</si>
  <si>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</si>
  <si>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</si>
  <si>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</si>
  <si>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</si>
  <si>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</si>
  <si>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</si>
  <si>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</si>
  <si>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</si>
  <si>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</si>
  <si>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</si>
  <si>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</si>
  <si>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</si>
  <si>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</si>
  <si>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</si>
  <si>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</si>
  <si>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</si>
  <si>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</si>
  <si>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</si>
  <si>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</si>
  <si>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</si>
  <si>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</si>
  <si>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</si>
  <si>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</si>
  <si>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</si>
  <si>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</si>
  <si>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</si>
  <si>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</si>
  <si>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</si>
  <si>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</si>
  <si>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</si>
  <si>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</si>
  <si>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</si>
  <si>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</si>
  <si>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</si>
  <si>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</si>
  <si>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</si>
  <si>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</si>
  <si>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</si>
  <si>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</si>
  <si>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</si>
  <si>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</si>
  <si>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</si>
  <si>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</si>
  <si>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</si>
  <si>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</si>
  <si>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</si>
  <si>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</si>
  <si>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</si>
  <si>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</si>
  <si>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</si>
  <si>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</si>
  <si>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</si>
  <si>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</si>
  <si>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</si>
  <si>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</si>
  <si>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</si>
  <si>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</si>
  <si>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</si>
  <si>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</si>
  <si>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</si>
  <si>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</si>
  <si>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</si>
  <si>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</si>
  <si>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</si>
  <si>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</si>
  <si>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</si>
  <si>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</si>
  <si>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</si>
  <si>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</si>
  <si>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</si>
  <si>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</si>
  <si>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</si>
  <si>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</si>
  <si>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</si>
  <si>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</si>
  <si>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</si>
  <si>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</si>
  <si>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</si>
  <si>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</si>
  <si>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</si>
  <si>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</si>
  <si>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</si>
  <si>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</si>
  <si>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</si>
  <si>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</si>
  <si>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</si>
  <si>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</si>
  <si>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</si>
  <si>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t>
  </si>
  <si>
    <t>апрель 2020 года</t>
  </si>
  <si>
    <t>01.04.2020</t>
  </si>
  <si>
    <t>02.04.2020</t>
  </si>
  <si>
    <t>03.04.2020</t>
  </si>
  <si>
    <t>04.04.2020</t>
  </si>
  <si>
    <t>05.04.2020</t>
  </si>
  <si>
    <t>06.04.2020</t>
  </si>
  <si>
    <t>07.04.2020</t>
  </si>
  <si>
    <t>08.04.2020</t>
  </si>
  <si>
    <t>09.04.2020</t>
  </si>
  <si>
    <t>10.04.2020</t>
  </si>
  <si>
    <t>11.04.2020</t>
  </si>
  <si>
    <t>12.04.2020</t>
  </si>
  <si>
    <t>13.04.2020</t>
  </si>
  <si>
    <t>14.04.2020</t>
  </si>
  <si>
    <t>15.04.2020</t>
  </si>
  <si>
    <t>16.04.2020</t>
  </si>
  <si>
    <t>17.04.2020</t>
  </si>
  <si>
    <t>18.04.2020</t>
  </si>
  <si>
    <t>19.04.2020</t>
  </si>
  <si>
    <t>20.04.2020</t>
  </si>
  <si>
    <t>21.04.2020</t>
  </si>
  <si>
    <t>22.04.2020</t>
  </si>
  <si>
    <t>23.04.2020</t>
  </si>
  <si>
    <t>24.04.2020</t>
  </si>
  <si>
    <t>25.04.2020</t>
  </si>
  <si>
    <t>26.04.2020</t>
  </si>
  <si>
    <t>27.04.2020</t>
  </si>
  <si>
    <t>28.04.2020</t>
  </si>
  <si>
    <t>29.04.2020</t>
  </si>
  <si>
    <t>30.04.2020</t>
  </si>
  <si>
    <t>2523,41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</si>
</sst>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48" name="Object 224" hidden="1">
              <a:extLst>
                <a:ext uri="{63B3BB69-23CF-44E3-9099-C40C66FF867C}">
                  <a14:compatExt spid="_x0000_s12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49" name="Object 225" hidden="1">
              <a:extLst>
                <a:ext uri="{63B3BB69-23CF-44E3-9099-C40C66FF867C}">
                  <a14:compatExt spid="_x0000_s12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50" name="Object 226" hidden="1">
              <a:extLst>
                <a:ext uri="{63B3BB69-23CF-44E3-9099-C40C66FF867C}">
                  <a14:compatExt spid="_x0000_s12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51" name="Object 227" hidden="1">
              <a:extLst>
                <a:ext uri="{63B3BB69-23CF-44E3-9099-C40C66FF867C}">
                  <a14:compatExt spid="_x0000_s12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2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2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52" name="Object 228" hidden="1">
              <a:extLst>
                <a:ext uri="{63B3BB69-23CF-44E3-9099-C40C66FF867C}">
                  <a14:compatExt spid="_x0000_s12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53" name="Object 229" hidden="1">
              <a:extLst>
                <a:ext uri="{63B3BB69-23CF-44E3-9099-C40C66FF867C}">
                  <a14:compatExt spid="_x0000_s12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54" name="Object 230" hidden="1">
              <a:extLst>
                <a:ext uri="{63B3BB69-23CF-44E3-9099-C40C66FF867C}">
                  <a14:compatExt spid="_x0000_s12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55" name="Object 231" hidden="1">
              <a:extLst>
                <a:ext uri="{63B3BB69-23CF-44E3-9099-C40C66FF867C}">
                  <a14:compatExt spid="_x0000_s12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56" name="Object 232" hidden="1">
              <a:extLst>
                <a:ext uri="{63B3BB69-23CF-44E3-9099-C40C66FF867C}">
                  <a14:compatExt spid="_x0000_s12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57" name="Object 233" hidden="1">
              <a:extLst>
                <a:ext uri="{63B3BB69-23CF-44E3-9099-C40C66FF867C}">
                  <a14:compatExt spid="_x0000_s1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58" name="Object 234" hidden="1">
              <a:extLst>
                <a:ext uri="{63B3BB69-23CF-44E3-9099-C40C66FF867C}">
                  <a14:compatExt spid="_x0000_s12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59" name="Object 235" hidden="1">
              <a:extLst>
                <a:ext uri="{63B3BB69-23CF-44E3-9099-C40C66FF867C}">
                  <a14:compatExt spid="_x0000_s12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60" name="Object 236" hidden="1">
              <a:extLst>
                <a:ext uri="{63B3BB69-23CF-44E3-9099-C40C66FF867C}">
                  <a14:compatExt spid="_x0000_s12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61" name="Object 237" hidden="1">
              <a:extLst>
                <a:ext uri="{63B3BB69-23CF-44E3-9099-C40C66FF867C}">
                  <a14:compatExt spid="_x0000_s12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2069.5449305100001</v>
      </c>
      <c r="D7" s="4">
        <f>$F$12+'СЕТ СН'!G5+СВЦЭМ!$D$10+'СЕТ СН'!G11-'СЕТ СН'!G$18</f>
        <v>2856.35493051</v>
      </c>
      <c r="E7" s="4">
        <f>$F$12+'СЕТ СН'!H5+СВЦЭМ!$D$10+'СЕТ СН'!H11-'СЕТ СН'!H$18</f>
        <v>2951.91493051</v>
      </c>
      <c r="F7" s="4">
        <f>$F$12+'СЕТ СН'!I5+СВЦЭМ!$D$10+'СЕТ СН'!I11-'СЕТ СН'!I$18</f>
        <v>3024.0249305100001</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986.51617939000005</v>
      </c>
      <c r="H12" s="2" t="s">
        <v>41</v>
      </c>
    </row>
    <row r="13" spans="1:8" ht="31.5" x14ac:dyDescent="0.25">
      <c r="A13" s="12">
        <v>2</v>
      </c>
      <c r="B13" s="106" t="s">
        <v>48</v>
      </c>
      <c r="C13" s="106"/>
      <c r="D13" s="106"/>
      <c r="E13" s="13" t="s">
        <v>22</v>
      </c>
      <c r="F13" s="11">
        <f>СВЦЭМ!$D$11</f>
        <v>986.51617939000005</v>
      </c>
    </row>
    <row r="14" spans="1:8" ht="36" customHeight="1" x14ac:dyDescent="0.25">
      <c r="A14" s="12">
        <v>3</v>
      </c>
      <c r="B14" s="106" t="s">
        <v>49</v>
      </c>
      <c r="C14" s="106"/>
      <c r="D14" s="106"/>
      <c r="E14" s="13" t="s">
        <v>23</v>
      </c>
      <c r="F14" s="11">
        <f>СВЦЭМ!$D$12</f>
        <v>554149.890625</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1.28</v>
      </c>
    </row>
    <row r="17" spans="1:6" ht="33" customHeight="1" x14ac:dyDescent="0.25">
      <c r="A17" s="12">
        <v>6</v>
      </c>
      <c r="B17" s="106" t="s">
        <v>53</v>
      </c>
      <c r="C17" s="106" t="s">
        <v>25</v>
      </c>
      <c r="D17" s="106" t="s">
        <v>6</v>
      </c>
      <c r="E17" s="13" t="s">
        <v>6</v>
      </c>
      <c r="F17" s="16">
        <f>SUM(F19:F23)</f>
        <v>1.28</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1.28</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913.49599999999998</v>
      </c>
    </row>
    <row r="26" spans="1:6" ht="30.75" customHeight="1" x14ac:dyDescent="0.25">
      <c r="A26" s="12">
        <v>9</v>
      </c>
      <c r="B26" s="106" t="s">
        <v>62</v>
      </c>
      <c r="C26" s="106" t="s">
        <v>27</v>
      </c>
      <c r="D26" s="106" t="s">
        <v>28</v>
      </c>
      <c r="E26" s="13" t="s">
        <v>61</v>
      </c>
      <c r="F26" s="16">
        <f>SUM(F28:F32)</f>
        <v>913.49599999999998</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913.49599999999998</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0E8RE+AABM4avIq86g2315CU1v/ibY3lYrJubSY8mWS1Skxth2huR/vbf2oxPAZVFTFIrgPU93DS1zRvzGAPNQ==" saltValue="eESGt76qFjxAQSOoEBG7U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2120.3746536699996</v>
      </c>
      <c r="C9" s="4">
        <f>СВЦЭМ!$D$14+'СЕТ СН'!G5+СВЦЭМ!$D$10+'СЕТ СН'!G11-'СЕТ СН'!G$19</f>
        <v>2907.18465367</v>
      </c>
      <c r="D9" s="4">
        <f>СВЦЭМ!$D$14+'СЕТ СН'!H5+СВЦЭМ!$D$10+'СЕТ СН'!H11-'СЕТ СН'!H$19</f>
        <v>3002.7446536699995</v>
      </c>
      <c r="E9" s="4">
        <f>СВЦЭМ!$D$14+'СЕТ СН'!I5+СВЦЭМ!$D$10+'СЕТ СН'!I11-'СЕТ СН'!I$19</f>
        <v>3074.8546536700001</v>
      </c>
    </row>
    <row r="10" spans="1:6" x14ac:dyDescent="0.25">
      <c r="A10" s="26" t="s">
        <v>35</v>
      </c>
      <c r="B10" s="4">
        <f>СВЦЭМ!$D$15+'СЕТ СН'!F5+СВЦЭМ!$D$10+'СЕТ СН'!F11-'СЕТ СН'!F$19</f>
        <v>2883.4212299699998</v>
      </c>
      <c r="C10" s="4">
        <f>СВЦЭМ!$D$15+'СЕТ СН'!G5+СВЦЭМ!$D$10+'СЕТ СН'!G11-'СЕТ СН'!G$19</f>
        <v>3670.2312299700002</v>
      </c>
      <c r="D10" s="4">
        <f>СВЦЭМ!$D$15+'СЕТ СН'!H5+СВЦЭМ!$D$10+'СЕТ СН'!H11-'СЕТ СН'!H$19</f>
        <v>3765.7912299699997</v>
      </c>
      <c r="E10" s="4">
        <f>СВЦЭМ!$D$15+'СЕТ СН'!I5+СВЦЭМ!$D$10+'СЕТ СН'!I11-'СЕТ СН'!I$19</f>
        <v>3837.9012299700003</v>
      </c>
    </row>
    <row r="11" spans="1:6" x14ac:dyDescent="0.25">
      <c r="A11" s="26" t="s">
        <v>36</v>
      </c>
      <c r="B11" s="4">
        <f>СВЦЭМ!$D$16+'СЕТ СН'!F5+СВЦЭМ!$D$10+'СЕТ СН'!F11-'СЕТ СН'!F$19</f>
        <v>3871.30330723</v>
      </c>
      <c r="C11" s="4">
        <f>СВЦЭМ!$D$16+'СЕТ СН'!G5+СВЦЭМ!$D$10+'СЕТ СН'!G11-'СЕТ СН'!G$19</f>
        <v>4658.1133072299999</v>
      </c>
      <c r="D11" s="4">
        <f>СВЦЭМ!$D$16+'СЕТ СН'!H5+СВЦЭМ!$D$10+'СЕТ СН'!H11-'СЕТ СН'!H$19</f>
        <v>4753.6733072300003</v>
      </c>
      <c r="E11" s="4">
        <f>СВЦЭМ!$D$16+'СЕТ СН'!I5+СВЦЭМ!$D$10+'СЕТ СН'!I11-'СЕТ СН'!I$19</f>
        <v>4825.78330723</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2120.3746536699996</v>
      </c>
      <c r="C16" s="28">
        <f>СВЦЭМ!$D$14+'СЕТ СН'!G5+СВЦЭМ!$D$10+'СЕТ СН'!G11-'СЕТ СН'!G$19</f>
        <v>2907.18465367</v>
      </c>
      <c r="D16" s="28">
        <f>СВЦЭМ!$D$14+'СЕТ СН'!H5+СВЦЭМ!$D$10+'СЕТ СН'!H11-'СЕТ СН'!H$19</f>
        <v>3002.7446536699995</v>
      </c>
      <c r="E16" s="28">
        <f>СВЦЭМ!$D$14+'СЕТ СН'!I5+СВЦЭМ!$D$10+'СЕТ СН'!I11-'СЕТ СН'!I$19</f>
        <v>3074.8546536700001</v>
      </c>
    </row>
    <row r="17" spans="1:5" x14ac:dyDescent="0.25">
      <c r="A17" s="26" t="s">
        <v>37</v>
      </c>
      <c r="B17" s="28">
        <f>СВЦЭМ!$D$17+'СЕТ СН'!F5+СВЦЭМ!$D$10+'СЕТ СН'!F11-'СЕТ СН'!F$19</f>
        <v>3252.81931007</v>
      </c>
      <c r="C17" s="28">
        <f>СВЦЭМ!$D$17+'СЕТ СН'!G5+СВЦЭМ!$D$10+'СЕТ СН'!G11-'СЕТ СН'!G$19</f>
        <v>4039.62931007</v>
      </c>
      <c r="D17" s="28">
        <f>СВЦЭМ!$D$17+'СЕТ СН'!H5+СВЦЭМ!$D$10+'СЕТ СН'!H11-'СЕТ СН'!H$19</f>
        <v>4135.1893100699999</v>
      </c>
      <c r="E17" s="28">
        <f>СВЦЭМ!$D$17+'СЕТ СН'!I5+СВЦЭМ!$D$10+'СЕТ СН'!I11-'СЕТ СН'!I$19</f>
        <v>4207.2993100700005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01.04.2020</v>
      </c>
      <c r="B12" s="36">
        <f>SUMIFS(СВЦЭМ!$C$33:$C$776,СВЦЭМ!$A$33:$A$776,$A12,СВЦЭМ!$B$33:$B$776,B$11)+'СЕТ СН'!$F$12+СВЦЭМ!$D$10+'СЕТ СН'!$F$5-'СЕТ СН'!$F$20</f>
        <v>2006.56850674</v>
      </c>
      <c r="C12" s="36">
        <f>SUMIFS(СВЦЭМ!$C$33:$C$776,СВЦЭМ!$A$33:$A$776,$A12,СВЦЭМ!$B$33:$B$776,C$11)+'СЕТ СН'!$F$12+СВЦЭМ!$D$10+'СЕТ СН'!$F$5-'СЕТ СН'!$F$20</f>
        <v>2017.6469231800002</v>
      </c>
      <c r="D12" s="36">
        <f>SUMIFS(СВЦЭМ!$C$33:$C$776,СВЦЭМ!$A$33:$A$776,$A12,СВЦЭМ!$B$33:$B$776,D$11)+'СЕТ СН'!$F$12+СВЦЭМ!$D$10+'СЕТ СН'!$F$5-'СЕТ СН'!$F$20</f>
        <v>2022.2419785000002</v>
      </c>
      <c r="E12" s="36">
        <f>SUMIFS(СВЦЭМ!$C$33:$C$776,СВЦЭМ!$A$33:$A$776,$A12,СВЦЭМ!$B$33:$B$776,E$11)+'СЕТ СН'!$F$12+СВЦЭМ!$D$10+'СЕТ СН'!$F$5-'СЕТ СН'!$F$20</f>
        <v>2027.8948380900001</v>
      </c>
      <c r="F12" s="36">
        <f>SUMIFS(СВЦЭМ!$C$33:$C$776,СВЦЭМ!$A$33:$A$776,$A12,СВЦЭМ!$B$33:$B$776,F$11)+'СЕТ СН'!$F$12+СВЦЭМ!$D$10+'СЕТ СН'!$F$5-'СЕТ СН'!$F$20</f>
        <v>2073.5072654799997</v>
      </c>
      <c r="G12" s="36">
        <f>SUMIFS(СВЦЭМ!$C$33:$C$776,СВЦЭМ!$A$33:$A$776,$A12,СВЦЭМ!$B$33:$B$776,G$11)+'СЕТ СН'!$F$12+СВЦЭМ!$D$10+'СЕТ СН'!$F$5-'СЕТ СН'!$F$20</f>
        <v>2119.4522529400001</v>
      </c>
      <c r="H12" s="36">
        <f>SUMIFS(СВЦЭМ!$C$33:$C$776,СВЦЭМ!$A$33:$A$776,$A12,СВЦЭМ!$B$33:$B$776,H$11)+'СЕТ СН'!$F$12+СВЦЭМ!$D$10+'СЕТ СН'!$F$5-'СЕТ СН'!$F$20</f>
        <v>2172.9705855900002</v>
      </c>
      <c r="I12" s="36">
        <f>SUMIFS(СВЦЭМ!$C$33:$C$776,СВЦЭМ!$A$33:$A$776,$A12,СВЦЭМ!$B$33:$B$776,I$11)+'СЕТ СН'!$F$12+СВЦЭМ!$D$10+'СЕТ СН'!$F$5-'СЕТ СН'!$F$20</f>
        <v>2186.3841599400002</v>
      </c>
      <c r="J12" s="36">
        <f>SUMIFS(СВЦЭМ!$C$33:$C$776,СВЦЭМ!$A$33:$A$776,$A12,СВЦЭМ!$B$33:$B$776,J$11)+'СЕТ СН'!$F$12+СВЦЭМ!$D$10+'СЕТ СН'!$F$5-'СЕТ СН'!$F$20</f>
        <v>2133.5244797400001</v>
      </c>
      <c r="K12" s="36">
        <f>SUMIFS(СВЦЭМ!$C$33:$C$776,СВЦЭМ!$A$33:$A$776,$A12,СВЦЭМ!$B$33:$B$776,K$11)+'СЕТ СН'!$F$12+СВЦЭМ!$D$10+'СЕТ СН'!$F$5-'СЕТ СН'!$F$20</f>
        <v>2129.5037311899996</v>
      </c>
      <c r="L12" s="36">
        <f>SUMIFS(СВЦЭМ!$C$33:$C$776,СВЦЭМ!$A$33:$A$776,$A12,СВЦЭМ!$B$33:$B$776,L$11)+'СЕТ СН'!$F$12+СВЦЭМ!$D$10+'СЕТ СН'!$F$5-'СЕТ СН'!$F$20</f>
        <v>2131.6805322</v>
      </c>
      <c r="M12" s="36">
        <f>SUMIFS(СВЦЭМ!$C$33:$C$776,СВЦЭМ!$A$33:$A$776,$A12,СВЦЭМ!$B$33:$B$776,M$11)+'СЕТ СН'!$F$12+СВЦЭМ!$D$10+'СЕТ СН'!$F$5-'СЕТ СН'!$F$20</f>
        <v>2144.3701555500002</v>
      </c>
      <c r="N12" s="36">
        <f>SUMIFS(СВЦЭМ!$C$33:$C$776,СВЦЭМ!$A$33:$A$776,$A12,СВЦЭМ!$B$33:$B$776,N$11)+'СЕТ СН'!$F$12+СВЦЭМ!$D$10+'СЕТ СН'!$F$5-'СЕТ СН'!$F$20</f>
        <v>2166.80968188</v>
      </c>
      <c r="O12" s="36">
        <f>SUMIFS(СВЦЭМ!$C$33:$C$776,СВЦЭМ!$A$33:$A$776,$A12,СВЦЭМ!$B$33:$B$776,O$11)+'СЕТ СН'!$F$12+СВЦЭМ!$D$10+'СЕТ СН'!$F$5-'СЕТ СН'!$F$20</f>
        <v>2177.61191865</v>
      </c>
      <c r="P12" s="36">
        <f>SUMIFS(СВЦЭМ!$C$33:$C$776,СВЦЭМ!$A$33:$A$776,$A12,СВЦЭМ!$B$33:$B$776,P$11)+'СЕТ СН'!$F$12+СВЦЭМ!$D$10+'СЕТ СН'!$F$5-'СЕТ СН'!$F$20</f>
        <v>2162.7974925399999</v>
      </c>
      <c r="Q12" s="36">
        <f>SUMIFS(СВЦЭМ!$C$33:$C$776,СВЦЭМ!$A$33:$A$776,$A12,СВЦЭМ!$B$33:$B$776,Q$11)+'СЕТ СН'!$F$12+СВЦЭМ!$D$10+'СЕТ СН'!$F$5-'СЕТ СН'!$F$20</f>
        <v>2168.6761275399999</v>
      </c>
      <c r="R12" s="36">
        <f>SUMIFS(СВЦЭМ!$C$33:$C$776,СВЦЭМ!$A$33:$A$776,$A12,СВЦЭМ!$B$33:$B$776,R$11)+'СЕТ СН'!$F$12+СВЦЭМ!$D$10+'СЕТ СН'!$F$5-'СЕТ СН'!$F$20</f>
        <v>2173.3328118899999</v>
      </c>
      <c r="S12" s="36">
        <f>SUMIFS(СВЦЭМ!$C$33:$C$776,СВЦЭМ!$A$33:$A$776,$A12,СВЦЭМ!$B$33:$B$776,S$11)+'СЕТ СН'!$F$12+СВЦЭМ!$D$10+'СЕТ СН'!$F$5-'СЕТ СН'!$F$20</f>
        <v>2167.0390642299999</v>
      </c>
      <c r="T12" s="36">
        <f>SUMIFS(СВЦЭМ!$C$33:$C$776,СВЦЭМ!$A$33:$A$776,$A12,СВЦЭМ!$B$33:$B$776,T$11)+'СЕТ СН'!$F$12+СВЦЭМ!$D$10+'СЕТ СН'!$F$5-'СЕТ СН'!$F$20</f>
        <v>2143.34150241</v>
      </c>
      <c r="U12" s="36">
        <f>SUMIFS(СВЦЭМ!$C$33:$C$776,СВЦЭМ!$A$33:$A$776,$A12,СВЦЭМ!$B$33:$B$776,U$11)+'СЕТ СН'!$F$12+СВЦЭМ!$D$10+'СЕТ СН'!$F$5-'СЕТ СН'!$F$20</f>
        <v>2134.3027198700001</v>
      </c>
      <c r="V12" s="36">
        <f>SUMIFS(СВЦЭМ!$C$33:$C$776,СВЦЭМ!$A$33:$A$776,$A12,СВЦЭМ!$B$33:$B$776,V$11)+'СЕТ СН'!$F$12+СВЦЭМ!$D$10+'СЕТ СН'!$F$5-'СЕТ СН'!$F$20</f>
        <v>2113.2787699099999</v>
      </c>
      <c r="W12" s="36">
        <f>SUMIFS(СВЦЭМ!$C$33:$C$776,СВЦЭМ!$A$33:$A$776,$A12,СВЦЭМ!$B$33:$B$776,W$11)+'СЕТ СН'!$F$12+СВЦЭМ!$D$10+'СЕТ СН'!$F$5-'СЕТ СН'!$F$20</f>
        <v>2104.61137087</v>
      </c>
      <c r="X12" s="36">
        <f>SUMIFS(СВЦЭМ!$C$33:$C$776,СВЦЭМ!$A$33:$A$776,$A12,СВЦЭМ!$B$33:$B$776,X$11)+'СЕТ СН'!$F$12+СВЦЭМ!$D$10+'СЕТ СН'!$F$5-'СЕТ СН'!$F$20</f>
        <v>2089.8302541899998</v>
      </c>
      <c r="Y12" s="36">
        <f>SUMIFS(СВЦЭМ!$C$33:$C$776,СВЦЭМ!$A$33:$A$776,$A12,СВЦЭМ!$B$33:$B$776,Y$11)+'СЕТ СН'!$F$12+СВЦЭМ!$D$10+'СЕТ СН'!$F$5-'СЕТ СН'!$F$20</f>
        <v>2133.91349988</v>
      </c>
      <c r="AA12" s="37"/>
    </row>
    <row r="13" spans="1:27" ht="15.75" x14ac:dyDescent="0.2">
      <c r="A13" s="35">
        <f>A12+1</f>
        <v>43923</v>
      </c>
      <c r="B13" s="36">
        <f>SUMIFS(СВЦЭМ!$C$33:$C$776,СВЦЭМ!$A$33:$A$776,$A13,СВЦЭМ!$B$33:$B$776,B$11)+'СЕТ СН'!$F$12+СВЦЭМ!$D$10+'СЕТ СН'!$F$5-'СЕТ СН'!$F$20</f>
        <v>2124.5862929200002</v>
      </c>
      <c r="C13" s="36">
        <f>SUMIFS(СВЦЭМ!$C$33:$C$776,СВЦЭМ!$A$33:$A$776,$A13,СВЦЭМ!$B$33:$B$776,C$11)+'СЕТ СН'!$F$12+СВЦЭМ!$D$10+'СЕТ СН'!$F$5-'СЕТ СН'!$F$20</f>
        <v>2095.51268024</v>
      </c>
      <c r="D13" s="36">
        <f>SUMIFS(СВЦЭМ!$C$33:$C$776,СВЦЭМ!$A$33:$A$776,$A13,СВЦЭМ!$B$33:$B$776,D$11)+'СЕТ СН'!$F$12+СВЦЭМ!$D$10+'СЕТ СН'!$F$5-'СЕТ СН'!$F$20</f>
        <v>2080.2601436499999</v>
      </c>
      <c r="E13" s="36">
        <f>SUMIFS(СВЦЭМ!$C$33:$C$776,СВЦЭМ!$A$33:$A$776,$A13,СВЦЭМ!$B$33:$B$776,E$11)+'СЕТ СН'!$F$12+СВЦЭМ!$D$10+'СЕТ СН'!$F$5-'СЕТ СН'!$F$20</f>
        <v>2071.4722626600001</v>
      </c>
      <c r="F13" s="36">
        <f>SUMIFS(СВЦЭМ!$C$33:$C$776,СВЦЭМ!$A$33:$A$776,$A13,СВЦЭМ!$B$33:$B$776,F$11)+'СЕТ СН'!$F$12+СВЦЭМ!$D$10+'СЕТ СН'!$F$5-'СЕТ СН'!$F$20</f>
        <v>2071.3540130399997</v>
      </c>
      <c r="G13" s="36">
        <f>SUMIFS(СВЦЭМ!$C$33:$C$776,СВЦЭМ!$A$33:$A$776,$A13,СВЦЭМ!$B$33:$B$776,G$11)+'СЕТ СН'!$F$12+СВЦЭМ!$D$10+'СЕТ СН'!$F$5-'СЕТ СН'!$F$20</f>
        <v>2158.4148072799999</v>
      </c>
      <c r="H13" s="36">
        <f>SUMIFS(СВЦЭМ!$C$33:$C$776,СВЦЭМ!$A$33:$A$776,$A13,СВЦЭМ!$B$33:$B$776,H$11)+'СЕТ СН'!$F$12+СВЦЭМ!$D$10+'СЕТ СН'!$F$5-'СЕТ СН'!$F$20</f>
        <v>2200.5191886100001</v>
      </c>
      <c r="I13" s="36">
        <f>SUMIFS(СВЦЭМ!$C$33:$C$776,СВЦЭМ!$A$33:$A$776,$A13,СВЦЭМ!$B$33:$B$776,I$11)+'СЕТ СН'!$F$12+СВЦЭМ!$D$10+'СЕТ СН'!$F$5-'СЕТ СН'!$F$20</f>
        <v>2206.55470444</v>
      </c>
      <c r="J13" s="36">
        <f>SUMIFS(СВЦЭМ!$C$33:$C$776,СВЦЭМ!$A$33:$A$776,$A13,СВЦЭМ!$B$33:$B$776,J$11)+'СЕТ СН'!$F$12+СВЦЭМ!$D$10+'СЕТ СН'!$F$5-'СЕТ СН'!$F$20</f>
        <v>2159.8522337499999</v>
      </c>
      <c r="K13" s="36">
        <f>SUMIFS(СВЦЭМ!$C$33:$C$776,СВЦЭМ!$A$33:$A$776,$A13,СВЦЭМ!$B$33:$B$776,K$11)+'СЕТ СН'!$F$12+СВЦЭМ!$D$10+'СЕТ СН'!$F$5-'СЕТ СН'!$F$20</f>
        <v>2130.4534419399997</v>
      </c>
      <c r="L13" s="36">
        <f>SUMIFS(СВЦЭМ!$C$33:$C$776,СВЦЭМ!$A$33:$A$776,$A13,СВЦЭМ!$B$33:$B$776,L$11)+'СЕТ СН'!$F$12+СВЦЭМ!$D$10+'СЕТ СН'!$F$5-'СЕТ СН'!$F$20</f>
        <v>2124.1531733000002</v>
      </c>
      <c r="M13" s="36">
        <f>SUMIFS(СВЦЭМ!$C$33:$C$776,СВЦЭМ!$A$33:$A$776,$A13,СВЦЭМ!$B$33:$B$776,M$11)+'СЕТ СН'!$F$12+СВЦЭМ!$D$10+'СЕТ СН'!$F$5-'СЕТ СН'!$F$20</f>
        <v>2143.1642042599997</v>
      </c>
      <c r="N13" s="36">
        <f>SUMIFS(СВЦЭМ!$C$33:$C$776,СВЦЭМ!$A$33:$A$776,$A13,СВЦЭМ!$B$33:$B$776,N$11)+'СЕТ СН'!$F$12+СВЦЭМ!$D$10+'СЕТ СН'!$F$5-'СЕТ СН'!$F$20</f>
        <v>2170.4245509699999</v>
      </c>
      <c r="O13" s="36">
        <f>SUMIFS(СВЦЭМ!$C$33:$C$776,СВЦЭМ!$A$33:$A$776,$A13,СВЦЭМ!$B$33:$B$776,O$11)+'СЕТ СН'!$F$12+СВЦЭМ!$D$10+'СЕТ СН'!$F$5-'СЕТ СН'!$F$20</f>
        <v>2186.1589165599999</v>
      </c>
      <c r="P13" s="36">
        <f>SUMIFS(СВЦЭМ!$C$33:$C$776,СВЦЭМ!$A$33:$A$776,$A13,СВЦЭМ!$B$33:$B$776,P$11)+'СЕТ СН'!$F$12+СВЦЭМ!$D$10+'СЕТ СН'!$F$5-'СЕТ СН'!$F$20</f>
        <v>2134.9867178499999</v>
      </c>
      <c r="Q13" s="36">
        <f>SUMIFS(СВЦЭМ!$C$33:$C$776,СВЦЭМ!$A$33:$A$776,$A13,СВЦЭМ!$B$33:$B$776,Q$11)+'СЕТ СН'!$F$12+СВЦЭМ!$D$10+'СЕТ СН'!$F$5-'СЕТ СН'!$F$20</f>
        <v>2143.0495437199997</v>
      </c>
      <c r="R13" s="36">
        <f>SUMIFS(СВЦЭМ!$C$33:$C$776,СВЦЭМ!$A$33:$A$776,$A13,СВЦЭМ!$B$33:$B$776,R$11)+'СЕТ СН'!$F$12+СВЦЭМ!$D$10+'СЕТ СН'!$F$5-'СЕТ СН'!$F$20</f>
        <v>2142.7328885400002</v>
      </c>
      <c r="S13" s="36">
        <f>SUMIFS(СВЦЭМ!$C$33:$C$776,СВЦЭМ!$A$33:$A$776,$A13,СВЦЭМ!$B$33:$B$776,S$11)+'СЕТ СН'!$F$12+СВЦЭМ!$D$10+'СЕТ СН'!$F$5-'СЕТ СН'!$F$20</f>
        <v>2134.7594795099999</v>
      </c>
      <c r="T13" s="36">
        <f>SUMIFS(СВЦЭМ!$C$33:$C$776,СВЦЭМ!$A$33:$A$776,$A13,СВЦЭМ!$B$33:$B$776,T$11)+'СЕТ СН'!$F$12+СВЦЭМ!$D$10+'СЕТ СН'!$F$5-'СЕТ СН'!$F$20</f>
        <v>2116.4940956700002</v>
      </c>
      <c r="U13" s="36">
        <f>SUMIFS(СВЦЭМ!$C$33:$C$776,СВЦЭМ!$A$33:$A$776,$A13,СВЦЭМ!$B$33:$B$776,U$11)+'СЕТ СН'!$F$12+СВЦЭМ!$D$10+'СЕТ СН'!$F$5-'СЕТ СН'!$F$20</f>
        <v>2108.3905663999999</v>
      </c>
      <c r="V13" s="36">
        <f>SUMIFS(СВЦЭМ!$C$33:$C$776,СВЦЭМ!$A$33:$A$776,$A13,СВЦЭМ!$B$33:$B$776,V$11)+'СЕТ СН'!$F$12+СВЦЭМ!$D$10+'СЕТ СН'!$F$5-'СЕТ СН'!$F$20</f>
        <v>2088.9001618299999</v>
      </c>
      <c r="W13" s="36">
        <f>SUMIFS(СВЦЭМ!$C$33:$C$776,СВЦЭМ!$A$33:$A$776,$A13,СВЦЭМ!$B$33:$B$776,W$11)+'СЕТ СН'!$F$12+СВЦЭМ!$D$10+'СЕТ СН'!$F$5-'СЕТ СН'!$F$20</f>
        <v>2093.8685123699997</v>
      </c>
      <c r="X13" s="36">
        <f>SUMIFS(СВЦЭМ!$C$33:$C$776,СВЦЭМ!$A$33:$A$776,$A13,СВЦЭМ!$B$33:$B$776,X$11)+'СЕТ СН'!$F$12+СВЦЭМ!$D$10+'СЕТ СН'!$F$5-'СЕТ СН'!$F$20</f>
        <v>2099.16545387</v>
      </c>
      <c r="Y13" s="36">
        <f>SUMIFS(СВЦЭМ!$C$33:$C$776,СВЦЭМ!$A$33:$A$776,$A13,СВЦЭМ!$B$33:$B$776,Y$11)+'СЕТ СН'!$F$12+СВЦЭМ!$D$10+'СЕТ СН'!$F$5-'СЕТ СН'!$F$20</f>
        <v>2124.6791120799999</v>
      </c>
    </row>
    <row r="14" spans="1:27" ht="15.75" x14ac:dyDescent="0.2">
      <c r="A14" s="35">
        <f t="shared" ref="A14:A42" si="0">A13+1</f>
        <v>43924</v>
      </c>
      <c r="B14" s="36">
        <f>SUMIFS(СВЦЭМ!$C$33:$C$776,СВЦЭМ!$A$33:$A$776,$A14,СВЦЭМ!$B$33:$B$776,B$11)+'СЕТ СН'!$F$12+СВЦЭМ!$D$10+'СЕТ СН'!$F$5-'СЕТ СН'!$F$20</f>
        <v>2115.20432282</v>
      </c>
      <c r="C14" s="36">
        <f>SUMIFS(СВЦЭМ!$C$33:$C$776,СВЦЭМ!$A$33:$A$776,$A14,СВЦЭМ!$B$33:$B$776,C$11)+'СЕТ СН'!$F$12+СВЦЭМ!$D$10+'СЕТ СН'!$F$5-'СЕТ СН'!$F$20</f>
        <v>2161.1862933900002</v>
      </c>
      <c r="D14" s="36">
        <f>SUMIFS(СВЦЭМ!$C$33:$C$776,СВЦЭМ!$A$33:$A$776,$A14,СВЦЭМ!$B$33:$B$776,D$11)+'СЕТ СН'!$F$12+СВЦЭМ!$D$10+'СЕТ СН'!$F$5-'СЕТ СН'!$F$20</f>
        <v>2178.18713716</v>
      </c>
      <c r="E14" s="36">
        <f>SUMIFS(СВЦЭМ!$C$33:$C$776,СВЦЭМ!$A$33:$A$776,$A14,СВЦЭМ!$B$33:$B$776,E$11)+'СЕТ СН'!$F$12+СВЦЭМ!$D$10+'СЕТ СН'!$F$5-'СЕТ СН'!$F$20</f>
        <v>2173.4391123099999</v>
      </c>
      <c r="F14" s="36">
        <f>SUMIFS(СВЦЭМ!$C$33:$C$776,СВЦЭМ!$A$33:$A$776,$A14,СВЦЭМ!$B$33:$B$776,F$11)+'СЕТ СН'!$F$12+СВЦЭМ!$D$10+'СЕТ СН'!$F$5-'СЕТ СН'!$F$20</f>
        <v>2166.3080436399996</v>
      </c>
      <c r="G14" s="36">
        <f>SUMIFS(СВЦЭМ!$C$33:$C$776,СВЦЭМ!$A$33:$A$776,$A14,СВЦЭМ!$B$33:$B$776,G$11)+'СЕТ СН'!$F$12+СВЦЭМ!$D$10+'СЕТ СН'!$F$5-'СЕТ СН'!$F$20</f>
        <v>2169.45141216</v>
      </c>
      <c r="H14" s="36">
        <f>SUMIFS(СВЦЭМ!$C$33:$C$776,СВЦЭМ!$A$33:$A$776,$A14,СВЦЭМ!$B$33:$B$776,H$11)+'СЕТ СН'!$F$12+СВЦЭМ!$D$10+'СЕТ СН'!$F$5-'СЕТ СН'!$F$20</f>
        <v>2153.88272564</v>
      </c>
      <c r="I14" s="36">
        <f>SUMIFS(СВЦЭМ!$C$33:$C$776,СВЦЭМ!$A$33:$A$776,$A14,СВЦЭМ!$B$33:$B$776,I$11)+'СЕТ СН'!$F$12+СВЦЭМ!$D$10+'СЕТ СН'!$F$5-'СЕТ СН'!$F$20</f>
        <v>2135.8330656099997</v>
      </c>
      <c r="J14" s="36">
        <f>SUMIFS(СВЦЭМ!$C$33:$C$776,СВЦЭМ!$A$33:$A$776,$A14,СВЦЭМ!$B$33:$B$776,J$11)+'СЕТ СН'!$F$12+СВЦЭМ!$D$10+'СЕТ СН'!$F$5-'СЕТ СН'!$F$20</f>
        <v>2066.64777048</v>
      </c>
      <c r="K14" s="36">
        <f>SUMIFS(СВЦЭМ!$C$33:$C$776,СВЦЭМ!$A$33:$A$776,$A14,СВЦЭМ!$B$33:$B$776,K$11)+'СЕТ СН'!$F$12+СВЦЭМ!$D$10+'СЕТ СН'!$F$5-'СЕТ СН'!$F$20</f>
        <v>2072.1572058900001</v>
      </c>
      <c r="L14" s="36">
        <f>SUMIFS(СВЦЭМ!$C$33:$C$776,СВЦЭМ!$A$33:$A$776,$A14,СВЦЭМ!$B$33:$B$776,L$11)+'СЕТ СН'!$F$12+СВЦЭМ!$D$10+'СЕТ СН'!$F$5-'СЕТ СН'!$F$20</f>
        <v>2083.2343337900002</v>
      </c>
      <c r="M14" s="36">
        <f>SUMIFS(СВЦЭМ!$C$33:$C$776,СВЦЭМ!$A$33:$A$776,$A14,СВЦЭМ!$B$33:$B$776,M$11)+'СЕТ СН'!$F$12+СВЦЭМ!$D$10+'СЕТ СН'!$F$5-'СЕТ СН'!$F$20</f>
        <v>2087.7114006799998</v>
      </c>
      <c r="N14" s="36">
        <f>SUMIFS(СВЦЭМ!$C$33:$C$776,СВЦЭМ!$A$33:$A$776,$A14,СВЦЭМ!$B$33:$B$776,N$11)+'СЕТ СН'!$F$12+СВЦЭМ!$D$10+'СЕТ СН'!$F$5-'СЕТ СН'!$F$20</f>
        <v>2104.44748261</v>
      </c>
      <c r="O14" s="36">
        <f>SUMIFS(СВЦЭМ!$C$33:$C$776,СВЦЭМ!$A$33:$A$776,$A14,СВЦЭМ!$B$33:$B$776,O$11)+'СЕТ СН'!$F$12+СВЦЭМ!$D$10+'СЕТ СН'!$F$5-'СЕТ СН'!$F$20</f>
        <v>2117.5582226799997</v>
      </c>
      <c r="P14" s="36">
        <f>SUMIFS(СВЦЭМ!$C$33:$C$776,СВЦЭМ!$A$33:$A$776,$A14,СВЦЭМ!$B$33:$B$776,P$11)+'СЕТ СН'!$F$12+СВЦЭМ!$D$10+'СЕТ СН'!$F$5-'СЕТ СН'!$F$20</f>
        <v>2101.19905002</v>
      </c>
      <c r="Q14" s="36">
        <f>SUMIFS(СВЦЭМ!$C$33:$C$776,СВЦЭМ!$A$33:$A$776,$A14,СВЦЭМ!$B$33:$B$776,Q$11)+'СЕТ СН'!$F$12+СВЦЭМ!$D$10+'СЕТ СН'!$F$5-'СЕТ СН'!$F$20</f>
        <v>2112.87130518</v>
      </c>
      <c r="R14" s="36">
        <f>SUMIFS(СВЦЭМ!$C$33:$C$776,СВЦЭМ!$A$33:$A$776,$A14,СВЦЭМ!$B$33:$B$776,R$11)+'СЕТ СН'!$F$12+СВЦЭМ!$D$10+'СЕТ СН'!$F$5-'СЕТ СН'!$F$20</f>
        <v>2115.2260354700002</v>
      </c>
      <c r="S14" s="36">
        <f>SUMIFS(СВЦЭМ!$C$33:$C$776,СВЦЭМ!$A$33:$A$776,$A14,СВЦЭМ!$B$33:$B$776,S$11)+'СЕТ СН'!$F$12+СВЦЭМ!$D$10+'СЕТ СН'!$F$5-'СЕТ СН'!$F$20</f>
        <v>2111.4838130399999</v>
      </c>
      <c r="T14" s="36">
        <f>SUMIFS(СВЦЭМ!$C$33:$C$776,СВЦЭМ!$A$33:$A$776,$A14,СВЦЭМ!$B$33:$B$776,T$11)+'СЕТ СН'!$F$12+СВЦЭМ!$D$10+'СЕТ СН'!$F$5-'СЕТ СН'!$F$20</f>
        <v>2095.1670364699999</v>
      </c>
      <c r="U14" s="36">
        <f>SUMIFS(СВЦЭМ!$C$33:$C$776,СВЦЭМ!$A$33:$A$776,$A14,СВЦЭМ!$B$33:$B$776,U$11)+'СЕТ СН'!$F$12+СВЦЭМ!$D$10+'СЕТ СН'!$F$5-'СЕТ СН'!$F$20</f>
        <v>2067.0747601399999</v>
      </c>
      <c r="V14" s="36">
        <f>SUMIFS(СВЦЭМ!$C$33:$C$776,СВЦЭМ!$A$33:$A$776,$A14,СВЦЭМ!$B$33:$B$776,V$11)+'СЕТ СН'!$F$12+СВЦЭМ!$D$10+'СЕТ СН'!$F$5-'СЕТ СН'!$F$20</f>
        <v>2049.85770039</v>
      </c>
      <c r="W14" s="36">
        <f>SUMIFS(СВЦЭМ!$C$33:$C$776,СВЦЭМ!$A$33:$A$776,$A14,СВЦЭМ!$B$33:$B$776,W$11)+'СЕТ СН'!$F$12+СВЦЭМ!$D$10+'СЕТ СН'!$F$5-'СЕТ СН'!$F$20</f>
        <v>2057.8570762300001</v>
      </c>
      <c r="X14" s="36">
        <f>SUMIFS(СВЦЭМ!$C$33:$C$776,СВЦЭМ!$A$33:$A$776,$A14,СВЦЭМ!$B$33:$B$776,X$11)+'СЕТ СН'!$F$12+СВЦЭМ!$D$10+'СЕТ СН'!$F$5-'СЕТ СН'!$F$20</f>
        <v>2072.9824647</v>
      </c>
      <c r="Y14" s="36">
        <f>SUMIFS(СВЦЭМ!$C$33:$C$776,СВЦЭМ!$A$33:$A$776,$A14,СВЦЭМ!$B$33:$B$776,Y$11)+'СЕТ СН'!$F$12+СВЦЭМ!$D$10+'СЕТ СН'!$F$5-'СЕТ СН'!$F$20</f>
        <v>2111.7661903999997</v>
      </c>
    </row>
    <row r="15" spans="1:27" ht="15.75" x14ac:dyDescent="0.2">
      <c r="A15" s="35">
        <f t="shared" si="0"/>
        <v>43925</v>
      </c>
      <c r="B15" s="36">
        <f>SUMIFS(СВЦЭМ!$C$33:$C$776,СВЦЭМ!$A$33:$A$776,$A15,СВЦЭМ!$B$33:$B$776,B$11)+'СЕТ СН'!$F$12+СВЦЭМ!$D$10+'СЕТ СН'!$F$5-'СЕТ СН'!$F$20</f>
        <v>2143.0570555300001</v>
      </c>
      <c r="C15" s="36">
        <f>SUMIFS(СВЦЭМ!$C$33:$C$776,СВЦЭМ!$A$33:$A$776,$A15,СВЦЭМ!$B$33:$B$776,C$11)+'СЕТ СН'!$F$12+СВЦЭМ!$D$10+'СЕТ СН'!$F$5-'СЕТ СН'!$F$20</f>
        <v>2161.1955368600002</v>
      </c>
      <c r="D15" s="36">
        <f>SUMIFS(СВЦЭМ!$C$33:$C$776,СВЦЭМ!$A$33:$A$776,$A15,СВЦЭМ!$B$33:$B$776,D$11)+'СЕТ СН'!$F$12+СВЦЭМ!$D$10+'СЕТ СН'!$F$5-'СЕТ СН'!$F$20</f>
        <v>2186.0083537700002</v>
      </c>
      <c r="E15" s="36">
        <f>SUMIFS(СВЦЭМ!$C$33:$C$776,СВЦЭМ!$A$33:$A$776,$A15,СВЦЭМ!$B$33:$B$776,E$11)+'СЕТ СН'!$F$12+СВЦЭМ!$D$10+'СЕТ СН'!$F$5-'СЕТ СН'!$F$20</f>
        <v>2204.7557781699998</v>
      </c>
      <c r="F15" s="36">
        <f>SUMIFS(СВЦЭМ!$C$33:$C$776,СВЦЭМ!$A$33:$A$776,$A15,СВЦЭМ!$B$33:$B$776,F$11)+'СЕТ СН'!$F$12+СВЦЭМ!$D$10+'СЕТ СН'!$F$5-'СЕТ СН'!$F$20</f>
        <v>2199.5007579799999</v>
      </c>
      <c r="G15" s="36">
        <f>SUMIFS(СВЦЭМ!$C$33:$C$776,СВЦЭМ!$A$33:$A$776,$A15,СВЦЭМ!$B$33:$B$776,G$11)+'СЕТ СН'!$F$12+СВЦЭМ!$D$10+'СЕТ СН'!$F$5-'СЕТ СН'!$F$20</f>
        <v>2199.9392421100001</v>
      </c>
      <c r="H15" s="36">
        <f>SUMIFS(СВЦЭМ!$C$33:$C$776,СВЦЭМ!$A$33:$A$776,$A15,СВЦЭМ!$B$33:$B$776,H$11)+'СЕТ СН'!$F$12+СВЦЭМ!$D$10+'СЕТ СН'!$F$5-'СЕТ СН'!$F$20</f>
        <v>2171.8735990099999</v>
      </c>
      <c r="I15" s="36">
        <f>SUMIFS(СВЦЭМ!$C$33:$C$776,СВЦЭМ!$A$33:$A$776,$A15,СВЦЭМ!$B$33:$B$776,I$11)+'СЕТ СН'!$F$12+СВЦЭМ!$D$10+'СЕТ СН'!$F$5-'СЕТ СН'!$F$20</f>
        <v>2160.6361059700002</v>
      </c>
      <c r="J15" s="36">
        <f>SUMIFS(СВЦЭМ!$C$33:$C$776,СВЦЭМ!$A$33:$A$776,$A15,СВЦЭМ!$B$33:$B$776,J$11)+'СЕТ СН'!$F$12+СВЦЭМ!$D$10+'СЕТ СН'!$F$5-'СЕТ СН'!$F$20</f>
        <v>2094.7651408299998</v>
      </c>
      <c r="K15" s="36">
        <f>SUMIFS(СВЦЭМ!$C$33:$C$776,СВЦЭМ!$A$33:$A$776,$A15,СВЦЭМ!$B$33:$B$776,K$11)+'СЕТ СН'!$F$12+СВЦЭМ!$D$10+'СЕТ СН'!$F$5-'СЕТ СН'!$F$20</f>
        <v>2062.5911283199998</v>
      </c>
      <c r="L15" s="36">
        <f>SUMIFS(СВЦЭМ!$C$33:$C$776,СВЦЭМ!$A$33:$A$776,$A15,СВЦЭМ!$B$33:$B$776,L$11)+'СЕТ СН'!$F$12+СВЦЭМ!$D$10+'СЕТ СН'!$F$5-'СЕТ СН'!$F$20</f>
        <v>2062.93726049</v>
      </c>
      <c r="M15" s="36">
        <f>SUMIFS(СВЦЭМ!$C$33:$C$776,СВЦЭМ!$A$33:$A$776,$A15,СВЦЭМ!$B$33:$B$776,M$11)+'СЕТ СН'!$F$12+СВЦЭМ!$D$10+'СЕТ СН'!$F$5-'СЕТ СН'!$F$20</f>
        <v>2061.0305654700001</v>
      </c>
      <c r="N15" s="36">
        <f>SUMIFS(СВЦЭМ!$C$33:$C$776,СВЦЭМ!$A$33:$A$776,$A15,СВЦЭМ!$B$33:$B$776,N$11)+'СЕТ СН'!$F$12+СВЦЭМ!$D$10+'СЕТ СН'!$F$5-'СЕТ СН'!$F$20</f>
        <v>2071.7030410500001</v>
      </c>
      <c r="O15" s="36">
        <f>SUMIFS(СВЦЭМ!$C$33:$C$776,СВЦЭМ!$A$33:$A$776,$A15,СВЦЭМ!$B$33:$B$776,O$11)+'СЕТ СН'!$F$12+СВЦЭМ!$D$10+'СЕТ СН'!$F$5-'СЕТ СН'!$F$20</f>
        <v>2081.0838009999998</v>
      </c>
      <c r="P15" s="36">
        <f>SUMIFS(СВЦЭМ!$C$33:$C$776,СВЦЭМ!$A$33:$A$776,$A15,СВЦЭМ!$B$33:$B$776,P$11)+'СЕТ СН'!$F$12+СВЦЭМ!$D$10+'СЕТ СН'!$F$5-'СЕТ СН'!$F$20</f>
        <v>2075.0609967299997</v>
      </c>
      <c r="Q15" s="36">
        <f>SUMIFS(СВЦЭМ!$C$33:$C$776,СВЦЭМ!$A$33:$A$776,$A15,СВЦЭМ!$B$33:$B$776,Q$11)+'СЕТ СН'!$F$12+СВЦЭМ!$D$10+'СЕТ СН'!$F$5-'СЕТ СН'!$F$20</f>
        <v>2085.6620691500002</v>
      </c>
      <c r="R15" s="36">
        <f>SUMIFS(СВЦЭМ!$C$33:$C$776,СВЦЭМ!$A$33:$A$776,$A15,СВЦЭМ!$B$33:$B$776,R$11)+'СЕТ СН'!$F$12+СВЦЭМ!$D$10+'СЕТ СН'!$F$5-'СЕТ СН'!$F$20</f>
        <v>2071.13095269</v>
      </c>
      <c r="S15" s="36">
        <f>SUMIFS(СВЦЭМ!$C$33:$C$776,СВЦЭМ!$A$33:$A$776,$A15,СВЦЭМ!$B$33:$B$776,S$11)+'СЕТ СН'!$F$12+СВЦЭМ!$D$10+'СЕТ СН'!$F$5-'СЕТ СН'!$F$20</f>
        <v>2072.8852474999999</v>
      </c>
      <c r="T15" s="36">
        <f>SUMIFS(СВЦЭМ!$C$33:$C$776,СВЦЭМ!$A$33:$A$776,$A15,СВЦЭМ!$B$33:$B$776,T$11)+'СЕТ СН'!$F$12+СВЦЭМ!$D$10+'СЕТ СН'!$F$5-'СЕТ СН'!$F$20</f>
        <v>2060.9650456599998</v>
      </c>
      <c r="U15" s="36">
        <f>SUMIFS(СВЦЭМ!$C$33:$C$776,СВЦЭМ!$A$33:$A$776,$A15,СВЦЭМ!$B$33:$B$776,U$11)+'СЕТ СН'!$F$12+СВЦЭМ!$D$10+'СЕТ СН'!$F$5-'СЕТ СН'!$F$20</f>
        <v>2051.7339242500002</v>
      </c>
      <c r="V15" s="36">
        <f>SUMIFS(СВЦЭМ!$C$33:$C$776,СВЦЭМ!$A$33:$A$776,$A15,СВЦЭМ!$B$33:$B$776,V$11)+'СЕТ СН'!$F$12+СВЦЭМ!$D$10+'СЕТ СН'!$F$5-'СЕТ СН'!$F$20</f>
        <v>2044.1265329500002</v>
      </c>
      <c r="W15" s="36">
        <f>SUMIFS(СВЦЭМ!$C$33:$C$776,СВЦЭМ!$A$33:$A$776,$A15,СВЦЭМ!$B$33:$B$776,W$11)+'СЕТ СН'!$F$12+СВЦЭМ!$D$10+'СЕТ СН'!$F$5-'СЕТ СН'!$F$20</f>
        <v>2033.48349822</v>
      </c>
      <c r="X15" s="36">
        <f>SUMIFS(СВЦЭМ!$C$33:$C$776,СВЦЭМ!$A$33:$A$776,$A15,СВЦЭМ!$B$33:$B$776,X$11)+'СЕТ СН'!$F$12+СВЦЭМ!$D$10+'СЕТ СН'!$F$5-'СЕТ СН'!$F$20</f>
        <v>2044.0156452800002</v>
      </c>
      <c r="Y15" s="36">
        <f>SUMIFS(СВЦЭМ!$C$33:$C$776,СВЦЭМ!$A$33:$A$776,$A15,СВЦЭМ!$B$33:$B$776,Y$11)+'СЕТ СН'!$F$12+СВЦЭМ!$D$10+'СЕТ СН'!$F$5-'СЕТ СН'!$F$20</f>
        <v>2094.1777699599998</v>
      </c>
    </row>
    <row r="16" spans="1:27" ht="15.75" x14ac:dyDescent="0.2">
      <c r="A16" s="35">
        <f t="shared" si="0"/>
        <v>43926</v>
      </c>
      <c r="B16" s="36">
        <f>SUMIFS(СВЦЭМ!$C$33:$C$776,СВЦЭМ!$A$33:$A$776,$A16,СВЦЭМ!$B$33:$B$776,B$11)+'СЕТ СН'!$F$12+СВЦЭМ!$D$10+'СЕТ СН'!$F$5-'СЕТ СН'!$F$20</f>
        <v>2118.5345584899997</v>
      </c>
      <c r="C16" s="36">
        <f>SUMIFS(СВЦЭМ!$C$33:$C$776,СВЦЭМ!$A$33:$A$776,$A16,СВЦЭМ!$B$33:$B$776,C$11)+'СЕТ СН'!$F$12+СВЦЭМ!$D$10+'СЕТ СН'!$F$5-'СЕТ СН'!$F$20</f>
        <v>2178.5178661899999</v>
      </c>
      <c r="D16" s="36">
        <f>SUMIFS(СВЦЭМ!$C$33:$C$776,СВЦЭМ!$A$33:$A$776,$A16,СВЦЭМ!$B$33:$B$776,D$11)+'СЕТ СН'!$F$12+СВЦЭМ!$D$10+'СЕТ СН'!$F$5-'СЕТ СН'!$F$20</f>
        <v>2193.68144205</v>
      </c>
      <c r="E16" s="36">
        <f>SUMIFS(СВЦЭМ!$C$33:$C$776,СВЦЭМ!$A$33:$A$776,$A16,СВЦЭМ!$B$33:$B$776,E$11)+'СЕТ СН'!$F$12+СВЦЭМ!$D$10+'СЕТ СН'!$F$5-'СЕТ СН'!$F$20</f>
        <v>2203.2874176400001</v>
      </c>
      <c r="F16" s="36">
        <f>SUMIFS(СВЦЭМ!$C$33:$C$776,СВЦЭМ!$A$33:$A$776,$A16,СВЦЭМ!$B$33:$B$776,F$11)+'СЕТ СН'!$F$12+СВЦЭМ!$D$10+'СЕТ СН'!$F$5-'СЕТ СН'!$F$20</f>
        <v>2201.4459103099998</v>
      </c>
      <c r="G16" s="36">
        <f>SUMIFS(СВЦЭМ!$C$33:$C$776,СВЦЭМ!$A$33:$A$776,$A16,СВЦЭМ!$B$33:$B$776,G$11)+'СЕТ СН'!$F$12+СВЦЭМ!$D$10+'СЕТ СН'!$F$5-'СЕТ СН'!$F$20</f>
        <v>2203.0333146399998</v>
      </c>
      <c r="H16" s="36">
        <f>SUMIFS(СВЦЭМ!$C$33:$C$776,СВЦЭМ!$A$33:$A$776,$A16,СВЦЭМ!$B$33:$B$776,H$11)+'СЕТ СН'!$F$12+СВЦЭМ!$D$10+'СЕТ СН'!$F$5-'СЕТ СН'!$F$20</f>
        <v>2187.4180792299999</v>
      </c>
      <c r="I16" s="36">
        <f>SUMIFS(СВЦЭМ!$C$33:$C$776,СВЦЭМ!$A$33:$A$776,$A16,СВЦЭМ!$B$33:$B$776,I$11)+'СЕТ СН'!$F$12+СВЦЭМ!$D$10+'СЕТ СН'!$F$5-'СЕТ СН'!$F$20</f>
        <v>2188.6809361599999</v>
      </c>
      <c r="J16" s="36">
        <f>SUMIFS(СВЦЭМ!$C$33:$C$776,СВЦЭМ!$A$33:$A$776,$A16,СВЦЭМ!$B$33:$B$776,J$11)+'СЕТ СН'!$F$12+СВЦЭМ!$D$10+'СЕТ СН'!$F$5-'СЕТ СН'!$F$20</f>
        <v>2111.7901207099999</v>
      </c>
      <c r="K16" s="36">
        <f>SUMIFS(СВЦЭМ!$C$33:$C$776,СВЦЭМ!$A$33:$A$776,$A16,СВЦЭМ!$B$33:$B$776,K$11)+'СЕТ СН'!$F$12+СВЦЭМ!$D$10+'СЕТ СН'!$F$5-'СЕТ СН'!$F$20</f>
        <v>2065.7183601500001</v>
      </c>
      <c r="L16" s="36">
        <f>SUMIFS(СВЦЭМ!$C$33:$C$776,СВЦЭМ!$A$33:$A$776,$A16,СВЦЭМ!$B$33:$B$776,L$11)+'СЕТ СН'!$F$12+СВЦЭМ!$D$10+'СЕТ СН'!$F$5-'СЕТ СН'!$F$20</f>
        <v>2055.8555397099999</v>
      </c>
      <c r="M16" s="36">
        <f>SUMIFS(СВЦЭМ!$C$33:$C$776,СВЦЭМ!$A$33:$A$776,$A16,СВЦЭМ!$B$33:$B$776,M$11)+'СЕТ СН'!$F$12+СВЦЭМ!$D$10+'СЕТ СН'!$F$5-'СЕТ СН'!$F$20</f>
        <v>2047.8595940800001</v>
      </c>
      <c r="N16" s="36">
        <f>SUMIFS(СВЦЭМ!$C$33:$C$776,СВЦЭМ!$A$33:$A$776,$A16,СВЦЭМ!$B$33:$B$776,N$11)+'СЕТ СН'!$F$12+СВЦЭМ!$D$10+'СЕТ СН'!$F$5-'СЕТ СН'!$F$20</f>
        <v>2076.01957855</v>
      </c>
      <c r="O16" s="36">
        <f>SUMIFS(СВЦЭМ!$C$33:$C$776,СВЦЭМ!$A$33:$A$776,$A16,СВЦЭМ!$B$33:$B$776,O$11)+'СЕТ СН'!$F$12+СВЦЭМ!$D$10+'СЕТ СН'!$F$5-'СЕТ СН'!$F$20</f>
        <v>2076.7901439299999</v>
      </c>
      <c r="P16" s="36">
        <f>SUMIFS(СВЦЭМ!$C$33:$C$776,СВЦЭМ!$A$33:$A$776,$A16,СВЦЭМ!$B$33:$B$776,P$11)+'СЕТ СН'!$F$12+СВЦЭМ!$D$10+'СЕТ СН'!$F$5-'СЕТ СН'!$F$20</f>
        <v>2053.69599315</v>
      </c>
      <c r="Q16" s="36">
        <f>SUMIFS(СВЦЭМ!$C$33:$C$776,СВЦЭМ!$A$33:$A$776,$A16,СВЦЭМ!$B$33:$B$776,Q$11)+'СЕТ СН'!$F$12+СВЦЭМ!$D$10+'СЕТ СН'!$F$5-'СЕТ СН'!$F$20</f>
        <v>2060.0963287899999</v>
      </c>
      <c r="R16" s="36">
        <f>SUMIFS(СВЦЭМ!$C$33:$C$776,СВЦЭМ!$A$33:$A$776,$A16,СВЦЭМ!$B$33:$B$776,R$11)+'СЕТ СН'!$F$12+СВЦЭМ!$D$10+'СЕТ СН'!$F$5-'СЕТ СН'!$F$20</f>
        <v>2059.4618729399999</v>
      </c>
      <c r="S16" s="36">
        <f>SUMIFS(СВЦЭМ!$C$33:$C$776,СВЦЭМ!$A$33:$A$776,$A16,СВЦЭМ!$B$33:$B$776,S$11)+'СЕТ СН'!$F$12+СВЦЭМ!$D$10+'СЕТ СН'!$F$5-'СЕТ СН'!$F$20</f>
        <v>2060.8247427599999</v>
      </c>
      <c r="T16" s="36">
        <f>SUMIFS(СВЦЭМ!$C$33:$C$776,СВЦЭМ!$A$33:$A$776,$A16,СВЦЭМ!$B$33:$B$776,T$11)+'СЕТ СН'!$F$12+СВЦЭМ!$D$10+'СЕТ СН'!$F$5-'СЕТ СН'!$F$20</f>
        <v>2055.4423726800001</v>
      </c>
      <c r="U16" s="36">
        <f>SUMIFS(СВЦЭМ!$C$33:$C$776,СВЦЭМ!$A$33:$A$776,$A16,СВЦЭМ!$B$33:$B$776,U$11)+'СЕТ СН'!$F$12+СВЦЭМ!$D$10+'СЕТ СН'!$F$5-'СЕТ СН'!$F$20</f>
        <v>2046.73194317</v>
      </c>
      <c r="V16" s="36">
        <f>SUMIFS(СВЦЭМ!$C$33:$C$776,СВЦЭМ!$A$33:$A$776,$A16,СВЦЭМ!$B$33:$B$776,V$11)+'СЕТ СН'!$F$12+СВЦЭМ!$D$10+'СЕТ СН'!$F$5-'СЕТ СН'!$F$20</f>
        <v>2021.3827149799999</v>
      </c>
      <c r="W16" s="36">
        <f>SUMIFS(СВЦЭМ!$C$33:$C$776,СВЦЭМ!$A$33:$A$776,$A16,СВЦЭМ!$B$33:$B$776,W$11)+'СЕТ СН'!$F$12+СВЦЭМ!$D$10+'СЕТ СН'!$F$5-'СЕТ СН'!$F$20</f>
        <v>2001.04200756</v>
      </c>
      <c r="X16" s="36">
        <f>SUMIFS(СВЦЭМ!$C$33:$C$776,СВЦЭМ!$A$33:$A$776,$A16,СВЦЭМ!$B$33:$B$776,X$11)+'СЕТ СН'!$F$12+СВЦЭМ!$D$10+'СЕТ СН'!$F$5-'СЕТ СН'!$F$20</f>
        <v>1997.8131528399999</v>
      </c>
      <c r="Y16" s="36">
        <f>SUMIFS(СВЦЭМ!$C$33:$C$776,СВЦЭМ!$A$33:$A$776,$A16,СВЦЭМ!$B$33:$B$776,Y$11)+'СЕТ СН'!$F$12+СВЦЭМ!$D$10+'СЕТ СН'!$F$5-'СЕТ СН'!$F$20</f>
        <v>2041.5920959300001</v>
      </c>
    </row>
    <row r="17" spans="1:25" ht="15.75" x14ac:dyDescent="0.2">
      <c r="A17" s="35">
        <f t="shared" si="0"/>
        <v>43927</v>
      </c>
      <c r="B17" s="36">
        <f>SUMIFS(СВЦЭМ!$C$33:$C$776,СВЦЭМ!$A$33:$A$776,$A17,СВЦЭМ!$B$33:$B$776,B$11)+'СЕТ СН'!$F$12+СВЦЭМ!$D$10+'СЕТ СН'!$F$5-'СЕТ СН'!$F$20</f>
        <v>2161.1374244399999</v>
      </c>
      <c r="C17" s="36">
        <f>SUMIFS(СВЦЭМ!$C$33:$C$776,СВЦЭМ!$A$33:$A$776,$A17,СВЦЭМ!$B$33:$B$776,C$11)+'СЕТ СН'!$F$12+СВЦЭМ!$D$10+'СЕТ СН'!$F$5-'СЕТ СН'!$F$20</f>
        <v>2186.37976273</v>
      </c>
      <c r="D17" s="36">
        <f>SUMIFS(СВЦЭМ!$C$33:$C$776,СВЦЭМ!$A$33:$A$776,$A17,СВЦЭМ!$B$33:$B$776,D$11)+'СЕТ СН'!$F$12+СВЦЭМ!$D$10+'СЕТ СН'!$F$5-'СЕТ СН'!$F$20</f>
        <v>2196.3038975099998</v>
      </c>
      <c r="E17" s="36">
        <f>SUMIFS(СВЦЭМ!$C$33:$C$776,СВЦЭМ!$A$33:$A$776,$A17,СВЦЭМ!$B$33:$B$776,E$11)+'СЕТ СН'!$F$12+СВЦЭМ!$D$10+'СЕТ СН'!$F$5-'СЕТ СН'!$F$20</f>
        <v>2206.7715531100002</v>
      </c>
      <c r="F17" s="36">
        <f>SUMIFS(СВЦЭМ!$C$33:$C$776,СВЦЭМ!$A$33:$A$776,$A17,СВЦЭМ!$B$33:$B$776,F$11)+'СЕТ СН'!$F$12+СВЦЭМ!$D$10+'СЕТ СН'!$F$5-'СЕТ СН'!$F$20</f>
        <v>2203.6652040299996</v>
      </c>
      <c r="G17" s="36">
        <f>SUMIFS(СВЦЭМ!$C$33:$C$776,СВЦЭМ!$A$33:$A$776,$A17,СВЦЭМ!$B$33:$B$776,G$11)+'СЕТ СН'!$F$12+СВЦЭМ!$D$10+'СЕТ СН'!$F$5-'СЕТ СН'!$F$20</f>
        <v>2201.2476206399997</v>
      </c>
      <c r="H17" s="36">
        <f>SUMIFS(СВЦЭМ!$C$33:$C$776,СВЦЭМ!$A$33:$A$776,$A17,СВЦЭМ!$B$33:$B$776,H$11)+'СЕТ СН'!$F$12+СВЦЭМ!$D$10+'СЕТ СН'!$F$5-'СЕТ СН'!$F$20</f>
        <v>2193.4565819700001</v>
      </c>
      <c r="I17" s="36">
        <f>SUMIFS(СВЦЭМ!$C$33:$C$776,СВЦЭМ!$A$33:$A$776,$A17,СВЦЭМ!$B$33:$B$776,I$11)+'СЕТ СН'!$F$12+СВЦЭМ!$D$10+'СЕТ СН'!$F$5-'СЕТ СН'!$F$20</f>
        <v>2180.0313891999999</v>
      </c>
      <c r="J17" s="36">
        <f>SUMIFS(СВЦЭМ!$C$33:$C$776,СВЦЭМ!$A$33:$A$776,$A17,СВЦЭМ!$B$33:$B$776,J$11)+'СЕТ СН'!$F$12+СВЦЭМ!$D$10+'СЕТ СН'!$F$5-'СЕТ СН'!$F$20</f>
        <v>2110.5078134999999</v>
      </c>
      <c r="K17" s="36">
        <f>SUMIFS(СВЦЭМ!$C$33:$C$776,СВЦЭМ!$A$33:$A$776,$A17,СВЦЭМ!$B$33:$B$776,K$11)+'СЕТ СН'!$F$12+СВЦЭМ!$D$10+'СЕТ СН'!$F$5-'СЕТ СН'!$F$20</f>
        <v>2103.7306839499997</v>
      </c>
      <c r="L17" s="36">
        <f>SUMIFS(СВЦЭМ!$C$33:$C$776,СВЦЭМ!$A$33:$A$776,$A17,СВЦЭМ!$B$33:$B$776,L$11)+'СЕТ СН'!$F$12+СВЦЭМ!$D$10+'СЕТ СН'!$F$5-'СЕТ СН'!$F$20</f>
        <v>2091.0261028899999</v>
      </c>
      <c r="M17" s="36">
        <f>SUMIFS(СВЦЭМ!$C$33:$C$776,СВЦЭМ!$A$33:$A$776,$A17,СВЦЭМ!$B$33:$B$776,M$11)+'СЕТ СН'!$F$12+СВЦЭМ!$D$10+'СЕТ СН'!$F$5-'СЕТ СН'!$F$20</f>
        <v>2092.01239175</v>
      </c>
      <c r="N17" s="36">
        <f>SUMIFS(СВЦЭМ!$C$33:$C$776,СВЦЭМ!$A$33:$A$776,$A17,СВЦЭМ!$B$33:$B$776,N$11)+'СЕТ СН'!$F$12+СВЦЭМ!$D$10+'СЕТ СН'!$F$5-'СЕТ СН'!$F$20</f>
        <v>2098.4473724899999</v>
      </c>
      <c r="O17" s="36">
        <f>SUMIFS(СВЦЭМ!$C$33:$C$776,СВЦЭМ!$A$33:$A$776,$A17,СВЦЭМ!$B$33:$B$776,O$11)+'СЕТ СН'!$F$12+СВЦЭМ!$D$10+'СЕТ СН'!$F$5-'СЕТ СН'!$F$20</f>
        <v>2103.5681904200001</v>
      </c>
      <c r="P17" s="36">
        <f>SUMIFS(СВЦЭМ!$C$33:$C$776,СВЦЭМ!$A$33:$A$776,$A17,СВЦЭМ!$B$33:$B$776,P$11)+'СЕТ СН'!$F$12+СВЦЭМ!$D$10+'СЕТ СН'!$F$5-'СЕТ СН'!$F$20</f>
        <v>2086.6092744799998</v>
      </c>
      <c r="Q17" s="36">
        <f>SUMIFS(СВЦЭМ!$C$33:$C$776,СВЦЭМ!$A$33:$A$776,$A17,СВЦЭМ!$B$33:$B$776,Q$11)+'СЕТ СН'!$F$12+СВЦЭМ!$D$10+'СЕТ СН'!$F$5-'СЕТ СН'!$F$20</f>
        <v>2092.6394247799999</v>
      </c>
      <c r="R17" s="36">
        <f>SUMIFS(СВЦЭМ!$C$33:$C$776,СВЦЭМ!$A$33:$A$776,$A17,СВЦЭМ!$B$33:$B$776,R$11)+'СЕТ СН'!$F$12+СВЦЭМ!$D$10+'СЕТ СН'!$F$5-'СЕТ СН'!$F$20</f>
        <v>2079.42910643</v>
      </c>
      <c r="S17" s="36">
        <f>SUMIFS(СВЦЭМ!$C$33:$C$776,СВЦЭМ!$A$33:$A$776,$A17,СВЦЭМ!$B$33:$B$776,S$11)+'СЕТ СН'!$F$12+СВЦЭМ!$D$10+'СЕТ СН'!$F$5-'СЕТ СН'!$F$20</f>
        <v>2085.3127163700001</v>
      </c>
      <c r="T17" s="36">
        <f>SUMIFS(СВЦЭМ!$C$33:$C$776,СВЦЭМ!$A$33:$A$776,$A17,СВЦЭМ!$B$33:$B$776,T$11)+'СЕТ СН'!$F$12+СВЦЭМ!$D$10+'СЕТ СН'!$F$5-'СЕТ СН'!$F$20</f>
        <v>2079.1297116599999</v>
      </c>
      <c r="U17" s="36">
        <f>SUMIFS(СВЦЭМ!$C$33:$C$776,СВЦЭМ!$A$33:$A$776,$A17,СВЦЭМ!$B$33:$B$776,U$11)+'СЕТ СН'!$F$12+СВЦЭМ!$D$10+'СЕТ СН'!$F$5-'СЕТ СН'!$F$20</f>
        <v>2058.6454876399998</v>
      </c>
      <c r="V17" s="36">
        <f>SUMIFS(СВЦЭМ!$C$33:$C$776,СВЦЭМ!$A$33:$A$776,$A17,СВЦЭМ!$B$33:$B$776,V$11)+'СЕТ СН'!$F$12+СВЦЭМ!$D$10+'СЕТ СН'!$F$5-'СЕТ СН'!$F$20</f>
        <v>2052.1938943499999</v>
      </c>
      <c r="W17" s="36">
        <f>SUMIFS(СВЦЭМ!$C$33:$C$776,СВЦЭМ!$A$33:$A$776,$A17,СВЦЭМ!$B$33:$B$776,W$11)+'СЕТ СН'!$F$12+СВЦЭМ!$D$10+'СЕТ СН'!$F$5-'СЕТ СН'!$F$20</f>
        <v>2043.7274856200002</v>
      </c>
      <c r="X17" s="36">
        <f>SUMIFS(СВЦЭМ!$C$33:$C$776,СВЦЭМ!$A$33:$A$776,$A17,СВЦЭМ!$B$33:$B$776,X$11)+'СЕТ СН'!$F$12+СВЦЭМ!$D$10+'СЕТ СН'!$F$5-'СЕТ СН'!$F$20</f>
        <v>2058.75427059</v>
      </c>
      <c r="Y17" s="36">
        <f>SUMIFS(СВЦЭМ!$C$33:$C$776,СВЦЭМ!$A$33:$A$776,$A17,СВЦЭМ!$B$33:$B$776,Y$11)+'СЕТ СН'!$F$12+СВЦЭМ!$D$10+'СЕТ СН'!$F$5-'СЕТ СН'!$F$20</f>
        <v>2109.0540559999999</v>
      </c>
    </row>
    <row r="18" spans="1:25" ht="15.75" x14ac:dyDescent="0.2">
      <c r="A18" s="35">
        <f t="shared" si="0"/>
        <v>43928</v>
      </c>
      <c r="B18" s="36">
        <f>SUMIFS(СВЦЭМ!$C$33:$C$776,СВЦЭМ!$A$33:$A$776,$A18,СВЦЭМ!$B$33:$B$776,B$11)+'СЕТ СН'!$F$12+СВЦЭМ!$D$10+'СЕТ СН'!$F$5-'СЕТ СН'!$F$20</f>
        <v>2160.6195297599998</v>
      </c>
      <c r="C18" s="36">
        <f>SUMIFS(СВЦЭМ!$C$33:$C$776,СВЦЭМ!$A$33:$A$776,$A18,СВЦЭМ!$B$33:$B$776,C$11)+'СЕТ СН'!$F$12+СВЦЭМ!$D$10+'СЕТ СН'!$F$5-'СЕТ СН'!$F$20</f>
        <v>2180.4162985100002</v>
      </c>
      <c r="D18" s="36">
        <f>SUMIFS(СВЦЭМ!$C$33:$C$776,СВЦЭМ!$A$33:$A$776,$A18,СВЦЭМ!$B$33:$B$776,D$11)+'СЕТ СН'!$F$12+СВЦЭМ!$D$10+'СЕТ СН'!$F$5-'СЕТ СН'!$F$20</f>
        <v>2206.3735452599999</v>
      </c>
      <c r="E18" s="36">
        <f>SUMIFS(СВЦЭМ!$C$33:$C$776,СВЦЭМ!$A$33:$A$776,$A18,СВЦЭМ!$B$33:$B$776,E$11)+'СЕТ СН'!$F$12+СВЦЭМ!$D$10+'СЕТ СН'!$F$5-'СЕТ СН'!$F$20</f>
        <v>2227.59256521</v>
      </c>
      <c r="F18" s="36">
        <f>SUMIFS(СВЦЭМ!$C$33:$C$776,СВЦЭМ!$A$33:$A$776,$A18,СВЦЭМ!$B$33:$B$776,F$11)+'СЕТ СН'!$F$12+СВЦЭМ!$D$10+'СЕТ СН'!$F$5-'СЕТ СН'!$F$20</f>
        <v>2227.3231754799999</v>
      </c>
      <c r="G18" s="36">
        <f>SUMIFS(СВЦЭМ!$C$33:$C$776,СВЦЭМ!$A$33:$A$776,$A18,СВЦЭМ!$B$33:$B$776,G$11)+'СЕТ СН'!$F$12+СВЦЭМ!$D$10+'СЕТ СН'!$F$5-'СЕТ СН'!$F$20</f>
        <v>2225.6421210799999</v>
      </c>
      <c r="H18" s="36">
        <f>SUMIFS(СВЦЭМ!$C$33:$C$776,СВЦЭМ!$A$33:$A$776,$A18,СВЦЭМ!$B$33:$B$776,H$11)+'СЕТ СН'!$F$12+СВЦЭМ!$D$10+'СЕТ СН'!$F$5-'СЕТ СН'!$F$20</f>
        <v>2210.0648940399997</v>
      </c>
      <c r="I18" s="36">
        <f>SUMIFS(СВЦЭМ!$C$33:$C$776,СВЦЭМ!$A$33:$A$776,$A18,СВЦЭМ!$B$33:$B$776,I$11)+'СЕТ СН'!$F$12+СВЦЭМ!$D$10+'СЕТ СН'!$F$5-'СЕТ СН'!$F$20</f>
        <v>2188.86176987</v>
      </c>
      <c r="J18" s="36">
        <f>SUMIFS(СВЦЭМ!$C$33:$C$776,СВЦЭМ!$A$33:$A$776,$A18,СВЦЭМ!$B$33:$B$776,J$11)+'СЕТ СН'!$F$12+СВЦЭМ!$D$10+'СЕТ СН'!$F$5-'СЕТ СН'!$F$20</f>
        <v>2118.7941005900002</v>
      </c>
      <c r="K18" s="36">
        <f>SUMIFS(СВЦЭМ!$C$33:$C$776,СВЦЭМ!$A$33:$A$776,$A18,СВЦЭМ!$B$33:$B$776,K$11)+'СЕТ СН'!$F$12+СВЦЭМ!$D$10+'СЕТ СН'!$F$5-'СЕТ СН'!$F$20</f>
        <v>2121.5682227999996</v>
      </c>
      <c r="L18" s="36">
        <f>SUMIFS(СВЦЭМ!$C$33:$C$776,СВЦЭМ!$A$33:$A$776,$A18,СВЦЭМ!$B$33:$B$776,L$11)+'СЕТ СН'!$F$12+СВЦЭМ!$D$10+'СЕТ СН'!$F$5-'СЕТ СН'!$F$20</f>
        <v>2127.9274933199999</v>
      </c>
      <c r="M18" s="36">
        <f>SUMIFS(СВЦЭМ!$C$33:$C$776,СВЦЭМ!$A$33:$A$776,$A18,СВЦЭМ!$B$33:$B$776,M$11)+'СЕТ СН'!$F$12+СВЦЭМ!$D$10+'СЕТ СН'!$F$5-'СЕТ СН'!$F$20</f>
        <v>2119.5982190699997</v>
      </c>
      <c r="N18" s="36">
        <f>SUMIFS(СВЦЭМ!$C$33:$C$776,СВЦЭМ!$A$33:$A$776,$A18,СВЦЭМ!$B$33:$B$776,N$11)+'СЕТ СН'!$F$12+СВЦЭМ!$D$10+'СЕТ СН'!$F$5-'СЕТ СН'!$F$20</f>
        <v>2114.6160255599998</v>
      </c>
      <c r="O18" s="36">
        <f>SUMIFS(СВЦЭМ!$C$33:$C$776,СВЦЭМ!$A$33:$A$776,$A18,СВЦЭМ!$B$33:$B$776,O$11)+'СЕТ СН'!$F$12+СВЦЭМ!$D$10+'СЕТ СН'!$F$5-'СЕТ СН'!$F$20</f>
        <v>2128.7647704000001</v>
      </c>
      <c r="P18" s="36">
        <f>SUMIFS(СВЦЭМ!$C$33:$C$776,СВЦЭМ!$A$33:$A$776,$A18,СВЦЭМ!$B$33:$B$776,P$11)+'СЕТ СН'!$F$12+СВЦЭМ!$D$10+'СЕТ СН'!$F$5-'СЕТ СН'!$F$20</f>
        <v>2109.62293813</v>
      </c>
      <c r="Q18" s="36">
        <f>SUMIFS(СВЦЭМ!$C$33:$C$776,СВЦЭМ!$A$33:$A$776,$A18,СВЦЭМ!$B$33:$B$776,Q$11)+'СЕТ СН'!$F$12+СВЦЭМ!$D$10+'СЕТ СН'!$F$5-'СЕТ СН'!$F$20</f>
        <v>2116.3815727900001</v>
      </c>
      <c r="R18" s="36">
        <f>SUMIFS(СВЦЭМ!$C$33:$C$776,СВЦЭМ!$A$33:$A$776,$A18,СВЦЭМ!$B$33:$B$776,R$11)+'СЕТ СН'!$F$12+СВЦЭМ!$D$10+'СЕТ СН'!$F$5-'СЕТ СН'!$F$20</f>
        <v>2117.2391529199999</v>
      </c>
      <c r="S18" s="36">
        <f>SUMIFS(СВЦЭМ!$C$33:$C$776,СВЦЭМ!$A$33:$A$776,$A18,СВЦЭМ!$B$33:$B$776,S$11)+'СЕТ СН'!$F$12+СВЦЭМ!$D$10+'СЕТ СН'!$F$5-'СЕТ СН'!$F$20</f>
        <v>2113.3469993500003</v>
      </c>
      <c r="T18" s="36">
        <f>SUMIFS(СВЦЭМ!$C$33:$C$776,СВЦЭМ!$A$33:$A$776,$A18,СВЦЭМ!$B$33:$B$776,T$11)+'СЕТ СН'!$F$12+СВЦЭМ!$D$10+'СЕТ СН'!$F$5-'СЕТ СН'!$F$20</f>
        <v>2095.5174913000001</v>
      </c>
      <c r="U18" s="36">
        <f>SUMIFS(СВЦЭМ!$C$33:$C$776,СВЦЭМ!$A$33:$A$776,$A18,СВЦЭМ!$B$33:$B$776,U$11)+'СЕТ СН'!$F$12+СВЦЭМ!$D$10+'СЕТ СН'!$F$5-'СЕТ СН'!$F$20</f>
        <v>2089.4122186</v>
      </c>
      <c r="V18" s="36">
        <f>SUMIFS(СВЦЭМ!$C$33:$C$776,СВЦЭМ!$A$33:$A$776,$A18,СВЦЭМ!$B$33:$B$776,V$11)+'СЕТ СН'!$F$12+СВЦЭМ!$D$10+'СЕТ СН'!$F$5-'СЕТ СН'!$F$20</f>
        <v>2078.9165606400002</v>
      </c>
      <c r="W18" s="36">
        <f>SUMIFS(СВЦЭМ!$C$33:$C$776,СВЦЭМ!$A$33:$A$776,$A18,СВЦЭМ!$B$33:$B$776,W$11)+'СЕТ СН'!$F$12+СВЦЭМ!$D$10+'СЕТ СН'!$F$5-'СЕТ СН'!$F$20</f>
        <v>2069.2327785099997</v>
      </c>
      <c r="X18" s="36">
        <f>SUMIFS(СВЦЭМ!$C$33:$C$776,СВЦЭМ!$A$33:$A$776,$A18,СВЦЭМ!$B$33:$B$776,X$11)+'СЕТ СН'!$F$12+СВЦЭМ!$D$10+'СЕТ СН'!$F$5-'СЕТ СН'!$F$20</f>
        <v>2067.7927522499999</v>
      </c>
      <c r="Y18" s="36">
        <f>SUMIFS(СВЦЭМ!$C$33:$C$776,СВЦЭМ!$A$33:$A$776,$A18,СВЦЭМ!$B$33:$B$776,Y$11)+'СЕТ СН'!$F$12+СВЦЭМ!$D$10+'СЕТ СН'!$F$5-'СЕТ СН'!$F$20</f>
        <v>2110.5778605799997</v>
      </c>
    </row>
    <row r="19" spans="1:25" ht="15.75" x14ac:dyDescent="0.2">
      <c r="A19" s="35">
        <f t="shared" si="0"/>
        <v>43929</v>
      </c>
      <c r="B19" s="36">
        <f>SUMIFS(СВЦЭМ!$C$33:$C$776,СВЦЭМ!$A$33:$A$776,$A19,СВЦЭМ!$B$33:$B$776,B$11)+'СЕТ СН'!$F$12+СВЦЭМ!$D$10+'СЕТ СН'!$F$5-'СЕТ СН'!$F$20</f>
        <v>2152.9220523599997</v>
      </c>
      <c r="C19" s="36">
        <f>SUMIFS(СВЦЭМ!$C$33:$C$776,СВЦЭМ!$A$33:$A$776,$A19,СВЦЭМ!$B$33:$B$776,C$11)+'СЕТ СН'!$F$12+СВЦЭМ!$D$10+'СЕТ СН'!$F$5-'СЕТ СН'!$F$20</f>
        <v>2191.7995051500002</v>
      </c>
      <c r="D19" s="36">
        <f>SUMIFS(СВЦЭМ!$C$33:$C$776,СВЦЭМ!$A$33:$A$776,$A19,СВЦЭМ!$B$33:$B$776,D$11)+'СЕТ СН'!$F$12+СВЦЭМ!$D$10+'СЕТ СН'!$F$5-'СЕТ СН'!$F$20</f>
        <v>2207.7118414500001</v>
      </c>
      <c r="E19" s="36">
        <f>SUMIFS(СВЦЭМ!$C$33:$C$776,СВЦЭМ!$A$33:$A$776,$A19,СВЦЭМ!$B$33:$B$776,E$11)+'СЕТ СН'!$F$12+СВЦЭМ!$D$10+'СЕТ СН'!$F$5-'СЕТ СН'!$F$20</f>
        <v>2216.60369425</v>
      </c>
      <c r="F19" s="36">
        <f>SUMIFS(СВЦЭМ!$C$33:$C$776,СВЦЭМ!$A$33:$A$776,$A19,СВЦЭМ!$B$33:$B$776,F$11)+'СЕТ СН'!$F$12+СВЦЭМ!$D$10+'СЕТ СН'!$F$5-'СЕТ СН'!$F$20</f>
        <v>2214.16094256</v>
      </c>
      <c r="G19" s="36">
        <f>SUMIFS(СВЦЭМ!$C$33:$C$776,СВЦЭМ!$A$33:$A$776,$A19,СВЦЭМ!$B$33:$B$776,G$11)+'СЕТ СН'!$F$12+СВЦЭМ!$D$10+'СЕТ СН'!$F$5-'СЕТ СН'!$F$20</f>
        <v>2211.2911048999999</v>
      </c>
      <c r="H19" s="36">
        <f>SUMIFS(СВЦЭМ!$C$33:$C$776,СВЦЭМ!$A$33:$A$776,$A19,СВЦЭМ!$B$33:$B$776,H$11)+'СЕТ СН'!$F$12+СВЦЭМ!$D$10+'СЕТ СН'!$F$5-'СЕТ СН'!$F$20</f>
        <v>2197.3820929599997</v>
      </c>
      <c r="I19" s="36">
        <f>SUMIFS(СВЦЭМ!$C$33:$C$776,СВЦЭМ!$A$33:$A$776,$A19,СВЦЭМ!$B$33:$B$776,I$11)+'СЕТ СН'!$F$12+СВЦЭМ!$D$10+'СЕТ СН'!$F$5-'СЕТ СН'!$F$20</f>
        <v>2162.0688483699996</v>
      </c>
      <c r="J19" s="36">
        <f>SUMIFS(СВЦЭМ!$C$33:$C$776,СВЦЭМ!$A$33:$A$776,$A19,СВЦЭМ!$B$33:$B$776,J$11)+'СЕТ СН'!$F$12+СВЦЭМ!$D$10+'СЕТ СН'!$F$5-'СЕТ СН'!$F$20</f>
        <v>2099.9493431199999</v>
      </c>
      <c r="K19" s="36">
        <f>SUMIFS(СВЦЭМ!$C$33:$C$776,СВЦЭМ!$A$33:$A$776,$A19,СВЦЭМ!$B$33:$B$776,K$11)+'СЕТ СН'!$F$12+СВЦЭМ!$D$10+'СЕТ СН'!$F$5-'СЕТ СН'!$F$20</f>
        <v>2084.0497571599999</v>
      </c>
      <c r="L19" s="36">
        <f>SUMIFS(СВЦЭМ!$C$33:$C$776,СВЦЭМ!$A$33:$A$776,$A19,СВЦЭМ!$B$33:$B$776,L$11)+'СЕТ СН'!$F$12+СВЦЭМ!$D$10+'СЕТ СН'!$F$5-'СЕТ СН'!$F$20</f>
        <v>2069.25160246</v>
      </c>
      <c r="M19" s="36">
        <f>SUMIFS(СВЦЭМ!$C$33:$C$776,СВЦЭМ!$A$33:$A$776,$A19,СВЦЭМ!$B$33:$B$776,M$11)+'СЕТ СН'!$F$12+СВЦЭМ!$D$10+'СЕТ СН'!$F$5-'СЕТ СН'!$F$20</f>
        <v>2067.6798883399997</v>
      </c>
      <c r="N19" s="36">
        <f>SUMIFS(СВЦЭМ!$C$33:$C$776,СВЦЭМ!$A$33:$A$776,$A19,СВЦЭМ!$B$33:$B$776,N$11)+'СЕТ СН'!$F$12+СВЦЭМ!$D$10+'СЕТ СН'!$F$5-'СЕТ СН'!$F$20</f>
        <v>2085.46773441</v>
      </c>
      <c r="O19" s="36">
        <f>SUMIFS(СВЦЭМ!$C$33:$C$776,СВЦЭМ!$A$33:$A$776,$A19,СВЦЭМ!$B$33:$B$776,O$11)+'СЕТ СН'!$F$12+СВЦЭМ!$D$10+'СЕТ СН'!$F$5-'СЕТ СН'!$F$20</f>
        <v>2086.6889609</v>
      </c>
      <c r="P19" s="36">
        <f>SUMIFS(СВЦЭМ!$C$33:$C$776,СВЦЭМ!$A$33:$A$776,$A19,СВЦЭМ!$B$33:$B$776,P$11)+'СЕТ СН'!$F$12+СВЦЭМ!$D$10+'СЕТ СН'!$F$5-'СЕТ СН'!$F$20</f>
        <v>2061.8211778199998</v>
      </c>
      <c r="Q19" s="36">
        <f>SUMIFS(СВЦЭМ!$C$33:$C$776,СВЦЭМ!$A$33:$A$776,$A19,СВЦЭМ!$B$33:$B$776,Q$11)+'СЕТ СН'!$F$12+СВЦЭМ!$D$10+'СЕТ СН'!$F$5-'СЕТ СН'!$F$20</f>
        <v>2065.5799797199998</v>
      </c>
      <c r="R19" s="36">
        <f>SUMIFS(СВЦЭМ!$C$33:$C$776,СВЦЭМ!$A$33:$A$776,$A19,СВЦЭМ!$B$33:$B$776,R$11)+'СЕТ СН'!$F$12+СВЦЭМ!$D$10+'СЕТ СН'!$F$5-'СЕТ СН'!$F$20</f>
        <v>2063.7001217500001</v>
      </c>
      <c r="S19" s="36">
        <f>SUMIFS(СВЦЭМ!$C$33:$C$776,СВЦЭМ!$A$33:$A$776,$A19,СВЦЭМ!$B$33:$B$776,S$11)+'СЕТ СН'!$F$12+СВЦЭМ!$D$10+'СЕТ СН'!$F$5-'СЕТ СН'!$F$20</f>
        <v>2054.8508746799998</v>
      </c>
      <c r="T19" s="36">
        <f>SUMIFS(СВЦЭМ!$C$33:$C$776,СВЦЭМ!$A$33:$A$776,$A19,СВЦЭМ!$B$33:$B$776,T$11)+'СЕТ СН'!$F$12+СВЦЭМ!$D$10+'СЕТ СН'!$F$5-'СЕТ СН'!$F$20</f>
        <v>2042.99119617</v>
      </c>
      <c r="U19" s="36">
        <f>SUMIFS(СВЦЭМ!$C$33:$C$776,СВЦЭМ!$A$33:$A$776,$A19,СВЦЭМ!$B$33:$B$776,U$11)+'СЕТ СН'!$F$12+СВЦЭМ!$D$10+'СЕТ СН'!$F$5-'СЕТ СН'!$F$20</f>
        <v>2029.76587279</v>
      </c>
      <c r="V19" s="36">
        <f>SUMIFS(СВЦЭМ!$C$33:$C$776,СВЦЭМ!$A$33:$A$776,$A19,СВЦЭМ!$B$33:$B$776,V$11)+'СЕТ СН'!$F$12+СВЦЭМ!$D$10+'СЕТ СН'!$F$5-'СЕТ СН'!$F$20</f>
        <v>2013.49687083</v>
      </c>
      <c r="W19" s="36">
        <f>SUMIFS(СВЦЭМ!$C$33:$C$776,СВЦЭМ!$A$33:$A$776,$A19,СВЦЭМ!$B$33:$B$776,W$11)+'СЕТ СН'!$F$12+СВЦЭМ!$D$10+'СЕТ СН'!$F$5-'СЕТ СН'!$F$20</f>
        <v>2005.3241848500002</v>
      </c>
      <c r="X19" s="36">
        <f>SUMIFS(СВЦЭМ!$C$33:$C$776,СВЦЭМ!$A$33:$A$776,$A19,СВЦЭМ!$B$33:$B$776,X$11)+'СЕТ СН'!$F$12+СВЦЭМ!$D$10+'СЕТ СН'!$F$5-'СЕТ СН'!$F$20</f>
        <v>2012.84130024</v>
      </c>
      <c r="Y19" s="36">
        <f>SUMIFS(СВЦЭМ!$C$33:$C$776,СВЦЭМ!$A$33:$A$776,$A19,СВЦЭМ!$B$33:$B$776,Y$11)+'СЕТ СН'!$F$12+СВЦЭМ!$D$10+'СЕТ СН'!$F$5-'СЕТ СН'!$F$20</f>
        <v>2064.8491703199998</v>
      </c>
    </row>
    <row r="20" spans="1:25" ht="15.75" x14ac:dyDescent="0.2">
      <c r="A20" s="35">
        <f t="shared" si="0"/>
        <v>43930</v>
      </c>
      <c r="B20" s="36">
        <f>SUMIFS(СВЦЭМ!$C$33:$C$776,СВЦЭМ!$A$33:$A$776,$A20,СВЦЭМ!$B$33:$B$776,B$11)+'СЕТ СН'!$F$12+СВЦЭМ!$D$10+'СЕТ СН'!$F$5-'СЕТ СН'!$F$20</f>
        <v>2136.1307022199999</v>
      </c>
      <c r="C20" s="36">
        <f>SUMIFS(СВЦЭМ!$C$33:$C$776,СВЦЭМ!$A$33:$A$776,$A20,СВЦЭМ!$B$33:$B$776,C$11)+'СЕТ СН'!$F$12+СВЦЭМ!$D$10+'СЕТ СН'!$F$5-'СЕТ СН'!$F$20</f>
        <v>2163.65270736</v>
      </c>
      <c r="D20" s="36">
        <f>SUMIFS(СВЦЭМ!$C$33:$C$776,СВЦЭМ!$A$33:$A$776,$A20,СВЦЭМ!$B$33:$B$776,D$11)+'СЕТ СН'!$F$12+СВЦЭМ!$D$10+'СЕТ СН'!$F$5-'СЕТ СН'!$F$20</f>
        <v>2191.6042077399998</v>
      </c>
      <c r="E20" s="36">
        <f>SUMIFS(СВЦЭМ!$C$33:$C$776,СВЦЭМ!$A$33:$A$776,$A20,СВЦЭМ!$B$33:$B$776,E$11)+'СЕТ СН'!$F$12+СВЦЭМ!$D$10+'СЕТ СН'!$F$5-'СЕТ СН'!$F$20</f>
        <v>2209.9276365199999</v>
      </c>
      <c r="F20" s="36">
        <f>SUMIFS(СВЦЭМ!$C$33:$C$776,СВЦЭМ!$A$33:$A$776,$A20,СВЦЭМ!$B$33:$B$776,F$11)+'СЕТ СН'!$F$12+СВЦЭМ!$D$10+'СЕТ СН'!$F$5-'СЕТ СН'!$F$20</f>
        <v>2211.7414030299997</v>
      </c>
      <c r="G20" s="36">
        <f>SUMIFS(СВЦЭМ!$C$33:$C$776,СВЦЭМ!$A$33:$A$776,$A20,СВЦЭМ!$B$33:$B$776,G$11)+'СЕТ СН'!$F$12+СВЦЭМ!$D$10+'СЕТ СН'!$F$5-'СЕТ СН'!$F$20</f>
        <v>2202.96264918</v>
      </c>
      <c r="H20" s="36">
        <f>SUMIFS(СВЦЭМ!$C$33:$C$776,СВЦЭМ!$A$33:$A$776,$A20,СВЦЭМ!$B$33:$B$776,H$11)+'СЕТ СН'!$F$12+СВЦЭМ!$D$10+'СЕТ СН'!$F$5-'СЕТ СН'!$F$20</f>
        <v>2195.3777056199997</v>
      </c>
      <c r="I20" s="36">
        <f>SUMIFS(СВЦЭМ!$C$33:$C$776,СВЦЭМ!$A$33:$A$776,$A20,СВЦЭМ!$B$33:$B$776,I$11)+'СЕТ СН'!$F$12+СВЦЭМ!$D$10+'СЕТ СН'!$F$5-'СЕТ СН'!$F$20</f>
        <v>2179.9456851899999</v>
      </c>
      <c r="J20" s="36">
        <f>SUMIFS(СВЦЭМ!$C$33:$C$776,СВЦЭМ!$A$33:$A$776,$A20,СВЦЭМ!$B$33:$B$776,J$11)+'СЕТ СН'!$F$12+СВЦЭМ!$D$10+'СЕТ СН'!$F$5-'СЕТ СН'!$F$20</f>
        <v>2105.5570723000001</v>
      </c>
      <c r="K20" s="36">
        <f>SUMIFS(СВЦЭМ!$C$33:$C$776,СВЦЭМ!$A$33:$A$776,$A20,СВЦЭМ!$B$33:$B$776,K$11)+'СЕТ СН'!$F$12+СВЦЭМ!$D$10+'СЕТ СН'!$F$5-'СЕТ СН'!$F$20</f>
        <v>2101.0310176200001</v>
      </c>
      <c r="L20" s="36">
        <f>SUMIFS(СВЦЭМ!$C$33:$C$776,СВЦЭМ!$A$33:$A$776,$A20,СВЦЭМ!$B$33:$B$776,L$11)+'СЕТ СН'!$F$12+СВЦЭМ!$D$10+'СЕТ СН'!$F$5-'СЕТ СН'!$F$20</f>
        <v>2079.8720327000001</v>
      </c>
      <c r="M20" s="36">
        <f>SUMIFS(СВЦЭМ!$C$33:$C$776,СВЦЭМ!$A$33:$A$776,$A20,СВЦЭМ!$B$33:$B$776,M$11)+'СЕТ СН'!$F$12+СВЦЭМ!$D$10+'СЕТ СН'!$F$5-'СЕТ СН'!$F$20</f>
        <v>2078.5070824599998</v>
      </c>
      <c r="N20" s="36">
        <f>SUMIFS(СВЦЭМ!$C$33:$C$776,СВЦЭМ!$A$33:$A$776,$A20,СВЦЭМ!$B$33:$B$776,N$11)+'СЕТ СН'!$F$12+СВЦЭМ!$D$10+'СЕТ СН'!$F$5-'СЕТ СН'!$F$20</f>
        <v>2083.3537644999997</v>
      </c>
      <c r="O20" s="36">
        <f>SUMIFS(СВЦЭМ!$C$33:$C$776,СВЦЭМ!$A$33:$A$776,$A20,СВЦЭМ!$B$33:$B$776,O$11)+'СЕТ СН'!$F$12+СВЦЭМ!$D$10+'СЕТ СН'!$F$5-'СЕТ СН'!$F$20</f>
        <v>2087.2242209999999</v>
      </c>
      <c r="P20" s="36">
        <f>SUMIFS(СВЦЭМ!$C$33:$C$776,СВЦЭМ!$A$33:$A$776,$A20,СВЦЭМ!$B$33:$B$776,P$11)+'СЕТ СН'!$F$12+СВЦЭМ!$D$10+'СЕТ СН'!$F$5-'СЕТ СН'!$F$20</f>
        <v>2049.7336928100003</v>
      </c>
      <c r="Q20" s="36">
        <f>SUMIFS(СВЦЭМ!$C$33:$C$776,СВЦЭМ!$A$33:$A$776,$A20,СВЦЭМ!$B$33:$B$776,Q$11)+'СЕТ СН'!$F$12+СВЦЭМ!$D$10+'СЕТ СН'!$F$5-'СЕТ СН'!$F$20</f>
        <v>2058.72657837</v>
      </c>
      <c r="R20" s="36">
        <f>SUMIFS(СВЦЭМ!$C$33:$C$776,СВЦЭМ!$A$33:$A$776,$A20,СВЦЭМ!$B$33:$B$776,R$11)+'СЕТ СН'!$F$12+СВЦЭМ!$D$10+'СЕТ СН'!$F$5-'СЕТ СН'!$F$20</f>
        <v>2060.32385806</v>
      </c>
      <c r="S20" s="36">
        <f>SUMIFS(СВЦЭМ!$C$33:$C$776,СВЦЭМ!$A$33:$A$776,$A20,СВЦЭМ!$B$33:$B$776,S$11)+'СЕТ СН'!$F$12+СВЦЭМ!$D$10+'СЕТ СН'!$F$5-'СЕТ СН'!$F$20</f>
        <v>2046.8810398099999</v>
      </c>
      <c r="T20" s="36">
        <f>SUMIFS(СВЦЭМ!$C$33:$C$776,СВЦЭМ!$A$33:$A$776,$A20,СВЦЭМ!$B$33:$B$776,T$11)+'СЕТ СН'!$F$12+СВЦЭМ!$D$10+'СЕТ СН'!$F$5-'СЕТ СН'!$F$20</f>
        <v>2035.91653576</v>
      </c>
      <c r="U20" s="36">
        <f>SUMIFS(СВЦЭМ!$C$33:$C$776,СВЦЭМ!$A$33:$A$776,$A20,СВЦЭМ!$B$33:$B$776,U$11)+'СЕТ СН'!$F$12+СВЦЭМ!$D$10+'СЕТ СН'!$F$5-'СЕТ СН'!$F$20</f>
        <v>2022.52247607</v>
      </c>
      <c r="V20" s="36">
        <f>SUMIFS(СВЦЭМ!$C$33:$C$776,СВЦЭМ!$A$33:$A$776,$A20,СВЦЭМ!$B$33:$B$776,V$11)+'СЕТ СН'!$F$12+СВЦЭМ!$D$10+'СЕТ СН'!$F$5-'СЕТ СН'!$F$20</f>
        <v>2016.52305114</v>
      </c>
      <c r="W20" s="36">
        <f>SUMIFS(СВЦЭМ!$C$33:$C$776,СВЦЭМ!$A$33:$A$776,$A20,СВЦЭМ!$B$33:$B$776,W$11)+'СЕТ СН'!$F$12+СВЦЭМ!$D$10+'СЕТ СН'!$F$5-'СЕТ СН'!$F$20</f>
        <v>2011.0846808599999</v>
      </c>
      <c r="X20" s="36">
        <f>SUMIFS(СВЦЭМ!$C$33:$C$776,СВЦЭМ!$A$33:$A$776,$A20,СВЦЭМ!$B$33:$B$776,X$11)+'СЕТ СН'!$F$12+СВЦЭМ!$D$10+'СЕТ СН'!$F$5-'СЕТ СН'!$F$20</f>
        <v>2018.8457191800001</v>
      </c>
      <c r="Y20" s="36">
        <f>SUMIFS(СВЦЭМ!$C$33:$C$776,СВЦЭМ!$A$33:$A$776,$A20,СВЦЭМ!$B$33:$B$776,Y$11)+'СЕТ СН'!$F$12+СВЦЭМ!$D$10+'СЕТ СН'!$F$5-'СЕТ СН'!$F$20</f>
        <v>2064.4083669000001</v>
      </c>
    </row>
    <row r="21" spans="1:25" ht="15.75" x14ac:dyDescent="0.2">
      <c r="A21" s="35">
        <f t="shared" si="0"/>
        <v>43931</v>
      </c>
      <c r="B21" s="36">
        <f>SUMIFS(СВЦЭМ!$C$33:$C$776,СВЦЭМ!$A$33:$A$776,$A21,СВЦЭМ!$B$33:$B$776,B$11)+'СЕТ СН'!$F$12+СВЦЭМ!$D$10+'СЕТ СН'!$F$5-'СЕТ СН'!$F$20</f>
        <v>2064.9700630299999</v>
      </c>
      <c r="C21" s="36">
        <f>SUMIFS(СВЦЭМ!$C$33:$C$776,СВЦЭМ!$A$33:$A$776,$A21,СВЦЭМ!$B$33:$B$776,C$11)+'СЕТ СН'!$F$12+СВЦЭМ!$D$10+'СЕТ СН'!$F$5-'СЕТ СН'!$F$20</f>
        <v>2110.1134396299999</v>
      </c>
      <c r="D21" s="36">
        <f>SUMIFS(СВЦЭМ!$C$33:$C$776,СВЦЭМ!$A$33:$A$776,$A21,СВЦЭМ!$B$33:$B$776,D$11)+'СЕТ СН'!$F$12+СВЦЭМ!$D$10+'СЕТ СН'!$F$5-'СЕТ СН'!$F$20</f>
        <v>2160.8258188999998</v>
      </c>
      <c r="E21" s="36">
        <f>SUMIFS(СВЦЭМ!$C$33:$C$776,СВЦЭМ!$A$33:$A$776,$A21,СВЦЭМ!$B$33:$B$776,E$11)+'СЕТ СН'!$F$12+СВЦЭМ!$D$10+'СЕТ СН'!$F$5-'СЕТ СН'!$F$20</f>
        <v>2206.3941411599999</v>
      </c>
      <c r="F21" s="36">
        <f>SUMIFS(СВЦЭМ!$C$33:$C$776,СВЦЭМ!$A$33:$A$776,$A21,СВЦЭМ!$B$33:$B$776,F$11)+'СЕТ СН'!$F$12+СВЦЭМ!$D$10+'СЕТ СН'!$F$5-'СЕТ СН'!$F$20</f>
        <v>2215.6955524</v>
      </c>
      <c r="G21" s="36">
        <f>SUMIFS(СВЦЭМ!$C$33:$C$776,СВЦЭМ!$A$33:$A$776,$A21,СВЦЭМ!$B$33:$B$776,G$11)+'СЕТ СН'!$F$12+СВЦЭМ!$D$10+'СЕТ СН'!$F$5-'СЕТ СН'!$F$20</f>
        <v>2202.11216732</v>
      </c>
      <c r="H21" s="36">
        <f>SUMIFS(СВЦЭМ!$C$33:$C$776,СВЦЭМ!$A$33:$A$776,$A21,СВЦЭМ!$B$33:$B$776,H$11)+'СЕТ СН'!$F$12+СВЦЭМ!$D$10+'СЕТ СН'!$F$5-'СЕТ СН'!$F$20</f>
        <v>2171.40271072</v>
      </c>
      <c r="I21" s="36">
        <f>SUMIFS(СВЦЭМ!$C$33:$C$776,СВЦЭМ!$A$33:$A$776,$A21,СВЦЭМ!$B$33:$B$776,I$11)+'СЕТ СН'!$F$12+СВЦЭМ!$D$10+'СЕТ СН'!$F$5-'СЕТ СН'!$F$20</f>
        <v>2139.0911068199998</v>
      </c>
      <c r="J21" s="36">
        <f>SUMIFS(СВЦЭМ!$C$33:$C$776,СВЦЭМ!$A$33:$A$776,$A21,СВЦЭМ!$B$33:$B$776,J$11)+'СЕТ СН'!$F$12+СВЦЭМ!$D$10+'СЕТ СН'!$F$5-'СЕТ СН'!$F$20</f>
        <v>2061.1639185999998</v>
      </c>
      <c r="K21" s="36">
        <f>SUMIFS(СВЦЭМ!$C$33:$C$776,СВЦЭМ!$A$33:$A$776,$A21,СВЦЭМ!$B$33:$B$776,K$11)+'СЕТ СН'!$F$12+СВЦЭМ!$D$10+'СЕТ СН'!$F$5-'СЕТ СН'!$F$20</f>
        <v>2059.9600639999999</v>
      </c>
      <c r="L21" s="36">
        <f>SUMIFS(СВЦЭМ!$C$33:$C$776,СВЦЭМ!$A$33:$A$776,$A21,СВЦЭМ!$B$33:$B$776,L$11)+'СЕТ СН'!$F$12+СВЦЭМ!$D$10+'СЕТ СН'!$F$5-'СЕТ СН'!$F$20</f>
        <v>2050.0017214499999</v>
      </c>
      <c r="M21" s="36">
        <f>SUMIFS(СВЦЭМ!$C$33:$C$776,СВЦЭМ!$A$33:$A$776,$A21,СВЦЭМ!$B$33:$B$776,M$11)+'СЕТ СН'!$F$12+СВЦЭМ!$D$10+'СЕТ СН'!$F$5-'СЕТ СН'!$F$20</f>
        <v>2048.8673488899999</v>
      </c>
      <c r="N21" s="36">
        <f>SUMIFS(СВЦЭМ!$C$33:$C$776,СВЦЭМ!$A$33:$A$776,$A21,СВЦЭМ!$B$33:$B$776,N$11)+'СЕТ СН'!$F$12+СВЦЭМ!$D$10+'СЕТ СН'!$F$5-'СЕТ СН'!$F$20</f>
        <v>2064.8082654199998</v>
      </c>
      <c r="O21" s="36">
        <f>SUMIFS(СВЦЭМ!$C$33:$C$776,СВЦЭМ!$A$33:$A$776,$A21,СВЦЭМ!$B$33:$B$776,O$11)+'СЕТ СН'!$F$12+СВЦЭМ!$D$10+'СЕТ СН'!$F$5-'СЕТ СН'!$F$20</f>
        <v>2080.4559643100001</v>
      </c>
      <c r="P21" s="36">
        <f>SUMIFS(СВЦЭМ!$C$33:$C$776,СВЦЭМ!$A$33:$A$776,$A21,СВЦЭМ!$B$33:$B$776,P$11)+'СЕТ СН'!$F$12+СВЦЭМ!$D$10+'СЕТ СН'!$F$5-'СЕТ СН'!$F$20</f>
        <v>2048.4406913299999</v>
      </c>
      <c r="Q21" s="36">
        <f>SUMIFS(СВЦЭМ!$C$33:$C$776,СВЦЭМ!$A$33:$A$776,$A21,СВЦЭМ!$B$33:$B$776,Q$11)+'СЕТ СН'!$F$12+СВЦЭМ!$D$10+'СЕТ СН'!$F$5-'СЕТ СН'!$F$20</f>
        <v>2053.4451247500001</v>
      </c>
      <c r="R21" s="36">
        <f>SUMIFS(СВЦЭМ!$C$33:$C$776,СВЦЭМ!$A$33:$A$776,$A21,СВЦЭМ!$B$33:$B$776,R$11)+'СЕТ СН'!$F$12+СВЦЭМ!$D$10+'СЕТ СН'!$F$5-'СЕТ СН'!$F$20</f>
        <v>2053.8760556799998</v>
      </c>
      <c r="S21" s="36">
        <f>SUMIFS(СВЦЭМ!$C$33:$C$776,СВЦЭМ!$A$33:$A$776,$A21,СВЦЭМ!$B$33:$B$776,S$11)+'СЕТ СН'!$F$12+СВЦЭМ!$D$10+'СЕТ СН'!$F$5-'СЕТ СН'!$F$20</f>
        <v>2047.9479330500001</v>
      </c>
      <c r="T21" s="36">
        <f>SUMIFS(СВЦЭМ!$C$33:$C$776,СВЦЭМ!$A$33:$A$776,$A21,СВЦЭМ!$B$33:$B$776,T$11)+'СЕТ СН'!$F$12+СВЦЭМ!$D$10+'СЕТ СН'!$F$5-'СЕТ СН'!$F$20</f>
        <v>2028.3033887700001</v>
      </c>
      <c r="U21" s="36">
        <f>SUMIFS(СВЦЭМ!$C$33:$C$776,СВЦЭМ!$A$33:$A$776,$A21,СВЦЭМ!$B$33:$B$776,U$11)+'СЕТ СН'!$F$12+СВЦЭМ!$D$10+'СЕТ СН'!$F$5-'СЕТ СН'!$F$20</f>
        <v>2010.4518742</v>
      </c>
      <c r="V21" s="36">
        <f>SUMIFS(СВЦЭМ!$C$33:$C$776,СВЦЭМ!$A$33:$A$776,$A21,СВЦЭМ!$B$33:$B$776,V$11)+'СЕТ СН'!$F$12+СВЦЭМ!$D$10+'СЕТ СН'!$F$5-'СЕТ СН'!$F$20</f>
        <v>1996.6393125899999</v>
      </c>
      <c r="W21" s="36">
        <f>SUMIFS(СВЦЭМ!$C$33:$C$776,СВЦЭМ!$A$33:$A$776,$A21,СВЦЭМ!$B$33:$B$776,W$11)+'СЕТ СН'!$F$12+СВЦЭМ!$D$10+'СЕТ СН'!$F$5-'СЕТ СН'!$F$20</f>
        <v>1998.69122008</v>
      </c>
      <c r="X21" s="36">
        <f>SUMIFS(СВЦЭМ!$C$33:$C$776,СВЦЭМ!$A$33:$A$776,$A21,СВЦЭМ!$B$33:$B$776,X$11)+'СЕТ СН'!$F$12+СВЦЭМ!$D$10+'СЕТ СН'!$F$5-'СЕТ СН'!$F$20</f>
        <v>1976.0969640200001</v>
      </c>
      <c r="Y21" s="36">
        <f>SUMIFS(СВЦЭМ!$C$33:$C$776,СВЦЭМ!$A$33:$A$776,$A21,СВЦЭМ!$B$33:$B$776,Y$11)+'СЕТ СН'!$F$12+СВЦЭМ!$D$10+'СЕТ СН'!$F$5-'СЕТ СН'!$F$20</f>
        <v>2027.4902755100002</v>
      </c>
    </row>
    <row r="22" spans="1:25" ht="15.75" x14ac:dyDescent="0.2">
      <c r="A22" s="35">
        <f t="shared" si="0"/>
        <v>43932</v>
      </c>
      <c r="B22" s="36">
        <f>SUMIFS(СВЦЭМ!$C$33:$C$776,СВЦЭМ!$A$33:$A$776,$A22,СВЦЭМ!$B$33:$B$776,B$11)+'СЕТ СН'!$F$12+СВЦЭМ!$D$10+'СЕТ СН'!$F$5-'СЕТ СН'!$F$20</f>
        <v>2072.90117865</v>
      </c>
      <c r="C22" s="36">
        <f>SUMIFS(СВЦЭМ!$C$33:$C$776,СВЦЭМ!$A$33:$A$776,$A22,СВЦЭМ!$B$33:$B$776,C$11)+'СЕТ СН'!$F$12+СВЦЭМ!$D$10+'СЕТ СН'!$F$5-'СЕТ СН'!$F$20</f>
        <v>2086.7938872599998</v>
      </c>
      <c r="D22" s="36">
        <f>SUMIFS(СВЦЭМ!$C$33:$C$776,СВЦЭМ!$A$33:$A$776,$A22,СВЦЭМ!$B$33:$B$776,D$11)+'СЕТ СН'!$F$12+СВЦЭМ!$D$10+'СЕТ СН'!$F$5-'СЕТ СН'!$F$20</f>
        <v>2103.0192539899999</v>
      </c>
      <c r="E22" s="36">
        <f>SUMIFS(СВЦЭМ!$C$33:$C$776,СВЦЭМ!$A$33:$A$776,$A22,СВЦЭМ!$B$33:$B$776,E$11)+'СЕТ СН'!$F$12+СВЦЭМ!$D$10+'СЕТ СН'!$F$5-'СЕТ СН'!$F$20</f>
        <v>2120.6703860999996</v>
      </c>
      <c r="F22" s="36">
        <f>SUMIFS(СВЦЭМ!$C$33:$C$776,СВЦЭМ!$A$33:$A$776,$A22,СВЦЭМ!$B$33:$B$776,F$11)+'СЕТ СН'!$F$12+СВЦЭМ!$D$10+'СЕТ СН'!$F$5-'СЕТ СН'!$F$20</f>
        <v>2123.84900307</v>
      </c>
      <c r="G22" s="36">
        <f>SUMIFS(СВЦЭМ!$C$33:$C$776,СВЦЭМ!$A$33:$A$776,$A22,СВЦЭМ!$B$33:$B$776,G$11)+'СЕТ СН'!$F$12+СВЦЭМ!$D$10+'СЕТ СН'!$F$5-'СЕТ СН'!$F$20</f>
        <v>2123.2168447699996</v>
      </c>
      <c r="H22" s="36">
        <f>SUMIFS(СВЦЭМ!$C$33:$C$776,СВЦЭМ!$A$33:$A$776,$A22,СВЦЭМ!$B$33:$B$776,H$11)+'СЕТ СН'!$F$12+СВЦЭМ!$D$10+'СЕТ СН'!$F$5-'СЕТ СН'!$F$20</f>
        <v>2110.2269977300002</v>
      </c>
      <c r="I22" s="36">
        <f>SUMIFS(СВЦЭМ!$C$33:$C$776,СВЦЭМ!$A$33:$A$776,$A22,СВЦЭМ!$B$33:$B$776,I$11)+'СЕТ СН'!$F$12+СВЦЭМ!$D$10+'СЕТ СН'!$F$5-'СЕТ СН'!$F$20</f>
        <v>2085.1480025399997</v>
      </c>
      <c r="J22" s="36">
        <f>SUMIFS(СВЦЭМ!$C$33:$C$776,СВЦЭМ!$A$33:$A$776,$A22,СВЦЭМ!$B$33:$B$776,J$11)+'СЕТ СН'!$F$12+СВЦЭМ!$D$10+'СЕТ СН'!$F$5-'СЕТ СН'!$F$20</f>
        <v>2051.6801358500002</v>
      </c>
      <c r="K22" s="36">
        <f>SUMIFS(СВЦЭМ!$C$33:$C$776,СВЦЭМ!$A$33:$A$776,$A22,СВЦЭМ!$B$33:$B$776,K$11)+'СЕТ СН'!$F$12+СВЦЭМ!$D$10+'СЕТ СН'!$F$5-'СЕТ СН'!$F$20</f>
        <v>2036.3597316400001</v>
      </c>
      <c r="L22" s="36">
        <f>SUMIFS(СВЦЭМ!$C$33:$C$776,СВЦЭМ!$A$33:$A$776,$A22,СВЦЭМ!$B$33:$B$776,L$11)+'СЕТ СН'!$F$12+СВЦЭМ!$D$10+'СЕТ СН'!$F$5-'СЕТ СН'!$F$20</f>
        <v>2035.6807725900001</v>
      </c>
      <c r="M22" s="36">
        <f>SUMIFS(СВЦЭМ!$C$33:$C$776,СВЦЭМ!$A$33:$A$776,$A22,СВЦЭМ!$B$33:$B$776,M$11)+'СЕТ СН'!$F$12+СВЦЭМ!$D$10+'СЕТ СН'!$F$5-'СЕТ СН'!$F$20</f>
        <v>2054.1653576399999</v>
      </c>
      <c r="N22" s="36">
        <f>SUMIFS(СВЦЭМ!$C$33:$C$776,СВЦЭМ!$A$33:$A$776,$A22,СВЦЭМ!$B$33:$B$776,N$11)+'СЕТ СН'!$F$12+СВЦЭМ!$D$10+'СЕТ СН'!$F$5-'СЕТ СН'!$F$20</f>
        <v>2081.3004474499999</v>
      </c>
      <c r="O22" s="36">
        <f>SUMIFS(СВЦЭМ!$C$33:$C$776,СВЦЭМ!$A$33:$A$776,$A22,СВЦЭМ!$B$33:$B$776,O$11)+'СЕТ СН'!$F$12+СВЦЭМ!$D$10+'СЕТ СН'!$F$5-'СЕТ СН'!$F$20</f>
        <v>2072.2866135300001</v>
      </c>
      <c r="P22" s="36">
        <f>SUMIFS(СВЦЭМ!$C$33:$C$776,СВЦЭМ!$A$33:$A$776,$A22,СВЦЭМ!$B$33:$B$776,P$11)+'СЕТ СН'!$F$12+СВЦЭМ!$D$10+'СЕТ СН'!$F$5-'СЕТ СН'!$F$20</f>
        <v>2036.91356473</v>
      </c>
      <c r="Q22" s="36">
        <f>SUMIFS(СВЦЭМ!$C$33:$C$776,СВЦЭМ!$A$33:$A$776,$A22,СВЦЭМ!$B$33:$B$776,Q$11)+'СЕТ СН'!$F$12+СВЦЭМ!$D$10+'СЕТ СН'!$F$5-'СЕТ СН'!$F$20</f>
        <v>2039.3903625100002</v>
      </c>
      <c r="R22" s="36">
        <f>SUMIFS(СВЦЭМ!$C$33:$C$776,СВЦЭМ!$A$33:$A$776,$A22,СВЦЭМ!$B$33:$B$776,R$11)+'СЕТ СН'!$F$12+СВЦЭМ!$D$10+'СЕТ СН'!$F$5-'СЕТ СН'!$F$20</f>
        <v>2033.5037396299999</v>
      </c>
      <c r="S22" s="36">
        <f>SUMIFS(СВЦЭМ!$C$33:$C$776,СВЦЭМ!$A$33:$A$776,$A22,СВЦЭМ!$B$33:$B$776,S$11)+'СЕТ СН'!$F$12+СВЦЭМ!$D$10+'СЕТ СН'!$F$5-'СЕТ СН'!$F$20</f>
        <v>2042.7815452</v>
      </c>
      <c r="T22" s="36">
        <f>SUMIFS(СВЦЭМ!$C$33:$C$776,СВЦЭМ!$A$33:$A$776,$A22,СВЦЭМ!$B$33:$B$776,T$11)+'СЕТ СН'!$F$12+СВЦЭМ!$D$10+'СЕТ СН'!$F$5-'СЕТ СН'!$F$20</f>
        <v>2057.4833161299998</v>
      </c>
      <c r="U22" s="36">
        <f>SUMIFS(СВЦЭМ!$C$33:$C$776,СВЦЭМ!$A$33:$A$776,$A22,СВЦЭМ!$B$33:$B$776,U$11)+'СЕТ СН'!$F$12+СВЦЭМ!$D$10+'СЕТ СН'!$F$5-'СЕТ СН'!$F$20</f>
        <v>2045.65413855</v>
      </c>
      <c r="V22" s="36">
        <f>SUMIFS(СВЦЭМ!$C$33:$C$776,СВЦЭМ!$A$33:$A$776,$A22,СВЦЭМ!$B$33:$B$776,V$11)+'СЕТ СН'!$F$12+СВЦЭМ!$D$10+'СЕТ СН'!$F$5-'СЕТ СН'!$F$20</f>
        <v>1999.8485948699999</v>
      </c>
      <c r="W22" s="36">
        <f>SUMIFS(СВЦЭМ!$C$33:$C$776,СВЦЭМ!$A$33:$A$776,$A22,СВЦЭМ!$B$33:$B$776,W$11)+'СЕТ СН'!$F$12+СВЦЭМ!$D$10+'СЕТ СН'!$F$5-'СЕТ СН'!$F$20</f>
        <v>2003.9297953800001</v>
      </c>
      <c r="X22" s="36">
        <f>SUMIFS(СВЦЭМ!$C$33:$C$776,СВЦЭМ!$A$33:$A$776,$A22,СВЦЭМ!$B$33:$B$776,X$11)+'СЕТ СН'!$F$12+СВЦЭМ!$D$10+'СЕТ СН'!$F$5-'СЕТ СН'!$F$20</f>
        <v>2024.5626426399999</v>
      </c>
      <c r="Y22" s="36">
        <f>SUMIFS(СВЦЭМ!$C$33:$C$776,СВЦЭМ!$A$33:$A$776,$A22,СВЦЭМ!$B$33:$B$776,Y$11)+'СЕТ СН'!$F$12+СВЦЭМ!$D$10+'СЕТ СН'!$F$5-'СЕТ СН'!$F$20</f>
        <v>2076.5125291999998</v>
      </c>
    </row>
    <row r="23" spans="1:25" ht="15.75" x14ac:dyDescent="0.2">
      <c r="A23" s="35">
        <f t="shared" si="0"/>
        <v>43933</v>
      </c>
      <c r="B23" s="36">
        <f>SUMIFS(СВЦЭМ!$C$33:$C$776,СВЦЭМ!$A$33:$A$776,$A23,СВЦЭМ!$B$33:$B$776,B$11)+'СЕТ СН'!$F$12+СВЦЭМ!$D$10+'СЕТ СН'!$F$5-'СЕТ СН'!$F$20</f>
        <v>2073.3891402600002</v>
      </c>
      <c r="C23" s="36">
        <f>SUMIFS(СВЦЭМ!$C$33:$C$776,СВЦЭМ!$A$33:$A$776,$A23,СВЦЭМ!$B$33:$B$776,C$11)+'СЕТ СН'!$F$12+СВЦЭМ!$D$10+'СЕТ СН'!$F$5-'СЕТ СН'!$F$20</f>
        <v>2067.49671855</v>
      </c>
      <c r="D23" s="36">
        <f>SUMIFS(СВЦЭМ!$C$33:$C$776,СВЦЭМ!$A$33:$A$776,$A23,СВЦЭМ!$B$33:$B$776,D$11)+'СЕТ СН'!$F$12+СВЦЭМ!$D$10+'СЕТ СН'!$F$5-'СЕТ СН'!$F$20</f>
        <v>2041.84281562</v>
      </c>
      <c r="E23" s="36">
        <f>SUMIFS(СВЦЭМ!$C$33:$C$776,СВЦЭМ!$A$33:$A$776,$A23,СВЦЭМ!$B$33:$B$776,E$11)+'СЕТ СН'!$F$12+СВЦЭМ!$D$10+'СЕТ СН'!$F$5-'СЕТ СН'!$F$20</f>
        <v>2048.6282513900001</v>
      </c>
      <c r="F23" s="36">
        <f>SUMIFS(СВЦЭМ!$C$33:$C$776,СВЦЭМ!$A$33:$A$776,$A23,СВЦЭМ!$B$33:$B$776,F$11)+'СЕТ СН'!$F$12+СВЦЭМ!$D$10+'СЕТ СН'!$F$5-'СЕТ СН'!$F$20</f>
        <v>2046.5584486100001</v>
      </c>
      <c r="G23" s="36">
        <f>SUMIFS(СВЦЭМ!$C$33:$C$776,СВЦЭМ!$A$33:$A$776,$A23,СВЦЭМ!$B$33:$B$776,G$11)+'СЕТ СН'!$F$12+СВЦЭМ!$D$10+'СЕТ СН'!$F$5-'СЕТ СН'!$F$20</f>
        <v>2045.6552091000001</v>
      </c>
      <c r="H23" s="36">
        <f>SUMIFS(СВЦЭМ!$C$33:$C$776,СВЦЭМ!$A$33:$A$776,$A23,СВЦЭМ!$B$33:$B$776,H$11)+'СЕТ СН'!$F$12+СВЦЭМ!$D$10+'СЕТ СН'!$F$5-'СЕТ СН'!$F$20</f>
        <v>2057.2256453599998</v>
      </c>
      <c r="I23" s="36">
        <f>SUMIFS(СВЦЭМ!$C$33:$C$776,СВЦЭМ!$A$33:$A$776,$A23,СВЦЭМ!$B$33:$B$776,I$11)+'СЕТ СН'!$F$12+СВЦЭМ!$D$10+'СЕТ СН'!$F$5-'СЕТ СН'!$F$20</f>
        <v>2076.7139393899997</v>
      </c>
      <c r="J23" s="36">
        <f>SUMIFS(СВЦЭМ!$C$33:$C$776,СВЦЭМ!$A$33:$A$776,$A23,СВЦЭМ!$B$33:$B$776,J$11)+'СЕТ СН'!$F$12+СВЦЭМ!$D$10+'СЕТ СН'!$F$5-'СЕТ СН'!$F$20</f>
        <v>2028.85340322</v>
      </c>
      <c r="K23" s="36">
        <f>SUMIFS(СВЦЭМ!$C$33:$C$776,СВЦЭМ!$A$33:$A$776,$A23,СВЦЭМ!$B$33:$B$776,K$11)+'СЕТ СН'!$F$12+СВЦЭМ!$D$10+'СЕТ СН'!$F$5-'СЕТ СН'!$F$20</f>
        <v>1982.87249952</v>
      </c>
      <c r="L23" s="36">
        <f>SUMIFS(СВЦЭМ!$C$33:$C$776,СВЦЭМ!$A$33:$A$776,$A23,СВЦЭМ!$B$33:$B$776,L$11)+'СЕТ СН'!$F$12+СВЦЭМ!$D$10+'СЕТ СН'!$F$5-'СЕТ СН'!$F$20</f>
        <v>1985.2327457599999</v>
      </c>
      <c r="M23" s="36">
        <f>SUMIFS(СВЦЭМ!$C$33:$C$776,СВЦЭМ!$A$33:$A$776,$A23,СВЦЭМ!$B$33:$B$776,M$11)+'СЕТ СН'!$F$12+СВЦЭМ!$D$10+'СЕТ СН'!$F$5-'СЕТ СН'!$F$20</f>
        <v>1989.82165102</v>
      </c>
      <c r="N23" s="36">
        <f>SUMIFS(СВЦЭМ!$C$33:$C$776,СВЦЭМ!$A$33:$A$776,$A23,СВЦЭМ!$B$33:$B$776,N$11)+'СЕТ СН'!$F$12+СВЦЭМ!$D$10+'СЕТ СН'!$F$5-'СЕТ СН'!$F$20</f>
        <v>2016.53619516</v>
      </c>
      <c r="O23" s="36">
        <f>SUMIFS(СВЦЭМ!$C$33:$C$776,СВЦЭМ!$A$33:$A$776,$A23,СВЦЭМ!$B$33:$B$776,O$11)+'СЕТ СН'!$F$12+СВЦЭМ!$D$10+'СЕТ СН'!$F$5-'СЕТ СН'!$F$20</f>
        <v>2017.71992987</v>
      </c>
      <c r="P23" s="36">
        <f>SUMIFS(СВЦЭМ!$C$33:$C$776,СВЦЭМ!$A$33:$A$776,$A23,СВЦЭМ!$B$33:$B$776,P$11)+'СЕТ СН'!$F$12+СВЦЭМ!$D$10+'СЕТ СН'!$F$5-'СЕТ СН'!$F$20</f>
        <v>2030.49893967</v>
      </c>
      <c r="Q23" s="36">
        <f>SUMIFS(СВЦЭМ!$C$33:$C$776,СВЦЭМ!$A$33:$A$776,$A23,СВЦЭМ!$B$33:$B$776,Q$11)+'СЕТ СН'!$F$12+СВЦЭМ!$D$10+'СЕТ СН'!$F$5-'СЕТ СН'!$F$20</f>
        <v>2042.2011689599999</v>
      </c>
      <c r="R23" s="36">
        <f>SUMIFS(СВЦЭМ!$C$33:$C$776,СВЦЭМ!$A$33:$A$776,$A23,СВЦЭМ!$B$33:$B$776,R$11)+'СЕТ СН'!$F$12+СВЦЭМ!$D$10+'СЕТ СН'!$F$5-'СЕТ СН'!$F$20</f>
        <v>2029.3370894700001</v>
      </c>
      <c r="S23" s="36">
        <f>SUMIFS(СВЦЭМ!$C$33:$C$776,СВЦЭМ!$A$33:$A$776,$A23,СВЦЭМ!$B$33:$B$776,S$11)+'СЕТ СН'!$F$12+СВЦЭМ!$D$10+'СЕТ СН'!$F$5-'СЕТ СН'!$F$20</f>
        <v>2029.5067855500001</v>
      </c>
      <c r="T23" s="36">
        <f>SUMIFS(СВЦЭМ!$C$33:$C$776,СВЦЭМ!$A$33:$A$776,$A23,СВЦЭМ!$B$33:$B$776,T$11)+'СЕТ СН'!$F$12+СВЦЭМ!$D$10+'СЕТ СН'!$F$5-'СЕТ СН'!$F$20</f>
        <v>2016.0675725800002</v>
      </c>
      <c r="U23" s="36">
        <f>SUMIFS(СВЦЭМ!$C$33:$C$776,СВЦЭМ!$A$33:$A$776,$A23,СВЦЭМ!$B$33:$B$776,U$11)+'СЕТ СН'!$F$12+СВЦЭМ!$D$10+'СЕТ СН'!$F$5-'СЕТ СН'!$F$20</f>
        <v>1976.9009374900002</v>
      </c>
      <c r="V23" s="36">
        <f>SUMIFS(СВЦЭМ!$C$33:$C$776,СВЦЭМ!$A$33:$A$776,$A23,СВЦЭМ!$B$33:$B$776,V$11)+'СЕТ СН'!$F$12+СВЦЭМ!$D$10+'СЕТ СН'!$F$5-'СЕТ СН'!$F$20</f>
        <v>1900.5078835300001</v>
      </c>
      <c r="W23" s="36">
        <f>SUMIFS(СВЦЭМ!$C$33:$C$776,СВЦЭМ!$A$33:$A$776,$A23,СВЦЭМ!$B$33:$B$776,W$11)+'СЕТ СН'!$F$12+СВЦЭМ!$D$10+'СЕТ СН'!$F$5-'СЕТ СН'!$F$20</f>
        <v>1894.0735880500001</v>
      </c>
      <c r="X23" s="36">
        <f>SUMIFS(СВЦЭМ!$C$33:$C$776,СВЦЭМ!$A$33:$A$776,$A23,СВЦЭМ!$B$33:$B$776,X$11)+'СЕТ СН'!$F$12+СВЦЭМ!$D$10+'СЕТ СН'!$F$5-'СЕТ СН'!$F$20</f>
        <v>1936.91132935</v>
      </c>
      <c r="Y23" s="36">
        <f>SUMIFS(СВЦЭМ!$C$33:$C$776,СВЦЭМ!$A$33:$A$776,$A23,СВЦЭМ!$B$33:$B$776,Y$11)+'СЕТ СН'!$F$12+СВЦЭМ!$D$10+'СЕТ СН'!$F$5-'СЕТ СН'!$F$20</f>
        <v>1972.0264891500001</v>
      </c>
    </row>
    <row r="24" spans="1:25" ht="15.75" x14ac:dyDescent="0.2">
      <c r="A24" s="35">
        <f t="shared" si="0"/>
        <v>43934</v>
      </c>
      <c r="B24" s="36">
        <f>SUMIFS(СВЦЭМ!$C$33:$C$776,СВЦЭМ!$A$33:$A$776,$A24,СВЦЭМ!$B$33:$B$776,B$11)+'СЕТ СН'!$F$12+СВЦЭМ!$D$10+'СЕТ СН'!$F$5-'СЕТ СН'!$F$20</f>
        <v>1975.7891740600001</v>
      </c>
      <c r="C24" s="36">
        <f>SUMIFS(СВЦЭМ!$C$33:$C$776,СВЦЭМ!$A$33:$A$776,$A24,СВЦЭМ!$B$33:$B$776,C$11)+'СЕТ СН'!$F$12+СВЦЭМ!$D$10+'СЕТ СН'!$F$5-'СЕТ СН'!$F$20</f>
        <v>1991.2205653199999</v>
      </c>
      <c r="D24" s="36">
        <f>SUMIFS(СВЦЭМ!$C$33:$C$776,СВЦЭМ!$A$33:$A$776,$A24,СВЦЭМ!$B$33:$B$776,D$11)+'СЕТ СН'!$F$12+СВЦЭМ!$D$10+'СЕТ СН'!$F$5-'СЕТ СН'!$F$20</f>
        <v>2021.1783956500001</v>
      </c>
      <c r="E24" s="36">
        <f>SUMIFS(СВЦЭМ!$C$33:$C$776,СВЦЭМ!$A$33:$A$776,$A24,СВЦЭМ!$B$33:$B$776,E$11)+'СЕТ СН'!$F$12+СВЦЭМ!$D$10+'СЕТ СН'!$F$5-'СЕТ СН'!$F$20</f>
        <v>2035.2291097699999</v>
      </c>
      <c r="F24" s="36">
        <f>SUMIFS(СВЦЭМ!$C$33:$C$776,СВЦЭМ!$A$33:$A$776,$A24,СВЦЭМ!$B$33:$B$776,F$11)+'СЕТ СН'!$F$12+СВЦЭМ!$D$10+'СЕТ СН'!$F$5-'СЕТ СН'!$F$20</f>
        <v>2046.4555906300002</v>
      </c>
      <c r="G24" s="36">
        <f>SUMIFS(СВЦЭМ!$C$33:$C$776,СВЦЭМ!$A$33:$A$776,$A24,СВЦЭМ!$B$33:$B$776,G$11)+'СЕТ СН'!$F$12+СВЦЭМ!$D$10+'СЕТ СН'!$F$5-'СЕТ СН'!$F$20</f>
        <v>2028.0159271</v>
      </c>
      <c r="H24" s="36">
        <f>SUMIFS(СВЦЭМ!$C$33:$C$776,СВЦЭМ!$A$33:$A$776,$A24,СВЦЭМ!$B$33:$B$776,H$11)+'СЕТ СН'!$F$12+СВЦЭМ!$D$10+'СЕТ СН'!$F$5-'СЕТ СН'!$F$20</f>
        <v>2035.24203908</v>
      </c>
      <c r="I24" s="36">
        <f>SUMIFS(СВЦЭМ!$C$33:$C$776,СВЦЭМ!$A$33:$A$776,$A24,СВЦЭМ!$B$33:$B$776,I$11)+'СЕТ СН'!$F$12+СВЦЭМ!$D$10+'СЕТ СН'!$F$5-'СЕТ СН'!$F$20</f>
        <v>2004.0041867800001</v>
      </c>
      <c r="J24" s="36">
        <f>SUMIFS(СВЦЭМ!$C$33:$C$776,СВЦЭМ!$A$33:$A$776,$A24,СВЦЭМ!$B$33:$B$776,J$11)+'СЕТ СН'!$F$12+СВЦЭМ!$D$10+'СЕТ СН'!$F$5-'СЕТ СН'!$F$20</f>
        <v>1921.7335494900001</v>
      </c>
      <c r="K24" s="36">
        <f>SUMIFS(СВЦЭМ!$C$33:$C$776,СВЦЭМ!$A$33:$A$776,$A24,СВЦЭМ!$B$33:$B$776,K$11)+'СЕТ СН'!$F$12+СВЦЭМ!$D$10+'СЕТ СН'!$F$5-'СЕТ СН'!$F$20</f>
        <v>1898.14246882</v>
      </c>
      <c r="L24" s="36">
        <f>SUMIFS(СВЦЭМ!$C$33:$C$776,СВЦЭМ!$A$33:$A$776,$A24,СВЦЭМ!$B$33:$B$776,L$11)+'СЕТ СН'!$F$12+СВЦЭМ!$D$10+'СЕТ СН'!$F$5-'СЕТ СН'!$F$20</f>
        <v>1890.33322907</v>
      </c>
      <c r="M24" s="36">
        <f>SUMIFS(СВЦЭМ!$C$33:$C$776,СВЦЭМ!$A$33:$A$776,$A24,СВЦЭМ!$B$33:$B$776,M$11)+'СЕТ СН'!$F$12+СВЦЭМ!$D$10+'СЕТ СН'!$F$5-'СЕТ СН'!$F$20</f>
        <v>1886.06876463</v>
      </c>
      <c r="N24" s="36">
        <f>SUMIFS(СВЦЭМ!$C$33:$C$776,СВЦЭМ!$A$33:$A$776,$A24,СВЦЭМ!$B$33:$B$776,N$11)+'СЕТ СН'!$F$12+СВЦЭМ!$D$10+'СЕТ СН'!$F$5-'СЕТ СН'!$F$20</f>
        <v>1907.61839216</v>
      </c>
      <c r="O24" s="36">
        <f>SUMIFS(СВЦЭМ!$C$33:$C$776,СВЦЭМ!$A$33:$A$776,$A24,СВЦЭМ!$B$33:$B$776,O$11)+'СЕТ СН'!$F$12+СВЦЭМ!$D$10+'СЕТ СН'!$F$5-'СЕТ СН'!$F$20</f>
        <v>1893.1171439300001</v>
      </c>
      <c r="P24" s="36">
        <f>SUMIFS(СВЦЭМ!$C$33:$C$776,СВЦЭМ!$A$33:$A$776,$A24,СВЦЭМ!$B$33:$B$776,P$11)+'СЕТ СН'!$F$12+СВЦЭМ!$D$10+'СЕТ СН'!$F$5-'СЕТ СН'!$F$20</f>
        <v>1899.7137171899999</v>
      </c>
      <c r="Q24" s="36">
        <f>SUMIFS(СВЦЭМ!$C$33:$C$776,СВЦЭМ!$A$33:$A$776,$A24,СВЦЭМ!$B$33:$B$776,Q$11)+'СЕТ СН'!$F$12+СВЦЭМ!$D$10+'СЕТ СН'!$F$5-'СЕТ СН'!$F$20</f>
        <v>1900.66117708</v>
      </c>
      <c r="R24" s="36">
        <f>SUMIFS(СВЦЭМ!$C$33:$C$776,СВЦЭМ!$A$33:$A$776,$A24,СВЦЭМ!$B$33:$B$776,R$11)+'СЕТ СН'!$F$12+СВЦЭМ!$D$10+'СЕТ СН'!$F$5-'СЕТ СН'!$F$20</f>
        <v>1915.44492203</v>
      </c>
      <c r="S24" s="36">
        <f>SUMIFS(СВЦЭМ!$C$33:$C$776,СВЦЭМ!$A$33:$A$776,$A24,СВЦЭМ!$B$33:$B$776,S$11)+'СЕТ СН'!$F$12+СВЦЭМ!$D$10+'СЕТ СН'!$F$5-'СЕТ СН'!$F$20</f>
        <v>1911.9473602</v>
      </c>
      <c r="T24" s="36">
        <f>SUMIFS(СВЦЭМ!$C$33:$C$776,СВЦЭМ!$A$33:$A$776,$A24,СВЦЭМ!$B$33:$B$776,T$11)+'СЕТ СН'!$F$12+СВЦЭМ!$D$10+'СЕТ СН'!$F$5-'СЕТ СН'!$F$20</f>
        <v>1911.3771218000002</v>
      </c>
      <c r="U24" s="36">
        <f>SUMIFS(СВЦЭМ!$C$33:$C$776,СВЦЭМ!$A$33:$A$776,$A24,СВЦЭМ!$B$33:$B$776,U$11)+'СЕТ СН'!$F$12+СВЦЭМ!$D$10+'СЕТ СН'!$F$5-'СЕТ СН'!$F$20</f>
        <v>1917.1955682400001</v>
      </c>
      <c r="V24" s="36">
        <f>SUMIFS(СВЦЭМ!$C$33:$C$776,СВЦЭМ!$A$33:$A$776,$A24,СВЦЭМ!$B$33:$B$776,V$11)+'СЕТ СН'!$F$12+СВЦЭМ!$D$10+'СЕТ СН'!$F$5-'СЕТ СН'!$F$20</f>
        <v>1900.13711896</v>
      </c>
      <c r="W24" s="36">
        <f>SUMIFS(СВЦЭМ!$C$33:$C$776,СВЦЭМ!$A$33:$A$776,$A24,СВЦЭМ!$B$33:$B$776,W$11)+'СЕТ СН'!$F$12+СВЦЭМ!$D$10+'СЕТ СН'!$F$5-'СЕТ СН'!$F$20</f>
        <v>1887.96727796</v>
      </c>
      <c r="X24" s="36">
        <f>SUMIFS(СВЦЭМ!$C$33:$C$776,СВЦЭМ!$A$33:$A$776,$A24,СВЦЭМ!$B$33:$B$776,X$11)+'СЕТ СН'!$F$12+СВЦЭМ!$D$10+'СЕТ СН'!$F$5-'СЕТ СН'!$F$20</f>
        <v>1901.9430849099999</v>
      </c>
      <c r="Y24" s="36">
        <f>SUMIFS(СВЦЭМ!$C$33:$C$776,СВЦЭМ!$A$33:$A$776,$A24,СВЦЭМ!$B$33:$B$776,Y$11)+'СЕТ СН'!$F$12+СВЦЭМ!$D$10+'СЕТ СН'!$F$5-'СЕТ СН'!$F$20</f>
        <v>1932.6331614800001</v>
      </c>
    </row>
    <row r="25" spans="1:25" ht="15.75" x14ac:dyDescent="0.2">
      <c r="A25" s="35">
        <f t="shared" si="0"/>
        <v>43935</v>
      </c>
      <c r="B25" s="36">
        <f>SUMIFS(СВЦЭМ!$C$33:$C$776,СВЦЭМ!$A$33:$A$776,$A25,СВЦЭМ!$B$33:$B$776,B$11)+'СЕТ СН'!$F$12+СВЦЭМ!$D$10+'СЕТ СН'!$F$5-'СЕТ СН'!$F$20</f>
        <v>1969.2044097200001</v>
      </c>
      <c r="C25" s="36">
        <f>SUMIFS(СВЦЭМ!$C$33:$C$776,СВЦЭМ!$A$33:$A$776,$A25,СВЦЭМ!$B$33:$B$776,C$11)+'СЕТ СН'!$F$12+СВЦЭМ!$D$10+'СЕТ СН'!$F$5-'СЕТ СН'!$F$20</f>
        <v>1990.6500387800002</v>
      </c>
      <c r="D25" s="36">
        <f>SUMIFS(СВЦЭМ!$C$33:$C$776,СВЦЭМ!$A$33:$A$776,$A25,СВЦЭМ!$B$33:$B$776,D$11)+'СЕТ СН'!$F$12+СВЦЭМ!$D$10+'СЕТ СН'!$F$5-'СЕТ СН'!$F$20</f>
        <v>2016.9900689400001</v>
      </c>
      <c r="E25" s="36">
        <f>SUMIFS(СВЦЭМ!$C$33:$C$776,СВЦЭМ!$A$33:$A$776,$A25,СВЦЭМ!$B$33:$B$776,E$11)+'СЕТ СН'!$F$12+СВЦЭМ!$D$10+'СЕТ СН'!$F$5-'СЕТ СН'!$F$20</f>
        <v>2032.5150640500001</v>
      </c>
      <c r="F25" s="36">
        <f>SUMIFS(СВЦЭМ!$C$33:$C$776,СВЦЭМ!$A$33:$A$776,$A25,СВЦЭМ!$B$33:$B$776,F$11)+'СЕТ СН'!$F$12+СВЦЭМ!$D$10+'СЕТ СН'!$F$5-'СЕТ СН'!$F$20</f>
        <v>2044.7533171499999</v>
      </c>
      <c r="G25" s="36">
        <f>SUMIFS(СВЦЭМ!$C$33:$C$776,СВЦЭМ!$A$33:$A$776,$A25,СВЦЭМ!$B$33:$B$776,G$11)+'СЕТ СН'!$F$12+СВЦЭМ!$D$10+'СЕТ СН'!$F$5-'СЕТ СН'!$F$20</f>
        <v>2036.9242762900001</v>
      </c>
      <c r="H25" s="36">
        <f>SUMIFS(СВЦЭМ!$C$33:$C$776,СВЦЭМ!$A$33:$A$776,$A25,СВЦЭМ!$B$33:$B$776,H$11)+'СЕТ СН'!$F$12+СВЦЭМ!$D$10+'СЕТ СН'!$F$5-'СЕТ СН'!$F$20</f>
        <v>2054.1446942399998</v>
      </c>
      <c r="I25" s="36">
        <f>SUMIFS(СВЦЭМ!$C$33:$C$776,СВЦЭМ!$A$33:$A$776,$A25,СВЦЭМ!$B$33:$B$776,I$11)+'СЕТ СН'!$F$12+СВЦЭМ!$D$10+'СЕТ СН'!$F$5-'СЕТ СН'!$F$20</f>
        <v>2092.5939826599997</v>
      </c>
      <c r="J25" s="36">
        <f>SUMIFS(СВЦЭМ!$C$33:$C$776,СВЦЭМ!$A$33:$A$776,$A25,СВЦЭМ!$B$33:$B$776,J$11)+'СЕТ СН'!$F$12+СВЦЭМ!$D$10+'СЕТ СН'!$F$5-'СЕТ СН'!$F$20</f>
        <v>2035.82313301</v>
      </c>
      <c r="K25" s="36">
        <f>SUMIFS(СВЦЭМ!$C$33:$C$776,СВЦЭМ!$A$33:$A$776,$A25,СВЦЭМ!$B$33:$B$776,K$11)+'СЕТ СН'!$F$12+СВЦЭМ!$D$10+'СЕТ СН'!$F$5-'СЕТ СН'!$F$20</f>
        <v>2015.4400344800001</v>
      </c>
      <c r="L25" s="36">
        <f>SUMIFS(СВЦЭМ!$C$33:$C$776,СВЦЭМ!$A$33:$A$776,$A25,СВЦЭМ!$B$33:$B$776,L$11)+'СЕТ СН'!$F$12+СВЦЭМ!$D$10+'СЕТ СН'!$F$5-'СЕТ СН'!$F$20</f>
        <v>2005.80716065</v>
      </c>
      <c r="M25" s="36">
        <f>SUMIFS(СВЦЭМ!$C$33:$C$776,СВЦЭМ!$A$33:$A$776,$A25,СВЦЭМ!$B$33:$B$776,M$11)+'СЕТ СН'!$F$12+СВЦЭМ!$D$10+'СЕТ СН'!$F$5-'СЕТ СН'!$F$20</f>
        <v>2008.0357280400001</v>
      </c>
      <c r="N25" s="36">
        <f>SUMIFS(СВЦЭМ!$C$33:$C$776,СВЦЭМ!$A$33:$A$776,$A25,СВЦЭМ!$B$33:$B$776,N$11)+'СЕТ СН'!$F$12+СВЦЭМ!$D$10+'СЕТ СН'!$F$5-'СЕТ СН'!$F$20</f>
        <v>2010.76767541</v>
      </c>
      <c r="O25" s="36">
        <f>SUMIFS(СВЦЭМ!$C$33:$C$776,СВЦЭМ!$A$33:$A$776,$A25,СВЦЭМ!$B$33:$B$776,O$11)+'СЕТ СН'!$F$12+СВЦЭМ!$D$10+'СЕТ СН'!$F$5-'СЕТ СН'!$F$20</f>
        <v>1981.57191517</v>
      </c>
      <c r="P25" s="36">
        <f>SUMIFS(СВЦЭМ!$C$33:$C$776,СВЦЭМ!$A$33:$A$776,$A25,СВЦЭМ!$B$33:$B$776,P$11)+'СЕТ СН'!$F$12+СВЦЭМ!$D$10+'СЕТ СН'!$F$5-'СЕТ СН'!$F$20</f>
        <v>1989.4114873200001</v>
      </c>
      <c r="Q25" s="36">
        <f>SUMIFS(СВЦЭМ!$C$33:$C$776,СВЦЭМ!$A$33:$A$776,$A25,СВЦЭМ!$B$33:$B$776,Q$11)+'СЕТ СН'!$F$12+СВЦЭМ!$D$10+'СЕТ СН'!$F$5-'СЕТ СН'!$F$20</f>
        <v>2000.7605567999999</v>
      </c>
      <c r="R25" s="36">
        <f>SUMIFS(СВЦЭМ!$C$33:$C$776,СВЦЭМ!$A$33:$A$776,$A25,СВЦЭМ!$B$33:$B$776,R$11)+'СЕТ СН'!$F$12+СВЦЭМ!$D$10+'СЕТ СН'!$F$5-'СЕТ СН'!$F$20</f>
        <v>2029.94678761</v>
      </c>
      <c r="S25" s="36">
        <f>SUMIFS(СВЦЭМ!$C$33:$C$776,СВЦЭМ!$A$33:$A$776,$A25,СВЦЭМ!$B$33:$B$776,S$11)+'СЕТ СН'!$F$12+СВЦЭМ!$D$10+'СЕТ СН'!$F$5-'СЕТ СН'!$F$20</f>
        <v>2027.5871296300002</v>
      </c>
      <c r="T25" s="36">
        <f>SUMIFS(СВЦЭМ!$C$33:$C$776,СВЦЭМ!$A$33:$A$776,$A25,СВЦЭМ!$B$33:$B$776,T$11)+'СЕТ СН'!$F$12+СВЦЭМ!$D$10+'СЕТ СН'!$F$5-'СЕТ СН'!$F$20</f>
        <v>2002.64290916</v>
      </c>
      <c r="U25" s="36">
        <f>SUMIFS(СВЦЭМ!$C$33:$C$776,СВЦЭМ!$A$33:$A$776,$A25,СВЦЭМ!$B$33:$B$776,U$11)+'СЕТ СН'!$F$12+СВЦЭМ!$D$10+'СЕТ СН'!$F$5-'СЕТ СН'!$F$20</f>
        <v>1988.34888316</v>
      </c>
      <c r="V25" s="36">
        <f>SUMIFS(СВЦЭМ!$C$33:$C$776,СВЦЭМ!$A$33:$A$776,$A25,СВЦЭМ!$B$33:$B$776,V$11)+'СЕТ СН'!$F$12+СВЦЭМ!$D$10+'СЕТ СН'!$F$5-'СЕТ СН'!$F$20</f>
        <v>1982.1852881499999</v>
      </c>
      <c r="W25" s="36">
        <f>SUMIFS(СВЦЭМ!$C$33:$C$776,СВЦЭМ!$A$33:$A$776,$A25,СВЦЭМ!$B$33:$B$776,W$11)+'СЕТ СН'!$F$12+СВЦЭМ!$D$10+'СЕТ СН'!$F$5-'СЕТ СН'!$F$20</f>
        <v>1971.2658914600001</v>
      </c>
      <c r="X25" s="36">
        <f>SUMIFS(СВЦЭМ!$C$33:$C$776,СВЦЭМ!$A$33:$A$776,$A25,СВЦЭМ!$B$33:$B$776,X$11)+'СЕТ СН'!$F$12+СВЦЭМ!$D$10+'СЕТ СН'!$F$5-'СЕТ СН'!$F$20</f>
        <v>1980.3426980200002</v>
      </c>
      <c r="Y25" s="36">
        <f>SUMIFS(СВЦЭМ!$C$33:$C$776,СВЦЭМ!$A$33:$A$776,$A25,СВЦЭМ!$B$33:$B$776,Y$11)+'СЕТ СН'!$F$12+СВЦЭМ!$D$10+'СЕТ СН'!$F$5-'СЕТ СН'!$F$20</f>
        <v>1997.5266602700001</v>
      </c>
    </row>
    <row r="26" spans="1:25" ht="15.75" x14ac:dyDescent="0.2">
      <c r="A26" s="35">
        <f t="shared" si="0"/>
        <v>43936</v>
      </c>
      <c r="B26" s="36">
        <f>SUMIFS(СВЦЭМ!$C$33:$C$776,СВЦЭМ!$A$33:$A$776,$A26,СВЦЭМ!$B$33:$B$776,B$11)+'СЕТ СН'!$F$12+СВЦЭМ!$D$10+'СЕТ СН'!$F$5-'СЕТ СН'!$F$20</f>
        <v>2045.9227615499999</v>
      </c>
      <c r="C26" s="36">
        <f>SUMIFS(СВЦЭМ!$C$33:$C$776,СВЦЭМ!$A$33:$A$776,$A26,СВЦЭМ!$B$33:$B$776,C$11)+'СЕТ СН'!$F$12+СВЦЭМ!$D$10+'СЕТ СН'!$F$5-'СЕТ СН'!$F$20</f>
        <v>2059.30981342</v>
      </c>
      <c r="D26" s="36">
        <f>SUMIFS(СВЦЭМ!$C$33:$C$776,СВЦЭМ!$A$33:$A$776,$A26,СВЦЭМ!$B$33:$B$776,D$11)+'СЕТ СН'!$F$12+СВЦЭМ!$D$10+'СЕТ СН'!$F$5-'СЕТ СН'!$F$20</f>
        <v>2058.9710627899999</v>
      </c>
      <c r="E26" s="36">
        <f>SUMIFS(СВЦЭМ!$C$33:$C$776,СВЦЭМ!$A$33:$A$776,$A26,СВЦЭМ!$B$33:$B$776,E$11)+'СЕТ СН'!$F$12+СВЦЭМ!$D$10+'СЕТ СН'!$F$5-'СЕТ СН'!$F$20</f>
        <v>2054.49553728</v>
      </c>
      <c r="F26" s="36">
        <f>SUMIFS(СВЦЭМ!$C$33:$C$776,СВЦЭМ!$A$33:$A$776,$A26,СВЦЭМ!$B$33:$B$776,F$11)+'СЕТ СН'!$F$12+СВЦЭМ!$D$10+'СЕТ СН'!$F$5-'СЕТ СН'!$F$20</f>
        <v>2053.7370823800002</v>
      </c>
      <c r="G26" s="36">
        <f>SUMIFS(СВЦЭМ!$C$33:$C$776,СВЦЭМ!$A$33:$A$776,$A26,СВЦЭМ!$B$33:$B$776,G$11)+'СЕТ СН'!$F$12+СВЦЭМ!$D$10+'СЕТ СН'!$F$5-'СЕТ СН'!$F$20</f>
        <v>2047.28623462</v>
      </c>
      <c r="H26" s="36">
        <f>SUMIFS(СВЦЭМ!$C$33:$C$776,СВЦЭМ!$A$33:$A$776,$A26,СВЦЭМ!$B$33:$B$776,H$11)+'СЕТ СН'!$F$12+СВЦЭМ!$D$10+'СЕТ СН'!$F$5-'СЕТ СН'!$F$20</f>
        <v>2039.8152347099999</v>
      </c>
      <c r="I26" s="36">
        <f>SUMIFS(СВЦЭМ!$C$33:$C$776,СВЦЭМ!$A$33:$A$776,$A26,СВЦЭМ!$B$33:$B$776,I$11)+'СЕТ СН'!$F$12+СВЦЭМ!$D$10+'СЕТ СН'!$F$5-'СЕТ СН'!$F$20</f>
        <v>2038.0962531</v>
      </c>
      <c r="J26" s="36">
        <f>SUMIFS(СВЦЭМ!$C$33:$C$776,СВЦЭМ!$A$33:$A$776,$A26,СВЦЭМ!$B$33:$B$776,J$11)+'СЕТ СН'!$F$12+СВЦЭМ!$D$10+'СЕТ СН'!$F$5-'СЕТ СН'!$F$20</f>
        <v>1969.3699872500001</v>
      </c>
      <c r="K26" s="36">
        <f>SUMIFS(СВЦЭМ!$C$33:$C$776,СВЦЭМ!$A$33:$A$776,$A26,СВЦЭМ!$B$33:$B$776,K$11)+'СЕТ СН'!$F$12+СВЦЭМ!$D$10+'СЕТ СН'!$F$5-'СЕТ СН'!$F$20</f>
        <v>1938.89799285</v>
      </c>
      <c r="L26" s="36">
        <f>SUMIFS(СВЦЭМ!$C$33:$C$776,СВЦЭМ!$A$33:$A$776,$A26,СВЦЭМ!$B$33:$B$776,L$11)+'СЕТ СН'!$F$12+СВЦЭМ!$D$10+'СЕТ СН'!$F$5-'СЕТ СН'!$F$20</f>
        <v>1943.17083589</v>
      </c>
      <c r="M26" s="36">
        <f>SUMIFS(СВЦЭМ!$C$33:$C$776,СВЦЭМ!$A$33:$A$776,$A26,СВЦЭМ!$B$33:$B$776,M$11)+'СЕТ СН'!$F$12+СВЦЭМ!$D$10+'СЕТ СН'!$F$5-'СЕТ СН'!$F$20</f>
        <v>1951.0164254599999</v>
      </c>
      <c r="N26" s="36">
        <f>SUMIFS(СВЦЭМ!$C$33:$C$776,СВЦЭМ!$A$33:$A$776,$A26,СВЦЭМ!$B$33:$B$776,N$11)+'СЕТ СН'!$F$12+СВЦЭМ!$D$10+'СЕТ СН'!$F$5-'СЕТ СН'!$F$20</f>
        <v>1948.7888579200001</v>
      </c>
      <c r="O26" s="36">
        <f>SUMIFS(СВЦЭМ!$C$33:$C$776,СВЦЭМ!$A$33:$A$776,$A26,СВЦЭМ!$B$33:$B$776,O$11)+'СЕТ СН'!$F$12+СВЦЭМ!$D$10+'СЕТ СН'!$F$5-'СЕТ СН'!$F$20</f>
        <v>1958.8410564000001</v>
      </c>
      <c r="P26" s="36">
        <f>SUMIFS(СВЦЭМ!$C$33:$C$776,СВЦЭМ!$A$33:$A$776,$A26,СВЦЭМ!$B$33:$B$776,P$11)+'СЕТ СН'!$F$12+СВЦЭМ!$D$10+'СЕТ СН'!$F$5-'СЕТ СН'!$F$20</f>
        <v>1964.3273506400001</v>
      </c>
      <c r="Q26" s="36">
        <f>SUMIFS(СВЦЭМ!$C$33:$C$776,СВЦЭМ!$A$33:$A$776,$A26,СВЦЭМ!$B$33:$B$776,Q$11)+'СЕТ СН'!$F$12+СВЦЭМ!$D$10+'СЕТ СН'!$F$5-'СЕТ СН'!$F$20</f>
        <v>1964.3166426900002</v>
      </c>
      <c r="R26" s="36">
        <f>SUMIFS(СВЦЭМ!$C$33:$C$776,СВЦЭМ!$A$33:$A$776,$A26,СВЦЭМ!$B$33:$B$776,R$11)+'СЕТ СН'!$F$12+СВЦЭМ!$D$10+'СЕТ СН'!$F$5-'СЕТ СН'!$F$20</f>
        <v>1967.3563349800002</v>
      </c>
      <c r="S26" s="36">
        <f>SUMIFS(СВЦЭМ!$C$33:$C$776,СВЦЭМ!$A$33:$A$776,$A26,СВЦЭМ!$B$33:$B$776,S$11)+'СЕТ СН'!$F$12+СВЦЭМ!$D$10+'СЕТ СН'!$F$5-'СЕТ СН'!$F$20</f>
        <v>1960.8658557200001</v>
      </c>
      <c r="T26" s="36">
        <f>SUMIFS(СВЦЭМ!$C$33:$C$776,СВЦЭМ!$A$33:$A$776,$A26,СВЦЭМ!$B$33:$B$776,T$11)+'СЕТ СН'!$F$12+СВЦЭМ!$D$10+'СЕТ СН'!$F$5-'СЕТ СН'!$F$20</f>
        <v>1938.8035930999999</v>
      </c>
      <c r="U26" s="36">
        <f>SUMIFS(СВЦЭМ!$C$33:$C$776,СВЦЭМ!$A$33:$A$776,$A26,СВЦЭМ!$B$33:$B$776,U$11)+'СЕТ СН'!$F$12+СВЦЭМ!$D$10+'СЕТ СН'!$F$5-'СЕТ СН'!$F$20</f>
        <v>1922.46095025</v>
      </c>
      <c r="V26" s="36">
        <f>SUMIFS(СВЦЭМ!$C$33:$C$776,СВЦЭМ!$A$33:$A$776,$A26,СВЦЭМ!$B$33:$B$776,V$11)+'СЕТ СН'!$F$12+СВЦЭМ!$D$10+'СЕТ СН'!$F$5-'СЕТ СН'!$F$20</f>
        <v>1928.2401227</v>
      </c>
      <c r="W26" s="36">
        <f>SUMIFS(СВЦЭМ!$C$33:$C$776,СВЦЭМ!$A$33:$A$776,$A26,СВЦЭМ!$B$33:$B$776,W$11)+'СЕТ СН'!$F$12+СВЦЭМ!$D$10+'СЕТ СН'!$F$5-'СЕТ СН'!$F$20</f>
        <v>1919.46361862</v>
      </c>
      <c r="X26" s="36">
        <f>SUMIFS(СВЦЭМ!$C$33:$C$776,СВЦЭМ!$A$33:$A$776,$A26,СВЦЭМ!$B$33:$B$776,X$11)+'СЕТ СН'!$F$12+СВЦЭМ!$D$10+'СЕТ СН'!$F$5-'СЕТ СН'!$F$20</f>
        <v>1915.7507223100001</v>
      </c>
      <c r="Y26" s="36">
        <f>SUMIFS(СВЦЭМ!$C$33:$C$776,СВЦЭМ!$A$33:$A$776,$A26,СВЦЭМ!$B$33:$B$776,Y$11)+'СЕТ СН'!$F$12+СВЦЭМ!$D$10+'СЕТ СН'!$F$5-'СЕТ СН'!$F$20</f>
        <v>1947.28942119</v>
      </c>
    </row>
    <row r="27" spans="1:25" ht="15.75" x14ac:dyDescent="0.2">
      <c r="A27" s="35">
        <f t="shared" si="0"/>
        <v>43937</v>
      </c>
      <c r="B27" s="36">
        <f>SUMIFS(СВЦЭМ!$C$33:$C$776,СВЦЭМ!$A$33:$A$776,$A27,СВЦЭМ!$B$33:$B$776,B$11)+'СЕТ СН'!$F$12+СВЦЭМ!$D$10+'СЕТ СН'!$F$5-'СЕТ СН'!$F$20</f>
        <v>1917.34375477</v>
      </c>
      <c r="C27" s="36">
        <f>SUMIFS(СВЦЭМ!$C$33:$C$776,СВЦЭМ!$A$33:$A$776,$A27,СВЦЭМ!$B$33:$B$776,C$11)+'СЕТ СН'!$F$12+СВЦЭМ!$D$10+'СЕТ СН'!$F$5-'СЕТ СН'!$F$20</f>
        <v>1933.65297642</v>
      </c>
      <c r="D27" s="36">
        <f>SUMIFS(СВЦЭМ!$C$33:$C$776,СВЦЭМ!$A$33:$A$776,$A27,СВЦЭМ!$B$33:$B$776,D$11)+'СЕТ СН'!$F$12+СВЦЭМ!$D$10+'СЕТ СН'!$F$5-'СЕТ СН'!$F$20</f>
        <v>1951.9688653000001</v>
      </c>
      <c r="E27" s="36">
        <f>SUMIFS(СВЦЭМ!$C$33:$C$776,СВЦЭМ!$A$33:$A$776,$A27,СВЦЭМ!$B$33:$B$776,E$11)+'СЕТ СН'!$F$12+СВЦЭМ!$D$10+'СЕТ СН'!$F$5-'СЕТ СН'!$F$20</f>
        <v>1970.01130483</v>
      </c>
      <c r="F27" s="36">
        <f>SUMIFS(СВЦЭМ!$C$33:$C$776,СВЦЭМ!$A$33:$A$776,$A27,СВЦЭМ!$B$33:$B$776,F$11)+'СЕТ СН'!$F$12+СВЦЭМ!$D$10+'СЕТ СН'!$F$5-'СЕТ СН'!$F$20</f>
        <v>1970.22464236</v>
      </c>
      <c r="G27" s="36">
        <f>SUMIFS(СВЦЭМ!$C$33:$C$776,СВЦЭМ!$A$33:$A$776,$A27,СВЦЭМ!$B$33:$B$776,G$11)+'СЕТ СН'!$F$12+СВЦЭМ!$D$10+'СЕТ СН'!$F$5-'СЕТ СН'!$F$20</f>
        <v>1950.4168491</v>
      </c>
      <c r="H27" s="36">
        <f>SUMIFS(СВЦЭМ!$C$33:$C$776,СВЦЭМ!$A$33:$A$776,$A27,СВЦЭМ!$B$33:$B$776,H$11)+'СЕТ СН'!$F$12+СВЦЭМ!$D$10+'СЕТ СН'!$F$5-'СЕТ СН'!$F$20</f>
        <v>1936.37133395</v>
      </c>
      <c r="I27" s="36">
        <f>SUMIFS(СВЦЭМ!$C$33:$C$776,СВЦЭМ!$A$33:$A$776,$A27,СВЦЭМ!$B$33:$B$776,I$11)+'СЕТ СН'!$F$12+СВЦЭМ!$D$10+'СЕТ СН'!$F$5-'СЕТ СН'!$F$20</f>
        <v>1921.52790641</v>
      </c>
      <c r="J27" s="36">
        <f>SUMIFS(СВЦЭМ!$C$33:$C$776,СВЦЭМ!$A$33:$A$776,$A27,СВЦЭМ!$B$33:$B$776,J$11)+'СЕТ СН'!$F$12+СВЦЭМ!$D$10+'СЕТ СН'!$F$5-'СЕТ СН'!$F$20</f>
        <v>1884.5781455599999</v>
      </c>
      <c r="K27" s="36">
        <f>SUMIFS(СВЦЭМ!$C$33:$C$776,СВЦЭМ!$A$33:$A$776,$A27,СВЦЭМ!$B$33:$B$776,K$11)+'СЕТ СН'!$F$12+СВЦЭМ!$D$10+'СЕТ СН'!$F$5-'СЕТ СН'!$F$20</f>
        <v>1897.2183657300002</v>
      </c>
      <c r="L27" s="36">
        <f>SUMIFS(СВЦЭМ!$C$33:$C$776,СВЦЭМ!$A$33:$A$776,$A27,СВЦЭМ!$B$33:$B$776,L$11)+'СЕТ СН'!$F$12+СВЦЭМ!$D$10+'СЕТ СН'!$F$5-'СЕТ СН'!$F$20</f>
        <v>1891.7083469899999</v>
      </c>
      <c r="M27" s="36">
        <f>SUMIFS(СВЦЭМ!$C$33:$C$776,СВЦЭМ!$A$33:$A$776,$A27,СВЦЭМ!$B$33:$B$776,M$11)+'СЕТ СН'!$F$12+СВЦЭМ!$D$10+'СЕТ СН'!$F$5-'СЕТ СН'!$F$20</f>
        <v>1887.7328748300001</v>
      </c>
      <c r="N27" s="36">
        <f>SUMIFS(СВЦЭМ!$C$33:$C$776,СВЦЭМ!$A$33:$A$776,$A27,СВЦЭМ!$B$33:$B$776,N$11)+'СЕТ СН'!$F$12+СВЦЭМ!$D$10+'СЕТ СН'!$F$5-'СЕТ СН'!$F$20</f>
        <v>1882.4719110999999</v>
      </c>
      <c r="O27" s="36">
        <f>SUMIFS(СВЦЭМ!$C$33:$C$776,СВЦЭМ!$A$33:$A$776,$A27,СВЦЭМ!$B$33:$B$776,O$11)+'СЕТ СН'!$F$12+СВЦЭМ!$D$10+'СЕТ СН'!$F$5-'СЕТ СН'!$F$20</f>
        <v>1884.2924276799999</v>
      </c>
      <c r="P27" s="36">
        <f>SUMIFS(СВЦЭМ!$C$33:$C$776,СВЦЭМ!$A$33:$A$776,$A27,СВЦЭМ!$B$33:$B$776,P$11)+'СЕТ СН'!$F$12+СВЦЭМ!$D$10+'СЕТ СН'!$F$5-'СЕТ СН'!$F$20</f>
        <v>1884.3242994699999</v>
      </c>
      <c r="Q27" s="36">
        <f>SUMIFS(СВЦЭМ!$C$33:$C$776,СВЦЭМ!$A$33:$A$776,$A27,СВЦЭМ!$B$33:$B$776,Q$11)+'СЕТ СН'!$F$12+СВЦЭМ!$D$10+'СЕТ СН'!$F$5-'СЕТ СН'!$F$20</f>
        <v>1879.61937418</v>
      </c>
      <c r="R27" s="36">
        <f>SUMIFS(СВЦЭМ!$C$33:$C$776,СВЦЭМ!$A$33:$A$776,$A27,СВЦЭМ!$B$33:$B$776,R$11)+'СЕТ СН'!$F$12+СВЦЭМ!$D$10+'СЕТ СН'!$F$5-'СЕТ СН'!$F$20</f>
        <v>1884.4048702700002</v>
      </c>
      <c r="S27" s="36">
        <f>SUMIFS(СВЦЭМ!$C$33:$C$776,СВЦЭМ!$A$33:$A$776,$A27,СВЦЭМ!$B$33:$B$776,S$11)+'СЕТ СН'!$F$12+СВЦЭМ!$D$10+'СЕТ СН'!$F$5-'СЕТ СН'!$F$20</f>
        <v>1870.5486648000001</v>
      </c>
      <c r="T27" s="36">
        <f>SUMIFS(СВЦЭМ!$C$33:$C$776,СВЦЭМ!$A$33:$A$776,$A27,СВЦЭМ!$B$33:$B$776,T$11)+'СЕТ СН'!$F$12+СВЦЭМ!$D$10+'СЕТ СН'!$F$5-'СЕТ СН'!$F$20</f>
        <v>1864.40514975</v>
      </c>
      <c r="U27" s="36">
        <f>SUMIFS(СВЦЭМ!$C$33:$C$776,СВЦЭМ!$A$33:$A$776,$A27,СВЦЭМ!$B$33:$B$776,U$11)+'СЕТ СН'!$F$12+СВЦЭМ!$D$10+'СЕТ СН'!$F$5-'СЕТ СН'!$F$20</f>
        <v>1858.05340712</v>
      </c>
      <c r="V27" s="36">
        <f>SUMIFS(СВЦЭМ!$C$33:$C$776,СВЦЭМ!$A$33:$A$776,$A27,СВЦЭМ!$B$33:$B$776,V$11)+'СЕТ СН'!$F$12+СВЦЭМ!$D$10+'СЕТ СН'!$F$5-'СЕТ СН'!$F$20</f>
        <v>1838.6216143300001</v>
      </c>
      <c r="W27" s="36">
        <f>SUMIFS(СВЦЭМ!$C$33:$C$776,СВЦЭМ!$A$33:$A$776,$A27,СВЦЭМ!$B$33:$B$776,W$11)+'СЕТ СН'!$F$12+СВЦЭМ!$D$10+'СЕТ СН'!$F$5-'СЕТ СН'!$F$20</f>
        <v>1843.88327987</v>
      </c>
      <c r="X27" s="36">
        <f>SUMIFS(СВЦЭМ!$C$33:$C$776,СВЦЭМ!$A$33:$A$776,$A27,СВЦЭМ!$B$33:$B$776,X$11)+'СЕТ СН'!$F$12+СВЦЭМ!$D$10+'СЕТ СН'!$F$5-'СЕТ СН'!$F$20</f>
        <v>1856.6477099200001</v>
      </c>
      <c r="Y27" s="36">
        <f>SUMIFS(СВЦЭМ!$C$33:$C$776,СВЦЭМ!$A$33:$A$776,$A27,СВЦЭМ!$B$33:$B$776,Y$11)+'СЕТ СН'!$F$12+СВЦЭМ!$D$10+'СЕТ СН'!$F$5-'СЕТ СН'!$F$20</f>
        <v>1863.5876742800001</v>
      </c>
    </row>
    <row r="28" spans="1:25" ht="15.75" x14ac:dyDescent="0.2">
      <c r="A28" s="35">
        <f t="shared" si="0"/>
        <v>43938</v>
      </c>
      <c r="B28" s="36">
        <f>SUMIFS(СВЦЭМ!$C$33:$C$776,СВЦЭМ!$A$33:$A$776,$A28,СВЦЭМ!$B$33:$B$776,B$11)+'СЕТ СН'!$F$12+СВЦЭМ!$D$10+'СЕТ СН'!$F$5-'СЕТ СН'!$F$20</f>
        <v>1955.1136161899999</v>
      </c>
      <c r="C28" s="36">
        <f>SUMIFS(СВЦЭМ!$C$33:$C$776,СВЦЭМ!$A$33:$A$776,$A28,СВЦЭМ!$B$33:$B$776,C$11)+'СЕТ СН'!$F$12+СВЦЭМ!$D$10+'СЕТ СН'!$F$5-'СЕТ СН'!$F$20</f>
        <v>1965.3145260900001</v>
      </c>
      <c r="D28" s="36">
        <f>SUMIFS(СВЦЭМ!$C$33:$C$776,СВЦЭМ!$A$33:$A$776,$A28,СВЦЭМ!$B$33:$B$776,D$11)+'СЕТ СН'!$F$12+СВЦЭМ!$D$10+'СЕТ СН'!$F$5-'СЕТ СН'!$F$20</f>
        <v>1987.3796256300002</v>
      </c>
      <c r="E28" s="36">
        <f>SUMIFS(СВЦЭМ!$C$33:$C$776,СВЦЭМ!$A$33:$A$776,$A28,СВЦЭМ!$B$33:$B$776,E$11)+'СЕТ СН'!$F$12+СВЦЭМ!$D$10+'СЕТ СН'!$F$5-'СЕТ СН'!$F$20</f>
        <v>2004.5527292199999</v>
      </c>
      <c r="F28" s="36">
        <f>SUMIFS(СВЦЭМ!$C$33:$C$776,СВЦЭМ!$A$33:$A$776,$A28,СВЦЭМ!$B$33:$B$776,F$11)+'СЕТ СН'!$F$12+СВЦЭМ!$D$10+'СЕТ СН'!$F$5-'СЕТ СН'!$F$20</f>
        <v>1998.2479794400001</v>
      </c>
      <c r="G28" s="36">
        <f>SUMIFS(СВЦЭМ!$C$33:$C$776,СВЦЭМ!$A$33:$A$776,$A28,СВЦЭМ!$B$33:$B$776,G$11)+'СЕТ СН'!$F$12+СВЦЭМ!$D$10+'СЕТ СН'!$F$5-'СЕТ СН'!$F$20</f>
        <v>1984.4313376800001</v>
      </c>
      <c r="H28" s="36">
        <f>SUMIFS(СВЦЭМ!$C$33:$C$776,СВЦЭМ!$A$33:$A$776,$A28,СВЦЭМ!$B$33:$B$776,H$11)+'СЕТ СН'!$F$12+СВЦЭМ!$D$10+'СЕТ СН'!$F$5-'СЕТ СН'!$F$20</f>
        <v>1958.0960680200001</v>
      </c>
      <c r="I28" s="36">
        <f>SUMIFS(СВЦЭМ!$C$33:$C$776,СВЦЭМ!$A$33:$A$776,$A28,СВЦЭМ!$B$33:$B$776,I$11)+'СЕТ СН'!$F$12+СВЦЭМ!$D$10+'СЕТ СН'!$F$5-'СЕТ СН'!$F$20</f>
        <v>1931.03253139</v>
      </c>
      <c r="J28" s="36">
        <f>SUMIFS(СВЦЭМ!$C$33:$C$776,СВЦЭМ!$A$33:$A$776,$A28,СВЦЭМ!$B$33:$B$776,J$11)+'СЕТ СН'!$F$12+СВЦЭМ!$D$10+'СЕТ СН'!$F$5-'СЕТ СН'!$F$20</f>
        <v>1867.15940886</v>
      </c>
      <c r="K28" s="36">
        <f>SUMIFS(СВЦЭМ!$C$33:$C$776,СВЦЭМ!$A$33:$A$776,$A28,СВЦЭМ!$B$33:$B$776,K$11)+'СЕТ СН'!$F$12+СВЦЭМ!$D$10+'СЕТ СН'!$F$5-'СЕТ СН'!$F$20</f>
        <v>1873.8383757900001</v>
      </c>
      <c r="L28" s="36">
        <f>SUMIFS(СВЦЭМ!$C$33:$C$776,СВЦЭМ!$A$33:$A$776,$A28,СВЦЭМ!$B$33:$B$776,L$11)+'СЕТ СН'!$F$12+СВЦЭМ!$D$10+'СЕТ СН'!$F$5-'СЕТ СН'!$F$20</f>
        <v>1859.5231464100002</v>
      </c>
      <c r="M28" s="36">
        <f>SUMIFS(СВЦЭМ!$C$33:$C$776,СВЦЭМ!$A$33:$A$776,$A28,СВЦЭМ!$B$33:$B$776,M$11)+'СЕТ СН'!$F$12+СВЦЭМ!$D$10+'СЕТ СН'!$F$5-'СЕТ СН'!$F$20</f>
        <v>1864.9228597700001</v>
      </c>
      <c r="N28" s="36">
        <f>SUMIFS(СВЦЭМ!$C$33:$C$776,СВЦЭМ!$A$33:$A$776,$A28,СВЦЭМ!$B$33:$B$776,N$11)+'СЕТ СН'!$F$12+СВЦЭМ!$D$10+'СЕТ СН'!$F$5-'СЕТ СН'!$F$20</f>
        <v>1868.4501656900002</v>
      </c>
      <c r="O28" s="36">
        <f>SUMIFS(СВЦЭМ!$C$33:$C$776,СВЦЭМ!$A$33:$A$776,$A28,СВЦЭМ!$B$33:$B$776,O$11)+'СЕТ СН'!$F$12+СВЦЭМ!$D$10+'СЕТ СН'!$F$5-'СЕТ СН'!$F$20</f>
        <v>1872.3800914200001</v>
      </c>
      <c r="P28" s="36">
        <f>SUMIFS(СВЦЭМ!$C$33:$C$776,СВЦЭМ!$A$33:$A$776,$A28,СВЦЭМ!$B$33:$B$776,P$11)+'СЕТ СН'!$F$12+СВЦЭМ!$D$10+'СЕТ СН'!$F$5-'СЕТ СН'!$F$20</f>
        <v>1881.8983009200001</v>
      </c>
      <c r="Q28" s="36">
        <f>SUMIFS(СВЦЭМ!$C$33:$C$776,СВЦЭМ!$A$33:$A$776,$A28,СВЦЭМ!$B$33:$B$776,Q$11)+'СЕТ СН'!$F$12+СВЦЭМ!$D$10+'СЕТ СН'!$F$5-'СЕТ СН'!$F$20</f>
        <v>1887.0749218599999</v>
      </c>
      <c r="R28" s="36">
        <f>SUMIFS(СВЦЭМ!$C$33:$C$776,СВЦЭМ!$A$33:$A$776,$A28,СВЦЭМ!$B$33:$B$776,R$11)+'СЕТ СН'!$F$12+СВЦЭМ!$D$10+'СЕТ СН'!$F$5-'СЕТ СН'!$F$20</f>
        <v>1884.0297327100002</v>
      </c>
      <c r="S28" s="36">
        <f>SUMIFS(СВЦЭМ!$C$33:$C$776,СВЦЭМ!$A$33:$A$776,$A28,СВЦЭМ!$B$33:$B$776,S$11)+'СЕТ СН'!$F$12+СВЦЭМ!$D$10+'СЕТ СН'!$F$5-'СЕТ СН'!$F$20</f>
        <v>1878.7321447300001</v>
      </c>
      <c r="T28" s="36">
        <f>SUMIFS(СВЦЭМ!$C$33:$C$776,СВЦЭМ!$A$33:$A$776,$A28,СВЦЭМ!$B$33:$B$776,T$11)+'СЕТ СН'!$F$12+СВЦЭМ!$D$10+'СЕТ СН'!$F$5-'СЕТ СН'!$F$20</f>
        <v>1863.21873572</v>
      </c>
      <c r="U28" s="36">
        <f>SUMIFS(СВЦЭМ!$C$33:$C$776,СВЦЭМ!$A$33:$A$776,$A28,СВЦЭМ!$B$33:$B$776,U$11)+'СЕТ СН'!$F$12+СВЦЭМ!$D$10+'СЕТ СН'!$F$5-'СЕТ СН'!$F$20</f>
        <v>1852.79728342</v>
      </c>
      <c r="V28" s="36">
        <f>SUMIFS(СВЦЭМ!$C$33:$C$776,СВЦЭМ!$A$33:$A$776,$A28,СВЦЭМ!$B$33:$B$776,V$11)+'СЕТ СН'!$F$12+СВЦЭМ!$D$10+'СЕТ СН'!$F$5-'СЕТ СН'!$F$20</f>
        <v>1861.4017564599999</v>
      </c>
      <c r="W28" s="36">
        <f>SUMIFS(СВЦЭМ!$C$33:$C$776,СВЦЭМ!$A$33:$A$776,$A28,СВЦЭМ!$B$33:$B$776,W$11)+'СЕТ СН'!$F$12+СВЦЭМ!$D$10+'СЕТ СН'!$F$5-'СЕТ СН'!$F$20</f>
        <v>1858.3121827700002</v>
      </c>
      <c r="X28" s="36">
        <f>SUMIFS(СВЦЭМ!$C$33:$C$776,СВЦЭМ!$A$33:$A$776,$A28,СВЦЭМ!$B$33:$B$776,X$11)+'СЕТ СН'!$F$12+СВЦЭМ!$D$10+'СЕТ СН'!$F$5-'СЕТ СН'!$F$20</f>
        <v>1865.8045508700002</v>
      </c>
      <c r="Y28" s="36">
        <f>SUMIFS(СВЦЭМ!$C$33:$C$776,СВЦЭМ!$A$33:$A$776,$A28,СВЦЭМ!$B$33:$B$776,Y$11)+'СЕТ СН'!$F$12+СВЦЭМ!$D$10+'СЕТ СН'!$F$5-'СЕТ СН'!$F$20</f>
        <v>1868.17162607</v>
      </c>
    </row>
    <row r="29" spans="1:25" ht="15.75" x14ac:dyDescent="0.2">
      <c r="A29" s="35">
        <f t="shared" si="0"/>
        <v>43939</v>
      </c>
      <c r="B29" s="36">
        <f>SUMIFS(СВЦЭМ!$C$33:$C$776,СВЦЭМ!$A$33:$A$776,$A29,СВЦЭМ!$B$33:$B$776,B$11)+'СЕТ СН'!$F$12+СВЦЭМ!$D$10+'СЕТ СН'!$F$5-'СЕТ СН'!$F$20</f>
        <v>1983.6187973999999</v>
      </c>
      <c r="C29" s="36">
        <f>SUMIFS(СВЦЭМ!$C$33:$C$776,СВЦЭМ!$A$33:$A$776,$A29,СВЦЭМ!$B$33:$B$776,C$11)+'СЕТ СН'!$F$12+СВЦЭМ!$D$10+'СЕТ СН'!$F$5-'СЕТ СН'!$F$20</f>
        <v>2014.70305355</v>
      </c>
      <c r="D29" s="36">
        <f>SUMIFS(СВЦЭМ!$C$33:$C$776,СВЦЭМ!$A$33:$A$776,$A29,СВЦЭМ!$B$33:$B$776,D$11)+'СЕТ СН'!$F$12+СВЦЭМ!$D$10+'СЕТ СН'!$F$5-'СЕТ СН'!$F$20</f>
        <v>2023.51232471</v>
      </c>
      <c r="E29" s="36">
        <f>SUMIFS(СВЦЭМ!$C$33:$C$776,СВЦЭМ!$A$33:$A$776,$A29,СВЦЭМ!$B$33:$B$776,E$11)+'СЕТ СН'!$F$12+СВЦЭМ!$D$10+'СЕТ СН'!$F$5-'СЕТ СН'!$F$20</f>
        <v>2036.87948656</v>
      </c>
      <c r="F29" s="36">
        <f>SUMIFS(СВЦЭМ!$C$33:$C$776,СВЦЭМ!$A$33:$A$776,$A29,СВЦЭМ!$B$33:$B$776,F$11)+'СЕТ СН'!$F$12+СВЦЭМ!$D$10+'СЕТ СН'!$F$5-'СЕТ СН'!$F$20</f>
        <v>2032.34946825</v>
      </c>
      <c r="G29" s="36">
        <f>SUMIFS(СВЦЭМ!$C$33:$C$776,СВЦЭМ!$A$33:$A$776,$A29,СВЦЭМ!$B$33:$B$776,G$11)+'СЕТ СН'!$F$12+СВЦЭМ!$D$10+'СЕТ СН'!$F$5-'СЕТ СН'!$F$20</f>
        <v>2032.18357618</v>
      </c>
      <c r="H29" s="36">
        <f>SUMIFS(СВЦЭМ!$C$33:$C$776,СВЦЭМ!$A$33:$A$776,$A29,СВЦЭМ!$B$33:$B$776,H$11)+'СЕТ СН'!$F$12+СВЦЭМ!$D$10+'СЕТ СН'!$F$5-'СЕТ СН'!$F$20</f>
        <v>2025.6235567600002</v>
      </c>
      <c r="I29" s="36">
        <f>SUMIFS(СВЦЭМ!$C$33:$C$776,СВЦЭМ!$A$33:$A$776,$A29,СВЦЭМ!$B$33:$B$776,I$11)+'СЕТ СН'!$F$12+СВЦЭМ!$D$10+'СЕТ СН'!$F$5-'СЕТ СН'!$F$20</f>
        <v>2002.6931741000001</v>
      </c>
      <c r="J29" s="36">
        <f>SUMIFS(СВЦЭМ!$C$33:$C$776,СВЦЭМ!$A$33:$A$776,$A29,СВЦЭМ!$B$33:$B$776,J$11)+'СЕТ СН'!$F$12+СВЦЭМ!$D$10+'СЕТ СН'!$F$5-'СЕТ СН'!$F$20</f>
        <v>1913.2788946999999</v>
      </c>
      <c r="K29" s="36">
        <f>SUMIFS(СВЦЭМ!$C$33:$C$776,СВЦЭМ!$A$33:$A$776,$A29,СВЦЭМ!$B$33:$B$776,K$11)+'СЕТ СН'!$F$12+СВЦЭМ!$D$10+'СЕТ СН'!$F$5-'СЕТ СН'!$F$20</f>
        <v>1898.7478680600002</v>
      </c>
      <c r="L29" s="36">
        <f>SUMIFS(СВЦЭМ!$C$33:$C$776,СВЦЭМ!$A$33:$A$776,$A29,СВЦЭМ!$B$33:$B$776,L$11)+'СЕТ СН'!$F$12+СВЦЭМ!$D$10+'СЕТ СН'!$F$5-'СЕТ СН'!$F$20</f>
        <v>1897.50633092</v>
      </c>
      <c r="M29" s="36">
        <f>SUMIFS(СВЦЭМ!$C$33:$C$776,СВЦЭМ!$A$33:$A$776,$A29,СВЦЭМ!$B$33:$B$776,M$11)+'СЕТ СН'!$F$12+СВЦЭМ!$D$10+'СЕТ СН'!$F$5-'СЕТ СН'!$F$20</f>
        <v>1893.6485312899999</v>
      </c>
      <c r="N29" s="36">
        <f>SUMIFS(СВЦЭМ!$C$33:$C$776,СВЦЭМ!$A$33:$A$776,$A29,СВЦЭМ!$B$33:$B$776,N$11)+'СЕТ СН'!$F$12+СВЦЭМ!$D$10+'СЕТ СН'!$F$5-'СЕТ СН'!$F$20</f>
        <v>1914.0721310900001</v>
      </c>
      <c r="O29" s="36">
        <f>SUMIFS(СВЦЭМ!$C$33:$C$776,СВЦЭМ!$A$33:$A$776,$A29,СВЦЭМ!$B$33:$B$776,O$11)+'СЕТ СН'!$F$12+СВЦЭМ!$D$10+'СЕТ СН'!$F$5-'СЕТ СН'!$F$20</f>
        <v>1923.6656646900001</v>
      </c>
      <c r="P29" s="36">
        <f>SUMIFS(СВЦЭМ!$C$33:$C$776,СВЦЭМ!$A$33:$A$776,$A29,СВЦЭМ!$B$33:$B$776,P$11)+'СЕТ СН'!$F$12+СВЦЭМ!$D$10+'СЕТ СН'!$F$5-'СЕТ СН'!$F$20</f>
        <v>1933.0135678199999</v>
      </c>
      <c r="Q29" s="36">
        <f>SUMIFS(СВЦЭМ!$C$33:$C$776,СВЦЭМ!$A$33:$A$776,$A29,СВЦЭМ!$B$33:$B$776,Q$11)+'СЕТ СН'!$F$12+СВЦЭМ!$D$10+'СЕТ СН'!$F$5-'СЕТ СН'!$F$20</f>
        <v>1940.3232942</v>
      </c>
      <c r="R29" s="36">
        <f>SUMIFS(СВЦЭМ!$C$33:$C$776,СВЦЭМ!$A$33:$A$776,$A29,СВЦЭМ!$B$33:$B$776,R$11)+'СЕТ СН'!$F$12+СВЦЭМ!$D$10+'СЕТ СН'!$F$5-'СЕТ СН'!$F$20</f>
        <v>1938.22492164</v>
      </c>
      <c r="S29" s="36">
        <f>SUMIFS(СВЦЭМ!$C$33:$C$776,СВЦЭМ!$A$33:$A$776,$A29,СВЦЭМ!$B$33:$B$776,S$11)+'СЕТ СН'!$F$12+СВЦЭМ!$D$10+'СЕТ СН'!$F$5-'СЕТ СН'!$F$20</f>
        <v>1930.7823779999999</v>
      </c>
      <c r="T29" s="36">
        <f>SUMIFS(СВЦЭМ!$C$33:$C$776,СВЦЭМ!$A$33:$A$776,$A29,СВЦЭМ!$B$33:$B$776,T$11)+'СЕТ СН'!$F$12+СВЦЭМ!$D$10+'СЕТ СН'!$F$5-'СЕТ СН'!$F$20</f>
        <v>1907.4336051300002</v>
      </c>
      <c r="U29" s="36">
        <f>SUMIFS(СВЦЭМ!$C$33:$C$776,СВЦЭМ!$A$33:$A$776,$A29,СВЦЭМ!$B$33:$B$776,U$11)+'СЕТ СН'!$F$12+СВЦЭМ!$D$10+'СЕТ СН'!$F$5-'СЕТ СН'!$F$20</f>
        <v>1880.82004914</v>
      </c>
      <c r="V29" s="36">
        <f>SUMIFS(СВЦЭМ!$C$33:$C$776,СВЦЭМ!$A$33:$A$776,$A29,СВЦЭМ!$B$33:$B$776,V$11)+'СЕТ СН'!$F$12+СВЦЭМ!$D$10+'СЕТ СН'!$F$5-'СЕТ СН'!$F$20</f>
        <v>1865.4101786700001</v>
      </c>
      <c r="W29" s="36">
        <f>SUMIFS(СВЦЭМ!$C$33:$C$776,СВЦЭМ!$A$33:$A$776,$A29,СВЦЭМ!$B$33:$B$776,W$11)+'СЕТ СН'!$F$12+СВЦЭМ!$D$10+'СЕТ СН'!$F$5-'СЕТ СН'!$F$20</f>
        <v>1878.29033998</v>
      </c>
      <c r="X29" s="36">
        <f>SUMIFS(СВЦЭМ!$C$33:$C$776,СВЦЭМ!$A$33:$A$776,$A29,СВЦЭМ!$B$33:$B$776,X$11)+'СЕТ СН'!$F$12+СВЦЭМ!$D$10+'СЕТ СН'!$F$5-'СЕТ СН'!$F$20</f>
        <v>1898.93901394</v>
      </c>
      <c r="Y29" s="36">
        <f>SUMIFS(СВЦЭМ!$C$33:$C$776,СВЦЭМ!$A$33:$A$776,$A29,СВЦЭМ!$B$33:$B$776,Y$11)+'СЕТ СН'!$F$12+СВЦЭМ!$D$10+'СЕТ СН'!$F$5-'СЕТ СН'!$F$20</f>
        <v>1936.9195567900001</v>
      </c>
    </row>
    <row r="30" spans="1:25" ht="15.75" x14ac:dyDescent="0.2">
      <c r="A30" s="35">
        <f t="shared" si="0"/>
        <v>43940</v>
      </c>
      <c r="B30" s="36">
        <f>SUMIFS(СВЦЭМ!$C$33:$C$776,СВЦЭМ!$A$33:$A$776,$A30,СВЦЭМ!$B$33:$B$776,B$11)+'СЕТ СН'!$F$12+СВЦЭМ!$D$10+'СЕТ СН'!$F$5-'СЕТ СН'!$F$20</f>
        <v>1987.7374713500001</v>
      </c>
      <c r="C30" s="36">
        <f>SUMIFS(СВЦЭМ!$C$33:$C$776,СВЦЭМ!$A$33:$A$776,$A30,СВЦЭМ!$B$33:$B$776,C$11)+'СЕТ СН'!$F$12+СВЦЭМ!$D$10+'СЕТ СН'!$F$5-'СЕТ СН'!$F$20</f>
        <v>1987.4589285300001</v>
      </c>
      <c r="D30" s="36">
        <f>SUMIFS(СВЦЭМ!$C$33:$C$776,СВЦЭМ!$A$33:$A$776,$A30,СВЦЭМ!$B$33:$B$776,D$11)+'СЕТ СН'!$F$12+СВЦЭМ!$D$10+'СЕТ СН'!$F$5-'СЕТ СН'!$F$20</f>
        <v>1977.18080104</v>
      </c>
      <c r="E30" s="36">
        <f>SUMIFS(СВЦЭМ!$C$33:$C$776,СВЦЭМ!$A$33:$A$776,$A30,СВЦЭМ!$B$33:$B$776,E$11)+'СЕТ СН'!$F$12+СВЦЭМ!$D$10+'СЕТ СН'!$F$5-'СЕТ СН'!$F$20</f>
        <v>1984.2078026200002</v>
      </c>
      <c r="F30" s="36">
        <f>SUMIFS(СВЦЭМ!$C$33:$C$776,СВЦЭМ!$A$33:$A$776,$A30,СВЦЭМ!$B$33:$B$776,F$11)+'СЕТ СН'!$F$12+СВЦЭМ!$D$10+'СЕТ СН'!$F$5-'СЕТ СН'!$F$20</f>
        <v>1980.4452187500001</v>
      </c>
      <c r="G30" s="36">
        <f>SUMIFS(СВЦЭМ!$C$33:$C$776,СВЦЭМ!$A$33:$A$776,$A30,СВЦЭМ!$B$33:$B$776,G$11)+'СЕТ СН'!$F$12+СВЦЭМ!$D$10+'СЕТ СН'!$F$5-'СЕТ СН'!$F$20</f>
        <v>1986.1836586899999</v>
      </c>
      <c r="H30" s="36">
        <f>SUMIFS(СВЦЭМ!$C$33:$C$776,СВЦЭМ!$A$33:$A$776,$A30,СВЦЭМ!$B$33:$B$776,H$11)+'СЕТ СН'!$F$12+СВЦЭМ!$D$10+'СЕТ СН'!$F$5-'СЕТ СН'!$F$20</f>
        <v>1987.9224244500001</v>
      </c>
      <c r="I30" s="36">
        <f>SUMIFS(СВЦЭМ!$C$33:$C$776,СВЦЭМ!$A$33:$A$776,$A30,СВЦЭМ!$B$33:$B$776,I$11)+'СЕТ СН'!$F$12+СВЦЭМ!$D$10+'СЕТ СН'!$F$5-'СЕТ СН'!$F$20</f>
        <v>1974.1256733</v>
      </c>
      <c r="J30" s="36">
        <f>SUMIFS(СВЦЭМ!$C$33:$C$776,СВЦЭМ!$A$33:$A$776,$A30,СВЦЭМ!$B$33:$B$776,J$11)+'СЕТ СН'!$F$12+СВЦЭМ!$D$10+'СЕТ СН'!$F$5-'СЕТ СН'!$F$20</f>
        <v>1902.23955836</v>
      </c>
      <c r="K30" s="36">
        <f>SUMIFS(СВЦЭМ!$C$33:$C$776,СВЦЭМ!$A$33:$A$776,$A30,СВЦЭМ!$B$33:$B$776,K$11)+'СЕТ СН'!$F$12+СВЦЭМ!$D$10+'СЕТ СН'!$F$5-'СЕТ СН'!$F$20</f>
        <v>1888.7558429800001</v>
      </c>
      <c r="L30" s="36">
        <f>SUMIFS(СВЦЭМ!$C$33:$C$776,СВЦЭМ!$A$33:$A$776,$A30,СВЦЭМ!$B$33:$B$776,L$11)+'СЕТ СН'!$F$12+СВЦЭМ!$D$10+'СЕТ СН'!$F$5-'СЕТ СН'!$F$20</f>
        <v>1887.1806762199999</v>
      </c>
      <c r="M30" s="36">
        <f>SUMIFS(СВЦЭМ!$C$33:$C$776,СВЦЭМ!$A$33:$A$776,$A30,СВЦЭМ!$B$33:$B$776,M$11)+'СЕТ СН'!$F$12+СВЦЭМ!$D$10+'СЕТ СН'!$F$5-'СЕТ СН'!$F$20</f>
        <v>1904.7131198699999</v>
      </c>
      <c r="N30" s="36">
        <f>SUMIFS(СВЦЭМ!$C$33:$C$776,СВЦЭМ!$A$33:$A$776,$A30,СВЦЭМ!$B$33:$B$776,N$11)+'СЕТ СН'!$F$12+СВЦЭМ!$D$10+'СЕТ СН'!$F$5-'СЕТ СН'!$F$20</f>
        <v>1941.44094535</v>
      </c>
      <c r="O30" s="36">
        <f>SUMIFS(СВЦЭМ!$C$33:$C$776,СВЦЭМ!$A$33:$A$776,$A30,СВЦЭМ!$B$33:$B$776,O$11)+'СЕТ СН'!$F$12+СВЦЭМ!$D$10+'СЕТ СН'!$F$5-'СЕТ СН'!$F$20</f>
        <v>1941.2415452</v>
      </c>
      <c r="P30" s="36">
        <f>SUMIFS(СВЦЭМ!$C$33:$C$776,СВЦЭМ!$A$33:$A$776,$A30,СВЦЭМ!$B$33:$B$776,P$11)+'СЕТ СН'!$F$12+СВЦЭМ!$D$10+'СЕТ СН'!$F$5-'СЕТ СН'!$F$20</f>
        <v>1939.38636898</v>
      </c>
      <c r="Q30" s="36">
        <f>SUMIFS(СВЦЭМ!$C$33:$C$776,СВЦЭМ!$A$33:$A$776,$A30,СВЦЭМ!$B$33:$B$776,Q$11)+'СЕТ СН'!$F$12+СВЦЭМ!$D$10+'СЕТ СН'!$F$5-'СЕТ СН'!$F$20</f>
        <v>1949.6169743600001</v>
      </c>
      <c r="R30" s="36">
        <f>SUMIFS(СВЦЭМ!$C$33:$C$776,СВЦЭМ!$A$33:$A$776,$A30,СВЦЭМ!$B$33:$B$776,R$11)+'СЕТ СН'!$F$12+СВЦЭМ!$D$10+'СЕТ СН'!$F$5-'СЕТ СН'!$F$20</f>
        <v>1941.6067704900001</v>
      </c>
      <c r="S30" s="36">
        <f>SUMIFS(СВЦЭМ!$C$33:$C$776,СВЦЭМ!$A$33:$A$776,$A30,СВЦЭМ!$B$33:$B$776,S$11)+'СЕТ СН'!$F$12+СВЦЭМ!$D$10+'СЕТ СН'!$F$5-'СЕТ СН'!$F$20</f>
        <v>1936.0997475300001</v>
      </c>
      <c r="T30" s="36">
        <f>SUMIFS(СВЦЭМ!$C$33:$C$776,СВЦЭМ!$A$33:$A$776,$A30,СВЦЭМ!$B$33:$B$776,T$11)+'СЕТ СН'!$F$12+СВЦЭМ!$D$10+'СЕТ СН'!$F$5-'СЕТ СН'!$F$20</f>
        <v>1925.7392081799999</v>
      </c>
      <c r="U30" s="36">
        <f>SUMIFS(СВЦЭМ!$C$33:$C$776,СВЦЭМ!$A$33:$A$776,$A30,СВЦЭМ!$B$33:$B$776,U$11)+'СЕТ СН'!$F$12+СВЦЭМ!$D$10+'СЕТ СН'!$F$5-'СЕТ СН'!$F$20</f>
        <v>1924.9922539500001</v>
      </c>
      <c r="V30" s="36">
        <f>SUMIFS(СВЦЭМ!$C$33:$C$776,СВЦЭМ!$A$33:$A$776,$A30,СВЦЭМ!$B$33:$B$776,V$11)+'СЕТ СН'!$F$12+СВЦЭМ!$D$10+'СЕТ СН'!$F$5-'СЕТ СН'!$F$20</f>
        <v>1885.3953146700001</v>
      </c>
      <c r="W30" s="36">
        <f>SUMIFS(СВЦЭМ!$C$33:$C$776,СВЦЭМ!$A$33:$A$776,$A30,СВЦЭМ!$B$33:$B$776,W$11)+'СЕТ СН'!$F$12+СВЦЭМ!$D$10+'СЕТ СН'!$F$5-'СЕТ СН'!$F$20</f>
        <v>1888.2225490400001</v>
      </c>
      <c r="X30" s="36">
        <f>SUMIFS(СВЦЭМ!$C$33:$C$776,СВЦЭМ!$A$33:$A$776,$A30,СВЦЭМ!$B$33:$B$776,X$11)+'СЕТ СН'!$F$12+СВЦЭМ!$D$10+'СЕТ СН'!$F$5-'СЕТ СН'!$F$20</f>
        <v>1916.79398047</v>
      </c>
      <c r="Y30" s="36">
        <f>SUMIFS(СВЦЭМ!$C$33:$C$776,СВЦЭМ!$A$33:$A$776,$A30,СВЦЭМ!$B$33:$B$776,Y$11)+'СЕТ СН'!$F$12+СВЦЭМ!$D$10+'СЕТ СН'!$F$5-'СЕТ СН'!$F$20</f>
        <v>1958.38424012</v>
      </c>
    </row>
    <row r="31" spans="1:25" ht="15.75" x14ac:dyDescent="0.2">
      <c r="A31" s="35">
        <f t="shared" si="0"/>
        <v>43941</v>
      </c>
      <c r="B31" s="36">
        <f>SUMIFS(СВЦЭМ!$C$33:$C$776,СВЦЭМ!$A$33:$A$776,$A31,СВЦЭМ!$B$33:$B$776,B$11)+'СЕТ СН'!$F$12+СВЦЭМ!$D$10+'СЕТ СН'!$F$5-'СЕТ СН'!$F$20</f>
        <v>2004.78779138</v>
      </c>
      <c r="C31" s="36">
        <f>SUMIFS(СВЦЭМ!$C$33:$C$776,СВЦЭМ!$A$33:$A$776,$A31,СВЦЭМ!$B$33:$B$776,C$11)+'СЕТ СН'!$F$12+СВЦЭМ!$D$10+'СЕТ СН'!$F$5-'СЕТ СН'!$F$20</f>
        <v>2017.9250729999999</v>
      </c>
      <c r="D31" s="36">
        <f>SUMIFS(СВЦЭМ!$C$33:$C$776,СВЦЭМ!$A$33:$A$776,$A31,СВЦЭМ!$B$33:$B$776,D$11)+'СЕТ СН'!$F$12+СВЦЭМ!$D$10+'СЕТ СН'!$F$5-'СЕТ СН'!$F$20</f>
        <v>2047.59471351</v>
      </c>
      <c r="E31" s="36">
        <f>SUMIFS(СВЦЭМ!$C$33:$C$776,СВЦЭМ!$A$33:$A$776,$A31,СВЦЭМ!$B$33:$B$776,E$11)+'СЕТ СН'!$F$12+СВЦЭМ!$D$10+'СЕТ СН'!$F$5-'СЕТ СН'!$F$20</f>
        <v>2061.0292462099997</v>
      </c>
      <c r="F31" s="36">
        <f>SUMIFS(СВЦЭМ!$C$33:$C$776,СВЦЭМ!$A$33:$A$776,$A31,СВЦЭМ!$B$33:$B$776,F$11)+'СЕТ СН'!$F$12+СВЦЭМ!$D$10+'СЕТ СН'!$F$5-'СЕТ СН'!$F$20</f>
        <v>2057.29866206</v>
      </c>
      <c r="G31" s="36">
        <f>SUMIFS(СВЦЭМ!$C$33:$C$776,СВЦЭМ!$A$33:$A$776,$A31,СВЦЭМ!$B$33:$B$776,G$11)+'СЕТ СН'!$F$12+СВЦЭМ!$D$10+'СЕТ СН'!$F$5-'СЕТ СН'!$F$20</f>
        <v>2047.5424417700001</v>
      </c>
      <c r="H31" s="36">
        <f>SUMIFS(СВЦЭМ!$C$33:$C$776,СВЦЭМ!$A$33:$A$776,$A31,СВЦЭМ!$B$33:$B$776,H$11)+'СЕТ СН'!$F$12+СВЦЭМ!$D$10+'СЕТ СН'!$F$5-'СЕТ СН'!$F$20</f>
        <v>2019.2115005200001</v>
      </c>
      <c r="I31" s="36">
        <f>SUMIFS(СВЦЭМ!$C$33:$C$776,СВЦЭМ!$A$33:$A$776,$A31,СВЦЭМ!$B$33:$B$776,I$11)+'СЕТ СН'!$F$12+СВЦЭМ!$D$10+'СЕТ СН'!$F$5-'СЕТ СН'!$F$20</f>
        <v>1987.7028776000002</v>
      </c>
      <c r="J31" s="36">
        <f>SUMIFS(СВЦЭМ!$C$33:$C$776,СВЦЭМ!$A$33:$A$776,$A31,СВЦЭМ!$B$33:$B$776,J$11)+'СЕТ СН'!$F$12+СВЦЭМ!$D$10+'СЕТ СН'!$F$5-'СЕТ СН'!$F$20</f>
        <v>1890.91471275</v>
      </c>
      <c r="K31" s="36">
        <f>SUMIFS(СВЦЭМ!$C$33:$C$776,СВЦЭМ!$A$33:$A$776,$A31,СВЦЭМ!$B$33:$B$776,K$11)+'СЕТ СН'!$F$12+СВЦЭМ!$D$10+'СЕТ СН'!$F$5-'СЕТ СН'!$F$20</f>
        <v>1873.7515973300001</v>
      </c>
      <c r="L31" s="36">
        <f>SUMIFS(СВЦЭМ!$C$33:$C$776,СВЦЭМ!$A$33:$A$776,$A31,СВЦЭМ!$B$33:$B$776,L$11)+'СЕТ СН'!$F$12+СВЦЭМ!$D$10+'СЕТ СН'!$F$5-'СЕТ СН'!$F$20</f>
        <v>1880.92171192</v>
      </c>
      <c r="M31" s="36">
        <f>SUMIFS(СВЦЭМ!$C$33:$C$776,СВЦЭМ!$A$33:$A$776,$A31,СВЦЭМ!$B$33:$B$776,M$11)+'СЕТ СН'!$F$12+СВЦЭМ!$D$10+'СЕТ СН'!$F$5-'СЕТ СН'!$F$20</f>
        <v>1883.4121407100001</v>
      </c>
      <c r="N31" s="36">
        <f>SUMIFS(СВЦЭМ!$C$33:$C$776,СВЦЭМ!$A$33:$A$776,$A31,СВЦЭМ!$B$33:$B$776,N$11)+'СЕТ СН'!$F$12+СВЦЭМ!$D$10+'СЕТ СН'!$F$5-'СЕТ СН'!$F$20</f>
        <v>1901.5926527500001</v>
      </c>
      <c r="O31" s="36">
        <f>SUMIFS(СВЦЭМ!$C$33:$C$776,СВЦЭМ!$A$33:$A$776,$A31,СВЦЭМ!$B$33:$B$776,O$11)+'СЕТ СН'!$F$12+СВЦЭМ!$D$10+'СЕТ СН'!$F$5-'СЕТ СН'!$F$20</f>
        <v>1900.2044574900001</v>
      </c>
      <c r="P31" s="36">
        <f>SUMIFS(СВЦЭМ!$C$33:$C$776,СВЦЭМ!$A$33:$A$776,$A31,СВЦЭМ!$B$33:$B$776,P$11)+'СЕТ СН'!$F$12+СВЦЭМ!$D$10+'СЕТ СН'!$F$5-'СЕТ СН'!$F$20</f>
        <v>1906.0538921699999</v>
      </c>
      <c r="Q31" s="36">
        <f>SUMIFS(СВЦЭМ!$C$33:$C$776,СВЦЭМ!$A$33:$A$776,$A31,СВЦЭМ!$B$33:$B$776,Q$11)+'СЕТ СН'!$F$12+СВЦЭМ!$D$10+'СЕТ СН'!$F$5-'СЕТ СН'!$F$20</f>
        <v>1907.3194040799999</v>
      </c>
      <c r="R31" s="36">
        <f>SUMIFS(СВЦЭМ!$C$33:$C$776,СВЦЭМ!$A$33:$A$776,$A31,СВЦЭМ!$B$33:$B$776,R$11)+'СЕТ СН'!$F$12+СВЦЭМ!$D$10+'СЕТ СН'!$F$5-'СЕТ СН'!$F$20</f>
        <v>1912.8079250599999</v>
      </c>
      <c r="S31" s="36">
        <f>SUMIFS(СВЦЭМ!$C$33:$C$776,СВЦЭМ!$A$33:$A$776,$A31,СВЦЭМ!$B$33:$B$776,S$11)+'СЕТ СН'!$F$12+СВЦЭМ!$D$10+'СЕТ СН'!$F$5-'СЕТ СН'!$F$20</f>
        <v>1916.17987279</v>
      </c>
      <c r="T31" s="36">
        <f>SUMIFS(СВЦЭМ!$C$33:$C$776,СВЦЭМ!$A$33:$A$776,$A31,СВЦЭМ!$B$33:$B$776,T$11)+'СЕТ СН'!$F$12+СВЦЭМ!$D$10+'СЕТ СН'!$F$5-'СЕТ СН'!$F$20</f>
        <v>1908.6505319600001</v>
      </c>
      <c r="U31" s="36">
        <f>SUMIFS(СВЦЭМ!$C$33:$C$776,СВЦЭМ!$A$33:$A$776,$A31,СВЦЭМ!$B$33:$B$776,U$11)+'СЕТ СН'!$F$12+СВЦЭМ!$D$10+'СЕТ СН'!$F$5-'СЕТ СН'!$F$20</f>
        <v>1906.0634462400001</v>
      </c>
      <c r="V31" s="36">
        <f>SUMIFS(СВЦЭМ!$C$33:$C$776,СВЦЭМ!$A$33:$A$776,$A31,СВЦЭМ!$B$33:$B$776,V$11)+'СЕТ СН'!$F$12+СВЦЭМ!$D$10+'СЕТ СН'!$F$5-'СЕТ СН'!$F$20</f>
        <v>1886.5362944399999</v>
      </c>
      <c r="W31" s="36">
        <f>SUMIFS(СВЦЭМ!$C$33:$C$776,СВЦЭМ!$A$33:$A$776,$A31,СВЦЭМ!$B$33:$B$776,W$11)+'СЕТ СН'!$F$12+СВЦЭМ!$D$10+'СЕТ СН'!$F$5-'СЕТ СН'!$F$20</f>
        <v>1886.1893827700001</v>
      </c>
      <c r="X31" s="36">
        <f>SUMIFS(СВЦЭМ!$C$33:$C$776,СВЦЭМ!$A$33:$A$776,$A31,СВЦЭМ!$B$33:$B$776,X$11)+'СЕТ СН'!$F$12+СВЦЭМ!$D$10+'СЕТ СН'!$F$5-'СЕТ СН'!$F$20</f>
        <v>1883.87090072</v>
      </c>
      <c r="Y31" s="36">
        <f>SUMIFS(СВЦЭМ!$C$33:$C$776,СВЦЭМ!$A$33:$A$776,$A31,СВЦЭМ!$B$33:$B$776,Y$11)+'СЕТ СН'!$F$12+СВЦЭМ!$D$10+'СЕТ СН'!$F$5-'СЕТ СН'!$F$20</f>
        <v>1921.0882774700001</v>
      </c>
    </row>
    <row r="32" spans="1:25" ht="15.75" x14ac:dyDescent="0.2">
      <c r="A32" s="35">
        <f t="shared" si="0"/>
        <v>43942</v>
      </c>
      <c r="B32" s="36">
        <f>SUMIFS(СВЦЭМ!$C$33:$C$776,СВЦЭМ!$A$33:$A$776,$A32,СВЦЭМ!$B$33:$B$776,B$11)+'СЕТ СН'!$F$12+СВЦЭМ!$D$10+'СЕТ СН'!$F$5-'СЕТ СН'!$F$20</f>
        <v>2001.91142382</v>
      </c>
      <c r="C32" s="36">
        <f>SUMIFS(СВЦЭМ!$C$33:$C$776,СВЦЭМ!$A$33:$A$776,$A32,СВЦЭМ!$B$33:$B$776,C$11)+'СЕТ СН'!$F$12+СВЦЭМ!$D$10+'СЕТ СН'!$F$5-'СЕТ СН'!$F$20</f>
        <v>2022.9462243400001</v>
      </c>
      <c r="D32" s="36">
        <f>SUMIFS(СВЦЭМ!$C$33:$C$776,СВЦЭМ!$A$33:$A$776,$A32,СВЦЭМ!$B$33:$B$776,D$11)+'СЕТ СН'!$F$12+СВЦЭМ!$D$10+'СЕТ СН'!$F$5-'СЕТ СН'!$F$20</f>
        <v>2043.9599819300001</v>
      </c>
      <c r="E32" s="36">
        <f>SUMIFS(СВЦЭМ!$C$33:$C$776,СВЦЭМ!$A$33:$A$776,$A32,СВЦЭМ!$B$33:$B$776,E$11)+'СЕТ СН'!$F$12+СВЦЭМ!$D$10+'СЕТ СН'!$F$5-'СЕТ СН'!$F$20</f>
        <v>2052.6672791299998</v>
      </c>
      <c r="F32" s="36">
        <f>SUMIFS(СВЦЭМ!$C$33:$C$776,СВЦЭМ!$A$33:$A$776,$A32,СВЦЭМ!$B$33:$B$776,F$11)+'СЕТ СН'!$F$12+СВЦЭМ!$D$10+'СЕТ СН'!$F$5-'СЕТ СН'!$F$20</f>
        <v>2046.2897439399999</v>
      </c>
      <c r="G32" s="36">
        <f>SUMIFS(СВЦЭМ!$C$33:$C$776,СВЦЭМ!$A$33:$A$776,$A32,СВЦЭМ!$B$33:$B$776,G$11)+'СЕТ СН'!$F$12+СВЦЭМ!$D$10+'СЕТ СН'!$F$5-'СЕТ СН'!$F$20</f>
        <v>2033.3475447200001</v>
      </c>
      <c r="H32" s="36">
        <f>SUMIFS(СВЦЭМ!$C$33:$C$776,СВЦЭМ!$A$33:$A$776,$A32,СВЦЭМ!$B$33:$B$776,H$11)+'СЕТ СН'!$F$12+СВЦЭМ!$D$10+'СЕТ СН'!$F$5-'СЕТ СН'!$F$20</f>
        <v>1986.9388532400001</v>
      </c>
      <c r="I32" s="36">
        <f>SUMIFS(СВЦЭМ!$C$33:$C$776,СВЦЭМ!$A$33:$A$776,$A32,СВЦЭМ!$B$33:$B$776,I$11)+'СЕТ СН'!$F$12+СВЦЭМ!$D$10+'СЕТ СН'!$F$5-'СЕТ СН'!$F$20</f>
        <v>1960.4887178600002</v>
      </c>
      <c r="J32" s="36">
        <f>SUMIFS(СВЦЭМ!$C$33:$C$776,СВЦЭМ!$A$33:$A$776,$A32,СВЦЭМ!$B$33:$B$776,J$11)+'СЕТ СН'!$F$12+СВЦЭМ!$D$10+'СЕТ СН'!$F$5-'СЕТ СН'!$F$20</f>
        <v>1898.1381769499999</v>
      </c>
      <c r="K32" s="36">
        <f>SUMIFS(СВЦЭМ!$C$33:$C$776,СВЦЭМ!$A$33:$A$776,$A32,СВЦЭМ!$B$33:$B$776,K$11)+'СЕТ СН'!$F$12+СВЦЭМ!$D$10+'СЕТ СН'!$F$5-'СЕТ СН'!$F$20</f>
        <v>1895.68410023</v>
      </c>
      <c r="L32" s="36">
        <f>SUMIFS(СВЦЭМ!$C$33:$C$776,СВЦЭМ!$A$33:$A$776,$A32,СВЦЭМ!$B$33:$B$776,L$11)+'СЕТ СН'!$F$12+СВЦЭМ!$D$10+'СЕТ СН'!$F$5-'СЕТ СН'!$F$20</f>
        <v>1894.4347787400002</v>
      </c>
      <c r="M32" s="36">
        <f>SUMIFS(СВЦЭМ!$C$33:$C$776,СВЦЭМ!$A$33:$A$776,$A32,СВЦЭМ!$B$33:$B$776,M$11)+'СЕТ СН'!$F$12+СВЦЭМ!$D$10+'СЕТ СН'!$F$5-'СЕТ СН'!$F$20</f>
        <v>1892.0822149800001</v>
      </c>
      <c r="N32" s="36">
        <f>SUMIFS(СВЦЭМ!$C$33:$C$776,СВЦЭМ!$A$33:$A$776,$A32,СВЦЭМ!$B$33:$B$776,N$11)+'СЕТ СН'!$F$12+СВЦЭМ!$D$10+'СЕТ СН'!$F$5-'СЕТ СН'!$F$20</f>
        <v>1900.98706158</v>
      </c>
      <c r="O32" s="36">
        <f>SUMIFS(СВЦЭМ!$C$33:$C$776,СВЦЭМ!$A$33:$A$776,$A32,СВЦЭМ!$B$33:$B$776,O$11)+'СЕТ СН'!$F$12+СВЦЭМ!$D$10+'СЕТ СН'!$F$5-'СЕТ СН'!$F$20</f>
        <v>1918.8055161000002</v>
      </c>
      <c r="P32" s="36">
        <f>SUMIFS(СВЦЭМ!$C$33:$C$776,СВЦЭМ!$A$33:$A$776,$A32,СВЦЭМ!$B$33:$B$776,P$11)+'СЕТ СН'!$F$12+СВЦЭМ!$D$10+'СЕТ СН'!$F$5-'СЕТ СН'!$F$20</f>
        <v>1916.85693775</v>
      </c>
      <c r="Q32" s="36">
        <f>SUMIFS(СВЦЭМ!$C$33:$C$776,СВЦЭМ!$A$33:$A$776,$A32,СВЦЭМ!$B$33:$B$776,Q$11)+'СЕТ СН'!$F$12+СВЦЭМ!$D$10+'СЕТ СН'!$F$5-'СЕТ СН'!$F$20</f>
        <v>1931.0039112300001</v>
      </c>
      <c r="R32" s="36">
        <f>SUMIFS(СВЦЭМ!$C$33:$C$776,СВЦЭМ!$A$33:$A$776,$A32,СВЦЭМ!$B$33:$B$776,R$11)+'СЕТ СН'!$F$12+СВЦЭМ!$D$10+'СЕТ СН'!$F$5-'СЕТ СН'!$F$20</f>
        <v>1922.2859346999999</v>
      </c>
      <c r="S32" s="36">
        <f>SUMIFS(СВЦЭМ!$C$33:$C$776,СВЦЭМ!$A$33:$A$776,$A32,СВЦЭМ!$B$33:$B$776,S$11)+'СЕТ СН'!$F$12+СВЦЭМ!$D$10+'СЕТ СН'!$F$5-'СЕТ СН'!$F$20</f>
        <v>1910.37828124</v>
      </c>
      <c r="T32" s="36">
        <f>SUMIFS(СВЦЭМ!$C$33:$C$776,СВЦЭМ!$A$33:$A$776,$A32,СВЦЭМ!$B$33:$B$776,T$11)+'СЕТ СН'!$F$12+СВЦЭМ!$D$10+'СЕТ СН'!$F$5-'СЕТ СН'!$F$20</f>
        <v>1916.3927731900001</v>
      </c>
      <c r="U32" s="36">
        <f>SUMIFS(СВЦЭМ!$C$33:$C$776,СВЦЭМ!$A$33:$A$776,$A32,СВЦЭМ!$B$33:$B$776,U$11)+'СЕТ СН'!$F$12+СВЦЭМ!$D$10+'СЕТ СН'!$F$5-'СЕТ СН'!$F$20</f>
        <v>1927.0110812600001</v>
      </c>
      <c r="V32" s="36">
        <f>SUMIFS(СВЦЭМ!$C$33:$C$776,СВЦЭМ!$A$33:$A$776,$A32,СВЦЭМ!$B$33:$B$776,V$11)+'СЕТ СН'!$F$12+СВЦЭМ!$D$10+'СЕТ СН'!$F$5-'СЕТ СН'!$F$20</f>
        <v>1933.1616103000001</v>
      </c>
      <c r="W32" s="36">
        <f>SUMIFS(СВЦЭМ!$C$33:$C$776,СВЦЭМ!$A$33:$A$776,$A32,СВЦЭМ!$B$33:$B$776,W$11)+'СЕТ СН'!$F$12+СВЦЭМ!$D$10+'СЕТ СН'!$F$5-'СЕТ СН'!$F$20</f>
        <v>1934.7067550900001</v>
      </c>
      <c r="X32" s="36">
        <f>SUMIFS(СВЦЭМ!$C$33:$C$776,СВЦЭМ!$A$33:$A$776,$A32,СВЦЭМ!$B$33:$B$776,X$11)+'СЕТ СН'!$F$12+СВЦЭМ!$D$10+'СЕТ СН'!$F$5-'СЕТ СН'!$F$20</f>
        <v>1923.0389364100001</v>
      </c>
      <c r="Y32" s="36">
        <f>SUMIFS(СВЦЭМ!$C$33:$C$776,СВЦЭМ!$A$33:$A$776,$A32,СВЦЭМ!$B$33:$B$776,Y$11)+'СЕТ СН'!$F$12+СВЦЭМ!$D$10+'СЕТ СН'!$F$5-'СЕТ СН'!$F$20</f>
        <v>1943.79966238</v>
      </c>
    </row>
    <row r="33" spans="1:25" ht="15.75" x14ac:dyDescent="0.2">
      <c r="A33" s="35">
        <f t="shared" si="0"/>
        <v>43943</v>
      </c>
      <c r="B33" s="36">
        <f>SUMIFS(СВЦЭМ!$C$33:$C$776,СВЦЭМ!$A$33:$A$776,$A33,СВЦЭМ!$B$33:$B$776,B$11)+'СЕТ СН'!$F$12+СВЦЭМ!$D$10+'СЕТ СН'!$F$5-'СЕТ СН'!$F$20</f>
        <v>1973.647686</v>
      </c>
      <c r="C33" s="36">
        <f>SUMIFS(СВЦЭМ!$C$33:$C$776,СВЦЭМ!$A$33:$A$776,$A33,СВЦЭМ!$B$33:$B$776,C$11)+'СЕТ СН'!$F$12+СВЦЭМ!$D$10+'СЕТ СН'!$F$5-'СЕТ СН'!$F$20</f>
        <v>1967.68612437</v>
      </c>
      <c r="D33" s="36">
        <f>SUMIFS(СВЦЭМ!$C$33:$C$776,СВЦЭМ!$A$33:$A$776,$A33,СВЦЭМ!$B$33:$B$776,D$11)+'СЕТ СН'!$F$12+СВЦЭМ!$D$10+'СЕТ СН'!$F$5-'СЕТ СН'!$F$20</f>
        <v>1968.7106757700001</v>
      </c>
      <c r="E33" s="36">
        <f>SUMIFS(СВЦЭМ!$C$33:$C$776,СВЦЭМ!$A$33:$A$776,$A33,СВЦЭМ!$B$33:$B$776,E$11)+'СЕТ СН'!$F$12+СВЦЭМ!$D$10+'СЕТ СН'!$F$5-'СЕТ СН'!$F$20</f>
        <v>1973.4132572799999</v>
      </c>
      <c r="F33" s="36">
        <f>SUMIFS(СВЦЭМ!$C$33:$C$776,СВЦЭМ!$A$33:$A$776,$A33,СВЦЭМ!$B$33:$B$776,F$11)+'СЕТ СН'!$F$12+СВЦЭМ!$D$10+'СЕТ СН'!$F$5-'СЕТ СН'!$F$20</f>
        <v>1975.1214811700002</v>
      </c>
      <c r="G33" s="36">
        <f>SUMIFS(СВЦЭМ!$C$33:$C$776,СВЦЭМ!$A$33:$A$776,$A33,СВЦЭМ!$B$33:$B$776,G$11)+'СЕТ СН'!$F$12+СВЦЭМ!$D$10+'СЕТ СН'!$F$5-'СЕТ СН'!$F$20</f>
        <v>1977.3204023399999</v>
      </c>
      <c r="H33" s="36">
        <f>SUMIFS(СВЦЭМ!$C$33:$C$776,СВЦЭМ!$A$33:$A$776,$A33,СВЦЭМ!$B$33:$B$776,H$11)+'СЕТ СН'!$F$12+СВЦЭМ!$D$10+'СЕТ СН'!$F$5-'СЕТ СН'!$F$20</f>
        <v>1983.6698023200001</v>
      </c>
      <c r="I33" s="36">
        <f>SUMIFS(СВЦЭМ!$C$33:$C$776,СВЦЭМ!$A$33:$A$776,$A33,СВЦЭМ!$B$33:$B$776,I$11)+'СЕТ СН'!$F$12+СВЦЭМ!$D$10+'СЕТ СН'!$F$5-'СЕТ СН'!$F$20</f>
        <v>1986.0462106</v>
      </c>
      <c r="J33" s="36">
        <f>SUMIFS(СВЦЭМ!$C$33:$C$776,СВЦЭМ!$A$33:$A$776,$A33,СВЦЭМ!$B$33:$B$776,J$11)+'СЕТ СН'!$F$12+СВЦЭМ!$D$10+'СЕТ СН'!$F$5-'СЕТ СН'!$F$20</f>
        <v>1937.9437375500002</v>
      </c>
      <c r="K33" s="36">
        <f>SUMIFS(СВЦЭМ!$C$33:$C$776,СВЦЭМ!$A$33:$A$776,$A33,СВЦЭМ!$B$33:$B$776,K$11)+'СЕТ СН'!$F$12+СВЦЭМ!$D$10+'СЕТ СН'!$F$5-'СЕТ СН'!$F$20</f>
        <v>1934.5345201099999</v>
      </c>
      <c r="L33" s="36">
        <f>SUMIFS(СВЦЭМ!$C$33:$C$776,СВЦЭМ!$A$33:$A$776,$A33,СВЦЭМ!$B$33:$B$776,L$11)+'СЕТ СН'!$F$12+СВЦЭМ!$D$10+'СЕТ СН'!$F$5-'СЕТ СН'!$F$20</f>
        <v>1934.1479579100001</v>
      </c>
      <c r="M33" s="36">
        <f>SUMIFS(СВЦЭМ!$C$33:$C$776,СВЦЭМ!$A$33:$A$776,$A33,СВЦЭМ!$B$33:$B$776,M$11)+'СЕТ СН'!$F$12+СВЦЭМ!$D$10+'СЕТ СН'!$F$5-'СЕТ СН'!$F$20</f>
        <v>1934.36503154</v>
      </c>
      <c r="N33" s="36">
        <f>SUMIFS(СВЦЭМ!$C$33:$C$776,СВЦЭМ!$A$33:$A$776,$A33,СВЦЭМ!$B$33:$B$776,N$11)+'СЕТ СН'!$F$12+СВЦЭМ!$D$10+'СЕТ СН'!$F$5-'СЕТ СН'!$F$20</f>
        <v>1937.4400784499999</v>
      </c>
      <c r="O33" s="36">
        <f>SUMIFS(СВЦЭМ!$C$33:$C$776,СВЦЭМ!$A$33:$A$776,$A33,СВЦЭМ!$B$33:$B$776,O$11)+'СЕТ СН'!$F$12+СВЦЭМ!$D$10+'СЕТ СН'!$F$5-'СЕТ СН'!$F$20</f>
        <v>1937.2996692199999</v>
      </c>
      <c r="P33" s="36">
        <f>SUMIFS(СВЦЭМ!$C$33:$C$776,СВЦЭМ!$A$33:$A$776,$A33,СВЦЭМ!$B$33:$B$776,P$11)+'СЕТ СН'!$F$12+СВЦЭМ!$D$10+'СЕТ СН'!$F$5-'СЕТ СН'!$F$20</f>
        <v>1944.9835787699999</v>
      </c>
      <c r="Q33" s="36">
        <f>SUMIFS(СВЦЭМ!$C$33:$C$776,СВЦЭМ!$A$33:$A$776,$A33,СВЦЭМ!$B$33:$B$776,Q$11)+'СЕТ СН'!$F$12+СВЦЭМ!$D$10+'СЕТ СН'!$F$5-'СЕТ СН'!$F$20</f>
        <v>1947.2658605400002</v>
      </c>
      <c r="R33" s="36">
        <f>SUMIFS(СВЦЭМ!$C$33:$C$776,СВЦЭМ!$A$33:$A$776,$A33,СВЦЭМ!$B$33:$B$776,R$11)+'СЕТ СН'!$F$12+СВЦЭМ!$D$10+'СЕТ СН'!$F$5-'СЕТ СН'!$F$20</f>
        <v>1942.9945798600002</v>
      </c>
      <c r="S33" s="36">
        <f>SUMIFS(СВЦЭМ!$C$33:$C$776,СВЦЭМ!$A$33:$A$776,$A33,СВЦЭМ!$B$33:$B$776,S$11)+'СЕТ СН'!$F$12+СВЦЭМ!$D$10+'СЕТ СН'!$F$5-'СЕТ СН'!$F$20</f>
        <v>1935.1564914099999</v>
      </c>
      <c r="T33" s="36">
        <f>SUMIFS(СВЦЭМ!$C$33:$C$776,СВЦЭМ!$A$33:$A$776,$A33,СВЦЭМ!$B$33:$B$776,T$11)+'СЕТ СН'!$F$12+СВЦЭМ!$D$10+'СЕТ СН'!$F$5-'СЕТ СН'!$F$20</f>
        <v>1923.9583669399999</v>
      </c>
      <c r="U33" s="36">
        <f>SUMIFS(СВЦЭМ!$C$33:$C$776,СВЦЭМ!$A$33:$A$776,$A33,СВЦЭМ!$B$33:$B$776,U$11)+'СЕТ СН'!$F$12+СВЦЭМ!$D$10+'СЕТ СН'!$F$5-'СЕТ СН'!$F$20</f>
        <v>1923.9514184899999</v>
      </c>
      <c r="V33" s="36">
        <f>SUMIFS(СВЦЭМ!$C$33:$C$776,СВЦЭМ!$A$33:$A$776,$A33,СВЦЭМ!$B$33:$B$776,V$11)+'СЕТ СН'!$F$12+СВЦЭМ!$D$10+'СЕТ СН'!$F$5-'СЕТ СН'!$F$20</f>
        <v>1916.0380002000002</v>
      </c>
      <c r="W33" s="36">
        <f>SUMIFS(СВЦЭМ!$C$33:$C$776,СВЦЭМ!$A$33:$A$776,$A33,СВЦЭМ!$B$33:$B$776,W$11)+'СЕТ СН'!$F$12+СВЦЭМ!$D$10+'СЕТ СН'!$F$5-'СЕТ СН'!$F$20</f>
        <v>1909.6706195900001</v>
      </c>
      <c r="X33" s="36">
        <f>SUMIFS(СВЦЭМ!$C$33:$C$776,СВЦЭМ!$A$33:$A$776,$A33,СВЦЭМ!$B$33:$B$776,X$11)+'СЕТ СН'!$F$12+СВЦЭМ!$D$10+'СЕТ СН'!$F$5-'СЕТ СН'!$F$20</f>
        <v>1894.60394632</v>
      </c>
      <c r="Y33" s="36">
        <f>SUMIFS(СВЦЭМ!$C$33:$C$776,СВЦЭМ!$A$33:$A$776,$A33,СВЦЭМ!$B$33:$B$776,Y$11)+'СЕТ СН'!$F$12+СВЦЭМ!$D$10+'СЕТ СН'!$F$5-'СЕТ СН'!$F$20</f>
        <v>1917.08616684</v>
      </c>
    </row>
    <row r="34" spans="1:25" ht="15.75" x14ac:dyDescent="0.2">
      <c r="A34" s="35">
        <f t="shared" si="0"/>
        <v>43944</v>
      </c>
      <c r="B34" s="36">
        <f>SUMIFS(СВЦЭМ!$C$33:$C$776,СВЦЭМ!$A$33:$A$776,$A34,СВЦЭМ!$B$33:$B$776,B$11)+'СЕТ СН'!$F$12+СВЦЭМ!$D$10+'СЕТ СН'!$F$5-'СЕТ СН'!$F$20</f>
        <v>2056.1417532400001</v>
      </c>
      <c r="C34" s="36">
        <f>SUMIFS(СВЦЭМ!$C$33:$C$776,СВЦЭМ!$A$33:$A$776,$A34,СВЦЭМ!$B$33:$B$776,C$11)+'СЕТ СН'!$F$12+СВЦЭМ!$D$10+'СЕТ СН'!$F$5-'СЕТ СН'!$F$20</f>
        <v>2061.1370427100001</v>
      </c>
      <c r="D34" s="36">
        <f>SUMIFS(СВЦЭМ!$C$33:$C$776,СВЦЭМ!$A$33:$A$776,$A34,СВЦЭМ!$B$33:$B$776,D$11)+'СЕТ СН'!$F$12+СВЦЭМ!$D$10+'СЕТ СН'!$F$5-'СЕТ СН'!$F$20</f>
        <v>2079.5857107000002</v>
      </c>
      <c r="E34" s="36">
        <f>SUMIFS(СВЦЭМ!$C$33:$C$776,СВЦЭМ!$A$33:$A$776,$A34,СВЦЭМ!$B$33:$B$776,E$11)+'СЕТ СН'!$F$12+СВЦЭМ!$D$10+'СЕТ СН'!$F$5-'СЕТ СН'!$F$20</f>
        <v>2097.7962533700002</v>
      </c>
      <c r="F34" s="36">
        <f>SUMIFS(СВЦЭМ!$C$33:$C$776,СВЦЭМ!$A$33:$A$776,$A34,СВЦЭМ!$B$33:$B$776,F$11)+'СЕТ СН'!$F$12+СВЦЭМ!$D$10+'СЕТ СН'!$F$5-'СЕТ СН'!$F$20</f>
        <v>2100.8188426400002</v>
      </c>
      <c r="G34" s="36">
        <f>SUMIFS(СВЦЭМ!$C$33:$C$776,СВЦЭМ!$A$33:$A$776,$A34,СВЦЭМ!$B$33:$B$776,G$11)+'СЕТ СН'!$F$12+СВЦЭМ!$D$10+'СЕТ СН'!$F$5-'СЕТ СН'!$F$20</f>
        <v>2087.9096651</v>
      </c>
      <c r="H34" s="36">
        <f>SUMIFS(СВЦЭМ!$C$33:$C$776,СВЦЭМ!$A$33:$A$776,$A34,СВЦЭМ!$B$33:$B$776,H$11)+'СЕТ СН'!$F$12+СВЦЭМ!$D$10+'СЕТ СН'!$F$5-'СЕТ СН'!$F$20</f>
        <v>2068.7513538799999</v>
      </c>
      <c r="I34" s="36">
        <f>SUMIFS(СВЦЭМ!$C$33:$C$776,СВЦЭМ!$A$33:$A$776,$A34,СВЦЭМ!$B$33:$B$776,I$11)+'СЕТ СН'!$F$12+СВЦЭМ!$D$10+'СЕТ СН'!$F$5-'СЕТ СН'!$F$20</f>
        <v>2058.3384835699999</v>
      </c>
      <c r="J34" s="36">
        <f>SUMIFS(СВЦЭМ!$C$33:$C$776,СВЦЭМ!$A$33:$A$776,$A34,СВЦЭМ!$B$33:$B$776,J$11)+'СЕТ СН'!$F$12+СВЦЭМ!$D$10+'СЕТ СН'!$F$5-'СЕТ СН'!$F$20</f>
        <v>2001.63548444</v>
      </c>
      <c r="K34" s="36">
        <f>SUMIFS(СВЦЭМ!$C$33:$C$776,СВЦЭМ!$A$33:$A$776,$A34,СВЦЭМ!$B$33:$B$776,K$11)+'СЕТ СН'!$F$12+СВЦЭМ!$D$10+'СЕТ СН'!$F$5-'СЕТ СН'!$F$20</f>
        <v>1982.9676069100001</v>
      </c>
      <c r="L34" s="36">
        <f>SUMIFS(СВЦЭМ!$C$33:$C$776,СВЦЭМ!$A$33:$A$776,$A34,СВЦЭМ!$B$33:$B$776,L$11)+'СЕТ СН'!$F$12+СВЦЭМ!$D$10+'СЕТ СН'!$F$5-'СЕТ СН'!$F$20</f>
        <v>1971.9158007400001</v>
      </c>
      <c r="M34" s="36">
        <f>SUMIFS(СВЦЭМ!$C$33:$C$776,СВЦЭМ!$A$33:$A$776,$A34,СВЦЭМ!$B$33:$B$776,M$11)+'СЕТ СН'!$F$12+СВЦЭМ!$D$10+'СЕТ СН'!$F$5-'СЕТ СН'!$F$20</f>
        <v>1975.1676266700001</v>
      </c>
      <c r="N34" s="36">
        <f>SUMIFS(СВЦЭМ!$C$33:$C$776,СВЦЭМ!$A$33:$A$776,$A34,СВЦЭМ!$B$33:$B$776,N$11)+'СЕТ СН'!$F$12+СВЦЭМ!$D$10+'СЕТ СН'!$F$5-'СЕТ СН'!$F$20</f>
        <v>1982.1211626899999</v>
      </c>
      <c r="O34" s="36">
        <f>SUMIFS(СВЦЭМ!$C$33:$C$776,СВЦЭМ!$A$33:$A$776,$A34,СВЦЭМ!$B$33:$B$776,O$11)+'СЕТ СН'!$F$12+СВЦЭМ!$D$10+'СЕТ СН'!$F$5-'СЕТ СН'!$F$20</f>
        <v>1992.2934931099999</v>
      </c>
      <c r="P34" s="36">
        <f>SUMIFS(СВЦЭМ!$C$33:$C$776,СВЦЭМ!$A$33:$A$776,$A34,СВЦЭМ!$B$33:$B$776,P$11)+'СЕТ СН'!$F$12+СВЦЭМ!$D$10+'СЕТ СН'!$F$5-'СЕТ СН'!$F$20</f>
        <v>2000.9688732499999</v>
      </c>
      <c r="Q34" s="36">
        <f>SUMIFS(СВЦЭМ!$C$33:$C$776,СВЦЭМ!$A$33:$A$776,$A34,СВЦЭМ!$B$33:$B$776,Q$11)+'СЕТ СН'!$F$12+СВЦЭМ!$D$10+'СЕТ СН'!$F$5-'СЕТ СН'!$F$20</f>
        <v>2004.63530358</v>
      </c>
      <c r="R34" s="36">
        <f>SUMIFS(СВЦЭМ!$C$33:$C$776,СВЦЭМ!$A$33:$A$776,$A34,СВЦЭМ!$B$33:$B$776,R$11)+'СЕТ СН'!$F$12+СВЦЭМ!$D$10+'СЕТ СН'!$F$5-'СЕТ СН'!$F$20</f>
        <v>2007.5482483800001</v>
      </c>
      <c r="S34" s="36">
        <f>SUMIFS(СВЦЭМ!$C$33:$C$776,СВЦЭМ!$A$33:$A$776,$A34,СВЦЭМ!$B$33:$B$776,S$11)+'СЕТ СН'!$F$12+СВЦЭМ!$D$10+'СЕТ СН'!$F$5-'СЕТ СН'!$F$20</f>
        <v>1996.3562530600002</v>
      </c>
      <c r="T34" s="36">
        <f>SUMIFS(СВЦЭМ!$C$33:$C$776,СВЦЭМ!$A$33:$A$776,$A34,СВЦЭМ!$B$33:$B$776,T$11)+'СЕТ СН'!$F$12+СВЦЭМ!$D$10+'СЕТ СН'!$F$5-'СЕТ СН'!$F$20</f>
        <v>1975.2283631700002</v>
      </c>
      <c r="U34" s="36">
        <f>SUMIFS(СВЦЭМ!$C$33:$C$776,СВЦЭМ!$A$33:$A$776,$A34,СВЦЭМ!$B$33:$B$776,U$11)+'СЕТ СН'!$F$12+СВЦЭМ!$D$10+'СЕТ СН'!$F$5-'СЕТ СН'!$F$20</f>
        <v>1958.1539647499999</v>
      </c>
      <c r="V34" s="36">
        <f>SUMIFS(СВЦЭМ!$C$33:$C$776,СВЦЭМ!$A$33:$A$776,$A34,СВЦЭМ!$B$33:$B$776,V$11)+'СЕТ СН'!$F$12+СВЦЭМ!$D$10+'СЕТ СН'!$F$5-'СЕТ СН'!$F$20</f>
        <v>1945.4887784299999</v>
      </c>
      <c r="W34" s="36">
        <f>SUMIFS(СВЦЭМ!$C$33:$C$776,СВЦЭМ!$A$33:$A$776,$A34,СВЦЭМ!$B$33:$B$776,W$11)+'СЕТ СН'!$F$12+СВЦЭМ!$D$10+'СЕТ СН'!$F$5-'СЕТ СН'!$F$20</f>
        <v>1929.18522181</v>
      </c>
      <c r="X34" s="36">
        <f>SUMIFS(СВЦЭМ!$C$33:$C$776,СВЦЭМ!$A$33:$A$776,$A34,СВЦЭМ!$B$33:$B$776,X$11)+'СЕТ СН'!$F$12+СВЦЭМ!$D$10+'СЕТ СН'!$F$5-'СЕТ СН'!$F$20</f>
        <v>1949.0809133600001</v>
      </c>
      <c r="Y34" s="36">
        <f>SUMIFS(СВЦЭМ!$C$33:$C$776,СВЦЭМ!$A$33:$A$776,$A34,СВЦЭМ!$B$33:$B$776,Y$11)+'СЕТ СН'!$F$12+СВЦЭМ!$D$10+'СЕТ СН'!$F$5-'СЕТ СН'!$F$20</f>
        <v>1984.5915118100002</v>
      </c>
    </row>
    <row r="35" spans="1:25" ht="15.75" x14ac:dyDescent="0.2">
      <c r="A35" s="35">
        <f t="shared" si="0"/>
        <v>43945</v>
      </c>
      <c r="B35" s="36">
        <f>SUMIFS(СВЦЭМ!$C$33:$C$776,СВЦЭМ!$A$33:$A$776,$A35,СВЦЭМ!$B$33:$B$776,B$11)+'СЕТ СН'!$F$12+СВЦЭМ!$D$10+'СЕТ СН'!$F$5-'СЕТ СН'!$F$20</f>
        <v>2254.50578533</v>
      </c>
      <c r="C35" s="36">
        <f>SUMIFS(СВЦЭМ!$C$33:$C$776,СВЦЭМ!$A$33:$A$776,$A35,СВЦЭМ!$B$33:$B$776,C$11)+'СЕТ СН'!$F$12+СВЦЭМ!$D$10+'СЕТ СН'!$F$5-'СЕТ СН'!$F$20</f>
        <v>2294.5526688899999</v>
      </c>
      <c r="D35" s="36">
        <f>SUMIFS(СВЦЭМ!$C$33:$C$776,СВЦЭМ!$A$33:$A$776,$A35,СВЦЭМ!$B$33:$B$776,D$11)+'СЕТ СН'!$F$12+СВЦЭМ!$D$10+'СЕТ СН'!$F$5-'СЕТ СН'!$F$20</f>
        <v>2325.6626548200002</v>
      </c>
      <c r="E35" s="36">
        <f>SUMIFS(СВЦЭМ!$C$33:$C$776,СВЦЭМ!$A$33:$A$776,$A35,СВЦЭМ!$B$33:$B$776,E$11)+'СЕТ СН'!$F$12+СВЦЭМ!$D$10+'СЕТ СН'!$F$5-'СЕТ СН'!$F$20</f>
        <v>2338.5036421200002</v>
      </c>
      <c r="F35" s="36">
        <f>SUMIFS(СВЦЭМ!$C$33:$C$776,СВЦЭМ!$A$33:$A$776,$A35,СВЦЭМ!$B$33:$B$776,F$11)+'СЕТ СН'!$F$12+СВЦЭМ!$D$10+'СЕТ СН'!$F$5-'СЕТ СН'!$F$20</f>
        <v>2340.6492305800002</v>
      </c>
      <c r="G35" s="36">
        <f>SUMIFS(СВЦЭМ!$C$33:$C$776,СВЦЭМ!$A$33:$A$776,$A35,СВЦЭМ!$B$33:$B$776,G$11)+'СЕТ СН'!$F$12+СВЦЭМ!$D$10+'СЕТ СН'!$F$5-'СЕТ СН'!$F$20</f>
        <v>2335.9338391800002</v>
      </c>
      <c r="H35" s="36">
        <f>SUMIFS(СВЦЭМ!$C$33:$C$776,СВЦЭМ!$A$33:$A$776,$A35,СВЦЭМ!$B$33:$B$776,H$11)+'СЕТ СН'!$F$12+СВЦЭМ!$D$10+'СЕТ СН'!$F$5-'СЕТ СН'!$F$20</f>
        <v>2300.4725833699999</v>
      </c>
      <c r="I35" s="36">
        <f>SUMIFS(СВЦЭМ!$C$33:$C$776,СВЦЭМ!$A$33:$A$776,$A35,СВЦЭМ!$B$33:$B$776,I$11)+'СЕТ СН'!$F$12+СВЦЭМ!$D$10+'СЕТ СН'!$F$5-'СЕТ СН'!$F$20</f>
        <v>2249.2009080999997</v>
      </c>
      <c r="J35" s="36">
        <f>SUMIFS(СВЦЭМ!$C$33:$C$776,СВЦЭМ!$A$33:$A$776,$A35,СВЦЭМ!$B$33:$B$776,J$11)+'СЕТ СН'!$F$12+СВЦЭМ!$D$10+'СЕТ СН'!$F$5-'СЕТ СН'!$F$20</f>
        <v>2150.4305785699999</v>
      </c>
      <c r="K35" s="36">
        <f>SUMIFS(СВЦЭМ!$C$33:$C$776,СВЦЭМ!$A$33:$A$776,$A35,СВЦЭМ!$B$33:$B$776,K$11)+'СЕТ СН'!$F$12+СВЦЭМ!$D$10+'СЕТ СН'!$F$5-'СЕТ СН'!$F$20</f>
        <v>2145.2646907899998</v>
      </c>
      <c r="L35" s="36">
        <f>SUMIFS(СВЦЭМ!$C$33:$C$776,СВЦЭМ!$A$33:$A$776,$A35,СВЦЭМ!$B$33:$B$776,L$11)+'СЕТ СН'!$F$12+СВЦЭМ!$D$10+'СЕТ СН'!$F$5-'СЕТ СН'!$F$20</f>
        <v>2132.7062646699997</v>
      </c>
      <c r="M35" s="36">
        <f>SUMIFS(СВЦЭМ!$C$33:$C$776,СВЦЭМ!$A$33:$A$776,$A35,СВЦЭМ!$B$33:$B$776,M$11)+'СЕТ СН'!$F$12+СВЦЭМ!$D$10+'СЕТ СН'!$F$5-'СЕТ СН'!$F$20</f>
        <v>2112.5302933599996</v>
      </c>
      <c r="N35" s="36">
        <f>SUMIFS(СВЦЭМ!$C$33:$C$776,СВЦЭМ!$A$33:$A$776,$A35,СВЦЭМ!$B$33:$B$776,N$11)+'СЕТ СН'!$F$12+СВЦЭМ!$D$10+'СЕТ СН'!$F$5-'СЕТ СН'!$F$20</f>
        <v>2076.5440471499996</v>
      </c>
      <c r="O35" s="36">
        <f>SUMIFS(СВЦЭМ!$C$33:$C$776,СВЦЭМ!$A$33:$A$776,$A35,СВЦЭМ!$B$33:$B$776,O$11)+'СЕТ СН'!$F$12+СВЦЭМ!$D$10+'СЕТ СН'!$F$5-'СЕТ СН'!$F$20</f>
        <v>2092.0700233699999</v>
      </c>
      <c r="P35" s="36">
        <f>SUMIFS(СВЦЭМ!$C$33:$C$776,СВЦЭМ!$A$33:$A$776,$A35,СВЦЭМ!$B$33:$B$776,P$11)+'СЕТ СН'!$F$12+СВЦЭМ!$D$10+'СЕТ СН'!$F$5-'СЕТ СН'!$F$20</f>
        <v>2108.95295455</v>
      </c>
      <c r="Q35" s="36">
        <f>SUMIFS(СВЦЭМ!$C$33:$C$776,СВЦЭМ!$A$33:$A$776,$A35,СВЦЭМ!$B$33:$B$776,Q$11)+'СЕТ СН'!$F$12+СВЦЭМ!$D$10+'СЕТ СН'!$F$5-'СЕТ СН'!$F$20</f>
        <v>2104.7824241099997</v>
      </c>
      <c r="R35" s="36">
        <f>SUMIFS(СВЦЭМ!$C$33:$C$776,СВЦЭМ!$A$33:$A$776,$A35,СВЦЭМ!$B$33:$B$776,R$11)+'СЕТ СН'!$F$12+СВЦЭМ!$D$10+'СЕТ СН'!$F$5-'СЕТ СН'!$F$20</f>
        <v>2111.96963835</v>
      </c>
      <c r="S35" s="36">
        <f>SUMIFS(СВЦЭМ!$C$33:$C$776,СВЦЭМ!$A$33:$A$776,$A35,СВЦЭМ!$B$33:$B$776,S$11)+'СЕТ СН'!$F$12+СВЦЭМ!$D$10+'СЕТ СН'!$F$5-'СЕТ СН'!$F$20</f>
        <v>2119.5177201699998</v>
      </c>
      <c r="T35" s="36">
        <f>SUMIFS(СВЦЭМ!$C$33:$C$776,СВЦЭМ!$A$33:$A$776,$A35,СВЦЭМ!$B$33:$B$776,T$11)+'СЕТ СН'!$F$12+СВЦЭМ!$D$10+'СЕТ СН'!$F$5-'СЕТ СН'!$F$20</f>
        <v>2091.4493078999999</v>
      </c>
      <c r="U35" s="36">
        <f>SUMIFS(СВЦЭМ!$C$33:$C$776,СВЦЭМ!$A$33:$A$776,$A35,СВЦЭМ!$B$33:$B$776,U$11)+'СЕТ СН'!$F$12+СВЦЭМ!$D$10+'СЕТ СН'!$F$5-'СЕТ СН'!$F$20</f>
        <v>2074.2208011900002</v>
      </c>
      <c r="V35" s="36">
        <f>SUMIFS(СВЦЭМ!$C$33:$C$776,СВЦЭМ!$A$33:$A$776,$A35,СВЦЭМ!$B$33:$B$776,V$11)+'СЕТ СН'!$F$12+СВЦЭМ!$D$10+'СЕТ СН'!$F$5-'СЕТ СН'!$F$20</f>
        <v>2044.8661907000001</v>
      </c>
      <c r="W35" s="36">
        <f>SUMIFS(СВЦЭМ!$C$33:$C$776,СВЦЭМ!$A$33:$A$776,$A35,СВЦЭМ!$B$33:$B$776,W$11)+'СЕТ СН'!$F$12+СВЦЭМ!$D$10+'СЕТ СН'!$F$5-'СЕТ СН'!$F$20</f>
        <v>2031.3876922499999</v>
      </c>
      <c r="X35" s="36">
        <f>SUMIFS(СВЦЭМ!$C$33:$C$776,СВЦЭМ!$A$33:$A$776,$A35,СВЦЭМ!$B$33:$B$776,X$11)+'СЕТ СН'!$F$12+СВЦЭМ!$D$10+'СЕТ СН'!$F$5-'СЕТ СН'!$F$20</f>
        <v>2071.4424749</v>
      </c>
      <c r="Y35" s="36">
        <f>SUMIFS(СВЦЭМ!$C$33:$C$776,СВЦЭМ!$A$33:$A$776,$A35,СВЦЭМ!$B$33:$B$776,Y$11)+'СЕТ СН'!$F$12+СВЦЭМ!$D$10+'СЕТ СН'!$F$5-'СЕТ СН'!$F$20</f>
        <v>2048.0677424800001</v>
      </c>
    </row>
    <row r="36" spans="1:25" ht="15.75" x14ac:dyDescent="0.2">
      <c r="A36" s="35">
        <f t="shared" si="0"/>
        <v>43946</v>
      </c>
      <c r="B36" s="36">
        <f>SUMIFS(СВЦЭМ!$C$33:$C$776,СВЦЭМ!$A$33:$A$776,$A36,СВЦЭМ!$B$33:$B$776,B$11)+'СЕТ СН'!$F$12+СВЦЭМ!$D$10+'СЕТ СН'!$F$5-'СЕТ СН'!$F$20</f>
        <v>2220.8602577299998</v>
      </c>
      <c r="C36" s="36">
        <f>SUMIFS(СВЦЭМ!$C$33:$C$776,СВЦЭМ!$A$33:$A$776,$A36,СВЦЭМ!$B$33:$B$776,C$11)+'СЕТ СН'!$F$12+СВЦЭМ!$D$10+'СЕТ СН'!$F$5-'СЕТ СН'!$F$20</f>
        <v>2244.21381587</v>
      </c>
      <c r="D36" s="36">
        <f>SUMIFS(СВЦЭМ!$C$33:$C$776,СВЦЭМ!$A$33:$A$776,$A36,СВЦЭМ!$B$33:$B$776,D$11)+'СЕТ СН'!$F$12+СВЦЭМ!$D$10+'СЕТ СН'!$F$5-'СЕТ СН'!$F$20</f>
        <v>2254.2516288500001</v>
      </c>
      <c r="E36" s="36">
        <f>SUMIFS(СВЦЭМ!$C$33:$C$776,СВЦЭМ!$A$33:$A$776,$A36,СВЦЭМ!$B$33:$B$776,E$11)+'СЕТ СН'!$F$12+СВЦЭМ!$D$10+'СЕТ СН'!$F$5-'СЕТ СН'!$F$20</f>
        <v>2274.5148113</v>
      </c>
      <c r="F36" s="36">
        <f>SUMIFS(СВЦЭМ!$C$33:$C$776,СВЦЭМ!$A$33:$A$776,$A36,СВЦЭМ!$B$33:$B$776,F$11)+'СЕТ СН'!$F$12+СВЦЭМ!$D$10+'СЕТ СН'!$F$5-'СЕТ СН'!$F$20</f>
        <v>2278.9657148599999</v>
      </c>
      <c r="G36" s="36">
        <f>SUMIFS(СВЦЭМ!$C$33:$C$776,СВЦЭМ!$A$33:$A$776,$A36,СВЦЭМ!$B$33:$B$776,G$11)+'СЕТ СН'!$F$12+СВЦЭМ!$D$10+'СЕТ СН'!$F$5-'СЕТ СН'!$F$20</f>
        <v>2281.50547078</v>
      </c>
      <c r="H36" s="36">
        <f>SUMIFS(СВЦЭМ!$C$33:$C$776,СВЦЭМ!$A$33:$A$776,$A36,СВЦЭМ!$B$33:$B$776,H$11)+'СЕТ СН'!$F$12+СВЦЭМ!$D$10+'СЕТ СН'!$F$5-'СЕТ СН'!$F$20</f>
        <v>2276.2385364800002</v>
      </c>
      <c r="I36" s="36">
        <f>SUMIFS(СВЦЭМ!$C$33:$C$776,СВЦЭМ!$A$33:$A$776,$A36,СВЦЭМ!$B$33:$B$776,I$11)+'СЕТ СН'!$F$12+СВЦЭМ!$D$10+'СЕТ СН'!$F$5-'СЕТ СН'!$F$20</f>
        <v>2270.8937352900002</v>
      </c>
      <c r="J36" s="36">
        <f>SUMIFS(СВЦЭМ!$C$33:$C$776,СВЦЭМ!$A$33:$A$776,$A36,СВЦЭМ!$B$33:$B$776,J$11)+'СЕТ СН'!$F$12+СВЦЭМ!$D$10+'СЕТ СН'!$F$5-'СЕТ СН'!$F$20</f>
        <v>2209.2259372600001</v>
      </c>
      <c r="K36" s="36">
        <f>SUMIFS(СВЦЭМ!$C$33:$C$776,СВЦЭМ!$A$33:$A$776,$A36,СВЦЭМ!$B$33:$B$776,K$11)+'СЕТ СН'!$F$12+СВЦЭМ!$D$10+'СЕТ СН'!$F$5-'СЕТ СН'!$F$20</f>
        <v>2169.8958200699999</v>
      </c>
      <c r="L36" s="36">
        <f>SUMIFS(СВЦЭМ!$C$33:$C$776,СВЦЭМ!$A$33:$A$776,$A36,СВЦЭМ!$B$33:$B$776,L$11)+'СЕТ СН'!$F$12+СВЦЭМ!$D$10+'СЕТ СН'!$F$5-'СЕТ СН'!$F$20</f>
        <v>2163.2977840599997</v>
      </c>
      <c r="M36" s="36">
        <f>SUMIFS(СВЦЭМ!$C$33:$C$776,СВЦЭМ!$A$33:$A$776,$A36,СВЦЭМ!$B$33:$B$776,M$11)+'СЕТ СН'!$F$12+СВЦЭМ!$D$10+'СЕТ СН'!$F$5-'СЕТ СН'!$F$20</f>
        <v>2188.91557857</v>
      </c>
      <c r="N36" s="36">
        <f>SUMIFS(СВЦЭМ!$C$33:$C$776,СВЦЭМ!$A$33:$A$776,$A36,СВЦЭМ!$B$33:$B$776,N$11)+'СЕТ СН'!$F$12+СВЦЭМ!$D$10+'СЕТ СН'!$F$5-'СЕТ СН'!$F$20</f>
        <v>2208.4499725999999</v>
      </c>
      <c r="O36" s="36">
        <f>SUMIFS(СВЦЭМ!$C$33:$C$776,СВЦЭМ!$A$33:$A$776,$A36,СВЦЭМ!$B$33:$B$776,O$11)+'СЕТ СН'!$F$12+СВЦЭМ!$D$10+'СЕТ СН'!$F$5-'СЕТ СН'!$F$20</f>
        <v>2198.9143806800002</v>
      </c>
      <c r="P36" s="36">
        <f>SUMIFS(СВЦЭМ!$C$33:$C$776,СВЦЭМ!$A$33:$A$776,$A36,СВЦЭМ!$B$33:$B$776,P$11)+'СЕТ СН'!$F$12+СВЦЭМ!$D$10+'СЕТ СН'!$F$5-'СЕТ СН'!$F$20</f>
        <v>2218.0696477699998</v>
      </c>
      <c r="Q36" s="36">
        <f>SUMIFS(СВЦЭМ!$C$33:$C$776,СВЦЭМ!$A$33:$A$776,$A36,СВЦЭМ!$B$33:$B$776,Q$11)+'СЕТ СН'!$F$12+СВЦЭМ!$D$10+'СЕТ СН'!$F$5-'СЕТ СН'!$F$20</f>
        <v>2239.6562335199997</v>
      </c>
      <c r="R36" s="36">
        <f>SUMIFS(СВЦЭМ!$C$33:$C$776,СВЦЭМ!$A$33:$A$776,$A36,СВЦЭМ!$B$33:$B$776,R$11)+'СЕТ СН'!$F$12+СВЦЭМ!$D$10+'СЕТ СН'!$F$5-'СЕТ СН'!$F$20</f>
        <v>2239.4844158400001</v>
      </c>
      <c r="S36" s="36">
        <f>SUMIFS(СВЦЭМ!$C$33:$C$776,СВЦЭМ!$A$33:$A$776,$A36,СВЦЭМ!$B$33:$B$776,S$11)+'СЕТ СН'!$F$12+СВЦЭМ!$D$10+'СЕТ СН'!$F$5-'СЕТ СН'!$F$20</f>
        <v>2232.46688606</v>
      </c>
      <c r="T36" s="36">
        <f>SUMIFS(СВЦЭМ!$C$33:$C$776,СВЦЭМ!$A$33:$A$776,$A36,СВЦЭМ!$B$33:$B$776,T$11)+'СЕТ СН'!$F$12+СВЦЭМ!$D$10+'СЕТ СН'!$F$5-'СЕТ СН'!$F$20</f>
        <v>2204.45205257</v>
      </c>
      <c r="U36" s="36">
        <f>SUMIFS(СВЦЭМ!$C$33:$C$776,СВЦЭМ!$A$33:$A$776,$A36,СВЦЭМ!$B$33:$B$776,U$11)+'СЕТ СН'!$F$12+СВЦЭМ!$D$10+'СЕТ СН'!$F$5-'СЕТ СН'!$F$20</f>
        <v>2190.8408419699999</v>
      </c>
      <c r="V36" s="36">
        <f>SUMIFS(СВЦЭМ!$C$33:$C$776,СВЦЭМ!$A$33:$A$776,$A36,СВЦЭМ!$B$33:$B$776,V$11)+'СЕТ СН'!$F$12+СВЦЭМ!$D$10+'СЕТ СН'!$F$5-'СЕТ СН'!$F$20</f>
        <v>2164.1754450199996</v>
      </c>
      <c r="W36" s="36">
        <f>SUMIFS(СВЦЭМ!$C$33:$C$776,СВЦЭМ!$A$33:$A$776,$A36,СВЦЭМ!$B$33:$B$776,W$11)+'СЕТ СН'!$F$12+СВЦЭМ!$D$10+'СЕТ СН'!$F$5-'СЕТ СН'!$F$20</f>
        <v>2161.3471227800001</v>
      </c>
      <c r="X36" s="36">
        <f>SUMIFS(СВЦЭМ!$C$33:$C$776,СВЦЭМ!$A$33:$A$776,$A36,СВЦЭМ!$B$33:$B$776,X$11)+'СЕТ СН'!$F$12+СВЦЭМ!$D$10+'СЕТ СН'!$F$5-'СЕТ СН'!$F$20</f>
        <v>2164.8948542199996</v>
      </c>
      <c r="Y36" s="36">
        <f>SUMIFS(СВЦЭМ!$C$33:$C$776,СВЦЭМ!$A$33:$A$776,$A36,СВЦЭМ!$B$33:$B$776,Y$11)+'СЕТ СН'!$F$12+СВЦЭМ!$D$10+'СЕТ СН'!$F$5-'СЕТ СН'!$F$20</f>
        <v>2213.2475519099999</v>
      </c>
    </row>
    <row r="37" spans="1:25" ht="15.75" x14ac:dyDescent="0.2">
      <c r="A37" s="35">
        <f t="shared" si="0"/>
        <v>43947</v>
      </c>
      <c r="B37" s="36">
        <f>SUMIFS(СВЦЭМ!$C$33:$C$776,СВЦЭМ!$A$33:$A$776,$A37,СВЦЭМ!$B$33:$B$776,B$11)+'СЕТ СН'!$F$12+СВЦЭМ!$D$10+'СЕТ СН'!$F$5-'СЕТ СН'!$F$20</f>
        <v>2312.0101589999999</v>
      </c>
      <c r="C37" s="36">
        <f>SUMIFS(СВЦЭМ!$C$33:$C$776,СВЦЭМ!$A$33:$A$776,$A37,СВЦЭМ!$B$33:$B$776,C$11)+'СЕТ СН'!$F$12+СВЦЭМ!$D$10+'СЕТ СН'!$F$5-'СЕТ СН'!$F$20</f>
        <v>2303.1725585599997</v>
      </c>
      <c r="D37" s="36">
        <f>SUMIFS(СВЦЭМ!$C$33:$C$776,СВЦЭМ!$A$33:$A$776,$A37,СВЦЭМ!$B$33:$B$776,D$11)+'СЕТ СН'!$F$12+СВЦЭМ!$D$10+'СЕТ СН'!$F$5-'СЕТ СН'!$F$20</f>
        <v>2287.4126282699999</v>
      </c>
      <c r="E37" s="36">
        <f>SUMIFS(СВЦЭМ!$C$33:$C$776,СВЦЭМ!$A$33:$A$776,$A37,СВЦЭМ!$B$33:$B$776,E$11)+'СЕТ СН'!$F$12+СВЦЭМ!$D$10+'СЕТ СН'!$F$5-'СЕТ СН'!$F$20</f>
        <v>2283.53815424</v>
      </c>
      <c r="F37" s="36">
        <f>SUMIFS(СВЦЭМ!$C$33:$C$776,СВЦЭМ!$A$33:$A$776,$A37,СВЦЭМ!$B$33:$B$776,F$11)+'СЕТ СН'!$F$12+СВЦЭМ!$D$10+'СЕТ СН'!$F$5-'СЕТ СН'!$F$20</f>
        <v>2281.7118313000001</v>
      </c>
      <c r="G37" s="36">
        <f>SUMIFS(СВЦЭМ!$C$33:$C$776,СВЦЭМ!$A$33:$A$776,$A37,СВЦЭМ!$B$33:$B$776,G$11)+'СЕТ СН'!$F$12+СВЦЭМ!$D$10+'СЕТ СН'!$F$5-'СЕТ СН'!$F$20</f>
        <v>2285.59419282</v>
      </c>
      <c r="H37" s="36">
        <f>SUMIFS(СВЦЭМ!$C$33:$C$776,СВЦЭМ!$A$33:$A$776,$A37,СВЦЭМ!$B$33:$B$776,H$11)+'СЕТ СН'!$F$12+СВЦЭМ!$D$10+'СЕТ СН'!$F$5-'СЕТ СН'!$F$20</f>
        <v>2295.0086998199999</v>
      </c>
      <c r="I37" s="36">
        <f>SUMIFS(СВЦЭМ!$C$33:$C$776,СВЦЭМ!$A$33:$A$776,$A37,СВЦЭМ!$B$33:$B$776,I$11)+'СЕТ СН'!$F$12+СВЦЭМ!$D$10+'СЕТ СН'!$F$5-'СЕТ СН'!$F$20</f>
        <v>2324.5701867500002</v>
      </c>
      <c r="J37" s="36">
        <f>SUMIFS(СВЦЭМ!$C$33:$C$776,СВЦЭМ!$A$33:$A$776,$A37,СВЦЭМ!$B$33:$B$776,J$11)+'СЕТ СН'!$F$12+СВЦЭМ!$D$10+'СЕТ СН'!$F$5-'СЕТ СН'!$F$20</f>
        <v>2218.5983115700001</v>
      </c>
      <c r="K37" s="36">
        <f>SUMIFS(СВЦЭМ!$C$33:$C$776,СВЦЭМ!$A$33:$A$776,$A37,СВЦЭМ!$B$33:$B$776,K$11)+'СЕТ СН'!$F$12+СВЦЭМ!$D$10+'СЕТ СН'!$F$5-'СЕТ СН'!$F$20</f>
        <v>2171.8898462299999</v>
      </c>
      <c r="L37" s="36">
        <f>SUMIFS(СВЦЭМ!$C$33:$C$776,СВЦЭМ!$A$33:$A$776,$A37,СВЦЭМ!$B$33:$B$776,L$11)+'СЕТ СН'!$F$12+СВЦЭМ!$D$10+'СЕТ СН'!$F$5-'СЕТ СН'!$F$20</f>
        <v>2156.1128171199998</v>
      </c>
      <c r="M37" s="36">
        <f>SUMIFS(СВЦЭМ!$C$33:$C$776,СВЦЭМ!$A$33:$A$776,$A37,СВЦЭМ!$B$33:$B$776,M$11)+'СЕТ СН'!$F$12+СВЦЭМ!$D$10+'СЕТ СН'!$F$5-'СЕТ СН'!$F$20</f>
        <v>2147.5546087499997</v>
      </c>
      <c r="N37" s="36">
        <f>SUMIFS(СВЦЭМ!$C$33:$C$776,СВЦЭМ!$A$33:$A$776,$A37,СВЦЭМ!$B$33:$B$776,N$11)+'СЕТ СН'!$F$12+СВЦЭМ!$D$10+'СЕТ СН'!$F$5-'СЕТ СН'!$F$20</f>
        <v>2189.3557543799998</v>
      </c>
      <c r="O37" s="36">
        <f>SUMIFS(СВЦЭМ!$C$33:$C$776,СВЦЭМ!$A$33:$A$776,$A37,СВЦЭМ!$B$33:$B$776,O$11)+'СЕТ СН'!$F$12+СВЦЭМ!$D$10+'СЕТ СН'!$F$5-'СЕТ СН'!$F$20</f>
        <v>2180.7880284799999</v>
      </c>
      <c r="P37" s="36">
        <f>SUMIFS(СВЦЭМ!$C$33:$C$776,СВЦЭМ!$A$33:$A$776,$A37,СВЦЭМ!$B$33:$B$776,P$11)+'СЕТ СН'!$F$12+СВЦЭМ!$D$10+'СЕТ СН'!$F$5-'СЕТ СН'!$F$20</f>
        <v>2184.8723724499996</v>
      </c>
      <c r="Q37" s="36">
        <f>SUMIFS(СВЦЭМ!$C$33:$C$776,СВЦЭМ!$A$33:$A$776,$A37,СВЦЭМ!$B$33:$B$776,Q$11)+'СЕТ СН'!$F$12+СВЦЭМ!$D$10+'СЕТ СН'!$F$5-'СЕТ СН'!$F$20</f>
        <v>2201.1950919399997</v>
      </c>
      <c r="R37" s="36">
        <f>SUMIFS(СВЦЭМ!$C$33:$C$776,СВЦЭМ!$A$33:$A$776,$A37,СВЦЭМ!$B$33:$B$776,R$11)+'СЕТ СН'!$F$12+СВЦЭМ!$D$10+'СЕТ СН'!$F$5-'СЕТ СН'!$F$20</f>
        <v>2196.9043251100002</v>
      </c>
      <c r="S37" s="36">
        <f>SUMIFS(СВЦЭМ!$C$33:$C$776,СВЦЭМ!$A$33:$A$776,$A37,СВЦЭМ!$B$33:$B$776,S$11)+'СЕТ СН'!$F$12+СВЦЭМ!$D$10+'СЕТ СН'!$F$5-'СЕТ СН'!$F$20</f>
        <v>2187.7838590699998</v>
      </c>
      <c r="T37" s="36">
        <f>SUMIFS(СВЦЭМ!$C$33:$C$776,СВЦЭМ!$A$33:$A$776,$A37,СВЦЭМ!$B$33:$B$776,T$11)+'СЕТ СН'!$F$12+СВЦЭМ!$D$10+'СЕТ СН'!$F$5-'СЕТ СН'!$F$20</f>
        <v>2173.0688407099997</v>
      </c>
      <c r="U37" s="36">
        <f>SUMIFS(СВЦЭМ!$C$33:$C$776,СВЦЭМ!$A$33:$A$776,$A37,СВЦЭМ!$B$33:$B$776,U$11)+'СЕТ СН'!$F$12+СВЦЭМ!$D$10+'СЕТ СН'!$F$5-'СЕТ СН'!$F$20</f>
        <v>2152.5727688699999</v>
      </c>
      <c r="V37" s="36">
        <f>SUMIFS(СВЦЭМ!$C$33:$C$776,СВЦЭМ!$A$33:$A$776,$A37,СВЦЭМ!$B$33:$B$776,V$11)+'СЕТ СН'!$F$12+СВЦЭМ!$D$10+'СЕТ СН'!$F$5-'СЕТ СН'!$F$20</f>
        <v>2129.8799059399998</v>
      </c>
      <c r="W37" s="36">
        <f>SUMIFS(СВЦЭМ!$C$33:$C$776,СВЦЭМ!$A$33:$A$776,$A37,СВЦЭМ!$B$33:$B$776,W$11)+'СЕТ СН'!$F$12+СВЦЭМ!$D$10+'СЕТ СН'!$F$5-'СЕТ СН'!$F$20</f>
        <v>2132.90287825</v>
      </c>
      <c r="X37" s="36">
        <f>SUMIFS(СВЦЭМ!$C$33:$C$776,СВЦЭМ!$A$33:$A$776,$A37,СВЦЭМ!$B$33:$B$776,X$11)+'СЕТ СН'!$F$12+СВЦЭМ!$D$10+'СЕТ СН'!$F$5-'СЕТ СН'!$F$20</f>
        <v>2156.8357341000001</v>
      </c>
      <c r="Y37" s="36">
        <f>SUMIFS(СВЦЭМ!$C$33:$C$776,СВЦЭМ!$A$33:$A$776,$A37,СВЦЭМ!$B$33:$B$776,Y$11)+'СЕТ СН'!$F$12+СВЦЭМ!$D$10+'СЕТ СН'!$F$5-'СЕТ СН'!$F$20</f>
        <v>2207.1816260999999</v>
      </c>
    </row>
    <row r="38" spans="1:25" ht="15.75" x14ac:dyDescent="0.2">
      <c r="A38" s="35">
        <f t="shared" si="0"/>
        <v>43948</v>
      </c>
      <c r="B38" s="36">
        <f>SUMIFS(СВЦЭМ!$C$33:$C$776,СВЦЭМ!$A$33:$A$776,$A38,СВЦЭМ!$B$33:$B$776,B$11)+'СЕТ СН'!$F$12+СВЦЭМ!$D$10+'СЕТ СН'!$F$5-'СЕТ СН'!$F$20</f>
        <v>2301.0013920499996</v>
      </c>
      <c r="C38" s="36">
        <f>SUMIFS(СВЦЭМ!$C$33:$C$776,СВЦЭМ!$A$33:$A$776,$A38,СВЦЭМ!$B$33:$B$776,C$11)+'СЕТ СН'!$F$12+СВЦЭМ!$D$10+'СЕТ СН'!$F$5-'СЕТ СН'!$F$20</f>
        <v>2288.49869403</v>
      </c>
      <c r="D38" s="36">
        <f>SUMIFS(СВЦЭМ!$C$33:$C$776,СВЦЭМ!$A$33:$A$776,$A38,СВЦЭМ!$B$33:$B$776,D$11)+'СЕТ СН'!$F$12+СВЦЭМ!$D$10+'СЕТ СН'!$F$5-'СЕТ СН'!$F$20</f>
        <v>2269.5469227499998</v>
      </c>
      <c r="E38" s="36">
        <f>SUMIFS(СВЦЭМ!$C$33:$C$776,СВЦЭМ!$A$33:$A$776,$A38,СВЦЭМ!$B$33:$B$776,E$11)+'СЕТ СН'!$F$12+СВЦЭМ!$D$10+'СЕТ СН'!$F$5-'СЕТ СН'!$F$20</f>
        <v>2257.9820100299999</v>
      </c>
      <c r="F38" s="36">
        <f>SUMIFS(СВЦЭМ!$C$33:$C$776,СВЦЭМ!$A$33:$A$776,$A38,СВЦЭМ!$B$33:$B$776,F$11)+'СЕТ СН'!$F$12+СВЦЭМ!$D$10+'СЕТ СН'!$F$5-'СЕТ СН'!$F$20</f>
        <v>2261.55137917</v>
      </c>
      <c r="G38" s="36">
        <f>SUMIFS(СВЦЭМ!$C$33:$C$776,СВЦЭМ!$A$33:$A$776,$A38,СВЦЭМ!$B$33:$B$776,G$11)+'СЕТ СН'!$F$12+СВЦЭМ!$D$10+'СЕТ СН'!$F$5-'СЕТ СН'!$F$20</f>
        <v>2270.2954210399998</v>
      </c>
      <c r="H38" s="36">
        <f>SUMIFS(СВЦЭМ!$C$33:$C$776,СВЦЭМ!$A$33:$A$776,$A38,СВЦЭМ!$B$33:$B$776,H$11)+'СЕТ СН'!$F$12+СВЦЭМ!$D$10+'СЕТ СН'!$F$5-'СЕТ СН'!$F$20</f>
        <v>2288.5602408999998</v>
      </c>
      <c r="I38" s="36">
        <f>SUMIFS(СВЦЭМ!$C$33:$C$776,СВЦЭМ!$A$33:$A$776,$A38,СВЦЭМ!$B$33:$B$776,I$11)+'СЕТ СН'!$F$12+СВЦЭМ!$D$10+'СЕТ СН'!$F$5-'СЕТ СН'!$F$20</f>
        <v>2301.69769137</v>
      </c>
      <c r="J38" s="36">
        <f>SUMIFS(СВЦЭМ!$C$33:$C$776,СВЦЭМ!$A$33:$A$776,$A38,СВЦЭМ!$B$33:$B$776,J$11)+'СЕТ СН'!$F$12+СВЦЭМ!$D$10+'СЕТ СН'!$F$5-'СЕТ СН'!$F$20</f>
        <v>2196.1413369699999</v>
      </c>
      <c r="K38" s="36">
        <f>SUMIFS(СВЦЭМ!$C$33:$C$776,СВЦЭМ!$A$33:$A$776,$A38,СВЦЭМ!$B$33:$B$776,K$11)+'СЕТ СН'!$F$12+СВЦЭМ!$D$10+'СЕТ СН'!$F$5-'СЕТ СН'!$F$20</f>
        <v>2169.3431540299998</v>
      </c>
      <c r="L38" s="36">
        <f>SUMIFS(СВЦЭМ!$C$33:$C$776,СВЦЭМ!$A$33:$A$776,$A38,СВЦЭМ!$B$33:$B$776,L$11)+'СЕТ СН'!$F$12+СВЦЭМ!$D$10+'СЕТ СН'!$F$5-'СЕТ СН'!$F$20</f>
        <v>2149.85894435</v>
      </c>
      <c r="M38" s="36">
        <f>SUMIFS(СВЦЭМ!$C$33:$C$776,СВЦЭМ!$A$33:$A$776,$A38,СВЦЭМ!$B$33:$B$776,M$11)+'СЕТ СН'!$F$12+СВЦЭМ!$D$10+'СЕТ СН'!$F$5-'СЕТ СН'!$F$20</f>
        <v>2146.5990877200002</v>
      </c>
      <c r="N38" s="36">
        <f>SUMIFS(СВЦЭМ!$C$33:$C$776,СВЦЭМ!$A$33:$A$776,$A38,СВЦЭМ!$B$33:$B$776,N$11)+'СЕТ СН'!$F$12+СВЦЭМ!$D$10+'СЕТ СН'!$F$5-'СЕТ СН'!$F$20</f>
        <v>2177.30972148</v>
      </c>
      <c r="O38" s="36">
        <f>SUMIFS(СВЦЭМ!$C$33:$C$776,СВЦЭМ!$A$33:$A$776,$A38,СВЦЭМ!$B$33:$B$776,O$11)+'СЕТ СН'!$F$12+СВЦЭМ!$D$10+'СЕТ СН'!$F$5-'СЕТ СН'!$F$20</f>
        <v>2176.99843607</v>
      </c>
      <c r="P38" s="36">
        <f>SUMIFS(СВЦЭМ!$C$33:$C$776,СВЦЭМ!$A$33:$A$776,$A38,СВЦЭМ!$B$33:$B$776,P$11)+'СЕТ СН'!$F$12+СВЦЭМ!$D$10+'СЕТ СН'!$F$5-'СЕТ СН'!$F$20</f>
        <v>2206.9804038799998</v>
      </c>
      <c r="Q38" s="36">
        <f>SUMIFS(СВЦЭМ!$C$33:$C$776,СВЦЭМ!$A$33:$A$776,$A38,СВЦЭМ!$B$33:$B$776,Q$11)+'СЕТ СН'!$F$12+СВЦЭМ!$D$10+'СЕТ СН'!$F$5-'СЕТ СН'!$F$20</f>
        <v>2218.9373280999998</v>
      </c>
      <c r="R38" s="36">
        <f>SUMIFS(СВЦЭМ!$C$33:$C$776,СВЦЭМ!$A$33:$A$776,$A38,СВЦЭМ!$B$33:$B$776,R$11)+'СЕТ СН'!$F$12+СВЦЭМ!$D$10+'СЕТ СН'!$F$5-'СЕТ СН'!$F$20</f>
        <v>2222.7244071999999</v>
      </c>
      <c r="S38" s="36">
        <f>SUMIFS(СВЦЭМ!$C$33:$C$776,СВЦЭМ!$A$33:$A$776,$A38,СВЦЭМ!$B$33:$B$776,S$11)+'СЕТ СН'!$F$12+СВЦЭМ!$D$10+'СЕТ СН'!$F$5-'СЕТ СН'!$F$20</f>
        <v>2212.3244743300002</v>
      </c>
      <c r="T38" s="36">
        <f>SUMIFS(СВЦЭМ!$C$33:$C$776,СВЦЭМ!$A$33:$A$776,$A38,СВЦЭМ!$B$33:$B$776,T$11)+'СЕТ СН'!$F$12+СВЦЭМ!$D$10+'СЕТ СН'!$F$5-'СЕТ СН'!$F$20</f>
        <v>2186.1839611199998</v>
      </c>
      <c r="U38" s="36">
        <f>SUMIFS(СВЦЭМ!$C$33:$C$776,СВЦЭМ!$A$33:$A$776,$A38,СВЦЭМ!$B$33:$B$776,U$11)+'СЕТ СН'!$F$12+СВЦЭМ!$D$10+'СЕТ СН'!$F$5-'СЕТ СН'!$F$20</f>
        <v>2171.8433444299999</v>
      </c>
      <c r="V38" s="36">
        <f>SUMIFS(СВЦЭМ!$C$33:$C$776,СВЦЭМ!$A$33:$A$776,$A38,СВЦЭМ!$B$33:$B$776,V$11)+'СЕТ СН'!$F$12+СВЦЭМ!$D$10+'СЕТ СН'!$F$5-'СЕТ СН'!$F$20</f>
        <v>2134.3456252899996</v>
      </c>
      <c r="W38" s="36">
        <f>SUMIFS(СВЦЭМ!$C$33:$C$776,СВЦЭМ!$A$33:$A$776,$A38,СВЦЭМ!$B$33:$B$776,W$11)+'СЕТ СН'!$F$12+СВЦЭМ!$D$10+'СЕТ СН'!$F$5-'СЕТ СН'!$F$20</f>
        <v>2137.6439203499999</v>
      </c>
      <c r="X38" s="36">
        <f>SUMIFS(СВЦЭМ!$C$33:$C$776,СВЦЭМ!$A$33:$A$776,$A38,СВЦЭМ!$B$33:$B$776,X$11)+'СЕТ СН'!$F$12+СВЦЭМ!$D$10+'СЕТ СН'!$F$5-'СЕТ СН'!$F$20</f>
        <v>2164.09208872</v>
      </c>
      <c r="Y38" s="36">
        <f>SUMIFS(СВЦЭМ!$C$33:$C$776,СВЦЭМ!$A$33:$A$776,$A38,СВЦЭМ!$B$33:$B$776,Y$11)+'СЕТ СН'!$F$12+СВЦЭМ!$D$10+'СЕТ СН'!$F$5-'СЕТ СН'!$F$20</f>
        <v>2206.8883099300001</v>
      </c>
    </row>
    <row r="39" spans="1:25" ht="15.75" x14ac:dyDescent="0.2">
      <c r="A39" s="35">
        <f t="shared" si="0"/>
        <v>43949</v>
      </c>
      <c r="B39" s="36">
        <f>SUMIFS(СВЦЭМ!$C$33:$C$776,СВЦЭМ!$A$33:$A$776,$A39,СВЦЭМ!$B$33:$B$776,B$11)+'СЕТ СН'!$F$12+СВЦЭМ!$D$10+'СЕТ СН'!$F$5-'СЕТ СН'!$F$20</f>
        <v>2232.5815833699999</v>
      </c>
      <c r="C39" s="36">
        <f>SUMIFS(СВЦЭМ!$C$33:$C$776,СВЦЭМ!$A$33:$A$776,$A39,СВЦЭМ!$B$33:$B$776,C$11)+'СЕТ СН'!$F$12+СВЦЭМ!$D$10+'СЕТ СН'!$F$5-'СЕТ СН'!$F$20</f>
        <v>2247.9122932199998</v>
      </c>
      <c r="D39" s="36">
        <f>SUMIFS(СВЦЭМ!$C$33:$C$776,СВЦЭМ!$A$33:$A$776,$A39,СВЦЭМ!$B$33:$B$776,D$11)+'СЕТ СН'!$F$12+СВЦЭМ!$D$10+'СЕТ СН'!$F$5-'СЕТ СН'!$F$20</f>
        <v>2296.6841928499998</v>
      </c>
      <c r="E39" s="36">
        <f>SUMIFS(СВЦЭМ!$C$33:$C$776,СВЦЭМ!$A$33:$A$776,$A39,СВЦЭМ!$B$33:$B$776,E$11)+'СЕТ СН'!$F$12+СВЦЭМ!$D$10+'СЕТ СН'!$F$5-'СЕТ СН'!$F$20</f>
        <v>2302.3966172099999</v>
      </c>
      <c r="F39" s="36">
        <f>SUMIFS(СВЦЭМ!$C$33:$C$776,СВЦЭМ!$A$33:$A$776,$A39,СВЦЭМ!$B$33:$B$776,F$11)+'СЕТ СН'!$F$12+СВЦЭМ!$D$10+'СЕТ СН'!$F$5-'СЕТ СН'!$F$20</f>
        <v>2301.0650591399999</v>
      </c>
      <c r="G39" s="36">
        <f>SUMIFS(СВЦЭМ!$C$33:$C$776,СВЦЭМ!$A$33:$A$776,$A39,СВЦЭМ!$B$33:$B$776,G$11)+'СЕТ СН'!$F$12+СВЦЭМ!$D$10+'СЕТ СН'!$F$5-'СЕТ СН'!$F$20</f>
        <v>2300.1906334599998</v>
      </c>
      <c r="H39" s="36">
        <f>SUMIFS(СВЦЭМ!$C$33:$C$776,СВЦЭМ!$A$33:$A$776,$A39,СВЦЭМ!$B$33:$B$776,H$11)+'СЕТ СН'!$F$12+СВЦЭМ!$D$10+'СЕТ СН'!$F$5-'СЕТ СН'!$F$20</f>
        <v>2264.8866619399996</v>
      </c>
      <c r="I39" s="36">
        <f>SUMIFS(СВЦЭМ!$C$33:$C$776,СВЦЭМ!$A$33:$A$776,$A39,СВЦЭМ!$B$33:$B$776,I$11)+'СЕТ СН'!$F$12+СВЦЭМ!$D$10+'СЕТ СН'!$F$5-'СЕТ СН'!$F$20</f>
        <v>2239.5779497899998</v>
      </c>
      <c r="J39" s="36">
        <f>SUMIFS(СВЦЭМ!$C$33:$C$776,СВЦЭМ!$A$33:$A$776,$A39,СВЦЭМ!$B$33:$B$776,J$11)+'СЕТ СН'!$F$12+СВЦЭМ!$D$10+'СЕТ СН'!$F$5-'СЕТ СН'!$F$20</f>
        <v>2172.2013407899999</v>
      </c>
      <c r="K39" s="36">
        <f>SUMIFS(СВЦЭМ!$C$33:$C$776,СВЦЭМ!$A$33:$A$776,$A39,СВЦЭМ!$B$33:$B$776,K$11)+'СЕТ СН'!$F$12+СВЦЭМ!$D$10+'СЕТ СН'!$F$5-'СЕТ СН'!$F$20</f>
        <v>2164.2326441</v>
      </c>
      <c r="L39" s="36">
        <f>SUMIFS(СВЦЭМ!$C$33:$C$776,СВЦЭМ!$A$33:$A$776,$A39,СВЦЭМ!$B$33:$B$776,L$11)+'СЕТ СН'!$F$12+СВЦЭМ!$D$10+'СЕТ СН'!$F$5-'СЕТ СН'!$F$20</f>
        <v>2156.1164268499997</v>
      </c>
      <c r="M39" s="36">
        <f>SUMIFS(СВЦЭМ!$C$33:$C$776,СВЦЭМ!$A$33:$A$776,$A39,СВЦЭМ!$B$33:$B$776,M$11)+'СЕТ СН'!$F$12+СВЦЭМ!$D$10+'СЕТ СН'!$F$5-'СЕТ СН'!$F$20</f>
        <v>2151.6890852899996</v>
      </c>
      <c r="N39" s="36">
        <f>SUMIFS(СВЦЭМ!$C$33:$C$776,СВЦЭМ!$A$33:$A$776,$A39,СВЦЭМ!$B$33:$B$776,N$11)+'СЕТ СН'!$F$12+СВЦЭМ!$D$10+'СЕТ СН'!$F$5-'СЕТ СН'!$F$20</f>
        <v>2141.07498657</v>
      </c>
      <c r="O39" s="36">
        <f>SUMIFS(СВЦЭМ!$C$33:$C$776,СВЦЭМ!$A$33:$A$776,$A39,СВЦЭМ!$B$33:$B$776,O$11)+'СЕТ СН'!$F$12+СВЦЭМ!$D$10+'СЕТ СН'!$F$5-'СЕТ СН'!$F$20</f>
        <v>2153.5342123099999</v>
      </c>
      <c r="P39" s="36">
        <f>SUMIFS(СВЦЭМ!$C$33:$C$776,СВЦЭМ!$A$33:$A$776,$A39,СВЦЭМ!$B$33:$B$776,P$11)+'СЕТ СН'!$F$12+СВЦЭМ!$D$10+'СЕТ СН'!$F$5-'СЕТ СН'!$F$20</f>
        <v>2168.9720660799999</v>
      </c>
      <c r="Q39" s="36">
        <f>SUMIFS(СВЦЭМ!$C$33:$C$776,СВЦЭМ!$A$33:$A$776,$A39,СВЦЭМ!$B$33:$B$776,Q$11)+'СЕТ СН'!$F$12+СВЦЭМ!$D$10+'СЕТ СН'!$F$5-'СЕТ СН'!$F$20</f>
        <v>2183.9553499499998</v>
      </c>
      <c r="R39" s="36">
        <f>SUMIFS(СВЦЭМ!$C$33:$C$776,СВЦЭМ!$A$33:$A$776,$A39,СВЦЭМ!$B$33:$B$776,R$11)+'СЕТ СН'!$F$12+СВЦЭМ!$D$10+'СЕТ СН'!$F$5-'СЕТ СН'!$F$20</f>
        <v>2182.0429955499999</v>
      </c>
      <c r="S39" s="36">
        <f>SUMIFS(СВЦЭМ!$C$33:$C$776,СВЦЭМ!$A$33:$A$776,$A39,СВЦЭМ!$B$33:$B$776,S$11)+'СЕТ СН'!$F$12+СВЦЭМ!$D$10+'СЕТ СН'!$F$5-'СЕТ СН'!$F$20</f>
        <v>2170.77503905</v>
      </c>
      <c r="T39" s="36">
        <f>SUMIFS(СВЦЭМ!$C$33:$C$776,СВЦЭМ!$A$33:$A$776,$A39,СВЦЭМ!$B$33:$B$776,T$11)+'СЕТ СН'!$F$12+СВЦЭМ!$D$10+'СЕТ СН'!$F$5-'СЕТ СН'!$F$20</f>
        <v>2158.319751</v>
      </c>
      <c r="U39" s="36">
        <f>SUMIFS(СВЦЭМ!$C$33:$C$776,СВЦЭМ!$A$33:$A$776,$A39,СВЦЭМ!$B$33:$B$776,U$11)+'СЕТ СН'!$F$12+СВЦЭМ!$D$10+'СЕТ СН'!$F$5-'СЕТ СН'!$F$20</f>
        <v>2137.7647391399996</v>
      </c>
      <c r="V39" s="36">
        <f>SUMIFS(СВЦЭМ!$C$33:$C$776,СВЦЭМ!$A$33:$A$776,$A39,СВЦЭМ!$B$33:$B$776,V$11)+'СЕТ СН'!$F$12+СВЦЭМ!$D$10+'СЕТ СН'!$F$5-'СЕТ СН'!$F$20</f>
        <v>2117.22492599</v>
      </c>
      <c r="W39" s="36">
        <f>SUMIFS(СВЦЭМ!$C$33:$C$776,СВЦЭМ!$A$33:$A$776,$A39,СВЦЭМ!$B$33:$B$776,W$11)+'СЕТ СН'!$F$12+СВЦЭМ!$D$10+'СЕТ СН'!$F$5-'СЕТ СН'!$F$20</f>
        <v>2108.6485267099997</v>
      </c>
      <c r="X39" s="36">
        <f>SUMIFS(СВЦЭМ!$C$33:$C$776,СВЦЭМ!$A$33:$A$776,$A39,СВЦЭМ!$B$33:$B$776,X$11)+'СЕТ СН'!$F$12+СВЦЭМ!$D$10+'СЕТ СН'!$F$5-'СЕТ СН'!$F$20</f>
        <v>2109.6993865200002</v>
      </c>
      <c r="Y39" s="36">
        <f>SUMIFS(СВЦЭМ!$C$33:$C$776,СВЦЭМ!$A$33:$A$776,$A39,СВЦЭМ!$B$33:$B$776,Y$11)+'СЕТ СН'!$F$12+СВЦЭМ!$D$10+'СЕТ СН'!$F$5-'СЕТ СН'!$F$20</f>
        <v>2150.9955934</v>
      </c>
    </row>
    <row r="40" spans="1:25" ht="15.75" x14ac:dyDescent="0.2">
      <c r="A40" s="35">
        <f t="shared" si="0"/>
        <v>43950</v>
      </c>
      <c r="B40" s="36">
        <f>SUMIFS(СВЦЭМ!$C$33:$C$776,СВЦЭМ!$A$33:$A$776,$A40,СВЦЭМ!$B$33:$B$776,B$11)+'СЕТ СН'!$F$12+СВЦЭМ!$D$10+'СЕТ СН'!$F$5-'СЕТ СН'!$F$20</f>
        <v>2240.6830145100002</v>
      </c>
      <c r="C40" s="36">
        <f>SUMIFS(СВЦЭМ!$C$33:$C$776,СВЦЭМ!$A$33:$A$776,$A40,СВЦЭМ!$B$33:$B$776,C$11)+'СЕТ СН'!$F$12+СВЦЭМ!$D$10+'СЕТ СН'!$F$5-'СЕТ СН'!$F$20</f>
        <v>2281.1747951299999</v>
      </c>
      <c r="D40" s="36">
        <f>SUMIFS(СВЦЭМ!$C$33:$C$776,СВЦЭМ!$A$33:$A$776,$A40,СВЦЭМ!$B$33:$B$776,D$11)+'СЕТ СН'!$F$12+СВЦЭМ!$D$10+'СЕТ СН'!$F$5-'СЕТ СН'!$F$20</f>
        <v>2286.35732418</v>
      </c>
      <c r="E40" s="36">
        <f>SUMIFS(СВЦЭМ!$C$33:$C$776,СВЦЭМ!$A$33:$A$776,$A40,СВЦЭМ!$B$33:$B$776,E$11)+'СЕТ СН'!$F$12+СВЦЭМ!$D$10+'СЕТ СН'!$F$5-'СЕТ СН'!$F$20</f>
        <v>2294.99959709</v>
      </c>
      <c r="F40" s="36">
        <f>SUMIFS(СВЦЭМ!$C$33:$C$776,СВЦЭМ!$A$33:$A$776,$A40,СВЦЭМ!$B$33:$B$776,F$11)+'СЕТ СН'!$F$12+СВЦЭМ!$D$10+'СЕТ СН'!$F$5-'СЕТ СН'!$F$20</f>
        <v>2297.0291549200001</v>
      </c>
      <c r="G40" s="36">
        <f>SUMIFS(СВЦЭМ!$C$33:$C$776,СВЦЭМ!$A$33:$A$776,$A40,СВЦЭМ!$B$33:$B$776,G$11)+'СЕТ СН'!$F$12+СВЦЭМ!$D$10+'СЕТ СН'!$F$5-'СЕТ СН'!$F$20</f>
        <v>2292.6848643799999</v>
      </c>
      <c r="H40" s="36">
        <f>SUMIFS(СВЦЭМ!$C$33:$C$776,СВЦЭМ!$A$33:$A$776,$A40,СВЦЭМ!$B$33:$B$776,H$11)+'СЕТ СН'!$F$12+СВЦЭМ!$D$10+'СЕТ СН'!$F$5-'СЕТ СН'!$F$20</f>
        <v>2279.2619759499999</v>
      </c>
      <c r="I40" s="36">
        <f>SUMIFS(СВЦЭМ!$C$33:$C$776,СВЦЭМ!$A$33:$A$776,$A40,СВЦЭМ!$B$33:$B$776,I$11)+'СЕТ СН'!$F$12+СВЦЭМ!$D$10+'СЕТ СН'!$F$5-'СЕТ СН'!$F$20</f>
        <v>2246.2628712999999</v>
      </c>
      <c r="J40" s="36">
        <f>SUMIFS(СВЦЭМ!$C$33:$C$776,СВЦЭМ!$A$33:$A$776,$A40,СВЦЭМ!$B$33:$B$776,J$11)+'СЕТ СН'!$F$12+СВЦЭМ!$D$10+'СЕТ СН'!$F$5-'СЕТ СН'!$F$20</f>
        <v>2222.7747100799997</v>
      </c>
      <c r="K40" s="36">
        <f>SUMIFS(СВЦЭМ!$C$33:$C$776,СВЦЭМ!$A$33:$A$776,$A40,СВЦЭМ!$B$33:$B$776,K$11)+'СЕТ СН'!$F$12+СВЦЭМ!$D$10+'СЕТ СН'!$F$5-'СЕТ СН'!$F$20</f>
        <v>2204.7262904600002</v>
      </c>
      <c r="L40" s="36">
        <f>SUMIFS(СВЦЭМ!$C$33:$C$776,СВЦЭМ!$A$33:$A$776,$A40,СВЦЭМ!$B$33:$B$776,L$11)+'СЕТ СН'!$F$12+СВЦЭМ!$D$10+'СЕТ СН'!$F$5-'СЕТ СН'!$F$20</f>
        <v>2196.1899141200001</v>
      </c>
      <c r="M40" s="36">
        <f>SUMIFS(СВЦЭМ!$C$33:$C$776,СВЦЭМ!$A$33:$A$776,$A40,СВЦЭМ!$B$33:$B$776,M$11)+'СЕТ СН'!$F$12+СВЦЭМ!$D$10+'СЕТ СН'!$F$5-'СЕТ СН'!$F$20</f>
        <v>2201.2182345199999</v>
      </c>
      <c r="N40" s="36">
        <f>SUMIFS(СВЦЭМ!$C$33:$C$776,СВЦЭМ!$A$33:$A$776,$A40,СВЦЭМ!$B$33:$B$776,N$11)+'СЕТ СН'!$F$12+СВЦЭМ!$D$10+'СЕТ СН'!$F$5-'СЕТ СН'!$F$20</f>
        <v>2192.4850693399999</v>
      </c>
      <c r="O40" s="36">
        <f>SUMIFS(СВЦЭМ!$C$33:$C$776,СВЦЭМ!$A$33:$A$776,$A40,СВЦЭМ!$B$33:$B$776,O$11)+'СЕТ СН'!$F$12+СВЦЭМ!$D$10+'СЕТ СН'!$F$5-'СЕТ СН'!$F$20</f>
        <v>2205.2806747099999</v>
      </c>
      <c r="P40" s="36">
        <f>SUMIFS(СВЦЭМ!$C$33:$C$776,СВЦЭМ!$A$33:$A$776,$A40,СВЦЭМ!$B$33:$B$776,P$11)+'СЕТ СН'!$F$12+СВЦЭМ!$D$10+'СЕТ СН'!$F$5-'СЕТ СН'!$F$20</f>
        <v>2222.6819006799997</v>
      </c>
      <c r="Q40" s="36">
        <f>SUMIFS(СВЦЭМ!$C$33:$C$776,СВЦЭМ!$A$33:$A$776,$A40,СВЦЭМ!$B$33:$B$776,Q$11)+'СЕТ СН'!$F$12+СВЦЭМ!$D$10+'СЕТ СН'!$F$5-'СЕТ СН'!$F$20</f>
        <v>2219.3415125199999</v>
      </c>
      <c r="R40" s="36">
        <f>SUMIFS(СВЦЭМ!$C$33:$C$776,СВЦЭМ!$A$33:$A$776,$A40,СВЦЭМ!$B$33:$B$776,R$11)+'СЕТ СН'!$F$12+СВЦЭМ!$D$10+'СЕТ СН'!$F$5-'СЕТ СН'!$F$20</f>
        <v>2213.1264854299998</v>
      </c>
      <c r="S40" s="36">
        <f>SUMIFS(СВЦЭМ!$C$33:$C$776,СВЦЭМ!$A$33:$A$776,$A40,СВЦЭМ!$B$33:$B$776,S$11)+'СЕТ СН'!$F$12+СВЦЭМ!$D$10+'СЕТ СН'!$F$5-'СЕТ СН'!$F$20</f>
        <v>2211.4870909900001</v>
      </c>
      <c r="T40" s="36">
        <f>SUMIFS(СВЦЭМ!$C$33:$C$776,СВЦЭМ!$A$33:$A$776,$A40,СВЦЭМ!$B$33:$B$776,T$11)+'СЕТ СН'!$F$12+СВЦЭМ!$D$10+'СЕТ СН'!$F$5-'СЕТ СН'!$F$20</f>
        <v>2199.6640258999996</v>
      </c>
      <c r="U40" s="36">
        <f>SUMIFS(СВЦЭМ!$C$33:$C$776,СВЦЭМ!$A$33:$A$776,$A40,СВЦЭМ!$B$33:$B$776,U$11)+'СЕТ СН'!$F$12+СВЦЭМ!$D$10+'СЕТ СН'!$F$5-'СЕТ СН'!$F$20</f>
        <v>2166.9817076999998</v>
      </c>
      <c r="V40" s="36">
        <f>SUMIFS(СВЦЭМ!$C$33:$C$776,СВЦЭМ!$A$33:$A$776,$A40,СВЦЭМ!$B$33:$B$776,V$11)+'СЕТ СН'!$F$12+СВЦЭМ!$D$10+'СЕТ СН'!$F$5-'СЕТ СН'!$F$20</f>
        <v>2153.9182168299999</v>
      </c>
      <c r="W40" s="36">
        <f>SUMIFS(СВЦЭМ!$C$33:$C$776,СВЦЭМ!$A$33:$A$776,$A40,СВЦЭМ!$B$33:$B$776,W$11)+'СЕТ СН'!$F$12+СВЦЭМ!$D$10+'СЕТ СН'!$F$5-'СЕТ СН'!$F$20</f>
        <v>2182.70898936</v>
      </c>
      <c r="X40" s="36">
        <f>SUMIFS(СВЦЭМ!$C$33:$C$776,СВЦЭМ!$A$33:$A$776,$A40,СВЦЭМ!$B$33:$B$776,X$11)+'СЕТ СН'!$F$12+СВЦЭМ!$D$10+'СЕТ СН'!$F$5-'СЕТ СН'!$F$20</f>
        <v>2205.6462287200002</v>
      </c>
      <c r="Y40" s="36">
        <f>SUMIFS(СВЦЭМ!$C$33:$C$776,СВЦЭМ!$A$33:$A$776,$A40,СВЦЭМ!$B$33:$B$776,Y$11)+'СЕТ СН'!$F$12+СВЦЭМ!$D$10+'СЕТ СН'!$F$5-'СЕТ СН'!$F$20</f>
        <v>2201.56908595</v>
      </c>
    </row>
    <row r="41" spans="1:25" ht="15.75" x14ac:dyDescent="0.2">
      <c r="A41" s="35">
        <f t="shared" si="0"/>
        <v>43951</v>
      </c>
      <c r="B41" s="36">
        <f>SUMIFS(СВЦЭМ!$C$33:$C$776,СВЦЭМ!$A$33:$A$776,$A41,СВЦЭМ!$B$33:$B$776,B$11)+'СЕТ СН'!$F$12+СВЦЭМ!$D$10+'СЕТ СН'!$F$5-'СЕТ СН'!$F$20</f>
        <v>2294.7471829699998</v>
      </c>
      <c r="C41" s="36">
        <f>SUMIFS(СВЦЭМ!$C$33:$C$776,СВЦЭМ!$A$33:$A$776,$A41,СВЦЭМ!$B$33:$B$776,C$11)+'СЕТ СН'!$F$12+СВЦЭМ!$D$10+'СЕТ СН'!$F$5-'СЕТ СН'!$F$20</f>
        <v>2269.6452814099998</v>
      </c>
      <c r="D41" s="36">
        <f>SUMIFS(СВЦЭМ!$C$33:$C$776,СВЦЭМ!$A$33:$A$776,$A41,СВЦЭМ!$B$33:$B$776,D$11)+'СЕТ СН'!$F$12+СВЦЭМ!$D$10+'СЕТ СН'!$F$5-'СЕТ СН'!$F$20</f>
        <v>2281.72622667</v>
      </c>
      <c r="E41" s="36">
        <f>SUMIFS(СВЦЭМ!$C$33:$C$776,СВЦЭМ!$A$33:$A$776,$A41,СВЦЭМ!$B$33:$B$776,E$11)+'СЕТ СН'!$F$12+СВЦЭМ!$D$10+'СЕТ СН'!$F$5-'СЕТ СН'!$F$20</f>
        <v>2273.4366542600001</v>
      </c>
      <c r="F41" s="36">
        <f>SUMIFS(СВЦЭМ!$C$33:$C$776,СВЦЭМ!$A$33:$A$776,$A41,СВЦЭМ!$B$33:$B$776,F$11)+'СЕТ СН'!$F$12+СВЦЭМ!$D$10+'СЕТ СН'!$F$5-'СЕТ СН'!$F$20</f>
        <v>2315.2833871599996</v>
      </c>
      <c r="G41" s="36">
        <f>SUMIFS(СВЦЭМ!$C$33:$C$776,СВЦЭМ!$A$33:$A$776,$A41,СВЦЭМ!$B$33:$B$776,G$11)+'СЕТ СН'!$F$12+СВЦЭМ!$D$10+'СЕТ СН'!$F$5-'СЕТ СН'!$F$20</f>
        <v>2316.9367397300002</v>
      </c>
      <c r="H41" s="36">
        <f>SUMIFS(СВЦЭМ!$C$33:$C$776,СВЦЭМ!$A$33:$A$776,$A41,СВЦЭМ!$B$33:$B$776,H$11)+'СЕТ СН'!$F$12+СВЦЭМ!$D$10+'СЕТ СН'!$F$5-'СЕТ СН'!$F$20</f>
        <v>2300.7869793099999</v>
      </c>
      <c r="I41" s="36">
        <f>SUMIFS(СВЦЭМ!$C$33:$C$776,СВЦЭМ!$A$33:$A$776,$A41,СВЦЭМ!$B$33:$B$776,I$11)+'СЕТ СН'!$F$12+СВЦЭМ!$D$10+'СЕТ СН'!$F$5-'СЕТ СН'!$F$20</f>
        <v>2271.5349211100001</v>
      </c>
      <c r="J41" s="36">
        <f>SUMIFS(СВЦЭМ!$C$33:$C$776,СВЦЭМ!$A$33:$A$776,$A41,СВЦЭМ!$B$33:$B$776,J$11)+'СЕТ СН'!$F$12+СВЦЭМ!$D$10+'СЕТ СН'!$F$5-'СЕТ СН'!$F$20</f>
        <v>2169.00225834</v>
      </c>
      <c r="K41" s="36">
        <f>SUMIFS(СВЦЭМ!$C$33:$C$776,СВЦЭМ!$A$33:$A$776,$A41,СВЦЭМ!$B$33:$B$776,K$11)+'СЕТ СН'!$F$12+СВЦЭМ!$D$10+'СЕТ СН'!$F$5-'СЕТ СН'!$F$20</f>
        <v>2149.9906384199999</v>
      </c>
      <c r="L41" s="36">
        <f>SUMIFS(СВЦЭМ!$C$33:$C$776,СВЦЭМ!$A$33:$A$776,$A41,СВЦЭМ!$B$33:$B$776,L$11)+'СЕТ СН'!$F$12+СВЦЭМ!$D$10+'СЕТ СН'!$F$5-'СЕТ СН'!$F$20</f>
        <v>2135.2024508599998</v>
      </c>
      <c r="M41" s="36">
        <f>SUMIFS(СВЦЭМ!$C$33:$C$776,СВЦЭМ!$A$33:$A$776,$A41,СВЦЭМ!$B$33:$B$776,M$11)+'СЕТ СН'!$F$12+СВЦЭМ!$D$10+'СЕТ СН'!$F$5-'СЕТ СН'!$F$20</f>
        <v>2136.1779058900001</v>
      </c>
      <c r="N41" s="36">
        <f>SUMIFS(СВЦЭМ!$C$33:$C$776,СВЦЭМ!$A$33:$A$776,$A41,СВЦЭМ!$B$33:$B$776,N$11)+'СЕТ СН'!$F$12+СВЦЭМ!$D$10+'СЕТ СН'!$F$5-'СЕТ СН'!$F$20</f>
        <v>2147.8833922100002</v>
      </c>
      <c r="O41" s="36">
        <f>SUMIFS(СВЦЭМ!$C$33:$C$776,СВЦЭМ!$A$33:$A$776,$A41,СВЦЭМ!$B$33:$B$776,O$11)+'СЕТ СН'!$F$12+СВЦЭМ!$D$10+'СЕТ СН'!$F$5-'СЕТ СН'!$F$20</f>
        <v>2157.8455107899999</v>
      </c>
      <c r="P41" s="36">
        <f>SUMIFS(СВЦЭМ!$C$33:$C$776,СВЦЭМ!$A$33:$A$776,$A41,СВЦЭМ!$B$33:$B$776,P$11)+'СЕТ СН'!$F$12+СВЦЭМ!$D$10+'СЕТ СН'!$F$5-'СЕТ СН'!$F$20</f>
        <v>2173.3712331699999</v>
      </c>
      <c r="Q41" s="36">
        <f>SUMIFS(СВЦЭМ!$C$33:$C$776,СВЦЭМ!$A$33:$A$776,$A41,СВЦЭМ!$B$33:$B$776,Q$11)+'СЕТ СН'!$F$12+СВЦЭМ!$D$10+'СЕТ СН'!$F$5-'СЕТ СН'!$F$20</f>
        <v>2178.2511017099996</v>
      </c>
      <c r="R41" s="36">
        <f>SUMIFS(СВЦЭМ!$C$33:$C$776,СВЦЭМ!$A$33:$A$776,$A41,СВЦЭМ!$B$33:$B$776,R$11)+'СЕТ СН'!$F$12+СВЦЭМ!$D$10+'СЕТ СН'!$F$5-'СЕТ СН'!$F$20</f>
        <v>2186.2533226999999</v>
      </c>
      <c r="S41" s="36">
        <f>SUMIFS(СВЦЭМ!$C$33:$C$776,СВЦЭМ!$A$33:$A$776,$A41,СВЦЭМ!$B$33:$B$776,S$11)+'СЕТ СН'!$F$12+СВЦЭМ!$D$10+'СЕТ СН'!$F$5-'СЕТ СН'!$F$20</f>
        <v>2184.38410935</v>
      </c>
      <c r="T41" s="36">
        <f>SUMIFS(СВЦЭМ!$C$33:$C$776,СВЦЭМ!$A$33:$A$776,$A41,СВЦЭМ!$B$33:$B$776,T$11)+'СЕТ СН'!$F$12+СВЦЭМ!$D$10+'СЕТ СН'!$F$5-'СЕТ СН'!$F$20</f>
        <v>2170.9505645999998</v>
      </c>
      <c r="U41" s="36">
        <f>SUMIFS(СВЦЭМ!$C$33:$C$776,СВЦЭМ!$A$33:$A$776,$A41,СВЦЭМ!$B$33:$B$776,U$11)+'СЕТ СН'!$F$12+СВЦЭМ!$D$10+'СЕТ СН'!$F$5-'СЕТ СН'!$F$20</f>
        <v>2147.2271901100003</v>
      </c>
      <c r="V41" s="36">
        <f>SUMIFS(СВЦЭМ!$C$33:$C$776,СВЦЭМ!$A$33:$A$776,$A41,СВЦЭМ!$B$33:$B$776,V$11)+'СЕТ СН'!$F$12+СВЦЭМ!$D$10+'СЕТ СН'!$F$5-'СЕТ СН'!$F$20</f>
        <v>2113.0928439999998</v>
      </c>
      <c r="W41" s="36">
        <f>SUMIFS(СВЦЭМ!$C$33:$C$776,СВЦЭМ!$A$33:$A$776,$A41,СВЦЭМ!$B$33:$B$776,W$11)+'СЕТ СН'!$F$12+СВЦЭМ!$D$10+'СЕТ СН'!$F$5-'СЕТ СН'!$F$20</f>
        <v>2113.3790184700001</v>
      </c>
      <c r="X41" s="36">
        <f>SUMIFS(СВЦЭМ!$C$33:$C$776,СВЦЭМ!$A$33:$A$776,$A41,СВЦЭМ!$B$33:$B$776,X$11)+'СЕТ СН'!$F$12+СВЦЭМ!$D$10+'СЕТ СН'!$F$5-'СЕТ СН'!$F$20</f>
        <v>2147.2130628899999</v>
      </c>
      <c r="Y41" s="36">
        <f>SUMIFS(СВЦЭМ!$C$33:$C$776,СВЦЭМ!$A$33:$A$776,$A41,СВЦЭМ!$B$33:$B$776,Y$11)+'СЕТ СН'!$F$12+СВЦЭМ!$D$10+'СЕТ СН'!$F$5-'СЕТ СН'!$F$20</f>
        <v>2176.3635611700001</v>
      </c>
    </row>
    <row r="42" spans="1:25" ht="15.75" hidden="1" x14ac:dyDescent="0.2">
      <c r="A42" s="35">
        <f t="shared" si="0"/>
        <v>43952</v>
      </c>
      <c r="B42" s="36">
        <f>SUMIFS(СВЦЭМ!$C$33:$C$776,СВЦЭМ!$A$33:$A$776,$A42,СВЦЭМ!$B$33:$B$776,B$11)+'СЕТ СН'!$F$12+СВЦЭМ!$D$10+'СЕТ СН'!$F$5-'СЕТ СН'!$F$20</f>
        <v>1083.0287511199999</v>
      </c>
      <c r="C42" s="36">
        <f>SUMIFS(СВЦЭМ!$C$33:$C$776,СВЦЭМ!$A$33:$A$776,$A42,СВЦЭМ!$B$33:$B$776,C$11)+'СЕТ СН'!$F$12+СВЦЭМ!$D$10+'СЕТ СН'!$F$5-'СЕТ СН'!$F$20</f>
        <v>1083.0287511199999</v>
      </c>
      <c r="D42" s="36">
        <f>SUMIFS(СВЦЭМ!$C$33:$C$776,СВЦЭМ!$A$33:$A$776,$A42,СВЦЭМ!$B$33:$B$776,D$11)+'СЕТ СН'!$F$12+СВЦЭМ!$D$10+'СЕТ СН'!$F$5-'СЕТ СН'!$F$20</f>
        <v>1083.0287511199999</v>
      </c>
      <c r="E42" s="36">
        <f>SUMIFS(СВЦЭМ!$C$33:$C$776,СВЦЭМ!$A$33:$A$776,$A42,СВЦЭМ!$B$33:$B$776,E$11)+'СЕТ СН'!$F$12+СВЦЭМ!$D$10+'СЕТ СН'!$F$5-'СЕТ СН'!$F$20</f>
        <v>1083.0287511199999</v>
      </c>
      <c r="F42" s="36">
        <f>SUMIFS(СВЦЭМ!$C$33:$C$776,СВЦЭМ!$A$33:$A$776,$A42,СВЦЭМ!$B$33:$B$776,F$11)+'СЕТ СН'!$F$12+СВЦЭМ!$D$10+'СЕТ СН'!$F$5-'СЕТ СН'!$F$20</f>
        <v>1083.0287511199999</v>
      </c>
      <c r="G42" s="36">
        <f>SUMIFS(СВЦЭМ!$C$33:$C$776,СВЦЭМ!$A$33:$A$776,$A42,СВЦЭМ!$B$33:$B$776,G$11)+'СЕТ СН'!$F$12+СВЦЭМ!$D$10+'СЕТ СН'!$F$5-'СЕТ СН'!$F$20</f>
        <v>1083.0287511199999</v>
      </c>
      <c r="H42" s="36">
        <f>SUMIFS(СВЦЭМ!$C$33:$C$776,СВЦЭМ!$A$33:$A$776,$A42,СВЦЭМ!$B$33:$B$776,H$11)+'СЕТ СН'!$F$12+СВЦЭМ!$D$10+'СЕТ СН'!$F$5-'СЕТ СН'!$F$20</f>
        <v>1083.0287511199999</v>
      </c>
      <c r="I42" s="36">
        <f>SUMIFS(СВЦЭМ!$C$33:$C$776,СВЦЭМ!$A$33:$A$776,$A42,СВЦЭМ!$B$33:$B$776,I$11)+'СЕТ СН'!$F$12+СВЦЭМ!$D$10+'СЕТ СН'!$F$5-'СЕТ СН'!$F$20</f>
        <v>1083.0287511199999</v>
      </c>
      <c r="J42" s="36">
        <f>SUMIFS(СВЦЭМ!$C$33:$C$776,СВЦЭМ!$A$33:$A$776,$A42,СВЦЭМ!$B$33:$B$776,J$11)+'СЕТ СН'!$F$12+СВЦЭМ!$D$10+'СЕТ СН'!$F$5-'СЕТ СН'!$F$20</f>
        <v>1083.0287511199999</v>
      </c>
      <c r="K42" s="36">
        <f>SUMIFS(СВЦЭМ!$C$33:$C$776,СВЦЭМ!$A$33:$A$776,$A42,СВЦЭМ!$B$33:$B$776,K$11)+'СЕТ СН'!$F$12+СВЦЭМ!$D$10+'СЕТ СН'!$F$5-'СЕТ СН'!$F$20</f>
        <v>1083.0287511199999</v>
      </c>
      <c r="L42" s="36">
        <f>SUMIFS(СВЦЭМ!$C$33:$C$776,СВЦЭМ!$A$33:$A$776,$A42,СВЦЭМ!$B$33:$B$776,L$11)+'СЕТ СН'!$F$12+СВЦЭМ!$D$10+'СЕТ СН'!$F$5-'СЕТ СН'!$F$20</f>
        <v>1083.0287511199999</v>
      </c>
      <c r="M42" s="36">
        <f>SUMIFS(СВЦЭМ!$C$33:$C$776,СВЦЭМ!$A$33:$A$776,$A42,СВЦЭМ!$B$33:$B$776,M$11)+'СЕТ СН'!$F$12+СВЦЭМ!$D$10+'СЕТ СН'!$F$5-'СЕТ СН'!$F$20</f>
        <v>1083.0287511199999</v>
      </c>
      <c r="N42" s="36">
        <f>SUMIFS(СВЦЭМ!$C$33:$C$776,СВЦЭМ!$A$33:$A$776,$A42,СВЦЭМ!$B$33:$B$776,N$11)+'СЕТ СН'!$F$12+СВЦЭМ!$D$10+'СЕТ СН'!$F$5-'СЕТ СН'!$F$20</f>
        <v>1083.0287511199999</v>
      </c>
      <c r="O42" s="36">
        <f>SUMIFS(СВЦЭМ!$C$33:$C$776,СВЦЭМ!$A$33:$A$776,$A42,СВЦЭМ!$B$33:$B$776,O$11)+'СЕТ СН'!$F$12+СВЦЭМ!$D$10+'СЕТ СН'!$F$5-'СЕТ СН'!$F$20</f>
        <v>1083.0287511199999</v>
      </c>
      <c r="P42" s="36">
        <f>SUMIFS(СВЦЭМ!$C$33:$C$776,СВЦЭМ!$A$33:$A$776,$A42,СВЦЭМ!$B$33:$B$776,P$11)+'СЕТ СН'!$F$12+СВЦЭМ!$D$10+'СЕТ СН'!$F$5-'СЕТ СН'!$F$20</f>
        <v>1083.0287511199999</v>
      </c>
      <c r="Q42" s="36">
        <f>SUMIFS(СВЦЭМ!$C$33:$C$776,СВЦЭМ!$A$33:$A$776,$A42,СВЦЭМ!$B$33:$B$776,Q$11)+'СЕТ СН'!$F$12+СВЦЭМ!$D$10+'СЕТ СН'!$F$5-'СЕТ СН'!$F$20</f>
        <v>1083.0287511199999</v>
      </c>
      <c r="R42" s="36">
        <f>SUMIFS(СВЦЭМ!$C$33:$C$776,СВЦЭМ!$A$33:$A$776,$A42,СВЦЭМ!$B$33:$B$776,R$11)+'СЕТ СН'!$F$12+СВЦЭМ!$D$10+'СЕТ СН'!$F$5-'СЕТ СН'!$F$20</f>
        <v>1083.0287511199999</v>
      </c>
      <c r="S42" s="36">
        <f>SUMIFS(СВЦЭМ!$C$33:$C$776,СВЦЭМ!$A$33:$A$776,$A42,СВЦЭМ!$B$33:$B$776,S$11)+'СЕТ СН'!$F$12+СВЦЭМ!$D$10+'СЕТ СН'!$F$5-'СЕТ СН'!$F$20</f>
        <v>1083.0287511199999</v>
      </c>
      <c r="T42" s="36">
        <f>SUMIFS(СВЦЭМ!$C$33:$C$776,СВЦЭМ!$A$33:$A$776,$A42,СВЦЭМ!$B$33:$B$776,T$11)+'СЕТ СН'!$F$12+СВЦЭМ!$D$10+'СЕТ СН'!$F$5-'СЕТ СН'!$F$20</f>
        <v>1083.0287511199999</v>
      </c>
      <c r="U42" s="36">
        <f>SUMIFS(СВЦЭМ!$C$33:$C$776,СВЦЭМ!$A$33:$A$776,$A42,СВЦЭМ!$B$33:$B$776,U$11)+'СЕТ СН'!$F$12+СВЦЭМ!$D$10+'СЕТ СН'!$F$5-'СЕТ СН'!$F$20</f>
        <v>1083.0287511199999</v>
      </c>
      <c r="V42" s="36">
        <f>SUMIFS(СВЦЭМ!$C$33:$C$776,СВЦЭМ!$A$33:$A$776,$A42,СВЦЭМ!$B$33:$B$776,V$11)+'СЕТ СН'!$F$12+СВЦЭМ!$D$10+'СЕТ СН'!$F$5-'СЕТ СН'!$F$20</f>
        <v>1083.0287511199999</v>
      </c>
      <c r="W42" s="36">
        <f>SUMIFS(СВЦЭМ!$C$33:$C$776,СВЦЭМ!$A$33:$A$776,$A42,СВЦЭМ!$B$33:$B$776,W$11)+'СЕТ СН'!$F$12+СВЦЭМ!$D$10+'СЕТ СН'!$F$5-'СЕТ СН'!$F$20</f>
        <v>1083.0287511199999</v>
      </c>
      <c r="X42" s="36">
        <f>SUMIFS(СВЦЭМ!$C$33:$C$776,СВЦЭМ!$A$33:$A$776,$A42,СВЦЭМ!$B$33:$B$776,X$11)+'СЕТ СН'!$F$12+СВЦЭМ!$D$10+'СЕТ СН'!$F$5-'СЕТ СН'!$F$20</f>
        <v>1083.0287511199999</v>
      </c>
      <c r="Y42" s="36">
        <f>SUMIFS(СВЦЭМ!$C$33:$C$776,СВЦЭМ!$A$33:$A$776,$A42,СВЦЭМ!$B$33:$B$776,Y$11)+'СЕТ СН'!$F$12+СВЦЭМ!$D$10+'СЕТ СН'!$F$5-'СЕТ СН'!$F$20</f>
        <v>1083.0287511199999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01.04.2020</v>
      </c>
      <c r="B48" s="36">
        <f>SUMIFS(СВЦЭМ!$C$33:$C$776,СВЦЭМ!$A$33:$A$776,$A48,СВЦЭМ!$B$33:$B$776,B$47)+'СЕТ СН'!$G$12+СВЦЭМ!$D$10+'СЕТ СН'!$G$5-'СЕТ СН'!$G$20</f>
        <v>2793.3785067399999</v>
      </c>
      <c r="C48" s="36">
        <f>SUMIFS(СВЦЭМ!$C$33:$C$776,СВЦЭМ!$A$33:$A$776,$A48,СВЦЭМ!$B$33:$B$776,C$47)+'СЕТ СН'!$G$12+СВЦЭМ!$D$10+'СЕТ СН'!$G$5-'СЕТ СН'!$G$20</f>
        <v>2804.4569231800001</v>
      </c>
      <c r="D48" s="36">
        <f>SUMIFS(СВЦЭМ!$C$33:$C$776,СВЦЭМ!$A$33:$A$776,$A48,СВЦЭМ!$B$33:$B$776,D$47)+'СЕТ СН'!$G$12+СВЦЭМ!$D$10+'СЕТ СН'!$G$5-'СЕТ СН'!$G$20</f>
        <v>2809.0519785000001</v>
      </c>
      <c r="E48" s="36">
        <f>SUMIFS(СВЦЭМ!$C$33:$C$776,СВЦЭМ!$A$33:$A$776,$A48,СВЦЭМ!$B$33:$B$776,E$47)+'СЕТ СН'!$G$12+СВЦЭМ!$D$10+'СЕТ СН'!$G$5-'СЕТ СН'!$G$20</f>
        <v>2814.7048380900001</v>
      </c>
      <c r="F48" s="36">
        <f>SUMIFS(СВЦЭМ!$C$33:$C$776,СВЦЭМ!$A$33:$A$776,$A48,СВЦЭМ!$B$33:$B$776,F$47)+'СЕТ СН'!$G$12+СВЦЭМ!$D$10+'СЕТ СН'!$G$5-'СЕТ СН'!$G$20</f>
        <v>2860.3172654800001</v>
      </c>
      <c r="G48" s="36">
        <f>SUMIFS(СВЦЭМ!$C$33:$C$776,СВЦЭМ!$A$33:$A$776,$A48,СВЦЭМ!$B$33:$B$776,G$47)+'СЕТ СН'!$G$12+СВЦЭМ!$D$10+'СЕТ СН'!$G$5-'СЕТ СН'!$G$20</f>
        <v>2906.2622529399996</v>
      </c>
      <c r="H48" s="36">
        <f>SUMIFS(СВЦЭМ!$C$33:$C$776,СВЦЭМ!$A$33:$A$776,$A48,СВЦЭМ!$B$33:$B$776,H$47)+'СЕТ СН'!$G$12+СВЦЭМ!$D$10+'СЕТ СН'!$G$5-'СЕТ СН'!$G$20</f>
        <v>2959.7805855899996</v>
      </c>
      <c r="I48" s="36">
        <f>SUMIFS(СВЦЭМ!$C$33:$C$776,СВЦЭМ!$A$33:$A$776,$A48,СВЦЭМ!$B$33:$B$776,I$47)+'СЕТ СН'!$G$12+СВЦЭМ!$D$10+'СЕТ СН'!$G$5-'СЕТ СН'!$G$20</f>
        <v>2973.1941599399997</v>
      </c>
      <c r="J48" s="36">
        <f>SUMIFS(СВЦЭМ!$C$33:$C$776,СВЦЭМ!$A$33:$A$776,$A48,СВЦЭМ!$B$33:$B$776,J$47)+'СЕТ СН'!$G$12+СВЦЭМ!$D$10+'СЕТ СН'!$G$5-'СЕТ СН'!$G$20</f>
        <v>2920.3344797399996</v>
      </c>
      <c r="K48" s="36">
        <f>SUMIFS(СВЦЭМ!$C$33:$C$776,СВЦЭМ!$A$33:$A$776,$A48,СВЦЭМ!$B$33:$B$776,K$47)+'СЕТ СН'!$G$12+СВЦЭМ!$D$10+'СЕТ СН'!$G$5-'СЕТ СН'!$G$20</f>
        <v>2916.31373119</v>
      </c>
      <c r="L48" s="36">
        <f>SUMIFS(СВЦЭМ!$C$33:$C$776,СВЦЭМ!$A$33:$A$776,$A48,СВЦЭМ!$B$33:$B$776,L$47)+'СЕТ СН'!$G$12+СВЦЭМ!$D$10+'СЕТ СН'!$G$5-'СЕТ СН'!$G$20</f>
        <v>2918.4905322</v>
      </c>
      <c r="M48" s="36">
        <f>SUMIFS(СВЦЭМ!$C$33:$C$776,СВЦЭМ!$A$33:$A$776,$A48,СВЦЭМ!$B$33:$B$776,M$47)+'СЕТ СН'!$G$12+СВЦЭМ!$D$10+'СЕТ СН'!$G$5-'СЕТ СН'!$G$20</f>
        <v>2931.1801555499997</v>
      </c>
      <c r="N48" s="36">
        <f>SUMIFS(СВЦЭМ!$C$33:$C$776,СВЦЭМ!$A$33:$A$776,$A48,СВЦЭМ!$B$33:$B$776,N$47)+'СЕТ СН'!$G$12+СВЦЭМ!$D$10+'СЕТ СН'!$G$5-'СЕТ СН'!$G$20</f>
        <v>2953.6196818799999</v>
      </c>
      <c r="O48" s="36">
        <f>SUMIFS(СВЦЭМ!$C$33:$C$776,СВЦЭМ!$A$33:$A$776,$A48,СВЦЭМ!$B$33:$B$776,O$47)+'СЕТ СН'!$G$12+СВЦЭМ!$D$10+'СЕТ СН'!$G$5-'СЕТ СН'!$G$20</f>
        <v>2964.42191865</v>
      </c>
      <c r="P48" s="36">
        <f>SUMIFS(СВЦЭМ!$C$33:$C$776,СВЦЭМ!$A$33:$A$776,$A48,СВЦЭМ!$B$33:$B$776,P$47)+'СЕТ СН'!$G$12+СВЦЭМ!$D$10+'СЕТ СН'!$G$5-'СЕТ СН'!$G$20</f>
        <v>2949.6074925399998</v>
      </c>
      <c r="Q48" s="36">
        <f>SUMIFS(СВЦЭМ!$C$33:$C$776,СВЦЭМ!$A$33:$A$776,$A48,СВЦЭМ!$B$33:$B$776,Q$47)+'СЕТ СН'!$G$12+СВЦЭМ!$D$10+'СЕТ СН'!$G$5-'СЕТ СН'!$G$20</f>
        <v>2955.4861275399999</v>
      </c>
      <c r="R48" s="36">
        <f>SUMIFS(СВЦЭМ!$C$33:$C$776,СВЦЭМ!$A$33:$A$776,$A48,СВЦЭМ!$B$33:$B$776,R$47)+'СЕТ СН'!$G$12+СВЦЭМ!$D$10+'СЕТ СН'!$G$5-'СЕТ СН'!$G$20</f>
        <v>2960.1428118899998</v>
      </c>
      <c r="S48" s="36">
        <f>SUMIFS(СВЦЭМ!$C$33:$C$776,СВЦЭМ!$A$33:$A$776,$A48,СВЦЭМ!$B$33:$B$776,S$47)+'СЕТ СН'!$G$12+СВЦЭМ!$D$10+'СЕТ СН'!$G$5-'СЕТ СН'!$G$20</f>
        <v>2953.8490642299998</v>
      </c>
      <c r="T48" s="36">
        <f>SUMIFS(СВЦЭМ!$C$33:$C$776,СВЦЭМ!$A$33:$A$776,$A48,СВЦЭМ!$B$33:$B$776,T$47)+'СЕТ СН'!$G$12+СВЦЭМ!$D$10+'СЕТ СН'!$G$5-'СЕТ СН'!$G$20</f>
        <v>2930.1515024099999</v>
      </c>
      <c r="U48" s="36">
        <f>SUMIFS(СВЦЭМ!$C$33:$C$776,СВЦЭМ!$A$33:$A$776,$A48,СВЦЭМ!$B$33:$B$776,U$47)+'СЕТ СН'!$G$12+СВЦЭМ!$D$10+'СЕТ СН'!$G$5-'СЕТ СН'!$G$20</f>
        <v>2921.1127198699996</v>
      </c>
      <c r="V48" s="36">
        <f>SUMIFS(СВЦЭМ!$C$33:$C$776,СВЦЭМ!$A$33:$A$776,$A48,СВЦЭМ!$B$33:$B$776,V$47)+'СЕТ СН'!$G$12+СВЦЭМ!$D$10+'СЕТ СН'!$G$5-'СЕТ СН'!$G$20</f>
        <v>2900.0887699099999</v>
      </c>
      <c r="W48" s="36">
        <f>SUMIFS(СВЦЭМ!$C$33:$C$776,СВЦЭМ!$A$33:$A$776,$A48,СВЦЭМ!$B$33:$B$776,W$47)+'СЕТ СН'!$G$12+СВЦЭМ!$D$10+'СЕТ СН'!$G$5-'СЕТ СН'!$G$20</f>
        <v>2891.4213708699999</v>
      </c>
      <c r="X48" s="36">
        <f>SUMIFS(СВЦЭМ!$C$33:$C$776,СВЦЭМ!$A$33:$A$776,$A48,СВЦЭМ!$B$33:$B$776,X$47)+'СЕТ СН'!$G$12+СВЦЭМ!$D$10+'СЕТ СН'!$G$5-'СЕТ СН'!$G$20</f>
        <v>2876.6402541899997</v>
      </c>
      <c r="Y48" s="36">
        <f>SUMIFS(СВЦЭМ!$C$33:$C$776,СВЦЭМ!$A$33:$A$776,$A48,СВЦЭМ!$B$33:$B$776,Y$47)+'СЕТ СН'!$G$12+СВЦЭМ!$D$10+'СЕТ СН'!$G$5-'СЕТ СН'!$G$20</f>
        <v>2920.72349988</v>
      </c>
    </row>
    <row r="49" spans="1:25" ht="15.75" x14ac:dyDescent="0.2">
      <c r="A49" s="35">
        <f>A48+1</f>
        <v>43923</v>
      </c>
      <c r="B49" s="36">
        <f>SUMIFS(СВЦЭМ!$C$33:$C$776,СВЦЭМ!$A$33:$A$776,$A49,СВЦЭМ!$B$33:$B$776,B$47)+'СЕТ СН'!$G$12+СВЦЭМ!$D$10+'СЕТ СН'!$G$5-'СЕТ СН'!$G$20</f>
        <v>2911.3962929199997</v>
      </c>
      <c r="C49" s="36">
        <f>SUMIFS(СВЦЭМ!$C$33:$C$776,СВЦЭМ!$A$33:$A$776,$A49,СВЦЭМ!$B$33:$B$776,C$47)+'СЕТ СН'!$G$12+СВЦЭМ!$D$10+'СЕТ СН'!$G$5-'СЕТ СН'!$G$20</f>
        <v>2882.32268024</v>
      </c>
      <c r="D49" s="36">
        <f>SUMIFS(СВЦЭМ!$C$33:$C$776,СВЦЭМ!$A$33:$A$776,$A49,СВЦЭМ!$B$33:$B$776,D$47)+'СЕТ СН'!$G$12+СВЦЭМ!$D$10+'СЕТ СН'!$G$5-'СЕТ СН'!$G$20</f>
        <v>2867.0701436499999</v>
      </c>
      <c r="E49" s="36">
        <f>SUMIFS(СВЦЭМ!$C$33:$C$776,СВЦЭМ!$A$33:$A$776,$A49,СВЦЭМ!$B$33:$B$776,E$47)+'СЕТ СН'!$G$12+СВЦЭМ!$D$10+'СЕТ СН'!$G$5-'СЕТ СН'!$G$20</f>
        <v>2858.28226266</v>
      </c>
      <c r="F49" s="36">
        <f>SUMIFS(СВЦЭМ!$C$33:$C$776,СВЦЭМ!$A$33:$A$776,$A49,СВЦЭМ!$B$33:$B$776,F$47)+'СЕТ СН'!$G$12+СВЦЭМ!$D$10+'СЕТ СН'!$G$5-'СЕТ СН'!$G$20</f>
        <v>2858.1640130400001</v>
      </c>
      <c r="G49" s="36">
        <f>SUMIFS(СВЦЭМ!$C$33:$C$776,СВЦЭМ!$A$33:$A$776,$A49,СВЦЭМ!$B$33:$B$776,G$47)+'СЕТ СН'!$G$12+СВЦЭМ!$D$10+'СЕТ СН'!$G$5-'СЕТ СН'!$G$20</f>
        <v>2945.2248072799998</v>
      </c>
      <c r="H49" s="36">
        <f>SUMIFS(СВЦЭМ!$C$33:$C$776,СВЦЭМ!$A$33:$A$776,$A49,СВЦЭМ!$B$33:$B$776,H$47)+'СЕТ СН'!$G$12+СВЦЭМ!$D$10+'СЕТ СН'!$G$5-'СЕТ СН'!$G$20</f>
        <v>2987.3291886099996</v>
      </c>
      <c r="I49" s="36">
        <f>SUMIFS(СВЦЭМ!$C$33:$C$776,СВЦЭМ!$A$33:$A$776,$A49,СВЦЭМ!$B$33:$B$776,I$47)+'СЕТ СН'!$G$12+СВЦЭМ!$D$10+'СЕТ СН'!$G$5-'СЕТ СН'!$G$20</f>
        <v>2993.36470444</v>
      </c>
      <c r="J49" s="36">
        <f>SUMIFS(СВЦЭМ!$C$33:$C$776,СВЦЭМ!$A$33:$A$776,$A49,СВЦЭМ!$B$33:$B$776,J$47)+'СЕТ СН'!$G$12+СВЦЭМ!$D$10+'СЕТ СН'!$G$5-'СЕТ СН'!$G$20</f>
        <v>2946.6622337499998</v>
      </c>
      <c r="K49" s="36">
        <f>SUMIFS(СВЦЭМ!$C$33:$C$776,СВЦЭМ!$A$33:$A$776,$A49,СВЦЭМ!$B$33:$B$776,K$47)+'СЕТ СН'!$G$12+СВЦЭМ!$D$10+'СЕТ СН'!$G$5-'СЕТ СН'!$G$20</f>
        <v>2917.2634419400001</v>
      </c>
      <c r="L49" s="36">
        <f>SUMIFS(СВЦЭМ!$C$33:$C$776,СВЦЭМ!$A$33:$A$776,$A49,СВЦЭМ!$B$33:$B$776,L$47)+'СЕТ СН'!$G$12+СВЦЭМ!$D$10+'СЕТ СН'!$G$5-'СЕТ СН'!$G$20</f>
        <v>2910.9631732999997</v>
      </c>
      <c r="M49" s="36">
        <f>SUMIFS(СВЦЭМ!$C$33:$C$776,СВЦЭМ!$A$33:$A$776,$A49,СВЦЭМ!$B$33:$B$776,M$47)+'СЕТ СН'!$G$12+СВЦЭМ!$D$10+'СЕТ СН'!$G$5-'СЕТ СН'!$G$20</f>
        <v>2929.9742042600001</v>
      </c>
      <c r="N49" s="36">
        <f>SUMIFS(СВЦЭМ!$C$33:$C$776,СВЦЭМ!$A$33:$A$776,$A49,СВЦЭМ!$B$33:$B$776,N$47)+'СЕТ СН'!$G$12+СВЦЭМ!$D$10+'СЕТ СН'!$G$5-'СЕТ СН'!$G$20</f>
        <v>2957.2345509699999</v>
      </c>
      <c r="O49" s="36">
        <f>SUMIFS(СВЦЭМ!$C$33:$C$776,СВЦЭМ!$A$33:$A$776,$A49,СВЦЭМ!$B$33:$B$776,O$47)+'СЕТ СН'!$G$12+СВЦЭМ!$D$10+'СЕТ СН'!$G$5-'СЕТ СН'!$G$20</f>
        <v>2972.9689165599998</v>
      </c>
      <c r="P49" s="36">
        <f>SUMIFS(СВЦЭМ!$C$33:$C$776,СВЦЭМ!$A$33:$A$776,$A49,СВЦЭМ!$B$33:$B$776,P$47)+'СЕТ СН'!$G$12+СВЦЭМ!$D$10+'СЕТ СН'!$G$5-'СЕТ СН'!$G$20</f>
        <v>2921.7967178499998</v>
      </c>
      <c r="Q49" s="36">
        <f>SUMIFS(СВЦЭМ!$C$33:$C$776,СВЦЭМ!$A$33:$A$776,$A49,СВЦЭМ!$B$33:$B$776,Q$47)+'СЕТ СН'!$G$12+СВЦЭМ!$D$10+'СЕТ СН'!$G$5-'СЕТ СН'!$G$20</f>
        <v>2929.8595437200001</v>
      </c>
      <c r="R49" s="36">
        <f>SUMIFS(СВЦЭМ!$C$33:$C$776,СВЦЭМ!$A$33:$A$776,$A49,СВЦЭМ!$B$33:$B$776,R$47)+'СЕТ СН'!$G$12+СВЦЭМ!$D$10+'СЕТ СН'!$G$5-'СЕТ СН'!$G$20</f>
        <v>2929.5428885399997</v>
      </c>
      <c r="S49" s="36">
        <f>SUMIFS(СВЦЭМ!$C$33:$C$776,СВЦЭМ!$A$33:$A$776,$A49,СВЦЭМ!$B$33:$B$776,S$47)+'СЕТ СН'!$G$12+СВЦЭМ!$D$10+'СЕТ СН'!$G$5-'СЕТ СН'!$G$20</f>
        <v>2921.5694795099998</v>
      </c>
      <c r="T49" s="36">
        <f>SUMIFS(СВЦЭМ!$C$33:$C$776,СВЦЭМ!$A$33:$A$776,$A49,СВЦЭМ!$B$33:$B$776,T$47)+'СЕТ СН'!$G$12+СВЦЭМ!$D$10+'СЕТ СН'!$G$5-'СЕТ СН'!$G$20</f>
        <v>2903.3040956699997</v>
      </c>
      <c r="U49" s="36">
        <f>SUMIFS(СВЦЭМ!$C$33:$C$776,СВЦЭМ!$A$33:$A$776,$A49,СВЦЭМ!$B$33:$B$776,U$47)+'СЕТ СН'!$G$12+СВЦЭМ!$D$10+'СЕТ СН'!$G$5-'СЕТ СН'!$G$20</f>
        <v>2895.2005663999998</v>
      </c>
      <c r="V49" s="36">
        <f>SUMIFS(СВЦЭМ!$C$33:$C$776,СВЦЭМ!$A$33:$A$776,$A49,СВЦЭМ!$B$33:$B$776,V$47)+'СЕТ СН'!$G$12+СВЦЭМ!$D$10+'СЕТ СН'!$G$5-'СЕТ СН'!$G$20</f>
        <v>2875.7101618299998</v>
      </c>
      <c r="W49" s="36">
        <f>SUMIFS(СВЦЭМ!$C$33:$C$776,СВЦЭМ!$A$33:$A$776,$A49,СВЦЭМ!$B$33:$B$776,W$47)+'СЕТ СН'!$G$12+СВЦЭМ!$D$10+'СЕТ СН'!$G$5-'СЕТ СН'!$G$20</f>
        <v>2880.6785123700001</v>
      </c>
      <c r="X49" s="36">
        <f>SUMIFS(СВЦЭМ!$C$33:$C$776,СВЦЭМ!$A$33:$A$776,$A49,СВЦЭМ!$B$33:$B$776,X$47)+'СЕТ СН'!$G$12+СВЦЭМ!$D$10+'СЕТ СН'!$G$5-'СЕТ СН'!$G$20</f>
        <v>2885.9754538699999</v>
      </c>
      <c r="Y49" s="36">
        <f>SUMIFS(СВЦЭМ!$C$33:$C$776,СВЦЭМ!$A$33:$A$776,$A49,СВЦЭМ!$B$33:$B$776,Y$47)+'СЕТ СН'!$G$12+СВЦЭМ!$D$10+'СЕТ СН'!$G$5-'СЕТ СН'!$G$20</f>
        <v>2911.4891120799998</v>
      </c>
    </row>
    <row r="50" spans="1:25" ht="15.75" x14ac:dyDescent="0.2">
      <c r="A50" s="35">
        <f t="shared" ref="A50:A78" si="1">A49+1</f>
        <v>43924</v>
      </c>
      <c r="B50" s="36">
        <f>SUMIFS(СВЦЭМ!$C$33:$C$776,СВЦЭМ!$A$33:$A$776,$A50,СВЦЭМ!$B$33:$B$776,B$47)+'СЕТ СН'!$G$12+СВЦЭМ!$D$10+'СЕТ СН'!$G$5-'СЕТ СН'!$G$20</f>
        <v>2902.01432282</v>
      </c>
      <c r="C50" s="36">
        <f>SUMIFS(СВЦЭМ!$C$33:$C$776,СВЦЭМ!$A$33:$A$776,$A50,СВЦЭМ!$B$33:$B$776,C$47)+'СЕТ СН'!$G$12+СВЦЭМ!$D$10+'СЕТ СН'!$G$5-'СЕТ СН'!$G$20</f>
        <v>2947.9962933899997</v>
      </c>
      <c r="D50" s="36">
        <f>SUMIFS(СВЦЭМ!$C$33:$C$776,СВЦЭМ!$A$33:$A$776,$A50,СВЦЭМ!$B$33:$B$776,D$47)+'СЕТ СН'!$G$12+СВЦЭМ!$D$10+'СЕТ СН'!$G$5-'СЕТ СН'!$G$20</f>
        <v>2964.99713716</v>
      </c>
      <c r="E50" s="36">
        <f>SUMIFS(СВЦЭМ!$C$33:$C$776,СВЦЭМ!$A$33:$A$776,$A50,СВЦЭМ!$B$33:$B$776,E$47)+'СЕТ СН'!$G$12+СВЦЭМ!$D$10+'СЕТ СН'!$G$5-'СЕТ СН'!$G$20</f>
        <v>2960.2491123099999</v>
      </c>
      <c r="F50" s="36">
        <f>SUMIFS(СВЦЭМ!$C$33:$C$776,СВЦЭМ!$A$33:$A$776,$A50,СВЦЭМ!$B$33:$B$776,F$47)+'СЕТ СН'!$G$12+СВЦЭМ!$D$10+'СЕТ СН'!$G$5-'СЕТ СН'!$G$20</f>
        <v>2953.11804364</v>
      </c>
      <c r="G50" s="36">
        <f>SUMIFS(СВЦЭМ!$C$33:$C$776,СВЦЭМ!$A$33:$A$776,$A50,СВЦЭМ!$B$33:$B$776,G$47)+'СЕТ СН'!$G$12+СВЦЭМ!$D$10+'СЕТ СН'!$G$5-'СЕТ СН'!$G$20</f>
        <v>2956.26141216</v>
      </c>
      <c r="H50" s="36">
        <f>SUMIFS(СВЦЭМ!$C$33:$C$776,СВЦЭМ!$A$33:$A$776,$A50,СВЦЭМ!$B$33:$B$776,H$47)+'СЕТ СН'!$G$12+СВЦЭМ!$D$10+'СЕТ СН'!$G$5-'СЕТ СН'!$G$20</f>
        <v>2940.6927256399999</v>
      </c>
      <c r="I50" s="36">
        <f>SUMIFS(СВЦЭМ!$C$33:$C$776,СВЦЭМ!$A$33:$A$776,$A50,СВЦЭМ!$B$33:$B$776,I$47)+'СЕТ СН'!$G$12+СВЦЭМ!$D$10+'СЕТ СН'!$G$5-'СЕТ СН'!$G$20</f>
        <v>2922.6430656100001</v>
      </c>
      <c r="J50" s="36">
        <f>SUMIFS(СВЦЭМ!$C$33:$C$776,СВЦЭМ!$A$33:$A$776,$A50,СВЦЭМ!$B$33:$B$776,J$47)+'СЕТ СН'!$G$12+СВЦЭМ!$D$10+'СЕТ СН'!$G$5-'СЕТ СН'!$G$20</f>
        <v>2853.4577704799999</v>
      </c>
      <c r="K50" s="36">
        <f>SUMIFS(СВЦЭМ!$C$33:$C$776,СВЦЭМ!$A$33:$A$776,$A50,СВЦЭМ!$B$33:$B$776,K$47)+'СЕТ СН'!$G$12+СВЦЭМ!$D$10+'СЕТ СН'!$G$5-'СЕТ СН'!$G$20</f>
        <v>2858.9672058899996</v>
      </c>
      <c r="L50" s="36">
        <f>SUMIFS(СВЦЭМ!$C$33:$C$776,СВЦЭМ!$A$33:$A$776,$A50,СВЦЭМ!$B$33:$B$776,L$47)+'СЕТ СН'!$G$12+СВЦЭМ!$D$10+'СЕТ СН'!$G$5-'СЕТ СН'!$G$20</f>
        <v>2870.0443337899997</v>
      </c>
      <c r="M50" s="36">
        <f>SUMIFS(СВЦЭМ!$C$33:$C$776,СВЦЭМ!$A$33:$A$776,$A50,СВЦЭМ!$B$33:$B$776,M$47)+'СЕТ СН'!$G$12+СВЦЭМ!$D$10+'СЕТ СН'!$G$5-'СЕТ СН'!$G$20</f>
        <v>2874.5214006799997</v>
      </c>
      <c r="N50" s="36">
        <f>SUMIFS(СВЦЭМ!$C$33:$C$776,СВЦЭМ!$A$33:$A$776,$A50,СВЦЭМ!$B$33:$B$776,N$47)+'СЕТ СН'!$G$12+СВЦЭМ!$D$10+'СЕТ СН'!$G$5-'СЕТ СН'!$G$20</f>
        <v>2891.2574826099999</v>
      </c>
      <c r="O50" s="36">
        <f>SUMIFS(СВЦЭМ!$C$33:$C$776,СВЦЭМ!$A$33:$A$776,$A50,СВЦЭМ!$B$33:$B$776,O$47)+'СЕТ СН'!$G$12+СВЦЭМ!$D$10+'СЕТ СН'!$G$5-'СЕТ СН'!$G$20</f>
        <v>2904.3682226800001</v>
      </c>
      <c r="P50" s="36">
        <f>SUMIFS(СВЦЭМ!$C$33:$C$776,СВЦЭМ!$A$33:$A$776,$A50,СВЦЭМ!$B$33:$B$776,P$47)+'СЕТ СН'!$G$12+СВЦЭМ!$D$10+'СЕТ СН'!$G$5-'СЕТ СН'!$G$20</f>
        <v>2888.0090500199999</v>
      </c>
      <c r="Q50" s="36">
        <f>SUMIFS(СВЦЭМ!$C$33:$C$776,СВЦЭМ!$A$33:$A$776,$A50,СВЦЭМ!$B$33:$B$776,Q$47)+'СЕТ СН'!$G$12+СВЦЭМ!$D$10+'СЕТ СН'!$G$5-'СЕТ СН'!$G$20</f>
        <v>2899.68130518</v>
      </c>
      <c r="R50" s="36">
        <f>SUMIFS(СВЦЭМ!$C$33:$C$776,СВЦЭМ!$A$33:$A$776,$A50,СВЦЭМ!$B$33:$B$776,R$47)+'СЕТ СН'!$G$12+СВЦЭМ!$D$10+'СЕТ СН'!$G$5-'СЕТ СН'!$G$20</f>
        <v>2902.0360354699997</v>
      </c>
      <c r="S50" s="36">
        <f>SUMIFS(СВЦЭМ!$C$33:$C$776,СВЦЭМ!$A$33:$A$776,$A50,СВЦЭМ!$B$33:$B$776,S$47)+'СЕТ СН'!$G$12+СВЦЭМ!$D$10+'СЕТ СН'!$G$5-'СЕТ СН'!$G$20</f>
        <v>2898.2938130399998</v>
      </c>
      <c r="T50" s="36">
        <f>SUMIFS(СВЦЭМ!$C$33:$C$776,СВЦЭМ!$A$33:$A$776,$A50,СВЦЭМ!$B$33:$B$776,T$47)+'СЕТ СН'!$G$12+СВЦЭМ!$D$10+'СЕТ СН'!$G$5-'СЕТ СН'!$G$20</f>
        <v>2881.9770364699998</v>
      </c>
      <c r="U50" s="36">
        <f>SUMIFS(СВЦЭМ!$C$33:$C$776,СВЦЭМ!$A$33:$A$776,$A50,СВЦЭМ!$B$33:$B$776,U$47)+'СЕТ СН'!$G$12+СВЦЭМ!$D$10+'СЕТ СН'!$G$5-'СЕТ СН'!$G$20</f>
        <v>2853.8847601399998</v>
      </c>
      <c r="V50" s="36">
        <f>SUMIFS(СВЦЭМ!$C$33:$C$776,СВЦЭМ!$A$33:$A$776,$A50,СВЦЭМ!$B$33:$B$776,V$47)+'СЕТ СН'!$G$12+СВЦЭМ!$D$10+'СЕТ СН'!$G$5-'СЕТ СН'!$G$20</f>
        <v>2836.6677003899999</v>
      </c>
      <c r="W50" s="36">
        <f>SUMIFS(СВЦЭМ!$C$33:$C$776,СВЦЭМ!$A$33:$A$776,$A50,СВЦЭМ!$B$33:$B$776,W$47)+'СЕТ СН'!$G$12+СВЦЭМ!$D$10+'СЕТ СН'!$G$5-'СЕТ СН'!$G$20</f>
        <v>2844.66707623</v>
      </c>
      <c r="X50" s="36">
        <f>SUMIFS(СВЦЭМ!$C$33:$C$776,СВЦЭМ!$A$33:$A$776,$A50,СВЦЭМ!$B$33:$B$776,X$47)+'СЕТ СН'!$G$12+СВЦЭМ!$D$10+'СЕТ СН'!$G$5-'СЕТ СН'!$G$20</f>
        <v>2859.7924647</v>
      </c>
      <c r="Y50" s="36">
        <f>SUMIFS(СВЦЭМ!$C$33:$C$776,СВЦЭМ!$A$33:$A$776,$A50,СВЦЭМ!$B$33:$B$776,Y$47)+'СЕТ СН'!$G$12+СВЦЭМ!$D$10+'СЕТ СН'!$G$5-'СЕТ СН'!$G$20</f>
        <v>2898.5761904000001</v>
      </c>
    </row>
    <row r="51" spans="1:25" ht="15.75" x14ac:dyDescent="0.2">
      <c r="A51" s="35">
        <f t="shared" si="1"/>
        <v>43925</v>
      </c>
      <c r="B51" s="36">
        <f>SUMIFS(СВЦЭМ!$C$33:$C$776,СВЦЭМ!$A$33:$A$776,$A51,СВЦЭМ!$B$33:$B$776,B$47)+'СЕТ СН'!$G$12+СВЦЭМ!$D$10+'СЕТ СН'!$G$5-'СЕТ СН'!$G$20</f>
        <v>2929.8670555299996</v>
      </c>
      <c r="C51" s="36">
        <f>SUMIFS(СВЦЭМ!$C$33:$C$776,СВЦЭМ!$A$33:$A$776,$A51,СВЦЭМ!$B$33:$B$776,C$47)+'СЕТ СН'!$G$12+СВЦЭМ!$D$10+'СЕТ СН'!$G$5-'СЕТ СН'!$G$20</f>
        <v>2948.0055368599997</v>
      </c>
      <c r="D51" s="36">
        <f>SUMIFS(СВЦЭМ!$C$33:$C$776,СВЦЭМ!$A$33:$A$776,$A51,СВЦЭМ!$B$33:$B$776,D$47)+'СЕТ СН'!$G$12+СВЦЭМ!$D$10+'СЕТ СН'!$G$5-'СЕТ СН'!$G$20</f>
        <v>2972.8183537699997</v>
      </c>
      <c r="E51" s="36">
        <f>SUMIFS(СВЦЭМ!$C$33:$C$776,СВЦЭМ!$A$33:$A$776,$A51,СВЦЭМ!$B$33:$B$776,E$47)+'СЕТ СН'!$G$12+СВЦЭМ!$D$10+'СЕТ СН'!$G$5-'СЕТ СН'!$G$20</f>
        <v>2991.5657781700002</v>
      </c>
      <c r="F51" s="36">
        <f>SUMIFS(СВЦЭМ!$C$33:$C$776,СВЦЭМ!$A$33:$A$776,$A51,СВЦЭМ!$B$33:$B$776,F$47)+'СЕТ СН'!$G$12+СВЦЭМ!$D$10+'СЕТ СН'!$G$5-'СЕТ СН'!$G$20</f>
        <v>2986.3107579799998</v>
      </c>
      <c r="G51" s="36">
        <f>SUMIFS(СВЦЭМ!$C$33:$C$776,СВЦЭМ!$A$33:$A$776,$A51,СВЦЭМ!$B$33:$B$776,G$47)+'СЕТ СН'!$G$12+СВЦЭМ!$D$10+'СЕТ СН'!$G$5-'СЕТ СН'!$G$20</f>
        <v>2986.7492421099996</v>
      </c>
      <c r="H51" s="36">
        <f>SUMIFS(СВЦЭМ!$C$33:$C$776,СВЦЭМ!$A$33:$A$776,$A51,СВЦЭМ!$B$33:$B$776,H$47)+'СЕТ СН'!$G$12+СВЦЭМ!$D$10+'СЕТ СН'!$G$5-'СЕТ СН'!$G$20</f>
        <v>2958.6835990099999</v>
      </c>
      <c r="I51" s="36">
        <f>SUMIFS(СВЦЭМ!$C$33:$C$776,СВЦЭМ!$A$33:$A$776,$A51,СВЦЭМ!$B$33:$B$776,I$47)+'СЕТ СН'!$G$12+СВЦЭМ!$D$10+'СЕТ СН'!$G$5-'СЕТ СН'!$G$20</f>
        <v>2947.4461059699997</v>
      </c>
      <c r="J51" s="36">
        <f>SUMIFS(СВЦЭМ!$C$33:$C$776,СВЦЭМ!$A$33:$A$776,$A51,СВЦЭМ!$B$33:$B$776,J$47)+'СЕТ СН'!$G$12+СВЦЭМ!$D$10+'СЕТ СН'!$G$5-'СЕТ СН'!$G$20</f>
        <v>2881.5751408299998</v>
      </c>
      <c r="K51" s="36">
        <f>SUMIFS(СВЦЭМ!$C$33:$C$776,СВЦЭМ!$A$33:$A$776,$A51,СВЦЭМ!$B$33:$B$776,K$47)+'СЕТ СН'!$G$12+СВЦЭМ!$D$10+'СЕТ СН'!$G$5-'СЕТ СН'!$G$20</f>
        <v>2849.4011283199998</v>
      </c>
      <c r="L51" s="36">
        <f>SUMIFS(СВЦЭМ!$C$33:$C$776,СВЦЭМ!$A$33:$A$776,$A51,СВЦЭМ!$B$33:$B$776,L$47)+'СЕТ СН'!$G$12+СВЦЭМ!$D$10+'СЕТ СН'!$G$5-'СЕТ СН'!$G$20</f>
        <v>2849.7472604899999</v>
      </c>
      <c r="M51" s="36">
        <f>SUMIFS(СВЦЭМ!$C$33:$C$776,СВЦЭМ!$A$33:$A$776,$A51,СВЦЭМ!$B$33:$B$776,M$47)+'СЕТ СН'!$G$12+СВЦЭМ!$D$10+'СЕТ СН'!$G$5-'СЕТ СН'!$G$20</f>
        <v>2847.84056547</v>
      </c>
      <c r="N51" s="36">
        <f>SUMIFS(СВЦЭМ!$C$33:$C$776,СВЦЭМ!$A$33:$A$776,$A51,СВЦЭМ!$B$33:$B$776,N$47)+'СЕТ СН'!$G$12+СВЦЭМ!$D$10+'СЕТ СН'!$G$5-'СЕТ СН'!$G$20</f>
        <v>2858.5130410499996</v>
      </c>
      <c r="O51" s="36">
        <f>SUMIFS(СВЦЭМ!$C$33:$C$776,СВЦЭМ!$A$33:$A$776,$A51,СВЦЭМ!$B$33:$B$776,O$47)+'СЕТ СН'!$G$12+СВЦЭМ!$D$10+'СЕТ СН'!$G$5-'СЕТ СН'!$G$20</f>
        <v>2867.8938009999997</v>
      </c>
      <c r="P51" s="36">
        <f>SUMIFS(СВЦЭМ!$C$33:$C$776,СВЦЭМ!$A$33:$A$776,$A51,СВЦЭМ!$B$33:$B$776,P$47)+'СЕТ СН'!$G$12+СВЦЭМ!$D$10+'СЕТ СН'!$G$5-'СЕТ СН'!$G$20</f>
        <v>2861.8709967300001</v>
      </c>
      <c r="Q51" s="36">
        <f>SUMIFS(СВЦЭМ!$C$33:$C$776,СВЦЭМ!$A$33:$A$776,$A51,СВЦЭМ!$B$33:$B$776,Q$47)+'СЕТ СН'!$G$12+СВЦЭМ!$D$10+'СЕТ СН'!$G$5-'СЕТ СН'!$G$20</f>
        <v>2872.4720691499997</v>
      </c>
      <c r="R51" s="36">
        <f>SUMIFS(СВЦЭМ!$C$33:$C$776,СВЦЭМ!$A$33:$A$776,$A51,СВЦЭМ!$B$33:$B$776,R$47)+'СЕТ СН'!$G$12+СВЦЭМ!$D$10+'СЕТ СН'!$G$5-'СЕТ СН'!$G$20</f>
        <v>2857.9409526899999</v>
      </c>
      <c r="S51" s="36">
        <f>SUMIFS(СВЦЭМ!$C$33:$C$776,СВЦЭМ!$A$33:$A$776,$A51,СВЦЭМ!$B$33:$B$776,S$47)+'СЕТ СН'!$G$12+СВЦЭМ!$D$10+'СЕТ СН'!$G$5-'СЕТ СН'!$G$20</f>
        <v>2859.6952474999998</v>
      </c>
      <c r="T51" s="36">
        <f>SUMIFS(СВЦЭМ!$C$33:$C$776,СВЦЭМ!$A$33:$A$776,$A51,СВЦЭМ!$B$33:$B$776,T$47)+'СЕТ СН'!$G$12+СВЦЭМ!$D$10+'СЕТ СН'!$G$5-'СЕТ СН'!$G$20</f>
        <v>2847.7750456599997</v>
      </c>
      <c r="U51" s="36">
        <f>SUMIFS(СВЦЭМ!$C$33:$C$776,СВЦЭМ!$A$33:$A$776,$A51,СВЦЭМ!$B$33:$B$776,U$47)+'СЕТ СН'!$G$12+СВЦЭМ!$D$10+'СЕТ СН'!$G$5-'СЕТ СН'!$G$20</f>
        <v>2838.5439242500001</v>
      </c>
      <c r="V51" s="36">
        <f>SUMIFS(СВЦЭМ!$C$33:$C$776,СВЦЭМ!$A$33:$A$776,$A51,СВЦЭМ!$B$33:$B$776,V$47)+'СЕТ СН'!$G$12+СВЦЭМ!$D$10+'СЕТ СН'!$G$5-'СЕТ СН'!$G$20</f>
        <v>2830.9365329500001</v>
      </c>
      <c r="W51" s="36">
        <f>SUMIFS(СВЦЭМ!$C$33:$C$776,СВЦЭМ!$A$33:$A$776,$A51,СВЦЭМ!$B$33:$B$776,W$47)+'СЕТ СН'!$G$12+СВЦЭМ!$D$10+'СЕТ СН'!$G$5-'СЕТ СН'!$G$20</f>
        <v>2820.2934982199999</v>
      </c>
      <c r="X51" s="36">
        <f>SUMIFS(СВЦЭМ!$C$33:$C$776,СВЦЭМ!$A$33:$A$776,$A51,СВЦЭМ!$B$33:$B$776,X$47)+'СЕТ СН'!$G$12+СВЦЭМ!$D$10+'СЕТ СН'!$G$5-'СЕТ СН'!$G$20</f>
        <v>2830.8256452800001</v>
      </c>
      <c r="Y51" s="36">
        <f>SUMIFS(СВЦЭМ!$C$33:$C$776,СВЦЭМ!$A$33:$A$776,$A51,СВЦЭМ!$B$33:$B$776,Y$47)+'СЕТ СН'!$G$12+СВЦЭМ!$D$10+'СЕТ СН'!$G$5-'СЕТ СН'!$G$20</f>
        <v>2880.9877699600002</v>
      </c>
    </row>
    <row r="52" spans="1:25" ht="15.75" x14ac:dyDescent="0.2">
      <c r="A52" s="35">
        <f t="shared" si="1"/>
        <v>43926</v>
      </c>
      <c r="B52" s="36">
        <f>SUMIFS(СВЦЭМ!$C$33:$C$776,СВЦЭМ!$A$33:$A$776,$A52,СВЦЭМ!$B$33:$B$776,B$47)+'СЕТ СН'!$G$12+СВЦЭМ!$D$10+'СЕТ СН'!$G$5-'СЕТ СН'!$G$20</f>
        <v>2905.3445584900001</v>
      </c>
      <c r="C52" s="36">
        <f>SUMIFS(СВЦЭМ!$C$33:$C$776,СВЦЭМ!$A$33:$A$776,$A52,СВЦЭМ!$B$33:$B$776,C$47)+'СЕТ СН'!$G$12+СВЦЭМ!$D$10+'СЕТ СН'!$G$5-'СЕТ СН'!$G$20</f>
        <v>2965.3278661899999</v>
      </c>
      <c r="D52" s="36">
        <f>SUMIFS(СВЦЭМ!$C$33:$C$776,СВЦЭМ!$A$33:$A$776,$A52,СВЦЭМ!$B$33:$B$776,D$47)+'СЕТ СН'!$G$12+СВЦЭМ!$D$10+'СЕТ СН'!$G$5-'СЕТ СН'!$G$20</f>
        <v>2980.4914420499999</v>
      </c>
      <c r="E52" s="36">
        <f>SUMIFS(СВЦЭМ!$C$33:$C$776,СВЦЭМ!$A$33:$A$776,$A52,СВЦЭМ!$B$33:$B$776,E$47)+'СЕТ СН'!$G$12+СВЦЭМ!$D$10+'СЕТ СН'!$G$5-'СЕТ СН'!$G$20</f>
        <v>2990.0974176399995</v>
      </c>
      <c r="F52" s="36">
        <f>SUMIFS(СВЦЭМ!$C$33:$C$776,СВЦЭМ!$A$33:$A$776,$A52,СВЦЭМ!$B$33:$B$776,F$47)+'СЕТ СН'!$G$12+СВЦЭМ!$D$10+'СЕТ СН'!$G$5-'СЕТ СН'!$G$20</f>
        <v>2988.2559103099998</v>
      </c>
      <c r="G52" s="36">
        <f>SUMIFS(СВЦЭМ!$C$33:$C$776,СВЦЭМ!$A$33:$A$776,$A52,СВЦЭМ!$B$33:$B$776,G$47)+'СЕТ СН'!$G$12+СВЦЭМ!$D$10+'СЕТ СН'!$G$5-'СЕТ СН'!$G$20</f>
        <v>2989.8433146399998</v>
      </c>
      <c r="H52" s="36">
        <f>SUMIFS(СВЦЭМ!$C$33:$C$776,СВЦЭМ!$A$33:$A$776,$A52,СВЦЭМ!$B$33:$B$776,H$47)+'СЕТ СН'!$G$12+СВЦЭМ!$D$10+'СЕТ СН'!$G$5-'СЕТ СН'!$G$20</f>
        <v>2974.2280792299998</v>
      </c>
      <c r="I52" s="36">
        <f>SUMIFS(СВЦЭМ!$C$33:$C$776,СВЦЭМ!$A$33:$A$776,$A52,СВЦЭМ!$B$33:$B$776,I$47)+'СЕТ СН'!$G$12+СВЦЭМ!$D$10+'СЕТ СН'!$G$5-'СЕТ СН'!$G$20</f>
        <v>2975.4909361599998</v>
      </c>
      <c r="J52" s="36">
        <f>SUMIFS(СВЦЭМ!$C$33:$C$776,СВЦЭМ!$A$33:$A$776,$A52,СВЦЭМ!$B$33:$B$776,J$47)+'СЕТ СН'!$G$12+СВЦЭМ!$D$10+'СЕТ СН'!$G$5-'СЕТ СН'!$G$20</f>
        <v>2898.6001207099998</v>
      </c>
      <c r="K52" s="36">
        <f>SUMIFS(СВЦЭМ!$C$33:$C$776,СВЦЭМ!$A$33:$A$776,$A52,СВЦЭМ!$B$33:$B$776,K$47)+'СЕТ СН'!$G$12+СВЦЭМ!$D$10+'СЕТ СН'!$G$5-'СЕТ СН'!$G$20</f>
        <v>2852.52836015</v>
      </c>
      <c r="L52" s="36">
        <f>SUMIFS(СВЦЭМ!$C$33:$C$776,СВЦЭМ!$A$33:$A$776,$A52,СВЦЭМ!$B$33:$B$776,L$47)+'СЕТ СН'!$G$12+СВЦЭМ!$D$10+'СЕТ СН'!$G$5-'СЕТ СН'!$G$20</f>
        <v>2842.6655397099998</v>
      </c>
      <c r="M52" s="36">
        <f>SUMIFS(СВЦЭМ!$C$33:$C$776,СВЦЭМ!$A$33:$A$776,$A52,СВЦЭМ!$B$33:$B$776,M$47)+'СЕТ СН'!$G$12+СВЦЭМ!$D$10+'СЕТ СН'!$G$5-'СЕТ СН'!$G$20</f>
        <v>2834.66959408</v>
      </c>
      <c r="N52" s="36">
        <f>SUMIFS(СВЦЭМ!$C$33:$C$776,СВЦЭМ!$A$33:$A$776,$A52,СВЦЭМ!$B$33:$B$776,N$47)+'СЕТ СН'!$G$12+СВЦЭМ!$D$10+'СЕТ СН'!$G$5-'СЕТ СН'!$G$20</f>
        <v>2862.82957855</v>
      </c>
      <c r="O52" s="36">
        <f>SUMIFS(СВЦЭМ!$C$33:$C$776,СВЦЭМ!$A$33:$A$776,$A52,СВЦЭМ!$B$33:$B$776,O$47)+'СЕТ СН'!$G$12+СВЦЭМ!$D$10+'СЕТ СН'!$G$5-'СЕТ СН'!$G$20</f>
        <v>2863.6001439299998</v>
      </c>
      <c r="P52" s="36">
        <f>SUMIFS(СВЦЭМ!$C$33:$C$776,СВЦЭМ!$A$33:$A$776,$A52,СВЦЭМ!$B$33:$B$776,P$47)+'СЕТ СН'!$G$12+СВЦЭМ!$D$10+'СЕТ СН'!$G$5-'СЕТ СН'!$G$20</f>
        <v>2840.50599315</v>
      </c>
      <c r="Q52" s="36">
        <f>SUMIFS(СВЦЭМ!$C$33:$C$776,СВЦЭМ!$A$33:$A$776,$A52,СВЦЭМ!$B$33:$B$776,Q$47)+'СЕТ СН'!$G$12+СВЦЭМ!$D$10+'СЕТ СН'!$G$5-'СЕТ СН'!$G$20</f>
        <v>2846.9063287899999</v>
      </c>
      <c r="R52" s="36">
        <f>SUMIFS(СВЦЭМ!$C$33:$C$776,СВЦЭМ!$A$33:$A$776,$A52,СВЦЭМ!$B$33:$B$776,R$47)+'СЕТ СН'!$G$12+СВЦЭМ!$D$10+'СЕТ СН'!$G$5-'СЕТ СН'!$G$20</f>
        <v>2846.2718729399999</v>
      </c>
      <c r="S52" s="36">
        <f>SUMIFS(СВЦЭМ!$C$33:$C$776,СВЦЭМ!$A$33:$A$776,$A52,СВЦЭМ!$B$33:$B$776,S$47)+'СЕТ СН'!$G$12+СВЦЭМ!$D$10+'СЕТ СН'!$G$5-'СЕТ СН'!$G$20</f>
        <v>2847.6347427599999</v>
      </c>
      <c r="T52" s="36">
        <f>SUMIFS(СВЦЭМ!$C$33:$C$776,СВЦЭМ!$A$33:$A$776,$A52,СВЦЭМ!$B$33:$B$776,T$47)+'СЕТ СН'!$G$12+СВЦЭМ!$D$10+'СЕТ СН'!$G$5-'СЕТ СН'!$G$20</f>
        <v>2842.25237268</v>
      </c>
      <c r="U52" s="36">
        <f>SUMIFS(СВЦЭМ!$C$33:$C$776,СВЦЭМ!$A$33:$A$776,$A52,СВЦЭМ!$B$33:$B$776,U$47)+'СЕТ СН'!$G$12+СВЦЭМ!$D$10+'СЕТ СН'!$G$5-'СЕТ СН'!$G$20</f>
        <v>2833.5419431700002</v>
      </c>
      <c r="V52" s="36">
        <f>SUMIFS(СВЦЭМ!$C$33:$C$776,СВЦЭМ!$A$33:$A$776,$A52,СВЦЭМ!$B$33:$B$776,V$47)+'СЕТ СН'!$G$12+СВЦЭМ!$D$10+'СЕТ СН'!$G$5-'СЕТ СН'!$G$20</f>
        <v>2808.1927149799999</v>
      </c>
      <c r="W52" s="36">
        <f>SUMIFS(СВЦЭМ!$C$33:$C$776,СВЦЭМ!$A$33:$A$776,$A52,СВЦЭМ!$B$33:$B$776,W$47)+'СЕТ СН'!$G$12+СВЦЭМ!$D$10+'СЕТ СН'!$G$5-'СЕТ СН'!$G$20</f>
        <v>2787.8520075599999</v>
      </c>
      <c r="X52" s="36">
        <f>SUMIFS(СВЦЭМ!$C$33:$C$776,СВЦЭМ!$A$33:$A$776,$A52,СВЦЭМ!$B$33:$B$776,X$47)+'СЕТ СН'!$G$12+СВЦЭМ!$D$10+'СЕТ СН'!$G$5-'СЕТ СН'!$G$20</f>
        <v>2784.6231528399999</v>
      </c>
      <c r="Y52" s="36">
        <f>SUMIFS(СВЦЭМ!$C$33:$C$776,СВЦЭМ!$A$33:$A$776,$A52,СВЦЭМ!$B$33:$B$776,Y$47)+'СЕТ СН'!$G$12+СВЦЭМ!$D$10+'СЕТ СН'!$G$5-'СЕТ СН'!$G$20</f>
        <v>2828.4020959300001</v>
      </c>
    </row>
    <row r="53" spans="1:25" ht="15.75" x14ac:dyDescent="0.2">
      <c r="A53" s="35">
        <f t="shared" si="1"/>
        <v>43927</v>
      </c>
      <c r="B53" s="36">
        <f>SUMIFS(СВЦЭМ!$C$33:$C$776,СВЦЭМ!$A$33:$A$776,$A53,СВЦЭМ!$B$33:$B$776,B$47)+'СЕТ СН'!$G$12+СВЦЭМ!$D$10+'СЕТ СН'!$G$5-'СЕТ СН'!$G$20</f>
        <v>2947.9474244399998</v>
      </c>
      <c r="C53" s="36">
        <f>SUMIFS(СВЦЭМ!$C$33:$C$776,СВЦЭМ!$A$33:$A$776,$A53,СВЦЭМ!$B$33:$B$776,C$47)+'СЕТ СН'!$G$12+СВЦЭМ!$D$10+'СЕТ СН'!$G$5-'СЕТ СН'!$G$20</f>
        <v>2973.1897627299995</v>
      </c>
      <c r="D53" s="36">
        <f>SUMIFS(СВЦЭМ!$C$33:$C$776,СВЦЭМ!$A$33:$A$776,$A53,СВЦЭМ!$B$33:$B$776,D$47)+'СЕТ СН'!$G$12+СВЦЭМ!$D$10+'СЕТ СН'!$G$5-'СЕТ СН'!$G$20</f>
        <v>2983.1138975099998</v>
      </c>
      <c r="E53" s="36">
        <f>SUMIFS(СВЦЭМ!$C$33:$C$776,СВЦЭМ!$A$33:$A$776,$A53,СВЦЭМ!$B$33:$B$776,E$47)+'СЕТ СН'!$G$12+СВЦЭМ!$D$10+'СЕТ СН'!$G$5-'СЕТ СН'!$G$20</f>
        <v>2993.5815531099997</v>
      </c>
      <c r="F53" s="36">
        <f>SUMIFS(СВЦЭМ!$C$33:$C$776,СВЦЭМ!$A$33:$A$776,$A53,СВЦЭМ!$B$33:$B$776,F$47)+'СЕТ СН'!$G$12+СВЦЭМ!$D$10+'СЕТ СН'!$G$5-'СЕТ СН'!$G$20</f>
        <v>2990.47520403</v>
      </c>
      <c r="G53" s="36">
        <f>SUMIFS(СВЦЭМ!$C$33:$C$776,СВЦЭМ!$A$33:$A$776,$A53,СВЦЭМ!$B$33:$B$776,G$47)+'СЕТ СН'!$G$12+СВЦЭМ!$D$10+'СЕТ СН'!$G$5-'СЕТ СН'!$G$20</f>
        <v>2988.0576206400001</v>
      </c>
      <c r="H53" s="36">
        <f>SUMIFS(СВЦЭМ!$C$33:$C$776,СВЦЭМ!$A$33:$A$776,$A53,СВЦЭМ!$B$33:$B$776,H$47)+'СЕТ СН'!$G$12+СВЦЭМ!$D$10+'СЕТ СН'!$G$5-'СЕТ СН'!$G$20</f>
        <v>2980.2665819699996</v>
      </c>
      <c r="I53" s="36">
        <f>SUMIFS(СВЦЭМ!$C$33:$C$776,СВЦЭМ!$A$33:$A$776,$A53,СВЦЭМ!$B$33:$B$776,I$47)+'СЕТ СН'!$G$12+СВЦЭМ!$D$10+'СЕТ СН'!$G$5-'СЕТ СН'!$G$20</f>
        <v>2966.8413891999999</v>
      </c>
      <c r="J53" s="36">
        <f>SUMIFS(СВЦЭМ!$C$33:$C$776,СВЦЭМ!$A$33:$A$776,$A53,СВЦЭМ!$B$33:$B$776,J$47)+'СЕТ СН'!$G$12+СВЦЭМ!$D$10+'СЕТ СН'!$G$5-'СЕТ СН'!$G$20</f>
        <v>2897.3178134999998</v>
      </c>
      <c r="K53" s="36">
        <f>SUMIFS(СВЦЭМ!$C$33:$C$776,СВЦЭМ!$A$33:$A$776,$A53,СВЦЭМ!$B$33:$B$776,K$47)+'СЕТ СН'!$G$12+СВЦЭМ!$D$10+'СЕТ СН'!$G$5-'СЕТ СН'!$G$20</f>
        <v>2890.5406839500001</v>
      </c>
      <c r="L53" s="36">
        <f>SUMIFS(СВЦЭМ!$C$33:$C$776,СВЦЭМ!$A$33:$A$776,$A53,СВЦЭМ!$B$33:$B$776,L$47)+'СЕТ СН'!$G$12+СВЦЭМ!$D$10+'СЕТ СН'!$G$5-'СЕТ СН'!$G$20</f>
        <v>2877.8361028899999</v>
      </c>
      <c r="M53" s="36">
        <f>SUMIFS(СВЦЭМ!$C$33:$C$776,СВЦЭМ!$A$33:$A$776,$A53,СВЦЭМ!$B$33:$B$776,M$47)+'СЕТ СН'!$G$12+СВЦЭМ!$D$10+'СЕТ СН'!$G$5-'СЕТ СН'!$G$20</f>
        <v>2878.82239175</v>
      </c>
      <c r="N53" s="36">
        <f>SUMIFS(СВЦЭМ!$C$33:$C$776,СВЦЭМ!$A$33:$A$776,$A53,СВЦЭМ!$B$33:$B$776,N$47)+'СЕТ СН'!$G$12+СВЦЭМ!$D$10+'СЕТ СН'!$G$5-'СЕТ СН'!$G$20</f>
        <v>2885.2573724899999</v>
      </c>
      <c r="O53" s="36">
        <f>SUMIFS(СВЦЭМ!$C$33:$C$776,СВЦЭМ!$A$33:$A$776,$A53,СВЦЭМ!$B$33:$B$776,O$47)+'СЕТ СН'!$G$12+СВЦЭМ!$D$10+'СЕТ СН'!$G$5-'СЕТ СН'!$G$20</f>
        <v>2890.37819042</v>
      </c>
      <c r="P53" s="36">
        <f>SUMIFS(СВЦЭМ!$C$33:$C$776,СВЦЭМ!$A$33:$A$776,$A53,СВЦЭМ!$B$33:$B$776,P$47)+'СЕТ СН'!$G$12+СВЦЭМ!$D$10+'СЕТ СН'!$G$5-'СЕТ СН'!$G$20</f>
        <v>2873.4192744799998</v>
      </c>
      <c r="Q53" s="36">
        <f>SUMIFS(СВЦЭМ!$C$33:$C$776,СВЦЭМ!$A$33:$A$776,$A53,СВЦЭМ!$B$33:$B$776,Q$47)+'СЕТ СН'!$G$12+СВЦЭМ!$D$10+'СЕТ СН'!$G$5-'СЕТ СН'!$G$20</f>
        <v>2879.4494247799998</v>
      </c>
      <c r="R53" s="36">
        <f>SUMIFS(СВЦЭМ!$C$33:$C$776,СВЦЭМ!$A$33:$A$776,$A53,СВЦЭМ!$B$33:$B$776,R$47)+'СЕТ СН'!$G$12+СВЦЭМ!$D$10+'СЕТ СН'!$G$5-'СЕТ СН'!$G$20</f>
        <v>2866.23910643</v>
      </c>
      <c r="S53" s="36">
        <f>SUMIFS(СВЦЭМ!$C$33:$C$776,СВЦЭМ!$A$33:$A$776,$A53,СВЦЭМ!$B$33:$B$776,S$47)+'СЕТ СН'!$G$12+СВЦЭМ!$D$10+'СЕТ СН'!$G$5-'СЕТ СН'!$G$20</f>
        <v>2872.12271637</v>
      </c>
      <c r="T53" s="36">
        <f>SUMIFS(СВЦЭМ!$C$33:$C$776,СВЦЭМ!$A$33:$A$776,$A53,СВЦЭМ!$B$33:$B$776,T$47)+'СЕТ СН'!$G$12+СВЦЭМ!$D$10+'СЕТ СН'!$G$5-'СЕТ СН'!$G$20</f>
        <v>2865.9397116599998</v>
      </c>
      <c r="U53" s="36">
        <f>SUMIFS(СВЦЭМ!$C$33:$C$776,СВЦЭМ!$A$33:$A$776,$A53,СВЦЭМ!$B$33:$B$776,U$47)+'СЕТ СН'!$G$12+СВЦЭМ!$D$10+'СЕТ СН'!$G$5-'СЕТ СН'!$G$20</f>
        <v>2845.4554876399998</v>
      </c>
      <c r="V53" s="36">
        <f>SUMIFS(СВЦЭМ!$C$33:$C$776,СВЦЭМ!$A$33:$A$776,$A53,СВЦЭМ!$B$33:$B$776,V$47)+'СЕТ СН'!$G$12+СВЦЭМ!$D$10+'СЕТ СН'!$G$5-'СЕТ СН'!$G$20</f>
        <v>2839.0038943499999</v>
      </c>
      <c r="W53" s="36">
        <f>SUMIFS(СВЦЭМ!$C$33:$C$776,СВЦЭМ!$A$33:$A$776,$A53,СВЦЭМ!$B$33:$B$776,W$47)+'СЕТ СН'!$G$12+СВЦЭМ!$D$10+'СЕТ СН'!$G$5-'СЕТ СН'!$G$20</f>
        <v>2830.5374856200001</v>
      </c>
      <c r="X53" s="36">
        <f>SUMIFS(СВЦЭМ!$C$33:$C$776,СВЦЭМ!$A$33:$A$776,$A53,СВЦЭМ!$B$33:$B$776,X$47)+'СЕТ СН'!$G$12+СВЦЭМ!$D$10+'СЕТ СН'!$G$5-'СЕТ СН'!$G$20</f>
        <v>2845.56427059</v>
      </c>
      <c r="Y53" s="36">
        <f>SUMIFS(СВЦЭМ!$C$33:$C$776,СВЦЭМ!$A$33:$A$776,$A53,СВЦЭМ!$B$33:$B$776,Y$47)+'СЕТ СН'!$G$12+СВЦЭМ!$D$10+'СЕТ СН'!$G$5-'СЕТ СН'!$G$20</f>
        <v>2895.8640559999999</v>
      </c>
    </row>
    <row r="54" spans="1:25" ht="15.75" x14ac:dyDescent="0.2">
      <c r="A54" s="35">
        <f t="shared" si="1"/>
        <v>43928</v>
      </c>
      <c r="B54" s="36">
        <f>SUMIFS(СВЦЭМ!$C$33:$C$776,СВЦЭМ!$A$33:$A$776,$A54,СВЦЭМ!$B$33:$B$776,B$47)+'СЕТ СН'!$G$12+СВЦЭМ!$D$10+'СЕТ СН'!$G$5-'СЕТ СН'!$G$20</f>
        <v>2947.4295297600002</v>
      </c>
      <c r="C54" s="36">
        <f>SUMIFS(СВЦЭМ!$C$33:$C$776,СВЦЭМ!$A$33:$A$776,$A54,СВЦЭМ!$B$33:$B$776,C$47)+'СЕТ СН'!$G$12+СВЦЭМ!$D$10+'СЕТ СН'!$G$5-'СЕТ СН'!$G$20</f>
        <v>2967.2262985099997</v>
      </c>
      <c r="D54" s="36">
        <f>SUMIFS(СВЦЭМ!$C$33:$C$776,СВЦЭМ!$A$33:$A$776,$A54,СВЦЭМ!$B$33:$B$776,D$47)+'СЕТ СН'!$G$12+СВЦЭМ!$D$10+'СЕТ СН'!$G$5-'СЕТ СН'!$G$20</f>
        <v>2993.1835452599998</v>
      </c>
      <c r="E54" s="36">
        <f>SUMIFS(СВЦЭМ!$C$33:$C$776,СВЦЭМ!$A$33:$A$776,$A54,СВЦЭМ!$B$33:$B$776,E$47)+'СЕТ СН'!$G$12+СВЦЭМ!$D$10+'СЕТ СН'!$G$5-'СЕТ СН'!$G$20</f>
        <v>3014.4025652099999</v>
      </c>
      <c r="F54" s="36">
        <f>SUMIFS(СВЦЭМ!$C$33:$C$776,СВЦЭМ!$A$33:$A$776,$A54,СВЦЭМ!$B$33:$B$776,F$47)+'СЕТ СН'!$G$12+СВЦЭМ!$D$10+'СЕТ СН'!$G$5-'СЕТ СН'!$G$20</f>
        <v>3014.1331754799999</v>
      </c>
      <c r="G54" s="36">
        <f>SUMIFS(СВЦЭМ!$C$33:$C$776,СВЦЭМ!$A$33:$A$776,$A54,СВЦЭМ!$B$33:$B$776,G$47)+'СЕТ СН'!$G$12+СВЦЭМ!$D$10+'СЕТ СН'!$G$5-'СЕТ СН'!$G$20</f>
        <v>3012.4521210799999</v>
      </c>
      <c r="H54" s="36">
        <f>SUMIFS(СВЦЭМ!$C$33:$C$776,СВЦЭМ!$A$33:$A$776,$A54,СВЦЭМ!$B$33:$B$776,H$47)+'СЕТ СН'!$G$12+СВЦЭМ!$D$10+'СЕТ СН'!$G$5-'СЕТ СН'!$G$20</f>
        <v>2996.8748940400001</v>
      </c>
      <c r="I54" s="36">
        <f>SUMIFS(СВЦЭМ!$C$33:$C$776,СВЦЭМ!$A$33:$A$776,$A54,СВЦЭМ!$B$33:$B$776,I$47)+'СЕТ СН'!$G$12+СВЦЭМ!$D$10+'СЕТ СН'!$G$5-'СЕТ СН'!$G$20</f>
        <v>2975.6717698699999</v>
      </c>
      <c r="J54" s="36">
        <f>SUMIFS(СВЦЭМ!$C$33:$C$776,СВЦЭМ!$A$33:$A$776,$A54,СВЦЭМ!$B$33:$B$776,J$47)+'СЕТ СН'!$G$12+СВЦЭМ!$D$10+'СЕТ СН'!$G$5-'СЕТ СН'!$G$20</f>
        <v>2905.6041005899997</v>
      </c>
      <c r="K54" s="36">
        <f>SUMIFS(СВЦЭМ!$C$33:$C$776,СВЦЭМ!$A$33:$A$776,$A54,СВЦЭМ!$B$33:$B$776,K$47)+'СЕТ СН'!$G$12+СВЦЭМ!$D$10+'СЕТ СН'!$G$5-'СЕТ СН'!$G$20</f>
        <v>2908.3782228</v>
      </c>
      <c r="L54" s="36">
        <f>SUMIFS(СВЦЭМ!$C$33:$C$776,СВЦЭМ!$A$33:$A$776,$A54,СВЦЭМ!$B$33:$B$776,L$47)+'СЕТ СН'!$G$12+СВЦЭМ!$D$10+'СЕТ СН'!$G$5-'СЕТ СН'!$G$20</f>
        <v>2914.7374933199999</v>
      </c>
      <c r="M54" s="36">
        <f>SUMIFS(СВЦЭМ!$C$33:$C$776,СВЦЭМ!$A$33:$A$776,$A54,СВЦЭМ!$B$33:$B$776,M$47)+'СЕТ СН'!$G$12+СВЦЭМ!$D$10+'СЕТ СН'!$G$5-'СЕТ СН'!$G$20</f>
        <v>2906.4082190700001</v>
      </c>
      <c r="N54" s="36">
        <f>SUMIFS(СВЦЭМ!$C$33:$C$776,СВЦЭМ!$A$33:$A$776,$A54,СВЦЭМ!$B$33:$B$776,N$47)+'СЕТ СН'!$G$12+СВЦЭМ!$D$10+'СЕТ СН'!$G$5-'СЕТ СН'!$G$20</f>
        <v>2901.4260255600002</v>
      </c>
      <c r="O54" s="36">
        <f>SUMIFS(СВЦЭМ!$C$33:$C$776,СВЦЭМ!$A$33:$A$776,$A54,СВЦЭМ!$B$33:$B$776,O$47)+'СЕТ СН'!$G$12+СВЦЭМ!$D$10+'СЕТ СН'!$G$5-'СЕТ СН'!$G$20</f>
        <v>2915.5747703999996</v>
      </c>
      <c r="P54" s="36">
        <f>SUMIFS(СВЦЭМ!$C$33:$C$776,СВЦЭМ!$A$33:$A$776,$A54,СВЦЭМ!$B$33:$B$776,P$47)+'СЕТ СН'!$G$12+СВЦЭМ!$D$10+'СЕТ СН'!$G$5-'СЕТ СН'!$G$20</f>
        <v>2896.4329381299999</v>
      </c>
      <c r="Q54" s="36">
        <f>SUMIFS(СВЦЭМ!$C$33:$C$776,СВЦЭМ!$A$33:$A$776,$A54,СВЦЭМ!$B$33:$B$776,Q$47)+'СЕТ СН'!$G$12+СВЦЭМ!$D$10+'СЕТ СН'!$G$5-'СЕТ СН'!$G$20</f>
        <v>2903.1915727899996</v>
      </c>
      <c r="R54" s="36">
        <f>SUMIFS(СВЦЭМ!$C$33:$C$776,СВЦЭМ!$A$33:$A$776,$A54,СВЦЭМ!$B$33:$B$776,R$47)+'СЕТ СН'!$G$12+СВЦЭМ!$D$10+'СЕТ СН'!$G$5-'СЕТ СН'!$G$20</f>
        <v>2904.0491529199999</v>
      </c>
      <c r="S54" s="36">
        <f>SUMIFS(СВЦЭМ!$C$33:$C$776,СВЦЭМ!$A$33:$A$776,$A54,СВЦЭМ!$B$33:$B$776,S$47)+'СЕТ СН'!$G$12+СВЦЭМ!$D$10+'СЕТ СН'!$G$5-'СЕТ СН'!$G$20</f>
        <v>2900.1569993499998</v>
      </c>
      <c r="T54" s="36">
        <f>SUMIFS(СВЦЭМ!$C$33:$C$776,СВЦЭМ!$A$33:$A$776,$A54,СВЦЭМ!$B$33:$B$776,T$47)+'СЕТ СН'!$G$12+СВЦЭМ!$D$10+'СЕТ СН'!$G$5-'СЕТ СН'!$G$20</f>
        <v>2882.3274913</v>
      </c>
      <c r="U54" s="36">
        <f>SUMIFS(СВЦЭМ!$C$33:$C$776,СВЦЭМ!$A$33:$A$776,$A54,СВЦЭМ!$B$33:$B$776,U$47)+'СЕТ СН'!$G$12+СВЦЭМ!$D$10+'СЕТ СН'!$G$5-'СЕТ СН'!$G$20</f>
        <v>2876.2222185999999</v>
      </c>
      <c r="V54" s="36">
        <f>SUMIFS(СВЦЭМ!$C$33:$C$776,СВЦЭМ!$A$33:$A$776,$A54,СВЦЭМ!$B$33:$B$776,V$47)+'СЕТ СН'!$G$12+СВЦЭМ!$D$10+'СЕТ СН'!$G$5-'СЕТ СН'!$G$20</f>
        <v>2865.7265606399997</v>
      </c>
      <c r="W54" s="36">
        <f>SUMIFS(СВЦЭМ!$C$33:$C$776,СВЦЭМ!$A$33:$A$776,$A54,СВЦЭМ!$B$33:$B$776,W$47)+'СЕТ СН'!$G$12+СВЦЭМ!$D$10+'СЕТ СН'!$G$5-'СЕТ СН'!$G$20</f>
        <v>2856.0427785100001</v>
      </c>
      <c r="X54" s="36">
        <f>SUMIFS(СВЦЭМ!$C$33:$C$776,СВЦЭМ!$A$33:$A$776,$A54,СВЦЭМ!$B$33:$B$776,X$47)+'СЕТ СН'!$G$12+СВЦЭМ!$D$10+'СЕТ СН'!$G$5-'СЕТ СН'!$G$20</f>
        <v>2854.6027522499999</v>
      </c>
      <c r="Y54" s="36">
        <f>SUMIFS(СВЦЭМ!$C$33:$C$776,СВЦЭМ!$A$33:$A$776,$A54,СВЦЭМ!$B$33:$B$776,Y$47)+'СЕТ СН'!$G$12+СВЦЭМ!$D$10+'СЕТ СН'!$G$5-'СЕТ СН'!$G$20</f>
        <v>2897.3878605800001</v>
      </c>
    </row>
    <row r="55" spans="1:25" ht="15.75" x14ac:dyDescent="0.2">
      <c r="A55" s="35">
        <f t="shared" si="1"/>
        <v>43929</v>
      </c>
      <c r="B55" s="36">
        <f>SUMIFS(СВЦЭМ!$C$33:$C$776,СВЦЭМ!$A$33:$A$776,$A55,СВЦЭМ!$B$33:$B$776,B$47)+'СЕТ СН'!$G$12+СВЦЭМ!$D$10+'СЕТ СН'!$G$5-'СЕТ СН'!$G$20</f>
        <v>2939.7320523600001</v>
      </c>
      <c r="C55" s="36">
        <f>SUMIFS(СВЦЭМ!$C$33:$C$776,СВЦЭМ!$A$33:$A$776,$A55,СВЦЭМ!$B$33:$B$776,C$47)+'СЕТ СН'!$G$12+СВЦЭМ!$D$10+'СЕТ СН'!$G$5-'СЕТ СН'!$G$20</f>
        <v>2978.6095051499997</v>
      </c>
      <c r="D55" s="36">
        <f>SUMIFS(СВЦЭМ!$C$33:$C$776,СВЦЭМ!$A$33:$A$776,$A55,СВЦЭМ!$B$33:$B$776,D$47)+'СЕТ СН'!$G$12+СВЦЭМ!$D$10+'СЕТ СН'!$G$5-'СЕТ СН'!$G$20</f>
        <v>2994.5218414499996</v>
      </c>
      <c r="E55" s="36">
        <f>SUMIFS(СВЦЭМ!$C$33:$C$776,СВЦЭМ!$A$33:$A$776,$A55,СВЦЭМ!$B$33:$B$776,E$47)+'СЕТ СН'!$G$12+СВЦЭМ!$D$10+'СЕТ СН'!$G$5-'СЕТ СН'!$G$20</f>
        <v>3003.4136942499999</v>
      </c>
      <c r="F55" s="36">
        <f>SUMIFS(СВЦЭМ!$C$33:$C$776,СВЦЭМ!$A$33:$A$776,$A55,СВЦЭМ!$B$33:$B$776,F$47)+'СЕТ СН'!$G$12+СВЦЭМ!$D$10+'СЕТ СН'!$G$5-'СЕТ СН'!$G$20</f>
        <v>3000.9709425599999</v>
      </c>
      <c r="G55" s="36">
        <f>SUMIFS(СВЦЭМ!$C$33:$C$776,СВЦЭМ!$A$33:$A$776,$A55,СВЦЭМ!$B$33:$B$776,G$47)+'СЕТ СН'!$G$12+СВЦЭМ!$D$10+'СЕТ СН'!$G$5-'СЕТ СН'!$G$20</f>
        <v>2998.1011048999999</v>
      </c>
      <c r="H55" s="36">
        <f>SUMIFS(СВЦЭМ!$C$33:$C$776,СВЦЭМ!$A$33:$A$776,$A55,СВЦЭМ!$B$33:$B$776,H$47)+'СЕТ СН'!$G$12+СВЦЭМ!$D$10+'СЕТ СН'!$G$5-'СЕТ СН'!$G$20</f>
        <v>2984.1920929600001</v>
      </c>
      <c r="I55" s="36">
        <f>SUMIFS(СВЦЭМ!$C$33:$C$776,СВЦЭМ!$A$33:$A$776,$A55,СВЦЭМ!$B$33:$B$776,I$47)+'СЕТ СН'!$G$12+СВЦЭМ!$D$10+'СЕТ СН'!$G$5-'СЕТ СН'!$G$20</f>
        <v>2948.87884837</v>
      </c>
      <c r="J55" s="36">
        <f>SUMIFS(СВЦЭМ!$C$33:$C$776,СВЦЭМ!$A$33:$A$776,$A55,СВЦЭМ!$B$33:$B$776,J$47)+'СЕТ СН'!$G$12+СВЦЭМ!$D$10+'СЕТ СН'!$G$5-'СЕТ СН'!$G$20</f>
        <v>2886.7593431199998</v>
      </c>
      <c r="K55" s="36">
        <f>SUMIFS(СВЦЭМ!$C$33:$C$776,СВЦЭМ!$A$33:$A$776,$A55,СВЦЭМ!$B$33:$B$776,K$47)+'СЕТ СН'!$G$12+СВЦЭМ!$D$10+'СЕТ СН'!$G$5-'СЕТ СН'!$G$20</f>
        <v>2870.8597571599998</v>
      </c>
      <c r="L55" s="36">
        <f>SUMIFS(СВЦЭМ!$C$33:$C$776,СВЦЭМ!$A$33:$A$776,$A55,СВЦЭМ!$B$33:$B$776,L$47)+'СЕТ СН'!$G$12+СВЦЭМ!$D$10+'СЕТ СН'!$G$5-'СЕТ СН'!$G$20</f>
        <v>2856.0616024599999</v>
      </c>
      <c r="M55" s="36">
        <f>SUMIFS(СВЦЭМ!$C$33:$C$776,СВЦЭМ!$A$33:$A$776,$A55,СВЦЭМ!$B$33:$B$776,M$47)+'СЕТ СН'!$G$12+СВЦЭМ!$D$10+'СЕТ СН'!$G$5-'СЕТ СН'!$G$20</f>
        <v>2854.4898883400001</v>
      </c>
      <c r="N55" s="36">
        <f>SUMIFS(СВЦЭМ!$C$33:$C$776,СВЦЭМ!$A$33:$A$776,$A55,СВЦЭМ!$B$33:$B$776,N$47)+'СЕТ СН'!$G$12+СВЦЭМ!$D$10+'СЕТ СН'!$G$5-'СЕТ СН'!$G$20</f>
        <v>2872.27773441</v>
      </c>
      <c r="O55" s="36">
        <f>SUMIFS(СВЦЭМ!$C$33:$C$776,СВЦЭМ!$A$33:$A$776,$A55,СВЦЭМ!$B$33:$B$776,O$47)+'СЕТ СН'!$G$12+СВЦЭМ!$D$10+'СЕТ СН'!$G$5-'СЕТ СН'!$G$20</f>
        <v>2873.4989608999999</v>
      </c>
      <c r="P55" s="36">
        <f>SUMIFS(СВЦЭМ!$C$33:$C$776,СВЦЭМ!$A$33:$A$776,$A55,СВЦЭМ!$B$33:$B$776,P$47)+'СЕТ СН'!$G$12+СВЦЭМ!$D$10+'СЕТ СН'!$G$5-'СЕТ СН'!$G$20</f>
        <v>2848.6311778199997</v>
      </c>
      <c r="Q55" s="36">
        <f>SUMIFS(СВЦЭМ!$C$33:$C$776,СВЦЭМ!$A$33:$A$776,$A55,СВЦЭМ!$B$33:$B$776,Q$47)+'СЕТ СН'!$G$12+СВЦЭМ!$D$10+'СЕТ СН'!$G$5-'СЕТ СН'!$G$20</f>
        <v>2852.3899797199997</v>
      </c>
      <c r="R55" s="36">
        <f>SUMIFS(СВЦЭМ!$C$33:$C$776,СВЦЭМ!$A$33:$A$776,$A55,СВЦЭМ!$B$33:$B$776,R$47)+'СЕТ СН'!$G$12+СВЦЭМ!$D$10+'СЕТ СН'!$G$5-'СЕТ СН'!$G$20</f>
        <v>2850.5101217499996</v>
      </c>
      <c r="S55" s="36">
        <f>SUMIFS(СВЦЭМ!$C$33:$C$776,СВЦЭМ!$A$33:$A$776,$A55,СВЦЭМ!$B$33:$B$776,S$47)+'СЕТ СН'!$G$12+СВЦЭМ!$D$10+'СЕТ СН'!$G$5-'СЕТ СН'!$G$20</f>
        <v>2841.6608746800002</v>
      </c>
      <c r="T55" s="36">
        <f>SUMIFS(СВЦЭМ!$C$33:$C$776,СВЦЭМ!$A$33:$A$776,$A55,СВЦЭМ!$B$33:$B$776,T$47)+'СЕТ СН'!$G$12+СВЦЭМ!$D$10+'СЕТ СН'!$G$5-'СЕТ СН'!$G$20</f>
        <v>2829.8011961699999</v>
      </c>
      <c r="U55" s="36">
        <f>SUMIFS(СВЦЭМ!$C$33:$C$776,СВЦЭМ!$A$33:$A$776,$A55,СВЦЭМ!$B$33:$B$776,U$47)+'СЕТ СН'!$G$12+СВЦЭМ!$D$10+'СЕТ СН'!$G$5-'СЕТ СН'!$G$20</f>
        <v>2816.5758727900002</v>
      </c>
      <c r="V55" s="36">
        <f>SUMIFS(СВЦЭМ!$C$33:$C$776,СВЦЭМ!$A$33:$A$776,$A55,СВЦЭМ!$B$33:$B$776,V$47)+'СЕТ СН'!$G$12+СВЦЭМ!$D$10+'СЕТ СН'!$G$5-'СЕТ СН'!$G$20</f>
        <v>2800.3068708299998</v>
      </c>
      <c r="W55" s="36">
        <f>SUMIFS(СВЦЭМ!$C$33:$C$776,СВЦЭМ!$A$33:$A$776,$A55,СВЦЭМ!$B$33:$B$776,W$47)+'СЕТ СН'!$G$12+СВЦЭМ!$D$10+'СЕТ СН'!$G$5-'СЕТ СН'!$G$20</f>
        <v>2792.1341848500001</v>
      </c>
      <c r="X55" s="36">
        <f>SUMIFS(СВЦЭМ!$C$33:$C$776,СВЦЭМ!$A$33:$A$776,$A55,СВЦЭМ!$B$33:$B$776,X$47)+'СЕТ СН'!$G$12+СВЦЭМ!$D$10+'СЕТ СН'!$G$5-'СЕТ СН'!$G$20</f>
        <v>2799.6513002399997</v>
      </c>
      <c r="Y55" s="36">
        <f>SUMIFS(СВЦЭМ!$C$33:$C$776,СВЦЭМ!$A$33:$A$776,$A55,СВЦЭМ!$B$33:$B$776,Y$47)+'СЕТ СН'!$G$12+СВЦЭМ!$D$10+'СЕТ СН'!$G$5-'СЕТ СН'!$G$20</f>
        <v>2851.6591703199997</v>
      </c>
    </row>
    <row r="56" spans="1:25" ht="15.75" x14ac:dyDescent="0.2">
      <c r="A56" s="35">
        <f t="shared" si="1"/>
        <v>43930</v>
      </c>
      <c r="B56" s="36">
        <f>SUMIFS(СВЦЭМ!$C$33:$C$776,СВЦЭМ!$A$33:$A$776,$A56,СВЦЭМ!$B$33:$B$776,B$47)+'СЕТ СН'!$G$12+СВЦЭМ!$D$10+'СЕТ СН'!$G$5-'СЕТ СН'!$G$20</f>
        <v>2922.9407022199998</v>
      </c>
      <c r="C56" s="36">
        <f>SUMIFS(СВЦЭМ!$C$33:$C$776,СВЦЭМ!$A$33:$A$776,$A56,СВЦЭМ!$B$33:$B$776,C$47)+'СЕТ СН'!$G$12+СВЦЭМ!$D$10+'СЕТ СН'!$G$5-'СЕТ СН'!$G$20</f>
        <v>2950.46270736</v>
      </c>
      <c r="D56" s="36">
        <f>SUMIFS(СВЦЭМ!$C$33:$C$776,СВЦЭМ!$A$33:$A$776,$A56,СВЦЭМ!$B$33:$B$776,D$47)+'СЕТ СН'!$G$12+СВЦЭМ!$D$10+'СЕТ СН'!$G$5-'СЕТ СН'!$G$20</f>
        <v>2978.4142077400002</v>
      </c>
      <c r="E56" s="36">
        <f>SUMIFS(СВЦЭМ!$C$33:$C$776,СВЦЭМ!$A$33:$A$776,$A56,СВЦЭМ!$B$33:$B$776,E$47)+'СЕТ СН'!$G$12+СВЦЭМ!$D$10+'СЕТ СН'!$G$5-'СЕТ СН'!$G$20</f>
        <v>2996.7376365199998</v>
      </c>
      <c r="F56" s="36">
        <f>SUMIFS(СВЦЭМ!$C$33:$C$776,СВЦЭМ!$A$33:$A$776,$A56,СВЦЭМ!$B$33:$B$776,F$47)+'СЕТ СН'!$G$12+СВЦЭМ!$D$10+'СЕТ СН'!$G$5-'СЕТ СН'!$G$20</f>
        <v>2998.5514030300001</v>
      </c>
      <c r="G56" s="36">
        <f>SUMIFS(СВЦЭМ!$C$33:$C$776,СВЦЭМ!$A$33:$A$776,$A56,СВЦЭМ!$B$33:$B$776,G$47)+'СЕТ СН'!$G$12+СВЦЭМ!$D$10+'СЕТ СН'!$G$5-'СЕТ СН'!$G$20</f>
        <v>2989.7726491799999</v>
      </c>
      <c r="H56" s="36">
        <f>SUMIFS(СВЦЭМ!$C$33:$C$776,СВЦЭМ!$A$33:$A$776,$A56,СВЦЭМ!$B$33:$B$776,H$47)+'СЕТ СН'!$G$12+СВЦЭМ!$D$10+'СЕТ СН'!$G$5-'СЕТ СН'!$G$20</f>
        <v>2982.1877056200001</v>
      </c>
      <c r="I56" s="36">
        <f>SUMIFS(СВЦЭМ!$C$33:$C$776,СВЦЭМ!$A$33:$A$776,$A56,СВЦЭМ!$B$33:$B$776,I$47)+'СЕТ СН'!$G$12+СВЦЭМ!$D$10+'СЕТ СН'!$G$5-'СЕТ СН'!$G$20</f>
        <v>2966.7556851899999</v>
      </c>
      <c r="J56" s="36">
        <f>SUMIFS(СВЦЭМ!$C$33:$C$776,СВЦЭМ!$A$33:$A$776,$A56,СВЦЭМ!$B$33:$B$776,J$47)+'СЕТ СН'!$G$12+СВЦЭМ!$D$10+'СЕТ СН'!$G$5-'СЕТ СН'!$G$20</f>
        <v>2892.3670723</v>
      </c>
      <c r="K56" s="36">
        <f>SUMIFS(СВЦЭМ!$C$33:$C$776,СВЦЭМ!$A$33:$A$776,$A56,СВЦЭМ!$B$33:$B$776,K$47)+'СЕТ СН'!$G$12+СВЦЭМ!$D$10+'СЕТ СН'!$G$5-'СЕТ СН'!$G$20</f>
        <v>2887.84101762</v>
      </c>
      <c r="L56" s="36">
        <f>SUMIFS(СВЦЭМ!$C$33:$C$776,СВЦЭМ!$A$33:$A$776,$A56,СВЦЭМ!$B$33:$B$776,L$47)+'СЕТ СН'!$G$12+СВЦЭМ!$D$10+'СЕТ СН'!$G$5-'СЕТ СН'!$G$20</f>
        <v>2866.6820327</v>
      </c>
      <c r="M56" s="36">
        <f>SUMIFS(СВЦЭМ!$C$33:$C$776,СВЦЭМ!$A$33:$A$776,$A56,СВЦЭМ!$B$33:$B$776,M$47)+'СЕТ СН'!$G$12+СВЦЭМ!$D$10+'СЕТ СН'!$G$5-'СЕТ СН'!$G$20</f>
        <v>2865.3170824599997</v>
      </c>
      <c r="N56" s="36">
        <f>SUMIFS(СВЦЭМ!$C$33:$C$776,СВЦЭМ!$A$33:$A$776,$A56,СВЦЭМ!$B$33:$B$776,N$47)+'СЕТ СН'!$G$12+СВЦЭМ!$D$10+'СЕТ СН'!$G$5-'СЕТ СН'!$G$20</f>
        <v>2870.1637645000001</v>
      </c>
      <c r="O56" s="36">
        <f>SUMIFS(СВЦЭМ!$C$33:$C$776,СВЦЭМ!$A$33:$A$776,$A56,СВЦЭМ!$B$33:$B$776,O$47)+'СЕТ СН'!$G$12+СВЦЭМ!$D$10+'СЕТ СН'!$G$5-'СЕТ СН'!$G$20</f>
        <v>2874.0342209999999</v>
      </c>
      <c r="P56" s="36">
        <f>SUMIFS(СВЦЭМ!$C$33:$C$776,СВЦЭМ!$A$33:$A$776,$A56,СВЦЭМ!$B$33:$B$776,P$47)+'СЕТ СН'!$G$12+СВЦЭМ!$D$10+'СЕТ СН'!$G$5-'СЕТ СН'!$G$20</f>
        <v>2836.5436928099998</v>
      </c>
      <c r="Q56" s="36">
        <f>SUMIFS(СВЦЭМ!$C$33:$C$776,СВЦЭМ!$A$33:$A$776,$A56,СВЦЭМ!$B$33:$B$776,Q$47)+'СЕТ СН'!$G$12+СВЦЭМ!$D$10+'СЕТ СН'!$G$5-'СЕТ СН'!$G$20</f>
        <v>2845.5365783699999</v>
      </c>
      <c r="R56" s="36">
        <f>SUMIFS(СВЦЭМ!$C$33:$C$776,СВЦЭМ!$A$33:$A$776,$A56,СВЦЭМ!$B$33:$B$776,R$47)+'СЕТ СН'!$G$12+СВЦЭМ!$D$10+'СЕТ СН'!$G$5-'СЕТ СН'!$G$20</f>
        <v>2847.13385806</v>
      </c>
      <c r="S56" s="36">
        <f>SUMIFS(СВЦЭМ!$C$33:$C$776,СВЦЭМ!$A$33:$A$776,$A56,СВЦЭМ!$B$33:$B$776,S$47)+'СЕТ СН'!$G$12+СВЦЭМ!$D$10+'СЕТ СН'!$G$5-'СЕТ СН'!$G$20</f>
        <v>2833.6910398099999</v>
      </c>
      <c r="T56" s="36">
        <f>SUMIFS(СВЦЭМ!$C$33:$C$776,СВЦЭМ!$A$33:$A$776,$A56,СВЦЭМ!$B$33:$B$776,T$47)+'СЕТ СН'!$G$12+СВЦЭМ!$D$10+'СЕТ СН'!$G$5-'СЕТ СН'!$G$20</f>
        <v>2822.7265357599999</v>
      </c>
      <c r="U56" s="36">
        <f>SUMIFS(СВЦЭМ!$C$33:$C$776,СВЦЭМ!$A$33:$A$776,$A56,СВЦЭМ!$B$33:$B$776,U$47)+'СЕТ СН'!$G$12+СВЦЭМ!$D$10+'СЕТ СН'!$G$5-'СЕТ СН'!$G$20</f>
        <v>2809.3324760699998</v>
      </c>
      <c r="V56" s="36">
        <f>SUMIFS(СВЦЭМ!$C$33:$C$776,СВЦЭМ!$A$33:$A$776,$A56,СВЦЭМ!$B$33:$B$776,V$47)+'СЕТ СН'!$G$12+СВЦЭМ!$D$10+'СЕТ СН'!$G$5-'СЕТ СН'!$G$20</f>
        <v>2803.33305114</v>
      </c>
      <c r="W56" s="36">
        <f>SUMIFS(СВЦЭМ!$C$33:$C$776,СВЦЭМ!$A$33:$A$776,$A56,СВЦЭМ!$B$33:$B$776,W$47)+'СЕТ СН'!$G$12+СВЦЭМ!$D$10+'СЕТ СН'!$G$5-'СЕТ СН'!$G$20</f>
        <v>2797.8946808599999</v>
      </c>
      <c r="X56" s="36">
        <f>SUMIFS(СВЦЭМ!$C$33:$C$776,СВЦЭМ!$A$33:$A$776,$A56,СВЦЭМ!$B$33:$B$776,X$47)+'СЕТ СН'!$G$12+СВЦЭМ!$D$10+'СЕТ СН'!$G$5-'СЕТ СН'!$G$20</f>
        <v>2805.6557191800002</v>
      </c>
      <c r="Y56" s="36">
        <f>SUMIFS(СВЦЭМ!$C$33:$C$776,СВЦЭМ!$A$33:$A$776,$A56,СВЦЭМ!$B$33:$B$776,Y$47)+'СЕТ СН'!$G$12+СВЦЭМ!$D$10+'СЕТ СН'!$G$5-'СЕТ СН'!$G$20</f>
        <v>2851.2183668999996</v>
      </c>
    </row>
    <row r="57" spans="1:25" ht="15.75" x14ac:dyDescent="0.2">
      <c r="A57" s="35">
        <f t="shared" si="1"/>
        <v>43931</v>
      </c>
      <c r="B57" s="36">
        <f>SUMIFS(СВЦЭМ!$C$33:$C$776,СВЦЭМ!$A$33:$A$776,$A57,СВЦЭМ!$B$33:$B$776,B$47)+'СЕТ СН'!$G$12+СВЦЭМ!$D$10+'СЕТ СН'!$G$5-'СЕТ СН'!$G$20</f>
        <v>2851.7800630299998</v>
      </c>
      <c r="C57" s="36">
        <f>SUMIFS(СВЦЭМ!$C$33:$C$776,СВЦЭМ!$A$33:$A$776,$A57,СВЦЭМ!$B$33:$B$776,C$47)+'СЕТ СН'!$G$12+СВЦЭМ!$D$10+'СЕТ СН'!$G$5-'СЕТ СН'!$G$20</f>
        <v>2896.9234396299998</v>
      </c>
      <c r="D57" s="36">
        <f>SUMIFS(СВЦЭМ!$C$33:$C$776,СВЦЭМ!$A$33:$A$776,$A57,СВЦЭМ!$B$33:$B$776,D$47)+'СЕТ СН'!$G$12+СВЦЭМ!$D$10+'СЕТ СН'!$G$5-'СЕТ СН'!$G$20</f>
        <v>2947.6358188999998</v>
      </c>
      <c r="E57" s="36">
        <f>SUMIFS(СВЦЭМ!$C$33:$C$776,СВЦЭМ!$A$33:$A$776,$A57,СВЦЭМ!$B$33:$B$776,E$47)+'СЕТ СН'!$G$12+СВЦЭМ!$D$10+'СЕТ СН'!$G$5-'СЕТ СН'!$G$20</f>
        <v>2993.2041411599998</v>
      </c>
      <c r="F57" s="36">
        <f>SUMIFS(СВЦЭМ!$C$33:$C$776,СВЦЭМ!$A$33:$A$776,$A57,СВЦЭМ!$B$33:$B$776,F$47)+'СЕТ СН'!$G$12+СВЦЭМ!$D$10+'СЕТ СН'!$G$5-'СЕТ СН'!$G$20</f>
        <v>3002.5055523999999</v>
      </c>
      <c r="G57" s="36">
        <f>SUMIFS(СВЦЭМ!$C$33:$C$776,СВЦЭМ!$A$33:$A$776,$A57,СВЦЭМ!$B$33:$B$776,G$47)+'СЕТ СН'!$G$12+СВЦЭМ!$D$10+'СЕТ СН'!$G$5-'СЕТ СН'!$G$20</f>
        <v>2988.92216732</v>
      </c>
      <c r="H57" s="36">
        <f>SUMIFS(СВЦЭМ!$C$33:$C$776,СВЦЭМ!$A$33:$A$776,$A57,СВЦЭМ!$B$33:$B$776,H$47)+'СЕТ СН'!$G$12+СВЦЭМ!$D$10+'СЕТ СН'!$G$5-'СЕТ СН'!$G$20</f>
        <v>2958.2127107199999</v>
      </c>
      <c r="I57" s="36">
        <f>SUMIFS(СВЦЭМ!$C$33:$C$776,СВЦЭМ!$A$33:$A$776,$A57,СВЦЭМ!$B$33:$B$776,I$47)+'СЕТ СН'!$G$12+СВЦЭМ!$D$10+'СЕТ СН'!$G$5-'СЕТ СН'!$G$20</f>
        <v>2925.9011068199998</v>
      </c>
      <c r="J57" s="36">
        <f>SUMIFS(СВЦЭМ!$C$33:$C$776,СВЦЭМ!$A$33:$A$776,$A57,СВЦЭМ!$B$33:$B$776,J$47)+'СЕТ СН'!$G$12+СВЦЭМ!$D$10+'СЕТ СН'!$G$5-'СЕТ СН'!$G$20</f>
        <v>2847.9739185999997</v>
      </c>
      <c r="K57" s="36">
        <f>SUMIFS(СВЦЭМ!$C$33:$C$776,СВЦЭМ!$A$33:$A$776,$A57,СВЦЭМ!$B$33:$B$776,K$47)+'СЕТ СН'!$G$12+СВЦЭМ!$D$10+'СЕТ СН'!$G$5-'СЕТ СН'!$G$20</f>
        <v>2846.7700639999998</v>
      </c>
      <c r="L57" s="36">
        <f>SUMIFS(СВЦЭМ!$C$33:$C$776,СВЦЭМ!$A$33:$A$776,$A57,СВЦЭМ!$B$33:$B$776,L$47)+'СЕТ СН'!$G$12+СВЦЭМ!$D$10+'СЕТ СН'!$G$5-'СЕТ СН'!$G$20</f>
        <v>2836.8117214499998</v>
      </c>
      <c r="M57" s="36">
        <f>SUMIFS(СВЦЭМ!$C$33:$C$776,СВЦЭМ!$A$33:$A$776,$A57,СВЦЭМ!$B$33:$B$776,M$47)+'СЕТ СН'!$G$12+СВЦЭМ!$D$10+'СЕТ СН'!$G$5-'СЕТ СН'!$G$20</f>
        <v>2835.6773488899998</v>
      </c>
      <c r="N57" s="36">
        <f>SUMIFS(СВЦЭМ!$C$33:$C$776,СВЦЭМ!$A$33:$A$776,$A57,СВЦЭМ!$B$33:$B$776,N$47)+'СЕТ СН'!$G$12+СВЦЭМ!$D$10+'СЕТ СН'!$G$5-'СЕТ СН'!$G$20</f>
        <v>2851.6182654199997</v>
      </c>
      <c r="O57" s="36">
        <f>SUMIFS(СВЦЭМ!$C$33:$C$776,СВЦЭМ!$A$33:$A$776,$A57,СВЦЭМ!$B$33:$B$776,O$47)+'СЕТ СН'!$G$12+СВЦЭМ!$D$10+'СЕТ СН'!$G$5-'СЕТ СН'!$G$20</f>
        <v>2867.2659643099996</v>
      </c>
      <c r="P57" s="36">
        <f>SUMIFS(СВЦЭМ!$C$33:$C$776,СВЦЭМ!$A$33:$A$776,$A57,СВЦЭМ!$B$33:$B$776,P$47)+'СЕТ СН'!$G$12+СВЦЭМ!$D$10+'СЕТ СН'!$G$5-'СЕТ СН'!$G$20</f>
        <v>2835.2506913299999</v>
      </c>
      <c r="Q57" s="36">
        <f>SUMIFS(СВЦЭМ!$C$33:$C$776,СВЦЭМ!$A$33:$A$776,$A57,СВЦЭМ!$B$33:$B$776,Q$47)+'СЕТ СН'!$G$12+СВЦЭМ!$D$10+'СЕТ СН'!$G$5-'СЕТ СН'!$G$20</f>
        <v>2840.25512475</v>
      </c>
      <c r="R57" s="36">
        <f>SUMIFS(СВЦЭМ!$C$33:$C$776,СВЦЭМ!$A$33:$A$776,$A57,СВЦЭМ!$B$33:$B$776,R$47)+'СЕТ СН'!$G$12+СВЦЭМ!$D$10+'СЕТ СН'!$G$5-'СЕТ СН'!$G$20</f>
        <v>2840.6860556800002</v>
      </c>
      <c r="S57" s="36">
        <f>SUMIFS(СВЦЭМ!$C$33:$C$776,СВЦЭМ!$A$33:$A$776,$A57,СВЦЭМ!$B$33:$B$776,S$47)+'СЕТ СН'!$G$12+СВЦЭМ!$D$10+'СЕТ СН'!$G$5-'СЕТ СН'!$G$20</f>
        <v>2834.7579330500002</v>
      </c>
      <c r="T57" s="36">
        <f>SUMIFS(СВЦЭМ!$C$33:$C$776,СВЦЭМ!$A$33:$A$776,$A57,СВЦЭМ!$B$33:$B$776,T$47)+'СЕТ СН'!$G$12+СВЦЭМ!$D$10+'СЕТ СН'!$G$5-'СЕТ СН'!$G$20</f>
        <v>2815.1133887699998</v>
      </c>
      <c r="U57" s="36">
        <f>SUMIFS(СВЦЭМ!$C$33:$C$776,СВЦЭМ!$A$33:$A$776,$A57,СВЦЭМ!$B$33:$B$776,U$47)+'СЕТ СН'!$G$12+СВЦЭМ!$D$10+'СЕТ СН'!$G$5-'СЕТ СН'!$G$20</f>
        <v>2797.2618742</v>
      </c>
      <c r="V57" s="36">
        <f>SUMIFS(СВЦЭМ!$C$33:$C$776,СВЦЭМ!$A$33:$A$776,$A57,СВЦЭМ!$B$33:$B$776,V$47)+'СЕТ СН'!$G$12+СВЦЭМ!$D$10+'СЕТ СН'!$G$5-'СЕТ СН'!$G$20</f>
        <v>2783.4493125899999</v>
      </c>
      <c r="W57" s="36">
        <f>SUMIFS(СВЦЭМ!$C$33:$C$776,СВЦЭМ!$A$33:$A$776,$A57,СВЦЭМ!$B$33:$B$776,W$47)+'СЕТ СН'!$G$12+СВЦЭМ!$D$10+'СЕТ СН'!$G$5-'СЕТ СН'!$G$20</f>
        <v>2785.5012200800002</v>
      </c>
      <c r="X57" s="36">
        <f>SUMIFS(СВЦЭМ!$C$33:$C$776,СВЦЭМ!$A$33:$A$776,$A57,СВЦЭМ!$B$33:$B$776,X$47)+'СЕТ СН'!$G$12+СВЦЭМ!$D$10+'СЕТ СН'!$G$5-'СЕТ СН'!$G$20</f>
        <v>2762.90696402</v>
      </c>
      <c r="Y57" s="36">
        <f>SUMIFS(СВЦЭМ!$C$33:$C$776,СВЦЭМ!$A$33:$A$776,$A57,СВЦЭМ!$B$33:$B$776,Y$47)+'СЕТ СН'!$G$12+СВЦЭМ!$D$10+'СЕТ СН'!$G$5-'СЕТ СН'!$G$20</f>
        <v>2814.3002755100001</v>
      </c>
    </row>
    <row r="58" spans="1:25" ht="15.75" x14ac:dyDescent="0.2">
      <c r="A58" s="35">
        <f t="shared" si="1"/>
        <v>43932</v>
      </c>
      <c r="B58" s="36">
        <f>SUMIFS(СВЦЭМ!$C$33:$C$776,СВЦЭМ!$A$33:$A$776,$A58,СВЦЭМ!$B$33:$B$776,B$47)+'СЕТ СН'!$G$12+СВЦЭМ!$D$10+'СЕТ СН'!$G$5-'СЕТ СН'!$G$20</f>
        <v>2859.71117865</v>
      </c>
      <c r="C58" s="36">
        <f>SUMIFS(СВЦЭМ!$C$33:$C$776,СВЦЭМ!$A$33:$A$776,$A58,СВЦЭМ!$B$33:$B$776,C$47)+'СЕТ СН'!$G$12+СВЦЭМ!$D$10+'СЕТ СН'!$G$5-'СЕТ СН'!$G$20</f>
        <v>2873.6038872599997</v>
      </c>
      <c r="D58" s="36">
        <f>SUMIFS(СВЦЭМ!$C$33:$C$776,СВЦЭМ!$A$33:$A$776,$A58,СВЦЭМ!$B$33:$B$776,D$47)+'СЕТ СН'!$G$12+СВЦЭМ!$D$10+'СЕТ СН'!$G$5-'СЕТ СН'!$G$20</f>
        <v>2889.8292539899999</v>
      </c>
      <c r="E58" s="36">
        <f>SUMIFS(СВЦЭМ!$C$33:$C$776,СВЦЭМ!$A$33:$A$776,$A58,СВЦЭМ!$B$33:$B$776,E$47)+'СЕТ СН'!$G$12+СВЦЭМ!$D$10+'СЕТ СН'!$G$5-'СЕТ СН'!$G$20</f>
        <v>2907.4803861</v>
      </c>
      <c r="F58" s="36">
        <f>SUMIFS(СВЦЭМ!$C$33:$C$776,СВЦЭМ!$A$33:$A$776,$A58,СВЦЭМ!$B$33:$B$776,F$47)+'СЕТ СН'!$G$12+СВЦЭМ!$D$10+'СЕТ СН'!$G$5-'СЕТ СН'!$G$20</f>
        <v>2910.6590030699999</v>
      </c>
      <c r="G58" s="36">
        <f>SUMIFS(СВЦЭМ!$C$33:$C$776,СВЦЭМ!$A$33:$A$776,$A58,СВЦЭМ!$B$33:$B$776,G$47)+'СЕТ СН'!$G$12+СВЦЭМ!$D$10+'СЕТ СН'!$G$5-'СЕТ СН'!$G$20</f>
        <v>2910.02684477</v>
      </c>
      <c r="H58" s="36">
        <f>SUMIFS(СВЦЭМ!$C$33:$C$776,СВЦЭМ!$A$33:$A$776,$A58,СВЦЭМ!$B$33:$B$776,H$47)+'СЕТ СН'!$G$12+СВЦЭМ!$D$10+'СЕТ СН'!$G$5-'СЕТ СН'!$G$20</f>
        <v>2897.0369977299997</v>
      </c>
      <c r="I58" s="36">
        <f>SUMIFS(СВЦЭМ!$C$33:$C$776,СВЦЭМ!$A$33:$A$776,$A58,СВЦЭМ!$B$33:$B$776,I$47)+'СЕТ СН'!$G$12+СВЦЭМ!$D$10+'СЕТ СН'!$G$5-'СЕТ СН'!$G$20</f>
        <v>2871.9580025400001</v>
      </c>
      <c r="J58" s="36">
        <f>SUMIFS(СВЦЭМ!$C$33:$C$776,СВЦЭМ!$A$33:$A$776,$A58,СВЦЭМ!$B$33:$B$776,J$47)+'СЕТ СН'!$G$12+СВЦЭМ!$D$10+'СЕТ СН'!$G$5-'СЕТ СН'!$G$20</f>
        <v>2838.4901358500001</v>
      </c>
      <c r="K58" s="36">
        <f>SUMIFS(СВЦЭМ!$C$33:$C$776,СВЦЭМ!$A$33:$A$776,$A58,СВЦЭМ!$B$33:$B$776,K$47)+'СЕТ СН'!$G$12+СВЦЭМ!$D$10+'СЕТ СН'!$G$5-'СЕТ СН'!$G$20</f>
        <v>2823.16973164</v>
      </c>
      <c r="L58" s="36">
        <f>SUMIFS(СВЦЭМ!$C$33:$C$776,СВЦЭМ!$A$33:$A$776,$A58,СВЦЭМ!$B$33:$B$776,L$47)+'СЕТ СН'!$G$12+СВЦЭМ!$D$10+'СЕТ СН'!$G$5-'СЕТ СН'!$G$20</f>
        <v>2822.4907725900002</v>
      </c>
      <c r="M58" s="36">
        <f>SUMIFS(СВЦЭМ!$C$33:$C$776,СВЦЭМ!$A$33:$A$776,$A58,СВЦЭМ!$B$33:$B$776,M$47)+'СЕТ СН'!$G$12+СВЦЭМ!$D$10+'СЕТ СН'!$G$5-'СЕТ СН'!$G$20</f>
        <v>2840.9753576399999</v>
      </c>
      <c r="N58" s="36">
        <f>SUMIFS(СВЦЭМ!$C$33:$C$776,СВЦЭМ!$A$33:$A$776,$A58,СВЦЭМ!$B$33:$B$776,N$47)+'СЕТ СН'!$G$12+СВЦЭМ!$D$10+'СЕТ СН'!$G$5-'СЕТ СН'!$G$20</f>
        <v>2868.1104474499998</v>
      </c>
      <c r="O58" s="36">
        <f>SUMIFS(СВЦЭМ!$C$33:$C$776,СВЦЭМ!$A$33:$A$776,$A58,СВЦЭМ!$B$33:$B$776,O$47)+'СЕТ СН'!$G$12+СВЦЭМ!$D$10+'СЕТ СН'!$G$5-'СЕТ СН'!$G$20</f>
        <v>2859.09661353</v>
      </c>
      <c r="P58" s="36">
        <f>SUMIFS(СВЦЭМ!$C$33:$C$776,СВЦЭМ!$A$33:$A$776,$A58,СВЦЭМ!$B$33:$B$776,P$47)+'СЕТ СН'!$G$12+СВЦЭМ!$D$10+'СЕТ СН'!$G$5-'СЕТ СН'!$G$20</f>
        <v>2823.7235647299999</v>
      </c>
      <c r="Q58" s="36">
        <f>SUMIFS(СВЦЭМ!$C$33:$C$776,СВЦЭМ!$A$33:$A$776,$A58,СВЦЭМ!$B$33:$B$776,Q$47)+'СЕТ СН'!$G$12+СВЦЭМ!$D$10+'СЕТ СН'!$G$5-'СЕТ СН'!$G$20</f>
        <v>2826.2003625100001</v>
      </c>
      <c r="R58" s="36">
        <f>SUMIFS(СВЦЭМ!$C$33:$C$776,СВЦЭМ!$A$33:$A$776,$A58,СВЦЭМ!$B$33:$B$776,R$47)+'СЕТ СН'!$G$12+СВЦЭМ!$D$10+'СЕТ СН'!$G$5-'СЕТ СН'!$G$20</f>
        <v>2820.3137396299999</v>
      </c>
      <c r="S58" s="36">
        <f>SUMIFS(СВЦЭМ!$C$33:$C$776,СВЦЭМ!$A$33:$A$776,$A58,СВЦЭМ!$B$33:$B$776,S$47)+'СЕТ СН'!$G$12+СВЦЭМ!$D$10+'СЕТ СН'!$G$5-'СЕТ СН'!$G$20</f>
        <v>2829.5915451999999</v>
      </c>
      <c r="T58" s="36">
        <f>SUMIFS(СВЦЭМ!$C$33:$C$776,СВЦЭМ!$A$33:$A$776,$A58,СВЦЭМ!$B$33:$B$776,T$47)+'СЕТ СН'!$G$12+СВЦЭМ!$D$10+'СЕТ СН'!$G$5-'СЕТ СН'!$G$20</f>
        <v>2844.2933161299998</v>
      </c>
      <c r="U58" s="36">
        <f>SUMIFS(СВЦЭМ!$C$33:$C$776,СВЦЭМ!$A$33:$A$776,$A58,СВЦЭМ!$B$33:$B$776,U$47)+'СЕТ СН'!$G$12+СВЦЭМ!$D$10+'СЕТ СН'!$G$5-'СЕТ СН'!$G$20</f>
        <v>2832.4641385499999</v>
      </c>
      <c r="V58" s="36">
        <f>SUMIFS(СВЦЭМ!$C$33:$C$776,СВЦЭМ!$A$33:$A$776,$A58,СВЦЭМ!$B$33:$B$776,V$47)+'СЕТ СН'!$G$12+СВЦЭМ!$D$10+'СЕТ СН'!$G$5-'СЕТ СН'!$G$20</f>
        <v>2786.6585948699999</v>
      </c>
      <c r="W58" s="36">
        <f>SUMIFS(СВЦЭМ!$C$33:$C$776,СВЦЭМ!$A$33:$A$776,$A58,СВЦЭМ!$B$33:$B$776,W$47)+'СЕТ СН'!$G$12+СВЦЭМ!$D$10+'СЕТ СН'!$G$5-'СЕТ СН'!$G$20</f>
        <v>2790.73979538</v>
      </c>
      <c r="X58" s="36">
        <f>SUMIFS(СВЦЭМ!$C$33:$C$776,СВЦЭМ!$A$33:$A$776,$A58,СВЦЭМ!$B$33:$B$776,X$47)+'СЕТ СН'!$G$12+СВЦЭМ!$D$10+'СЕТ СН'!$G$5-'СЕТ СН'!$G$20</f>
        <v>2811.3726426399999</v>
      </c>
      <c r="Y58" s="36">
        <f>SUMIFS(СВЦЭМ!$C$33:$C$776,СВЦЭМ!$A$33:$A$776,$A58,СВЦЭМ!$B$33:$B$776,Y$47)+'СЕТ СН'!$G$12+СВЦЭМ!$D$10+'СЕТ СН'!$G$5-'СЕТ СН'!$G$20</f>
        <v>2863.3225291999997</v>
      </c>
    </row>
    <row r="59" spans="1:25" ht="15.75" x14ac:dyDescent="0.2">
      <c r="A59" s="35">
        <f t="shared" si="1"/>
        <v>43933</v>
      </c>
      <c r="B59" s="36">
        <f>SUMIFS(СВЦЭМ!$C$33:$C$776,СВЦЭМ!$A$33:$A$776,$A59,СВЦЭМ!$B$33:$B$776,B$47)+'СЕТ СН'!$G$12+СВЦЭМ!$D$10+'СЕТ СН'!$G$5-'СЕТ СН'!$G$20</f>
        <v>2860.1991402599997</v>
      </c>
      <c r="C59" s="36">
        <f>SUMIFS(СВЦЭМ!$C$33:$C$776,СВЦЭМ!$A$33:$A$776,$A59,СВЦЭМ!$B$33:$B$776,C$47)+'СЕТ СН'!$G$12+СВЦЭМ!$D$10+'СЕТ СН'!$G$5-'СЕТ СН'!$G$20</f>
        <v>2854.3067185499999</v>
      </c>
      <c r="D59" s="36">
        <f>SUMIFS(СВЦЭМ!$C$33:$C$776,СВЦЭМ!$A$33:$A$776,$A59,СВЦЭМ!$B$33:$B$776,D$47)+'СЕТ СН'!$G$12+СВЦЭМ!$D$10+'СЕТ СН'!$G$5-'СЕТ СН'!$G$20</f>
        <v>2828.6528156200002</v>
      </c>
      <c r="E59" s="36">
        <f>SUMIFS(СВЦЭМ!$C$33:$C$776,СВЦЭМ!$A$33:$A$776,$A59,СВЦЭМ!$B$33:$B$776,E$47)+'СЕТ СН'!$G$12+СВЦЭМ!$D$10+'СЕТ СН'!$G$5-'СЕТ СН'!$G$20</f>
        <v>2835.43825139</v>
      </c>
      <c r="F59" s="36">
        <f>SUMIFS(СВЦЭМ!$C$33:$C$776,СВЦЭМ!$A$33:$A$776,$A59,СВЦЭМ!$B$33:$B$776,F$47)+'СЕТ СН'!$G$12+СВЦЭМ!$D$10+'СЕТ СН'!$G$5-'СЕТ СН'!$G$20</f>
        <v>2833.3684486100001</v>
      </c>
      <c r="G59" s="36">
        <f>SUMIFS(СВЦЭМ!$C$33:$C$776,СВЦЭМ!$A$33:$A$776,$A59,СВЦЭМ!$B$33:$B$776,G$47)+'СЕТ СН'!$G$12+СВЦЭМ!$D$10+'СЕТ СН'!$G$5-'СЕТ СН'!$G$20</f>
        <v>2832.4652090999998</v>
      </c>
      <c r="H59" s="36">
        <f>SUMIFS(СВЦЭМ!$C$33:$C$776,СВЦЭМ!$A$33:$A$776,$A59,СВЦЭМ!$B$33:$B$776,H$47)+'СЕТ СН'!$G$12+СВЦЭМ!$D$10+'СЕТ СН'!$G$5-'СЕТ СН'!$G$20</f>
        <v>2844.0356453599998</v>
      </c>
      <c r="I59" s="36">
        <f>SUMIFS(СВЦЭМ!$C$33:$C$776,СВЦЭМ!$A$33:$A$776,$A59,СВЦЭМ!$B$33:$B$776,I$47)+'СЕТ СН'!$G$12+СВЦЭМ!$D$10+'СЕТ СН'!$G$5-'СЕТ СН'!$G$20</f>
        <v>2863.5239393900001</v>
      </c>
      <c r="J59" s="36">
        <f>SUMIFS(СВЦЭМ!$C$33:$C$776,СВЦЭМ!$A$33:$A$776,$A59,СВЦЭМ!$B$33:$B$776,J$47)+'СЕТ СН'!$G$12+СВЦЭМ!$D$10+'СЕТ СН'!$G$5-'СЕТ СН'!$G$20</f>
        <v>2815.66340322</v>
      </c>
      <c r="K59" s="36">
        <f>SUMIFS(СВЦЭМ!$C$33:$C$776,СВЦЭМ!$A$33:$A$776,$A59,СВЦЭМ!$B$33:$B$776,K$47)+'СЕТ СН'!$G$12+СВЦЭМ!$D$10+'СЕТ СН'!$G$5-'СЕТ СН'!$G$20</f>
        <v>2769.68249952</v>
      </c>
      <c r="L59" s="36">
        <f>SUMIFS(СВЦЭМ!$C$33:$C$776,СВЦЭМ!$A$33:$A$776,$A59,СВЦЭМ!$B$33:$B$776,L$47)+'СЕТ СН'!$G$12+СВЦЭМ!$D$10+'СЕТ СН'!$G$5-'СЕТ СН'!$G$20</f>
        <v>2772.0427457599999</v>
      </c>
      <c r="M59" s="36">
        <f>SUMIFS(СВЦЭМ!$C$33:$C$776,СВЦЭМ!$A$33:$A$776,$A59,СВЦЭМ!$B$33:$B$776,M$47)+'СЕТ СН'!$G$12+СВЦЭМ!$D$10+'СЕТ СН'!$G$5-'СЕТ СН'!$G$20</f>
        <v>2776.6316510199999</v>
      </c>
      <c r="N59" s="36">
        <f>SUMIFS(СВЦЭМ!$C$33:$C$776,СВЦЭМ!$A$33:$A$776,$A59,СВЦЭМ!$B$33:$B$776,N$47)+'СЕТ СН'!$G$12+СВЦЭМ!$D$10+'СЕТ СН'!$G$5-'СЕТ СН'!$G$20</f>
        <v>2803.3461951600002</v>
      </c>
      <c r="O59" s="36">
        <f>SUMIFS(СВЦЭМ!$C$33:$C$776,СВЦЭМ!$A$33:$A$776,$A59,СВЦЭМ!$B$33:$B$776,O$47)+'СЕТ СН'!$G$12+СВЦЭМ!$D$10+'СЕТ СН'!$G$5-'СЕТ СН'!$G$20</f>
        <v>2804.5299298700002</v>
      </c>
      <c r="P59" s="36">
        <f>SUMIFS(СВЦЭМ!$C$33:$C$776,СВЦЭМ!$A$33:$A$776,$A59,СВЦЭМ!$B$33:$B$776,P$47)+'СЕТ СН'!$G$12+СВЦЭМ!$D$10+'СЕТ СН'!$G$5-'СЕТ СН'!$G$20</f>
        <v>2817.3089396699997</v>
      </c>
      <c r="Q59" s="36">
        <f>SUMIFS(СВЦЭМ!$C$33:$C$776,СВЦЭМ!$A$33:$A$776,$A59,СВЦЭМ!$B$33:$B$776,Q$47)+'СЕТ СН'!$G$12+СВЦЭМ!$D$10+'СЕТ СН'!$G$5-'СЕТ СН'!$G$20</f>
        <v>2829.0111689599998</v>
      </c>
      <c r="R59" s="36">
        <f>SUMIFS(СВЦЭМ!$C$33:$C$776,СВЦЭМ!$A$33:$A$776,$A59,СВЦЭМ!$B$33:$B$776,R$47)+'СЕТ СН'!$G$12+СВЦЭМ!$D$10+'СЕТ СН'!$G$5-'СЕТ СН'!$G$20</f>
        <v>2816.1470894700001</v>
      </c>
      <c r="S59" s="36">
        <f>SUMIFS(СВЦЭМ!$C$33:$C$776,СВЦЭМ!$A$33:$A$776,$A59,СВЦЭМ!$B$33:$B$776,S$47)+'СЕТ СН'!$G$12+СВЦЭМ!$D$10+'СЕТ СН'!$G$5-'СЕТ СН'!$G$20</f>
        <v>2816.3167855500001</v>
      </c>
      <c r="T59" s="36">
        <f>SUMIFS(СВЦЭМ!$C$33:$C$776,СВЦЭМ!$A$33:$A$776,$A59,СВЦЭМ!$B$33:$B$776,T$47)+'СЕТ СН'!$G$12+СВЦЭМ!$D$10+'СЕТ СН'!$G$5-'СЕТ СН'!$G$20</f>
        <v>2802.8775725800001</v>
      </c>
      <c r="U59" s="36">
        <f>SUMIFS(СВЦЭМ!$C$33:$C$776,СВЦЭМ!$A$33:$A$776,$A59,СВЦЭМ!$B$33:$B$776,U$47)+'СЕТ СН'!$G$12+СВЦЭМ!$D$10+'СЕТ СН'!$G$5-'СЕТ СН'!$G$20</f>
        <v>2763.7109374900001</v>
      </c>
      <c r="V59" s="36">
        <f>SUMIFS(СВЦЭМ!$C$33:$C$776,СВЦЭМ!$A$33:$A$776,$A59,СВЦЭМ!$B$33:$B$776,V$47)+'СЕТ СН'!$G$12+СВЦЭМ!$D$10+'СЕТ СН'!$G$5-'СЕТ СН'!$G$20</f>
        <v>2687.31788353</v>
      </c>
      <c r="W59" s="36">
        <f>SUMIFS(СВЦЭМ!$C$33:$C$776,СВЦЭМ!$A$33:$A$776,$A59,СВЦЭМ!$B$33:$B$776,W$47)+'СЕТ СН'!$G$12+СВЦЭМ!$D$10+'СЕТ СН'!$G$5-'СЕТ СН'!$G$20</f>
        <v>2680.8835880500001</v>
      </c>
      <c r="X59" s="36">
        <f>SUMIFS(СВЦЭМ!$C$33:$C$776,СВЦЭМ!$A$33:$A$776,$A59,СВЦЭМ!$B$33:$B$776,X$47)+'СЕТ СН'!$G$12+СВЦЭМ!$D$10+'СЕТ СН'!$G$5-'СЕТ СН'!$G$20</f>
        <v>2723.7213293499999</v>
      </c>
      <c r="Y59" s="36">
        <f>SUMIFS(СВЦЭМ!$C$33:$C$776,СВЦЭМ!$A$33:$A$776,$A59,СВЦЭМ!$B$33:$B$776,Y$47)+'СЕТ СН'!$G$12+СВЦЭМ!$D$10+'СЕТ СН'!$G$5-'СЕТ СН'!$G$20</f>
        <v>2758.83648915</v>
      </c>
    </row>
    <row r="60" spans="1:25" ht="15.75" x14ac:dyDescent="0.2">
      <c r="A60" s="35">
        <f t="shared" si="1"/>
        <v>43934</v>
      </c>
      <c r="B60" s="36">
        <f>SUMIFS(СВЦЭМ!$C$33:$C$776,СВЦЭМ!$A$33:$A$776,$A60,СВЦЭМ!$B$33:$B$776,B$47)+'СЕТ СН'!$G$12+СВЦЭМ!$D$10+'СЕТ СН'!$G$5-'СЕТ СН'!$G$20</f>
        <v>2762.5991740600002</v>
      </c>
      <c r="C60" s="36">
        <f>SUMIFS(СВЦЭМ!$C$33:$C$776,СВЦЭМ!$A$33:$A$776,$A60,СВЦЭМ!$B$33:$B$776,C$47)+'СЕТ СН'!$G$12+СВЦЭМ!$D$10+'СЕТ СН'!$G$5-'СЕТ СН'!$G$20</f>
        <v>2778.0305653199998</v>
      </c>
      <c r="D60" s="36">
        <f>SUMIFS(СВЦЭМ!$C$33:$C$776,СВЦЭМ!$A$33:$A$776,$A60,СВЦЭМ!$B$33:$B$776,D$47)+'СЕТ СН'!$G$12+СВЦЭМ!$D$10+'СЕТ СН'!$G$5-'СЕТ СН'!$G$20</f>
        <v>2807.9883956499998</v>
      </c>
      <c r="E60" s="36">
        <f>SUMIFS(СВЦЭМ!$C$33:$C$776,СВЦЭМ!$A$33:$A$776,$A60,СВЦЭМ!$B$33:$B$776,E$47)+'СЕТ СН'!$G$12+СВЦЭМ!$D$10+'СЕТ СН'!$G$5-'СЕТ СН'!$G$20</f>
        <v>2822.0391097699999</v>
      </c>
      <c r="F60" s="36">
        <f>SUMIFS(СВЦЭМ!$C$33:$C$776,СВЦЭМ!$A$33:$A$776,$A60,СВЦЭМ!$B$33:$B$776,F$47)+'СЕТ СН'!$G$12+СВЦЭМ!$D$10+'СЕТ СН'!$G$5-'СЕТ СН'!$G$20</f>
        <v>2833.2655906300001</v>
      </c>
      <c r="G60" s="36">
        <f>SUMIFS(СВЦЭМ!$C$33:$C$776,СВЦЭМ!$A$33:$A$776,$A60,СВЦЭМ!$B$33:$B$776,G$47)+'СЕТ СН'!$G$12+СВЦЭМ!$D$10+'СЕТ СН'!$G$5-'СЕТ СН'!$G$20</f>
        <v>2814.8259270999997</v>
      </c>
      <c r="H60" s="36">
        <f>SUMIFS(СВЦЭМ!$C$33:$C$776,СВЦЭМ!$A$33:$A$776,$A60,СВЦЭМ!$B$33:$B$776,H$47)+'СЕТ СН'!$G$12+СВЦЭМ!$D$10+'СЕТ СН'!$G$5-'СЕТ СН'!$G$20</f>
        <v>2822.0520390800002</v>
      </c>
      <c r="I60" s="36">
        <f>SUMIFS(СВЦЭМ!$C$33:$C$776,СВЦЭМ!$A$33:$A$776,$A60,СВЦЭМ!$B$33:$B$776,I$47)+'СЕТ СН'!$G$12+СВЦЭМ!$D$10+'СЕТ СН'!$G$5-'СЕТ СН'!$G$20</f>
        <v>2790.81418678</v>
      </c>
      <c r="J60" s="36">
        <f>SUMIFS(СВЦЭМ!$C$33:$C$776,СВЦЭМ!$A$33:$A$776,$A60,СВЦЭМ!$B$33:$B$776,J$47)+'СЕТ СН'!$G$12+СВЦЭМ!$D$10+'СЕТ СН'!$G$5-'СЕТ СН'!$G$20</f>
        <v>2708.5435494900003</v>
      </c>
      <c r="K60" s="36">
        <f>SUMIFS(СВЦЭМ!$C$33:$C$776,СВЦЭМ!$A$33:$A$776,$A60,СВЦЭМ!$B$33:$B$776,K$47)+'СЕТ СН'!$G$12+СВЦЭМ!$D$10+'СЕТ СН'!$G$5-'СЕТ СН'!$G$20</f>
        <v>2684.9524688199999</v>
      </c>
      <c r="L60" s="36">
        <f>SUMIFS(СВЦЭМ!$C$33:$C$776,СВЦЭМ!$A$33:$A$776,$A60,СВЦЭМ!$B$33:$B$776,L$47)+'СЕТ СН'!$G$12+СВЦЭМ!$D$10+'СЕТ СН'!$G$5-'СЕТ СН'!$G$20</f>
        <v>2677.14322907</v>
      </c>
      <c r="M60" s="36">
        <f>SUMIFS(СВЦЭМ!$C$33:$C$776,СВЦЭМ!$A$33:$A$776,$A60,СВЦЭМ!$B$33:$B$776,M$47)+'СЕТ СН'!$G$12+СВЦЭМ!$D$10+'СЕТ СН'!$G$5-'СЕТ СН'!$G$20</f>
        <v>2672.8787646299998</v>
      </c>
      <c r="N60" s="36">
        <f>SUMIFS(СВЦЭМ!$C$33:$C$776,СВЦЭМ!$A$33:$A$776,$A60,СВЦЭМ!$B$33:$B$776,N$47)+'СЕТ СН'!$G$12+СВЦЭМ!$D$10+'СЕТ СН'!$G$5-'СЕТ СН'!$G$20</f>
        <v>2694.4283921599999</v>
      </c>
      <c r="O60" s="36">
        <f>SUMIFS(СВЦЭМ!$C$33:$C$776,СВЦЭМ!$A$33:$A$776,$A60,СВЦЭМ!$B$33:$B$776,O$47)+'СЕТ СН'!$G$12+СВЦЭМ!$D$10+'СЕТ СН'!$G$5-'СЕТ СН'!$G$20</f>
        <v>2679.9271439300001</v>
      </c>
      <c r="P60" s="36">
        <f>SUMIFS(СВЦЭМ!$C$33:$C$776,СВЦЭМ!$A$33:$A$776,$A60,СВЦЭМ!$B$33:$B$776,P$47)+'СЕТ СН'!$G$12+СВЦЭМ!$D$10+'СЕТ СН'!$G$5-'СЕТ СН'!$G$20</f>
        <v>2686.5237171899998</v>
      </c>
      <c r="Q60" s="36">
        <f>SUMIFS(СВЦЭМ!$C$33:$C$776,СВЦЭМ!$A$33:$A$776,$A60,СВЦЭМ!$B$33:$B$776,Q$47)+'СЕТ СН'!$G$12+СВЦЭМ!$D$10+'СЕТ СН'!$G$5-'СЕТ СН'!$G$20</f>
        <v>2687.47117708</v>
      </c>
      <c r="R60" s="36">
        <f>SUMIFS(СВЦЭМ!$C$33:$C$776,СВЦЭМ!$A$33:$A$776,$A60,СВЦЭМ!$B$33:$B$776,R$47)+'СЕТ СН'!$G$12+СВЦЭМ!$D$10+'СЕТ СН'!$G$5-'СЕТ СН'!$G$20</f>
        <v>2702.2549220299998</v>
      </c>
      <c r="S60" s="36">
        <f>SUMIFS(СВЦЭМ!$C$33:$C$776,СВЦЭМ!$A$33:$A$776,$A60,СВЦЭМ!$B$33:$B$776,S$47)+'СЕТ СН'!$G$12+СВЦЭМ!$D$10+'СЕТ СН'!$G$5-'СЕТ СН'!$G$20</f>
        <v>2698.7573602000002</v>
      </c>
      <c r="T60" s="36">
        <f>SUMIFS(СВЦЭМ!$C$33:$C$776,СВЦЭМ!$A$33:$A$776,$A60,СВЦЭМ!$B$33:$B$776,T$47)+'СЕТ СН'!$G$12+СВЦЭМ!$D$10+'СЕТ СН'!$G$5-'СЕТ СН'!$G$20</f>
        <v>2698.1871218000001</v>
      </c>
      <c r="U60" s="36">
        <f>SUMIFS(СВЦЭМ!$C$33:$C$776,СВЦЭМ!$A$33:$A$776,$A60,СВЦЭМ!$B$33:$B$776,U$47)+'СЕТ СН'!$G$12+СВЦЭМ!$D$10+'СЕТ СН'!$G$5-'СЕТ СН'!$G$20</f>
        <v>2704.0055682399998</v>
      </c>
      <c r="V60" s="36">
        <f>SUMIFS(СВЦЭМ!$C$33:$C$776,СВЦЭМ!$A$33:$A$776,$A60,СВЦЭМ!$B$33:$B$776,V$47)+'СЕТ СН'!$G$12+СВЦЭМ!$D$10+'СЕТ СН'!$G$5-'СЕТ СН'!$G$20</f>
        <v>2686.9471189599999</v>
      </c>
      <c r="W60" s="36">
        <f>SUMIFS(СВЦЭМ!$C$33:$C$776,СВЦЭМ!$A$33:$A$776,$A60,СВЦЭМ!$B$33:$B$776,W$47)+'СЕТ СН'!$G$12+СВЦЭМ!$D$10+'СЕТ СН'!$G$5-'СЕТ СН'!$G$20</f>
        <v>2674.77727796</v>
      </c>
      <c r="X60" s="36">
        <f>SUMIFS(СВЦЭМ!$C$33:$C$776,СВЦЭМ!$A$33:$A$776,$A60,СВЦЭМ!$B$33:$B$776,X$47)+'СЕТ СН'!$G$12+СВЦЭМ!$D$10+'СЕТ СН'!$G$5-'СЕТ СН'!$G$20</f>
        <v>2688.7530849099999</v>
      </c>
      <c r="Y60" s="36">
        <f>SUMIFS(СВЦЭМ!$C$33:$C$776,СВЦЭМ!$A$33:$A$776,$A60,СВЦЭМ!$B$33:$B$776,Y$47)+'СЕТ СН'!$G$12+СВЦЭМ!$D$10+'СЕТ СН'!$G$5-'СЕТ СН'!$G$20</f>
        <v>2719.4431614800001</v>
      </c>
    </row>
    <row r="61" spans="1:25" ht="15.75" x14ac:dyDescent="0.2">
      <c r="A61" s="35">
        <f t="shared" si="1"/>
        <v>43935</v>
      </c>
      <c r="B61" s="36">
        <f>SUMIFS(СВЦЭМ!$C$33:$C$776,СВЦЭМ!$A$33:$A$776,$A61,СВЦЭМ!$B$33:$B$776,B$47)+'СЕТ СН'!$G$12+СВЦЭМ!$D$10+'СЕТ СН'!$G$5-'СЕТ СН'!$G$20</f>
        <v>2756.01440972</v>
      </c>
      <c r="C61" s="36">
        <f>SUMIFS(СВЦЭМ!$C$33:$C$776,СВЦЭМ!$A$33:$A$776,$A61,СВЦЭМ!$B$33:$B$776,C$47)+'СЕТ СН'!$G$12+СВЦЭМ!$D$10+'СЕТ СН'!$G$5-'СЕТ СН'!$G$20</f>
        <v>2777.4600387800001</v>
      </c>
      <c r="D61" s="36">
        <f>SUMIFS(СВЦЭМ!$C$33:$C$776,СВЦЭМ!$A$33:$A$776,$A61,СВЦЭМ!$B$33:$B$776,D$47)+'СЕТ СН'!$G$12+СВЦЭМ!$D$10+'СЕТ СН'!$G$5-'СЕТ СН'!$G$20</f>
        <v>2803.8000689400001</v>
      </c>
      <c r="E61" s="36">
        <f>SUMIFS(СВЦЭМ!$C$33:$C$776,СВЦЭМ!$A$33:$A$776,$A61,СВЦЭМ!$B$33:$B$776,E$47)+'СЕТ СН'!$G$12+СВЦЭМ!$D$10+'СЕТ СН'!$G$5-'СЕТ СН'!$G$20</f>
        <v>2819.32506405</v>
      </c>
      <c r="F61" s="36">
        <f>SUMIFS(СВЦЭМ!$C$33:$C$776,СВЦЭМ!$A$33:$A$776,$A61,СВЦЭМ!$B$33:$B$776,F$47)+'СЕТ СН'!$G$12+СВЦЭМ!$D$10+'СЕТ СН'!$G$5-'СЕТ СН'!$G$20</f>
        <v>2831.5633171499999</v>
      </c>
      <c r="G61" s="36">
        <f>SUMIFS(СВЦЭМ!$C$33:$C$776,СВЦЭМ!$A$33:$A$776,$A61,СВЦЭМ!$B$33:$B$776,G$47)+'СЕТ СН'!$G$12+СВЦЭМ!$D$10+'СЕТ СН'!$G$5-'СЕТ СН'!$G$20</f>
        <v>2823.7342762899998</v>
      </c>
      <c r="H61" s="36">
        <f>SUMIFS(СВЦЭМ!$C$33:$C$776,СВЦЭМ!$A$33:$A$776,$A61,СВЦЭМ!$B$33:$B$776,H$47)+'СЕТ СН'!$G$12+СВЦЭМ!$D$10+'СЕТ СН'!$G$5-'СЕТ СН'!$G$20</f>
        <v>2840.9546942400002</v>
      </c>
      <c r="I61" s="36">
        <f>SUMIFS(СВЦЭМ!$C$33:$C$776,СВЦЭМ!$A$33:$A$776,$A61,СВЦЭМ!$B$33:$B$776,I$47)+'СЕТ СН'!$G$12+СВЦЭМ!$D$10+'СЕТ СН'!$G$5-'СЕТ СН'!$G$20</f>
        <v>2879.4039826600001</v>
      </c>
      <c r="J61" s="36">
        <f>SUMIFS(СВЦЭМ!$C$33:$C$776,СВЦЭМ!$A$33:$A$776,$A61,СВЦЭМ!$B$33:$B$776,J$47)+'СЕТ СН'!$G$12+СВЦЭМ!$D$10+'СЕТ СН'!$G$5-'СЕТ СН'!$G$20</f>
        <v>2822.6331330100002</v>
      </c>
      <c r="K61" s="36">
        <f>SUMIFS(СВЦЭМ!$C$33:$C$776,СВЦЭМ!$A$33:$A$776,$A61,СВЦЭМ!$B$33:$B$776,K$47)+'СЕТ СН'!$G$12+СВЦЭМ!$D$10+'СЕТ СН'!$G$5-'СЕТ СН'!$G$20</f>
        <v>2802.2500344800001</v>
      </c>
      <c r="L61" s="36">
        <f>SUMIFS(СВЦЭМ!$C$33:$C$776,СВЦЭМ!$A$33:$A$776,$A61,СВЦЭМ!$B$33:$B$776,L$47)+'СЕТ СН'!$G$12+СВЦЭМ!$D$10+'СЕТ СН'!$G$5-'СЕТ СН'!$G$20</f>
        <v>2792.6171606500002</v>
      </c>
      <c r="M61" s="36">
        <f>SUMIFS(СВЦЭМ!$C$33:$C$776,СВЦЭМ!$A$33:$A$776,$A61,СВЦЭМ!$B$33:$B$776,M$47)+'СЕТ СН'!$G$12+СВЦЭМ!$D$10+'СЕТ СН'!$G$5-'СЕТ СН'!$G$20</f>
        <v>2794.8457280399998</v>
      </c>
      <c r="N61" s="36">
        <f>SUMIFS(СВЦЭМ!$C$33:$C$776,СВЦЭМ!$A$33:$A$776,$A61,СВЦЭМ!$B$33:$B$776,N$47)+'СЕТ СН'!$G$12+СВЦЭМ!$D$10+'СЕТ СН'!$G$5-'СЕТ СН'!$G$20</f>
        <v>2797.5776754099998</v>
      </c>
      <c r="O61" s="36">
        <f>SUMIFS(СВЦЭМ!$C$33:$C$776,СВЦЭМ!$A$33:$A$776,$A61,СВЦЭМ!$B$33:$B$776,O$47)+'СЕТ СН'!$G$12+СВЦЭМ!$D$10+'СЕТ СН'!$G$5-'СЕТ СН'!$G$20</f>
        <v>2768.38191517</v>
      </c>
      <c r="P61" s="36">
        <f>SUMIFS(СВЦЭМ!$C$33:$C$776,СВЦЭМ!$A$33:$A$776,$A61,СВЦЭМ!$B$33:$B$776,P$47)+'СЕТ СН'!$G$12+СВЦЭМ!$D$10+'СЕТ СН'!$G$5-'СЕТ СН'!$G$20</f>
        <v>2776.2214873200001</v>
      </c>
      <c r="Q61" s="36">
        <f>SUMIFS(СВЦЭМ!$C$33:$C$776,СВЦЭМ!$A$33:$A$776,$A61,СВЦЭМ!$B$33:$B$776,Q$47)+'СЕТ СН'!$G$12+СВЦЭМ!$D$10+'СЕТ СН'!$G$5-'СЕТ СН'!$G$20</f>
        <v>2787.5705567999998</v>
      </c>
      <c r="R61" s="36">
        <f>SUMIFS(СВЦЭМ!$C$33:$C$776,СВЦЭМ!$A$33:$A$776,$A61,СВЦЭМ!$B$33:$B$776,R$47)+'СЕТ СН'!$G$12+СВЦЭМ!$D$10+'СЕТ СН'!$G$5-'СЕТ СН'!$G$20</f>
        <v>2816.7567876100002</v>
      </c>
      <c r="S61" s="36">
        <f>SUMIFS(СВЦЭМ!$C$33:$C$776,СВЦЭМ!$A$33:$A$776,$A61,СВЦЭМ!$B$33:$B$776,S$47)+'СЕТ СН'!$G$12+СВЦЭМ!$D$10+'СЕТ СН'!$G$5-'СЕТ СН'!$G$20</f>
        <v>2814.3971296300001</v>
      </c>
      <c r="T61" s="36">
        <f>SUMIFS(СВЦЭМ!$C$33:$C$776,СВЦЭМ!$A$33:$A$776,$A61,СВЦЭМ!$B$33:$B$776,T$47)+'СЕТ СН'!$G$12+СВЦЭМ!$D$10+'СЕТ СН'!$G$5-'СЕТ СН'!$G$20</f>
        <v>2789.4529091599998</v>
      </c>
      <c r="U61" s="36">
        <f>SUMIFS(СВЦЭМ!$C$33:$C$776,СВЦЭМ!$A$33:$A$776,$A61,СВЦЭМ!$B$33:$B$776,U$47)+'СЕТ СН'!$G$12+СВЦЭМ!$D$10+'СЕТ СН'!$G$5-'СЕТ СН'!$G$20</f>
        <v>2775.1588831600002</v>
      </c>
      <c r="V61" s="36">
        <f>SUMIFS(СВЦЭМ!$C$33:$C$776,СВЦЭМ!$A$33:$A$776,$A61,СВЦЭМ!$B$33:$B$776,V$47)+'СЕТ СН'!$G$12+СВЦЭМ!$D$10+'СЕТ СН'!$G$5-'СЕТ СН'!$G$20</f>
        <v>2768.9952881499999</v>
      </c>
      <c r="W61" s="36">
        <f>SUMIFS(СВЦЭМ!$C$33:$C$776,СВЦЭМ!$A$33:$A$776,$A61,СВЦЭМ!$B$33:$B$776,W$47)+'СЕТ СН'!$G$12+СВЦЭМ!$D$10+'СЕТ СН'!$G$5-'СЕТ СН'!$G$20</f>
        <v>2758.0758914600001</v>
      </c>
      <c r="X61" s="36">
        <f>SUMIFS(СВЦЭМ!$C$33:$C$776,СВЦЭМ!$A$33:$A$776,$A61,СВЦЭМ!$B$33:$B$776,X$47)+'СЕТ СН'!$G$12+СВЦЭМ!$D$10+'СЕТ СН'!$G$5-'СЕТ СН'!$G$20</f>
        <v>2767.1526980200001</v>
      </c>
      <c r="Y61" s="36">
        <f>SUMIFS(СВЦЭМ!$C$33:$C$776,СВЦЭМ!$A$33:$A$776,$A61,СВЦЭМ!$B$33:$B$776,Y$47)+'СЕТ СН'!$G$12+СВЦЭМ!$D$10+'СЕТ СН'!$G$5-'СЕТ СН'!$G$20</f>
        <v>2784.3366602699998</v>
      </c>
    </row>
    <row r="62" spans="1:25" ht="15.75" x14ac:dyDescent="0.2">
      <c r="A62" s="35">
        <f t="shared" si="1"/>
        <v>43936</v>
      </c>
      <c r="B62" s="36">
        <f>SUMIFS(СВЦЭМ!$C$33:$C$776,СВЦЭМ!$A$33:$A$776,$A62,СВЦЭМ!$B$33:$B$776,B$47)+'СЕТ СН'!$G$12+СВЦЭМ!$D$10+'СЕТ СН'!$G$5-'СЕТ СН'!$G$20</f>
        <v>2832.7327615499999</v>
      </c>
      <c r="C62" s="36">
        <f>SUMIFS(СВЦЭМ!$C$33:$C$776,СВЦЭМ!$A$33:$A$776,$A62,СВЦЭМ!$B$33:$B$776,C$47)+'СЕТ СН'!$G$12+СВЦЭМ!$D$10+'СЕТ СН'!$G$5-'СЕТ СН'!$G$20</f>
        <v>2846.1198134199999</v>
      </c>
      <c r="D62" s="36">
        <f>SUMIFS(СВЦЭМ!$C$33:$C$776,СВЦЭМ!$A$33:$A$776,$A62,СВЦЭМ!$B$33:$B$776,D$47)+'СЕТ СН'!$G$12+СВЦЭМ!$D$10+'СЕТ СН'!$G$5-'СЕТ СН'!$G$20</f>
        <v>2845.7810627899999</v>
      </c>
      <c r="E62" s="36">
        <f>SUMIFS(СВЦЭМ!$C$33:$C$776,СВЦЭМ!$A$33:$A$776,$A62,СВЦЭМ!$B$33:$B$776,E$47)+'СЕТ СН'!$G$12+СВЦЭМ!$D$10+'СЕТ СН'!$G$5-'СЕТ СН'!$G$20</f>
        <v>2841.30553728</v>
      </c>
      <c r="F62" s="36">
        <f>SUMIFS(СВЦЭМ!$C$33:$C$776,СВЦЭМ!$A$33:$A$776,$A62,СВЦЭМ!$B$33:$B$776,F$47)+'СЕТ СН'!$G$12+СВЦЭМ!$D$10+'СЕТ СН'!$G$5-'СЕТ СН'!$G$20</f>
        <v>2840.5470823800001</v>
      </c>
      <c r="G62" s="36">
        <f>SUMIFS(СВЦЭМ!$C$33:$C$776,СВЦЭМ!$A$33:$A$776,$A62,СВЦЭМ!$B$33:$B$776,G$47)+'СЕТ СН'!$G$12+СВЦЭМ!$D$10+'СЕТ СН'!$G$5-'СЕТ СН'!$G$20</f>
        <v>2834.0962346199999</v>
      </c>
      <c r="H62" s="36">
        <f>SUMIFS(СВЦЭМ!$C$33:$C$776,СВЦЭМ!$A$33:$A$776,$A62,СВЦЭМ!$B$33:$B$776,H$47)+'СЕТ СН'!$G$12+СВЦЭМ!$D$10+'СЕТ СН'!$G$5-'СЕТ СН'!$G$20</f>
        <v>2826.6252347099999</v>
      </c>
      <c r="I62" s="36">
        <f>SUMIFS(СВЦЭМ!$C$33:$C$776,СВЦЭМ!$A$33:$A$776,$A62,СВЦЭМ!$B$33:$B$776,I$47)+'СЕТ СН'!$G$12+СВЦЭМ!$D$10+'СЕТ СН'!$G$5-'СЕТ СН'!$G$20</f>
        <v>2824.9062531</v>
      </c>
      <c r="J62" s="36">
        <f>SUMIFS(СВЦЭМ!$C$33:$C$776,СВЦЭМ!$A$33:$A$776,$A62,СВЦЭМ!$B$33:$B$776,J$47)+'СЕТ СН'!$G$12+СВЦЭМ!$D$10+'СЕТ СН'!$G$5-'СЕТ СН'!$G$20</f>
        <v>2756.1799872500001</v>
      </c>
      <c r="K62" s="36">
        <f>SUMIFS(СВЦЭМ!$C$33:$C$776,СВЦЭМ!$A$33:$A$776,$A62,СВЦЭМ!$B$33:$B$776,K$47)+'СЕТ СН'!$G$12+СВЦЭМ!$D$10+'СЕТ СН'!$G$5-'СЕТ СН'!$G$20</f>
        <v>2725.7079928499998</v>
      </c>
      <c r="L62" s="36">
        <f>SUMIFS(СВЦЭМ!$C$33:$C$776,СВЦЭМ!$A$33:$A$776,$A62,СВЦЭМ!$B$33:$B$776,L$47)+'СЕТ СН'!$G$12+СВЦЭМ!$D$10+'СЕТ СН'!$G$5-'СЕТ СН'!$G$20</f>
        <v>2729.98083589</v>
      </c>
      <c r="M62" s="36">
        <f>SUMIFS(СВЦЭМ!$C$33:$C$776,СВЦЭМ!$A$33:$A$776,$A62,СВЦЭМ!$B$33:$B$776,M$47)+'СЕТ СН'!$G$12+СВЦЭМ!$D$10+'СЕТ СН'!$G$5-'СЕТ СН'!$G$20</f>
        <v>2737.8264254599999</v>
      </c>
      <c r="N62" s="36">
        <f>SUMIFS(СВЦЭМ!$C$33:$C$776,СВЦЭМ!$A$33:$A$776,$A62,СВЦЭМ!$B$33:$B$776,N$47)+'СЕТ СН'!$G$12+СВЦЭМ!$D$10+'СЕТ СН'!$G$5-'СЕТ СН'!$G$20</f>
        <v>2735.5988579200002</v>
      </c>
      <c r="O62" s="36">
        <f>SUMIFS(СВЦЭМ!$C$33:$C$776,СВЦЭМ!$A$33:$A$776,$A62,СВЦЭМ!$B$33:$B$776,O$47)+'СЕТ СН'!$G$12+СВЦЭМ!$D$10+'СЕТ СН'!$G$5-'СЕТ СН'!$G$20</f>
        <v>2745.6510564</v>
      </c>
      <c r="P62" s="36">
        <f>SUMIFS(СВЦЭМ!$C$33:$C$776,СВЦЭМ!$A$33:$A$776,$A62,СВЦЭМ!$B$33:$B$776,P$47)+'СЕТ СН'!$G$12+СВЦЭМ!$D$10+'СЕТ СН'!$G$5-'СЕТ СН'!$G$20</f>
        <v>2751.13735064</v>
      </c>
      <c r="Q62" s="36">
        <f>SUMIFS(СВЦЭМ!$C$33:$C$776,СВЦЭМ!$A$33:$A$776,$A62,СВЦЭМ!$B$33:$B$776,Q$47)+'СЕТ СН'!$G$12+СВЦЭМ!$D$10+'СЕТ СН'!$G$5-'СЕТ СН'!$G$20</f>
        <v>2751.1266426900002</v>
      </c>
      <c r="R62" s="36">
        <f>SUMIFS(СВЦЭМ!$C$33:$C$776,СВЦЭМ!$A$33:$A$776,$A62,СВЦЭМ!$B$33:$B$776,R$47)+'СЕТ СН'!$G$12+СВЦЭМ!$D$10+'СЕТ СН'!$G$5-'СЕТ СН'!$G$20</f>
        <v>2754.1663349800001</v>
      </c>
      <c r="S62" s="36">
        <f>SUMIFS(СВЦЭМ!$C$33:$C$776,СВЦЭМ!$A$33:$A$776,$A62,СВЦЭМ!$B$33:$B$776,S$47)+'СЕТ СН'!$G$12+СВЦЭМ!$D$10+'СЕТ СН'!$G$5-'СЕТ СН'!$G$20</f>
        <v>2747.6758557200001</v>
      </c>
      <c r="T62" s="36">
        <f>SUMIFS(СВЦЭМ!$C$33:$C$776,СВЦЭМ!$A$33:$A$776,$A62,СВЦЭМ!$B$33:$B$776,T$47)+'СЕТ СН'!$G$12+СВЦЭМ!$D$10+'СЕТ СН'!$G$5-'СЕТ СН'!$G$20</f>
        <v>2725.6135930999999</v>
      </c>
      <c r="U62" s="36">
        <f>SUMIFS(СВЦЭМ!$C$33:$C$776,СВЦЭМ!$A$33:$A$776,$A62,СВЦЭМ!$B$33:$B$776,U$47)+'СЕТ СН'!$G$12+СВЦЭМ!$D$10+'СЕТ СН'!$G$5-'СЕТ СН'!$G$20</f>
        <v>2709.2709502500002</v>
      </c>
      <c r="V62" s="36">
        <f>SUMIFS(СВЦЭМ!$C$33:$C$776,СВЦЭМ!$A$33:$A$776,$A62,СВЦЭМ!$B$33:$B$776,V$47)+'СЕТ СН'!$G$12+СВЦЭМ!$D$10+'СЕТ СН'!$G$5-'СЕТ СН'!$G$20</f>
        <v>2715.0501227</v>
      </c>
      <c r="W62" s="36">
        <f>SUMIFS(СВЦЭМ!$C$33:$C$776,СВЦЭМ!$A$33:$A$776,$A62,СВЦЭМ!$B$33:$B$776,W$47)+'СЕТ СН'!$G$12+СВЦЭМ!$D$10+'СЕТ СН'!$G$5-'СЕТ СН'!$G$20</f>
        <v>2706.27361862</v>
      </c>
      <c r="X62" s="36">
        <f>SUMIFS(СВЦЭМ!$C$33:$C$776,СВЦЭМ!$A$33:$A$776,$A62,СВЦЭМ!$B$33:$B$776,X$47)+'СЕТ СН'!$G$12+СВЦЭМ!$D$10+'СЕТ СН'!$G$5-'СЕТ СН'!$G$20</f>
        <v>2702.5607223100001</v>
      </c>
      <c r="Y62" s="36">
        <f>SUMIFS(СВЦЭМ!$C$33:$C$776,СВЦЭМ!$A$33:$A$776,$A62,СВЦЭМ!$B$33:$B$776,Y$47)+'СЕТ СН'!$G$12+СВЦЭМ!$D$10+'СЕТ СН'!$G$5-'СЕТ СН'!$G$20</f>
        <v>2734.0994211899997</v>
      </c>
    </row>
    <row r="63" spans="1:25" ht="15.75" x14ac:dyDescent="0.2">
      <c r="A63" s="35">
        <f t="shared" si="1"/>
        <v>43937</v>
      </c>
      <c r="B63" s="36">
        <f>SUMIFS(СВЦЭМ!$C$33:$C$776,СВЦЭМ!$A$33:$A$776,$A63,СВЦЭМ!$B$33:$B$776,B$47)+'СЕТ СН'!$G$12+СВЦЭМ!$D$10+'СЕТ СН'!$G$5-'СЕТ СН'!$G$20</f>
        <v>2704.15375477</v>
      </c>
      <c r="C63" s="36">
        <f>SUMIFS(СВЦЭМ!$C$33:$C$776,СВЦЭМ!$A$33:$A$776,$A63,СВЦЭМ!$B$33:$B$776,C$47)+'СЕТ СН'!$G$12+СВЦЭМ!$D$10+'СЕТ СН'!$G$5-'СЕТ СН'!$G$20</f>
        <v>2720.4629764199999</v>
      </c>
      <c r="D63" s="36">
        <f>SUMIFS(СВЦЭМ!$C$33:$C$776,СВЦЭМ!$A$33:$A$776,$A63,СВЦЭМ!$B$33:$B$776,D$47)+'СЕТ СН'!$G$12+СВЦЭМ!$D$10+'СЕТ СН'!$G$5-'СЕТ СН'!$G$20</f>
        <v>2738.7788652999998</v>
      </c>
      <c r="E63" s="36">
        <f>SUMIFS(СВЦЭМ!$C$33:$C$776,СВЦЭМ!$A$33:$A$776,$A63,СВЦЭМ!$B$33:$B$776,E$47)+'СЕТ СН'!$G$12+СВЦЭМ!$D$10+'СЕТ СН'!$G$5-'СЕТ СН'!$G$20</f>
        <v>2756.8213048299999</v>
      </c>
      <c r="F63" s="36">
        <f>SUMIFS(СВЦЭМ!$C$33:$C$776,СВЦЭМ!$A$33:$A$776,$A63,СВЦЭМ!$B$33:$B$776,F$47)+'СЕТ СН'!$G$12+СВЦЭМ!$D$10+'СЕТ СН'!$G$5-'СЕТ СН'!$G$20</f>
        <v>2757.0346423599999</v>
      </c>
      <c r="G63" s="36">
        <f>SUMIFS(СВЦЭМ!$C$33:$C$776,СВЦЭМ!$A$33:$A$776,$A63,СВЦЭМ!$B$33:$B$776,G$47)+'СЕТ СН'!$G$12+СВЦЭМ!$D$10+'СЕТ СН'!$G$5-'СЕТ СН'!$G$20</f>
        <v>2737.2268491</v>
      </c>
      <c r="H63" s="36">
        <f>SUMIFS(СВЦЭМ!$C$33:$C$776,СВЦЭМ!$A$33:$A$776,$A63,СВЦЭМ!$B$33:$B$776,H$47)+'СЕТ СН'!$G$12+СВЦЭМ!$D$10+'СЕТ СН'!$G$5-'СЕТ СН'!$G$20</f>
        <v>2723.18133395</v>
      </c>
      <c r="I63" s="36">
        <f>SUMIFS(СВЦЭМ!$C$33:$C$776,СВЦЭМ!$A$33:$A$776,$A63,СВЦЭМ!$B$33:$B$776,I$47)+'СЕТ СН'!$G$12+СВЦЭМ!$D$10+'СЕТ СН'!$G$5-'СЕТ СН'!$G$20</f>
        <v>2708.33790641</v>
      </c>
      <c r="J63" s="36">
        <f>SUMIFS(СВЦЭМ!$C$33:$C$776,СВЦЭМ!$A$33:$A$776,$A63,СВЦЭМ!$B$33:$B$776,J$47)+'СЕТ СН'!$G$12+СВЦЭМ!$D$10+'СЕТ СН'!$G$5-'СЕТ СН'!$G$20</f>
        <v>2671.3881455599999</v>
      </c>
      <c r="K63" s="36">
        <f>SUMIFS(СВЦЭМ!$C$33:$C$776,СВЦЭМ!$A$33:$A$776,$A63,СВЦЭМ!$B$33:$B$776,K$47)+'СЕТ СН'!$G$12+СВЦЭМ!$D$10+'СЕТ СН'!$G$5-'СЕТ СН'!$G$20</f>
        <v>2684.0283657300001</v>
      </c>
      <c r="L63" s="36">
        <f>SUMIFS(СВЦЭМ!$C$33:$C$776,СВЦЭМ!$A$33:$A$776,$A63,СВЦЭМ!$B$33:$B$776,L$47)+'СЕТ СН'!$G$12+СВЦЭМ!$D$10+'СЕТ СН'!$G$5-'СЕТ СН'!$G$20</f>
        <v>2678.5183469899998</v>
      </c>
      <c r="M63" s="36">
        <f>SUMIFS(СВЦЭМ!$C$33:$C$776,СВЦЭМ!$A$33:$A$776,$A63,СВЦЭМ!$B$33:$B$776,M$47)+'СЕТ СН'!$G$12+СВЦЭМ!$D$10+'СЕТ СН'!$G$5-'СЕТ СН'!$G$20</f>
        <v>2674.5428748300001</v>
      </c>
      <c r="N63" s="36">
        <f>SUMIFS(СВЦЭМ!$C$33:$C$776,СВЦЭМ!$A$33:$A$776,$A63,СВЦЭМ!$B$33:$B$776,N$47)+'СЕТ СН'!$G$12+СВЦЭМ!$D$10+'СЕТ СН'!$G$5-'СЕТ СН'!$G$20</f>
        <v>2669.2819110999999</v>
      </c>
      <c r="O63" s="36">
        <f>SUMIFS(СВЦЭМ!$C$33:$C$776,СВЦЭМ!$A$33:$A$776,$A63,СВЦЭМ!$B$33:$B$776,O$47)+'СЕТ СН'!$G$12+СВЦЭМ!$D$10+'СЕТ СН'!$G$5-'СЕТ СН'!$G$20</f>
        <v>2671.1024276799999</v>
      </c>
      <c r="P63" s="36">
        <f>SUMIFS(СВЦЭМ!$C$33:$C$776,СВЦЭМ!$A$33:$A$776,$A63,СВЦЭМ!$B$33:$B$776,P$47)+'СЕТ СН'!$G$12+СВЦЭМ!$D$10+'СЕТ СН'!$G$5-'СЕТ СН'!$G$20</f>
        <v>2671.1342994699999</v>
      </c>
      <c r="Q63" s="36">
        <f>SUMIFS(СВЦЭМ!$C$33:$C$776,СВЦЭМ!$A$33:$A$776,$A63,СВЦЭМ!$B$33:$B$776,Q$47)+'СЕТ СН'!$G$12+СВЦЭМ!$D$10+'СЕТ СН'!$G$5-'СЕТ СН'!$G$20</f>
        <v>2666.4293741800002</v>
      </c>
      <c r="R63" s="36">
        <f>SUMIFS(СВЦЭМ!$C$33:$C$776,СВЦЭМ!$A$33:$A$776,$A63,СВЦЭМ!$B$33:$B$776,R$47)+'СЕТ СН'!$G$12+СВЦЭМ!$D$10+'СЕТ СН'!$G$5-'СЕТ СН'!$G$20</f>
        <v>2671.2148702700001</v>
      </c>
      <c r="S63" s="36">
        <f>SUMIFS(СВЦЭМ!$C$33:$C$776,СВЦЭМ!$A$33:$A$776,$A63,СВЦЭМ!$B$33:$B$776,S$47)+'СЕТ СН'!$G$12+СВЦЭМ!$D$10+'СЕТ СН'!$G$5-'СЕТ СН'!$G$20</f>
        <v>2657.3586648</v>
      </c>
      <c r="T63" s="36">
        <f>SUMIFS(СВЦЭМ!$C$33:$C$776,СВЦЭМ!$A$33:$A$776,$A63,СВЦЭМ!$B$33:$B$776,T$47)+'СЕТ СН'!$G$12+СВЦЭМ!$D$10+'СЕТ СН'!$G$5-'СЕТ СН'!$G$20</f>
        <v>2651.2151497499999</v>
      </c>
      <c r="U63" s="36">
        <f>SUMIFS(СВЦЭМ!$C$33:$C$776,СВЦЭМ!$A$33:$A$776,$A63,СВЦЭМ!$B$33:$B$776,U$47)+'СЕТ СН'!$G$12+СВЦЭМ!$D$10+'СЕТ СН'!$G$5-'СЕТ СН'!$G$20</f>
        <v>2644.8634071199999</v>
      </c>
      <c r="V63" s="36">
        <f>SUMIFS(СВЦЭМ!$C$33:$C$776,СВЦЭМ!$A$33:$A$776,$A63,СВЦЭМ!$B$33:$B$776,V$47)+'СЕТ СН'!$G$12+СВЦЭМ!$D$10+'СЕТ СН'!$G$5-'СЕТ СН'!$G$20</f>
        <v>2625.4316143300002</v>
      </c>
      <c r="W63" s="36">
        <f>SUMIFS(СВЦЭМ!$C$33:$C$776,СВЦЭМ!$A$33:$A$776,$A63,СВЦЭМ!$B$33:$B$776,W$47)+'СЕТ СН'!$G$12+СВЦЭМ!$D$10+'СЕТ СН'!$G$5-'СЕТ СН'!$G$20</f>
        <v>2630.69327987</v>
      </c>
      <c r="X63" s="36">
        <f>SUMIFS(СВЦЭМ!$C$33:$C$776,СВЦЭМ!$A$33:$A$776,$A63,СВЦЭМ!$B$33:$B$776,X$47)+'СЕТ СН'!$G$12+СВЦЭМ!$D$10+'СЕТ СН'!$G$5-'СЕТ СН'!$G$20</f>
        <v>2643.4577099200001</v>
      </c>
      <c r="Y63" s="36">
        <f>SUMIFS(СВЦЭМ!$C$33:$C$776,СВЦЭМ!$A$33:$A$776,$A63,СВЦЭМ!$B$33:$B$776,Y$47)+'СЕТ СН'!$G$12+СВЦЭМ!$D$10+'СЕТ СН'!$G$5-'СЕТ СН'!$G$20</f>
        <v>2650.39767428</v>
      </c>
    </row>
    <row r="64" spans="1:25" ht="15.75" x14ac:dyDescent="0.2">
      <c r="A64" s="35">
        <f t="shared" si="1"/>
        <v>43938</v>
      </c>
      <c r="B64" s="36">
        <f>SUMIFS(СВЦЭМ!$C$33:$C$776,СВЦЭМ!$A$33:$A$776,$A64,СВЦЭМ!$B$33:$B$776,B$47)+'СЕТ СН'!$G$12+СВЦЭМ!$D$10+'СЕТ СН'!$G$5-'СЕТ СН'!$G$20</f>
        <v>2741.9236161899998</v>
      </c>
      <c r="C64" s="36">
        <f>SUMIFS(СВЦЭМ!$C$33:$C$776,СВЦЭМ!$A$33:$A$776,$A64,СВЦЭМ!$B$33:$B$776,C$47)+'СЕТ СН'!$G$12+СВЦЭМ!$D$10+'СЕТ СН'!$G$5-'СЕТ СН'!$G$20</f>
        <v>2752.12452609</v>
      </c>
      <c r="D64" s="36">
        <f>SUMIFS(СВЦЭМ!$C$33:$C$776,СВЦЭМ!$A$33:$A$776,$A64,СВЦЭМ!$B$33:$B$776,D$47)+'СЕТ СН'!$G$12+СВЦЭМ!$D$10+'СЕТ СН'!$G$5-'СЕТ СН'!$G$20</f>
        <v>2774.1896256300001</v>
      </c>
      <c r="E64" s="36">
        <f>SUMIFS(СВЦЭМ!$C$33:$C$776,СВЦЭМ!$A$33:$A$776,$A64,СВЦЭМ!$B$33:$B$776,E$47)+'СЕТ СН'!$G$12+СВЦЭМ!$D$10+'СЕТ СН'!$G$5-'СЕТ СН'!$G$20</f>
        <v>2791.3627292199999</v>
      </c>
      <c r="F64" s="36">
        <f>SUMIFS(СВЦЭМ!$C$33:$C$776,СВЦЭМ!$A$33:$A$776,$A64,СВЦЭМ!$B$33:$B$776,F$47)+'СЕТ СН'!$G$12+СВЦЭМ!$D$10+'СЕТ СН'!$G$5-'СЕТ СН'!$G$20</f>
        <v>2785.0579794400001</v>
      </c>
      <c r="G64" s="36">
        <f>SUMIFS(СВЦЭМ!$C$33:$C$776,СВЦЭМ!$A$33:$A$776,$A64,СВЦЭМ!$B$33:$B$776,G$47)+'СЕТ СН'!$G$12+СВЦЭМ!$D$10+'СЕТ СН'!$G$5-'СЕТ СН'!$G$20</f>
        <v>2771.24133768</v>
      </c>
      <c r="H64" s="36">
        <f>SUMIFS(СВЦЭМ!$C$33:$C$776,СВЦЭМ!$A$33:$A$776,$A64,СВЦЭМ!$B$33:$B$776,H$47)+'СЕТ СН'!$G$12+СВЦЭМ!$D$10+'СЕТ СН'!$G$5-'СЕТ СН'!$G$20</f>
        <v>2744.90606802</v>
      </c>
      <c r="I64" s="36">
        <f>SUMIFS(СВЦЭМ!$C$33:$C$776,СВЦЭМ!$A$33:$A$776,$A64,СВЦЭМ!$B$33:$B$776,I$47)+'СЕТ СН'!$G$12+СВЦЭМ!$D$10+'СЕТ СН'!$G$5-'СЕТ СН'!$G$20</f>
        <v>2717.8425313899997</v>
      </c>
      <c r="J64" s="36">
        <f>SUMIFS(СВЦЭМ!$C$33:$C$776,СВЦЭМ!$A$33:$A$776,$A64,СВЦЭМ!$B$33:$B$776,J$47)+'СЕТ СН'!$G$12+СВЦЭМ!$D$10+'СЕТ СН'!$G$5-'СЕТ СН'!$G$20</f>
        <v>2653.9694088599999</v>
      </c>
      <c r="K64" s="36">
        <f>SUMIFS(СВЦЭМ!$C$33:$C$776,СВЦЭМ!$A$33:$A$776,$A64,СВЦЭМ!$B$33:$B$776,K$47)+'СЕТ СН'!$G$12+СВЦЭМ!$D$10+'СЕТ СН'!$G$5-'СЕТ СН'!$G$20</f>
        <v>2660.64837579</v>
      </c>
      <c r="L64" s="36">
        <f>SUMIFS(СВЦЭМ!$C$33:$C$776,СВЦЭМ!$A$33:$A$776,$A64,СВЦЭМ!$B$33:$B$776,L$47)+'СЕТ СН'!$G$12+СВЦЭМ!$D$10+'СЕТ СН'!$G$5-'СЕТ СН'!$G$20</f>
        <v>2646.3331464100002</v>
      </c>
      <c r="M64" s="36">
        <f>SUMIFS(СВЦЭМ!$C$33:$C$776,СВЦЭМ!$A$33:$A$776,$A64,СВЦЭМ!$B$33:$B$776,M$47)+'СЕТ СН'!$G$12+СВЦЭМ!$D$10+'СЕТ СН'!$G$5-'СЕТ СН'!$G$20</f>
        <v>2651.7328597699998</v>
      </c>
      <c r="N64" s="36">
        <f>SUMIFS(СВЦЭМ!$C$33:$C$776,СВЦЭМ!$A$33:$A$776,$A64,СВЦЭМ!$B$33:$B$776,N$47)+'СЕТ СН'!$G$12+СВЦЭМ!$D$10+'СЕТ СН'!$G$5-'СЕТ СН'!$G$20</f>
        <v>2655.2601656900001</v>
      </c>
      <c r="O64" s="36">
        <f>SUMIFS(СВЦЭМ!$C$33:$C$776,СВЦЭМ!$A$33:$A$776,$A64,СВЦЭМ!$B$33:$B$776,O$47)+'СЕТ СН'!$G$12+СВЦЭМ!$D$10+'СЕТ СН'!$G$5-'СЕТ СН'!$G$20</f>
        <v>2659.19009142</v>
      </c>
      <c r="P64" s="36">
        <f>SUMIFS(СВЦЭМ!$C$33:$C$776,СВЦЭМ!$A$33:$A$776,$A64,СВЦЭМ!$B$33:$B$776,P$47)+'СЕТ СН'!$G$12+СВЦЭМ!$D$10+'СЕТ СН'!$G$5-'СЕТ СН'!$G$20</f>
        <v>2668.7083009200001</v>
      </c>
      <c r="Q64" s="36">
        <f>SUMIFS(СВЦЭМ!$C$33:$C$776,СВЦЭМ!$A$33:$A$776,$A64,СВЦЭМ!$B$33:$B$776,Q$47)+'СЕТ СН'!$G$12+СВЦЭМ!$D$10+'СЕТ СН'!$G$5-'СЕТ СН'!$G$20</f>
        <v>2673.8849218599998</v>
      </c>
      <c r="R64" s="36">
        <f>SUMIFS(СВЦЭМ!$C$33:$C$776,СВЦЭМ!$A$33:$A$776,$A64,СВЦЭМ!$B$33:$B$776,R$47)+'СЕТ СН'!$G$12+СВЦЭМ!$D$10+'СЕТ СН'!$G$5-'СЕТ СН'!$G$20</f>
        <v>2670.8397327100001</v>
      </c>
      <c r="S64" s="36">
        <f>SUMIFS(СВЦЭМ!$C$33:$C$776,СВЦЭМ!$A$33:$A$776,$A64,СВЦЭМ!$B$33:$B$776,S$47)+'СЕТ СН'!$G$12+СВЦЭМ!$D$10+'СЕТ СН'!$G$5-'СЕТ СН'!$G$20</f>
        <v>2665.54214473</v>
      </c>
      <c r="T64" s="36">
        <f>SUMIFS(СВЦЭМ!$C$33:$C$776,СВЦЭМ!$A$33:$A$776,$A64,СВЦЭМ!$B$33:$B$776,T$47)+'СЕТ СН'!$G$12+СВЦЭМ!$D$10+'СЕТ СН'!$G$5-'СЕТ СН'!$G$20</f>
        <v>2650.02873572</v>
      </c>
      <c r="U64" s="36">
        <f>SUMIFS(СВЦЭМ!$C$33:$C$776,СВЦЭМ!$A$33:$A$776,$A64,СВЦЭМ!$B$33:$B$776,U$47)+'СЕТ СН'!$G$12+СВЦЭМ!$D$10+'СЕТ СН'!$G$5-'СЕТ СН'!$G$20</f>
        <v>2639.6072834199999</v>
      </c>
      <c r="V64" s="36">
        <f>SUMIFS(СВЦЭМ!$C$33:$C$776,СВЦЭМ!$A$33:$A$776,$A64,СВЦЭМ!$B$33:$B$776,V$47)+'СЕТ СН'!$G$12+СВЦЭМ!$D$10+'СЕТ СН'!$G$5-'СЕТ СН'!$G$20</f>
        <v>2648.2117564599998</v>
      </c>
      <c r="W64" s="36">
        <f>SUMIFS(СВЦЭМ!$C$33:$C$776,СВЦЭМ!$A$33:$A$776,$A64,СВЦЭМ!$B$33:$B$776,W$47)+'СЕТ СН'!$G$12+СВЦЭМ!$D$10+'СЕТ СН'!$G$5-'СЕТ СН'!$G$20</f>
        <v>2645.1221827700001</v>
      </c>
      <c r="X64" s="36">
        <f>SUMIFS(СВЦЭМ!$C$33:$C$776,СВЦЭМ!$A$33:$A$776,$A64,СВЦЭМ!$B$33:$B$776,X$47)+'СЕТ СН'!$G$12+СВЦЭМ!$D$10+'СЕТ СН'!$G$5-'СЕТ СН'!$G$20</f>
        <v>2652.6145508700001</v>
      </c>
      <c r="Y64" s="36">
        <f>SUMIFS(СВЦЭМ!$C$33:$C$776,СВЦЭМ!$A$33:$A$776,$A64,СВЦЭМ!$B$33:$B$776,Y$47)+'СЕТ СН'!$G$12+СВЦЭМ!$D$10+'СЕТ СН'!$G$5-'СЕТ СН'!$G$20</f>
        <v>2654.9816260699999</v>
      </c>
    </row>
    <row r="65" spans="1:27" ht="15.75" x14ac:dyDescent="0.2">
      <c r="A65" s="35">
        <f t="shared" si="1"/>
        <v>43939</v>
      </c>
      <c r="B65" s="36">
        <f>SUMIFS(СВЦЭМ!$C$33:$C$776,СВЦЭМ!$A$33:$A$776,$A65,СВЦЭМ!$B$33:$B$776,B$47)+'СЕТ СН'!$G$12+СВЦЭМ!$D$10+'СЕТ СН'!$G$5-'СЕТ СН'!$G$20</f>
        <v>2770.4287973999999</v>
      </c>
      <c r="C65" s="36">
        <f>SUMIFS(СВЦЭМ!$C$33:$C$776,СВЦЭМ!$A$33:$A$776,$A65,СВЦЭМ!$B$33:$B$776,C$47)+'СЕТ СН'!$G$12+СВЦЭМ!$D$10+'СЕТ СН'!$G$5-'СЕТ СН'!$G$20</f>
        <v>2801.5130535500002</v>
      </c>
      <c r="D65" s="36">
        <f>SUMIFS(СВЦЭМ!$C$33:$C$776,СВЦЭМ!$A$33:$A$776,$A65,СВЦЭМ!$B$33:$B$776,D$47)+'СЕТ СН'!$G$12+СВЦЭМ!$D$10+'СЕТ СН'!$G$5-'СЕТ СН'!$G$20</f>
        <v>2810.32232471</v>
      </c>
      <c r="E65" s="36">
        <f>SUMIFS(СВЦЭМ!$C$33:$C$776,СВЦЭМ!$A$33:$A$776,$A65,СВЦЭМ!$B$33:$B$776,E$47)+'СЕТ СН'!$G$12+СВЦЭМ!$D$10+'СЕТ СН'!$G$5-'СЕТ СН'!$G$20</f>
        <v>2823.6894865599998</v>
      </c>
      <c r="F65" s="36">
        <f>SUMIFS(СВЦЭМ!$C$33:$C$776,СВЦЭМ!$A$33:$A$776,$A65,СВЦЭМ!$B$33:$B$776,F$47)+'СЕТ СН'!$G$12+СВЦЭМ!$D$10+'СЕТ СН'!$G$5-'СЕТ СН'!$G$20</f>
        <v>2819.1594682499999</v>
      </c>
      <c r="G65" s="36">
        <f>SUMIFS(СВЦЭМ!$C$33:$C$776,СВЦЭМ!$A$33:$A$776,$A65,СВЦЭМ!$B$33:$B$776,G$47)+'СЕТ СН'!$G$12+СВЦЭМ!$D$10+'СЕТ СН'!$G$5-'СЕТ СН'!$G$20</f>
        <v>2818.9935761799998</v>
      </c>
      <c r="H65" s="36">
        <f>SUMIFS(СВЦЭМ!$C$33:$C$776,СВЦЭМ!$A$33:$A$776,$A65,СВЦЭМ!$B$33:$B$776,H$47)+'СЕТ СН'!$G$12+СВЦЭМ!$D$10+'СЕТ СН'!$G$5-'СЕТ СН'!$G$20</f>
        <v>2812.4335567600001</v>
      </c>
      <c r="I65" s="36">
        <f>SUMIFS(СВЦЭМ!$C$33:$C$776,СВЦЭМ!$A$33:$A$776,$A65,СВЦЭМ!$B$33:$B$776,I$47)+'СЕТ СН'!$G$12+СВЦЭМ!$D$10+'СЕТ СН'!$G$5-'СЕТ СН'!$G$20</f>
        <v>2789.5031741000003</v>
      </c>
      <c r="J65" s="36">
        <f>SUMIFS(СВЦЭМ!$C$33:$C$776,СВЦЭМ!$A$33:$A$776,$A65,СВЦЭМ!$B$33:$B$776,J$47)+'СЕТ СН'!$G$12+СВЦЭМ!$D$10+'СЕТ СН'!$G$5-'СЕТ СН'!$G$20</f>
        <v>2700.0888946999999</v>
      </c>
      <c r="K65" s="36">
        <f>SUMIFS(СВЦЭМ!$C$33:$C$776,СВЦЭМ!$A$33:$A$776,$A65,СВЦЭМ!$B$33:$B$776,K$47)+'СЕТ СН'!$G$12+СВЦЭМ!$D$10+'СЕТ СН'!$G$5-'СЕТ СН'!$G$20</f>
        <v>2685.5578680600001</v>
      </c>
      <c r="L65" s="36">
        <f>SUMIFS(СВЦЭМ!$C$33:$C$776,СВЦЭМ!$A$33:$A$776,$A65,СВЦЭМ!$B$33:$B$776,L$47)+'СЕТ СН'!$G$12+СВЦЭМ!$D$10+'СЕТ СН'!$G$5-'СЕТ СН'!$G$20</f>
        <v>2684.3163309199999</v>
      </c>
      <c r="M65" s="36">
        <f>SUMIFS(СВЦЭМ!$C$33:$C$776,СВЦЭМ!$A$33:$A$776,$A65,СВЦЭМ!$B$33:$B$776,M$47)+'СЕТ СН'!$G$12+СВЦЭМ!$D$10+'СЕТ СН'!$G$5-'СЕТ СН'!$G$20</f>
        <v>2680.4585312899999</v>
      </c>
      <c r="N65" s="36">
        <f>SUMIFS(СВЦЭМ!$C$33:$C$776,СВЦЭМ!$A$33:$A$776,$A65,СВЦЭМ!$B$33:$B$776,N$47)+'СЕТ СН'!$G$12+СВЦЭМ!$D$10+'СЕТ СН'!$G$5-'СЕТ СН'!$G$20</f>
        <v>2700.8821310900003</v>
      </c>
      <c r="O65" s="36">
        <f>SUMIFS(СВЦЭМ!$C$33:$C$776,СВЦЭМ!$A$33:$A$776,$A65,СВЦЭМ!$B$33:$B$776,O$47)+'СЕТ СН'!$G$12+СВЦЭМ!$D$10+'СЕТ СН'!$G$5-'СЕТ СН'!$G$20</f>
        <v>2710.47566469</v>
      </c>
      <c r="P65" s="36">
        <f>SUMIFS(СВЦЭМ!$C$33:$C$776,СВЦЭМ!$A$33:$A$776,$A65,СВЦЭМ!$B$33:$B$776,P$47)+'СЕТ СН'!$G$12+СВЦЭМ!$D$10+'СЕТ СН'!$G$5-'СЕТ СН'!$G$20</f>
        <v>2719.8235678199999</v>
      </c>
      <c r="Q65" s="36">
        <f>SUMIFS(СВЦЭМ!$C$33:$C$776,СВЦЭМ!$A$33:$A$776,$A65,СВЦЭМ!$B$33:$B$776,Q$47)+'СЕТ СН'!$G$12+СВЦЭМ!$D$10+'СЕТ СН'!$G$5-'СЕТ СН'!$G$20</f>
        <v>2727.1332941999999</v>
      </c>
      <c r="R65" s="36">
        <f>SUMIFS(СВЦЭМ!$C$33:$C$776,СВЦЭМ!$A$33:$A$776,$A65,СВЦЭМ!$B$33:$B$776,R$47)+'СЕТ СН'!$G$12+СВЦЭМ!$D$10+'СЕТ СН'!$G$5-'СЕТ СН'!$G$20</f>
        <v>2725.03492164</v>
      </c>
      <c r="S65" s="36">
        <f>SUMIFS(СВЦЭМ!$C$33:$C$776,СВЦЭМ!$A$33:$A$776,$A65,СВЦЭМ!$B$33:$B$776,S$47)+'СЕТ СН'!$G$12+СВЦЭМ!$D$10+'СЕТ СН'!$G$5-'СЕТ СН'!$G$20</f>
        <v>2717.5923779999998</v>
      </c>
      <c r="T65" s="36">
        <f>SUMIFS(СВЦЭМ!$C$33:$C$776,СВЦЭМ!$A$33:$A$776,$A65,СВЦЭМ!$B$33:$B$776,T$47)+'СЕТ СН'!$G$12+СВЦЭМ!$D$10+'СЕТ СН'!$G$5-'СЕТ СН'!$G$20</f>
        <v>2694.2436051300001</v>
      </c>
      <c r="U65" s="36">
        <f>SUMIFS(СВЦЭМ!$C$33:$C$776,СВЦЭМ!$A$33:$A$776,$A65,СВЦЭМ!$B$33:$B$776,U$47)+'СЕТ СН'!$G$12+СВЦЭМ!$D$10+'СЕТ СН'!$G$5-'СЕТ СН'!$G$20</f>
        <v>2667.6300491399998</v>
      </c>
      <c r="V65" s="36">
        <f>SUMIFS(СВЦЭМ!$C$33:$C$776,СВЦЭМ!$A$33:$A$776,$A65,СВЦЭМ!$B$33:$B$776,V$47)+'СЕТ СН'!$G$12+СВЦЭМ!$D$10+'СЕТ СН'!$G$5-'СЕТ СН'!$G$20</f>
        <v>2652.2201786699998</v>
      </c>
      <c r="W65" s="36">
        <f>SUMIFS(СВЦЭМ!$C$33:$C$776,СВЦЭМ!$A$33:$A$776,$A65,СВЦЭМ!$B$33:$B$776,W$47)+'СЕТ СН'!$G$12+СВЦЭМ!$D$10+'СЕТ СН'!$G$5-'СЕТ СН'!$G$20</f>
        <v>2665.1003399800002</v>
      </c>
      <c r="X65" s="36">
        <f>SUMIFS(СВЦЭМ!$C$33:$C$776,СВЦЭМ!$A$33:$A$776,$A65,СВЦЭМ!$B$33:$B$776,X$47)+'СЕТ СН'!$G$12+СВЦЭМ!$D$10+'СЕТ СН'!$G$5-'СЕТ СН'!$G$20</f>
        <v>2685.7490139399997</v>
      </c>
      <c r="Y65" s="36">
        <f>SUMIFS(СВЦЭМ!$C$33:$C$776,СВЦЭМ!$A$33:$A$776,$A65,СВЦЭМ!$B$33:$B$776,Y$47)+'СЕТ СН'!$G$12+СВЦЭМ!$D$10+'СЕТ СН'!$G$5-'СЕТ СН'!$G$20</f>
        <v>2723.7295567900001</v>
      </c>
    </row>
    <row r="66" spans="1:27" ht="15.75" x14ac:dyDescent="0.2">
      <c r="A66" s="35">
        <f t="shared" si="1"/>
        <v>43940</v>
      </c>
      <c r="B66" s="36">
        <f>SUMIFS(СВЦЭМ!$C$33:$C$776,СВЦЭМ!$A$33:$A$776,$A66,СВЦЭМ!$B$33:$B$776,B$47)+'СЕТ СН'!$G$12+СВЦЭМ!$D$10+'СЕТ СН'!$G$5-'СЕТ СН'!$G$20</f>
        <v>2774.5474713499998</v>
      </c>
      <c r="C66" s="36">
        <f>SUMIFS(СВЦЭМ!$C$33:$C$776,СВЦЭМ!$A$33:$A$776,$A66,СВЦЭМ!$B$33:$B$776,C$47)+'СЕТ СН'!$G$12+СВЦЭМ!$D$10+'СЕТ СН'!$G$5-'СЕТ СН'!$G$20</f>
        <v>2774.2689285300003</v>
      </c>
      <c r="D66" s="36">
        <f>SUMIFS(СВЦЭМ!$C$33:$C$776,СВЦЭМ!$A$33:$A$776,$A66,СВЦЭМ!$B$33:$B$776,D$47)+'СЕТ СН'!$G$12+СВЦЭМ!$D$10+'СЕТ СН'!$G$5-'СЕТ СН'!$G$20</f>
        <v>2763.99080104</v>
      </c>
      <c r="E66" s="36">
        <f>SUMIFS(СВЦЭМ!$C$33:$C$776,СВЦЭМ!$A$33:$A$776,$A66,СВЦЭМ!$B$33:$B$776,E$47)+'СЕТ СН'!$G$12+СВЦЭМ!$D$10+'СЕТ СН'!$G$5-'СЕТ СН'!$G$20</f>
        <v>2771.0178026200001</v>
      </c>
      <c r="F66" s="36">
        <f>SUMIFS(СВЦЭМ!$C$33:$C$776,СВЦЭМ!$A$33:$A$776,$A66,СВЦЭМ!$B$33:$B$776,F$47)+'СЕТ СН'!$G$12+СВЦЭМ!$D$10+'СЕТ СН'!$G$5-'СЕТ СН'!$G$20</f>
        <v>2767.25521875</v>
      </c>
      <c r="G66" s="36">
        <f>SUMIFS(СВЦЭМ!$C$33:$C$776,СВЦЭМ!$A$33:$A$776,$A66,СВЦЭМ!$B$33:$B$776,G$47)+'СЕТ СН'!$G$12+СВЦЭМ!$D$10+'СЕТ СН'!$G$5-'СЕТ СН'!$G$20</f>
        <v>2772.9936586899998</v>
      </c>
      <c r="H66" s="36">
        <f>SUMIFS(СВЦЭМ!$C$33:$C$776,СВЦЭМ!$A$33:$A$776,$A66,СВЦЭМ!$B$33:$B$776,H$47)+'СЕТ СН'!$G$12+СВЦЭМ!$D$10+'СЕТ СН'!$G$5-'СЕТ СН'!$G$20</f>
        <v>2774.7324244500001</v>
      </c>
      <c r="I66" s="36">
        <f>SUMIFS(СВЦЭМ!$C$33:$C$776,СВЦЭМ!$A$33:$A$776,$A66,СВЦЭМ!$B$33:$B$776,I$47)+'СЕТ СН'!$G$12+СВЦЭМ!$D$10+'СЕТ СН'!$G$5-'СЕТ СН'!$G$20</f>
        <v>2760.9356733</v>
      </c>
      <c r="J66" s="36">
        <f>SUMIFS(СВЦЭМ!$C$33:$C$776,СВЦЭМ!$A$33:$A$776,$A66,СВЦЭМ!$B$33:$B$776,J$47)+'СЕТ СН'!$G$12+СВЦЭМ!$D$10+'СЕТ СН'!$G$5-'СЕТ СН'!$G$20</f>
        <v>2689.04955836</v>
      </c>
      <c r="K66" s="36">
        <f>SUMIFS(СВЦЭМ!$C$33:$C$776,СВЦЭМ!$A$33:$A$776,$A66,СВЦЭМ!$B$33:$B$776,K$47)+'СЕТ СН'!$G$12+СВЦЭМ!$D$10+'СЕТ СН'!$G$5-'СЕТ СН'!$G$20</f>
        <v>2675.5658429800001</v>
      </c>
      <c r="L66" s="36">
        <f>SUMIFS(СВЦЭМ!$C$33:$C$776,СВЦЭМ!$A$33:$A$776,$A66,СВЦЭМ!$B$33:$B$776,L$47)+'СЕТ СН'!$G$12+СВЦЭМ!$D$10+'СЕТ СН'!$G$5-'СЕТ СН'!$G$20</f>
        <v>2673.9906762199998</v>
      </c>
      <c r="M66" s="36">
        <f>SUMIFS(СВЦЭМ!$C$33:$C$776,СВЦЭМ!$A$33:$A$776,$A66,СВЦЭМ!$B$33:$B$776,M$47)+'СЕТ СН'!$G$12+СВЦЭМ!$D$10+'СЕТ СН'!$G$5-'СЕТ СН'!$G$20</f>
        <v>2691.5231198699998</v>
      </c>
      <c r="N66" s="36">
        <f>SUMIFS(СВЦЭМ!$C$33:$C$776,СВЦЭМ!$A$33:$A$776,$A66,СВЦЭМ!$B$33:$B$776,N$47)+'СЕТ СН'!$G$12+СВЦЭМ!$D$10+'СЕТ СН'!$G$5-'СЕТ СН'!$G$20</f>
        <v>2728.2509453499997</v>
      </c>
      <c r="O66" s="36">
        <f>SUMIFS(СВЦЭМ!$C$33:$C$776,СВЦЭМ!$A$33:$A$776,$A66,СВЦЭМ!$B$33:$B$776,O$47)+'СЕТ СН'!$G$12+СВЦЭМ!$D$10+'СЕТ СН'!$G$5-'СЕТ СН'!$G$20</f>
        <v>2728.0515452</v>
      </c>
      <c r="P66" s="36">
        <f>SUMIFS(СВЦЭМ!$C$33:$C$776,СВЦЭМ!$A$33:$A$776,$A66,СВЦЭМ!$B$33:$B$776,P$47)+'СЕТ СН'!$G$12+СВЦЭМ!$D$10+'СЕТ СН'!$G$5-'СЕТ СН'!$G$20</f>
        <v>2726.19636898</v>
      </c>
      <c r="Q66" s="36">
        <f>SUMIFS(СВЦЭМ!$C$33:$C$776,СВЦЭМ!$A$33:$A$776,$A66,СВЦЭМ!$B$33:$B$776,Q$47)+'СЕТ СН'!$G$12+СВЦЭМ!$D$10+'СЕТ СН'!$G$5-'СЕТ СН'!$G$20</f>
        <v>2736.4269743599998</v>
      </c>
      <c r="R66" s="36">
        <f>SUMIFS(СВЦЭМ!$C$33:$C$776,СВЦЭМ!$A$33:$A$776,$A66,СВЦЭМ!$B$33:$B$776,R$47)+'СЕТ СН'!$G$12+СВЦЭМ!$D$10+'СЕТ СН'!$G$5-'СЕТ СН'!$G$20</f>
        <v>2728.4167704900001</v>
      </c>
      <c r="S66" s="36">
        <f>SUMIFS(СВЦЭМ!$C$33:$C$776,СВЦЭМ!$A$33:$A$776,$A66,СВЦЭМ!$B$33:$B$776,S$47)+'СЕТ СН'!$G$12+СВЦЭМ!$D$10+'СЕТ СН'!$G$5-'СЕТ СН'!$G$20</f>
        <v>2722.90974753</v>
      </c>
      <c r="T66" s="36">
        <f>SUMIFS(СВЦЭМ!$C$33:$C$776,СВЦЭМ!$A$33:$A$776,$A66,СВЦЭМ!$B$33:$B$776,T$47)+'СЕТ СН'!$G$12+СВЦЭМ!$D$10+'СЕТ СН'!$G$5-'СЕТ СН'!$G$20</f>
        <v>2712.5492081799998</v>
      </c>
      <c r="U66" s="36">
        <f>SUMIFS(СВЦЭМ!$C$33:$C$776,СВЦЭМ!$A$33:$A$776,$A66,СВЦЭМ!$B$33:$B$776,U$47)+'СЕТ СН'!$G$12+СВЦЭМ!$D$10+'СЕТ СН'!$G$5-'СЕТ СН'!$G$20</f>
        <v>2711.8022539499998</v>
      </c>
      <c r="V66" s="36">
        <f>SUMIFS(СВЦЭМ!$C$33:$C$776,СВЦЭМ!$A$33:$A$776,$A66,СВЦЭМ!$B$33:$B$776,V$47)+'СЕТ СН'!$G$12+СВЦЭМ!$D$10+'СЕТ СН'!$G$5-'СЕТ СН'!$G$20</f>
        <v>2672.20531467</v>
      </c>
      <c r="W66" s="36">
        <f>SUMIFS(СВЦЭМ!$C$33:$C$776,СВЦЭМ!$A$33:$A$776,$A66,СВЦЭМ!$B$33:$B$776,W$47)+'СЕТ СН'!$G$12+СВЦЭМ!$D$10+'СЕТ СН'!$G$5-'СЕТ СН'!$G$20</f>
        <v>2675.03254904</v>
      </c>
      <c r="X66" s="36">
        <f>SUMIFS(СВЦЭМ!$C$33:$C$776,СВЦЭМ!$A$33:$A$776,$A66,СВЦЭМ!$B$33:$B$776,X$47)+'СЕТ СН'!$G$12+СВЦЭМ!$D$10+'СЕТ СН'!$G$5-'СЕТ СН'!$G$20</f>
        <v>2703.6039804699999</v>
      </c>
      <c r="Y66" s="36">
        <f>SUMIFS(СВЦЭМ!$C$33:$C$776,СВЦЭМ!$A$33:$A$776,$A66,СВЦЭМ!$B$33:$B$776,Y$47)+'СЕТ СН'!$G$12+СВЦЭМ!$D$10+'СЕТ СН'!$G$5-'СЕТ СН'!$G$20</f>
        <v>2745.1942401199999</v>
      </c>
    </row>
    <row r="67" spans="1:27" ht="15.75" x14ac:dyDescent="0.2">
      <c r="A67" s="35">
        <f t="shared" si="1"/>
        <v>43941</v>
      </c>
      <c r="B67" s="36">
        <f>SUMIFS(СВЦЭМ!$C$33:$C$776,СВЦЭМ!$A$33:$A$776,$A67,СВЦЭМ!$B$33:$B$776,B$47)+'СЕТ СН'!$G$12+СВЦЭМ!$D$10+'СЕТ СН'!$G$5-'СЕТ СН'!$G$20</f>
        <v>2791.5977913799998</v>
      </c>
      <c r="C67" s="36">
        <f>SUMIFS(СВЦЭМ!$C$33:$C$776,СВЦЭМ!$A$33:$A$776,$A67,СВЦЭМ!$B$33:$B$776,C$47)+'СЕТ СН'!$G$12+СВЦЭМ!$D$10+'СЕТ СН'!$G$5-'СЕТ СН'!$G$20</f>
        <v>2804.7350729999998</v>
      </c>
      <c r="D67" s="36">
        <f>SUMIFS(СВЦЭМ!$C$33:$C$776,СВЦЭМ!$A$33:$A$776,$A67,СВЦЭМ!$B$33:$B$776,D$47)+'СЕТ СН'!$G$12+СВЦЭМ!$D$10+'СЕТ СН'!$G$5-'СЕТ СН'!$G$20</f>
        <v>2834.40471351</v>
      </c>
      <c r="E67" s="36">
        <f>SUMIFS(СВЦЭМ!$C$33:$C$776,СВЦЭМ!$A$33:$A$776,$A67,СВЦЭМ!$B$33:$B$776,E$47)+'СЕТ СН'!$G$12+СВЦЭМ!$D$10+'СЕТ СН'!$G$5-'СЕТ СН'!$G$20</f>
        <v>2847.8392462100001</v>
      </c>
      <c r="F67" s="36">
        <f>SUMIFS(СВЦЭМ!$C$33:$C$776,СВЦЭМ!$A$33:$A$776,$A67,СВЦЭМ!$B$33:$B$776,F$47)+'СЕТ СН'!$G$12+СВЦЭМ!$D$10+'СЕТ СН'!$G$5-'СЕТ СН'!$G$20</f>
        <v>2844.1086620599999</v>
      </c>
      <c r="G67" s="36">
        <f>SUMIFS(СВЦЭМ!$C$33:$C$776,СВЦЭМ!$A$33:$A$776,$A67,СВЦЭМ!$B$33:$B$776,G$47)+'СЕТ СН'!$G$12+СВЦЭМ!$D$10+'СЕТ СН'!$G$5-'СЕТ СН'!$G$20</f>
        <v>2834.35244177</v>
      </c>
      <c r="H67" s="36">
        <f>SUMIFS(СВЦЭМ!$C$33:$C$776,СВЦЭМ!$A$33:$A$776,$A67,СВЦЭМ!$B$33:$B$776,H$47)+'СЕТ СН'!$G$12+СВЦЭМ!$D$10+'СЕТ СН'!$G$5-'СЕТ СН'!$G$20</f>
        <v>2806.0215005199998</v>
      </c>
      <c r="I67" s="36">
        <f>SUMIFS(СВЦЭМ!$C$33:$C$776,СВЦЭМ!$A$33:$A$776,$A67,СВЦЭМ!$B$33:$B$776,I$47)+'СЕТ СН'!$G$12+СВЦЭМ!$D$10+'СЕТ СН'!$G$5-'СЕТ СН'!$G$20</f>
        <v>2774.5128776000001</v>
      </c>
      <c r="J67" s="36">
        <f>SUMIFS(СВЦЭМ!$C$33:$C$776,СВЦЭМ!$A$33:$A$776,$A67,СВЦЭМ!$B$33:$B$776,J$47)+'СЕТ СН'!$G$12+СВЦЭМ!$D$10+'СЕТ СН'!$G$5-'СЕТ СН'!$G$20</f>
        <v>2677.72471275</v>
      </c>
      <c r="K67" s="36">
        <f>SUMIFS(СВЦЭМ!$C$33:$C$776,СВЦЭМ!$A$33:$A$776,$A67,СВЦЭМ!$B$33:$B$776,K$47)+'СЕТ СН'!$G$12+СВЦЭМ!$D$10+'СЕТ СН'!$G$5-'СЕТ СН'!$G$20</f>
        <v>2660.56159733</v>
      </c>
      <c r="L67" s="36">
        <f>SUMIFS(СВЦЭМ!$C$33:$C$776,СВЦЭМ!$A$33:$A$776,$A67,СВЦЭМ!$B$33:$B$776,L$47)+'СЕТ СН'!$G$12+СВЦЭМ!$D$10+'СЕТ СН'!$G$5-'СЕТ СН'!$G$20</f>
        <v>2667.7317119199997</v>
      </c>
      <c r="M67" s="36">
        <f>SUMIFS(СВЦЭМ!$C$33:$C$776,СВЦЭМ!$A$33:$A$776,$A67,СВЦЭМ!$B$33:$B$776,M$47)+'СЕТ СН'!$G$12+СВЦЭМ!$D$10+'СЕТ СН'!$G$5-'СЕТ СН'!$G$20</f>
        <v>2670.2221407100001</v>
      </c>
      <c r="N67" s="36">
        <f>SUMIFS(СВЦЭМ!$C$33:$C$776,СВЦЭМ!$A$33:$A$776,$A67,СВЦЭМ!$B$33:$B$776,N$47)+'СЕТ СН'!$G$12+СВЦЭМ!$D$10+'СЕТ СН'!$G$5-'СЕТ СН'!$G$20</f>
        <v>2688.40265275</v>
      </c>
      <c r="O67" s="36">
        <f>SUMIFS(СВЦЭМ!$C$33:$C$776,СВЦЭМ!$A$33:$A$776,$A67,СВЦЭМ!$B$33:$B$776,O$47)+'СЕТ СН'!$G$12+СВЦЭМ!$D$10+'СЕТ СН'!$G$5-'СЕТ СН'!$G$20</f>
        <v>2687.01445749</v>
      </c>
      <c r="P67" s="36">
        <f>SUMIFS(СВЦЭМ!$C$33:$C$776,СВЦЭМ!$A$33:$A$776,$A67,СВЦЭМ!$B$33:$B$776,P$47)+'СЕТ СН'!$G$12+СВЦЭМ!$D$10+'СЕТ СН'!$G$5-'СЕТ СН'!$G$20</f>
        <v>2692.8638921699999</v>
      </c>
      <c r="Q67" s="36">
        <f>SUMIFS(СВЦЭМ!$C$33:$C$776,СВЦЭМ!$A$33:$A$776,$A67,СВЦЭМ!$B$33:$B$776,Q$47)+'СЕТ СН'!$G$12+СВЦЭМ!$D$10+'СЕТ СН'!$G$5-'СЕТ СН'!$G$20</f>
        <v>2694.1294040799999</v>
      </c>
      <c r="R67" s="36">
        <f>SUMIFS(СВЦЭМ!$C$33:$C$776,СВЦЭМ!$A$33:$A$776,$A67,СВЦЭМ!$B$33:$B$776,R$47)+'СЕТ СН'!$G$12+СВЦЭМ!$D$10+'СЕТ СН'!$G$5-'СЕТ СН'!$G$20</f>
        <v>2699.6179250599998</v>
      </c>
      <c r="S67" s="36">
        <f>SUMIFS(СВЦЭМ!$C$33:$C$776,СВЦЭМ!$A$33:$A$776,$A67,СВЦЭМ!$B$33:$B$776,S$47)+'СЕТ СН'!$G$12+СВЦЭМ!$D$10+'СЕТ СН'!$G$5-'СЕТ СН'!$G$20</f>
        <v>2702.9898727899999</v>
      </c>
      <c r="T67" s="36">
        <f>SUMIFS(СВЦЭМ!$C$33:$C$776,СВЦЭМ!$A$33:$A$776,$A67,СВЦЭМ!$B$33:$B$776,T$47)+'СЕТ СН'!$G$12+СВЦЭМ!$D$10+'СЕТ СН'!$G$5-'СЕТ СН'!$G$20</f>
        <v>2695.46053196</v>
      </c>
      <c r="U67" s="36">
        <f>SUMIFS(СВЦЭМ!$C$33:$C$776,СВЦЭМ!$A$33:$A$776,$A67,СВЦЭМ!$B$33:$B$776,U$47)+'СЕТ СН'!$G$12+СВЦЭМ!$D$10+'СЕТ СН'!$G$5-'СЕТ СН'!$G$20</f>
        <v>2692.8734462399998</v>
      </c>
      <c r="V67" s="36">
        <f>SUMIFS(СВЦЭМ!$C$33:$C$776,СВЦЭМ!$A$33:$A$776,$A67,СВЦЭМ!$B$33:$B$776,V$47)+'СЕТ СН'!$G$12+СВЦЭМ!$D$10+'СЕТ СН'!$G$5-'СЕТ СН'!$G$20</f>
        <v>2673.3462944399998</v>
      </c>
      <c r="W67" s="36">
        <f>SUMIFS(СВЦЭМ!$C$33:$C$776,СВЦЭМ!$A$33:$A$776,$A67,СВЦЭМ!$B$33:$B$776,W$47)+'СЕТ СН'!$G$12+СВЦЭМ!$D$10+'СЕТ СН'!$G$5-'СЕТ СН'!$G$20</f>
        <v>2672.99938277</v>
      </c>
      <c r="X67" s="36">
        <f>SUMIFS(СВЦЭМ!$C$33:$C$776,СВЦЭМ!$A$33:$A$776,$A67,СВЦЭМ!$B$33:$B$776,X$47)+'СЕТ СН'!$G$12+СВЦЭМ!$D$10+'СЕТ СН'!$G$5-'СЕТ СН'!$G$20</f>
        <v>2670.68090072</v>
      </c>
      <c r="Y67" s="36">
        <f>SUMIFS(СВЦЭМ!$C$33:$C$776,СВЦЭМ!$A$33:$A$776,$A67,СВЦЭМ!$B$33:$B$776,Y$47)+'СЕТ СН'!$G$12+СВЦЭМ!$D$10+'СЕТ СН'!$G$5-'СЕТ СН'!$G$20</f>
        <v>2707.8982774699998</v>
      </c>
    </row>
    <row r="68" spans="1:27" ht="15.75" x14ac:dyDescent="0.2">
      <c r="A68" s="35">
        <f t="shared" si="1"/>
        <v>43942</v>
      </c>
      <c r="B68" s="36">
        <f>SUMIFS(СВЦЭМ!$C$33:$C$776,СВЦЭМ!$A$33:$A$776,$A68,СВЦЭМ!$B$33:$B$776,B$47)+'СЕТ СН'!$G$12+СВЦЭМ!$D$10+'СЕТ СН'!$G$5-'СЕТ СН'!$G$20</f>
        <v>2788.7214238199999</v>
      </c>
      <c r="C68" s="36">
        <f>SUMIFS(СВЦЭМ!$C$33:$C$776,СВЦЭМ!$A$33:$A$776,$A68,СВЦЭМ!$B$33:$B$776,C$47)+'СЕТ СН'!$G$12+СВЦЭМ!$D$10+'СЕТ СН'!$G$5-'СЕТ СН'!$G$20</f>
        <v>2809.7562243399998</v>
      </c>
      <c r="D68" s="36">
        <f>SUMIFS(СВЦЭМ!$C$33:$C$776,СВЦЭМ!$A$33:$A$776,$A68,СВЦЭМ!$B$33:$B$776,D$47)+'СЕТ СН'!$G$12+СВЦЭМ!$D$10+'СЕТ СН'!$G$5-'СЕТ СН'!$G$20</f>
        <v>2830.7699819300001</v>
      </c>
      <c r="E68" s="36">
        <f>SUMIFS(СВЦЭМ!$C$33:$C$776,СВЦЭМ!$A$33:$A$776,$A68,СВЦЭМ!$B$33:$B$776,E$47)+'СЕТ СН'!$G$12+СВЦЭМ!$D$10+'СЕТ СН'!$G$5-'СЕТ СН'!$G$20</f>
        <v>2839.4772791300002</v>
      </c>
      <c r="F68" s="36">
        <f>SUMIFS(СВЦЭМ!$C$33:$C$776,СВЦЭМ!$A$33:$A$776,$A68,СВЦЭМ!$B$33:$B$776,F$47)+'СЕТ СН'!$G$12+СВЦЭМ!$D$10+'СЕТ СН'!$G$5-'СЕТ СН'!$G$20</f>
        <v>2833.0997439399998</v>
      </c>
      <c r="G68" s="36">
        <f>SUMIFS(СВЦЭМ!$C$33:$C$776,СВЦЭМ!$A$33:$A$776,$A68,СВЦЭМ!$B$33:$B$776,G$47)+'СЕТ СН'!$G$12+СВЦЭМ!$D$10+'СЕТ СН'!$G$5-'СЕТ СН'!$G$20</f>
        <v>2820.1575447200003</v>
      </c>
      <c r="H68" s="36">
        <f>SUMIFS(СВЦЭМ!$C$33:$C$776,СВЦЭМ!$A$33:$A$776,$A68,СВЦЭМ!$B$33:$B$776,H$47)+'СЕТ СН'!$G$12+СВЦЭМ!$D$10+'СЕТ СН'!$G$5-'СЕТ СН'!$G$20</f>
        <v>2773.7488532400002</v>
      </c>
      <c r="I68" s="36">
        <f>SUMIFS(СВЦЭМ!$C$33:$C$776,СВЦЭМ!$A$33:$A$776,$A68,СВЦЭМ!$B$33:$B$776,I$47)+'СЕТ СН'!$G$12+СВЦЭМ!$D$10+'СЕТ СН'!$G$5-'СЕТ СН'!$G$20</f>
        <v>2747.2987178600001</v>
      </c>
      <c r="J68" s="36">
        <f>SUMIFS(СВЦЭМ!$C$33:$C$776,СВЦЭМ!$A$33:$A$776,$A68,СВЦЭМ!$B$33:$B$776,J$47)+'СЕТ СН'!$G$12+СВЦЭМ!$D$10+'СЕТ СН'!$G$5-'СЕТ СН'!$G$20</f>
        <v>2684.9481769499998</v>
      </c>
      <c r="K68" s="36">
        <f>SUMIFS(СВЦЭМ!$C$33:$C$776,СВЦЭМ!$A$33:$A$776,$A68,СВЦЭМ!$B$33:$B$776,K$47)+'СЕТ СН'!$G$12+СВЦЭМ!$D$10+'СЕТ СН'!$G$5-'СЕТ СН'!$G$20</f>
        <v>2682.4941002300002</v>
      </c>
      <c r="L68" s="36">
        <f>SUMIFS(СВЦЭМ!$C$33:$C$776,СВЦЭМ!$A$33:$A$776,$A68,СВЦЭМ!$B$33:$B$776,L$47)+'СЕТ СН'!$G$12+СВЦЭМ!$D$10+'СЕТ СН'!$G$5-'СЕТ СН'!$G$20</f>
        <v>2681.2447787400001</v>
      </c>
      <c r="M68" s="36">
        <f>SUMIFS(СВЦЭМ!$C$33:$C$776,СВЦЭМ!$A$33:$A$776,$A68,СВЦЭМ!$B$33:$B$776,M$47)+'СЕТ СН'!$G$12+СВЦЭМ!$D$10+'СЕТ СН'!$G$5-'СЕТ СН'!$G$20</f>
        <v>2678.8922149800001</v>
      </c>
      <c r="N68" s="36">
        <f>SUMIFS(СВЦЭМ!$C$33:$C$776,СВЦЭМ!$A$33:$A$776,$A68,СВЦЭМ!$B$33:$B$776,N$47)+'СЕТ СН'!$G$12+СВЦЭМ!$D$10+'СЕТ СН'!$G$5-'СЕТ СН'!$G$20</f>
        <v>2687.79706158</v>
      </c>
      <c r="O68" s="36">
        <f>SUMIFS(СВЦЭМ!$C$33:$C$776,СВЦЭМ!$A$33:$A$776,$A68,СВЦЭМ!$B$33:$B$776,O$47)+'СЕТ СН'!$G$12+СВЦЭМ!$D$10+'СЕТ СН'!$G$5-'СЕТ СН'!$G$20</f>
        <v>2705.6155161000001</v>
      </c>
      <c r="P68" s="36">
        <f>SUMIFS(СВЦЭМ!$C$33:$C$776,СВЦЭМ!$A$33:$A$776,$A68,СВЦЭМ!$B$33:$B$776,P$47)+'СЕТ СН'!$G$12+СВЦЭМ!$D$10+'СЕТ СН'!$G$5-'СЕТ СН'!$G$20</f>
        <v>2703.6669377500002</v>
      </c>
      <c r="Q68" s="36">
        <f>SUMIFS(СВЦЭМ!$C$33:$C$776,СВЦЭМ!$A$33:$A$776,$A68,СВЦЭМ!$B$33:$B$776,Q$47)+'СЕТ СН'!$G$12+СВЦЭМ!$D$10+'СЕТ СН'!$G$5-'СЕТ СН'!$G$20</f>
        <v>2717.81391123</v>
      </c>
      <c r="R68" s="36">
        <f>SUMIFS(СВЦЭМ!$C$33:$C$776,СВЦЭМ!$A$33:$A$776,$A68,СВЦЭМ!$B$33:$B$776,R$47)+'СЕТ СН'!$G$12+СВЦЭМ!$D$10+'СЕТ СН'!$G$5-'СЕТ СН'!$G$20</f>
        <v>2709.0959346999998</v>
      </c>
      <c r="S68" s="36">
        <f>SUMIFS(СВЦЭМ!$C$33:$C$776,СВЦЭМ!$A$33:$A$776,$A68,СВЦЭМ!$B$33:$B$776,S$47)+'СЕТ СН'!$G$12+СВЦЭМ!$D$10+'СЕТ СН'!$G$5-'СЕТ СН'!$G$20</f>
        <v>2697.1882812399999</v>
      </c>
      <c r="T68" s="36">
        <f>SUMIFS(СВЦЭМ!$C$33:$C$776,СВЦЭМ!$A$33:$A$776,$A68,СВЦЭМ!$B$33:$B$776,T$47)+'СЕТ СН'!$G$12+СВЦЭМ!$D$10+'СЕТ СН'!$G$5-'СЕТ СН'!$G$20</f>
        <v>2703.2027731899998</v>
      </c>
      <c r="U68" s="36">
        <f>SUMIFS(СВЦЭМ!$C$33:$C$776,СВЦЭМ!$A$33:$A$776,$A68,СВЦЭМ!$B$33:$B$776,U$47)+'СЕТ СН'!$G$12+СВЦЭМ!$D$10+'СЕТ СН'!$G$5-'СЕТ СН'!$G$20</f>
        <v>2713.82108126</v>
      </c>
      <c r="V68" s="36">
        <f>SUMIFS(СВЦЭМ!$C$33:$C$776,СВЦЭМ!$A$33:$A$776,$A68,СВЦЭМ!$B$33:$B$776,V$47)+'СЕТ СН'!$G$12+СВЦЭМ!$D$10+'СЕТ СН'!$G$5-'СЕТ СН'!$G$20</f>
        <v>2719.9716103000001</v>
      </c>
      <c r="W68" s="36">
        <f>SUMIFS(СВЦЭМ!$C$33:$C$776,СВЦЭМ!$A$33:$A$776,$A68,СВЦЭМ!$B$33:$B$776,W$47)+'СЕТ СН'!$G$12+СВЦЭМ!$D$10+'СЕТ СН'!$G$5-'СЕТ СН'!$G$20</f>
        <v>2721.5167550900001</v>
      </c>
      <c r="X68" s="36">
        <f>SUMIFS(СВЦЭМ!$C$33:$C$776,СВЦЭМ!$A$33:$A$776,$A68,СВЦЭМ!$B$33:$B$776,X$47)+'СЕТ СН'!$G$12+СВЦЭМ!$D$10+'СЕТ СН'!$G$5-'СЕТ СН'!$G$20</f>
        <v>2709.8489364100001</v>
      </c>
      <c r="Y68" s="36">
        <f>SUMIFS(СВЦЭМ!$C$33:$C$776,СВЦЭМ!$A$33:$A$776,$A68,СВЦЭМ!$B$33:$B$776,Y$47)+'СЕТ СН'!$G$12+СВЦЭМ!$D$10+'СЕТ СН'!$G$5-'СЕТ СН'!$G$20</f>
        <v>2730.6096623799999</v>
      </c>
    </row>
    <row r="69" spans="1:27" ht="15.75" x14ac:dyDescent="0.2">
      <c r="A69" s="35">
        <f t="shared" si="1"/>
        <v>43943</v>
      </c>
      <c r="B69" s="36">
        <f>SUMIFS(СВЦЭМ!$C$33:$C$776,СВЦЭМ!$A$33:$A$776,$A69,СВЦЭМ!$B$33:$B$776,B$47)+'СЕТ СН'!$G$12+СВЦЭМ!$D$10+'СЕТ СН'!$G$5-'СЕТ СН'!$G$20</f>
        <v>2760.4576859999997</v>
      </c>
      <c r="C69" s="36">
        <f>SUMIFS(СВЦЭМ!$C$33:$C$776,СВЦЭМ!$A$33:$A$776,$A69,СВЦЭМ!$B$33:$B$776,C$47)+'СЕТ СН'!$G$12+СВЦЭМ!$D$10+'СЕТ СН'!$G$5-'СЕТ СН'!$G$20</f>
        <v>2754.49612437</v>
      </c>
      <c r="D69" s="36">
        <f>SUMIFS(СВЦЭМ!$C$33:$C$776,СВЦЭМ!$A$33:$A$776,$A69,СВЦЭМ!$B$33:$B$776,D$47)+'СЕТ СН'!$G$12+СВЦЭМ!$D$10+'СЕТ СН'!$G$5-'СЕТ СН'!$G$20</f>
        <v>2755.5206757699998</v>
      </c>
      <c r="E69" s="36">
        <f>SUMIFS(СВЦЭМ!$C$33:$C$776,СВЦЭМ!$A$33:$A$776,$A69,СВЦЭМ!$B$33:$B$776,E$47)+'СЕТ СН'!$G$12+СВЦЭМ!$D$10+'СЕТ СН'!$G$5-'СЕТ СН'!$G$20</f>
        <v>2760.2232572799999</v>
      </c>
      <c r="F69" s="36">
        <f>SUMIFS(СВЦЭМ!$C$33:$C$776,СВЦЭМ!$A$33:$A$776,$A69,СВЦЭМ!$B$33:$B$776,F$47)+'СЕТ СН'!$G$12+СВЦЭМ!$D$10+'СЕТ СН'!$G$5-'СЕТ СН'!$G$20</f>
        <v>2761.9314811700001</v>
      </c>
      <c r="G69" s="36">
        <f>SUMIFS(СВЦЭМ!$C$33:$C$776,СВЦЭМ!$A$33:$A$776,$A69,СВЦЭМ!$B$33:$B$776,G$47)+'СЕТ СН'!$G$12+СВЦЭМ!$D$10+'СЕТ СН'!$G$5-'СЕТ СН'!$G$20</f>
        <v>2764.1304023399998</v>
      </c>
      <c r="H69" s="36">
        <f>SUMIFS(СВЦЭМ!$C$33:$C$776,СВЦЭМ!$A$33:$A$776,$A69,СВЦЭМ!$B$33:$B$776,H$47)+'СЕТ СН'!$G$12+СВЦЭМ!$D$10+'СЕТ СН'!$G$5-'СЕТ СН'!$G$20</f>
        <v>2770.4798023200001</v>
      </c>
      <c r="I69" s="36">
        <f>SUMIFS(СВЦЭМ!$C$33:$C$776,СВЦЭМ!$A$33:$A$776,$A69,СВЦЭМ!$B$33:$B$776,I$47)+'СЕТ СН'!$G$12+СВЦЭМ!$D$10+'СЕТ СН'!$G$5-'СЕТ СН'!$G$20</f>
        <v>2772.8562105999999</v>
      </c>
      <c r="J69" s="36">
        <f>SUMIFS(СВЦЭМ!$C$33:$C$776,СВЦЭМ!$A$33:$A$776,$A69,СВЦЭМ!$B$33:$B$776,J$47)+'СЕТ СН'!$G$12+СВЦЭМ!$D$10+'СЕТ СН'!$G$5-'СЕТ СН'!$G$20</f>
        <v>2724.7537375500001</v>
      </c>
      <c r="K69" s="36">
        <f>SUMIFS(СВЦЭМ!$C$33:$C$776,СВЦЭМ!$A$33:$A$776,$A69,СВЦЭМ!$B$33:$B$776,K$47)+'СЕТ СН'!$G$12+СВЦЭМ!$D$10+'СЕТ СН'!$G$5-'СЕТ СН'!$G$20</f>
        <v>2721.3445201099998</v>
      </c>
      <c r="L69" s="36">
        <f>SUMIFS(СВЦЭМ!$C$33:$C$776,СВЦЭМ!$A$33:$A$776,$A69,СВЦЭМ!$B$33:$B$776,L$47)+'СЕТ СН'!$G$12+СВЦЭМ!$D$10+'СЕТ СН'!$G$5-'СЕТ СН'!$G$20</f>
        <v>2720.95795791</v>
      </c>
      <c r="M69" s="36">
        <f>SUMIFS(СВЦЭМ!$C$33:$C$776,СВЦЭМ!$A$33:$A$776,$A69,СВЦЭМ!$B$33:$B$776,M$47)+'СЕТ СН'!$G$12+СВЦЭМ!$D$10+'СЕТ СН'!$G$5-'СЕТ СН'!$G$20</f>
        <v>2721.17503154</v>
      </c>
      <c r="N69" s="36">
        <f>SUMIFS(СВЦЭМ!$C$33:$C$776,СВЦЭМ!$A$33:$A$776,$A69,СВЦЭМ!$B$33:$B$776,N$47)+'СЕТ СН'!$G$12+СВЦЭМ!$D$10+'СЕТ СН'!$G$5-'СЕТ СН'!$G$20</f>
        <v>2724.2500784499998</v>
      </c>
      <c r="O69" s="36">
        <f>SUMIFS(СВЦЭМ!$C$33:$C$776,СВЦЭМ!$A$33:$A$776,$A69,СВЦЭМ!$B$33:$B$776,O$47)+'СЕТ СН'!$G$12+СВЦЭМ!$D$10+'СЕТ СН'!$G$5-'СЕТ СН'!$G$20</f>
        <v>2724.1096692199999</v>
      </c>
      <c r="P69" s="36">
        <f>SUMIFS(СВЦЭМ!$C$33:$C$776,СВЦЭМ!$A$33:$A$776,$A69,СВЦЭМ!$B$33:$B$776,P$47)+'СЕТ СН'!$G$12+СВЦЭМ!$D$10+'СЕТ СН'!$G$5-'СЕТ СН'!$G$20</f>
        <v>2731.7935787699998</v>
      </c>
      <c r="Q69" s="36">
        <f>SUMIFS(СВЦЭМ!$C$33:$C$776,СВЦЭМ!$A$33:$A$776,$A69,СВЦЭМ!$B$33:$B$776,Q$47)+'СЕТ СН'!$G$12+СВЦЭМ!$D$10+'СЕТ СН'!$G$5-'СЕТ СН'!$G$20</f>
        <v>2734.0758605400001</v>
      </c>
      <c r="R69" s="36">
        <f>SUMIFS(СВЦЭМ!$C$33:$C$776,СВЦЭМ!$A$33:$A$776,$A69,СВЦЭМ!$B$33:$B$776,R$47)+'СЕТ СН'!$G$12+СВЦЭМ!$D$10+'СЕТ СН'!$G$5-'СЕТ СН'!$G$20</f>
        <v>2729.8045798600001</v>
      </c>
      <c r="S69" s="36">
        <f>SUMIFS(СВЦЭМ!$C$33:$C$776,СВЦЭМ!$A$33:$A$776,$A69,СВЦЭМ!$B$33:$B$776,S$47)+'СЕТ СН'!$G$12+СВЦЭМ!$D$10+'СЕТ СН'!$G$5-'СЕТ СН'!$G$20</f>
        <v>2721.9664914099999</v>
      </c>
      <c r="T69" s="36">
        <f>SUMIFS(СВЦЭМ!$C$33:$C$776,СВЦЭМ!$A$33:$A$776,$A69,СВЦЭМ!$B$33:$B$776,T$47)+'СЕТ СН'!$G$12+СВЦЭМ!$D$10+'СЕТ СН'!$G$5-'СЕТ СН'!$G$20</f>
        <v>2710.7683669399999</v>
      </c>
      <c r="U69" s="36">
        <f>SUMIFS(СВЦЭМ!$C$33:$C$776,СВЦЭМ!$A$33:$A$776,$A69,СВЦЭМ!$B$33:$B$776,U$47)+'СЕТ СН'!$G$12+СВЦЭМ!$D$10+'СЕТ СН'!$G$5-'СЕТ СН'!$G$20</f>
        <v>2710.7614184899999</v>
      </c>
      <c r="V69" s="36">
        <f>SUMIFS(СВЦЭМ!$C$33:$C$776,СВЦЭМ!$A$33:$A$776,$A69,СВЦЭМ!$B$33:$B$776,V$47)+'СЕТ СН'!$G$12+СВЦЭМ!$D$10+'СЕТ СН'!$G$5-'СЕТ СН'!$G$20</f>
        <v>2702.8480002000001</v>
      </c>
      <c r="W69" s="36">
        <f>SUMIFS(СВЦЭМ!$C$33:$C$776,СВЦЭМ!$A$33:$A$776,$A69,СВЦЭМ!$B$33:$B$776,W$47)+'СЕТ СН'!$G$12+СВЦЭМ!$D$10+'СЕТ СН'!$G$5-'СЕТ СН'!$G$20</f>
        <v>2696.4806195900001</v>
      </c>
      <c r="X69" s="36">
        <f>SUMIFS(СВЦЭМ!$C$33:$C$776,СВЦЭМ!$A$33:$A$776,$A69,СВЦЭМ!$B$33:$B$776,X$47)+'СЕТ СН'!$G$12+СВЦЭМ!$D$10+'СЕТ СН'!$G$5-'СЕТ СН'!$G$20</f>
        <v>2681.4139463199999</v>
      </c>
      <c r="Y69" s="36">
        <f>SUMIFS(СВЦЭМ!$C$33:$C$776,СВЦЭМ!$A$33:$A$776,$A69,СВЦЭМ!$B$33:$B$776,Y$47)+'СЕТ СН'!$G$12+СВЦЭМ!$D$10+'СЕТ СН'!$G$5-'СЕТ СН'!$G$20</f>
        <v>2703.8961668399998</v>
      </c>
    </row>
    <row r="70" spans="1:27" ht="15.75" x14ac:dyDescent="0.2">
      <c r="A70" s="35">
        <f t="shared" si="1"/>
        <v>43944</v>
      </c>
      <c r="B70" s="36">
        <f>SUMIFS(СВЦЭМ!$C$33:$C$776,СВЦЭМ!$A$33:$A$776,$A70,СВЦЭМ!$B$33:$B$776,B$47)+'СЕТ СН'!$G$12+СВЦЭМ!$D$10+'СЕТ СН'!$G$5-'СЕТ СН'!$G$20</f>
        <v>2842.95175324</v>
      </c>
      <c r="C70" s="36">
        <f>SUMIFS(СВЦЭМ!$C$33:$C$776,СВЦЭМ!$A$33:$A$776,$A70,СВЦЭМ!$B$33:$B$776,C$47)+'СЕТ СН'!$G$12+СВЦЭМ!$D$10+'СЕТ СН'!$G$5-'СЕТ СН'!$G$20</f>
        <v>2847.94704271</v>
      </c>
      <c r="D70" s="36">
        <f>SUMIFS(СВЦЭМ!$C$33:$C$776,СВЦЭМ!$A$33:$A$776,$A70,СВЦЭМ!$B$33:$B$776,D$47)+'СЕТ СН'!$G$12+СВЦЭМ!$D$10+'СЕТ СН'!$G$5-'СЕТ СН'!$G$20</f>
        <v>2866.3957106999997</v>
      </c>
      <c r="E70" s="36">
        <f>SUMIFS(СВЦЭМ!$C$33:$C$776,СВЦЭМ!$A$33:$A$776,$A70,СВЦЭМ!$B$33:$B$776,E$47)+'СЕТ СН'!$G$12+СВЦЭМ!$D$10+'СЕТ СН'!$G$5-'СЕТ СН'!$G$20</f>
        <v>2884.6062533699996</v>
      </c>
      <c r="F70" s="36">
        <f>SUMIFS(СВЦЭМ!$C$33:$C$776,СВЦЭМ!$A$33:$A$776,$A70,СВЦЭМ!$B$33:$B$776,F$47)+'СЕТ СН'!$G$12+СВЦЭМ!$D$10+'СЕТ СН'!$G$5-'СЕТ СН'!$G$20</f>
        <v>2887.6288426399997</v>
      </c>
      <c r="G70" s="36">
        <f>SUMIFS(СВЦЭМ!$C$33:$C$776,СВЦЭМ!$A$33:$A$776,$A70,СВЦЭМ!$B$33:$B$776,G$47)+'СЕТ СН'!$G$12+СВЦЭМ!$D$10+'СЕТ СН'!$G$5-'СЕТ СН'!$G$20</f>
        <v>2874.7196650999999</v>
      </c>
      <c r="H70" s="36">
        <f>SUMIFS(СВЦЭМ!$C$33:$C$776,СВЦЭМ!$A$33:$A$776,$A70,СВЦЭМ!$B$33:$B$776,H$47)+'СЕТ СН'!$G$12+СВЦЭМ!$D$10+'СЕТ СН'!$G$5-'СЕТ СН'!$G$20</f>
        <v>2855.5613538799998</v>
      </c>
      <c r="I70" s="36">
        <f>SUMIFS(СВЦЭМ!$C$33:$C$776,СВЦЭМ!$A$33:$A$776,$A70,СВЦЭМ!$B$33:$B$776,I$47)+'СЕТ СН'!$G$12+СВЦЭМ!$D$10+'СЕТ СН'!$G$5-'СЕТ СН'!$G$20</f>
        <v>2845.1484835699998</v>
      </c>
      <c r="J70" s="36">
        <f>SUMIFS(СВЦЭМ!$C$33:$C$776,СВЦЭМ!$A$33:$A$776,$A70,СВЦЭМ!$B$33:$B$776,J$47)+'СЕТ СН'!$G$12+СВЦЭМ!$D$10+'СЕТ СН'!$G$5-'СЕТ СН'!$G$20</f>
        <v>2788.4454844399997</v>
      </c>
      <c r="K70" s="36">
        <f>SUMIFS(СВЦЭМ!$C$33:$C$776,СВЦЭМ!$A$33:$A$776,$A70,СВЦЭМ!$B$33:$B$776,K$47)+'СЕТ СН'!$G$12+СВЦЭМ!$D$10+'СЕТ СН'!$G$5-'СЕТ СН'!$G$20</f>
        <v>2769.77760691</v>
      </c>
      <c r="L70" s="36">
        <f>SUMIFS(СВЦЭМ!$C$33:$C$776,СВЦЭМ!$A$33:$A$776,$A70,СВЦЭМ!$B$33:$B$776,L$47)+'СЕТ СН'!$G$12+СВЦЭМ!$D$10+'СЕТ СН'!$G$5-'СЕТ СН'!$G$20</f>
        <v>2758.7258007400001</v>
      </c>
      <c r="M70" s="36">
        <f>SUMIFS(СВЦЭМ!$C$33:$C$776,СВЦЭМ!$A$33:$A$776,$A70,СВЦЭМ!$B$33:$B$776,M$47)+'СЕТ СН'!$G$12+СВЦЭМ!$D$10+'СЕТ СН'!$G$5-'СЕТ СН'!$G$20</f>
        <v>2761.9776266700001</v>
      </c>
      <c r="N70" s="36">
        <f>SUMIFS(СВЦЭМ!$C$33:$C$776,СВЦЭМ!$A$33:$A$776,$A70,СВЦЭМ!$B$33:$B$776,N$47)+'СЕТ СН'!$G$12+СВЦЭМ!$D$10+'СЕТ СН'!$G$5-'СЕТ СН'!$G$20</f>
        <v>2768.9311626899998</v>
      </c>
      <c r="O70" s="36">
        <f>SUMIFS(СВЦЭМ!$C$33:$C$776,СВЦЭМ!$A$33:$A$776,$A70,СВЦЭМ!$B$33:$B$776,O$47)+'СЕТ СН'!$G$12+СВЦЭМ!$D$10+'СЕТ СН'!$G$5-'СЕТ СН'!$G$20</f>
        <v>2779.1034931099998</v>
      </c>
      <c r="P70" s="36">
        <f>SUMIFS(СВЦЭМ!$C$33:$C$776,СВЦЭМ!$A$33:$A$776,$A70,СВЦЭМ!$B$33:$B$776,P$47)+'СЕТ СН'!$G$12+СВЦЭМ!$D$10+'СЕТ СН'!$G$5-'СЕТ СН'!$G$20</f>
        <v>2787.7788732499998</v>
      </c>
      <c r="Q70" s="36">
        <f>SUMIFS(СВЦЭМ!$C$33:$C$776,СВЦЭМ!$A$33:$A$776,$A70,СВЦЭМ!$B$33:$B$776,Q$47)+'СЕТ СН'!$G$12+СВЦЭМ!$D$10+'СЕТ СН'!$G$5-'СЕТ СН'!$G$20</f>
        <v>2791.4453035799997</v>
      </c>
      <c r="R70" s="36">
        <f>SUMIFS(СВЦЭМ!$C$33:$C$776,СВЦЭМ!$A$33:$A$776,$A70,СВЦЭМ!$B$33:$B$776,R$47)+'СЕТ СН'!$G$12+СВЦЭМ!$D$10+'СЕТ СН'!$G$5-'СЕТ СН'!$G$20</f>
        <v>2794.3582483800001</v>
      </c>
      <c r="S70" s="36">
        <f>SUMIFS(СВЦЭМ!$C$33:$C$776,СВЦЭМ!$A$33:$A$776,$A70,СВЦЭМ!$B$33:$B$776,S$47)+'СЕТ СН'!$G$12+СВЦЭМ!$D$10+'СЕТ СН'!$G$5-'СЕТ СН'!$G$20</f>
        <v>2783.1662530600001</v>
      </c>
      <c r="T70" s="36">
        <f>SUMIFS(СВЦЭМ!$C$33:$C$776,СВЦЭМ!$A$33:$A$776,$A70,СВЦЭМ!$B$33:$B$776,T$47)+'СЕТ СН'!$G$12+СВЦЭМ!$D$10+'СЕТ СН'!$G$5-'СЕТ СН'!$G$20</f>
        <v>2762.0383631700001</v>
      </c>
      <c r="U70" s="36">
        <f>SUMIFS(СВЦЭМ!$C$33:$C$776,СВЦЭМ!$A$33:$A$776,$A70,СВЦЭМ!$B$33:$B$776,U$47)+'СЕТ СН'!$G$12+СВЦЭМ!$D$10+'СЕТ СН'!$G$5-'СЕТ СН'!$G$20</f>
        <v>2744.9639647499998</v>
      </c>
      <c r="V70" s="36">
        <f>SUMIFS(СВЦЭМ!$C$33:$C$776,СВЦЭМ!$A$33:$A$776,$A70,СВЦЭМ!$B$33:$B$776,V$47)+'СЕТ СН'!$G$12+СВЦЭМ!$D$10+'СЕТ СН'!$G$5-'СЕТ СН'!$G$20</f>
        <v>2732.2987784299999</v>
      </c>
      <c r="W70" s="36">
        <f>SUMIFS(СВЦЭМ!$C$33:$C$776,СВЦЭМ!$A$33:$A$776,$A70,СВЦЭМ!$B$33:$B$776,W$47)+'СЕТ СН'!$G$12+СВЦЭМ!$D$10+'СЕТ СН'!$G$5-'СЕТ СН'!$G$20</f>
        <v>2715.9952218099997</v>
      </c>
      <c r="X70" s="36">
        <f>SUMIFS(СВЦЭМ!$C$33:$C$776,СВЦЭМ!$A$33:$A$776,$A70,СВЦЭМ!$B$33:$B$776,X$47)+'СЕТ СН'!$G$12+СВЦЭМ!$D$10+'СЕТ СН'!$G$5-'СЕТ СН'!$G$20</f>
        <v>2735.89091336</v>
      </c>
      <c r="Y70" s="36">
        <f>SUMIFS(СВЦЭМ!$C$33:$C$776,СВЦЭМ!$A$33:$A$776,$A70,СВЦЭМ!$B$33:$B$776,Y$47)+'СЕТ СН'!$G$12+СВЦЭМ!$D$10+'СЕТ СН'!$G$5-'СЕТ СН'!$G$20</f>
        <v>2771.4015118100001</v>
      </c>
    </row>
    <row r="71" spans="1:27" ht="15.75" x14ac:dyDescent="0.2">
      <c r="A71" s="35">
        <f t="shared" si="1"/>
        <v>43945</v>
      </c>
      <c r="B71" s="36">
        <f>SUMIFS(СВЦЭМ!$C$33:$C$776,СВЦЭМ!$A$33:$A$776,$A71,СВЦЭМ!$B$33:$B$776,B$47)+'СЕТ СН'!$G$12+СВЦЭМ!$D$10+'СЕТ СН'!$G$5-'СЕТ СН'!$G$20</f>
        <v>3041.3157853299999</v>
      </c>
      <c r="C71" s="36">
        <f>SUMIFS(СВЦЭМ!$C$33:$C$776,СВЦЭМ!$A$33:$A$776,$A71,СВЦЭМ!$B$33:$B$776,C$47)+'СЕТ СН'!$G$12+СВЦЭМ!$D$10+'СЕТ СН'!$G$5-'СЕТ СН'!$G$20</f>
        <v>3081.3626688899999</v>
      </c>
      <c r="D71" s="36">
        <f>SUMIFS(СВЦЭМ!$C$33:$C$776,СВЦЭМ!$A$33:$A$776,$A71,СВЦЭМ!$B$33:$B$776,D$47)+'СЕТ СН'!$G$12+СВЦЭМ!$D$10+'СЕТ СН'!$G$5-'СЕТ СН'!$G$20</f>
        <v>3112.4726548199997</v>
      </c>
      <c r="E71" s="36">
        <f>SUMIFS(СВЦЭМ!$C$33:$C$776,СВЦЭМ!$A$33:$A$776,$A71,СВЦЭМ!$B$33:$B$776,E$47)+'СЕТ СН'!$G$12+СВЦЭМ!$D$10+'СЕТ СН'!$G$5-'СЕТ СН'!$G$20</f>
        <v>3125.3136421199997</v>
      </c>
      <c r="F71" s="36">
        <f>SUMIFS(СВЦЭМ!$C$33:$C$776,СВЦЭМ!$A$33:$A$776,$A71,СВЦЭМ!$B$33:$B$776,F$47)+'СЕТ СН'!$G$12+СВЦЭМ!$D$10+'СЕТ СН'!$G$5-'СЕТ СН'!$G$20</f>
        <v>3127.4592305799997</v>
      </c>
      <c r="G71" s="36">
        <f>SUMIFS(СВЦЭМ!$C$33:$C$776,СВЦЭМ!$A$33:$A$776,$A71,СВЦЭМ!$B$33:$B$776,G$47)+'СЕТ СН'!$G$12+СВЦЭМ!$D$10+'СЕТ СН'!$G$5-'СЕТ СН'!$G$20</f>
        <v>3122.7438391799997</v>
      </c>
      <c r="H71" s="36">
        <f>SUMIFS(СВЦЭМ!$C$33:$C$776,СВЦЭМ!$A$33:$A$776,$A71,СВЦЭМ!$B$33:$B$776,H$47)+'СЕТ СН'!$G$12+СВЦЭМ!$D$10+'СЕТ СН'!$G$5-'СЕТ СН'!$G$20</f>
        <v>3087.2825833699999</v>
      </c>
      <c r="I71" s="36">
        <f>SUMIFS(СВЦЭМ!$C$33:$C$776,СВЦЭМ!$A$33:$A$776,$A71,СВЦЭМ!$B$33:$B$776,I$47)+'СЕТ СН'!$G$12+СВЦЭМ!$D$10+'СЕТ СН'!$G$5-'СЕТ СН'!$G$20</f>
        <v>3036.0109081000001</v>
      </c>
      <c r="J71" s="36">
        <f>SUMIFS(СВЦЭМ!$C$33:$C$776,СВЦЭМ!$A$33:$A$776,$A71,СВЦЭМ!$B$33:$B$776,J$47)+'СЕТ СН'!$G$12+СВЦЭМ!$D$10+'СЕТ СН'!$G$5-'СЕТ СН'!$G$20</f>
        <v>2937.2405785699998</v>
      </c>
      <c r="K71" s="36">
        <f>SUMIFS(СВЦЭМ!$C$33:$C$776,СВЦЭМ!$A$33:$A$776,$A71,СВЦЭМ!$B$33:$B$776,K$47)+'СЕТ СН'!$G$12+СВЦЭМ!$D$10+'СЕТ СН'!$G$5-'СЕТ СН'!$G$20</f>
        <v>2932.0746907900002</v>
      </c>
      <c r="L71" s="36">
        <f>SUMIFS(СВЦЭМ!$C$33:$C$776,СВЦЭМ!$A$33:$A$776,$A71,СВЦЭМ!$B$33:$B$776,L$47)+'СЕТ СН'!$G$12+СВЦЭМ!$D$10+'СЕТ СН'!$G$5-'СЕТ СН'!$G$20</f>
        <v>2919.5162646700001</v>
      </c>
      <c r="M71" s="36">
        <f>SUMIFS(СВЦЭМ!$C$33:$C$776,СВЦЭМ!$A$33:$A$776,$A71,СВЦЭМ!$B$33:$B$776,M$47)+'СЕТ СН'!$G$12+СВЦЭМ!$D$10+'СЕТ СН'!$G$5-'СЕТ СН'!$G$20</f>
        <v>2899.34029336</v>
      </c>
      <c r="N71" s="36">
        <f>SUMIFS(СВЦЭМ!$C$33:$C$776,СВЦЭМ!$A$33:$A$776,$A71,СВЦЭМ!$B$33:$B$776,N$47)+'СЕТ СН'!$G$12+СВЦЭМ!$D$10+'СЕТ СН'!$G$5-'СЕТ СН'!$G$20</f>
        <v>2863.35404715</v>
      </c>
      <c r="O71" s="36">
        <f>SUMIFS(СВЦЭМ!$C$33:$C$776,СВЦЭМ!$A$33:$A$776,$A71,СВЦЭМ!$B$33:$B$776,O$47)+'СЕТ СН'!$G$12+СВЦЭМ!$D$10+'СЕТ СН'!$G$5-'СЕТ СН'!$G$20</f>
        <v>2878.8800233699999</v>
      </c>
      <c r="P71" s="36">
        <f>SUMIFS(СВЦЭМ!$C$33:$C$776,СВЦЭМ!$A$33:$A$776,$A71,СВЦЭМ!$B$33:$B$776,P$47)+'СЕТ СН'!$G$12+СВЦЭМ!$D$10+'СЕТ СН'!$G$5-'СЕТ СН'!$G$20</f>
        <v>2895.7629545499999</v>
      </c>
      <c r="Q71" s="36">
        <f>SUMIFS(СВЦЭМ!$C$33:$C$776,СВЦЭМ!$A$33:$A$776,$A71,СВЦЭМ!$B$33:$B$776,Q$47)+'СЕТ СН'!$G$12+СВЦЭМ!$D$10+'СЕТ СН'!$G$5-'СЕТ СН'!$G$20</f>
        <v>2891.5924241100001</v>
      </c>
      <c r="R71" s="36">
        <f>SUMIFS(СВЦЭМ!$C$33:$C$776,СВЦЭМ!$A$33:$A$776,$A71,СВЦЭМ!$B$33:$B$776,R$47)+'СЕТ СН'!$G$12+СВЦЭМ!$D$10+'СЕТ СН'!$G$5-'СЕТ СН'!$G$20</f>
        <v>2898.7796383499999</v>
      </c>
      <c r="S71" s="36">
        <f>SUMIFS(СВЦЭМ!$C$33:$C$776,СВЦЭМ!$A$33:$A$776,$A71,СВЦЭМ!$B$33:$B$776,S$47)+'СЕТ СН'!$G$12+СВЦЭМ!$D$10+'СЕТ СН'!$G$5-'СЕТ СН'!$G$20</f>
        <v>2906.3277201699998</v>
      </c>
      <c r="T71" s="36">
        <f>SUMIFS(СВЦЭМ!$C$33:$C$776,СВЦЭМ!$A$33:$A$776,$A71,СВЦЭМ!$B$33:$B$776,T$47)+'СЕТ СН'!$G$12+СВЦЭМ!$D$10+'СЕТ СН'!$G$5-'СЕТ СН'!$G$20</f>
        <v>2878.2593078999998</v>
      </c>
      <c r="U71" s="36">
        <f>SUMIFS(СВЦЭМ!$C$33:$C$776,СВЦЭМ!$A$33:$A$776,$A71,СВЦЭМ!$B$33:$B$776,U$47)+'СЕТ СН'!$G$12+СВЦЭМ!$D$10+'СЕТ СН'!$G$5-'СЕТ СН'!$G$20</f>
        <v>2861.0308011899997</v>
      </c>
      <c r="V71" s="36">
        <f>SUMIFS(СВЦЭМ!$C$33:$C$776,СВЦЭМ!$A$33:$A$776,$A71,СВЦЭМ!$B$33:$B$776,V$47)+'СЕТ СН'!$G$12+СВЦЭМ!$D$10+'СЕТ СН'!$G$5-'СЕТ СН'!$G$20</f>
        <v>2831.6761907</v>
      </c>
      <c r="W71" s="36">
        <f>SUMIFS(СВЦЭМ!$C$33:$C$776,СВЦЭМ!$A$33:$A$776,$A71,СВЦЭМ!$B$33:$B$776,W$47)+'СЕТ СН'!$G$12+СВЦЭМ!$D$10+'СЕТ СН'!$G$5-'СЕТ СН'!$G$20</f>
        <v>2818.1976922499998</v>
      </c>
      <c r="X71" s="36">
        <f>SUMIFS(СВЦЭМ!$C$33:$C$776,СВЦЭМ!$A$33:$A$776,$A71,СВЦЭМ!$B$33:$B$776,X$47)+'СЕТ СН'!$G$12+СВЦЭМ!$D$10+'СЕТ СН'!$G$5-'СЕТ СН'!$G$20</f>
        <v>2858.2524748999999</v>
      </c>
      <c r="Y71" s="36">
        <f>SUMIFS(СВЦЭМ!$C$33:$C$776,СВЦЭМ!$A$33:$A$776,$A71,СВЦЭМ!$B$33:$B$776,Y$47)+'СЕТ СН'!$G$12+СВЦЭМ!$D$10+'СЕТ СН'!$G$5-'СЕТ СН'!$G$20</f>
        <v>2834.8777424800001</v>
      </c>
    </row>
    <row r="72" spans="1:27" ht="15.75" x14ac:dyDescent="0.2">
      <c r="A72" s="35">
        <f t="shared" si="1"/>
        <v>43946</v>
      </c>
      <c r="B72" s="36">
        <f>SUMIFS(СВЦЭМ!$C$33:$C$776,СВЦЭМ!$A$33:$A$776,$A72,СВЦЭМ!$B$33:$B$776,B$47)+'СЕТ СН'!$G$12+СВЦЭМ!$D$10+'СЕТ СН'!$G$5-'СЕТ СН'!$G$20</f>
        <v>3007.6702577299998</v>
      </c>
      <c r="C72" s="36">
        <f>SUMIFS(СВЦЭМ!$C$33:$C$776,СВЦЭМ!$A$33:$A$776,$A72,СВЦЭМ!$B$33:$B$776,C$47)+'СЕТ СН'!$G$12+СВЦЭМ!$D$10+'СЕТ СН'!$G$5-'СЕТ СН'!$G$20</f>
        <v>3031.0238158699999</v>
      </c>
      <c r="D72" s="36">
        <f>SUMIFS(СВЦЭМ!$C$33:$C$776,СВЦЭМ!$A$33:$A$776,$A72,СВЦЭМ!$B$33:$B$776,D$47)+'СЕТ СН'!$G$12+СВЦЭМ!$D$10+'СЕТ СН'!$G$5-'СЕТ СН'!$G$20</f>
        <v>3041.0616288499996</v>
      </c>
      <c r="E72" s="36">
        <f>SUMIFS(СВЦЭМ!$C$33:$C$776,СВЦЭМ!$A$33:$A$776,$A72,СВЦЭМ!$B$33:$B$776,E$47)+'СЕТ СН'!$G$12+СВЦЭМ!$D$10+'СЕТ СН'!$G$5-'СЕТ СН'!$G$20</f>
        <v>3061.3248113</v>
      </c>
      <c r="F72" s="36">
        <f>SUMIFS(СВЦЭМ!$C$33:$C$776,СВЦЭМ!$A$33:$A$776,$A72,СВЦЭМ!$B$33:$B$776,F$47)+'СЕТ СН'!$G$12+СВЦЭМ!$D$10+'СЕТ СН'!$G$5-'СЕТ СН'!$G$20</f>
        <v>3065.7757148599999</v>
      </c>
      <c r="G72" s="36">
        <f>SUMIFS(СВЦЭМ!$C$33:$C$776,СВЦЭМ!$A$33:$A$776,$A72,СВЦЭМ!$B$33:$B$776,G$47)+'СЕТ СН'!$G$12+СВЦЭМ!$D$10+'СЕТ СН'!$G$5-'СЕТ СН'!$G$20</f>
        <v>3068.3154707799999</v>
      </c>
      <c r="H72" s="36">
        <f>SUMIFS(СВЦЭМ!$C$33:$C$776,СВЦЭМ!$A$33:$A$776,$A72,СВЦЭМ!$B$33:$B$776,H$47)+'СЕТ СН'!$G$12+СВЦЭМ!$D$10+'СЕТ СН'!$G$5-'СЕТ СН'!$G$20</f>
        <v>3063.0485364799997</v>
      </c>
      <c r="I72" s="36">
        <f>SUMIFS(СВЦЭМ!$C$33:$C$776,СВЦЭМ!$A$33:$A$776,$A72,СВЦЭМ!$B$33:$B$776,I$47)+'СЕТ СН'!$G$12+СВЦЭМ!$D$10+'СЕТ СН'!$G$5-'СЕТ СН'!$G$20</f>
        <v>3057.7037352899997</v>
      </c>
      <c r="J72" s="36">
        <f>SUMIFS(СВЦЭМ!$C$33:$C$776,СВЦЭМ!$A$33:$A$776,$A72,СВЦЭМ!$B$33:$B$776,J$47)+'СЕТ СН'!$G$12+СВЦЭМ!$D$10+'СЕТ СН'!$G$5-'СЕТ СН'!$G$20</f>
        <v>2996.0359372599996</v>
      </c>
      <c r="K72" s="36">
        <f>SUMIFS(СВЦЭМ!$C$33:$C$776,СВЦЭМ!$A$33:$A$776,$A72,СВЦЭМ!$B$33:$B$776,K$47)+'СЕТ СН'!$G$12+СВЦЭМ!$D$10+'СЕТ СН'!$G$5-'СЕТ СН'!$G$20</f>
        <v>2956.7058200699998</v>
      </c>
      <c r="L72" s="36">
        <f>SUMIFS(СВЦЭМ!$C$33:$C$776,СВЦЭМ!$A$33:$A$776,$A72,СВЦЭМ!$B$33:$B$776,L$47)+'СЕТ СН'!$G$12+СВЦЭМ!$D$10+'СЕТ СН'!$G$5-'СЕТ СН'!$G$20</f>
        <v>2950.1077840600001</v>
      </c>
      <c r="M72" s="36">
        <f>SUMIFS(СВЦЭМ!$C$33:$C$776,СВЦЭМ!$A$33:$A$776,$A72,СВЦЭМ!$B$33:$B$776,M$47)+'СЕТ СН'!$G$12+СВЦЭМ!$D$10+'СЕТ СН'!$G$5-'СЕТ СН'!$G$20</f>
        <v>2975.7255785699999</v>
      </c>
      <c r="N72" s="36">
        <f>SUMIFS(СВЦЭМ!$C$33:$C$776,СВЦЭМ!$A$33:$A$776,$A72,СВЦЭМ!$B$33:$B$776,N$47)+'СЕТ СН'!$G$12+СВЦЭМ!$D$10+'СЕТ СН'!$G$5-'СЕТ СН'!$G$20</f>
        <v>2995.2599725999999</v>
      </c>
      <c r="O72" s="36">
        <f>SUMIFS(СВЦЭМ!$C$33:$C$776,СВЦЭМ!$A$33:$A$776,$A72,СВЦЭМ!$B$33:$B$776,O$47)+'СЕТ СН'!$G$12+СВЦЭМ!$D$10+'СЕТ СН'!$G$5-'СЕТ СН'!$G$20</f>
        <v>2985.7243806799997</v>
      </c>
      <c r="P72" s="36">
        <f>SUMIFS(СВЦЭМ!$C$33:$C$776,СВЦЭМ!$A$33:$A$776,$A72,СВЦЭМ!$B$33:$B$776,P$47)+'СЕТ СН'!$G$12+СВЦЭМ!$D$10+'СЕТ СН'!$G$5-'СЕТ СН'!$G$20</f>
        <v>3004.8796477699998</v>
      </c>
      <c r="Q72" s="36">
        <f>SUMIFS(СВЦЭМ!$C$33:$C$776,СВЦЭМ!$A$33:$A$776,$A72,СВЦЭМ!$B$33:$B$776,Q$47)+'СЕТ СН'!$G$12+СВЦЭМ!$D$10+'СЕТ СН'!$G$5-'СЕТ СН'!$G$20</f>
        <v>3026.4662335200001</v>
      </c>
      <c r="R72" s="36">
        <f>SUMIFS(СВЦЭМ!$C$33:$C$776,СВЦЭМ!$A$33:$A$776,$A72,СВЦЭМ!$B$33:$B$776,R$47)+'СЕТ СН'!$G$12+СВЦЭМ!$D$10+'СЕТ СН'!$G$5-'СЕТ СН'!$G$20</f>
        <v>3026.2944158399996</v>
      </c>
      <c r="S72" s="36">
        <f>SUMIFS(СВЦЭМ!$C$33:$C$776,СВЦЭМ!$A$33:$A$776,$A72,СВЦЭМ!$B$33:$B$776,S$47)+'СЕТ СН'!$G$12+СВЦЭМ!$D$10+'СЕТ СН'!$G$5-'СЕТ СН'!$G$20</f>
        <v>3019.2768860599999</v>
      </c>
      <c r="T72" s="36">
        <f>SUMIFS(СВЦЭМ!$C$33:$C$776,СВЦЭМ!$A$33:$A$776,$A72,СВЦЭМ!$B$33:$B$776,T$47)+'СЕТ СН'!$G$12+СВЦЭМ!$D$10+'СЕТ СН'!$G$5-'СЕТ СН'!$G$20</f>
        <v>2991.2620525699999</v>
      </c>
      <c r="U72" s="36">
        <f>SUMIFS(СВЦЭМ!$C$33:$C$776,СВЦЭМ!$A$33:$A$776,$A72,СВЦЭМ!$B$33:$B$776,U$47)+'СЕТ СН'!$G$12+СВЦЭМ!$D$10+'СЕТ СН'!$G$5-'СЕТ СН'!$G$20</f>
        <v>2977.6508419699999</v>
      </c>
      <c r="V72" s="36">
        <f>SUMIFS(СВЦЭМ!$C$33:$C$776,СВЦЭМ!$A$33:$A$776,$A72,СВЦЭМ!$B$33:$B$776,V$47)+'СЕТ СН'!$G$12+СВЦЭМ!$D$10+'СЕТ СН'!$G$5-'СЕТ СН'!$G$20</f>
        <v>2950.98544502</v>
      </c>
      <c r="W72" s="36">
        <f>SUMIFS(СВЦЭМ!$C$33:$C$776,СВЦЭМ!$A$33:$A$776,$A72,СВЦЭМ!$B$33:$B$776,W$47)+'СЕТ СН'!$G$12+СВЦЭМ!$D$10+'СЕТ СН'!$G$5-'СЕТ СН'!$G$20</f>
        <v>2948.1571227799996</v>
      </c>
      <c r="X72" s="36">
        <f>SUMIFS(СВЦЭМ!$C$33:$C$776,СВЦЭМ!$A$33:$A$776,$A72,СВЦЭМ!$B$33:$B$776,X$47)+'СЕТ СН'!$G$12+СВЦЭМ!$D$10+'СЕТ СН'!$G$5-'СЕТ СН'!$G$20</f>
        <v>2951.70485422</v>
      </c>
      <c r="Y72" s="36">
        <f>SUMIFS(СВЦЭМ!$C$33:$C$776,СВЦЭМ!$A$33:$A$776,$A72,СВЦЭМ!$B$33:$B$776,Y$47)+'СЕТ СН'!$G$12+СВЦЭМ!$D$10+'СЕТ СН'!$G$5-'СЕТ СН'!$G$20</f>
        <v>3000.0575519099998</v>
      </c>
    </row>
    <row r="73" spans="1:27" ht="15.75" x14ac:dyDescent="0.2">
      <c r="A73" s="35">
        <f t="shared" si="1"/>
        <v>43947</v>
      </c>
      <c r="B73" s="36">
        <f>SUMIFS(СВЦЭМ!$C$33:$C$776,СВЦЭМ!$A$33:$A$776,$A73,СВЦЭМ!$B$33:$B$776,B$47)+'СЕТ СН'!$G$12+СВЦЭМ!$D$10+'СЕТ СН'!$G$5-'СЕТ СН'!$G$20</f>
        <v>3098.8201589999999</v>
      </c>
      <c r="C73" s="36">
        <f>SUMIFS(СВЦЭМ!$C$33:$C$776,СВЦЭМ!$A$33:$A$776,$A73,СВЦЭМ!$B$33:$B$776,C$47)+'СЕТ СН'!$G$12+СВЦЭМ!$D$10+'СЕТ СН'!$G$5-'СЕТ СН'!$G$20</f>
        <v>3089.9825585600001</v>
      </c>
      <c r="D73" s="36">
        <f>SUMIFS(СВЦЭМ!$C$33:$C$776,СВЦЭМ!$A$33:$A$776,$A73,СВЦЭМ!$B$33:$B$776,D$47)+'СЕТ СН'!$G$12+СВЦЭМ!$D$10+'СЕТ СН'!$G$5-'СЕТ СН'!$G$20</f>
        <v>3074.2226282699999</v>
      </c>
      <c r="E73" s="36">
        <f>SUMIFS(СВЦЭМ!$C$33:$C$776,СВЦЭМ!$A$33:$A$776,$A73,СВЦЭМ!$B$33:$B$776,E$47)+'СЕТ СН'!$G$12+СВЦЭМ!$D$10+'СЕТ СН'!$G$5-'СЕТ СН'!$G$20</f>
        <v>3070.3481542399995</v>
      </c>
      <c r="F73" s="36">
        <f>SUMIFS(СВЦЭМ!$C$33:$C$776,СВЦЭМ!$A$33:$A$776,$A73,СВЦЭМ!$B$33:$B$776,F$47)+'СЕТ СН'!$G$12+СВЦЭМ!$D$10+'СЕТ СН'!$G$5-'СЕТ СН'!$G$20</f>
        <v>3068.5218312999996</v>
      </c>
      <c r="G73" s="36">
        <f>SUMIFS(СВЦЭМ!$C$33:$C$776,СВЦЭМ!$A$33:$A$776,$A73,СВЦЭМ!$B$33:$B$776,G$47)+'СЕТ СН'!$G$12+СВЦЭМ!$D$10+'СЕТ СН'!$G$5-'СЕТ СН'!$G$20</f>
        <v>3072.4041928199999</v>
      </c>
      <c r="H73" s="36">
        <f>SUMIFS(СВЦЭМ!$C$33:$C$776,СВЦЭМ!$A$33:$A$776,$A73,СВЦЭМ!$B$33:$B$776,H$47)+'СЕТ СН'!$G$12+СВЦЭМ!$D$10+'СЕТ СН'!$G$5-'СЕТ СН'!$G$20</f>
        <v>3081.8186998199999</v>
      </c>
      <c r="I73" s="36">
        <f>SUMIFS(СВЦЭМ!$C$33:$C$776,СВЦЭМ!$A$33:$A$776,$A73,СВЦЭМ!$B$33:$B$776,I$47)+'СЕТ СН'!$G$12+СВЦЭМ!$D$10+'СЕТ СН'!$G$5-'СЕТ СН'!$G$20</f>
        <v>3111.3801867499997</v>
      </c>
      <c r="J73" s="36">
        <f>SUMIFS(СВЦЭМ!$C$33:$C$776,СВЦЭМ!$A$33:$A$776,$A73,СВЦЭМ!$B$33:$B$776,J$47)+'СЕТ СН'!$G$12+СВЦЭМ!$D$10+'СЕТ СН'!$G$5-'СЕТ СН'!$G$20</f>
        <v>3005.4083115699996</v>
      </c>
      <c r="K73" s="36">
        <f>SUMIFS(СВЦЭМ!$C$33:$C$776,СВЦЭМ!$A$33:$A$776,$A73,СВЦЭМ!$B$33:$B$776,K$47)+'СЕТ СН'!$G$12+СВЦЭМ!$D$10+'СЕТ СН'!$G$5-'СЕТ СН'!$G$20</f>
        <v>2958.6998462299998</v>
      </c>
      <c r="L73" s="36">
        <f>SUMIFS(СВЦЭМ!$C$33:$C$776,СВЦЭМ!$A$33:$A$776,$A73,СВЦЭМ!$B$33:$B$776,L$47)+'СЕТ СН'!$G$12+СВЦЭМ!$D$10+'СЕТ СН'!$G$5-'СЕТ СН'!$G$20</f>
        <v>2942.9228171199998</v>
      </c>
      <c r="M73" s="36">
        <f>SUMIFS(СВЦЭМ!$C$33:$C$776,СВЦЭМ!$A$33:$A$776,$A73,СВЦЭМ!$B$33:$B$776,M$47)+'СЕТ СН'!$G$12+СВЦЭМ!$D$10+'СЕТ СН'!$G$5-'СЕТ СН'!$G$20</f>
        <v>2934.3646087500001</v>
      </c>
      <c r="N73" s="36">
        <f>SUMIFS(СВЦЭМ!$C$33:$C$776,СВЦЭМ!$A$33:$A$776,$A73,СВЦЭМ!$B$33:$B$776,N$47)+'СЕТ СН'!$G$12+СВЦЭМ!$D$10+'СЕТ СН'!$G$5-'СЕТ СН'!$G$20</f>
        <v>2976.1657543800002</v>
      </c>
      <c r="O73" s="36">
        <f>SUMIFS(СВЦЭМ!$C$33:$C$776,СВЦЭМ!$A$33:$A$776,$A73,СВЦЭМ!$B$33:$B$776,O$47)+'СЕТ СН'!$G$12+СВЦЭМ!$D$10+'СЕТ СН'!$G$5-'СЕТ СН'!$G$20</f>
        <v>2967.5980284799998</v>
      </c>
      <c r="P73" s="36">
        <f>SUMIFS(СВЦЭМ!$C$33:$C$776,СВЦЭМ!$A$33:$A$776,$A73,СВЦЭМ!$B$33:$B$776,P$47)+'СЕТ СН'!$G$12+СВЦЭМ!$D$10+'СЕТ СН'!$G$5-'СЕТ СН'!$G$20</f>
        <v>2971.68237245</v>
      </c>
      <c r="Q73" s="36">
        <f>SUMIFS(СВЦЭМ!$C$33:$C$776,СВЦЭМ!$A$33:$A$776,$A73,СВЦЭМ!$B$33:$B$776,Q$47)+'СЕТ СН'!$G$12+СВЦЭМ!$D$10+'СЕТ СН'!$G$5-'СЕТ СН'!$G$20</f>
        <v>2988.0050919400001</v>
      </c>
      <c r="R73" s="36">
        <f>SUMIFS(СВЦЭМ!$C$33:$C$776,СВЦЭМ!$A$33:$A$776,$A73,СВЦЭМ!$B$33:$B$776,R$47)+'СЕТ СН'!$G$12+СВЦЭМ!$D$10+'СЕТ СН'!$G$5-'СЕТ СН'!$G$20</f>
        <v>2983.7143251099997</v>
      </c>
      <c r="S73" s="36">
        <f>SUMIFS(СВЦЭМ!$C$33:$C$776,СВЦЭМ!$A$33:$A$776,$A73,СВЦЭМ!$B$33:$B$776,S$47)+'СЕТ СН'!$G$12+СВЦЭМ!$D$10+'СЕТ СН'!$G$5-'СЕТ СН'!$G$20</f>
        <v>2974.5938590699998</v>
      </c>
      <c r="T73" s="36">
        <f>SUMIFS(СВЦЭМ!$C$33:$C$776,СВЦЭМ!$A$33:$A$776,$A73,СВЦЭМ!$B$33:$B$776,T$47)+'СЕТ СН'!$G$12+СВЦЭМ!$D$10+'СЕТ СН'!$G$5-'СЕТ СН'!$G$20</f>
        <v>2959.8788407100001</v>
      </c>
      <c r="U73" s="36">
        <f>SUMIFS(СВЦЭМ!$C$33:$C$776,СВЦЭМ!$A$33:$A$776,$A73,СВЦЭМ!$B$33:$B$776,U$47)+'СЕТ СН'!$G$12+СВЦЭМ!$D$10+'СЕТ СН'!$G$5-'СЕТ СН'!$G$20</f>
        <v>2939.3827688699998</v>
      </c>
      <c r="V73" s="36">
        <f>SUMIFS(СВЦЭМ!$C$33:$C$776,СВЦЭМ!$A$33:$A$776,$A73,СВЦЭМ!$B$33:$B$776,V$47)+'СЕТ СН'!$G$12+СВЦЭМ!$D$10+'СЕТ СН'!$G$5-'СЕТ СН'!$G$20</f>
        <v>2916.6899059399998</v>
      </c>
      <c r="W73" s="36">
        <f>SUMIFS(СВЦЭМ!$C$33:$C$776,СВЦЭМ!$A$33:$A$776,$A73,СВЦЭМ!$B$33:$B$776,W$47)+'СЕТ СН'!$G$12+СВЦЭМ!$D$10+'СЕТ СН'!$G$5-'СЕТ СН'!$G$20</f>
        <v>2919.7128782499999</v>
      </c>
      <c r="X73" s="36">
        <f>SUMIFS(СВЦЭМ!$C$33:$C$776,СВЦЭМ!$A$33:$A$776,$A73,СВЦЭМ!$B$33:$B$776,X$47)+'СЕТ СН'!$G$12+СВЦЭМ!$D$10+'СЕТ СН'!$G$5-'СЕТ СН'!$G$20</f>
        <v>2943.6457340999996</v>
      </c>
      <c r="Y73" s="36">
        <f>SUMIFS(СВЦЭМ!$C$33:$C$776,СВЦЭМ!$A$33:$A$776,$A73,СВЦЭМ!$B$33:$B$776,Y$47)+'СЕТ СН'!$G$12+СВЦЭМ!$D$10+'СЕТ СН'!$G$5-'СЕТ СН'!$G$20</f>
        <v>2993.9916260999998</v>
      </c>
    </row>
    <row r="74" spans="1:27" ht="15.75" x14ac:dyDescent="0.2">
      <c r="A74" s="35">
        <f t="shared" si="1"/>
        <v>43948</v>
      </c>
      <c r="B74" s="36">
        <f>SUMIFS(СВЦЭМ!$C$33:$C$776,СВЦЭМ!$A$33:$A$776,$A74,СВЦЭМ!$B$33:$B$776,B$47)+'СЕТ СН'!$G$12+СВЦЭМ!$D$10+'СЕТ СН'!$G$5-'СЕТ СН'!$G$20</f>
        <v>3087.81139205</v>
      </c>
      <c r="C74" s="36">
        <f>SUMIFS(СВЦЭМ!$C$33:$C$776,СВЦЭМ!$A$33:$A$776,$A74,СВЦЭМ!$B$33:$B$776,C$47)+'СЕТ СН'!$G$12+СВЦЭМ!$D$10+'СЕТ СН'!$G$5-'СЕТ СН'!$G$20</f>
        <v>3075.30869403</v>
      </c>
      <c r="D74" s="36">
        <f>SUMIFS(СВЦЭМ!$C$33:$C$776,СВЦЭМ!$A$33:$A$776,$A74,СВЦЭМ!$B$33:$B$776,D$47)+'СЕТ СН'!$G$12+СВЦЭМ!$D$10+'СЕТ СН'!$G$5-'СЕТ СН'!$G$20</f>
        <v>3056.3569227500002</v>
      </c>
      <c r="E74" s="36">
        <f>SUMIFS(СВЦЭМ!$C$33:$C$776,СВЦЭМ!$A$33:$A$776,$A74,СВЦЭМ!$B$33:$B$776,E$47)+'СЕТ СН'!$G$12+СВЦЭМ!$D$10+'СЕТ СН'!$G$5-'СЕТ СН'!$G$20</f>
        <v>3044.7920100299998</v>
      </c>
      <c r="F74" s="36">
        <f>SUMIFS(СВЦЭМ!$C$33:$C$776,СВЦЭМ!$A$33:$A$776,$A74,СВЦЭМ!$B$33:$B$776,F$47)+'СЕТ СН'!$G$12+СВЦЭМ!$D$10+'СЕТ СН'!$G$5-'СЕТ СН'!$G$20</f>
        <v>3048.36137917</v>
      </c>
      <c r="G74" s="36">
        <f>SUMIFS(СВЦЭМ!$C$33:$C$776,СВЦЭМ!$A$33:$A$776,$A74,СВЦЭМ!$B$33:$B$776,G$47)+'СЕТ СН'!$G$12+СВЦЭМ!$D$10+'СЕТ СН'!$G$5-'СЕТ СН'!$G$20</f>
        <v>3057.1054210399998</v>
      </c>
      <c r="H74" s="36">
        <f>SUMIFS(СВЦЭМ!$C$33:$C$776,СВЦЭМ!$A$33:$A$776,$A74,СВЦЭМ!$B$33:$B$776,H$47)+'СЕТ СН'!$G$12+СВЦЭМ!$D$10+'СЕТ СН'!$G$5-'СЕТ СН'!$G$20</f>
        <v>3075.3702408999998</v>
      </c>
      <c r="I74" s="36">
        <f>SUMIFS(СВЦЭМ!$C$33:$C$776,СВЦЭМ!$A$33:$A$776,$A74,СВЦЭМ!$B$33:$B$776,I$47)+'СЕТ СН'!$G$12+СВЦЭМ!$D$10+'СЕТ СН'!$G$5-'СЕТ СН'!$G$20</f>
        <v>3088.50769137</v>
      </c>
      <c r="J74" s="36">
        <f>SUMIFS(СВЦЭМ!$C$33:$C$776,СВЦЭМ!$A$33:$A$776,$A74,СВЦЭМ!$B$33:$B$776,J$47)+'СЕТ СН'!$G$12+СВЦЭМ!$D$10+'СЕТ СН'!$G$5-'СЕТ СН'!$G$20</f>
        <v>2982.9513369699998</v>
      </c>
      <c r="K74" s="36">
        <f>SUMIFS(СВЦЭМ!$C$33:$C$776,СВЦЭМ!$A$33:$A$776,$A74,СВЦЭМ!$B$33:$B$776,K$47)+'СЕТ СН'!$G$12+СВЦЭМ!$D$10+'СЕТ СН'!$G$5-'СЕТ СН'!$G$20</f>
        <v>2956.1531540299998</v>
      </c>
      <c r="L74" s="36">
        <f>SUMIFS(СВЦЭМ!$C$33:$C$776,СВЦЭМ!$A$33:$A$776,$A74,СВЦЭМ!$B$33:$B$776,L$47)+'СЕТ СН'!$G$12+СВЦЭМ!$D$10+'СЕТ СН'!$G$5-'СЕТ СН'!$G$20</f>
        <v>2936.6689443499999</v>
      </c>
      <c r="M74" s="36">
        <f>SUMIFS(СВЦЭМ!$C$33:$C$776,СВЦЭМ!$A$33:$A$776,$A74,СВЦЭМ!$B$33:$B$776,M$47)+'СЕТ СН'!$G$12+СВЦЭМ!$D$10+'СЕТ СН'!$G$5-'СЕТ СН'!$G$20</f>
        <v>2933.4090877199997</v>
      </c>
      <c r="N74" s="36">
        <f>SUMIFS(СВЦЭМ!$C$33:$C$776,СВЦЭМ!$A$33:$A$776,$A74,СВЦЭМ!$B$33:$B$776,N$47)+'СЕТ СН'!$G$12+СВЦЭМ!$D$10+'СЕТ СН'!$G$5-'СЕТ СН'!$G$20</f>
        <v>2964.11972148</v>
      </c>
      <c r="O74" s="36">
        <f>SUMIFS(СВЦЭМ!$C$33:$C$776,СВЦЭМ!$A$33:$A$776,$A74,СВЦЭМ!$B$33:$B$776,O$47)+'СЕТ СН'!$G$12+СВЦЭМ!$D$10+'СЕТ СН'!$G$5-'СЕТ СН'!$G$20</f>
        <v>2963.80843607</v>
      </c>
      <c r="P74" s="36">
        <f>SUMIFS(СВЦЭМ!$C$33:$C$776,СВЦЭМ!$A$33:$A$776,$A74,СВЦЭМ!$B$33:$B$776,P$47)+'СЕТ СН'!$G$12+СВЦЭМ!$D$10+'СЕТ СН'!$G$5-'СЕТ СН'!$G$20</f>
        <v>2993.7904038799998</v>
      </c>
      <c r="Q74" s="36">
        <f>SUMIFS(СВЦЭМ!$C$33:$C$776,СВЦЭМ!$A$33:$A$776,$A74,СВЦЭМ!$B$33:$B$776,Q$47)+'СЕТ СН'!$G$12+СВЦЭМ!$D$10+'СЕТ СН'!$G$5-'СЕТ СН'!$G$20</f>
        <v>3005.7473280999998</v>
      </c>
      <c r="R74" s="36">
        <f>SUMIFS(СВЦЭМ!$C$33:$C$776,СВЦЭМ!$A$33:$A$776,$A74,СВЦЭМ!$B$33:$B$776,R$47)+'СЕТ СН'!$G$12+СВЦЭМ!$D$10+'СЕТ СН'!$G$5-'СЕТ СН'!$G$20</f>
        <v>3009.5344071999998</v>
      </c>
      <c r="S74" s="36">
        <f>SUMIFS(СВЦЭМ!$C$33:$C$776,СВЦЭМ!$A$33:$A$776,$A74,СВЦЭМ!$B$33:$B$776,S$47)+'СЕТ СН'!$G$12+СВЦЭМ!$D$10+'СЕТ СН'!$G$5-'СЕТ СН'!$G$20</f>
        <v>2999.1344743299996</v>
      </c>
      <c r="T74" s="36">
        <f>SUMIFS(СВЦЭМ!$C$33:$C$776,СВЦЭМ!$A$33:$A$776,$A74,СВЦЭМ!$B$33:$B$776,T$47)+'СЕТ СН'!$G$12+СВЦЭМ!$D$10+'СЕТ СН'!$G$5-'СЕТ СН'!$G$20</f>
        <v>2972.9939611199998</v>
      </c>
      <c r="U74" s="36">
        <f>SUMIFS(СВЦЭМ!$C$33:$C$776,СВЦЭМ!$A$33:$A$776,$A74,СВЦЭМ!$B$33:$B$776,U$47)+'СЕТ СН'!$G$12+СВЦЭМ!$D$10+'СЕТ СН'!$G$5-'СЕТ СН'!$G$20</f>
        <v>2958.6533444299998</v>
      </c>
      <c r="V74" s="36">
        <f>SUMIFS(СВЦЭМ!$C$33:$C$776,СВЦЭМ!$A$33:$A$776,$A74,СВЦЭМ!$B$33:$B$776,V$47)+'СЕТ СН'!$G$12+СВЦЭМ!$D$10+'СЕТ СН'!$G$5-'СЕТ СН'!$G$20</f>
        <v>2921.15562529</v>
      </c>
      <c r="W74" s="36">
        <f>SUMIFS(СВЦЭМ!$C$33:$C$776,СВЦЭМ!$A$33:$A$776,$A74,СВЦЭМ!$B$33:$B$776,W$47)+'СЕТ СН'!$G$12+СВЦЭМ!$D$10+'СЕТ СН'!$G$5-'СЕТ СН'!$G$20</f>
        <v>2924.4539203499999</v>
      </c>
      <c r="X74" s="36">
        <f>SUMIFS(СВЦЭМ!$C$33:$C$776,СВЦЭМ!$A$33:$A$776,$A74,СВЦЭМ!$B$33:$B$776,X$47)+'СЕТ СН'!$G$12+СВЦЭМ!$D$10+'СЕТ СН'!$G$5-'СЕТ СН'!$G$20</f>
        <v>2950.9020887199999</v>
      </c>
      <c r="Y74" s="36">
        <f>SUMIFS(СВЦЭМ!$C$33:$C$776,СВЦЭМ!$A$33:$A$776,$A74,СВЦЭМ!$B$33:$B$776,Y$47)+'СЕТ СН'!$G$12+СВЦЭМ!$D$10+'СЕТ СН'!$G$5-'СЕТ СН'!$G$20</f>
        <v>2993.6983099299996</v>
      </c>
    </row>
    <row r="75" spans="1:27" ht="15.75" x14ac:dyDescent="0.2">
      <c r="A75" s="35">
        <f t="shared" si="1"/>
        <v>43949</v>
      </c>
      <c r="B75" s="36">
        <f>SUMIFS(СВЦЭМ!$C$33:$C$776,СВЦЭМ!$A$33:$A$776,$A75,СВЦЭМ!$B$33:$B$776,B$47)+'СЕТ СН'!$G$12+СВЦЭМ!$D$10+'СЕТ СН'!$G$5-'СЕТ СН'!$G$20</f>
        <v>3019.3915833699998</v>
      </c>
      <c r="C75" s="36">
        <f>SUMIFS(СВЦЭМ!$C$33:$C$776,СВЦЭМ!$A$33:$A$776,$A75,СВЦЭМ!$B$33:$B$776,C$47)+'СЕТ СН'!$G$12+СВЦЭМ!$D$10+'СЕТ СН'!$G$5-'СЕТ СН'!$G$20</f>
        <v>3034.7222932200002</v>
      </c>
      <c r="D75" s="36">
        <f>SUMIFS(СВЦЭМ!$C$33:$C$776,СВЦЭМ!$A$33:$A$776,$A75,СВЦЭМ!$B$33:$B$776,D$47)+'СЕТ СН'!$G$12+СВЦЭМ!$D$10+'СЕТ СН'!$G$5-'СЕТ СН'!$G$20</f>
        <v>3083.4941928499998</v>
      </c>
      <c r="E75" s="36">
        <f>SUMIFS(СВЦЭМ!$C$33:$C$776,СВЦЭМ!$A$33:$A$776,$A75,СВЦЭМ!$B$33:$B$776,E$47)+'СЕТ СН'!$G$12+СВЦЭМ!$D$10+'СЕТ СН'!$G$5-'СЕТ СН'!$G$20</f>
        <v>3089.2066172099999</v>
      </c>
      <c r="F75" s="36">
        <f>SUMIFS(СВЦЭМ!$C$33:$C$776,СВЦЭМ!$A$33:$A$776,$A75,СВЦЭМ!$B$33:$B$776,F$47)+'СЕТ СН'!$G$12+СВЦЭМ!$D$10+'СЕТ СН'!$G$5-'СЕТ СН'!$G$20</f>
        <v>3087.8750591399998</v>
      </c>
      <c r="G75" s="36">
        <f>SUMIFS(СВЦЭМ!$C$33:$C$776,СВЦЭМ!$A$33:$A$776,$A75,СВЦЭМ!$B$33:$B$776,G$47)+'СЕТ СН'!$G$12+СВЦЭМ!$D$10+'СЕТ СН'!$G$5-'СЕТ СН'!$G$20</f>
        <v>3087.0006334599998</v>
      </c>
      <c r="H75" s="36">
        <f>SUMIFS(СВЦЭМ!$C$33:$C$776,СВЦЭМ!$A$33:$A$776,$A75,СВЦЭМ!$B$33:$B$776,H$47)+'СЕТ СН'!$G$12+СВЦЭМ!$D$10+'СЕТ СН'!$G$5-'СЕТ СН'!$G$20</f>
        <v>3051.69666194</v>
      </c>
      <c r="I75" s="36">
        <f>SUMIFS(СВЦЭМ!$C$33:$C$776,СВЦЭМ!$A$33:$A$776,$A75,СВЦЭМ!$B$33:$B$776,I$47)+'СЕТ СН'!$G$12+СВЦЭМ!$D$10+'СЕТ СН'!$G$5-'СЕТ СН'!$G$20</f>
        <v>3026.3879497899998</v>
      </c>
      <c r="J75" s="36">
        <f>SUMIFS(СВЦЭМ!$C$33:$C$776,СВЦЭМ!$A$33:$A$776,$A75,СВЦЭМ!$B$33:$B$776,J$47)+'СЕТ СН'!$G$12+СВЦЭМ!$D$10+'СЕТ СН'!$G$5-'СЕТ СН'!$G$20</f>
        <v>2959.0113407899998</v>
      </c>
      <c r="K75" s="36">
        <f>SUMIFS(СВЦЭМ!$C$33:$C$776,СВЦЭМ!$A$33:$A$776,$A75,СВЦЭМ!$B$33:$B$776,K$47)+'СЕТ СН'!$G$12+СВЦЭМ!$D$10+'СЕТ СН'!$G$5-'СЕТ СН'!$G$20</f>
        <v>2951.0426441</v>
      </c>
      <c r="L75" s="36">
        <f>SUMIFS(СВЦЭМ!$C$33:$C$776,СВЦЭМ!$A$33:$A$776,$A75,СВЦЭМ!$B$33:$B$776,L$47)+'СЕТ СН'!$G$12+СВЦЭМ!$D$10+'СЕТ СН'!$G$5-'СЕТ СН'!$G$20</f>
        <v>2942.9264268500001</v>
      </c>
      <c r="M75" s="36">
        <f>SUMIFS(СВЦЭМ!$C$33:$C$776,СВЦЭМ!$A$33:$A$776,$A75,СВЦЭМ!$B$33:$B$776,M$47)+'СЕТ СН'!$G$12+СВЦЭМ!$D$10+'СЕТ СН'!$G$5-'СЕТ СН'!$G$20</f>
        <v>2938.49908529</v>
      </c>
      <c r="N75" s="36">
        <f>SUMIFS(СВЦЭМ!$C$33:$C$776,СВЦЭМ!$A$33:$A$776,$A75,СВЦЭМ!$B$33:$B$776,N$47)+'СЕТ СН'!$G$12+СВЦЭМ!$D$10+'СЕТ СН'!$G$5-'СЕТ СН'!$G$20</f>
        <v>2927.8849865699999</v>
      </c>
      <c r="O75" s="36">
        <f>SUMIFS(СВЦЭМ!$C$33:$C$776,СВЦЭМ!$A$33:$A$776,$A75,СВЦЭМ!$B$33:$B$776,O$47)+'СЕТ СН'!$G$12+СВЦЭМ!$D$10+'СЕТ СН'!$G$5-'СЕТ СН'!$G$20</f>
        <v>2940.3442123099999</v>
      </c>
      <c r="P75" s="36">
        <f>SUMIFS(СВЦЭМ!$C$33:$C$776,СВЦЭМ!$A$33:$A$776,$A75,СВЦЭМ!$B$33:$B$776,P$47)+'СЕТ СН'!$G$12+СВЦЭМ!$D$10+'СЕТ СН'!$G$5-'СЕТ СН'!$G$20</f>
        <v>2955.7820660799998</v>
      </c>
      <c r="Q75" s="36">
        <f>SUMIFS(СВЦЭМ!$C$33:$C$776,СВЦЭМ!$A$33:$A$776,$A75,СВЦЭМ!$B$33:$B$776,Q$47)+'СЕТ СН'!$G$12+СВЦЭМ!$D$10+'СЕТ СН'!$G$5-'СЕТ СН'!$G$20</f>
        <v>2970.7653499500002</v>
      </c>
      <c r="R75" s="36">
        <f>SUMIFS(СВЦЭМ!$C$33:$C$776,СВЦЭМ!$A$33:$A$776,$A75,СВЦЭМ!$B$33:$B$776,R$47)+'СЕТ СН'!$G$12+СВЦЭМ!$D$10+'СЕТ СН'!$G$5-'СЕТ СН'!$G$20</f>
        <v>2968.8529955499998</v>
      </c>
      <c r="S75" s="36">
        <f>SUMIFS(СВЦЭМ!$C$33:$C$776,СВЦЭМ!$A$33:$A$776,$A75,СВЦЭМ!$B$33:$B$776,S$47)+'СЕТ СН'!$G$12+СВЦЭМ!$D$10+'СЕТ СН'!$G$5-'СЕТ СН'!$G$20</f>
        <v>2957.58503905</v>
      </c>
      <c r="T75" s="36">
        <f>SUMIFS(СВЦЭМ!$C$33:$C$776,СВЦЭМ!$A$33:$A$776,$A75,СВЦЭМ!$B$33:$B$776,T$47)+'СЕТ СН'!$G$12+СВЦЭМ!$D$10+'СЕТ СН'!$G$5-'СЕТ СН'!$G$20</f>
        <v>2945.1297509999999</v>
      </c>
      <c r="U75" s="36">
        <f>SUMIFS(СВЦЭМ!$C$33:$C$776,СВЦЭМ!$A$33:$A$776,$A75,СВЦЭМ!$B$33:$B$776,U$47)+'СЕТ СН'!$G$12+СВЦЭМ!$D$10+'СЕТ СН'!$G$5-'СЕТ СН'!$G$20</f>
        <v>2924.57473914</v>
      </c>
      <c r="V75" s="36">
        <f>SUMIFS(СВЦЭМ!$C$33:$C$776,СВЦЭМ!$A$33:$A$776,$A75,СВЦЭМ!$B$33:$B$776,V$47)+'СЕТ СН'!$G$12+СВЦЭМ!$D$10+'СЕТ СН'!$G$5-'СЕТ СН'!$G$20</f>
        <v>2904.0349259899999</v>
      </c>
      <c r="W75" s="36">
        <f>SUMIFS(СВЦЭМ!$C$33:$C$776,СВЦЭМ!$A$33:$A$776,$A75,СВЦЭМ!$B$33:$B$776,W$47)+'СЕТ СН'!$G$12+СВЦЭМ!$D$10+'СЕТ СН'!$G$5-'СЕТ СН'!$G$20</f>
        <v>2895.4585267100001</v>
      </c>
      <c r="X75" s="36">
        <f>SUMIFS(СВЦЭМ!$C$33:$C$776,СВЦЭМ!$A$33:$A$776,$A75,СВЦЭМ!$B$33:$B$776,X$47)+'СЕТ СН'!$G$12+СВЦЭМ!$D$10+'СЕТ СН'!$G$5-'СЕТ СН'!$G$20</f>
        <v>2896.5093865199997</v>
      </c>
      <c r="Y75" s="36">
        <f>SUMIFS(СВЦЭМ!$C$33:$C$776,СВЦЭМ!$A$33:$A$776,$A75,СВЦЭМ!$B$33:$B$776,Y$47)+'СЕТ СН'!$G$12+СВЦЭМ!$D$10+'СЕТ СН'!$G$5-'СЕТ СН'!$G$20</f>
        <v>2937.8055933999999</v>
      </c>
    </row>
    <row r="76" spans="1:27" ht="15.75" x14ac:dyDescent="0.2">
      <c r="A76" s="35">
        <f t="shared" si="1"/>
        <v>43950</v>
      </c>
      <c r="B76" s="36">
        <f>SUMIFS(СВЦЭМ!$C$33:$C$776,СВЦЭМ!$A$33:$A$776,$A76,СВЦЭМ!$B$33:$B$776,B$47)+'СЕТ СН'!$G$12+СВЦЭМ!$D$10+'СЕТ СН'!$G$5-'СЕТ СН'!$G$20</f>
        <v>3027.4930145099997</v>
      </c>
      <c r="C76" s="36">
        <f>SUMIFS(СВЦЭМ!$C$33:$C$776,СВЦЭМ!$A$33:$A$776,$A76,СВЦЭМ!$B$33:$B$776,C$47)+'СЕТ СН'!$G$12+СВЦЭМ!$D$10+'СЕТ СН'!$G$5-'СЕТ СН'!$G$20</f>
        <v>3067.9847951299998</v>
      </c>
      <c r="D76" s="36">
        <f>SUMIFS(СВЦЭМ!$C$33:$C$776,СВЦЭМ!$A$33:$A$776,$A76,СВЦЭМ!$B$33:$B$776,D$47)+'СЕТ СН'!$G$12+СВЦЭМ!$D$10+'СЕТ СН'!$G$5-'СЕТ СН'!$G$20</f>
        <v>3073.1673241799999</v>
      </c>
      <c r="E76" s="36">
        <f>SUMIFS(СВЦЭМ!$C$33:$C$776,СВЦЭМ!$A$33:$A$776,$A76,СВЦЭМ!$B$33:$B$776,E$47)+'СЕТ СН'!$G$12+СВЦЭМ!$D$10+'СЕТ СН'!$G$5-'СЕТ СН'!$G$20</f>
        <v>3081.8095970899999</v>
      </c>
      <c r="F76" s="36">
        <f>SUMIFS(СВЦЭМ!$C$33:$C$776,СВЦЭМ!$A$33:$A$776,$A76,СВЦЭМ!$B$33:$B$776,F$47)+'СЕТ СН'!$G$12+СВЦЭМ!$D$10+'СЕТ СН'!$G$5-'СЕТ СН'!$G$20</f>
        <v>3083.8391549199996</v>
      </c>
      <c r="G76" s="36">
        <f>SUMIFS(СВЦЭМ!$C$33:$C$776,СВЦЭМ!$A$33:$A$776,$A76,СВЦЭМ!$B$33:$B$776,G$47)+'СЕТ СН'!$G$12+СВЦЭМ!$D$10+'СЕТ СН'!$G$5-'СЕТ СН'!$G$20</f>
        <v>3079.4948643799999</v>
      </c>
      <c r="H76" s="36">
        <f>SUMIFS(СВЦЭМ!$C$33:$C$776,СВЦЭМ!$A$33:$A$776,$A76,СВЦЭМ!$B$33:$B$776,H$47)+'СЕТ СН'!$G$12+СВЦЭМ!$D$10+'СЕТ СН'!$G$5-'СЕТ СН'!$G$20</f>
        <v>3066.0719759499998</v>
      </c>
      <c r="I76" s="36">
        <f>SUMIFS(СВЦЭМ!$C$33:$C$776,СВЦЭМ!$A$33:$A$776,$A76,СВЦЭМ!$B$33:$B$776,I$47)+'СЕТ СН'!$G$12+СВЦЭМ!$D$10+'СЕТ СН'!$G$5-'СЕТ СН'!$G$20</f>
        <v>3033.0728712999999</v>
      </c>
      <c r="J76" s="36">
        <f>SUMIFS(СВЦЭМ!$C$33:$C$776,СВЦЭМ!$A$33:$A$776,$A76,СВЦЭМ!$B$33:$B$776,J$47)+'СЕТ СН'!$G$12+СВЦЭМ!$D$10+'СЕТ СН'!$G$5-'СЕТ СН'!$G$20</f>
        <v>3009.5847100800001</v>
      </c>
      <c r="K76" s="36">
        <f>SUMIFS(СВЦЭМ!$C$33:$C$776,СВЦЭМ!$A$33:$A$776,$A76,СВЦЭМ!$B$33:$B$776,K$47)+'СЕТ СН'!$G$12+СВЦЭМ!$D$10+'СЕТ СН'!$G$5-'СЕТ СН'!$G$20</f>
        <v>2991.5362904599997</v>
      </c>
      <c r="L76" s="36">
        <f>SUMIFS(СВЦЭМ!$C$33:$C$776,СВЦЭМ!$A$33:$A$776,$A76,СВЦЭМ!$B$33:$B$776,L$47)+'СЕТ СН'!$G$12+СВЦЭМ!$D$10+'СЕТ СН'!$G$5-'СЕТ СН'!$G$20</f>
        <v>2982.9999141199996</v>
      </c>
      <c r="M76" s="36">
        <f>SUMIFS(СВЦЭМ!$C$33:$C$776,СВЦЭМ!$A$33:$A$776,$A76,СВЦЭМ!$B$33:$B$776,M$47)+'СЕТ СН'!$G$12+СВЦЭМ!$D$10+'СЕТ СН'!$G$5-'СЕТ СН'!$G$20</f>
        <v>2988.0282345199998</v>
      </c>
      <c r="N76" s="36">
        <f>SUMIFS(СВЦЭМ!$C$33:$C$776,СВЦЭМ!$A$33:$A$776,$A76,СВЦЭМ!$B$33:$B$776,N$47)+'СЕТ СН'!$G$12+СВЦЭМ!$D$10+'СЕТ СН'!$G$5-'СЕТ СН'!$G$20</f>
        <v>2979.2950693399998</v>
      </c>
      <c r="O76" s="36">
        <f>SUMIFS(СВЦЭМ!$C$33:$C$776,СВЦЭМ!$A$33:$A$776,$A76,СВЦЭМ!$B$33:$B$776,O$47)+'СЕТ СН'!$G$12+СВЦЭМ!$D$10+'СЕТ СН'!$G$5-'СЕТ СН'!$G$20</f>
        <v>2992.0906747099998</v>
      </c>
      <c r="P76" s="36">
        <f>SUMIFS(СВЦЭМ!$C$33:$C$776,СВЦЭМ!$A$33:$A$776,$A76,СВЦЭМ!$B$33:$B$776,P$47)+'СЕТ СН'!$G$12+СВЦЭМ!$D$10+'СЕТ СН'!$G$5-'СЕТ СН'!$G$20</f>
        <v>3009.4919006800001</v>
      </c>
      <c r="Q76" s="36">
        <f>SUMIFS(СВЦЭМ!$C$33:$C$776,СВЦЭМ!$A$33:$A$776,$A76,СВЦЭМ!$B$33:$B$776,Q$47)+'СЕТ СН'!$G$12+СВЦЭМ!$D$10+'СЕТ СН'!$G$5-'СЕТ СН'!$G$20</f>
        <v>3006.1515125199999</v>
      </c>
      <c r="R76" s="36">
        <f>SUMIFS(СВЦЭМ!$C$33:$C$776,СВЦЭМ!$A$33:$A$776,$A76,СВЦЭМ!$B$33:$B$776,R$47)+'СЕТ СН'!$G$12+СВЦЭМ!$D$10+'СЕТ СН'!$G$5-'СЕТ СН'!$G$20</f>
        <v>2999.9364854300002</v>
      </c>
      <c r="S76" s="36">
        <f>SUMIFS(СВЦЭМ!$C$33:$C$776,СВЦЭМ!$A$33:$A$776,$A76,СВЦЭМ!$B$33:$B$776,S$47)+'СЕТ СН'!$G$12+СВЦЭМ!$D$10+'СЕТ СН'!$G$5-'СЕТ СН'!$G$20</f>
        <v>2998.2970909899996</v>
      </c>
      <c r="T76" s="36">
        <f>SUMIFS(СВЦЭМ!$C$33:$C$776,СВЦЭМ!$A$33:$A$776,$A76,СВЦЭМ!$B$33:$B$776,T$47)+'СЕТ СН'!$G$12+СВЦЭМ!$D$10+'СЕТ СН'!$G$5-'СЕТ СН'!$G$20</f>
        <v>2986.4740259</v>
      </c>
      <c r="U76" s="36">
        <f>SUMIFS(СВЦЭМ!$C$33:$C$776,СВЦЭМ!$A$33:$A$776,$A76,СВЦЭМ!$B$33:$B$776,U$47)+'СЕТ СН'!$G$12+СВЦЭМ!$D$10+'СЕТ СН'!$G$5-'СЕТ СН'!$G$20</f>
        <v>2953.7917077000002</v>
      </c>
      <c r="V76" s="36">
        <f>SUMIFS(СВЦЭМ!$C$33:$C$776,СВЦЭМ!$A$33:$A$776,$A76,СВЦЭМ!$B$33:$B$776,V$47)+'СЕТ СН'!$G$12+СВЦЭМ!$D$10+'СЕТ СН'!$G$5-'СЕТ СН'!$G$20</f>
        <v>2940.7282168299998</v>
      </c>
      <c r="W76" s="36">
        <f>SUMIFS(СВЦЭМ!$C$33:$C$776,СВЦЭМ!$A$33:$A$776,$A76,СВЦЭМ!$B$33:$B$776,W$47)+'СЕТ СН'!$G$12+СВЦЭМ!$D$10+'СЕТ СН'!$G$5-'СЕТ СН'!$G$20</f>
        <v>2969.51898936</v>
      </c>
      <c r="X76" s="36">
        <f>SUMIFS(СВЦЭМ!$C$33:$C$776,СВЦЭМ!$A$33:$A$776,$A76,СВЦЭМ!$B$33:$B$776,X$47)+'СЕТ СН'!$G$12+СВЦЭМ!$D$10+'СЕТ СН'!$G$5-'СЕТ СН'!$G$20</f>
        <v>2992.4562287199997</v>
      </c>
      <c r="Y76" s="36">
        <f>SUMIFS(СВЦЭМ!$C$33:$C$776,СВЦЭМ!$A$33:$A$776,$A76,СВЦЭМ!$B$33:$B$776,Y$47)+'СЕТ СН'!$G$12+СВЦЭМ!$D$10+'СЕТ СН'!$G$5-'СЕТ СН'!$G$20</f>
        <v>2988.3790859499995</v>
      </c>
    </row>
    <row r="77" spans="1:27" ht="15.75" x14ac:dyDescent="0.2">
      <c r="A77" s="35">
        <f t="shared" si="1"/>
        <v>43951</v>
      </c>
      <c r="B77" s="36">
        <f>SUMIFS(СВЦЭМ!$C$33:$C$776,СВЦЭМ!$A$33:$A$776,$A77,СВЦЭМ!$B$33:$B$776,B$47)+'СЕТ СН'!$G$12+СВЦЭМ!$D$10+'СЕТ СН'!$G$5-'СЕТ СН'!$G$20</f>
        <v>3081.5571829699998</v>
      </c>
      <c r="C77" s="36">
        <f>SUMIFS(СВЦЭМ!$C$33:$C$776,СВЦЭМ!$A$33:$A$776,$A77,СВЦЭМ!$B$33:$B$776,C$47)+'СЕТ СН'!$G$12+СВЦЭМ!$D$10+'СЕТ СН'!$G$5-'СЕТ СН'!$G$20</f>
        <v>3056.4552814099998</v>
      </c>
      <c r="D77" s="36">
        <f>SUMIFS(СВЦЭМ!$C$33:$C$776,СВЦЭМ!$A$33:$A$776,$A77,СВЦЭМ!$B$33:$B$776,D$47)+'СЕТ СН'!$G$12+СВЦЭМ!$D$10+'СЕТ СН'!$G$5-'СЕТ СН'!$G$20</f>
        <v>3068.5362266699999</v>
      </c>
      <c r="E77" s="36">
        <f>SUMIFS(СВЦЭМ!$C$33:$C$776,СВЦЭМ!$A$33:$A$776,$A77,СВЦЭМ!$B$33:$B$776,E$47)+'СЕТ СН'!$G$12+СВЦЭМ!$D$10+'СЕТ СН'!$G$5-'СЕТ СН'!$G$20</f>
        <v>3060.2466542599996</v>
      </c>
      <c r="F77" s="36">
        <f>SUMIFS(СВЦЭМ!$C$33:$C$776,СВЦЭМ!$A$33:$A$776,$A77,СВЦЭМ!$B$33:$B$776,F$47)+'СЕТ СН'!$G$12+СВЦЭМ!$D$10+'СЕТ СН'!$G$5-'СЕТ СН'!$G$20</f>
        <v>3102.09338716</v>
      </c>
      <c r="G77" s="36">
        <f>SUMIFS(СВЦЭМ!$C$33:$C$776,СВЦЭМ!$A$33:$A$776,$A77,СВЦЭМ!$B$33:$B$776,G$47)+'СЕТ СН'!$G$12+СВЦЭМ!$D$10+'СЕТ СН'!$G$5-'СЕТ СН'!$G$20</f>
        <v>3103.7467397299997</v>
      </c>
      <c r="H77" s="36">
        <f>SUMIFS(СВЦЭМ!$C$33:$C$776,СВЦЭМ!$A$33:$A$776,$A77,СВЦЭМ!$B$33:$B$776,H$47)+'СЕТ СН'!$G$12+СВЦЭМ!$D$10+'СЕТ СН'!$G$5-'СЕТ СН'!$G$20</f>
        <v>3087.5969793099998</v>
      </c>
      <c r="I77" s="36">
        <f>SUMIFS(СВЦЭМ!$C$33:$C$776,СВЦЭМ!$A$33:$A$776,$A77,СВЦЭМ!$B$33:$B$776,I$47)+'СЕТ СН'!$G$12+СВЦЭМ!$D$10+'СЕТ СН'!$G$5-'СЕТ СН'!$G$20</f>
        <v>3058.3449211099996</v>
      </c>
      <c r="J77" s="36">
        <f>SUMIFS(СВЦЭМ!$C$33:$C$776,СВЦЭМ!$A$33:$A$776,$A77,СВЦЭМ!$B$33:$B$776,J$47)+'СЕТ СН'!$G$12+СВЦЭМ!$D$10+'СЕТ СН'!$G$5-'СЕТ СН'!$G$20</f>
        <v>2955.81225834</v>
      </c>
      <c r="K77" s="36">
        <f>SUMIFS(СВЦЭМ!$C$33:$C$776,СВЦЭМ!$A$33:$A$776,$A77,СВЦЭМ!$B$33:$B$776,K$47)+'СЕТ СН'!$G$12+СВЦЭМ!$D$10+'СЕТ СН'!$G$5-'СЕТ СН'!$G$20</f>
        <v>2936.8006384199998</v>
      </c>
      <c r="L77" s="36">
        <f>SUMIFS(СВЦЭМ!$C$33:$C$776,СВЦЭМ!$A$33:$A$776,$A77,СВЦЭМ!$B$33:$B$776,L$47)+'СЕТ СН'!$G$12+СВЦЭМ!$D$10+'СЕТ СН'!$G$5-'СЕТ СН'!$G$20</f>
        <v>2922.0124508600002</v>
      </c>
      <c r="M77" s="36">
        <f>SUMIFS(СВЦЭМ!$C$33:$C$776,СВЦЭМ!$A$33:$A$776,$A77,СВЦЭМ!$B$33:$B$776,M$47)+'СЕТ СН'!$G$12+СВЦЭМ!$D$10+'СЕТ СН'!$G$5-'СЕТ СН'!$G$20</f>
        <v>2922.9879058899996</v>
      </c>
      <c r="N77" s="36">
        <f>SUMIFS(СВЦЭМ!$C$33:$C$776,СВЦЭМ!$A$33:$A$776,$A77,СВЦЭМ!$B$33:$B$776,N$47)+'СЕТ СН'!$G$12+СВЦЭМ!$D$10+'СЕТ СН'!$G$5-'СЕТ СН'!$G$20</f>
        <v>2934.6933922099997</v>
      </c>
      <c r="O77" s="36">
        <f>SUMIFS(СВЦЭМ!$C$33:$C$776,СВЦЭМ!$A$33:$A$776,$A77,СВЦЭМ!$B$33:$B$776,O$47)+'СЕТ СН'!$G$12+СВЦЭМ!$D$10+'СЕТ СН'!$G$5-'СЕТ СН'!$G$20</f>
        <v>2944.6555107899999</v>
      </c>
      <c r="P77" s="36">
        <f>SUMIFS(СВЦЭМ!$C$33:$C$776,СВЦЭМ!$A$33:$A$776,$A77,СВЦЭМ!$B$33:$B$776,P$47)+'СЕТ СН'!$G$12+СВЦЭМ!$D$10+'СЕТ СН'!$G$5-'СЕТ СН'!$G$20</f>
        <v>2960.1812331699998</v>
      </c>
      <c r="Q77" s="36">
        <f>SUMIFS(СВЦЭМ!$C$33:$C$776,СВЦЭМ!$A$33:$A$776,$A77,СВЦЭМ!$B$33:$B$776,Q$47)+'СЕТ СН'!$G$12+СВЦЭМ!$D$10+'СЕТ СН'!$G$5-'СЕТ СН'!$G$20</f>
        <v>2965.06110171</v>
      </c>
      <c r="R77" s="36">
        <f>SUMIFS(СВЦЭМ!$C$33:$C$776,СВЦЭМ!$A$33:$A$776,$A77,СВЦЭМ!$B$33:$B$776,R$47)+'СЕТ СН'!$G$12+СВЦЭМ!$D$10+'СЕТ СН'!$G$5-'СЕТ СН'!$G$20</f>
        <v>2973.0633226999998</v>
      </c>
      <c r="S77" s="36">
        <f>SUMIFS(СВЦЭМ!$C$33:$C$776,СВЦЭМ!$A$33:$A$776,$A77,СВЦЭМ!$B$33:$B$776,S$47)+'СЕТ СН'!$G$12+СВЦЭМ!$D$10+'СЕТ СН'!$G$5-'СЕТ СН'!$G$20</f>
        <v>2971.19410935</v>
      </c>
      <c r="T77" s="36">
        <f>SUMIFS(СВЦЭМ!$C$33:$C$776,СВЦЭМ!$A$33:$A$776,$A77,СВЦЭМ!$B$33:$B$776,T$47)+'СЕТ СН'!$G$12+СВЦЭМ!$D$10+'СЕТ СН'!$G$5-'СЕТ СН'!$G$20</f>
        <v>2957.7605646000002</v>
      </c>
      <c r="U77" s="36">
        <f>SUMIFS(СВЦЭМ!$C$33:$C$776,СВЦЭМ!$A$33:$A$776,$A77,СВЦЭМ!$B$33:$B$776,U$47)+'СЕТ СН'!$G$12+СВЦЭМ!$D$10+'СЕТ СН'!$G$5-'СЕТ СН'!$G$20</f>
        <v>2934.0371901099998</v>
      </c>
      <c r="V77" s="36">
        <f>SUMIFS(СВЦЭМ!$C$33:$C$776,СВЦЭМ!$A$33:$A$776,$A77,СВЦЭМ!$B$33:$B$776,V$47)+'СЕТ СН'!$G$12+СВЦЭМ!$D$10+'СЕТ СН'!$G$5-'СЕТ СН'!$G$20</f>
        <v>2899.9028440000002</v>
      </c>
      <c r="W77" s="36">
        <f>SUMIFS(СВЦЭМ!$C$33:$C$776,СВЦЭМ!$A$33:$A$776,$A77,СВЦЭМ!$B$33:$B$776,W$47)+'СЕТ СН'!$G$12+СВЦЭМ!$D$10+'СЕТ СН'!$G$5-'СЕТ СН'!$G$20</f>
        <v>2900.1890184699996</v>
      </c>
      <c r="X77" s="36">
        <f>SUMIFS(СВЦЭМ!$C$33:$C$776,СВЦЭМ!$A$33:$A$776,$A77,СВЦЭМ!$B$33:$B$776,X$47)+'СЕТ СН'!$G$12+СВЦЭМ!$D$10+'СЕТ СН'!$G$5-'СЕТ СН'!$G$20</f>
        <v>2934.0230628899999</v>
      </c>
      <c r="Y77" s="36">
        <f>SUMIFS(СВЦЭМ!$C$33:$C$776,СВЦЭМ!$A$33:$A$776,$A77,СВЦЭМ!$B$33:$B$776,Y$47)+'СЕТ СН'!$G$12+СВЦЭМ!$D$10+'СЕТ СН'!$G$5-'СЕТ СН'!$G$20</f>
        <v>2963.1735611699996</v>
      </c>
      <c r="AA77" s="37"/>
    </row>
    <row r="78" spans="1:27" ht="15.75" hidden="1" x14ac:dyDescent="0.2">
      <c r="A78" s="35">
        <f t="shared" si="1"/>
        <v>43952</v>
      </c>
      <c r="B78" s="36">
        <f>SUMIFS(СВЦЭМ!$C$33:$C$776,СВЦЭМ!$A$33:$A$776,$A78,СВЦЭМ!$B$33:$B$776,B$47)+'СЕТ СН'!$G$12+СВЦЭМ!$D$10+'СЕТ СН'!$G$5-'СЕТ СН'!$G$20</f>
        <v>1869.8387511199999</v>
      </c>
      <c r="C78" s="36">
        <f>SUMIFS(СВЦЭМ!$C$33:$C$776,СВЦЭМ!$A$33:$A$776,$A78,СВЦЭМ!$B$33:$B$776,C$47)+'СЕТ СН'!$G$12+СВЦЭМ!$D$10+'СЕТ СН'!$G$5-'СЕТ СН'!$G$20</f>
        <v>1869.8387511199999</v>
      </c>
      <c r="D78" s="36">
        <f>SUMIFS(СВЦЭМ!$C$33:$C$776,СВЦЭМ!$A$33:$A$776,$A78,СВЦЭМ!$B$33:$B$776,D$47)+'СЕТ СН'!$G$12+СВЦЭМ!$D$10+'СЕТ СН'!$G$5-'СЕТ СН'!$G$20</f>
        <v>1869.8387511199999</v>
      </c>
      <c r="E78" s="36">
        <f>SUMIFS(СВЦЭМ!$C$33:$C$776,СВЦЭМ!$A$33:$A$776,$A78,СВЦЭМ!$B$33:$B$776,E$47)+'СЕТ СН'!$G$12+СВЦЭМ!$D$10+'СЕТ СН'!$G$5-'СЕТ СН'!$G$20</f>
        <v>1869.8387511199999</v>
      </c>
      <c r="F78" s="36">
        <f>SUMIFS(СВЦЭМ!$C$33:$C$776,СВЦЭМ!$A$33:$A$776,$A78,СВЦЭМ!$B$33:$B$776,F$47)+'СЕТ СН'!$G$12+СВЦЭМ!$D$10+'СЕТ СН'!$G$5-'СЕТ СН'!$G$20</f>
        <v>1869.8387511199999</v>
      </c>
      <c r="G78" s="36">
        <f>SUMIFS(СВЦЭМ!$C$33:$C$776,СВЦЭМ!$A$33:$A$776,$A78,СВЦЭМ!$B$33:$B$776,G$47)+'СЕТ СН'!$G$12+СВЦЭМ!$D$10+'СЕТ СН'!$G$5-'СЕТ СН'!$G$20</f>
        <v>1869.8387511199999</v>
      </c>
      <c r="H78" s="36">
        <f>SUMIFS(СВЦЭМ!$C$33:$C$776,СВЦЭМ!$A$33:$A$776,$A78,СВЦЭМ!$B$33:$B$776,H$47)+'СЕТ СН'!$G$12+СВЦЭМ!$D$10+'СЕТ СН'!$G$5-'СЕТ СН'!$G$20</f>
        <v>1869.8387511199999</v>
      </c>
      <c r="I78" s="36">
        <f>SUMIFS(СВЦЭМ!$C$33:$C$776,СВЦЭМ!$A$33:$A$776,$A78,СВЦЭМ!$B$33:$B$776,I$47)+'СЕТ СН'!$G$12+СВЦЭМ!$D$10+'СЕТ СН'!$G$5-'СЕТ СН'!$G$20</f>
        <v>1869.8387511199999</v>
      </c>
      <c r="J78" s="36">
        <f>SUMIFS(СВЦЭМ!$C$33:$C$776,СВЦЭМ!$A$33:$A$776,$A78,СВЦЭМ!$B$33:$B$776,J$47)+'СЕТ СН'!$G$12+СВЦЭМ!$D$10+'СЕТ СН'!$G$5-'СЕТ СН'!$G$20</f>
        <v>1869.8387511199999</v>
      </c>
      <c r="K78" s="36">
        <f>SUMIFS(СВЦЭМ!$C$33:$C$776,СВЦЭМ!$A$33:$A$776,$A78,СВЦЭМ!$B$33:$B$776,K$47)+'СЕТ СН'!$G$12+СВЦЭМ!$D$10+'СЕТ СН'!$G$5-'СЕТ СН'!$G$20</f>
        <v>1869.8387511199999</v>
      </c>
      <c r="L78" s="36">
        <f>SUMIFS(СВЦЭМ!$C$33:$C$776,СВЦЭМ!$A$33:$A$776,$A78,СВЦЭМ!$B$33:$B$776,L$47)+'СЕТ СН'!$G$12+СВЦЭМ!$D$10+'СЕТ СН'!$G$5-'СЕТ СН'!$G$20</f>
        <v>1869.8387511199999</v>
      </c>
      <c r="M78" s="36">
        <f>SUMIFS(СВЦЭМ!$C$33:$C$776,СВЦЭМ!$A$33:$A$776,$A78,СВЦЭМ!$B$33:$B$776,M$47)+'СЕТ СН'!$G$12+СВЦЭМ!$D$10+'СЕТ СН'!$G$5-'СЕТ СН'!$G$20</f>
        <v>1869.8387511199999</v>
      </c>
      <c r="N78" s="36">
        <f>SUMIFS(СВЦЭМ!$C$33:$C$776,СВЦЭМ!$A$33:$A$776,$A78,СВЦЭМ!$B$33:$B$776,N$47)+'СЕТ СН'!$G$12+СВЦЭМ!$D$10+'СЕТ СН'!$G$5-'СЕТ СН'!$G$20</f>
        <v>1869.8387511199999</v>
      </c>
      <c r="O78" s="36">
        <f>SUMIFS(СВЦЭМ!$C$33:$C$776,СВЦЭМ!$A$33:$A$776,$A78,СВЦЭМ!$B$33:$B$776,O$47)+'СЕТ СН'!$G$12+СВЦЭМ!$D$10+'СЕТ СН'!$G$5-'СЕТ СН'!$G$20</f>
        <v>1869.8387511199999</v>
      </c>
      <c r="P78" s="36">
        <f>SUMIFS(СВЦЭМ!$C$33:$C$776,СВЦЭМ!$A$33:$A$776,$A78,СВЦЭМ!$B$33:$B$776,P$47)+'СЕТ СН'!$G$12+СВЦЭМ!$D$10+'СЕТ СН'!$G$5-'СЕТ СН'!$G$20</f>
        <v>1869.8387511199999</v>
      </c>
      <c r="Q78" s="36">
        <f>SUMIFS(СВЦЭМ!$C$33:$C$776,СВЦЭМ!$A$33:$A$776,$A78,СВЦЭМ!$B$33:$B$776,Q$47)+'СЕТ СН'!$G$12+СВЦЭМ!$D$10+'СЕТ СН'!$G$5-'СЕТ СН'!$G$20</f>
        <v>1869.8387511199999</v>
      </c>
      <c r="R78" s="36">
        <f>SUMIFS(СВЦЭМ!$C$33:$C$776,СВЦЭМ!$A$33:$A$776,$A78,СВЦЭМ!$B$33:$B$776,R$47)+'СЕТ СН'!$G$12+СВЦЭМ!$D$10+'СЕТ СН'!$G$5-'СЕТ СН'!$G$20</f>
        <v>1869.8387511199999</v>
      </c>
      <c r="S78" s="36">
        <f>SUMIFS(СВЦЭМ!$C$33:$C$776,СВЦЭМ!$A$33:$A$776,$A78,СВЦЭМ!$B$33:$B$776,S$47)+'СЕТ СН'!$G$12+СВЦЭМ!$D$10+'СЕТ СН'!$G$5-'СЕТ СН'!$G$20</f>
        <v>1869.8387511199999</v>
      </c>
      <c r="T78" s="36">
        <f>SUMIFS(СВЦЭМ!$C$33:$C$776,СВЦЭМ!$A$33:$A$776,$A78,СВЦЭМ!$B$33:$B$776,T$47)+'СЕТ СН'!$G$12+СВЦЭМ!$D$10+'СЕТ СН'!$G$5-'СЕТ СН'!$G$20</f>
        <v>1869.8387511199999</v>
      </c>
      <c r="U78" s="36">
        <f>SUMIFS(СВЦЭМ!$C$33:$C$776,СВЦЭМ!$A$33:$A$776,$A78,СВЦЭМ!$B$33:$B$776,U$47)+'СЕТ СН'!$G$12+СВЦЭМ!$D$10+'СЕТ СН'!$G$5-'СЕТ СН'!$G$20</f>
        <v>1869.8387511199999</v>
      </c>
      <c r="V78" s="36">
        <f>SUMIFS(СВЦЭМ!$C$33:$C$776,СВЦЭМ!$A$33:$A$776,$A78,СВЦЭМ!$B$33:$B$776,V$47)+'СЕТ СН'!$G$12+СВЦЭМ!$D$10+'СЕТ СН'!$G$5-'СЕТ СН'!$G$20</f>
        <v>1869.8387511199999</v>
      </c>
      <c r="W78" s="36">
        <f>SUMIFS(СВЦЭМ!$C$33:$C$776,СВЦЭМ!$A$33:$A$776,$A78,СВЦЭМ!$B$33:$B$776,W$47)+'СЕТ СН'!$G$12+СВЦЭМ!$D$10+'СЕТ СН'!$G$5-'СЕТ СН'!$G$20</f>
        <v>1869.8387511199999</v>
      </c>
      <c r="X78" s="36">
        <f>SUMIFS(СВЦЭМ!$C$33:$C$776,СВЦЭМ!$A$33:$A$776,$A78,СВЦЭМ!$B$33:$B$776,X$47)+'СЕТ СН'!$G$12+СВЦЭМ!$D$10+'СЕТ СН'!$G$5-'СЕТ СН'!$G$20</f>
        <v>1869.8387511199999</v>
      </c>
      <c r="Y78" s="36">
        <f>SUMIFS(СВЦЭМ!$C$33:$C$776,СВЦЭМ!$A$33:$A$776,$A78,СВЦЭМ!$B$33:$B$776,Y$47)+'СЕТ СН'!$G$12+СВЦЭМ!$D$10+'СЕТ СН'!$G$5-'СЕТ СН'!$G$20</f>
        <v>1869.8387511199999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01.04.2020</v>
      </c>
      <c r="B84" s="36">
        <f>SUMIFS(СВЦЭМ!$C$33:$C$776,СВЦЭМ!$A$33:$A$776,$A84,СВЦЭМ!$B$33:$B$776,B$83)+'СЕТ СН'!$H$12+СВЦЭМ!$D$10+'СЕТ СН'!$H$5-'СЕТ СН'!$H$20</f>
        <v>2888.9385067399999</v>
      </c>
      <c r="C84" s="36">
        <f>SUMIFS(СВЦЭМ!$C$33:$C$776,СВЦЭМ!$A$33:$A$776,$A84,СВЦЭМ!$B$33:$B$776,C$83)+'СЕТ СН'!$H$12+СВЦЭМ!$D$10+'СЕТ СН'!$H$5-'СЕТ СН'!$H$20</f>
        <v>2900.01692318</v>
      </c>
      <c r="D84" s="36">
        <f>SUMIFS(СВЦЭМ!$C$33:$C$776,СВЦЭМ!$A$33:$A$776,$A84,СВЦЭМ!$B$33:$B$776,D$83)+'СЕТ СН'!$H$12+СВЦЭМ!$D$10+'СЕТ СН'!$H$5-'СЕТ СН'!$H$20</f>
        <v>2904.6119785000001</v>
      </c>
      <c r="E84" s="36">
        <f>SUMIFS(СВЦЭМ!$C$33:$C$776,СВЦЭМ!$A$33:$A$776,$A84,СВЦЭМ!$B$33:$B$776,E$83)+'СЕТ СН'!$H$12+СВЦЭМ!$D$10+'СЕТ СН'!$H$5-'СЕТ СН'!$H$20</f>
        <v>2910.26483809</v>
      </c>
      <c r="F84" s="36">
        <f>SUMIFS(СВЦЭМ!$C$33:$C$776,СВЦЭМ!$A$33:$A$776,$A84,СВЦЭМ!$B$33:$B$776,F$83)+'СЕТ СН'!$H$12+СВЦЭМ!$D$10+'СЕТ СН'!$H$5-'СЕТ СН'!$H$20</f>
        <v>2955.8772654799996</v>
      </c>
      <c r="G84" s="36">
        <f>SUMIFS(СВЦЭМ!$C$33:$C$776,СВЦЭМ!$A$33:$A$776,$A84,СВЦЭМ!$B$33:$B$776,G$83)+'СЕТ СН'!$H$12+СВЦЭМ!$D$10+'СЕТ СН'!$H$5-'СЕТ СН'!$H$20</f>
        <v>3001.82225294</v>
      </c>
      <c r="H84" s="36">
        <f>SUMIFS(СВЦЭМ!$C$33:$C$776,СВЦЭМ!$A$33:$A$776,$A84,СВЦЭМ!$B$33:$B$776,H$83)+'СЕТ СН'!$H$12+СВЦЭМ!$D$10+'СЕТ СН'!$H$5-'СЕТ СН'!$H$20</f>
        <v>3055.34058559</v>
      </c>
      <c r="I84" s="36">
        <f>SUMIFS(СВЦЭМ!$C$33:$C$776,СВЦЭМ!$A$33:$A$776,$A84,СВЦЭМ!$B$33:$B$776,I$83)+'СЕТ СН'!$H$12+СВЦЭМ!$D$10+'СЕТ СН'!$H$5-'СЕТ СН'!$H$20</f>
        <v>3068.7541599400001</v>
      </c>
      <c r="J84" s="36">
        <f>SUMIFS(СВЦЭМ!$C$33:$C$776,СВЦЭМ!$A$33:$A$776,$A84,СВЦЭМ!$B$33:$B$776,J$83)+'СЕТ СН'!$H$12+СВЦЭМ!$D$10+'СЕТ СН'!$H$5-'СЕТ СН'!$H$20</f>
        <v>3015.89447974</v>
      </c>
      <c r="K84" s="36">
        <f>SUMIFS(СВЦЭМ!$C$33:$C$776,СВЦЭМ!$A$33:$A$776,$A84,СВЦЭМ!$B$33:$B$776,K$83)+'СЕТ СН'!$H$12+СВЦЭМ!$D$10+'СЕТ СН'!$H$5-'СЕТ СН'!$H$20</f>
        <v>3011.8737311899995</v>
      </c>
      <c r="L84" s="36">
        <f>SUMIFS(СВЦЭМ!$C$33:$C$776,СВЦЭМ!$A$33:$A$776,$A84,СВЦЭМ!$B$33:$B$776,L$83)+'СЕТ СН'!$H$12+СВЦЭМ!$D$10+'СЕТ СН'!$H$5-'СЕТ СН'!$H$20</f>
        <v>3014.0505321999999</v>
      </c>
      <c r="M84" s="36">
        <f>SUMIFS(СВЦЭМ!$C$33:$C$776,СВЦЭМ!$A$33:$A$776,$A84,СВЦЭМ!$B$33:$B$776,M$83)+'СЕТ СН'!$H$12+СВЦЭМ!$D$10+'СЕТ СН'!$H$5-'СЕТ СН'!$H$20</f>
        <v>3026.7401555500001</v>
      </c>
      <c r="N84" s="36">
        <f>SUMIFS(СВЦЭМ!$C$33:$C$776,СВЦЭМ!$A$33:$A$776,$A84,СВЦЭМ!$B$33:$B$776,N$83)+'СЕТ СН'!$H$12+СВЦЭМ!$D$10+'СЕТ СН'!$H$5-'СЕТ СН'!$H$20</f>
        <v>3049.1796818799999</v>
      </c>
      <c r="O84" s="36">
        <f>SUMIFS(СВЦЭМ!$C$33:$C$776,СВЦЭМ!$A$33:$A$776,$A84,СВЦЭМ!$B$33:$B$776,O$83)+'СЕТ СН'!$H$12+СВЦЭМ!$D$10+'СЕТ СН'!$H$5-'СЕТ СН'!$H$20</f>
        <v>3059.9819186499999</v>
      </c>
      <c r="P84" s="36">
        <f>SUMIFS(СВЦЭМ!$C$33:$C$776,СВЦЭМ!$A$33:$A$776,$A84,СВЦЭМ!$B$33:$B$776,P$83)+'СЕТ СН'!$H$12+СВЦЭМ!$D$10+'СЕТ СН'!$H$5-'СЕТ СН'!$H$20</f>
        <v>3045.1674925399998</v>
      </c>
      <c r="Q84" s="36">
        <f>SUMIFS(СВЦЭМ!$C$33:$C$776,СВЦЭМ!$A$33:$A$776,$A84,СВЦЭМ!$B$33:$B$776,Q$83)+'СЕТ СН'!$H$12+СВЦЭМ!$D$10+'СЕТ СН'!$H$5-'СЕТ СН'!$H$20</f>
        <v>3051.0461275399998</v>
      </c>
      <c r="R84" s="36">
        <f>SUMIFS(СВЦЭМ!$C$33:$C$776,СВЦЭМ!$A$33:$A$776,$A84,СВЦЭМ!$B$33:$B$776,R$83)+'СЕТ СН'!$H$12+СВЦЭМ!$D$10+'СЕТ СН'!$H$5-'СЕТ СН'!$H$20</f>
        <v>3055.7028118899998</v>
      </c>
      <c r="S84" s="36">
        <f>SUMIFS(СВЦЭМ!$C$33:$C$776,СВЦЭМ!$A$33:$A$776,$A84,СВЦЭМ!$B$33:$B$776,S$83)+'СЕТ СН'!$H$12+СВЦЭМ!$D$10+'СЕТ СН'!$H$5-'СЕТ СН'!$H$20</f>
        <v>3049.4090642299998</v>
      </c>
      <c r="T84" s="36">
        <f>SUMIFS(СВЦЭМ!$C$33:$C$776,СВЦЭМ!$A$33:$A$776,$A84,СВЦЭМ!$B$33:$B$776,T$83)+'СЕТ СН'!$H$12+СВЦЭМ!$D$10+'СЕТ СН'!$H$5-'СЕТ СН'!$H$20</f>
        <v>3025.7115024099999</v>
      </c>
      <c r="U84" s="36">
        <f>SUMIFS(СВЦЭМ!$C$33:$C$776,СВЦЭМ!$A$33:$A$776,$A84,СВЦЭМ!$B$33:$B$776,U$83)+'СЕТ СН'!$H$12+СВЦЭМ!$D$10+'СЕТ СН'!$H$5-'СЕТ СН'!$H$20</f>
        <v>3016.67271987</v>
      </c>
      <c r="V84" s="36">
        <f>SUMIFS(СВЦЭМ!$C$33:$C$776,СВЦЭМ!$A$33:$A$776,$A84,СВЦЭМ!$B$33:$B$776,V$83)+'СЕТ СН'!$H$12+СВЦЭМ!$D$10+'СЕТ СН'!$H$5-'СЕТ СН'!$H$20</f>
        <v>2995.6487699099998</v>
      </c>
      <c r="W84" s="36">
        <f>SUMIFS(СВЦЭМ!$C$33:$C$776,СВЦЭМ!$A$33:$A$776,$A84,СВЦЭМ!$B$33:$B$776,W$83)+'СЕТ СН'!$H$12+СВЦЭМ!$D$10+'СЕТ СН'!$H$5-'СЕТ СН'!$H$20</f>
        <v>2986.9813708699999</v>
      </c>
      <c r="X84" s="36">
        <f>SUMIFS(СВЦЭМ!$C$33:$C$776,СВЦЭМ!$A$33:$A$776,$A84,СВЦЭМ!$B$33:$B$776,X$83)+'СЕТ СН'!$H$12+СВЦЭМ!$D$10+'СЕТ СН'!$H$5-'СЕТ СН'!$H$20</f>
        <v>2972.2002541899997</v>
      </c>
      <c r="Y84" s="36">
        <f>SUMIFS(СВЦЭМ!$C$33:$C$776,СВЦЭМ!$A$33:$A$776,$A84,СВЦЭМ!$B$33:$B$776,Y$83)+'СЕТ СН'!$H$12+СВЦЭМ!$D$10+'СЕТ СН'!$H$5-'СЕТ СН'!$H$20</f>
        <v>3016.2834998799999</v>
      </c>
    </row>
    <row r="85" spans="1:25" ht="15.75" x14ac:dyDescent="0.2">
      <c r="A85" s="35">
        <f>A84+1</f>
        <v>43923</v>
      </c>
      <c r="B85" s="36">
        <f>SUMIFS(СВЦЭМ!$C$33:$C$776,СВЦЭМ!$A$33:$A$776,$A85,СВЦЭМ!$B$33:$B$776,B$83)+'СЕТ СН'!$H$12+СВЦЭМ!$D$10+'СЕТ СН'!$H$5-'СЕТ СН'!$H$20</f>
        <v>3006.9562929200001</v>
      </c>
      <c r="C85" s="36">
        <f>SUMIFS(СВЦЭМ!$C$33:$C$776,СВЦЭМ!$A$33:$A$776,$A85,СВЦЭМ!$B$33:$B$776,C$83)+'СЕТ СН'!$H$12+СВЦЭМ!$D$10+'СЕТ СН'!$H$5-'СЕТ СН'!$H$20</f>
        <v>2977.8826802399999</v>
      </c>
      <c r="D85" s="36">
        <f>SUMIFS(СВЦЭМ!$C$33:$C$776,СВЦЭМ!$A$33:$A$776,$A85,СВЦЭМ!$B$33:$B$776,D$83)+'СЕТ СН'!$H$12+СВЦЭМ!$D$10+'СЕТ СН'!$H$5-'СЕТ СН'!$H$20</f>
        <v>2962.6301436499998</v>
      </c>
      <c r="E85" s="36">
        <f>SUMIFS(СВЦЭМ!$C$33:$C$776,СВЦЭМ!$A$33:$A$776,$A85,СВЦЭМ!$B$33:$B$776,E$83)+'СЕТ СН'!$H$12+СВЦЭМ!$D$10+'СЕТ СН'!$H$5-'СЕТ СН'!$H$20</f>
        <v>2953.84226266</v>
      </c>
      <c r="F85" s="36">
        <f>SUMIFS(СВЦЭМ!$C$33:$C$776,СВЦЭМ!$A$33:$A$776,$A85,СВЦЭМ!$B$33:$B$776,F$83)+'СЕТ СН'!$H$12+СВЦЭМ!$D$10+'СЕТ СН'!$H$5-'СЕТ СН'!$H$20</f>
        <v>2953.7240130399996</v>
      </c>
      <c r="G85" s="36">
        <f>SUMIFS(СВЦЭМ!$C$33:$C$776,СВЦЭМ!$A$33:$A$776,$A85,СВЦЭМ!$B$33:$B$776,G$83)+'СЕТ СН'!$H$12+СВЦЭМ!$D$10+'СЕТ СН'!$H$5-'СЕТ СН'!$H$20</f>
        <v>3040.7848072799998</v>
      </c>
      <c r="H85" s="36">
        <f>SUMIFS(СВЦЭМ!$C$33:$C$776,СВЦЭМ!$A$33:$A$776,$A85,СВЦЭМ!$B$33:$B$776,H$83)+'СЕТ СН'!$H$12+СВЦЭМ!$D$10+'СЕТ СН'!$H$5-'СЕТ СН'!$H$20</f>
        <v>3082.88918861</v>
      </c>
      <c r="I85" s="36">
        <f>SUMIFS(СВЦЭМ!$C$33:$C$776,СВЦЭМ!$A$33:$A$776,$A85,СВЦЭМ!$B$33:$B$776,I$83)+'СЕТ СН'!$H$12+СВЦЭМ!$D$10+'СЕТ СН'!$H$5-'СЕТ СН'!$H$20</f>
        <v>3088.9247044399999</v>
      </c>
      <c r="J85" s="36">
        <f>SUMIFS(СВЦЭМ!$C$33:$C$776,СВЦЭМ!$A$33:$A$776,$A85,СВЦЭМ!$B$33:$B$776,J$83)+'СЕТ СН'!$H$12+СВЦЭМ!$D$10+'СЕТ СН'!$H$5-'СЕТ СН'!$H$20</f>
        <v>3042.2222337499998</v>
      </c>
      <c r="K85" s="36">
        <f>SUMIFS(СВЦЭМ!$C$33:$C$776,СВЦЭМ!$A$33:$A$776,$A85,СВЦЭМ!$B$33:$B$776,K$83)+'СЕТ СН'!$H$12+СВЦЭМ!$D$10+'СЕТ СН'!$H$5-'СЕТ СН'!$H$20</f>
        <v>3012.8234419399996</v>
      </c>
      <c r="L85" s="36">
        <f>SUMIFS(СВЦЭМ!$C$33:$C$776,СВЦЭМ!$A$33:$A$776,$A85,СВЦЭМ!$B$33:$B$776,L$83)+'СЕТ СН'!$H$12+СВЦЭМ!$D$10+'СЕТ СН'!$H$5-'СЕТ СН'!$H$20</f>
        <v>3006.5231733000001</v>
      </c>
      <c r="M85" s="36">
        <f>SUMIFS(СВЦЭМ!$C$33:$C$776,СВЦЭМ!$A$33:$A$776,$A85,СВЦЭМ!$B$33:$B$776,M$83)+'СЕТ СН'!$H$12+СВЦЭМ!$D$10+'СЕТ СН'!$H$5-'СЕТ СН'!$H$20</f>
        <v>3025.5342042599996</v>
      </c>
      <c r="N85" s="36">
        <f>SUMIFS(СВЦЭМ!$C$33:$C$776,СВЦЭМ!$A$33:$A$776,$A85,СВЦЭМ!$B$33:$B$776,N$83)+'СЕТ СН'!$H$12+СВЦЭМ!$D$10+'СЕТ СН'!$H$5-'СЕТ СН'!$H$20</f>
        <v>3052.7945509699998</v>
      </c>
      <c r="O85" s="36">
        <f>SUMIFS(СВЦЭМ!$C$33:$C$776,СВЦЭМ!$A$33:$A$776,$A85,СВЦЭМ!$B$33:$B$776,O$83)+'СЕТ СН'!$H$12+СВЦЭМ!$D$10+'СЕТ СН'!$H$5-'СЕТ СН'!$H$20</f>
        <v>3068.5289165599997</v>
      </c>
      <c r="P85" s="36">
        <f>SUMIFS(СВЦЭМ!$C$33:$C$776,СВЦЭМ!$A$33:$A$776,$A85,СВЦЭМ!$B$33:$B$776,P$83)+'СЕТ СН'!$H$12+СВЦЭМ!$D$10+'СЕТ СН'!$H$5-'СЕТ СН'!$H$20</f>
        <v>3017.3567178499998</v>
      </c>
      <c r="Q85" s="36">
        <f>SUMIFS(СВЦЭМ!$C$33:$C$776,СВЦЭМ!$A$33:$A$776,$A85,СВЦЭМ!$B$33:$B$776,Q$83)+'СЕТ СН'!$H$12+СВЦЭМ!$D$10+'СЕТ СН'!$H$5-'СЕТ СН'!$H$20</f>
        <v>3025.4195437199996</v>
      </c>
      <c r="R85" s="36">
        <f>SUMIFS(СВЦЭМ!$C$33:$C$776,СВЦЭМ!$A$33:$A$776,$A85,СВЦЭМ!$B$33:$B$776,R$83)+'СЕТ СН'!$H$12+СВЦЭМ!$D$10+'СЕТ СН'!$H$5-'СЕТ СН'!$H$20</f>
        <v>3025.1028885400001</v>
      </c>
      <c r="S85" s="36">
        <f>SUMIFS(СВЦЭМ!$C$33:$C$776,СВЦЭМ!$A$33:$A$776,$A85,СВЦЭМ!$B$33:$B$776,S$83)+'СЕТ СН'!$H$12+СВЦЭМ!$D$10+'СЕТ СН'!$H$5-'СЕТ СН'!$H$20</f>
        <v>3017.1294795099998</v>
      </c>
      <c r="T85" s="36">
        <f>SUMIFS(СВЦЭМ!$C$33:$C$776,СВЦЭМ!$A$33:$A$776,$A85,СВЦЭМ!$B$33:$B$776,T$83)+'СЕТ СН'!$H$12+СВЦЭМ!$D$10+'СЕТ СН'!$H$5-'СЕТ СН'!$H$20</f>
        <v>2998.8640956700001</v>
      </c>
      <c r="U85" s="36">
        <f>SUMIFS(СВЦЭМ!$C$33:$C$776,СВЦЭМ!$A$33:$A$776,$A85,СВЦЭМ!$B$33:$B$776,U$83)+'СЕТ СН'!$H$12+СВЦЭМ!$D$10+'СЕТ СН'!$H$5-'СЕТ СН'!$H$20</f>
        <v>2990.7605663999998</v>
      </c>
      <c r="V85" s="36">
        <f>SUMIFS(СВЦЭМ!$C$33:$C$776,СВЦЭМ!$A$33:$A$776,$A85,СВЦЭМ!$B$33:$B$776,V$83)+'СЕТ СН'!$H$12+СВЦЭМ!$D$10+'СЕТ СН'!$H$5-'СЕТ СН'!$H$20</f>
        <v>2971.2701618299998</v>
      </c>
      <c r="W85" s="36">
        <f>SUMIFS(СВЦЭМ!$C$33:$C$776,СВЦЭМ!$A$33:$A$776,$A85,СВЦЭМ!$B$33:$B$776,W$83)+'СЕТ СН'!$H$12+СВЦЭМ!$D$10+'СЕТ СН'!$H$5-'СЕТ СН'!$H$20</f>
        <v>2976.2385123699996</v>
      </c>
      <c r="X85" s="36">
        <f>SUMIFS(СВЦЭМ!$C$33:$C$776,СВЦЭМ!$A$33:$A$776,$A85,СВЦЭМ!$B$33:$B$776,X$83)+'СЕТ СН'!$H$12+СВЦЭМ!$D$10+'СЕТ СН'!$H$5-'СЕТ СН'!$H$20</f>
        <v>2981.5354538699999</v>
      </c>
      <c r="Y85" s="36">
        <f>SUMIFS(СВЦЭМ!$C$33:$C$776,СВЦЭМ!$A$33:$A$776,$A85,СВЦЭМ!$B$33:$B$776,Y$83)+'СЕТ СН'!$H$12+СВЦЭМ!$D$10+'СЕТ СН'!$H$5-'СЕТ СН'!$H$20</f>
        <v>3007.0491120799998</v>
      </c>
    </row>
    <row r="86" spans="1:25" ht="15.75" x14ac:dyDescent="0.2">
      <c r="A86" s="35">
        <f t="shared" ref="A86:A114" si="2">A85+1</f>
        <v>43924</v>
      </c>
      <c r="B86" s="36">
        <f>SUMIFS(СВЦЭМ!$C$33:$C$776,СВЦЭМ!$A$33:$A$776,$A86,СВЦЭМ!$B$33:$B$776,B$83)+'СЕТ СН'!$H$12+СВЦЭМ!$D$10+'СЕТ СН'!$H$5-'СЕТ СН'!$H$20</f>
        <v>2997.5743228199999</v>
      </c>
      <c r="C86" s="36">
        <f>SUMIFS(СВЦЭМ!$C$33:$C$776,СВЦЭМ!$A$33:$A$776,$A86,СВЦЭМ!$B$33:$B$776,C$83)+'СЕТ СН'!$H$12+СВЦЭМ!$D$10+'СЕТ СН'!$H$5-'СЕТ СН'!$H$20</f>
        <v>3043.5562933900001</v>
      </c>
      <c r="D86" s="36">
        <f>SUMIFS(СВЦЭМ!$C$33:$C$776,СВЦЭМ!$A$33:$A$776,$A86,СВЦЭМ!$B$33:$B$776,D$83)+'СЕТ СН'!$H$12+СВЦЭМ!$D$10+'СЕТ СН'!$H$5-'СЕТ СН'!$H$20</f>
        <v>3060.5571371599999</v>
      </c>
      <c r="E86" s="36">
        <f>SUMIFS(СВЦЭМ!$C$33:$C$776,СВЦЭМ!$A$33:$A$776,$A86,СВЦЭМ!$B$33:$B$776,E$83)+'СЕТ СН'!$H$12+СВЦЭМ!$D$10+'СЕТ СН'!$H$5-'СЕТ СН'!$H$20</f>
        <v>3055.8091123099998</v>
      </c>
      <c r="F86" s="36">
        <f>SUMIFS(СВЦЭМ!$C$33:$C$776,СВЦЭМ!$A$33:$A$776,$A86,СВЦЭМ!$B$33:$B$776,F$83)+'СЕТ СН'!$H$12+СВЦЭМ!$D$10+'СЕТ СН'!$H$5-'СЕТ СН'!$H$20</f>
        <v>3048.6780436399995</v>
      </c>
      <c r="G86" s="36">
        <f>SUMIFS(СВЦЭМ!$C$33:$C$776,СВЦЭМ!$A$33:$A$776,$A86,СВЦЭМ!$B$33:$B$776,G$83)+'СЕТ СН'!$H$12+СВЦЭМ!$D$10+'СЕТ СН'!$H$5-'СЕТ СН'!$H$20</f>
        <v>3051.8214121599999</v>
      </c>
      <c r="H86" s="36">
        <f>SUMIFS(СВЦЭМ!$C$33:$C$776,СВЦЭМ!$A$33:$A$776,$A86,СВЦЭМ!$B$33:$B$776,H$83)+'СЕТ СН'!$H$12+СВЦЭМ!$D$10+'СЕТ СН'!$H$5-'СЕТ СН'!$H$20</f>
        <v>3036.2527256399999</v>
      </c>
      <c r="I86" s="36">
        <f>SUMIFS(СВЦЭМ!$C$33:$C$776,СВЦЭМ!$A$33:$A$776,$A86,СВЦЭМ!$B$33:$B$776,I$83)+'СЕТ СН'!$H$12+СВЦЭМ!$D$10+'СЕТ СН'!$H$5-'СЕТ СН'!$H$20</f>
        <v>3018.2030656099996</v>
      </c>
      <c r="J86" s="36">
        <f>SUMIFS(СВЦЭМ!$C$33:$C$776,СВЦЭМ!$A$33:$A$776,$A86,СВЦЭМ!$B$33:$B$776,J$83)+'СЕТ СН'!$H$12+СВЦЭМ!$D$10+'СЕТ СН'!$H$5-'СЕТ СН'!$H$20</f>
        <v>2949.0177704799999</v>
      </c>
      <c r="K86" s="36">
        <f>SUMIFS(СВЦЭМ!$C$33:$C$776,СВЦЭМ!$A$33:$A$776,$A86,СВЦЭМ!$B$33:$B$776,K$83)+'СЕТ СН'!$H$12+СВЦЭМ!$D$10+'СЕТ СН'!$H$5-'СЕТ СН'!$H$20</f>
        <v>2954.52720589</v>
      </c>
      <c r="L86" s="36">
        <f>SUMIFS(СВЦЭМ!$C$33:$C$776,СВЦЭМ!$A$33:$A$776,$A86,СВЦЭМ!$B$33:$B$776,L$83)+'СЕТ СН'!$H$12+СВЦЭМ!$D$10+'СЕТ СН'!$H$5-'СЕТ СН'!$H$20</f>
        <v>2965.6043337900001</v>
      </c>
      <c r="M86" s="36">
        <f>SUMIFS(СВЦЭМ!$C$33:$C$776,СВЦЭМ!$A$33:$A$776,$A86,СВЦЭМ!$B$33:$B$776,M$83)+'СЕТ СН'!$H$12+СВЦЭМ!$D$10+'СЕТ СН'!$H$5-'СЕТ СН'!$H$20</f>
        <v>2970.0814006799997</v>
      </c>
      <c r="N86" s="36">
        <f>SUMIFS(СВЦЭМ!$C$33:$C$776,СВЦЭМ!$A$33:$A$776,$A86,СВЦЭМ!$B$33:$B$776,N$83)+'СЕТ СН'!$H$12+СВЦЭМ!$D$10+'СЕТ СН'!$H$5-'СЕТ СН'!$H$20</f>
        <v>2986.8174826099998</v>
      </c>
      <c r="O86" s="36">
        <f>SUMIFS(СВЦЭМ!$C$33:$C$776,СВЦЭМ!$A$33:$A$776,$A86,СВЦЭМ!$B$33:$B$776,O$83)+'СЕТ СН'!$H$12+СВЦЭМ!$D$10+'СЕТ СН'!$H$5-'СЕТ СН'!$H$20</f>
        <v>2999.9282226799996</v>
      </c>
      <c r="P86" s="36">
        <f>SUMIFS(СВЦЭМ!$C$33:$C$776,СВЦЭМ!$A$33:$A$776,$A86,СВЦЭМ!$B$33:$B$776,P$83)+'СЕТ СН'!$H$12+СВЦЭМ!$D$10+'СЕТ СН'!$H$5-'СЕТ СН'!$H$20</f>
        <v>2983.5690500199998</v>
      </c>
      <c r="Q86" s="36">
        <f>SUMIFS(СВЦЭМ!$C$33:$C$776,СВЦЭМ!$A$33:$A$776,$A86,СВЦЭМ!$B$33:$B$776,Q$83)+'СЕТ СН'!$H$12+СВЦЭМ!$D$10+'СЕТ СН'!$H$5-'СЕТ СН'!$H$20</f>
        <v>2995.2413051799999</v>
      </c>
      <c r="R86" s="36">
        <f>SUMIFS(СВЦЭМ!$C$33:$C$776,СВЦЭМ!$A$33:$A$776,$A86,СВЦЭМ!$B$33:$B$776,R$83)+'СЕТ СН'!$H$12+СВЦЭМ!$D$10+'СЕТ СН'!$H$5-'СЕТ СН'!$H$20</f>
        <v>2997.5960354700001</v>
      </c>
      <c r="S86" s="36">
        <f>SUMIFS(СВЦЭМ!$C$33:$C$776,СВЦЭМ!$A$33:$A$776,$A86,СВЦЭМ!$B$33:$B$776,S$83)+'СЕТ СН'!$H$12+СВЦЭМ!$D$10+'СЕТ СН'!$H$5-'СЕТ СН'!$H$20</f>
        <v>2993.8538130399997</v>
      </c>
      <c r="T86" s="36">
        <f>SUMIFS(СВЦЭМ!$C$33:$C$776,СВЦЭМ!$A$33:$A$776,$A86,СВЦЭМ!$B$33:$B$776,T$83)+'СЕТ СН'!$H$12+СВЦЭМ!$D$10+'СЕТ СН'!$H$5-'СЕТ СН'!$H$20</f>
        <v>2977.5370364699997</v>
      </c>
      <c r="U86" s="36">
        <f>SUMIFS(СВЦЭМ!$C$33:$C$776,СВЦЭМ!$A$33:$A$776,$A86,СВЦЭМ!$B$33:$B$776,U$83)+'СЕТ СН'!$H$12+СВЦЭМ!$D$10+'СЕТ СН'!$H$5-'СЕТ СН'!$H$20</f>
        <v>2949.4447601399997</v>
      </c>
      <c r="V86" s="36">
        <f>SUMIFS(СВЦЭМ!$C$33:$C$776,СВЦЭМ!$A$33:$A$776,$A86,СВЦЭМ!$B$33:$B$776,V$83)+'СЕТ СН'!$H$12+СВЦЭМ!$D$10+'СЕТ СН'!$H$5-'СЕТ СН'!$H$20</f>
        <v>2932.2277003899999</v>
      </c>
      <c r="W86" s="36">
        <f>SUMIFS(СВЦЭМ!$C$33:$C$776,СВЦЭМ!$A$33:$A$776,$A86,СВЦЭМ!$B$33:$B$776,W$83)+'СЕТ СН'!$H$12+СВЦЭМ!$D$10+'СЕТ СН'!$H$5-'СЕТ СН'!$H$20</f>
        <v>2940.22707623</v>
      </c>
      <c r="X86" s="36">
        <f>SUMIFS(СВЦЭМ!$C$33:$C$776,СВЦЭМ!$A$33:$A$776,$A86,СВЦЭМ!$B$33:$B$776,X$83)+'СЕТ СН'!$H$12+СВЦЭМ!$D$10+'СЕТ СН'!$H$5-'СЕТ СН'!$H$20</f>
        <v>2955.3524646999999</v>
      </c>
      <c r="Y86" s="36">
        <f>SUMIFS(СВЦЭМ!$C$33:$C$776,СВЦЭМ!$A$33:$A$776,$A86,СВЦЭМ!$B$33:$B$776,Y$83)+'СЕТ СН'!$H$12+СВЦЭМ!$D$10+'СЕТ СН'!$H$5-'СЕТ СН'!$H$20</f>
        <v>2994.1361903999996</v>
      </c>
    </row>
    <row r="87" spans="1:25" ht="15.75" x14ac:dyDescent="0.2">
      <c r="A87" s="35">
        <f t="shared" si="2"/>
        <v>43925</v>
      </c>
      <c r="B87" s="36">
        <f>SUMIFS(СВЦЭМ!$C$33:$C$776,СВЦЭМ!$A$33:$A$776,$A87,СВЦЭМ!$B$33:$B$776,B$83)+'СЕТ СН'!$H$12+СВЦЭМ!$D$10+'СЕТ СН'!$H$5-'СЕТ СН'!$H$20</f>
        <v>3025.42705553</v>
      </c>
      <c r="C87" s="36">
        <f>SUMIFS(СВЦЭМ!$C$33:$C$776,СВЦЭМ!$A$33:$A$776,$A87,СВЦЭМ!$B$33:$B$776,C$83)+'СЕТ СН'!$H$12+СВЦЭМ!$D$10+'СЕТ СН'!$H$5-'СЕТ СН'!$H$20</f>
        <v>3043.5655368600001</v>
      </c>
      <c r="D87" s="36">
        <f>SUMIFS(СВЦЭМ!$C$33:$C$776,СВЦЭМ!$A$33:$A$776,$A87,СВЦЭМ!$B$33:$B$776,D$83)+'СЕТ СН'!$H$12+СВЦЭМ!$D$10+'СЕТ СН'!$H$5-'СЕТ СН'!$H$20</f>
        <v>3068.3783537700001</v>
      </c>
      <c r="E87" s="36">
        <f>SUMIFS(СВЦЭМ!$C$33:$C$776,СВЦЭМ!$A$33:$A$776,$A87,СВЦЭМ!$B$33:$B$776,E$83)+'СЕТ СН'!$H$12+СВЦЭМ!$D$10+'СЕТ СН'!$H$5-'СЕТ СН'!$H$20</f>
        <v>3087.1257781699996</v>
      </c>
      <c r="F87" s="36">
        <f>SUMIFS(СВЦЭМ!$C$33:$C$776,СВЦЭМ!$A$33:$A$776,$A87,СВЦЭМ!$B$33:$B$776,F$83)+'СЕТ СН'!$H$12+СВЦЭМ!$D$10+'СЕТ СН'!$H$5-'СЕТ СН'!$H$20</f>
        <v>3081.8707579799998</v>
      </c>
      <c r="G87" s="36">
        <f>SUMIFS(СВЦЭМ!$C$33:$C$776,СВЦЭМ!$A$33:$A$776,$A87,СВЦЭМ!$B$33:$B$776,G$83)+'СЕТ СН'!$H$12+СВЦЭМ!$D$10+'СЕТ СН'!$H$5-'СЕТ СН'!$H$20</f>
        <v>3082.30924211</v>
      </c>
      <c r="H87" s="36">
        <f>SUMIFS(СВЦЭМ!$C$33:$C$776,СВЦЭМ!$A$33:$A$776,$A87,СВЦЭМ!$B$33:$B$776,H$83)+'СЕТ СН'!$H$12+СВЦЭМ!$D$10+'СЕТ СН'!$H$5-'СЕТ СН'!$H$20</f>
        <v>3054.2435990099998</v>
      </c>
      <c r="I87" s="36">
        <f>SUMIFS(СВЦЭМ!$C$33:$C$776,СВЦЭМ!$A$33:$A$776,$A87,СВЦЭМ!$B$33:$B$776,I$83)+'СЕТ СН'!$H$12+СВЦЭМ!$D$10+'СЕТ СН'!$H$5-'СЕТ СН'!$H$20</f>
        <v>3043.0061059700001</v>
      </c>
      <c r="J87" s="36">
        <f>SUMIFS(СВЦЭМ!$C$33:$C$776,СВЦЭМ!$A$33:$A$776,$A87,СВЦЭМ!$B$33:$B$776,J$83)+'СЕТ СН'!$H$12+СВЦЭМ!$D$10+'СЕТ СН'!$H$5-'СЕТ СН'!$H$20</f>
        <v>2977.1351408299997</v>
      </c>
      <c r="K87" s="36">
        <f>SUMIFS(СВЦЭМ!$C$33:$C$776,СВЦЭМ!$A$33:$A$776,$A87,СВЦЭМ!$B$33:$B$776,K$83)+'СЕТ СН'!$H$12+СВЦЭМ!$D$10+'СЕТ СН'!$H$5-'СЕТ СН'!$H$20</f>
        <v>2944.9611283199997</v>
      </c>
      <c r="L87" s="36">
        <f>SUMIFS(СВЦЭМ!$C$33:$C$776,СВЦЭМ!$A$33:$A$776,$A87,СВЦЭМ!$B$33:$B$776,L$83)+'СЕТ СН'!$H$12+СВЦЭМ!$D$10+'СЕТ СН'!$H$5-'СЕТ СН'!$H$20</f>
        <v>2945.3072604899999</v>
      </c>
      <c r="M87" s="36">
        <f>SUMIFS(СВЦЭМ!$C$33:$C$776,СВЦЭМ!$A$33:$A$776,$A87,СВЦЭМ!$B$33:$B$776,M$83)+'СЕТ СН'!$H$12+СВЦЭМ!$D$10+'СЕТ СН'!$H$5-'СЕТ СН'!$H$20</f>
        <v>2943.4005654699999</v>
      </c>
      <c r="N87" s="36">
        <f>SUMIFS(СВЦЭМ!$C$33:$C$776,СВЦЭМ!$A$33:$A$776,$A87,СВЦЭМ!$B$33:$B$776,N$83)+'СЕТ СН'!$H$12+СВЦЭМ!$D$10+'СЕТ СН'!$H$5-'СЕТ СН'!$H$20</f>
        <v>2954.07304105</v>
      </c>
      <c r="O87" s="36">
        <f>SUMIFS(СВЦЭМ!$C$33:$C$776,СВЦЭМ!$A$33:$A$776,$A87,СВЦЭМ!$B$33:$B$776,O$83)+'СЕТ СН'!$H$12+СВЦЭМ!$D$10+'СЕТ СН'!$H$5-'СЕТ СН'!$H$20</f>
        <v>2963.4538009999997</v>
      </c>
      <c r="P87" s="36">
        <f>SUMIFS(СВЦЭМ!$C$33:$C$776,СВЦЭМ!$A$33:$A$776,$A87,СВЦЭМ!$B$33:$B$776,P$83)+'СЕТ СН'!$H$12+СВЦЭМ!$D$10+'СЕТ СН'!$H$5-'СЕТ СН'!$H$20</f>
        <v>2957.4309967299996</v>
      </c>
      <c r="Q87" s="36">
        <f>SUMIFS(СВЦЭМ!$C$33:$C$776,СВЦЭМ!$A$33:$A$776,$A87,СВЦЭМ!$B$33:$B$776,Q$83)+'СЕТ СН'!$H$12+СВЦЭМ!$D$10+'СЕТ СН'!$H$5-'СЕТ СН'!$H$20</f>
        <v>2968.0320691500001</v>
      </c>
      <c r="R87" s="36">
        <f>SUMIFS(СВЦЭМ!$C$33:$C$776,СВЦЭМ!$A$33:$A$776,$A87,СВЦЭМ!$B$33:$B$776,R$83)+'СЕТ СН'!$H$12+СВЦЭМ!$D$10+'СЕТ СН'!$H$5-'СЕТ СН'!$H$20</f>
        <v>2953.5009526899998</v>
      </c>
      <c r="S87" s="36">
        <f>SUMIFS(СВЦЭМ!$C$33:$C$776,СВЦЭМ!$A$33:$A$776,$A87,СВЦЭМ!$B$33:$B$776,S$83)+'СЕТ СН'!$H$12+СВЦЭМ!$D$10+'СЕТ СН'!$H$5-'СЕТ СН'!$H$20</f>
        <v>2955.2552474999998</v>
      </c>
      <c r="T87" s="36">
        <f>SUMIFS(СВЦЭМ!$C$33:$C$776,СВЦЭМ!$A$33:$A$776,$A87,СВЦЭМ!$B$33:$B$776,T$83)+'СЕТ СН'!$H$12+СВЦЭМ!$D$10+'СЕТ СН'!$H$5-'СЕТ СН'!$H$20</f>
        <v>2943.3350456599997</v>
      </c>
      <c r="U87" s="36">
        <f>SUMIFS(СВЦЭМ!$C$33:$C$776,СВЦЭМ!$A$33:$A$776,$A87,СВЦЭМ!$B$33:$B$776,U$83)+'СЕТ СН'!$H$12+СВЦЭМ!$D$10+'СЕТ СН'!$H$5-'СЕТ СН'!$H$20</f>
        <v>2934.1039242500001</v>
      </c>
      <c r="V87" s="36">
        <f>SUMIFS(СВЦЭМ!$C$33:$C$776,СВЦЭМ!$A$33:$A$776,$A87,СВЦЭМ!$B$33:$B$776,V$83)+'СЕТ СН'!$H$12+СВЦЭМ!$D$10+'СЕТ СН'!$H$5-'СЕТ СН'!$H$20</f>
        <v>2926.4965329500001</v>
      </c>
      <c r="W87" s="36">
        <f>SUMIFS(СВЦЭМ!$C$33:$C$776,СВЦЭМ!$A$33:$A$776,$A87,СВЦЭМ!$B$33:$B$776,W$83)+'СЕТ СН'!$H$12+СВЦЭМ!$D$10+'СЕТ СН'!$H$5-'СЕТ СН'!$H$20</f>
        <v>2915.8534982199999</v>
      </c>
      <c r="X87" s="36">
        <f>SUMIFS(СВЦЭМ!$C$33:$C$776,СВЦЭМ!$A$33:$A$776,$A87,СВЦЭМ!$B$33:$B$776,X$83)+'СЕТ СН'!$H$12+СВЦЭМ!$D$10+'СЕТ СН'!$H$5-'СЕТ СН'!$H$20</f>
        <v>2926.3856452800001</v>
      </c>
      <c r="Y87" s="36">
        <f>SUMIFS(СВЦЭМ!$C$33:$C$776,СВЦЭМ!$A$33:$A$776,$A87,СВЦЭМ!$B$33:$B$776,Y$83)+'СЕТ СН'!$H$12+СВЦЭМ!$D$10+'СЕТ СН'!$H$5-'СЕТ СН'!$H$20</f>
        <v>2976.5477699599996</v>
      </c>
    </row>
    <row r="88" spans="1:25" ht="15.75" x14ac:dyDescent="0.2">
      <c r="A88" s="35">
        <f t="shared" si="2"/>
        <v>43926</v>
      </c>
      <c r="B88" s="36">
        <f>SUMIFS(СВЦЭМ!$C$33:$C$776,СВЦЭМ!$A$33:$A$776,$A88,СВЦЭМ!$B$33:$B$776,B$83)+'СЕТ СН'!$H$12+СВЦЭМ!$D$10+'СЕТ СН'!$H$5-'СЕТ СН'!$H$20</f>
        <v>3000.9045584899995</v>
      </c>
      <c r="C88" s="36">
        <f>SUMIFS(СВЦЭМ!$C$33:$C$776,СВЦЭМ!$A$33:$A$776,$A88,СВЦЭМ!$B$33:$B$776,C$83)+'СЕТ СН'!$H$12+СВЦЭМ!$D$10+'СЕТ СН'!$H$5-'СЕТ СН'!$H$20</f>
        <v>3060.8878661899998</v>
      </c>
      <c r="D88" s="36">
        <f>SUMIFS(СВЦЭМ!$C$33:$C$776,СВЦЭМ!$A$33:$A$776,$A88,СВЦЭМ!$B$33:$B$776,D$83)+'СЕТ СН'!$H$12+СВЦЭМ!$D$10+'СЕТ СН'!$H$5-'СЕТ СН'!$H$20</f>
        <v>3076.0514420499999</v>
      </c>
      <c r="E88" s="36">
        <f>SUMIFS(СВЦЭМ!$C$33:$C$776,СВЦЭМ!$A$33:$A$776,$A88,СВЦЭМ!$B$33:$B$776,E$83)+'СЕТ СН'!$H$12+СВЦЭМ!$D$10+'СЕТ СН'!$H$5-'СЕТ СН'!$H$20</f>
        <v>3085.6574176399999</v>
      </c>
      <c r="F88" s="36">
        <f>SUMIFS(СВЦЭМ!$C$33:$C$776,СВЦЭМ!$A$33:$A$776,$A88,СВЦЭМ!$B$33:$B$776,F$83)+'СЕТ СН'!$H$12+СВЦЭМ!$D$10+'СЕТ СН'!$H$5-'СЕТ СН'!$H$20</f>
        <v>3083.8159103099997</v>
      </c>
      <c r="G88" s="36">
        <f>SUMIFS(СВЦЭМ!$C$33:$C$776,СВЦЭМ!$A$33:$A$776,$A88,СВЦЭМ!$B$33:$B$776,G$83)+'СЕТ СН'!$H$12+СВЦЭМ!$D$10+'СЕТ СН'!$H$5-'СЕТ СН'!$H$20</f>
        <v>3085.4033146399997</v>
      </c>
      <c r="H88" s="36">
        <f>SUMIFS(СВЦЭМ!$C$33:$C$776,СВЦЭМ!$A$33:$A$776,$A88,СВЦЭМ!$B$33:$B$776,H$83)+'СЕТ СН'!$H$12+СВЦЭМ!$D$10+'СЕТ СН'!$H$5-'СЕТ СН'!$H$20</f>
        <v>3069.7880792299998</v>
      </c>
      <c r="I88" s="36">
        <f>SUMIFS(СВЦЭМ!$C$33:$C$776,СВЦЭМ!$A$33:$A$776,$A88,СВЦЭМ!$B$33:$B$776,I$83)+'СЕТ СН'!$H$12+СВЦЭМ!$D$10+'СЕТ СН'!$H$5-'СЕТ СН'!$H$20</f>
        <v>3071.0509361599998</v>
      </c>
      <c r="J88" s="36">
        <f>SUMIFS(СВЦЭМ!$C$33:$C$776,СВЦЭМ!$A$33:$A$776,$A88,СВЦЭМ!$B$33:$B$776,J$83)+'СЕТ СН'!$H$12+СВЦЭМ!$D$10+'СЕТ СН'!$H$5-'СЕТ СН'!$H$20</f>
        <v>2994.1601207099998</v>
      </c>
      <c r="K88" s="36">
        <f>SUMIFS(СВЦЭМ!$C$33:$C$776,СВЦЭМ!$A$33:$A$776,$A88,СВЦЭМ!$B$33:$B$776,K$83)+'СЕТ СН'!$H$12+СВЦЭМ!$D$10+'СЕТ СН'!$H$5-'СЕТ СН'!$H$20</f>
        <v>2948.08836015</v>
      </c>
      <c r="L88" s="36">
        <f>SUMIFS(СВЦЭМ!$C$33:$C$776,СВЦЭМ!$A$33:$A$776,$A88,СВЦЭМ!$B$33:$B$776,L$83)+'СЕТ СН'!$H$12+СВЦЭМ!$D$10+'СЕТ СН'!$H$5-'СЕТ СН'!$H$20</f>
        <v>2938.2255397099998</v>
      </c>
      <c r="M88" s="36">
        <f>SUMIFS(СВЦЭМ!$C$33:$C$776,СВЦЭМ!$A$33:$A$776,$A88,СВЦЭМ!$B$33:$B$776,M$83)+'СЕТ СН'!$H$12+СВЦЭМ!$D$10+'СЕТ СН'!$H$5-'СЕТ СН'!$H$20</f>
        <v>2930.22959408</v>
      </c>
      <c r="N88" s="36">
        <f>SUMIFS(СВЦЭМ!$C$33:$C$776,СВЦЭМ!$A$33:$A$776,$A88,СВЦЭМ!$B$33:$B$776,N$83)+'СЕТ СН'!$H$12+СВЦЭМ!$D$10+'СЕТ СН'!$H$5-'СЕТ СН'!$H$20</f>
        <v>2958.3895785499999</v>
      </c>
      <c r="O88" s="36">
        <f>SUMIFS(СВЦЭМ!$C$33:$C$776,СВЦЭМ!$A$33:$A$776,$A88,СВЦЭМ!$B$33:$B$776,O$83)+'СЕТ СН'!$H$12+СВЦЭМ!$D$10+'СЕТ СН'!$H$5-'СЕТ СН'!$H$20</f>
        <v>2959.1601439299998</v>
      </c>
      <c r="P88" s="36">
        <f>SUMIFS(СВЦЭМ!$C$33:$C$776,СВЦЭМ!$A$33:$A$776,$A88,СВЦЭМ!$B$33:$B$776,P$83)+'СЕТ СН'!$H$12+СВЦЭМ!$D$10+'СЕТ СН'!$H$5-'СЕТ СН'!$H$20</f>
        <v>2936.0659931499999</v>
      </c>
      <c r="Q88" s="36">
        <f>SUMIFS(СВЦЭМ!$C$33:$C$776,СВЦЭМ!$A$33:$A$776,$A88,СВЦЭМ!$B$33:$B$776,Q$83)+'СЕТ СН'!$H$12+СВЦЭМ!$D$10+'СЕТ СН'!$H$5-'СЕТ СН'!$H$20</f>
        <v>2942.4663287899998</v>
      </c>
      <c r="R88" s="36">
        <f>SUMIFS(СВЦЭМ!$C$33:$C$776,СВЦЭМ!$A$33:$A$776,$A88,СВЦЭМ!$B$33:$B$776,R$83)+'СЕТ СН'!$H$12+СВЦЭМ!$D$10+'СЕТ СН'!$H$5-'СЕТ СН'!$H$20</f>
        <v>2941.8318729399998</v>
      </c>
      <c r="S88" s="36">
        <f>SUMIFS(СВЦЭМ!$C$33:$C$776,СВЦЭМ!$A$33:$A$776,$A88,СВЦЭМ!$B$33:$B$776,S$83)+'СЕТ СН'!$H$12+СВЦЭМ!$D$10+'СЕТ СН'!$H$5-'СЕТ СН'!$H$20</f>
        <v>2943.1947427599998</v>
      </c>
      <c r="T88" s="36">
        <f>SUMIFS(СВЦЭМ!$C$33:$C$776,СВЦЭМ!$A$33:$A$776,$A88,СВЦЭМ!$B$33:$B$776,T$83)+'СЕТ СН'!$H$12+СВЦЭМ!$D$10+'СЕТ СН'!$H$5-'СЕТ СН'!$H$20</f>
        <v>2937.81237268</v>
      </c>
      <c r="U88" s="36">
        <f>SUMIFS(СВЦЭМ!$C$33:$C$776,СВЦЭМ!$A$33:$A$776,$A88,СВЦЭМ!$B$33:$B$776,U$83)+'СЕТ СН'!$H$12+СВЦЭМ!$D$10+'СЕТ СН'!$H$5-'СЕТ СН'!$H$20</f>
        <v>2929.1019431699997</v>
      </c>
      <c r="V88" s="36">
        <f>SUMIFS(СВЦЭМ!$C$33:$C$776,СВЦЭМ!$A$33:$A$776,$A88,СВЦЭМ!$B$33:$B$776,V$83)+'СЕТ СН'!$H$12+СВЦЭМ!$D$10+'СЕТ СН'!$H$5-'СЕТ СН'!$H$20</f>
        <v>2903.7527149799998</v>
      </c>
      <c r="W88" s="36">
        <f>SUMIFS(СВЦЭМ!$C$33:$C$776,СВЦЭМ!$A$33:$A$776,$A88,СВЦЭМ!$B$33:$B$776,W$83)+'СЕТ СН'!$H$12+СВЦЭМ!$D$10+'СЕТ СН'!$H$5-'СЕТ СН'!$H$20</f>
        <v>2883.4120075599999</v>
      </c>
      <c r="X88" s="36">
        <f>SUMIFS(СВЦЭМ!$C$33:$C$776,СВЦЭМ!$A$33:$A$776,$A88,СВЦЭМ!$B$33:$B$776,X$83)+'СЕТ СН'!$H$12+СВЦЭМ!$D$10+'СЕТ СН'!$H$5-'СЕТ СН'!$H$20</f>
        <v>2880.1831528399998</v>
      </c>
      <c r="Y88" s="36">
        <f>SUMIFS(СВЦЭМ!$C$33:$C$776,СВЦЭМ!$A$33:$A$776,$A88,СВЦЭМ!$B$33:$B$776,Y$83)+'СЕТ СН'!$H$12+СВЦЭМ!$D$10+'СЕТ СН'!$H$5-'СЕТ СН'!$H$20</f>
        <v>2923.96209593</v>
      </c>
    </row>
    <row r="89" spans="1:25" ht="15.75" x14ac:dyDescent="0.2">
      <c r="A89" s="35">
        <f t="shared" si="2"/>
        <v>43927</v>
      </c>
      <c r="B89" s="36">
        <f>SUMIFS(СВЦЭМ!$C$33:$C$776,СВЦЭМ!$A$33:$A$776,$A89,СВЦЭМ!$B$33:$B$776,B$83)+'СЕТ СН'!$H$12+СВЦЭМ!$D$10+'СЕТ СН'!$H$5-'СЕТ СН'!$H$20</f>
        <v>3043.5074244399998</v>
      </c>
      <c r="C89" s="36">
        <f>SUMIFS(СВЦЭМ!$C$33:$C$776,СВЦЭМ!$A$33:$A$776,$A89,СВЦЭМ!$B$33:$B$776,C$83)+'СЕТ СН'!$H$12+СВЦЭМ!$D$10+'СЕТ СН'!$H$5-'СЕТ СН'!$H$20</f>
        <v>3068.7497627299999</v>
      </c>
      <c r="D89" s="36">
        <f>SUMIFS(СВЦЭМ!$C$33:$C$776,СВЦЭМ!$A$33:$A$776,$A89,СВЦЭМ!$B$33:$B$776,D$83)+'СЕТ СН'!$H$12+СВЦЭМ!$D$10+'СЕТ СН'!$H$5-'СЕТ СН'!$H$20</f>
        <v>3078.6738975099997</v>
      </c>
      <c r="E89" s="36">
        <f>SUMIFS(СВЦЭМ!$C$33:$C$776,СВЦЭМ!$A$33:$A$776,$A89,СВЦЭМ!$B$33:$B$776,E$83)+'СЕТ СН'!$H$12+СВЦЭМ!$D$10+'СЕТ СН'!$H$5-'СЕТ СН'!$H$20</f>
        <v>3089.1415531100001</v>
      </c>
      <c r="F89" s="36">
        <f>SUMIFS(СВЦЭМ!$C$33:$C$776,СВЦЭМ!$A$33:$A$776,$A89,СВЦЭМ!$B$33:$B$776,F$83)+'СЕТ СН'!$H$12+СВЦЭМ!$D$10+'СЕТ СН'!$H$5-'СЕТ СН'!$H$20</f>
        <v>3086.0352040299995</v>
      </c>
      <c r="G89" s="36">
        <f>SUMIFS(СВЦЭМ!$C$33:$C$776,СВЦЭМ!$A$33:$A$776,$A89,СВЦЭМ!$B$33:$B$776,G$83)+'СЕТ СН'!$H$12+СВЦЭМ!$D$10+'СЕТ СН'!$H$5-'СЕТ СН'!$H$20</f>
        <v>3083.6176206399996</v>
      </c>
      <c r="H89" s="36">
        <f>SUMIFS(СВЦЭМ!$C$33:$C$776,СВЦЭМ!$A$33:$A$776,$A89,СВЦЭМ!$B$33:$B$776,H$83)+'СЕТ СН'!$H$12+СВЦЭМ!$D$10+'СЕТ СН'!$H$5-'СЕТ СН'!$H$20</f>
        <v>3075.82658197</v>
      </c>
      <c r="I89" s="36">
        <f>SUMIFS(СВЦЭМ!$C$33:$C$776,СВЦЭМ!$A$33:$A$776,$A89,СВЦЭМ!$B$33:$B$776,I$83)+'СЕТ СН'!$H$12+СВЦЭМ!$D$10+'СЕТ СН'!$H$5-'СЕТ СН'!$H$20</f>
        <v>3062.4013891999998</v>
      </c>
      <c r="J89" s="36">
        <f>SUMIFS(СВЦЭМ!$C$33:$C$776,СВЦЭМ!$A$33:$A$776,$A89,СВЦЭМ!$B$33:$B$776,J$83)+'СЕТ СН'!$H$12+СВЦЭМ!$D$10+'СЕТ СН'!$H$5-'СЕТ СН'!$H$20</f>
        <v>2992.8778134999998</v>
      </c>
      <c r="K89" s="36">
        <f>SUMIFS(СВЦЭМ!$C$33:$C$776,СВЦЭМ!$A$33:$A$776,$A89,СВЦЭМ!$B$33:$B$776,K$83)+'СЕТ СН'!$H$12+СВЦЭМ!$D$10+'СЕТ СН'!$H$5-'СЕТ СН'!$H$20</f>
        <v>2986.1006839499996</v>
      </c>
      <c r="L89" s="36">
        <f>SUMIFS(СВЦЭМ!$C$33:$C$776,СВЦЭМ!$A$33:$A$776,$A89,СВЦЭМ!$B$33:$B$776,L$83)+'СЕТ СН'!$H$12+СВЦЭМ!$D$10+'СЕТ СН'!$H$5-'СЕТ СН'!$H$20</f>
        <v>2973.3961028899998</v>
      </c>
      <c r="M89" s="36">
        <f>SUMIFS(СВЦЭМ!$C$33:$C$776,СВЦЭМ!$A$33:$A$776,$A89,СВЦЭМ!$B$33:$B$776,M$83)+'СЕТ СН'!$H$12+СВЦЭМ!$D$10+'СЕТ СН'!$H$5-'СЕТ СН'!$H$20</f>
        <v>2974.3823917499999</v>
      </c>
      <c r="N89" s="36">
        <f>SUMIFS(СВЦЭМ!$C$33:$C$776,СВЦЭМ!$A$33:$A$776,$A89,СВЦЭМ!$B$33:$B$776,N$83)+'СЕТ СН'!$H$12+СВЦЭМ!$D$10+'СЕТ СН'!$H$5-'СЕТ СН'!$H$20</f>
        <v>2980.8173724899998</v>
      </c>
      <c r="O89" s="36">
        <f>SUMIFS(СВЦЭМ!$C$33:$C$776,СВЦЭМ!$A$33:$A$776,$A89,СВЦЭМ!$B$33:$B$776,O$83)+'СЕТ СН'!$H$12+СВЦЭМ!$D$10+'СЕТ СН'!$H$5-'СЕТ СН'!$H$20</f>
        <v>2985.93819042</v>
      </c>
      <c r="P89" s="36">
        <f>SUMIFS(СВЦЭМ!$C$33:$C$776,СВЦЭМ!$A$33:$A$776,$A89,СВЦЭМ!$B$33:$B$776,P$83)+'СЕТ СН'!$H$12+СВЦЭМ!$D$10+'СЕТ СН'!$H$5-'СЕТ СН'!$H$20</f>
        <v>2968.9792744799997</v>
      </c>
      <c r="Q89" s="36">
        <f>SUMIFS(СВЦЭМ!$C$33:$C$776,СВЦЭМ!$A$33:$A$776,$A89,СВЦЭМ!$B$33:$B$776,Q$83)+'СЕТ СН'!$H$12+СВЦЭМ!$D$10+'СЕТ СН'!$H$5-'СЕТ СН'!$H$20</f>
        <v>2975.0094247799998</v>
      </c>
      <c r="R89" s="36">
        <f>SUMIFS(СВЦЭМ!$C$33:$C$776,СВЦЭМ!$A$33:$A$776,$A89,СВЦЭМ!$B$33:$B$776,R$83)+'СЕТ СН'!$H$12+СВЦЭМ!$D$10+'СЕТ СН'!$H$5-'СЕТ СН'!$H$20</f>
        <v>2961.7991064299999</v>
      </c>
      <c r="S89" s="36">
        <f>SUMIFS(СВЦЭМ!$C$33:$C$776,СВЦЭМ!$A$33:$A$776,$A89,СВЦЭМ!$B$33:$B$776,S$83)+'СЕТ СН'!$H$12+СВЦЭМ!$D$10+'СЕТ СН'!$H$5-'СЕТ СН'!$H$20</f>
        <v>2967.68271637</v>
      </c>
      <c r="T89" s="36">
        <f>SUMIFS(СВЦЭМ!$C$33:$C$776,СВЦЭМ!$A$33:$A$776,$A89,СВЦЭМ!$B$33:$B$776,T$83)+'СЕТ СН'!$H$12+СВЦЭМ!$D$10+'СЕТ СН'!$H$5-'СЕТ СН'!$H$20</f>
        <v>2961.4997116599998</v>
      </c>
      <c r="U89" s="36">
        <f>SUMIFS(СВЦЭМ!$C$33:$C$776,СВЦЭМ!$A$33:$A$776,$A89,СВЦЭМ!$B$33:$B$776,U$83)+'СЕТ СН'!$H$12+СВЦЭМ!$D$10+'СЕТ СН'!$H$5-'СЕТ СН'!$H$20</f>
        <v>2941.0154876399997</v>
      </c>
      <c r="V89" s="36">
        <f>SUMIFS(СВЦЭМ!$C$33:$C$776,СВЦЭМ!$A$33:$A$776,$A89,СВЦЭМ!$B$33:$B$776,V$83)+'СЕТ СН'!$H$12+СВЦЭМ!$D$10+'СЕТ СН'!$H$5-'СЕТ СН'!$H$20</f>
        <v>2934.5638943499998</v>
      </c>
      <c r="W89" s="36">
        <f>SUMIFS(СВЦЭМ!$C$33:$C$776,СВЦЭМ!$A$33:$A$776,$A89,СВЦЭМ!$B$33:$B$776,W$83)+'СЕТ СН'!$H$12+СВЦЭМ!$D$10+'СЕТ СН'!$H$5-'СЕТ СН'!$H$20</f>
        <v>2926.09748562</v>
      </c>
      <c r="X89" s="36">
        <f>SUMIFS(СВЦЭМ!$C$33:$C$776,СВЦЭМ!$A$33:$A$776,$A89,СВЦЭМ!$B$33:$B$776,X$83)+'СЕТ СН'!$H$12+СВЦЭМ!$D$10+'СЕТ СН'!$H$5-'СЕТ СН'!$H$20</f>
        <v>2941.1242705899999</v>
      </c>
      <c r="Y89" s="36">
        <f>SUMIFS(СВЦЭМ!$C$33:$C$776,СВЦЭМ!$A$33:$A$776,$A89,СВЦЭМ!$B$33:$B$776,Y$83)+'СЕТ СН'!$H$12+СВЦЭМ!$D$10+'СЕТ СН'!$H$5-'СЕТ СН'!$H$20</f>
        <v>2991.4240559999998</v>
      </c>
    </row>
    <row r="90" spans="1:25" ht="15.75" x14ac:dyDescent="0.2">
      <c r="A90" s="35">
        <f t="shared" si="2"/>
        <v>43928</v>
      </c>
      <c r="B90" s="36">
        <f>SUMIFS(СВЦЭМ!$C$33:$C$776,СВЦЭМ!$A$33:$A$776,$A90,СВЦЭМ!$B$33:$B$776,B$83)+'СЕТ СН'!$H$12+СВЦЭМ!$D$10+'СЕТ СН'!$H$5-'СЕТ СН'!$H$20</f>
        <v>3042.9895297599996</v>
      </c>
      <c r="C90" s="36">
        <f>SUMIFS(СВЦЭМ!$C$33:$C$776,СВЦЭМ!$A$33:$A$776,$A90,СВЦЭМ!$B$33:$B$776,C$83)+'СЕТ СН'!$H$12+СВЦЭМ!$D$10+'СЕТ СН'!$H$5-'СЕТ СН'!$H$20</f>
        <v>3062.7862985100001</v>
      </c>
      <c r="D90" s="36">
        <f>SUMIFS(СВЦЭМ!$C$33:$C$776,СВЦЭМ!$A$33:$A$776,$A90,СВЦЭМ!$B$33:$B$776,D$83)+'СЕТ СН'!$H$12+СВЦЭМ!$D$10+'СЕТ СН'!$H$5-'СЕТ СН'!$H$20</f>
        <v>3088.7435452599998</v>
      </c>
      <c r="E90" s="36">
        <f>SUMIFS(СВЦЭМ!$C$33:$C$776,СВЦЭМ!$A$33:$A$776,$A90,СВЦЭМ!$B$33:$B$776,E$83)+'СЕТ СН'!$H$12+СВЦЭМ!$D$10+'СЕТ СН'!$H$5-'СЕТ СН'!$H$20</f>
        <v>3109.9625652099999</v>
      </c>
      <c r="F90" s="36">
        <f>SUMIFS(СВЦЭМ!$C$33:$C$776,СВЦЭМ!$A$33:$A$776,$A90,СВЦЭМ!$B$33:$B$776,F$83)+'СЕТ СН'!$H$12+СВЦЭМ!$D$10+'СЕТ СН'!$H$5-'СЕТ СН'!$H$20</f>
        <v>3109.6931754799998</v>
      </c>
      <c r="G90" s="36">
        <f>SUMIFS(СВЦЭМ!$C$33:$C$776,СВЦЭМ!$A$33:$A$776,$A90,СВЦЭМ!$B$33:$B$776,G$83)+'СЕТ СН'!$H$12+СВЦЭМ!$D$10+'СЕТ СН'!$H$5-'СЕТ СН'!$H$20</f>
        <v>3108.0121210799998</v>
      </c>
      <c r="H90" s="36">
        <f>SUMIFS(СВЦЭМ!$C$33:$C$776,СВЦЭМ!$A$33:$A$776,$A90,СВЦЭМ!$B$33:$B$776,H$83)+'СЕТ СН'!$H$12+СВЦЭМ!$D$10+'СЕТ СН'!$H$5-'СЕТ СН'!$H$20</f>
        <v>3092.4348940399996</v>
      </c>
      <c r="I90" s="36">
        <f>SUMIFS(СВЦЭМ!$C$33:$C$776,СВЦЭМ!$A$33:$A$776,$A90,СВЦЭМ!$B$33:$B$776,I$83)+'СЕТ СН'!$H$12+СВЦЭМ!$D$10+'СЕТ СН'!$H$5-'СЕТ СН'!$H$20</f>
        <v>3071.2317698699999</v>
      </c>
      <c r="J90" s="36">
        <f>SUMIFS(СВЦЭМ!$C$33:$C$776,СВЦЭМ!$A$33:$A$776,$A90,СВЦЭМ!$B$33:$B$776,J$83)+'СЕТ СН'!$H$12+СВЦЭМ!$D$10+'СЕТ СН'!$H$5-'СЕТ СН'!$H$20</f>
        <v>3001.1641005900001</v>
      </c>
      <c r="K90" s="36">
        <f>SUMIFS(СВЦЭМ!$C$33:$C$776,СВЦЭМ!$A$33:$A$776,$A90,СВЦЭМ!$B$33:$B$776,K$83)+'СЕТ СН'!$H$12+СВЦЭМ!$D$10+'СЕТ СН'!$H$5-'СЕТ СН'!$H$20</f>
        <v>3003.9382227999995</v>
      </c>
      <c r="L90" s="36">
        <f>SUMIFS(СВЦЭМ!$C$33:$C$776,СВЦЭМ!$A$33:$A$776,$A90,СВЦЭМ!$B$33:$B$776,L$83)+'СЕТ СН'!$H$12+СВЦЭМ!$D$10+'СЕТ СН'!$H$5-'СЕТ СН'!$H$20</f>
        <v>3010.2974933199998</v>
      </c>
      <c r="M90" s="36">
        <f>SUMIFS(СВЦЭМ!$C$33:$C$776,СВЦЭМ!$A$33:$A$776,$A90,СВЦЭМ!$B$33:$B$776,M$83)+'СЕТ СН'!$H$12+СВЦЭМ!$D$10+'СЕТ СН'!$H$5-'СЕТ СН'!$H$20</f>
        <v>3001.9682190699996</v>
      </c>
      <c r="N90" s="36">
        <f>SUMIFS(СВЦЭМ!$C$33:$C$776,СВЦЭМ!$A$33:$A$776,$A90,СВЦЭМ!$B$33:$B$776,N$83)+'СЕТ СН'!$H$12+СВЦЭМ!$D$10+'СЕТ СН'!$H$5-'СЕТ СН'!$H$20</f>
        <v>2996.9860255599997</v>
      </c>
      <c r="O90" s="36">
        <f>SUMIFS(СВЦЭМ!$C$33:$C$776,СВЦЭМ!$A$33:$A$776,$A90,СВЦЭМ!$B$33:$B$776,O$83)+'СЕТ СН'!$H$12+СВЦЭМ!$D$10+'СЕТ СН'!$H$5-'СЕТ СН'!$H$20</f>
        <v>3011.1347704</v>
      </c>
      <c r="P90" s="36">
        <f>SUMIFS(СВЦЭМ!$C$33:$C$776,СВЦЭМ!$A$33:$A$776,$A90,СВЦЭМ!$B$33:$B$776,P$83)+'СЕТ СН'!$H$12+СВЦЭМ!$D$10+'СЕТ СН'!$H$5-'СЕТ СН'!$H$20</f>
        <v>2991.9929381299999</v>
      </c>
      <c r="Q90" s="36">
        <f>SUMIFS(СВЦЭМ!$C$33:$C$776,СВЦЭМ!$A$33:$A$776,$A90,СВЦЭМ!$B$33:$B$776,Q$83)+'СЕТ СН'!$H$12+СВЦЭМ!$D$10+'СЕТ СН'!$H$5-'СЕТ СН'!$H$20</f>
        <v>2998.75157279</v>
      </c>
      <c r="R90" s="36">
        <f>SUMIFS(СВЦЭМ!$C$33:$C$776,СВЦЭМ!$A$33:$A$776,$A90,СВЦЭМ!$B$33:$B$776,R$83)+'СЕТ СН'!$H$12+СВЦЭМ!$D$10+'СЕТ СН'!$H$5-'СЕТ СН'!$H$20</f>
        <v>2999.6091529199998</v>
      </c>
      <c r="S90" s="36">
        <f>SUMIFS(СВЦЭМ!$C$33:$C$776,СВЦЭМ!$A$33:$A$776,$A90,СВЦЭМ!$B$33:$B$776,S$83)+'СЕТ СН'!$H$12+СВЦЭМ!$D$10+'СЕТ СН'!$H$5-'СЕТ СН'!$H$20</f>
        <v>2995.7169993500002</v>
      </c>
      <c r="T90" s="36">
        <f>SUMIFS(СВЦЭМ!$C$33:$C$776,СВЦЭМ!$A$33:$A$776,$A90,СВЦЭМ!$B$33:$B$776,T$83)+'СЕТ СН'!$H$12+СВЦЭМ!$D$10+'СЕТ СН'!$H$5-'СЕТ СН'!$H$20</f>
        <v>2977.8874913</v>
      </c>
      <c r="U90" s="36">
        <f>SUMIFS(СВЦЭМ!$C$33:$C$776,СВЦЭМ!$A$33:$A$776,$A90,СВЦЭМ!$B$33:$B$776,U$83)+'СЕТ СН'!$H$12+СВЦЭМ!$D$10+'СЕТ СН'!$H$5-'СЕТ СН'!$H$20</f>
        <v>2971.7822185999999</v>
      </c>
      <c r="V90" s="36">
        <f>SUMIFS(СВЦЭМ!$C$33:$C$776,СВЦЭМ!$A$33:$A$776,$A90,СВЦЭМ!$B$33:$B$776,V$83)+'СЕТ СН'!$H$12+СВЦЭМ!$D$10+'СЕТ СН'!$H$5-'СЕТ СН'!$H$20</f>
        <v>2961.2865606400001</v>
      </c>
      <c r="W90" s="36">
        <f>SUMIFS(СВЦЭМ!$C$33:$C$776,СВЦЭМ!$A$33:$A$776,$A90,СВЦЭМ!$B$33:$B$776,W$83)+'СЕТ СН'!$H$12+СВЦЭМ!$D$10+'СЕТ СН'!$H$5-'СЕТ СН'!$H$20</f>
        <v>2951.6027785099996</v>
      </c>
      <c r="X90" s="36">
        <f>SUMIFS(СВЦЭМ!$C$33:$C$776,СВЦЭМ!$A$33:$A$776,$A90,СВЦЭМ!$B$33:$B$776,X$83)+'СЕТ СН'!$H$12+СВЦЭМ!$D$10+'СЕТ СН'!$H$5-'СЕТ СН'!$H$20</f>
        <v>2950.1627522499998</v>
      </c>
      <c r="Y90" s="36">
        <f>SUMIFS(СВЦЭМ!$C$33:$C$776,СВЦЭМ!$A$33:$A$776,$A90,СВЦЭМ!$B$33:$B$776,Y$83)+'СЕТ СН'!$H$12+СВЦЭМ!$D$10+'СЕТ СН'!$H$5-'СЕТ СН'!$H$20</f>
        <v>2992.9478605799995</v>
      </c>
    </row>
    <row r="91" spans="1:25" ht="15.75" x14ac:dyDescent="0.2">
      <c r="A91" s="35">
        <f t="shared" si="2"/>
        <v>43929</v>
      </c>
      <c r="B91" s="36">
        <f>SUMIFS(СВЦЭМ!$C$33:$C$776,СВЦЭМ!$A$33:$A$776,$A91,СВЦЭМ!$B$33:$B$776,B$83)+'СЕТ СН'!$H$12+СВЦЭМ!$D$10+'СЕТ СН'!$H$5-'СЕТ СН'!$H$20</f>
        <v>3035.2920523599996</v>
      </c>
      <c r="C91" s="36">
        <f>SUMIFS(СВЦЭМ!$C$33:$C$776,СВЦЭМ!$A$33:$A$776,$A91,СВЦЭМ!$B$33:$B$776,C$83)+'СЕТ СН'!$H$12+СВЦЭМ!$D$10+'СЕТ СН'!$H$5-'СЕТ СН'!$H$20</f>
        <v>3074.1695051500001</v>
      </c>
      <c r="D91" s="36">
        <f>SUMIFS(СВЦЭМ!$C$33:$C$776,СВЦЭМ!$A$33:$A$776,$A91,СВЦЭМ!$B$33:$B$776,D$83)+'СЕТ СН'!$H$12+СВЦЭМ!$D$10+'СЕТ СН'!$H$5-'СЕТ СН'!$H$20</f>
        <v>3090.08184145</v>
      </c>
      <c r="E91" s="36">
        <f>SUMIFS(СВЦЭМ!$C$33:$C$776,СВЦЭМ!$A$33:$A$776,$A91,СВЦЭМ!$B$33:$B$776,E$83)+'СЕТ СН'!$H$12+СВЦЭМ!$D$10+'СЕТ СН'!$H$5-'СЕТ СН'!$H$20</f>
        <v>3098.9736942499999</v>
      </c>
      <c r="F91" s="36">
        <f>SUMIFS(СВЦЭМ!$C$33:$C$776,СВЦЭМ!$A$33:$A$776,$A91,СВЦЭМ!$B$33:$B$776,F$83)+'СЕТ СН'!$H$12+СВЦЭМ!$D$10+'СЕТ СН'!$H$5-'СЕТ СН'!$H$20</f>
        <v>3096.5309425599999</v>
      </c>
      <c r="G91" s="36">
        <f>SUMIFS(СВЦЭМ!$C$33:$C$776,СВЦЭМ!$A$33:$A$776,$A91,СВЦЭМ!$B$33:$B$776,G$83)+'СЕТ СН'!$H$12+СВЦЭМ!$D$10+'СЕТ СН'!$H$5-'СЕТ СН'!$H$20</f>
        <v>3093.6611048999998</v>
      </c>
      <c r="H91" s="36">
        <f>SUMIFS(СВЦЭМ!$C$33:$C$776,СВЦЭМ!$A$33:$A$776,$A91,СВЦЭМ!$B$33:$B$776,H$83)+'СЕТ СН'!$H$12+СВЦЭМ!$D$10+'СЕТ СН'!$H$5-'СЕТ СН'!$H$20</f>
        <v>3079.7520929599996</v>
      </c>
      <c r="I91" s="36">
        <f>SUMIFS(СВЦЭМ!$C$33:$C$776,СВЦЭМ!$A$33:$A$776,$A91,СВЦЭМ!$B$33:$B$776,I$83)+'СЕТ СН'!$H$12+СВЦЭМ!$D$10+'СЕТ СН'!$H$5-'СЕТ СН'!$H$20</f>
        <v>3044.4388483699995</v>
      </c>
      <c r="J91" s="36">
        <f>SUMIFS(СВЦЭМ!$C$33:$C$776,СВЦЭМ!$A$33:$A$776,$A91,СВЦЭМ!$B$33:$B$776,J$83)+'СЕТ СН'!$H$12+СВЦЭМ!$D$10+'СЕТ СН'!$H$5-'СЕТ СН'!$H$20</f>
        <v>2982.3193431199998</v>
      </c>
      <c r="K91" s="36">
        <f>SUMIFS(СВЦЭМ!$C$33:$C$776,СВЦЭМ!$A$33:$A$776,$A91,СВЦЭМ!$B$33:$B$776,K$83)+'СЕТ СН'!$H$12+СВЦЭМ!$D$10+'СЕТ СН'!$H$5-'СЕТ СН'!$H$20</f>
        <v>2966.4197571599998</v>
      </c>
      <c r="L91" s="36">
        <f>SUMIFS(СВЦЭМ!$C$33:$C$776,СВЦЭМ!$A$33:$A$776,$A91,СВЦЭМ!$B$33:$B$776,L$83)+'СЕТ СН'!$H$12+СВЦЭМ!$D$10+'СЕТ СН'!$H$5-'СЕТ СН'!$H$20</f>
        <v>2951.6216024599998</v>
      </c>
      <c r="M91" s="36">
        <f>SUMIFS(СВЦЭМ!$C$33:$C$776,СВЦЭМ!$A$33:$A$776,$A91,СВЦЭМ!$B$33:$B$776,M$83)+'СЕТ СН'!$H$12+СВЦЭМ!$D$10+'СЕТ СН'!$H$5-'СЕТ СН'!$H$20</f>
        <v>2950.0498883399996</v>
      </c>
      <c r="N91" s="36">
        <f>SUMIFS(СВЦЭМ!$C$33:$C$776,СВЦЭМ!$A$33:$A$776,$A91,СВЦЭМ!$B$33:$B$776,N$83)+'СЕТ СН'!$H$12+СВЦЭМ!$D$10+'СЕТ СН'!$H$5-'СЕТ СН'!$H$20</f>
        <v>2967.8377344099999</v>
      </c>
      <c r="O91" s="36">
        <f>SUMIFS(СВЦЭМ!$C$33:$C$776,СВЦЭМ!$A$33:$A$776,$A91,СВЦЭМ!$B$33:$B$776,O$83)+'СЕТ СН'!$H$12+СВЦЭМ!$D$10+'СЕТ СН'!$H$5-'СЕТ СН'!$H$20</f>
        <v>2969.0589608999999</v>
      </c>
      <c r="P91" s="36">
        <f>SUMIFS(СВЦЭМ!$C$33:$C$776,СВЦЭМ!$A$33:$A$776,$A91,СВЦЭМ!$B$33:$B$776,P$83)+'СЕТ СН'!$H$12+СВЦЭМ!$D$10+'СЕТ СН'!$H$5-'СЕТ СН'!$H$20</f>
        <v>2944.1911778199997</v>
      </c>
      <c r="Q91" s="36">
        <f>SUMIFS(СВЦЭМ!$C$33:$C$776,СВЦЭМ!$A$33:$A$776,$A91,СВЦЭМ!$B$33:$B$776,Q$83)+'СЕТ СН'!$H$12+СВЦЭМ!$D$10+'СЕТ СН'!$H$5-'СЕТ СН'!$H$20</f>
        <v>2947.9499797199996</v>
      </c>
      <c r="R91" s="36">
        <f>SUMIFS(СВЦЭМ!$C$33:$C$776,СВЦЭМ!$A$33:$A$776,$A91,СВЦЭМ!$B$33:$B$776,R$83)+'СЕТ СН'!$H$12+СВЦЭМ!$D$10+'СЕТ СН'!$H$5-'СЕТ СН'!$H$20</f>
        <v>2946.07012175</v>
      </c>
      <c r="S91" s="36">
        <f>SUMIFS(СВЦЭМ!$C$33:$C$776,СВЦЭМ!$A$33:$A$776,$A91,СВЦЭМ!$B$33:$B$776,S$83)+'СЕТ СН'!$H$12+СВЦЭМ!$D$10+'СЕТ СН'!$H$5-'СЕТ СН'!$H$20</f>
        <v>2937.2208746799997</v>
      </c>
      <c r="T91" s="36">
        <f>SUMIFS(СВЦЭМ!$C$33:$C$776,СВЦЭМ!$A$33:$A$776,$A91,СВЦЭМ!$B$33:$B$776,T$83)+'СЕТ СН'!$H$12+СВЦЭМ!$D$10+'СЕТ СН'!$H$5-'СЕТ СН'!$H$20</f>
        <v>2925.3611961699999</v>
      </c>
      <c r="U91" s="36">
        <f>SUMIFS(СВЦЭМ!$C$33:$C$776,СВЦЭМ!$A$33:$A$776,$A91,СВЦЭМ!$B$33:$B$776,U$83)+'СЕТ СН'!$H$12+СВЦЭМ!$D$10+'СЕТ СН'!$H$5-'СЕТ СН'!$H$20</f>
        <v>2912.1358727899997</v>
      </c>
      <c r="V91" s="36">
        <f>SUMIFS(СВЦЭМ!$C$33:$C$776,СВЦЭМ!$A$33:$A$776,$A91,СВЦЭМ!$B$33:$B$776,V$83)+'СЕТ СН'!$H$12+СВЦЭМ!$D$10+'СЕТ СН'!$H$5-'СЕТ СН'!$H$20</f>
        <v>2895.8668708300002</v>
      </c>
      <c r="W91" s="36">
        <f>SUMIFS(СВЦЭМ!$C$33:$C$776,СВЦЭМ!$A$33:$A$776,$A91,СВЦЭМ!$B$33:$B$776,W$83)+'СЕТ СН'!$H$12+СВЦЭМ!$D$10+'СЕТ СН'!$H$5-'СЕТ СН'!$H$20</f>
        <v>2887.6941848500001</v>
      </c>
      <c r="X91" s="36">
        <f>SUMIFS(СВЦЭМ!$C$33:$C$776,СВЦЭМ!$A$33:$A$776,$A91,СВЦЭМ!$B$33:$B$776,X$83)+'СЕТ СН'!$H$12+СВЦЭМ!$D$10+'СЕТ СН'!$H$5-'СЕТ СН'!$H$20</f>
        <v>2895.2113002400001</v>
      </c>
      <c r="Y91" s="36">
        <f>SUMIFS(СВЦЭМ!$C$33:$C$776,СВЦЭМ!$A$33:$A$776,$A91,СВЦЭМ!$B$33:$B$776,Y$83)+'СЕТ СН'!$H$12+СВЦЭМ!$D$10+'СЕТ СН'!$H$5-'СЕТ СН'!$H$20</f>
        <v>2947.2191703199996</v>
      </c>
    </row>
    <row r="92" spans="1:25" ht="15.75" x14ac:dyDescent="0.2">
      <c r="A92" s="35">
        <f t="shared" si="2"/>
        <v>43930</v>
      </c>
      <c r="B92" s="36">
        <f>SUMIFS(СВЦЭМ!$C$33:$C$776,СВЦЭМ!$A$33:$A$776,$A92,СВЦЭМ!$B$33:$B$776,B$83)+'СЕТ СН'!$H$12+СВЦЭМ!$D$10+'СЕТ СН'!$H$5-'СЕТ СН'!$H$20</f>
        <v>3018.5007022199998</v>
      </c>
      <c r="C92" s="36">
        <f>SUMIFS(СВЦЭМ!$C$33:$C$776,СВЦЭМ!$A$33:$A$776,$A92,СВЦЭМ!$B$33:$B$776,C$83)+'СЕТ СН'!$H$12+СВЦЭМ!$D$10+'СЕТ СН'!$H$5-'СЕТ СН'!$H$20</f>
        <v>3046.0227073599999</v>
      </c>
      <c r="D92" s="36">
        <f>SUMIFS(СВЦЭМ!$C$33:$C$776,СВЦЭМ!$A$33:$A$776,$A92,СВЦЭМ!$B$33:$B$776,D$83)+'СЕТ СН'!$H$12+СВЦЭМ!$D$10+'СЕТ СН'!$H$5-'СЕТ СН'!$H$20</f>
        <v>3073.9742077399997</v>
      </c>
      <c r="E92" s="36">
        <f>SUMIFS(СВЦЭМ!$C$33:$C$776,СВЦЭМ!$A$33:$A$776,$A92,СВЦЭМ!$B$33:$B$776,E$83)+'СЕТ СН'!$H$12+СВЦЭМ!$D$10+'СЕТ СН'!$H$5-'СЕТ СН'!$H$20</f>
        <v>3092.2976365199997</v>
      </c>
      <c r="F92" s="36">
        <f>SUMIFS(СВЦЭМ!$C$33:$C$776,СВЦЭМ!$A$33:$A$776,$A92,СВЦЭМ!$B$33:$B$776,F$83)+'СЕТ СН'!$H$12+СВЦЭМ!$D$10+'СЕТ СН'!$H$5-'СЕТ СН'!$H$20</f>
        <v>3094.1114030299996</v>
      </c>
      <c r="G92" s="36">
        <f>SUMIFS(СВЦЭМ!$C$33:$C$776,СВЦЭМ!$A$33:$A$776,$A92,СВЦЭМ!$B$33:$B$776,G$83)+'СЕТ СН'!$H$12+СВЦЭМ!$D$10+'СЕТ СН'!$H$5-'СЕТ СН'!$H$20</f>
        <v>3085.3326491799999</v>
      </c>
      <c r="H92" s="36">
        <f>SUMIFS(СВЦЭМ!$C$33:$C$776,СВЦЭМ!$A$33:$A$776,$A92,СВЦЭМ!$B$33:$B$776,H$83)+'СЕТ СН'!$H$12+СВЦЭМ!$D$10+'СЕТ СН'!$H$5-'СЕТ СН'!$H$20</f>
        <v>3077.7477056199996</v>
      </c>
      <c r="I92" s="36">
        <f>SUMIFS(СВЦЭМ!$C$33:$C$776,СВЦЭМ!$A$33:$A$776,$A92,СВЦЭМ!$B$33:$B$776,I$83)+'СЕТ СН'!$H$12+СВЦЭМ!$D$10+'СЕТ СН'!$H$5-'СЕТ СН'!$H$20</f>
        <v>3062.3156851899998</v>
      </c>
      <c r="J92" s="36">
        <f>SUMIFS(СВЦЭМ!$C$33:$C$776,СВЦЭМ!$A$33:$A$776,$A92,СВЦЭМ!$B$33:$B$776,J$83)+'СЕТ СН'!$H$12+СВЦЭМ!$D$10+'СЕТ СН'!$H$5-'СЕТ СН'!$H$20</f>
        <v>2987.9270723</v>
      </c>
      <c r="K92" s="36">
        <f>SUMIFS(СВЦЭМ!$C$33:$C$776,СВЦЭМ!$A$33:$A$776,$A92,СВЦЭМ!$B$33:$B$776,K$83)+'СЕТ СН'!$H$12+СВЦЭМ!$D$10+'СЕТ СН'!$H$5-'СЕТ СН'!$H$20</f>
        <v>2983.4010176199999</v>
      </c>
      <c r="L92" s="36">
        <f>SUMIFS(СВЦЭМ!$C$33:$C$776,СВЦЭМ!$A$33:$A$776,$A92,СВЦЭМ!$B$33:$B$776,L$83)+'СЕТ СН'!$H$12+СВЦЭМ!$D$10+'СЕТ СН'!$H$5-'СЕТ СН'!$H$20</f>
        <v>2962.2420327</v>
      </c>
      <c r="M92" s="36">
        <f>SUMIFS(СВЦЭМ!$C$33:$C$776,СВЦЭМ!$A$33:$A$776,$A92,СВЦЭМ!$B$33:$B$776,M$83)+'СЕТ СН'!$H$12+СВЦЭМ!$D$10+'СЕТ СН'!$H$5-'СЕТ СН'!$H$20</f>
        <v>2960.8770824599997</v>
      </c>
      <c r="N92" s="36">
        <f>SUMIFS(СВЦЭМ!$C$33:$C$776,СВЦЭМ!$A$33:$A$776,$A92,СВЦЭМ!$B$33:$B$776,N$83)+'СЕТ СН'!$H$12+СВЦЭМ!$D$10+'СЕТ СН'!$H$5-'СЕТ СН'!$H$20</f>
        <v>2965.7237644999996</v>
      </c>
      <c r="O92" s="36">
        <f>SUMIFS(СВЦЭМ!$C$33:$C$776,СВЦЭМ!$A$33:$A$776,$A92,СВЦЭМ!$B$33:$B$776,O$83)+'СЕТ СН'!$H$12+СВЦЭМ!$D$10+'СЕТ СН'!$H$5-'СЕТ СН'!$H$20</f>
        <v>2969.5942209999998</v>
      </c>
      <c r="P92" s="36">
        <f>SUMIFS(СВЦЭМ!$C$33:$C$776,СВЦЭМ!$A$33:$A$776,$A92,СВЦЭМ!$B$33:$B$776,P$83)+'СЕТ СН'!$H$12+СВЦЭМ!$D$10+'СЕТ СН'!$H$5-'СЕТ СН'!$H$20</f>
        <v>2932.1036928100002</v>
      </c>
      <c r="Q92" s="36">
        <f>SUMIFS(СВЦЭМ!$C$33:$C$776,СВЦЭМ!$A$33:$A$776,$A92,СВЦЭМ!$B$33:$B$776,Q$83)+'СЕТ СН'!$H$12+СВЦЭМ!$D$10+'СЕТ СН'!$H$5-'СЕТ СН'!$H$20</f>
        <v>2941.0965783699999</v>
      </c>
      <c r="R92" s="36">
        <f>SUMIFS(СВЦЭМ!$C$33:$C$776,СВЦЭМ!$A$33:$A$776,$A92,СВЦЭМ!$B$33:$B$776,R$83)+'СЕТ СН'!$H$12+СВЦЭМ!$D$10+'СЕТ СН'!$H$5-'СЕТ СН'!$H$20</f>
        <v>2942.6938580599999</v>
      </c>
      <c r="S92" s="36">
        <f>SUMIFS(СВЦЭМ!$C$33:$C$776,СВЦЭМ!$A$33:$A$776,$A92,СВЦЭМ!$B$33:$B$776,S$83)+'СЕТ СН'!$H$12+СВЦЭМ!$D$10+'СЕТ СН'!$H$5-'СЕТ СН'!$H$20</f>
        <v>2929.2510398099998</v>
      </c>
      <c r="T92" s="36">
        <f>SUMIFS(СВЦЭМ!$C$33:$C$776,СВЦЭМ!$A$33:$A$776,$A92,СВЦЭМ!$B$33:$B$776,T$83)+'СЕТ СН'!$H$12+СВЦЭМ!$D$10+'СЕТ СН'!$H$5-'СЕТ СН'!$H$20</f>
        <v>2918.2865357599999</v>
      </c>
      <c r="U92" s="36">
        <f>SUMIFS(СВЦЭМ!$C$33:$C$776,СВЦЭМ!$A$33:$A$776,$A92,СВЦЭМ!$B$33:$B$776,U$83)+'СЕТ СН'!$H$12+СВЦЭМ!$D$10+'СЕТ СН'!$H$5-'СЕТ СН'!$H$20</f>
        <v>2904.8924760700002</v>
      </c>
      <c r="V92" s="36">
        <f>SUMIFS(СВЦЭМ!$C$33:$C$776,СВЦЭМ!$A$33:$A$776,$A92,СВЦЭМ!$B$33:$B$776,V$83)+'СЕТ СН'!$H$12+СВЦЭМ!$D$10+'СЕТ СН'!$H$5-'СЕТ СН'!$H$20</f>
        <v>2898.8930511399999</v>
      </c>
      <c r="W92" s="36">
        <f>SUMIFS(СВЦЭМ!$C$33:$C$776,СВЦЭМ!$A$33:$A$776,$A92,СВЦЭМ!$B$33:$B$776,W$83)+'СЕТ СН'!$H$12+СВЦЭМ!$D$10+'СЕТ СН'!$H$5-'СЕТ СН'!$H$20</f>
        <v>2893.4546808599998</v>
      </c>
      <c r="X92" s="36">
        <f>SUMIFS(СВЦЭМ!$C$33:$C$776,СВЦЭМ!$A$33:$A$776,$A92,СВЦЭМ!$B$33:$B$776,X$83)+'СЕТ СН'!$H$12+СВЦЭМ!$D$10+'СЕТ СН'!$H$5-'СЕТ СН'!$H$20</f>
        <v>2901.2157191799997</v>
      </c>
      <c r="Y92" s="36">
        <f>SUMIFS(СВЦЭМ!$C$33:$C$776,СВЦЭМ!$A$33:$A$776,$A92,СВЦЭМ!$B$33:$B$776,Y$83)+'СЕТ СН'!$H$12+СВЦЭМ!$D$10+'СЕТ СН'!$H$5-'СЕТ СН'!$H$20</f>
        <v>2946.7783669</v>
      </c>
    </row>
    <row r="93" spans="1:25" ht="15.75" x14ac:dyDescent="0.2">
      <c r="A93" s="35">
        <f t="shared" si="2"/>
        <v>43931</v>
      </c>
      <c r="B93" s="36">
        <f>SUMIFS(СВЦЭМ!$C$33:$C$776,СВЦЭМ!$A$33:$A$776,$A93,СВЦЭМ!$B$33:$B$776,B$83)+'СЕТ СН'!$H$12+СВЦЭМ!$D$10+'СЕТ СН'!$H$5-'СЕТ СН'!$H$20</f>
        <v>2947.3400630299998</v>
      </c>
      <c r="C93" s="36">
        <f>SUMIFS(СВЦЭМ!$C$33:$C$776,СВЦЭМ!$A$33:$A$776,$A93,СВЦЭМ!$B$33:$B$776,C$83)+'СЕТ СН'!$H$12+СВЦЭМ!$D$10+'СЕТ СН'!$H$5-'СЕТ СН'!$H$20</f>
        <v>2992.4834396299998</v>
      </c>
      <c r="D93" s="36">
        <f>SUMIFS(СВЦЭМ!$C$33:$C$776,СВЦЭМ!$A$33:$A$776,$A93,СВЦЭМ!$B$33:$B$776,D$83)+'СЕТ СН'!$H$12+СВЦЭМ!$D$10+'СЕТ СН'!$H$5-'СЕТ СН'!$H$20</f>
        <v>3043.1958188999997</v>
      </c>
      <c r="E93" s="36">
        <f>SUMIFS(СВЦЭМ!$C$33:$C$776,СВЦЭМ!$A$33:$A$776,$A93,СВЦЭМ!$B$33:$B$776,E$83)+'СЕТ СН'!$H$12+СВЦЭМ!$D$10+'СЕТ СН'!$H$5-'СЕТ СН'!$H$20</f>
        <v>3088.7641411599998</v>
      </c>
      <c r="F93" s="36">
        <f>SUMIFS(СВЦЭМ!$C$33:$C$776,СВЦЭМ!$A$33:$A$776,$A93,СВЦЭМ!$B$33:$B$776,F$83)+'СЕТ СН'!$H$12+СВЦЭМ!$D$10+'СЕТ СН'!$H$5-'СЕТ СН'!$H$20</f>
        <v>3098.0655523999999</v>
      </c>
      <c r="G93" s="36">
        <f>SUMIFS(СВЦЭМ!$C$33:$C$776,СВЦЭМ!$A$33:$A$776,$A93,СВЦЭМ!$B$33:$B$776,G$83)+'СЕТ СН'!$H$12+СВЦЭМ!$D$10+'СЕТ СН'!$H$5-'СЕТ СН'!$H$20</f>
        <v>3084.4821673199999</v>
      </c>
      <c r="H93" s="36">
        <f>SUMIFS(СВЦЭМ!$C$33:$C$776,СВЦЭМ!$A$33:$A$776,$A93,СВЦЭМ!$B$33:$B$776,H$83)+'СЕТ СН'!$H$12+СВЦЭМ!$D$10+'СЕТ СН'!$H$5-'СЕТ СН'!$H$20</f>
        <v>3053.7727107199998</v>
      </c>
      <c r="I93" s="36">
        <f>SUMIFS(СВЦЭМ!$C$33:$C$776,СВЦЭМ!$A$33:$A$776,$A93,СВЦЭМ!$B$33:$B$776,I$83)+'СЕТ СН'!$H$12+СВЦЭМ!$D$10+'СЕТ СН'!$H$5-'СЕТ СН'!$H$20</f>
        <v>3021.4611068199997</v>
      </c>
      <c r="J93" s="36">
        <f>SUMIFS(СВЦЭМ!$C$33:$C$776,СВЦЭМ!$A$33:$A$776,$A93,СВЦЭМ!$B$33:$B$776,J$83)+'СЕТ СН'!$H$12+СВЦЭМ!$D$10+'СЕТ СН'!$H$5-'СЕТ СН'!$H$20</f>
        <v>2943.5339185999997</v>
      </c>
      <c r="K93" s="36">
        <f>SUMIFS(СВЦЭМ!$C$33:$C$776,СВЦЭМ!$A$33:$A$776,$A93,СВЦЭМ!$B$33:$B$776,K$83)+'СЕТ СН'!$H$12+СВЦЭМ!$D$10+'СЕТ СН'!$H$5-'СЕТ СН'!$H$20</f>
        <v>2942.3300639999998</v>
      </c>
      <c r="L93" s="36">
        <f>SUMIFS(СВЦЭМ!$C$33:$C$776,СВЦЭМ!$A$33:$A$776,$A93,СВЦЭМ!$B$33:$B$776,L$83)+'СЕТ СН'!$H$12+СВЦЭМ!$D$10+'СЕТ СН'!$H$5-'СЕТ СН'!$H$20</f>
        <v>2932.3717214499998</v>
      </c>
      <c r="M93" s="36">
        <f>SUMIFS(СВЦЭМ!$C$33:$C$776,СВЦЭМ!$A$33:$A$776,$A93,СВЦЭМ!$B$33:$B$776,M$83)+'СЕТ СН'!$H$12+СВЦЭМ!$D$10+'СЕТ СН'!$H$5-'СЕТ СН'!$H$20</f>
        <v>2931.2373488899998</v>
      </c>
      <c r="N93" s="36">
        <f>SUMIFS(СВЦЭМ!$C$33:$C$776,СВЦЭМ!$A$33:$A$776,$A93,СВЦЭМ!$B$33:$B$776,N$83)+'СЕТ СН'!$H$12+СВЦЭМ!$D$10+'СЕТ СН'!$H$5-'СЕТ СН'!$H$20</f>
        <v>2947.1782654199997</v>
      </c>
      <c r="O93" s="36">
        <f>SUMIFS(СВЦЭМ!$C$33:$C$776,СВЦЭМ!$A$33:$A$776,$A93,СВЦЭМ!$B$33:$B$776,O$83)+'СЕТ СН'!$H$12+СВЦЭМ!$D$10+'СЕТ СН'!$H$5-'СЕТ СН'!$H$20</f>
        <v>2962.82596431</v>
      </c>
      <c r="P93" s="36">
        <f>SUMIFS(СВЦЭМ!$C$33:$C$776,СВЦЭМ!$A$33:$A$776,$A93,СВЦЭМ!$B$33:$B$776,P$83)+'СЕТ СН'!$H$12+СВЦЭМ!$D$10+'СЕТ СН'!$H$5-'СЕТ СН'!$H$20</f>
        <v>2930.8106913299998</v>
      </c>
      <c r="Q93" s="36">
        <f>SUMIFS(СВЦЭМ!$C$33:$C$776,СВЦЭМ!$A$33:$A$776,$A93,СВЦЭМ!$B$33:$B$776,Q$83)+'СЕТ СН'!$H$12+СВЦЭМ!$D$10+'СЕТ СН'!$H$5-'СЕТ СН'!$H$20</f>
        <v>2935.81512475</v>
      </c>
      <c r="R93" s="36">
        <f>SUMIFS(СВЦЭМ!$C$33:$C$776,СВЦЭМ!$A$33:$A$776,$A93,СВЦЭМ!$B$33:$B$776,R$83)+'СЕТ СН'!$H$12+СВЦЭМ!$D$10+'СЕТ СН'!$H$5-'СЕТ СН'!$H$20</f>
        <v>2936.2460556799997</v>
      </c>
      <c r="S93" s="36">
        <f>SUMIFS(СВЦЭМ!$C$33:$C$776,СВЦЭМ!$A$33:$A$776,$A93,СВЦЭМ!$B$33:$B$776,S$83)+'СЕТ СН'!$H$12+СВЦЭМ!$D$10+'СЕТ СН'!$H$5-'СЕТ СН'!$H$20</f>
        <v>2930.3179330499997</v>
      </c>
      <c r="T93" s="36">
        <f>SUMIFS(СВЦЭМ!$C$33:$C$776,СВЦЭМ!$A$33:$A$776,$A93,СВЦЭМ!$B$33:$B$776,T$83)+'СЕТ СН'!$H$12+СВЦЭМ!$D$10+'СЕТ СН'!$H$5-'СЕТ СН'!$H$20</f>
        <v>2910.6733887700002</v>
      </c>
      <c r="U93" s="36">
        <f>SUMIFS(СВЦЭМ!$C$33:$C$776,СВЦЭМ!$A$33:$A$776,$A93,СВЦЭМ!$B$33:$B$776,U$83)+'СЕТ СН'!$H$12+СВЦЭМ!$D$10+'СЕТ СН'!$H$5-'СЕТ СН'!$H$20</f>
        <v>2892.8218741999999</v>
      </c>
      <c r="V93" s="36">
        <f>SUMIFS(СВЦЭМ!$C$33:$C$776,СВЦЭМ!$A$33:$A$776,$A93,СВЦЭМ!$B$33:$B$776,V$83)+'СЕТ СН'!$H$12+СВЦЭМ!$D$10+'СЕТ СН'!$H$5-'СЕТ СН'!$H$20</f>
        <v>2879.0093125899998</v>
      </c>
      <c r="W93" s="36">
        <f>SUMIFS(СВЦЭМ!$C$33:$C$776,СВЦЭМ!$A$33:$A$776,$A93,СВЦЭМ!$B$33:$B$776,W$83)+'СЕТ СН'!$H$12+СВЦЭМ!$D$10+'СЕТ СН'!$H$5-'СЕТ СН'!$H$20</f>
        <v>2881.0612200799997</v>
      </c>
      <c r="X93" s="36">
        <f>SUMIFS(СВЦЭМ!$C$33:$C$776,СВЦЭМ!$A$33:$A$776,$A93,СВЦЭМ!$B$33:$B$776,X$83)+'СЕТ СН'!$H$12+СВЦЭМ!$D$10+'СЕТ СН'!$H$5-'СЕТ СН'!$H$20</f>
        <v>2858.46696402</v>
      </c>
      <c r="Y93" s="36">
        <f>SUMIFS(СВЦЭМ!$C$33:$C$776,СВЦЭМ!$A$33:$A$776,$A93,СВЦЭМ!$B$33:$B$776,Y$83)+'СЕТ СН'!$H$12+СВЦЭМ!$D$10+'СЕТ СН'!$H$5-'СЕТ СН'!$H$20</f>
        <v>2909.8602755100001</v>
      </c>
    </row>
    <row r="94" spans="1:25" ht="15.75" x14ac:dyDescent="0.2">
      <c r="A94" s="35">
        <f t="shared" si="2"/>
        <v>43932</v>
      </c>
      <c r="B94" s="36">
        <f>SUMIFS(СВЦЭМ!$C$33:$C$776,СВЦЭМ!$A$33:$A$776,$A94,СВЦЭМ!$B$33:$B$776,B$83)+'СЕТ СН'!$H$12+СВЦЭМ!$D$10+'СЕТ СН'!$H$5-'СЕТ СН'!$H$20</f>
        <v>2955.2711786499999</v>
      </c>
      <c r="C94" s="36">
        <f>SUMIFS(СВЦЭМ!$C$33:$C$776,СВЦЭМ!$A$33:$A$776,$A94,СВЦЭМ!$B$33:$B$776,C$83)+'СЕТ СН'!$H$12+СВЦЭМ!$D$10+'СЕТ СН'!$H$5-'СЕТ СН'!$H$20</f>
        <v>2969.1638872599997</v>
      </c>
      <c r="D94" s="36">
        <f>SUMIFS(СВЦЭМ!$C$33:$C$776,СВЦЭМ!$A$33:$A$776,$A94,СВЦЭМ!$B$33:$B$776,D$83)+'СЕТ СН'!$H$12+СВЦЭМ!$D$10+'СЕТ СН'!$H$5-'СЕТ СН'!$H$20</f>
        <v>2985.3892539899998</v>
      </c>
      <c r="E94" s="36">
        <f>SUMIFS(СВЦЭМ!$C$33:$C$776,СВЦЭМ!$A$33:$A$776,$A94,СВЦЭМ!$B$33:$B$776,E$83)+'СЕТ СН'!$H$12+СВЦЭМ!$D$10+'СЕТ СН'!$H$5-'СЕТ СН'!$H$20</f>
        <v>3003.0403860999995</v>
      </c>
      <c r="F94" s="36">
        <f>SUMIFS(СВЦЭМ!$C$33:$C$776,СВЦЭМ!$A$33:$A$776,$A94,СВЦЭМ!$B$33:$B$776,F$83)+'СЕТ СН'!$H$12+СВЦЭМ!$D$10+'СЕТ СН'!$H$5-'СЕТ СН'!$H$20</f>
        <v>3006.2190030699999</v>
      </c>
      <c r="G94" s="36">
        <f>SUMIFS(СВЦЭМ!$C$33:$C$776,СВЦЭМ!$A$33:$A$776,$A94,СВЦЭМ!$B$33:$B$776,G$83)+'СЕТ СН'!$H$12+СВЦЭМ!$D$10+'СЕТ СН'!$H$5-'СЕТ СН'!$H$20</f>
        <v>3005.5868447699995</v>
      </c>
      <c r="H94" s="36">
        <f>SUMIFS(СВЦЭМ!$C$33:$C$776,СВЦЭМ!$A$33:$A$776,$A94,СВЦЭМ!$B$33:$B$776,H$83)+'СЕТ СН'!$H$12+СВЦЭМ!$D$10+'СЕТ СН'!$H$5-'СЕТ СН'!$H$20</f>
        <v>2992.5969977300001</v>
      </c>
      <c r="I94" s="36">
        <f>SUMIFS(СВЦЭМ!$C$33:$C$776,СВЦЭМ!$A$33:$A$776,$A94,СВЦЭМ!$B$33:$B$776,I$83)+'СЕТ СН'!$H$12+СВЦЭМ!$D$10+'СЕТ СН'!$H$5-'СЕТ СН'!$H$20</f>
        <v>2967.5180025399995</v>
      </c>
      <c r="J94" s="36">
        <f>SUMIFS(СВЦЭМ!$C$33:$C$776,СВЦЭМ!$A$33:$A$776,$A94,СВЦЭМ!$B$33:$B$776,J$83)+'СЕТ СН'!$H$12+СВЦЭМ!$D$10+'СЕТ СН'!$H$5-'СЕТ СН'!$H$20</f>
        <v>2934.0501358500001</v>
      </c>
      <c r="K94" s="36">
        <f>SUMIFS(СВЦЭМ!$C$33:$C$776,СВЦЭМ!$A$33:$A$776,$A94,СВЦЭМ!$B$33:$B$776,K$83)+'СЕТ СН'!$H$12+СВЦЭМ!$D$10+'СЕТ СН'!$H$5-'СЕТ СН'!$H$20</f>
        <v>2918.72973164</v>
      </c>
      <c r="L94" s="36">
        <f>SUMIFS(СВЦЭМ!$C$33:$C$776,СВЦЭМ!$A$33:$A$776,$A94,СВЦЭМ!$B$33:$B$776,L$83)+'СЕТ СН'!$H$12+СВЦЭМ!$D$10+'СЕТ СН'!$H$5-'СЕТ СН'!$H$20</f>
        <v>2918.0507725899997</v>
      </c>
      <c r="M94" s="36">
        <f>SUMIFS(СВЦЭМ!$C$33:$C$776,СВЦЭМ!$A$33:$A$776,$A94,СВЦЭМ!$B$33:$B$776,M$83)+'СЕТ СН'!$H$12+СВЦЭМ!$D$10+'СЕТ СН'!$H$5-'СЕТ СН'!$H$20</f>
        <v>2936.5353576399998</v>
      </c>
      <c r="N94" s="36">
        <f>SUMIFS(СВЦЭМ!$C$33:$C$776,СВЦЭМ!$A$33:$A$776,$A94,СВЦЭМ!$B$33:$B$776,N$83)+'СЕТ СН'!$H$12+СВЦЭМ!$D$10+'СЕТ СН'!$H$5-'СЕТ СН'!$H$20</f>
        <v>2963.6704474499998</v>
      </c>
      <c r="O94" s="36">
        <f>SUMIFS(СВЦЭМ!$C$33:$C$776,СВЦЭМ!$A$33:$A$776,$A94,СВЦЭМ!$B$33:$B$776,O$83)+'СЕТ СН'!$H$12+СВЦЭМ!$D$10+'СЕТ СН'!$H$5-'СЕТ СН'!$H$20</f>
        <v>2954.65661353</v>
      </c>
      <c r="P94" s="36">
        <f>SUMIFS(СВЦЭМ!$C$33:$C$776,СВЦЭМ!$A$33:$A$776,$A94,СВЦЭМ!$B$33:$B$776,P$83)+'СЕТ СН'!$H$12+СВЦЭМ!$D$10+'СЕТ СН'!$H$5-'СЕТ СН'!$H$20</f>
        <v>2919.2835647299999</v>
      </c>
      <c r="Q94" s="36">
        <f>SUMIFS(СВЦЭМ!$C$33:$C$776,СВЦЭМ!$A$33:$A$776,$A94,СВЦЭМ!$B$33:$B$776,Q$83)+'СЕТ СН'!$H$12+СВЦЭМ!$D$10+'СЕТ СН'!$H$5-'СЕТ СН'!$H$20</f>
        <v>2921.76036251</v>
      </c>
      <c r="R94" s="36">
        <f>SUMIFS(СВЦЭМ!$C$33:$C$776,СВЦЭМ!$A$33:$A$776,$A94,СВЦЭМ!$B$33:$B$776,R$83)+'СЕТ СН'!$H$12+СВЦЭМ!$D$10+'СЕТ СН'!$H$5-'СЕТ СН'!$H$20</f>
        <v>2915.8737396299998</v>
      </c>
      <c r="S94" s="36">
        <f>SUMIFS(СВЦЭМ!$C$33:$C$776,СВЦЭМ!$A$33:$A$776,$A94,СВЦЭМ!$B$33:$B$776,S$83)+'СЕТ СН'!$H$12+СВЦЭМ!$D$10+'СЕТ СН'!$H$5-'СЕТ СН'!$H$20</f>
        <v>2925.1515451999999</v>
      </c>
      <c r="T94" s="36">
        <f>SUMIFS(СВЦЭМ!$C$33:$C$776,СВЦЭМ!$A$33:$A$776,$A94,СВЦЭМ!$B$33:$B$776,T$83)+'СЕТ СН'!$H$12+СВЦЭМ!$D$10+'СЕТ СН'!$H$5-'СЕТ СН'!$H$20</f>
        <v>2939.8533161299997</v>
      </c>
      <c r="U94" s="36">
        <f>SUMIFS(СВЦЭМ!$C$33:$C$776,СВЦЭМ!$A$33:$A$776,$A94,СВЦЭМ!$B$33:$B$776,U$83)+'СЕТ СН'!$H$12+СВЦЭМ!$D$10+'СЕТ СН'!$H$5-'СЕТ СН'!$H$20</f>
        <v>2928.0241385499999</v>
      </c>
      <c r="V94" s="36">
        <f>SUMIFS(СВЦЭМ!$C$33:$C$776,СВЦЭМ!$A$33:$A$776,$A94,СВЦЭМ!$B$33:$B$776,V$83)+'СЕТ СН'!$H$12+СВЦЭМ!$D$10+'СЕТ СН'!$H$5-'СЕТ СН'!$H$20</f>
        <v>2882.2185948699998</v>
      </c>
      <c r="W94" s="36">
        <f>SUMIFS(СВЦЭМ!$C$33:$C$776,СВЦЭМ!$A$33:$A$776,$A94,СВЦЭМ!$B$33:$B$776,W$83)+'СЕТ СН'!$H$12+СВЦЭМ!$D$10+'СЕТ СН'!$H$5-'СЕТ СН'!$H$20</f>
        <v>2886.29979538</v>
      </c>
      <c r="X94" s="36">
        <f>SUMIFS(СВЦЭМ!$C$33:$C$776,СВЦЭМ!$A$33:$A$776,$A94,СВЦЭМ!$B$33:$B$776,X$83)+'СЕТ СН'!$H$12+СВЦЭМ!$D$10+'СЕТ СН'!$H$5-'СЕТ СН'!$H$20</f>
        <v>2906.9326426399998</v>
      </c>
      <c r="Y94" s="36">
        <f>SUMIFS(СВЦЭМ!$C$33:$C$776,СВЦЭМ!$A$33:$A$776,$A94,СВЦЭМ!$B$33:$B$776,Y$83)+'СЕТ СН'!$H$12+СВЦЭМ!$D$10+'СЕТ СН'!$H$5-'СЕТ СН'!$H$20</f>
        <v>2958.8825291999997</v>
      </c>
    </row>
    <row r="95" spans="1:25" ht="15.75" x14ac:dyDescent="0.2">
      <c r="A95" s="35">
        <f t="shared" si="2"/>
        <v>43933</v>
      </c>
      <c r="B95" s="36">
        <f>SUMIFS(СВЦЭМ!$C$33:$C$776,СВЦЭМ!$A$33:$A$776,$A95,СВЦЭМ!$B$33:$B$776,B$83)+'СЕТ СН'!$H$12+СВЦЭМ!$D$10+'СЕТ СН'!$H$5-'СЕТ СН'!$H$20</f>
        <v>2955.7591402600001</v>
      </c>
      <c r="C95" s="36">
        <f>SUMIFS(СВЦЭМ!$C$33:$C$776,СВЦЭМ!$A$33:$A$776,$A95,СВЦЭМ!$B$33:$B$776,C$83)+'СЕТ СН'!$H$12+СВЦЭМ!$D$10+'СЕТ СН'!$H$5-'СЕТ СН'!$H$20</f>
        <v>2949.8667185499999</v>
      </c>
      <c r="D95" s="36">
        <f>SUMIFS(СВЦЭМ!$C$33:$C$776,СВЦЭМ!$A$33:$A$776,$A95,СВЦЭМ!$B$33:$B$776,D$83)+'СЕТ СН'!$H$12+СВЦЭМ!$D$10+'СЕТ СН'!$H$5-'СЕТ СН'!$H$20</f>
        <v>2924.2128156199997</v>
      </c>
      <c r="E95" s="36">
        <f>SUMIFS(СВЦЭМ!$C$33:$C$776,СВЦЭМ!$A$33:$A$776,$A95,СВЦЭМ!$B$33:$B$776,E$83)+'СЕТ СН'!$H$12+СВЦЭМ!$D$10+'СЕТ СН'!$H$5-'СЕТ СН'!$H$20</f>
        <v>2930.99825139</v>
      </c>
      <c r="F95" s="36">
        <f>SUMIFS(СВЦЭМ!$C$33:$C$776,СВЦЭМ!$A$33:$A$776,$A95,СВЦЭМ!$B$33:$B$776,F$83)+'СЕТ СН'!$H$12+СВЦЭМ!$D$10+'СЕТ СН'!$H$5-'СЕТ СН'!$H$20</f>
        <v>2928.92844861</v>
      </c>
      <c r="G95" s="36">
        <f>SUMIFS(СВЦЭМ!$C$33:$C$776,СВЦЭМ!$A$33:$A$776,$A95,СВЦЭМ!$B$33:$B$776,G$83)+'СЕТ СН'!$H$12+СВЦЭМ!$D$10+'СЕТ СН'!$H$5-'СЕТ СН'!$H$20</f>
        <v>2928.0252091000002</v>
      </c>
      <c r="H95" s="36">
        <f>SUMIFS(СВЦЭМ!$C$33:$C$776,СВЦЭМ!$A$33:$A$776,$A95,СВЦЭМ!$B$33:$B$776,H$83)+'СЕТ СН'!$H$12+СВЦЭМ!$D$10+'СЕТ СН'!$H$5-'СЕТ СН'!$H$20</f>
        <v>2939.5956453599997</v>
      </c>
      <c r="I95" s="36">
        <f>SUMIFS(СВЦЭМ!$C$33:$C$776,СВЦЭМ!$A$33:$A$776,$A95,СВЦЭМ!$B$33:$B$776,I$83)+'СЕТ СН'!$H$12+СВЦЭМ!$D$10+'СЕТ СН'!$H$5-'СЕТ СН'!$H$20</f>
        <v>2959.0839393899996</v>
      </c>
      <c r="J95" s="36">
        <f>SUMIFS(СВЦЭМ!$C$33:$C$776,СВЦЭМ!$A$33:$A$776,$A95,СВЦЭМ!$B$33:$B$776,J$83)+'СЕТ СН'!$H$12+СВЦЭМ!$D$10+'СЕТ СН'!$H$5-'СЕТ СН'!$H$20</f>
        <v>2911.2234032199999</v>
      </c>
      <c r="K95" s="36">
        <f>SUMIFS(СВЦЭМ!$C$33:$C$776,СВЦЭМ!$A$33:$A$776,$A95,СВЦЭМ!$B$33:$B$776,K$83)+'СЕТ СН'!$H$12+СВЦЭМ!$D$10+'СЕТ СН'!$H$5-'СЕТ СН'!$H$20</f>
        <v>2865.2424995199999</v>
      </c>
      <c r="L95" s="36">
        <f>SUMIFS(СВЦЭМ!$C$33:$C$776,СВЦЭМ!$A$33:$A$776,$A95,СВЦЭМ!$B$33:$B$776,L$83)+'СЕТ СН'!$H$12+СВЦЭМ!$D$10+'СЕТ СН'!$H$5-'СЕТ СН'!$H$20</f>
        <v>2867.6027457599998</v>
      </c>
      <c r="M95" s="36">
        <f>SUMIFS(СВЦЭМ!$C$33:$C$776,СВЦЭМ!$A$33:$A$776,$A95,СВЦЭМ!$B$33:$B$776,M$83)+'СЕТ СН'!$H$12+СВЦЭМ!$D$10+'СЕТ СН'!$H$5-'СЕТ СН'!$H$20</f>
        <v>2872.1916510199999</v>
      </c>
      <c r="N95" s="36">
        <f>SUMIFS(СВЦЭМ!$C$33:$C$776,СВЦЭМ!$A$33:$A$776,$A95,СВЦЭМ!$B$33:$B$776,N$83)+'СЕТ СН'!$H$12+СВЦЭМ!$D$10+'СЕТ СН'!$H$5-'СЕТ СН'!$H$20</f>
        <v>2898.9061951599997</v>
      </c>
      <c r="O95" s="36">
        <f>SUMIFS(СВЦЭМ!$C$33:$C$776,СВЦЭМ!$A$33:$A$776,$A95,СВЦЭМ!$B$33:$B$776,O$83)+'СЕТ СН'!$H$12+СВЦЭМ!$D$10+'СЕТ СН'!$H$5-'СЕТ СН'!$H$20</f>
        <v>2900.0899298699997</v>
      </c>
      <c r="P95" s="36">
        <f>SUMIFS(СВЦЭМ!$C$33:$C$776,СВЦЭМ!$A$33:$A$776,$A95,СВЦЭМ!$B$33:$B$776,P$83)+'СЕТ СН'!$H$12+СВЦЭМ!$D$10+'СЕТ СН'!$H$5-'СЕТ СН'!$H$20</f>
        <v>2912.8689396700001</v>
      </c>
      <c r="Q95" s="36">
        <f>SUMIFS(СВЦЭМ!$C$33:$C$776,СВЦЭМ!$A$33:$A$776,$A95,СВЦЭМ!$B$33:$B$776,Q$83)+'СЕТ СН'!$H$12+СВЦЭМ!$D$10+'СЕТ СН'!$H$5-'СЕТ СН'!$H$20</f>
        <v>2924.5711689599998</v>
      </c>
      <c r="R95" s="36">
        <f>SUMIFS(СВЦЭМ!$C$33:$C$776,СВЦЭМ!$A$33:$A$776,$A95,СВЦЭМ!$B$33:$B$776,R$83)+'СЕТ СН'!$H$12+СВЦЭМ!$D$10+'СЕТ СН'!$H$5-'СЕТ СН'!$H$20</f>
        <v>2911.70708947</v>
      </c>
      <c r="S95" s="36">
        <f>SUMIFS(СВЦЭМ!$C$33:$C$776,СВЦЭМ!$A$33:$A$776,$A95,СВЦЭМ!$B$33:$B$776,S$83)+'СЕТ СН'!$H$12+СВЦЭМ!$D$10+'СЕТ СН'!$H$5-'СЕТ СН'!$H$20</f>
        <v>2911.87678555</v>
      </c>
      <c r="T95" s="36">
        <f>SUMIFS(СВЦЭМ!$C$33:$C$776,СВЦЭМ!$A$33:$A$776,$A95,СВЦЭМ!$B$33:$B$776,T$83)+'СЕТ СН'!$H$12+СВЦЭМ!$D$10+'СЕТ СН'!$H$5-'СЕТ СН'!$H$20</f>
        <v>2898.4375725800001</v>
      </c>
      <c r="U95" s="36">
        <f>SUMIFS(СВЦЭМ!$C$33:$C$776,СВЦЭМ!$A$33:$A$776,$A95,СВЦЭМ!$B$33:$B$776,U$83)+'СЕТ СН'!$H$12+СВЦЭМ!$D$10+'СЕТ СН'!$H$5-'СЕТ СН'!$H$20</f>
        <v>2859.2709374900001</v>
      </c>
      <c r="V95" s="36">
        <f>SUMIFS(СВЦЭМ!$C$33:$C$776,СВЦЭМ!$A$33:$A$776,$A95,СВЦЭМ!$B$33:$B$776,V$83)+'СЕТ СН'!$H$12+СВЦЭМ!$D$10+'СЕТ СН'!$H$5-'СЕТ СН'!$H$20</f>
        <v>2782.87788353</v>
      </c>
      <c r="W95" s="36">
        <f>SUMIFS(СВЦЭМ!$C$33:$C$776,СВЦЭМ!$A$33:$A$776,$A95,СВЦЭМ!$B$33:$B$776,W$83)+'СЕТ СН'!$H$12+СВЦЭМ!$D$10+'СЕТ СН'!$H$5-'СЕТ СН'!$H$20</f>
        <v>2776.44358805</v>
      </c>
      <c r="X95" s="36">
        <f>SUMIFS(СВЦЭМ!$C$33:$C$776,СВЦЭМ!$A$33:$A$776,$A95,СВЦЭМ!$B$33:$B$776,X$83)+'СЕТ СН'!$H$12+СВЦЭМ!$D$10+'СЕТ СН'!$H$5-'СЕТ СН'!$H$20</f>
        <v>2819.2813293499999</v>
      </c>
      <c r="Y95" s="36">
        <f>SUMIFS(СВЦЭМ!$C$33:$C$776,СВЦЭМ!$A$33:$A$776,$A95,СВЦЭМ!$B$33:$B$776,Y$83)+'СЕТ СН'!$H$12+СВЦЭМ!$D$10+'СЕТ СН'!$H$5-'СЕТ СН'!$H$20</f>
        <v>2854.39648915</v>
      </c>
    </row>
    <row r="96" spans="1:25" ht="15.75" x14ac:dyDescent="0.2">
      <c r="A96" s="35">
        <f t="shared" si="2"/>
        <v>43934</v>
      </c>
      <c r="B96" s="36">
        <f>SUMIFS(СВЦЭМ!$C$33:$C$776,СВЦЭМ!$A$33:$A$776,$A96,СВЦЭМ!$B$33:$B$776,B$83)+'СЕТ СН'!$H$12+СВЦЭМ!$D$10+'СЕТ СН'!$H$5-'СЕТ СН'!$H$20</f>
        <v>2858.1591740599997</v>
      </c>
      <c r="C96" s="36">
        <f>SUMIFS(СВЦЭМ!$C$33:$C$776,СВЦЭМ!$A$33:$A$776,$A96,СВЦЭМ!$B$33:$B$776,C$83)+'СЕТ СН'!$H$12+СВЦЭМ!$D$10+'СЕТ СН'!$H$5-'СЕТ СН'!$H$20</f>
        <v>2873.5905653199998</v>
      </c>
      <c r="D96" s="36">
        <f>SUMIFS(СВЦЭМ!$C$33:$C$776,СВЦЭМ!$A$33:$A$776,$A96,СВЦЭМ!$B$33:$B$776,D$83)+'СЕТ СН'!$H$12+СВЦЭМ!$D$10+'СЕТ СН'!$H$5-'СЕТ СН'!$H$20</f>
        <v>2903.5483956500002</v>
      </c>
      <c r="E96" s="36">
        <f>SUMIFS(СВЦЭМ!$C$33:$C$776,СВЦЭМ!$A$33:$A$776,$A96,СВЦЭМ!$B$33:$B$776,E$83)+'СЕТ СН'!$H$12+СВЦЭМ!$D$10+'СЕТ СН'!$H$5-'СЕТ СН'!$H$20</f>
        <v>2917.5991097699998</v>
      </c>
      <c r="F96" s="36">
        <f>SUMIFS(СВЦЭМ!$C$33:$C$776,СВЦЭМ!$A$33:$A$776,$A96,СВЦЭМ!$B$33:$B$776,F$83)+'СЕТ СН'!$H$12+СВЦЭМ!$D$10+'СЕТ СН'!$H$5-'СЕТ СН'!$H$20</f>
        <v>2928.8255906300001</v>
      </c>
      <c r="G96" s="36">
        <f>SUMIFS(СВЦЭМ!$C$33:$C$776,СВЦЭМ!$A$33:$A$776,$A96,СВЦЭМ!$B$33:$B$776,G$83)+'СЕТ СН'!$H$12+СВЦЭМ!$D$10+'СЕТ СН'!$H$5-'СЕТ СН'!$H$20</f>
        <v>2910.3859271000001</v>
      </c>
      <c r="H96" s="36">
        <f>SUMIFS(СВЦЭМ!$C$33:$C$776,СВЦЭМ!$A$33:$A$776,$A96,СВЦЭМ!$B$33:$B$776,H$83)+'СЕТ СН'!$H$12+СВЦЭМ!$D$10+'СЕТ СН'!$H$5-'СЕТ СН'!$H$20</f>
        <v>2917.6120390799997</v>
      </c>
      <c r="I96" s="36">
        <f>SUMIFS(СВЦЭМ!$C$33:$C$776,СВЦЭМ!$A$33:$A$776,$A96,СВЦЭМ!$B$33:$B$776,I$83)+'СЕТ СН'!$H$12+СВЦЭМ!$D$10+'СЕТ СН'!$H$5-'СЕТ СН'!$H$20</f>
        <v>2886.3741867799999</v>
      </c>
      <c r="J96" s="36">
        <f>SUMIFS(СВЦЭМ!$C$33:$C$776,СВЦЭМ!$A$33:$A$776,$A96,СВЦЭМ!$B$33:$B$776,J$83)+'СЕТ СН'!$H$12+СВЦЭМ!$D$10+'СЕТ СН'!$H$5-'СЕТ СН'!$H$20</f>
        <v>2804.1035494899998</v>
      </c>
      <c r="K96" s="36">
        <f>SUMIFS(СВЦЭМ!$C$33:$C$776,СВЦЭМ!$A$33:$A$776,$A96,СВЦЭМ!$B$33:$B$776,K$83)+'СЕТ СН'!$H$12+СВЦЭМ!$D$10+'СЕТ СН'!$H$5-'СЕТ СН'!$H$20</f>
        <v>2780.5124688199999</v>
      </c>
      <c r="L96" s="36">
        <f>SUMIFS(СВЦЭМ!$C$33:$C$776,СВЦЭМ!$A$33:$A$776,$A96,СВЦЭМ!$B$33:$B$776,L$83)+'СЕТ СН'!$H$12+СВЦЭМ!$D$10+'СЕТ СН'!$H$5-'СЕТ СН'!$H$20</f>
        <v>2772.7032290699999</v>
      </c>
      <c r="M96" s="36">
        <f>SUMIFS(СВЦЭМ!$C$33:$C$776,СВЦЭМ!$A$33:$A$776,$A96,СВЦЭМ!$B$33:$B$776,M$83)+'СЕТ СН'!$H$12+СВЦЭМ!$D$10+'СЕТ СН'!$H$5-'СЕТ СН'!$H$20</f>
        <v>2768.4387646300002</v>
      </c>
      <c r="N96" s="36">
        <f>SUMIFS(СВЦЭМ!$C$33:$C$776,СВЦЭМ!$A$33:$A$776,$A96,СВЦЭМ!$B$33:$B$776,N$83)+'СЕТ СН'!$H$12+СВЦЭМ!$D$10+'СЕТ СН'!$H$5-'СЕТ СН'!$H$20</f>
        <v>2789.9883921599999</v>
      </c>
      <c r="O96" s="36">
        <f>SUMIFS(СВЦЭМ!$C$33:$C$776,СВЦЭМ!$A$33:$A$776,$A96,СВЦЭМ!$B$33:$B$776,O$83)+'СЕТ СН'!$H$12+СВЦЭМ!$D$10+'СЕТ СН'!$H$5-'СЕТ СН'!$H$20</f>
        <v>2775.48714393</v>
      </c>
      <c r="P96" s="36">
        <f>SUMIFS(СВЦЭМ!$C$33:$C$776,СВЦЭМ!$A$33:$A$776,$A96,СВЦЭМ!$B$33:$B$776,P$83)+'СЕТ СН'!$H$12+СВЦЭМ!$D$10+'СЕТ СН'!$H$5-'СЕТ СН'!$H$20</f>
        <v>2782.0837171899998</v>
      </c>
      <c r="Q96" s="36">
        <f>SUMIFS(СВЦЭМ!$C$33:$C$776,СВЦЭМ!$A$33:$A$776,$A96,СВЦЭМ!$B$33:$B$776,Q$83)+'СЕТ СН'!$H$12+СВЦЭМ!$D$10+'СЕТ СН'!$H$5-'СЕТ СН'!$H$20</f>
        <v>2783.0311770799999</v>
      </c>
      <c r="R96" s="36">
        <f>SUMIFS(СВЦЭМ!$C$33:$C$776,СВЦЭМ!$A$33:$A$776,$A96,СВЦЭМ!$B$33:$B$776,R$83)+'СЕТ СН'!$H$12+СВЦЭМ!$D$10+'СЕТ СН'!$H$5-'СЕТ СН'!$H$20</f>
        <v>2797.8149220300002</v>
      </c>
      <c r="S96" s="36">
        <f>SUMIFS(СВЦЭМ!$C$33:$C$776,СВЦЭМ!$A$33:$A$776,$A96,СВЦЭМ!$B$33:$B$776,S$83)+'СЕТ СН'!$H$12+СВЦЭМ!$D$10+'СЕТ СН'!$H$5-'СЕТ СН'!$H$20</f>
        <v>2794.3173601999997</v>
      </c>
      <c r="T96" s="36">
        <f>SUMIFS(СВЦЭМ!$C$33:$C$776,СВЦЭМ!$A$33:$A$776,$A96,СВЦЭМ!$B$33:$B$776,T$83)+'СЕТ СН'!$H$12+СВЦЭМ!$D$10+'СЕТ СН'!$H$5-'СЕТ СН'!$H$20</f>
        <v>2793.7471218000001</v>
      </c>
      <c r="U96" s="36">
        <f>SUMIFS(СВЦЭМ!$C$33:$C$776,СВЦЭМ!$A$33:$A$776,$A96,СВЦЭМ!$B$33:$B$776,U$83)+'СЕТ СН'!$H$12+СВЦЭМ!$D$10+'СЕТ СН'!$H$5-'СЕТ СН'!$H$20</f>
        <v>2799.5655682400002</v>
      </c>
      <c r="V96" s="36">
        <f>SUMIFS(СВЦЭМ!$C$33:$C$776,СВЦЭМ!$A$33:$A$776,$A96,СВЦЭМ!$B$33:$B$776,V$83)+'СЕТ СН'!$H$12+СВЦЭМ!$D$10+'СЕТ СН'!$H$5-'СЕТ СН'!$H$20</f>
        <v>2782.5071189599998</v>
      </c>
      <c r="W96" s="36">
        <f>SUMIFS(СВЦЭМ!$C$33:$C$776,СВЦЭМ!$A$33:$A$776,$A96,СВЦЭМ!$B$33:$B$776,W$83)+'СЕТ СН'!$H$12+СВЦЭМ!$D$10+'СЕТ СН'!$H$5-'СЕТ СН'!$H$20</f>
        <v>2770.3372779599999</v>
      </c>
      <c r="X96" s="36">
        <f>SUMIFS(СВЦЭМ!$C$33:$C$776,СВЦЭМ!$A$33:$A$776,$A96,СВЦЭМ!$B$33:$B$776,X$83)+'СЕТ СН'!$H$12+СВЦЭМ!$D$10+'СЕТ СН'!$H$5-'СЕТ СН'!$H$20</f>
        <v>2784.3130849099998</v>
      </c>
      <c r="Y96" s="36">
        <f>SUMIFS(СВЦЭМ!$C$33:$C$776,СВЦЭМ!$A$33:$A$776,$A96,СВЦЭМ!$B$33:$B$776,Y$83)+'СЕТ СН'!$H$12+СВЦЭМ!$D$10+'СЕТ СН'!$H$5-'СЕТ СН'!$H$20</f>
        <v>2815.00316148</v>
      </c>
    </row>
    <row r="97" spans="1:25" ht="15.75" x14ac:dyDescent="0.2">
      <c r="A97" s="35">
        <f t="shared" si="2"/>
        <v>43935</v>
      </c>
      <c r="B97" s="36">
        <f>SUMIFS(СВЦЭМ!$C$33:$C$776,СВЦЭМ!$A$33:$A$776,$A97,СВЦЭМ!$B$33:$B$776,B$83)+'СЕТ СН'!$H$12+СВЦЭМ!$D$10+'СЕТ СН'!$H$5-'СЕТ СН'!$H$20</f>
        <v>2851.5744097199999</v>
      </c>
      <c r="C97" s="36">
        <f>SUMIFS(СВЦЭМ!$C$33:$C$776,СВЦЭМ!$A$33:$A$776,$A97,СВЦЭМ!$B$33:$B$776,C$83)+'СЕТ СН'!$H$12+СВЦЭМ!$D$10+'СЕТ СН'!$H$5-'СЕТ СН'!$H$20</f>
        <v>2873.02003878</v>
      </c>
      <c r="D97" s="36">
        <f>SUMIFS(СВЦЭМ!$C$33:$C$776,СВЦЭМ!$A$33:$A$776,$A97,СВЦЭМ!$B$33:$B$776,D$83)+'СЕТ СН'!$H$12+СВЦЭМ!$D$10+'СЕТ СН'!$H$5-'СЕТ СН'!$H$20</f>
        <v>2899.36006894</v>
      </c>
      <c r="E97" s="36">
        <f>SUMIFS(СВЦЭМ!$C$33:$C$776,СВЦЭМ!$A$33:$A$776,$A97,СВЦЭМ!$B$33:$B$776,E$83)+'СЕТ СН'!$H$12+СВЦЭМ!$D$10+'СЕТ СН'!$H$5-'СЕТ СН'!$H$20</f>
        <v>2914.88506405</v>
      </c>
      <c r="F97" s="36">
        <f>SUMIFS(СВЦЭМ!$C$33:$C$776,СВЦЭМ!$A$33:$A$776,$A97,СВЦЭМ!$B$33:$B$776,F$83)+'СЕТ СН'!$H$12+СВЦЭМ!$D$10+'СЕТ СН'!$H$5-'СЕТ СН'!$H$20</f>
        <v>2927.1233171499998</v>
      </c>
      <c r="G97" s="36">
        <f>SUMIFS(СВЦЭМ!$C$33:$C$776,СВЦЭМ!$A$33:$A$776,$A97,СВЦЭМ!$B$33:$B$776,G$83)+'СЕТ СН'!$H$12+СВЦЭМ!$D$10+'СЕТ СН'!$H$5-'СЕТ СН'!$H$20</f>
        <v>2919.2942762900002</v>
      </c>
      <c r="H97" s="36">
        <f>SUMIFS(СВЦЭМ!$C$33:$C$776,СВЦЭМ!$A$33:$A$776,$A97,СВЦЭМ!$B$33:$B$776,H$83)+'СЕТ СН'!$H$12+СВЦЭМ!$D$10+'СЕТ СН'!$H$5-'СЕТ СН'!$H$20</f>
        <v>2936.5146942399997</v>
      </c>
      <c r="I97" s="36">
        <f>SUMIFS(СВЦЭМ!$C$33:$C$776,СВЦЭМ!$A$33:$A$776,$A97,СВЦЭМ!$B$33:$B$776,I$83)+'СЕТ СН'!$H$12+СВЦЭМ!$D$10+'СЕТ СН'!$H$5-'СЕТ СН'!$H$20</f>
        <v>2974.9639826599996</v>
      </c>
      <c r="J97" s="36">
        <f>SUMIFS(СВЦЭМ!$C$33:$C$776,СВЦЭМ!$A$33:$A$776,$A97,СВЦЭМ!$B$33:$B$776,J$83)+'СЕТ СН'!$H$12+СВЦЭМ!$D$10+'СЕТ СН'!$H$5-'СЕТ СН'!$H$20</f>
        <v>2918.1931330099997</v>
      </c>
      <c r="K97" s="36">
        <f>SUMIFS(СВЦЭМ!$C$33:$C$776,СВЦЭМ!$A$33:$A$776,$A97,СВЦЭМ!$B$33:$B$776,K$83)+'СЕТ СН'!$H$12+СВЦЭМ!$D$10+'СЕТ СН'!$H$5-'СЕТ СН'!$H$20</f>
        <v>2897.81003448</v>
      </c>
      <c r="L97" s="36">
        <f>SUMIFS(СВЦЭМ!$C$33:$C$776,СВЦЭМ!$A$33:$A$776,$A97,СВЦЭМ!$B$33:$B$776,L$83)+'СЕТ СН'!$H$12+СВЦЭМ!$D$10+'СЕТ СН'!$H$5-'СЕТ СН'!$H$20</f>
        <v>2888.1771606499997</v>
      </c>
      <c r="M97" s="36">
        <f>SUMIFS(СВЦЭМ!$C$33:$C$776,СВЦЭМ!$A$33:$A$776,$A97,СВЦЭМ!$B$33:$B$776,M$83)+'СЕТ СН'!$H$12+СВЦЭМ!$D$10+'СЕТ СН'!$H$5-'СЕТ СН'!$H$20</f>
        <v>2890.4057280400002</v>
      </c>
      <c r="N97" s="36">
        <f>SUMIFS(СВЦЭМ!$C$33:$C$776,СВЦЭМ!$A$33:$A$776,$A97,СВЦЭМ!$B$33:$B$776,N$83)+'СЕТ СН'!$H$12+СВЦЭМ!$D$10+'СЕТ СН'!$H$5-'СЕТ СН'!$H$20</f>
        <v>2893.1376754100002</v>
      </c>
      <c r="O97" s="36">
        <f>SUMIFS(СВЦЭМ!$C$33:$C$776,СВЦЭМ!$A$33:$A$776,$A97,СВЦЭМ!$B$33:$B$776,O$83)+'СЕТ СН'!$H$12+СВЦЭМ!$D$10+'СЕТ СН'!$H$5-'СЕТ СН'!$H$20</f>
        <v>2863.9419151699999</v>
      </c>
      <c r="P97" s="36">
        <f>SUMIFS(СВЦЭМ!$C$33:$C$776,СВЦЭМ!$A$33:$A$776,$A97,СВЦЭМ!$B$33:$B$776,P$83)+'СЕТ СН'!$H$12+СВЦЭМ!$D$10+'СЕТ СН'!$H$5-'СЕТ СН'!$H$20</f>
        <v>2871.78148732</v>
      </c>
      <c r="Q97" s="36">
        <f>SUMIFS(СВЦЭМ!$C$33:$C$776,СВЦЭМ!$A$33:$A$776,$A97,СВЦЭМ!$B$33:$B$776,Q$83)+'СЕТ СН'!$H$12+СВЦЭМ!$D$10+'СЕТ СН'!$H$5-'СЕТ СН'!$H$20</f>
        <v>2883.1305567999998</v>
      </c>
      <c r="R97" s="36">
        <f>SUMIFS(СВЦЭМ!$C$33:$C$776,СВЦЭМ!$A$33:$A$776,$A97,СВЦЭМ!$B$33:$B$776,R$83)+'СЕТ СН'!$H$12+СВЦЭМ!$D$10+'СЕТ СН'!$H$5-'СЕТ СН'!$H$20</f>
        <v>2912.3167876099997</v>
      </c>
      <c r="S97" s="36">
        <f>SUMIFS(СВЦЭМ!$C$33:$C$776,СВЦЭМ!$A$33:$A$776,$A97,СВЦЭМ!$B$33:$B$776,S$83)+'СЕТ СН'!$H$12+СВЦЭМ!$D$10+'СЕТ СН'!$H$5-'СЕТ СН'!$H$20</f>
        <v>2909.9571296300001</v>
      </c>
      <c r="T97" s="36">
        <f>SUMIFS(СВЦЭМ!$C$33:$C$776,СВЦЭМ!$A$33:$A$776,$A97,СВЦЭМ!$B$33:$B$776,T$83)+'СЕТ СН'!$H$12+СВЦЭМ!$D$10+'СЕТ СН'!$H$5-'СЕТ СН'!$H$20</f>
        <v>2885.0129091600002</v>
      </c>
      <c r="U97" s="36">
        <f>SUMIFS(СВЦЭМ!$C$33:$C$776,СВЦЭМ!$A$33:$A$776,$A97,СВЦЭМ!$B$33:$B$776,U$83)+'СЕТ СН'!$H$12+СВЦЭМ!$D$10+'СЕТ СН'!$H$5-'СЕТ СН'!$H$20</f>
        <v>2870.7188831599997</v>
      </c>
      <c r="V97" s="36">
        <f>SUMIFS(СВЦЭМ!$C$33:$C$776,СВЦЭМ!$A$33:$A$776,$A97,СВЦЭМ!$B$33:$B$776,V$83)+'СЕТ СН'!$H$12+СВЦЭМ!$D$10+'СЕТ СН'!$H$5-'СЕТ СН'!$H$20</f>
        <v>2864.5552881499998</v>
      </c>
      <c r="W97" s="36">
        <f>SUMIFS(СВЦЭМ!$C$33:$C$776,СВЦЭМ!$A$33:$A$776,$A97,СВЦЭМ!$B$33:$B$776,W$83)+'СЕТ СН'!$H$12+СВЦЭМ!$D$10+'СЕТ СН'!$H$5-'СЕТ СН'!$H$20</f>
        <v>2853.63589146</v>
      </c>
      <c r="X97" s="36">
        <f>SUMIFS(СВЦЭМ!$C$33:$C$776,СВЦЭМ!$A$33:$A$776,$A97,СВЦЭМ!$B$33:$B$776,X$83)+'СЕТ СН'!$H$12+СВЦЭМ!$D$10+'СЕТ СН'!$H$5-'СЕТ СН'!$H$20</f>
        <v>2862.7126980200001</v>
      </c>
      <c r="Y97" s="36">
        <f>SUMIFS(СВЦЭМ!$C$33:$C$776,СВЦЭМ!$A$33:$A$776,$A97,СВЦЭМ!$B$33:$B$776,Y$83)+'СЕТ СН'!$H$12+СВЦЭМ!$D$10+'СЕТ СН'!$H$5-'СЕТ СН'!$H$20</f>
        <v>2879.8966602700002</v>
      </c>
    </row>
    <row r="98" spans="1:25" ht="15.75" x14ac:dyDescent="0.2">
      <c r="A98" s="35">
        <f t="shared" si="2"/>
        <v>43936</v>
      </c>
      <c r="B98" s="36">
        <f>SUMIFS(СВЦЭМ!$C$33:$C$776,СВЦЭМ!$A$33:$A$776,$A98,СВЦЭМ!$B$33:$B$776,B$83)+'СЕТ СН'!$H$12+СВЦЭМ!$D$10+'СЕТ СН'!$H$5-'СЕТ СН'!$H$20</f>
        <v>2928.2927615499998</v>
      </c>
      <c r="C98" s="36">
        <f>SUMIFS(СВЦЭМ!$C$33:$C$776,СВЦЭМ!$A$33:$A$776,$A98,СВЦЭМ!$B$33:$B$776,C$83)+'СЕТ СН'!$H$12+СВЦЭМ!$D$10+'СЕТ СН'!$H$5-'СЕТ СН'!$H$20</f>
        <v>2941.6798134199998</v>
      </c>
      <c r="D98" s="36">
        <f>SUMIFS(СВЦЭМ!$C$33:$C$776,СВЦЭМ!$A$33:$A$776,$A98,СВЦЭМ!$B$33:$B$776,D$83)+'СЕТ СН'!$H$12+СВЦЭМ!$D$10+'СЕТ СН'!$H$5-'СЕТ СН'!$H$20</f>
        <v>2941.3410627899998</v>
      </c>
      <c r="E98" s="36">
        <f>SUMIFS(СВЦЭМ!$C$33:$C$776,СВЦЭМ!$A$33:$A$776,$A98,СВЦЭМ!$B$33:$B$776,E$83)+'СЕТ СН'!$H$12+СВЦЭМ!$D$10+'СЕТ СН'!$H$5-'СЕТ СН'!$H$20</f>
        <v>2936.8655372799999</v>
      </c>
      <c r="F98" s="36">
        <f>SUMIFS(СВЦЭМ!$C$33:$C$776,СВЦЭМ!$A$33:$A$776,$A98,СВЦЭМ!$B$33:$B$776,F$83)+'СЕТ СН'!$H$12+СВЦЭМ!$D$10+'СЕТ СН'!$H$5-'СЕТ СН'!$H$20</f>
        <v>2936.1070823800001</v>
      </c>
      <c r="G98" s="36">
        <f>SUMIFS(СВЦЭМ!$C$33:$C$776,СВЦЭМ!$A$33:$A$776,$A98,СВЦЭМ!$B$33:$B$776,G$83)+'СЕТ СН'!$H$12+СВЦЭМ!$D$10+'СЕТ СН'!$H$5-'СЕТ СН'!$H$20</f>
        <v>2929.6562346199999</v>
      </c>
      <c r="H98" s="36">
        <f>SUMIFS(СВЦЭМ!$C$33:$C$776,СВЦЭМ!$A$33:$A$776,$A98,СВЦЭМ!$B$33:$B$776,H$83)+'СЕТ СН'!$H$12+СВЦЭМ!$D$10+'СЕТ СН'!$H$5-'СЕТ СН'!$H$20</f>
        <v>2922.1852347099998</v>
      </c>
      <c r="I98" s="36">
        <f>SUMIFS(СВЦЭМ!$C$33:$C$776,СВЦЭМ!$A$33:$A$776,$A98,СВЦЭМ!$B$33:$B$776,I$83)+'СЕТ СН'!$H$12+СВЦЭМ!$D$10+'СЕТ СН'!$H$5-'СЕТ СН'!$H$20</f>
        <v>2920.4662530999999</v>
      </c>
      <c r="J98" s="36">
        <f>SUMIFS(СВЦЭМ!$C$33:$C$776,СВЦЭМ!$A$33:$A$776,$A98,СВЦЭМ!$B$33:$B$776,J$83)+'СЕТ СН'!$H$12+СВЦЭМ!$D$10+'СЕТ СН'!$H$5-'СЕТ СН'!$H$20</f>
        <v>2851.73998725</v>
      </c>
      <c r="K98" s="36">
        <f>SUMIFS(СВЦЭМ!$C$33:$C$776,СВЦЭМ!$A$33:$A$776,$A98,СВЦЭМ!$B$33:$B$776,K$83)+'СЕТ СН'!$H$12+СВЦЭМ!$D$10+'СЕТ СН'!$H$5-'СЕТ СН'!$H$20</f>
        <v>2821.2679928500002</v>
      </c>
      <c r="L98" s="36">
        <f>SUMIFS(СВЦЭМ!$C$33:$C$776,СВЦЭМ!$A$33:$A$776,$A98,СВЦЭМ!$B$33:$B$776,L$83)+'СЕТ СН'!$H$12+СВЦЭМ!$D$10+'СЕТ СН'!$H$5-'СЕТ СН'!$H$20</f>
        <v>2825.5408358899999</v>
      </c>
      <c r="M98" s="36">
        <f>SUMIFS(СВЦЭМ!$C$33:$C$776,СВЦЭМ!$A$33:$A$776,$A98,СВЦЭМ!$B$33:$B$776,M$83)+'СЕТ СН'!$H$12+СВЦЭМ!$D$10+'СЕТ СН'!$H$5-'СЕТ СН'!$H$20</f>
        <v>2833.3864254599998</v>
      </c>
      <c r="N98" s="36">
        <f>SUMIFS(СВЦЭМ!$C$33:$C$776,СВЦЭМ!$A$33:$A$776,$A98,СВЦЭМ!$B$33:$B$776,N$83)+'СЕТ СН'!$H$12+СВЦЭМ!$D$10+'СЕТ СН'!$H$5-'СЕТ СН'!$H$20</f>
        <v>2831.1588579199997</v>
      </c>
      <c r="O98" s="36">
        <f>SUMIFS(СВЦЭМ!$C$33:$C$776,СВЦЭМ!$A$33:$A$776,$A98,СВЦЭМ!$B$33:$B$776,O$83)+'СЕТ СН'!$H$12+СВЦЭМ!$D$10+'СЕТ СН'!$H$5-'СЕТ СН'!$H$20</f>
        <v>2841.2110564</v>
      </c>
      <c r="P98" s="36">
        <f>SUMIFS(СВЦЭМ!$C$33:$C$776,СВЦЭМ!$A$33:$A$776,$A98,СВЦЭМ!$B$33:$B$776,P$83)+'СЕТ СН'!$H$12+СВЦЭМ!$D$10+'СЕТ СН'!$H$5-'СЕТ СН'!$H$20</f>
        <v>2846.69735064</v>
      </c>
      <c r="Q98" s="36">
        <f>SUMIFS(СВЦЭМ!$C$33:$C$776,СВЦЭМ!$A$33:$A$776,$A98,СВЦЭМ!$B$33:$B$776,Q$83)+'СЕТ СН'!$H$12+СВЦЭМ!$D$10+'СЕТ СН'!$H$5-'СЕТ СН'!$H$20</f>
        <v>2846.6866426900001</v>
      </c>
      <c r="R98" s="36">
        <f>SUMIFS(СВЦЭМ!$C$33:$C$776,СВЦЭМ!$A$33:$A$776,$A98,СВЦЭМ!$B$33:$B$776,R$83)+'СЕТ СН'!$H$12+СВЦЭМ!$D$10+'СЕТ СН'!$H$5-'СЕТ СН'!$H$20</f>
        <v>2849.72633498</v>
      </c>
      <c r="S98" s="36">
        <f>SUMIFS(СВЦЭМ!$C$33:$C$776,СВЦЭМ!$A$33:$A$776,$A98,СВЦЭМ!$B$33:$B$776,S$83)+'СЕТ СН'!$H$12+СВЦЭМ!$D$10+'СЕТ СН'!$H$5-'СЕТ СН'!$H$20</f>
        <v>2843.23585572</v>
      </c>
      <c r="T98" s="36">
        <f>SUMIFS(СВЦЭМ!$C$33:$C$776,СВЦЭМ!$A$33:$A$776,$A98,СВЦЭМ!$B$33:$B$776,T$83)+'СЕТ СН'!$H$12+СВЦЭМ!$D$10+'СЕТ СН'!$H$5-'СЕТ СН'!$H$20</f>
        <v>2821.1735930999998</v>
      </c>
      <c r="U98" s="36">
        <f>SUMIFS(СВЦЭМ!$C$33:$C$776,СВЦЭМ!$A$33:$A$776,$A98,СВЦЭМ!$B$33:$B$776,U$83)+'СЕТ СН'!$H$12+СВЦЭМ!$D$10+'СЕТ СН'!$H$5-'СЕТ СН'!$H$20</f>
        <v>2804.8309502499997</v>
      </c>
      <c r="V98" s="36">
        <f>SUMIFS(СВЦЭМ!$C$33:$C$776,СВЦЭМ!$A$33:$A$776,$A98,СВЦЭМ!$B$33:$B$776,V$83)+'СЕТ СН'!$H$12+СВЦЭМ!$D$10+'СЕТ СН'!$H$5-'СЕТ СН'!$H$20</f>
        <v>2810.6101226999999</v>
      </c>
      <c r="W98" s="36">
        <f>SUMIFS(СВЦЭМ!$C$33:$C$776,СВЦЭМ!$A$33:$A$776,$A98,СВЦЭМ!$B$33:$B$776,W$83)+'СЕТ СН'!$H$12+СВЦЭМ!$D$10+'СЕТ СН'!$H$5-'СЕТ СН'!$H$20</f>
        <v>2801.8336186199999</v>
      </c>
      <c r="X98" s="36">
        <f>SUMIFS(СВЦЭМ!$C$33:$C$776,СВЦЭМ!$A$33:$A$776,$A98,СВЦЭМ!$B$33:$B$776,X$83)+'СЕТ СН'!$H$12+СВЦЭМ!$D$10+'СЕТ СН'!$H$5-'СЕТ СН'!$H$20</f>
        <v>2798.12072231</v>
      </c>
      <c r="Y98" s="36">
        <f>SUMIFS(СВЦЭМ!$C$33:$C$776,СВЦЭМ!$A$33:$A$776,$A98,СВЦЭМ!$B$33:$B$776,Y$83)+'СЕТ СН'!$H$12+СВЦЭМ!$D$10+'СЕТ СН'!$H$5-'СЕТ СН'!$H$20</f>
        <v>2829.6594211900001</v>
      </c>
    </row>
    <row r="99" spans="1:25" ht="15.75" x14ac:dyDescent="0.2">
      <c r="A99" s="35">
        <f t="shared" si="2"/>
        <v>43937</v>
      </c>
      <c r="B99" s="36">
        <f>SUMIFS(СВЦЭМ!$C$33:$C$776,СВЦЭМ!$A$33:$A$776,$A99,СВЦЭМ!$B$33:$B$776,B$83)+'СЕТ СН'!$H$12+СВЦЭМ!$D$10+'СЕТ СН'!$H$5-'СЕТ СН'!$H$20</f>
        <v>2799.7137547699999</v>
      </c>
      <c r="C99" s="36">
        <f>SUMIFS(СВЦЭМ!$C$33:$C$776,СВЦЭМ!$A$33:$A$776,$A99,СВЦЭМ!$B$33:$B$776,C$83)+'СЕТ СН'!$H$12+СВЦЭМ!$D$10+'СЕТ СН'!$H$5-'СЕТ СН'!$H$20</f>
        <v>2816.0229764199998</v>
      </c>
      <c r="D99" s="36">
        <f>SUMIFS(СВЦЭМ!$C$33:$C$776,СВЦЭМ!$A$33:$A$776,$A99,СВЦЭМ!$B$33:$B$776,D$83)+'СЕТ СН'!$H$12+СВЦЭМ!$D$10+'СЕТ СН'!$H$5-'СЕТ СН'!$H$20</f>
        <v>2834.3388653000002</v>
      </c>
      <c r="E99" s="36">
        <f>SUMIFS(СВЦЭМ!$C$33:$C$776,СВЦЭМ!$A$33:$A$776,$A99,СВЦЭМ!$B$33:$B$776,E$83)+'СЕТ СН'!$H$12+СВЦЭМ!$D$10+'СЕТ СН'!$H$5-'СЕТ СН'!$H$20</f>
        <v>2852.3813048299999</v>
      </c>
      <c r="F99" s="36">
        <f>SUMIFS(СВЦЭМ!$C$33:$C$776,СВЦЭМ!$A$33:$A$776,$A99,СВЦЭМ!$B$33:$B$776,F$83)+'СЕТ СН'!$H$12+СВЦЭМ!$D$10+'СЕТ СН'!$H$5-'СЕТ СН'!$H$20</f>
        <v>2852.5946423599999</v>
      </c>
      <c r="G99" s="36">
        <f>SUMIFS(СВЦЭМ!$C$33:$C$776,СВЦЭМ!$A$33:$A$776,$A99,СВЦЭМ!$B$33:$B$776,G$83)+'СЕТ СН'!$H$12+СВЦЭМ!$D$10+'СЕТ СН'!$H$5-'СЕТ СН'!$H$20</f>
        <v>2832.7868490999999</v>
      </c>
      <c r="H99" s="36">
        <f>SUMIFS(СВЦЭМ!$C$33:$C$776,СВЦЭМ!$A$33:$A$776,$A99,СВЦЭМ!$B$33:$B$776,H$83)+'СЕТ СН'!$H$12+СВЦЭМ!$D$10+'СЕТ СН'!$H$5-'СЕТ СН'!$H$20</f>
        <v>2818.7413339499999</v>
      </c>
      <c r="I99" s="36">
        <f>SUMIFS(СВЦЭМ!$C$33:$C$776,СВЦЭМ!$A$33:$A$776,$A99,СВЦЭМ!$B$33:$B$776,I$83)+'СЕТ СН'!$H$12+СВЦЭМ!$D$10+'СЕТ СН'!$H$5-'СЕТ СН'!$H$20</f>
        <v>2803.8979064099999</v>
      </c>
      <c r="J99" s="36">
        <f>SUMIFS(СВЦЭМ!$C$33:$C$776,СВЦЭМ!$A$33:$A$776,$A99,СВЦЭМ!$B$33:$B$776,J$83)+'СЕТ СН'!$H$12+СВЦЭМ!$D$10+'СЕТ СН'!$H$5-'СЕТ СН'!$H$20</f>
        <v>2766.9481455599998</v>
      </c>
      <c r="K99" s="36">
        <f>SUMIFS(СВЦЭМ!$C$33:$C$776,СВЦЭМ!$A$33:$A$776,$A99,СВЦЭМ!$B$33:$B$776,K$83)+'СЕТ СН'!$H$12+СВЦЭМ!$D$10+'СЕТ СН'!$H$5-'СЕТ СН'!$H$20</f>
        <v>2779.5883657300001</v>
      </c>
      <c r="L99" s="36">
        <f>SUMIFS(СВЦЭМ!$C$33:$C$776,СВЦЭМ!$A$33:$A$776,$A99,СВЦЭМ!$B$33:$B$776,L$83)+'СЕТ СН'!$H$12+СВЦЭМ!$D$10+'СЕТ СН'!$H$5-'СЕТ СН'!$H$20</f>
        <v>2774.0783469899998</v>
      </c>
      <c r="M99" s="36">
        <f>SUMIFS(СВЦЭМ!$C$33:$C$776,СВЦЭМ!$A$33:$A$776,$A99,СВЦЭМ!$B$33:$B$776,M$83)+'СЕТ СН'!$H$12+СВЦЭМ!$D$10+'СЕТ СН'!$H$5-'СЕТ СН'!$H$20</f>
        <v>2770.10287483</v>
      </c>
      <c r="N99" s="36">
        <f>SUMIFS(СВЦЭМ!$C$33:$C$776,СВЦЭМ!$A$33:$A$776,$A99,СВЦЭМ!$B$33:$B$776,N$83)+'СЕТ СН'!$H$12+СВЦЭМ!$D$10+'СЕТ СН'!$H$5-'СЕТ СН'!$H$20</f>
        <v>2764.8419110999998</v>
      </c>
      <c r="O99" s="36">
        <f>SUMIFS(СВЦЭМ!$C$33:$C$776,СВЦЭМ!$A$33:$A$776,$A99,СВЦЭМ!$B$33:$B$776,O$83)+'СЕТ СН'!$H$12+СВЦЭМ!$D$10+'СЕТ СН'!$H$5-'СЕТ СН'!$H$20</f>
        <v>2766.6624276799998</v>
      </c>
      <c r="P99" s="36">
        <f>SUMIFS(СВЦЭМ!$C$33:$C$776,СВЦЭМ!$A$33:$A$776,$A99,СВЦЭМ!$B$33:$B$776,P$83)+'СЕТ СН'!$H$12+СВЦЭМ!$D$10+'СЕТ СН'!$H$5-'СЕТ СН'!$H$20</f>
        <v>2766.6942994699998</v>
      </c>
      <c r="Q99" s="36">
        <f>SUMIFS(СВЦЭМ!$C$33:$C$776,СВЦЭМ!$A$33:$A$776,$A99,СВЦЭМ!$B$33:$B$776,Q$83)+'СЕТ СН'!$H$12+СВЦЭМ!$D$10+'СЕТ СН'!$H$5-'СЕТ СН'!$H$20</f>
        <v>2761.9893741799997</v>
      </c>
      <c r="R99" s="36">
        <f>SUMIFS(СВЦЭМ!$C$33:$C$776,СВЦЭМ!$A$33:$A$776,$A99,СВЦЭМ!$B$33:$B$776,R$83)+'СЕТ СН'!$H$12+СВЦЭМ!$D$10+'СЕТ СН'!$H$5-'СЕТ СН'!$H$20</f>
        <v>2766.7748702700001</v>
      </c>
      <c r="S99" s="36">
        <f>SUMIFS(СВЦЭМ!$C$33:$C$776,СВЦЭМ!$A$33:$A$776,$A99,СВЦЭМ!$B$33:$B$776,S$83)+'СЕТ СН'!$H$12+СВЦЭМ!$D$10+'СЕТ СН'!$H$5-'СЕТ СН'!$H$20</f>
        <v>2752.9186648</v>
      </c>
      <c r="T99" s="36">
        <f>SUMIFS(СВЦЭМ!$C$33:$C$776,СВЦЭМ!$A$33:$A$776,$A99,СВЦЭМ!$B$33:$B$776,T$83)+'СЕТ СН'!$H$12+СВЦЭМ!$D$10+'СЕТ СН'!$H$5-'СЕТ СН'!$H$20</f>
        <v>2746.7751497499999</v>
      </c>
      <c r="U99" s="36">
        <f>SUMIFS(СВЦЭМ!$C$33:$C$776,СВЦЭМ!$A$33:$A$776,$A99,СВЦЭМ!$B$33:$B$776,U$83)+'СЕТ СН'!$H$12+СВЦЭМ!$D$10+'СЕТ СН'!$H$5-'СЕТ СН'!$H$20</f>
        <v>2740.4234071199999</v>
      </c>
      <c r="V99" s="36">
        <f>SUMIFS(СВЦЭМ!$C$33:$C$776,СВЦЭМ!$A$33:$A$776,$A99,СВЦЭМ!$B$33:$B$776,V$83)+'СЕТ СН'!$H$12+СВЦЭМ!$D$10+'СЕТ СН'!$H$5-'СЕТ СН'!$H$20</f>
        <v>2720.9916143299997</v>
      </c>
      <c r="W99" s="36">
        <f>SUMIFS(СВЦЭМ!$C$33:$C$776,СВЦЭМ!$A$33:$A$776,$A99,СВЦЭМ!$B$33:$B$776,W$83)+'СЕТ СН'!$H$12+СВЦЭМ!$D$10+'СЕТ СН'!$H$5-'СЕТ СН'!$H$20</f>
        <v>2726.2532798699999</v>
      </c>
      <c r="X99" s="36">
        <f>SUMIFS(СВЦЭМ!$C$33:$C$776,СВЦЭМ!$A$33:$A$776,$A99,СВЦЭМ!$B$33:$B$776,X$83)+'СЕТ СН'!$H$12+СВЦЭМ!$D$10+'СЕТ СН'!$H$5-'СЕТ СН'!$H$20</f>
        <v>2739.01770992</v>
      </c>
      <c r="Y99" s="36">
        <f>SUMIFS(СВЦЭМ!$C$33:$C$776,СВЦЭМ!$A$33:$A$776,$A99,СВЦЭМ!$B$33:$B$776,Y$83)+'СЕТ СН'!$H$12+СВЦЭМ!$D$10+'СЕТ СН'!$H$5-'СЕТ СН'!$H$20</f>
        <v>2745.95767428</v>
      </c>
    </row>
    <row r="100" spans="1:25" ht="15.75" x14ac:dyDescent="0.2">
      <c r="A100" s="35">
        <f t="shared" si="2"/>
        <v>43938</v>
      </c>
      <c r="B100" s="36">
        <f>SUMIFS(СВЦЭМ!$C$33:$C$776,СВЦЭМ!$A$33:$A$776,$A100,СВЦЭМ!$B$33:$B$776,B$83)+'СЕТ СН'!$H$12+СВЦЭМ!$D$10+'СЕТ СН'!$H$5-'СЕТ СН'!$H$20</f>
        <v>2837.4836161899998</v>
      </c>
      <c r="C100" s="36">
        <f>SUMIFS(СВЦЭМ!$C$33:$C$776,СВЦЭМ!$A$33:$A$776,$A100,СВЦЭМ!$B$33:$B$776,C$83)+'СЕТ СН'!$H$12+СВЦЭМ!$D$10+'СЕТ СН'!$H$5-'СЕТ СН'!$H$20</f>
        <v>2847.68452609</v>
      </c>
      <c r="D100" s="36">
        <f>SUMIFS(СВЦЭМ!$C$33:$C$776,СВЦЭМ!$A$33:$A$776,$A100,СВЦЭМ!$B$33:$B$776,D$83)+'СЕТ СН'!$H$12+СВЦЭМ!$D$10+'СЕТ СН'!$H$5-'СЕТ СН'!$H$20</f>
        <v>2869.7496256300001</v>
      </c>
      <c r="E100" s="36">
        <f>SUMIFS(СВЦЭМ!$C$33:$C$776,СВЦЭМ!$A$33:$A$776,$A100,СВЦЭМ!$B$33:$B$776,E$83)+'СЕТ СН'!$H$12+СВЦЭМ!$D$10+'СЕТ СН'!$H$5-'СЕТ СН'!$H$20</f>
        <v>2886.9227292199998</v>
      </c>
      <c r="F100" s="36">
        <f>SUMIFS(СВЦЭМ!$C$33:$C$776,СВЦЭМ!$A$33:$A$776,$A100,СВЦЭМ!$B$33:$B$776,F$83)+'СЕТ СН'!$H$12+СВЦЭМ!$D$10+'СЕТ СН'!$H$5-'СЕТ СН'!$H$20</f>
        <v>2880.61797944</v>
      </c>
      <c r="G100" s="36">
        <f>SUMIFS(СВЦЭМ!$C$33:$C$776,СВЦЭМ!$A$33:$A$776,$A100,СВЦЭМ!$B$33:$B$776,G$83)+'СЕТ СН'!$H$12+СВЦЭМ!$D$10+'СЕТ СН'!$H$5-'СЕТ СН'!$H$20</f>
        <v>2866.80133768</v>
      </c>
      <c r="H100" s="36">
        <f>SUMIFS(СВЦЭМ!$C$33:$C$776,СВЦЭМ!$A$33:$A$776,$A100,СВЦЭМ!$B$33:$B$776,H$83)+'СЕТ СН'!$H$12+СВЦЭМ!$D$10+'СЕТ СН'!$H$5-'СЕТ СН'!$H$20</f>
        <v>2840.46606802</v>
      </c>
      <c r="I100" s="36">
        <f>SUMIFS(СВЦЭМ!$C$33:$C$776,СВЦЭМ!$A$33:$A$776,$A100,СВЦЭМ!$B$33:$B$776,I$83)+'СЕТ СН'!$H$12+СВЦЭМ!$D$10+'СЕТ СН'!$H$5-'СЕТ СН'!$H$20</f>
        <v>2813.4025313900001</v>
      </c>
      <c r="J100" s="36">
        <f>SUMIFS(СВЦЭМ!$C$33:$C$776,СВЦЭМ!$A$33:$A$776,$A100,СВЦЭМ!$B$33:$B$776,J$83)+'СЕТ СН'!$H$12+СВЦЭМ!$D$10+'СЕТ СН'!$H$5-'СЕТ СН'!$H$20</f>
        <v>2749.5294088599999</v>
      </c>
      <c r="K100" s="36">
        <f>SUMIFS(СВЦЭМ!$C$33:$C$776,СВЦЭМ!$A$33:$A$776,$A100,СВЦЭМ!$B$33:$B$776,K$83)+'СЕТ СН'!$H$12+СВЦЭМ!$D$10+'СЕТ СН'!$H$5-'СЕТ СН'!$H$20</f>
        <v>2756.20837579</v>
      </c>
      <c r="L100" s="36">
        <f>SUMIFS(СВЦЭМ!$C$33:$C$776,СВЦЭМ!$A$33:$A$776,$A100,СВЦЭМ!$B$33:$B$776,L$83)+'СЕТ СН'!$H$12+СВЦЭМ!$D$10+'СЕТ СН'!$H$5-'СЕТ СН'!$H$20</f>
        <v>2741.8931464100001</v>
      </c>
      <c r="M100" s="36">
        <f>SUMIFS(СВЦЭМ!$C$33:$C$776,СВЦЭМ!$A$33:$A$776,$A100,СВЦЭМ!$B$33:$B$776,M$83)+'СЕТ СН'!$H$12+СВЦЭМ!$D$10+'СЕТ СН'!$H$5-'СЕТ СН'!$H$20</f>
        <v>2747.2928597700002</v>
      </c>
      <c r="N100" s="36">
        <f>SUMIFS(СВЦЭМ!$C$33:$C$776,СВЦЭМ!$A$33:$A$776,$A100,СВЦЭМ!$B$33:$B$776,N$83)+'СЕТ СН'!$H$12+СВЦЭМ!$D$10+'СЕТ СН'!$H$5-'СЕТ СН'!$H$20</f>
        <v>2750.8201656900001</v>
      </c>
      <c r="O100" s="36">
        <f>SUMIFS(СВЦЭМ!$C$33:$C$776,СВЦЭМ!$A$33:$A$776,$A100,СВЦЭМ!$B$33:$B$776,O$83)+'СЕТ СН'!$H$12+СВЦЭМ!$D$10+'СЕТ СН'!$H$5-'СЕТ СН'!$H$20</f>
        <v>2754.75009142</v>
      </c>
      <c r="P100" s="36">
        <f>SUMIFS(СВЦЭМ!$C$33:$C$776,СВЦЭМ!$A$33:$A$776,$A100,СВЦЭМ!$B$33:$B$776,P$83)+'СЕТ СН'!$H$12+СВЦЭМ!$D$10+'СЕТ СН'!$H$5-'СЕТ СН'!$H$20</f>
        <v>2764.26830092</v>
      </c>
      <c r="Q100" s="36">
        <f>SUMIFS(СВЦЭМ!$C$33:$C$776,СВЦЭМ!$A$33:$A$776,$A100,СВЦЭМ!$B$33:$B$776,Q$83)+'СЕТ СН'!$H$12+СВЦЭМ!$D$10+'СЕТ СН'!$H$5-'СЕТ СН'!$H$20</f>
        <v>2769.4449218599998</v>
      </c>
      <c r="R100" s="36">
        <f>SUMIFS(СВЦЭМ!$C$33:$C$776,СВЦЭМ!$A$33:$A$776,$A100,СВЦЭМ!$B$33:$B$776,R$83)+'СЕТ СН'!$H$12+СВЦЭМ!$D$10+'СЕТ СН'!$H$5-'СЕТ СН'!$H$20</f>
        <v>2766.3997327100001</v>
      </c>
      <c r="S100" s="36">
        <f>SUMIFS(СВЦЭМ!$C$33:$C$776,СВЦЭМ!$A$33:$A$776,$A100,СВЦЭМ!$B$33:$B$776,S$83)+'СЕТ СН'!$H$12+СВЦЭМ!$D$10+'СЕТ СН'!$H$5-'СЕТ СН'!$H$20</f>
        <v>2761.10214473</v>
      </c>
      <c r="T100" s="36">
        <f>SUMIFS(СВЦЭМ!$C$33:$C$776,СВЦЭМ!$A$33:$A$776,$A100,СВЦЭМ!$B$33:$B$776,T$83)+'СЕТ СН'!$H$12+СВЦЭМ!$D$10+'СЕТ СН'!$H$5-'СЕТ СН'!$H$20</f>
        <v>2745.5887357199999</v>
      </c>
      <c r="U100" s="36">
        <f>SUMIFS(СВЦЭМ!$C$33:$C$776,СВЦЭМ!$A$33:$A$776,$A100,СВЦЭМ!$B$33:$B$776,U$83)+'СЕТ СН'!$H$12+СВЦЭМ!$D$10+'СЕТ СН'!$H$5-'СЕТ СН'!$H$20</f>
        <v>2735.1672834199999</v>
      </c>
      <c r="V100" s="36">
        <f>SUMIFS(СВЦЭМ!$C$33:$C$776,СВЦЭМ!$A$33:$A$776,$A100,СВЦЭМ!$B$33:$B$776,V$83)+'СЕТ СН'!$H$12+СВЦЭМ!$D$10+'СЕТ СН'!$H$5-'СЕТ СН'!$H$20</f>
        <v>2743.7717564599998</v>
      </c>
      <c r="W100" s="36">
        <f>SUMIFS(СВЦЭМ!$C$33:$C$776,СВЦЭМ!$A$33:$A$776,$A100,СВЦЭМ!$B$33:$B$776,W$83)+'СЕТ СН'!$H$12+СВЦЭМ!$D$10+'СЕТ СН'!$H$5-'СЕТ СН'!$H$20</f>
        <v>2740.6821827700001</v>
      </c>
      <c r="X100" s="36">
        <f>SUMIFS(СВЦЭМ!$C$33:$C$776,СВЦЭМ!$A$33:$A$776,$A100,СВЦЭМ!$B$33:$B$776,X$83)+'СЕТ СН'!$H$12+СВЦЭМ!$D$10+'СЕТ СН'!$H$5-'СЕТ СН'!$H$20</f>
        <v>2748.1745508700001</v>
      </c>
      <c r="Y100" s="36">
        <f>SUMIFS(СВЦЭМ!$C$33:$C$776,СВЦЭМ!$A$33:$A$776,$A100,СВЦЭМ!$B$33:$B$776,Y$83)+'СЕТ СН'!$H$12+СВЦЭМ!$D$10+'СЕТ СН'!$H$5-'СЕТ СН'!$H$20</f>
        <v>2750.5416260699999</v>
      </c>
    </row>
    <row r="101" spans="1:25" ht="15.75" x14ac:dyDescent="0.2">
      <c r="A101" s="35">
        <f t="shared" si="2"/>
        <v>43939</v>
      </c>
      <c r="B101" s="36">
        <f>SUMIFS(СВЦЭМ!$C$33:$C$776,СВЦЭМ!$A$33:$A$776,$A101,СВЦЭМ!$B$33:$B$776,B$83)+'СЕТ СН'!$H$12+СВЦЭМ!$D$10+'СЕТ СН'!$H$5-'СЕТ СН'!$H$20</f>
        <v>2865.9887973999998</v>
      </c>
      <c r="C101" s="36">
        <f>SUMIFS(СВЦЭМ!$C$33:$C$776,СВЦЭМ!$A$33:$A$776,$A101,СВЦЭМ!$B$33:$B$776,C$83)+'СЕТ СН'!$H$12+СВЦЭМ!$D$10+'СЕТ СН'!$H$5-'СЕТ СН'!$H$20</f>
        <v>2897.0730535499997</v>
      </c>
      <c r="D101" s="36">
        <f>SUMIFS(СВЦЭМ!$C$33:$C$776,СВЦЭМ!$A$33:$A$776,$A101,СВЦЭМ!$B$33:$B$776,D$83)+'СЕТ СН'!$H$12+СВЦЭМ!$D$10+'СЕТ СН'!$H$5-'СЕТ СН'!$H$20</f>
        <v>2905.8823247099999</v>
      </c>
      <c r="E101" s="36">
        <f>SUMIFS(СВЦЭМ!$C$33:$C$776,СВЦЭМ!$A$33:$A$776,$A101,СВЦЭМ!$B$33:$B$776,E$83)+'СЕТ СН'!$H$12+СВЦЭМ!$D$10+'СЕТ СН'!$H$5-'СЕТ СН'!$H$20</f>
        <v>2919.2494865600002</v>
      </c>
      <c r="F101" s="36">
        <f>SUMIFS(СВЦЭМ!$C$33:$C$776,СВЦЭМ!$A$33:$A$776,$A101,СВЦЭМ!$B$33:$B$776,F$83)+'СЕТ СН'!$H$12+СВЦЭМ!$D$10+'СЕТ СН'!$H$5-'СЕТ СН'!$H$20</f>
        <v>2914.7194682499999</v>
      </c>
      <c r="G101" s="36">
        <f>SUMIFS(СВЦЭМ!$C$33:$C$776,СВЦЭМ!$A$33:$A$776,$A101,СВЦЭМ!$B$33:$B$776,G$83)+'СЕТ СН'!$H$12+СВЦЭМ!$D$10+'СЕТ СН'!$H$5-'СЕТ СН'!$H$20</f>
        <v>2914.5535761800002</v>
      </c>
      <c r="H101" s="36">
        <f>SUMIFS(СВЦЭМ!$C$33:$C$776,СВЦЭМ!$A$33:$A$776,$A101,СВЦЭМ!$B$33:$B$776,H$83)+'СЕТ СН'!$H$12+СВЦЭМ!$D$10+'СЕТ СН'!$H$5-'СЕТ СН'!$H$20</f>
        <v>2907.99355676</v>
      </c>
      <c r="I101" s="36">
        <f>SUMIFS(СВЦЭМ!$C$33:$C$776,СВЦЭМ!$A$33:$A$776,$A101,СВЦЭМ!$B$33:$B$776,I$83)+'СЕТ СН'!$H$12+СВЦЭМ!$D$10+'СЕТ СН'!$H$5-'СЕТ СН'!$H$20</f>
        <v>2885.0631740999997</v>
      </c>
      <c r="J101" s="36">
        <f>SUMIFS(СВЦЭМ!$C$33:$C$776,СВЦЭМ!$A$33:$A$776,$A101,СВЦЭМ!$B$33:$B$776,J$83)+'СЕТ СН'!$H$12+СВЦЭМ!$D$10+'СЕТ СН'!$H$5-'СЕТ СН'!$H$20</f>
        <v>2795.6488946999998</v>
      </c>
      <c r="K101" s="36">
        <f>SUMIFS(СВЦЭМ!$C$33:$C$776,СВЦЭМ!$A$33:$A$776,$A101,СВЦЭМ!$B$33:$B$776,K$83)+'СЕТ СН'!$H$12+СВЦЭМ!$D$10+'СЕТ СН'!$H$5-'СЕТ СН'!$H$20</f>
        <v>2781.1178680600001</v>
      </c>
      <c r="L101" s="36">
        <f>SUMIFS(СВЦЭМ!$C$33:$C$776,СВЦЭМ!$A$33:$A$776,$A101,СВЦЭМ!$B$33:$B$776,L$83)+'СЕТ СН'!$H$12+СВЦЭМ!$D$10+'СЕТ СН'!$H$5-'СЕТ СН'!$H$20</f>
        <v>2779.8763309199999</v>
      </c>
      <c r="M101" s="36">
        <f>SUMIFS(СВЦЭМ!$C$33:$C$776,СВЦЭМ!$A$33:$A$776,$A101,СВЦЭМ!$B$33:$B$776,M$83)+'СЕТ СН'!$H$12+СВЦЭМ!$D$10+'СЕТ СН'!$H$5-'СЕТ СН'!$H$20</f>
        <v>2776.0185312899998</v>
      </c>
      <c r="N101" s="36">
        <f>SUMIFS(СВЦЭМ!$C$33:$C$776,СВЦЭМ!$A$33:$A$776,$A101,СВЦЭМ!$B$33:$B$776,N$83)+'СЕТ СН'!$H$12+СВЦЭМ!$D$10+'СЕТ СН'!$H$5-'СЕТ СН'!$H$20</f>
        <v>2796.4421310899997</v>
      </c>
      <c r="O101" s="36">
        <f>SUMIFS(СВЦЭМ!$C$33:$C$776,СВЦЭМ!$A$33:$A$776,$A101,СВЦЭМ!$B$33:$B$776,O$83)+'СЕТ СН'!$H$12+СВЦЭМ!$D$10+'СЕТ СН'!$H$5-'СЕТ СН'!$H$20</f>
        <v>2806.03566469</v>
      </c>
      <c r="P101" s="36">
        <f>SUMIFS(СВЦЭМ!$C$33:$C$776,СВЦЭМ!$A$33:$A$776,$A101,СВЦЭМ!$B$33:$B$776,P$83)+'СЕТ СН'!$H$12+СВЦЭМ!$D$10+'СЕТ СН'!$H$5-'СЕТ СН'!$H$20</f>
        <v>2815.3835678199998</v>
      </c>
      <c r="Q101" s="36">
        <f>SUMIFS(СВЦЭМ!$C$33:$C$776,СВЦЭМ!$A$33:$A$776,$A101,СВЦЭМ!$B$33:$B$776,Q$83)+'СЕТ СН'!$H$12+СВЦЭМ!$D$10+'СЕТ СН'!$H$5-'СЕТ СН'!$H$20</f>
        <v>2822.6932941999999</v>
      </c>
      <c r="R101" s="36">
        <f>SUMIFS(СВЦЭМ!$C$33:$C$776,СВЦЭМ!$A$33:$A$776,$A101,СВЦЭМ!$B$33:$B$776,R$83)+'СЕТ СН'!$H$12+СВЦЭМ!$D$10+'СЕТ СН'!$H$5-'СЕТ СН'!$H$20</f>
        <v>2820.5949216399999</v>
      </c>
      <c r="S101" s="36">
        <f>SUMIFS(СВЦЭМ!$C$33:$C$776,СВЦЭМ!$A$33:$A$776,$A101,СВЦЭМ!$B$33:$B$776,S$83)+'СЕТ СН'!$H$12+СВЦЭМ!$D$10+'СЕТ СН'!$H$5-'СЕТ СН'!$H$20</f>
        <v>2813.1523779999998</v>
      </c>
      <c r="T101" s="36">
        <f>SUMIFS(СВЦЭМ!$C$33:$C$776,СВЦЭМ!$A$33:$A$776,$A101,СВЦЭМ!$B$33:$B$776,T$83)+'СЕТ СН'!$H$12+СВЦЭМ!$D$10+'СЕТ СН'!$H$5-'СЕТ СН'!$H$20</f>
        <v>2789.8036051300001</v>
      </c>
      <c r="U101" s="36">
        <f>SUMIFS(СВЦЭМ!$C$33:$C$776,СВЦЭМ!$A$33:$A$776,$A101,СВЦЭМ!$B$33:$B$776,U$83)+'СЕТ СН'!$H$12+СВЦЭМ!$D$10+'СЕТ СН'!$H$5-'СЕТ СН'!$H$20</f>
        <v>2763.1900491400002</v>
      </c>
      <c r="V101" s="36">
        <f>SUMIFS(СВЦЭМ!$C$33:$C$776,СВЦЭМ!$A$33:$A$776,$A101,СВЦЭМ!$B$33:$B$776,V$83)+'СЕТ СН'!$H$12+СВЦЭМ!$D$10+'СЕТ СН'!$H$5-'СЕТ СН'!$H$20</f>
        <v>2747.7801786700002</v>
      </c>
      <c r="W101" s="36">
        <f>SUMIFS(СВЦЭМ!$C$33:$C$776,СВЦЭМ!$A$33:$A$776,$A101,СВЦЭМ!$B$33:$B$776,W$83)+'СЕТ СН'!$H$12+СВЦЭМ!$D$10+'СЕТ СН'!$H$5-'СЕТ СН'!$H$20</f>
        <v>2760.6603399799997</v>
      </c>
      <c r="X101" s="36">
        <f>SUMIFS(СВЦЭМ!$C$33:$C$776,СВЦЭМ!$A$33:$A$776,$A101,СВЦЭМ!$B$33:$B$776,X$83)+'СЕТ СН'!$H$12+СВЦЭМ!$D$10+'СЕТ СН'!$H$5-'СЕТ СН'!$H$20</f>
        <v>2781.3090139400001</v>
      </c>
      <c r="Y101" s="36">
        <f>SUMIFS(СВЦЭМ!$C$33:$C$776,СВЦЭМ!$A$33:$A$776,$A101,СВЦЭМ!$B$33:$B$776,Y$83)+'СЕТ СН'!$H$12+СВЦЭМ!$D$10+'СЕТ СН'!$H$5-'СЕТ СН'!$H$20</f>
        <v>2819.28955679</v>
      </c>
    </row>
    <row r="102" spans="1:25" ht="15.75" x14ac:dyDescent="0.2">
      <c r="A102" s="35">
        <f t="shared" si="2"/>
        <v>43940</v>
      </c>
      <c r="B102" s="36">
        <f>SUMIFS(СВЦЭМ!$C$33:$C$776,СВЦЭМ!$A$33:$A$776,$A102,СВЦЭМ!$B$33:$B$776,B$83)+'СЕТ СН'!$H$12+СВЦЭМ!$D$10+'СЕТ СН'!$H$5-'СЕТ СН'!$H$20</f>
        <v>2870.1074713500002</v>
      </c>
      <c r="C102" s="36">
        <f>SUMIFS(СВЦЭМ!$C$33:$C$776,СВЦЭМ!$A$33:$A$776,$A102,СВЦЭМ!$B$33:$B$776,C$83)+'СЕТ СН'!$H$12+СВЦЭМ!$D$10+'СЕТ СН'!$H$5-'СЕТ СН'!$H$20</f>
        <v>2869.8289285299998</v>
      </c>
      <c r="D102" s="36">
        <f>SUMIFS(СВЦЭМ!$C$33:$C$776,СВЦЭМ!$A$33:$A$776,$A102,СВЦЭМ!$B$33:$B$776,D$83)+'СЕТ СН'!$H$12+СВЦЭМ!$D$10+'СЕТ СН'!$H$5-'СЕТ СН'!$H$20</f>
        <v>2859.5508010399999</v>
      </c>
      <c r="E102" s="36">
        <f>SUMIFS(СВЦЭМ!$C$33:$C$776,СВЦЭМ!$A$33:$A$776,$A102,СВЦЭМ!$B$33:$B$776,E$83)+'СЕТ СН'!$H$12+СВЦЭМ!$D$10+'СЕТ СН'!$H$5-'СЕТ СН'!$H$20</f>
        <v>2866.5778026200001</v>
      </c>
      <c r="F102" s="36">
        <f>SUMIFS(СВЦЭМ!$C$33:$C$776,СВЦЭМ!$A$33:$A$776,$A102,СВЦЭМ!$B$33:$B$776,F$83)+'СЕТ СН'!$H$12+СВЦЭМ!$D$10+'СЕТ СН'!$H$5-'СЕТ СН'!$H$20</f>
        <v>2862.81521875</v>
      </c>
      <c r="G102" s="36">
        <f>SUMIFS(СВЦЭМ!$C$33:$C$776,СВЦЭМ!$A$33:$A$776,$A102,СВЦЭМ!$B$33:$B$776,G$83)+'СЕТ СН'!$H$12+СВЦЭМ!$D$10+'СЕТ СН'!$H$5-'СЕТ СН'!$H$20</f>
        <v>2868.5536586899998</v>
      </c>
      <c r="H102" s="36">
        <f>SUMIFS(СВЦЭМ!$C$33:$C$776,СВЦЭМ!$A$33:$A$776,$A102,СВЦЭМ!$B$33:$B$776,H$83)+'СЕТ СН'!$H$12+СВЦЭМ!$D$10+'СЕТ СН'!$H$5-'СЕТ СН'!$H$20</f>
        <v>2870.29242445</v>
      </c>
      <c r="I102" s="36">
        <f>SUMIFS(СВЦЭМ!$C$33:$C$776,СВЦЭМ!$A$33:$A$776,$A102,СВЦЭМ!$B$33:$B$776,I$83)+'СЕТ СН'!$H$12+СВЦЭМ!$D$10+'СЕТ СН'!$H$5-'СЕТ СН'!$H$20</f>
        <v>2856.4956732999999</v>
      </c>
      <c r="J102" s="36">
        <f>SUMIFS(СВЦЭМ!$C$33:$C$776,СВЦЭМ!$A$33:$A$776,$A102,СВЦЭМ!$B$33:$B$776,J$83)+'СЕТ СН'!$H$12+СВЦЭМ!$D$10+'СЕТ СН'!$H$5-'СЕТ СН'!$H$20</f>
        <v>2784.6095583599999</v>
      </c>
      <c r="K102" s="36">
        <f>SUMIFS(СВЦЭМ!$C$33:$C$776,СВЦЭМ!$A$33:$A$776,$A102,СВЦЭМ!$B$33:$B$776,K$83)+'СЕТ СН'!$H$12+СВЦЭМ!$D$10+'СЕТ СН'!$H$5-'СЕТ СН'!$H$20</f>
        <v>2771.12584298</v>
      </c>
      <c r="L102" s="36">
        <f>SUMIFS(СВЦЭМ!$C$33:$C$776,СВЦЭМ!$A$33:$A$776,$A102,СВЦЭМ!$B$33:$B$776,L$83)+'СЕТ СН'!$H$12+СВЦЭМ!$D$10+'СЕТ СН'!$H$5-'СЕТ СН'!$H$20</f>
        <v>2769.5506762199998</v>
      </c>
      <c r="M102" s="36">
        <f>SUMIFS(СВЦЭМ!$C$33:$C$776,СВЦЭМ!$A$33:$A$776,$A102,СВЦЭМ!$B$33:$B$776,M$83)+'СЕТ СН'!$H$12+СВЦЭМ!$D$10+'СЕТ СН'!$H$5-'СЕТ СН'!$H$20</f>
        <v>2787.0831198699998</v>
      </c>
      <c r="N102" s="36">
        <f>SUMIFS(СВЦЭМ!$C$33:$C$776,СВЦЭМ!$A$33:$A$776,$A102,СВЦЭМ!$B$33:$B$776,N$83)+'СЕТ СН'!$H$12+СВЦЭМ!$D$10+'СЕТ СН'!$H$5-'СЕТ СН'!$H$20</f>
        <v>2823.8109453500001</v>
      </c>
      <c r="O102" s="36">
        <f>SUMIFS(СВЦЭМ!$C$33:$C$776,СВЦЭМ!$A$33:$A$776,$A102,СВЦЭМ!$B$33:$B$776,O$83)+'СЕТ СН'!$H$12+СВЦЭМ!$D$10+'СЕТ СН'!$H$5-'СЕТ СН'!$H$20</f>
        <v>2823.6115451999999</v>
      </c>
      <c r="P102" s="36">
        <f>SUMIFS(СВЦЭМ!$C$33:$C$776,СВЦЭМ!$A$33:$A$776,$A102,СВЦЭМ!$B$33:$B$776,P$83)+'СЕТ СН'!$H$12+СВЦЭМ!$D$10+'СЕТ СН'!$H$5-'СЕТ СН'!$H$20</f>
        <v>2821.7563689799999</v>
      </c>
      <c r="Q102" s="36">
        <f>SUMIFS(СВЦЭМ!$C$33:$C$776,СВЦЭМ!$A$33:$A$776,$A102,СВЦЭМ!$B$33:$B$776,Q$83)+'СЕТ СН'!$H$12+СВЦЭМ!$D$10+'СЕТ СН'!$H$5-'СЕТ СН'!$H$20</f>
        <v>2831.9869743600002</v>
      </c>
      <c r="R102" s="36">
        <f>SUMIFS(СВЦЭМ!$C$33:$C$776,СВЦЭМ!$A$33:$A$776,$A102,СВЦЭМ!$B$33:$B$776,R$83)+'СЕТ СН'!$H$12+СВЦЭМ!$D$10+'СЕТ СН'!$H$5-'СЕТ СН'!$H$20</f>
        <v>2823.97677049</v>
      </c>
      <c r="S102" s="36">
        <f>SUMIFS(СВЦЭМ!$C$33:$C$776,СВЦЭМ!$A$33:$A$776,$A102,СВЦЭМ!$B$33:$B$776,S$83)+'СЕТ СН'!$H$12+СВЦЭМ!$D$10+'СЕТ СН'!$H$5-'СЕТ СН'!$H$20</f>
        <v>2818.4697475299999</v>
      </c>
      <c r="T102" s="36">
        <f>SUMIFS(СВЦЭМ!$C$33:$C$776,СВЦЭМ!$A$33:$A$776,$A102,СВЦЭМ!$B$33:$B$776,T$83)+'СЕТ СН'!$H$12+СВЦЭМ!$D$10+'СЕТ СН'!$H$5-'СЕТ СН'!$H$20</f>
        <v>2808.1092081799998</v>
      </c>
      <c r="U102" s="36">
        <f>SUMIFS(СВЦЭМ!$C$33:$C$776,СВЦЭМ!$A$33:$A$776,$A102,СВЦЭМ!$B$33:$B$776,U$83)+'СЕТ СН'!$H$12+СВЦЭМ!$D$10+'СЕТ СН'!$H$5-'СЕТ СН'!$H$20</f>
        <v>2807.3622539500002</v>
      </c>
      <c r="V102" s="36">
        <f>SUMIFS(СВЦЭМ!$C$33:$C$776,СВЦЭМ!$A$33:$A$776,$A102,СВЦЭМ!$B$33:$B$776,V$83)+'СЕТ СН'!$H$12+СВЦЭМ!$D$10+'СЕТ СН'!$H$5-'СЕТ СН'!$H$20</f>
        <v>2767.76531467</v>
      </c>
      <c r="W102" s="36">
        <f>SUMIFS(СВЦЭМ!$C$33:$C$776,СВЦЭМ!$A$33:$A$776,$A102,СВЦЭМ!$B$33:$B$776,W$83)+'СЕТ СН'!$H$12+СВЦЭМ!$D$10+'СЕТ СН'!$H$5-'СЕТ СН'!$H$20</f>
        <v>2770.59254904</v>
      </c>
      <c r="X102" s="36">
        <f>SUMIFS(СВЦЭМ!$C$33:$C$776,СВЦЭМ!$A$33:$A$776,$A102,СВЦЭМ!$B$33:$B$776,X$83)+'СЕТ СН'!$H$12+СВЦЭМ!$D$10+'СЕТ СН'!$H$5-'СЕТ СН'!$H$20</f>
        <v>2799.1639804699998</v>
      </c>
      <c r="Y102" s="36">
        <f>SUMIFS(СВЦЭМ!$C$33:$C$776,СВЦЭМ!$A$33:$A$776,$A102,СВЦЭМ!$B$33:$B$776,Y$83)+'СЕТ СН'!$H$12+СВЦЭМ!$D$10+'СЕТ СН'!$H$5-'СЕТ СН'!$H$20</f>
        <v>2840.7542401199998</v>
      </c>
    </row>
    <row r="103" spans="1:25" ht="15.75" x14ac:dyDescent="0.2">
      <c r="A103" s="35">
        <f t="shared" si="2"/>
        <v>43941</v>
      </c>
      <c r="B103" s="36">
        <f>SUMIFS(СВЦЭМ!$C$33:$C$776,СВЦЭМ!$A$33:$A$776,$A103,СВЦЭМ!$B$33:$B$776,B$83)+'СЕТ СН'!$H$12+СВЦЭМ!$D$10+'СЕТ СН'!$H$5-'СЕТ СН'!$H$20</f>
        <v>2887.1577913800002</v>
      </c>
      <c r="C103" s="36">
        <f>SUMIFS(СВЦЭМ!$C$33:$C$776,СВЦЭМ!$A$33:$A$776,$A103,СВЦЭМ!$B$33:$B$776,C$83)+'СЕТ СН'!$H$12+СВЦЭМ!$D$10+'СЕТ СН'!$H$5-'СЕТ СН'!$H$20</f>
        <v>2900.2950729999998</v>
      </c>
      <c r="D103" s="36">
        <f>SUMIFS(СВЦЭМ!$C$33:$C$776,СВЦЭМ!$A$33:$A$776,$A103,СВЦЭМ!$B$33:$B$776,D$83)+'СЕТ СН'!$H$12+СВЦЭМ!$D$10+'СЕТ СН'!$H$5-'СЕТ СН'!$H$20</f>
        <v>2929.9647135099999</v>
      </c>
      <c r="E103" s="36">
        <f>SUMIFS(СВЦЭМ!$C$33:$C$776,СВЦЭМ!$A$33:$A$776,$A103,СВЦЭМ!$B$33:$B$776,E$83)+'СЕТ СН'!$H$12+СВЦЭМ!$D$10+'СЕТ СН'!$H$5-'СЕТ СН'!$H$20</f>
        <v>2943.3992462099995</v>
      </c>
      <c r="F103" s="36">
        <f>SUMIFS(СВЦЭМ!$C$33:$C$776,СВЦЭМ!$A$33:$A$776,$A103,СВЦЭМ!$B$33:$B$776,F$83)+'СЕТ СН'!$H$12+СВЦЭМ!$D$10+'СЕТ СН'!$H$5-'СЕТ СН'!$H$20</f>
        <v>2939.6686620599999</v>
      </c>
      <c r="G103" s="36">
        <f>SUMIFS(СВЦЭМ!$C$33:$C$776,СВЦЭМ!$A$33:$A$776,$A103,СВЦЭМ!$B$33:$B$776,G$83)+'СЕТ СН'!$H$12+СВЦЭМ!$D$10+'СЕТ СН'!$H$5-'СЕТ СН'!$H$20</f>
        <v>2929.91244177</v>
      </c>
      <c r="H103" s="36">
        <f>SUMIFS(СВЦЭМ!$C$33:$C$776,СВЦЭМ!$A$33:$A$776,$A103,СВЦЭМ!$B$33:$B$776,H$83)+'СЕТ СН'!$H$12+СВЦЭМ!$D$10+'СЕТ СН'!$H$5-'СЕТ СН'!$H$20</f>
        <v>2901.5815005200002</v>
      </c>
      <c r="I103" s="36">
        <f>SUMIFS(СВЦЭМ!$C$33:$C$776,СВЦЭМ!$A$33:$A$776,$A103,СВЦЭМ!$B$33:$B$776,I$83)+'СЕТ СН'!$H$12+СВЦЭМ!$D$10+'СЕТ СН'!$H$5-'СЕТ СН'!$H$20</f>
        <v>2870.0728776000001</v>
      </c>
      <c r="J103" s="36">
        <f>SUMIFS(СВЦЭМ!$C$33:$C$776,СВЦЭМ!$A$33:$A$776,$A103,СВЦЭМ!$B$33:$B$776,J$83)+'СЕТ СН'!$H$12+СВЦЭМ!$D$10+'СЕТ СН'!$H$5-'СЕТ СН'!$H$20</f>
        <v>2773.2847127499999</v>
      </c>
      <c r="K103" s="36">
        <f>SUMIFS(СВЦЭМ!$C$33:$C$776,СВЦЭМ!$A$33:$A$776,$A103,СВЦЭМ!$B$33:$B$776,K$83)+'СЕТ СН'!$H$12+СВЦЭМ!$D$10+'СЕТ СН'!$H$5-'СЕТ СН'!$H$20</f>
        <v>2756.12159733</v>
      </c>
      <c r="L103" s="36">
        <f>SUMIFS(СВЦЭМ!$C$33:$C$776,СВЦЭМ!$A$33:$A$776,$A103,СВЦЭМ!$B$33:$B$776,L$83)+'СЕТ СН'!$H$12+СВЦЭМ!$D$10+'СЕТ СН'!$H$5-'СЕТ СН'!$H$20</f>
        <v>2763.2917119200001</v>
      </c>
      <c r="M103" s="36">
        <f>SUMIFS(СВЦЭМ!$C$33:$C$776,СВЦЭМ!$A$33:$A$776,$A103,СВЦЭМ!$B$33:$B$776,M$83)+'СЕТ СН'!$H$12+СВЦЭМ!$D$10+'СЕТ СН'!$H$5-'СЕТ СН'!$H$20</f>
        <v>2765.78214071</v>
      </c>
      <c r="N103" s="36">
        <f>SUMIFS(СВЦЭМ!$C$33:$C$776,СВЦЭМ!$A$33:$A$776,$A103,СВЦЭМ!$B$33:$B$776,N$83)+'СЕТ СН'!$H$12+СВЦЭМ!$D$10+'СЕТ СН'!$H$5-'СЕТ СН'!$H$20</f>
        <v>2783.96265275</v>
      </c>
      <c r="O103" s="36">
        <f>SUMIFS(СВЦЭМ!$C$33:$C$776,СВЦЭМ!$A$33:$A$776,$A103,СВЦЭМ!$B$33:$B$776,O$83)+'СЕТ СН'!$H$12+СВЦЭМ!$D$10+'СЕТ СН'!$H$5-'СЕТ СН'!$H$20</f>
        <v>2782.57445749</v>
      </c>
      <c r="P103" s="36">
        <f>SUMIFS(СВЦЭМ!$C$33:$C$776,СВЦЭМ!$A$33:$A$776,$A103,СВЦЭМ!$B$33:$B$776,P$83)+'СЕТ СН'!$H$12+СВЦЭМ!$D$10+'СЕТ СН'!$H$5-'СЕТ СН'!$H$20</f>
        <v>2788.4238921699998</v>
      </c>
      <c r="Q103" s="36">
        <f>SUMIFS(СВЦЭМ!$C$33:$C$776,СВЦЭМ!$A$33:$A$776,$A103,СВЦЭМ!$B$33:$B$776,Q$83)+'СЕТ СН'!$H$12+СВЦЭМ!$D$10+'СЕТ СН'!$H$5-'СЕТ СН'!$H$20</f>
        <v>2789.6894040799998</v>
      </c>
      <c r="R103" s="36">
        <f>SUMIFS(СВЦЭМ!$C$33:$C$776,СВЦЭМ!$A$33:$A$776,$A103,СВЦЭМ!$B$33:$B$776,R$83)+'СЕТ СН'!$H$12+СВЦЭМ!$D$10+'СЕТ СН'!$H$5-'СЕТ СН'!$H$20</f>
        <v>2795.1779250599998</v>
      </c>
      <c r="S103" s="36">
        <f>SUMIFS(СВЦЭМ!$C$33:$C$776,СВЦЭМ!$A$33:$A$776,$A103,СВЦЭМ!$B$33:$B$776,S$83)+'СЕТ СН'!$H$12+СВЦЭМ!$D$10+'СЕТ СН'!$H$5-'СЕТ СН'!$H$20</f>
        <v>2798.5498727899999</v>
      </c>
      <c r="T103" s="36">
        <f>SUMIFS(СВЦЭМ!$C$33:$C$776,СВЦЭМ!$A$33:$A$776,$A103,СВЦЭМ!$B$33:$B$776,T$83)+'СЕТ СН'!$H$12+СВЦЭМ!$D$10+'СЕТ СН'!$H$5-'СЕТ СН'!$H$20</f>
        <v>2791.02053196</v>
      </c>
      <c r="U103" s="36">
        <f>SUMIFS(СВЦЭМ!$C$33:$C$776,СВЦЭМ!$A$33:$A$776,$A103,СВЦЭМ!$B$33:$B$776,U$83)+'СЕТ СН'!$H$12+СВЦЭМ!$D$10+'СЕТ СН'!$H$5-'СЕТ СН'!$H$20</f>
        <v>2788.4334462400002</v>
      </c>
      <c r="V103" s="36">
        <f>SUMIFS(СВЦЭМ!$C$33:$C$776,СВЦЭМ!$A$33:$A$776,$A103,СВЦЭМ!$B$33:$B$776,V$83)+'СЕТ СН'!$H$12+СВЦЭМ!$D$10+'СЕТ СН'!$H$5-'СЕТ СН'!$H$20</f>
        <v>2768.9062944399998</v>
      </c>
      <c r="W103" s="36">
        <f>SUMIFS(СВЦЭМ!$C$33:$C$776,СВЦЭМ!$A$33:$A$776,$A103,СВЦЭМ!$B$33:$B$776,W$83)+'СЕТ СН'!$H$12+СВЦЭМ!$D$10+'СЕТ СН'!$H$5-'СЕТ СН'!$H$20</f>
        <v>2768.55938277</v>
      </c>
      <c r="X103" s="36">
        <f>SUMIFS(СВЦЭМ!$C$33:$C$776,СВЦЭМ!$A$33:$A$776,$A103,СВЦЭМ!$B$33:$B$776,X$83)+'СЕТ СН'!$H$12+СВЦЭМ!$D$10+'СЕТ СН'!$H$5-'СЕТ СН'!$H$20</f>
        <v>2766.2409007199999</v>
      </c>
      <c r="Y103" s="36">
        <f>SUMIFS(СВЦЭМ!$C$33:$C$776,СВЦЭМ!$A$33:$A$776,$A103,СВЦЭМ!$B$33:$B$776,Y$83)+'СЕТ СН'!$H$12+СВЦЭМ!$D$10+'СЕТ СН'!$H$5-'СЕТ СН'!$H$20</f>
        <v>2803.4582774700002</v>
      </c>
    </row>
    <row r="104" spans="1:25" ht="15.75" x14ac:dyDescent="0.2">
      <c r="A104" s="35">
        <f t="shared" si="2"/>
        <v>43942</v>
      </c>
      <c r="B104" s="36">
        <f>SUMIFS(СВЦЭМ!$C$33:$C$776,СВЦЭМ!$A$33:$A$776,$A104,СВЦЭМ!$B$33:$B$776,B$83)+'СЕТ СН'!$H$12+СВЦЭМ!$D$10+'СЕТ СН'!$H$5-'СЕТ СН'!$H$20</f>
        <v>2884.2814238199999</v>
      </c>
      <c r="C104" s="36">
        <f>SUMIFS(СВЦЭМ!$C$33:$C$776,СВЦЭМ!$A$33:$A$776,$A104,СВЦЭМ!$B$33:$B$776,C$83)+'СЕТ СН'!$H$12+СВЦЭМ!$D$10+'СЕТ СН'!$H$5-'СЕТ СН'!$H$20</f>
        <v>2905.3162243400002</v>
      </c>
      <c r="D104" s="36">
        <f>SUMIFS(СВЦЭМ!$C$33:$C$776,СВЦЭМ!$A$33:$A$776,$A104,СВЦЭМ!$B$33:$B$776,D$83)+'СЕТ СН'!$H$12+СВЦЭМ!$D$10+'СЕТ СН'!$H$5-'СЕТ СН'!$H$20</f>
        <v>2926.32998193</v>
      </c>
      <c r="E104" s="36">
        <f>SUMIFS(СВЦЭМ!$C$33:$C$776,СВЦЭМ!$A$33:$A$776,$A104,СВЦЭМ!$B$33:$B$776,E$83)+'СЕТ СН'!$H$12+СВЦЭМ!$D$10+'СЕТ СН'!$H$5-'СЕТ СН'!$H$20</f>
        <v>2935.0372791299997</v>
      </c>
      <c r="F104" s="36">
        <f>SUMIFS(СВЦЭМ!$C$33:$C$776,СВЦЭМ!$A$33:$A$776,$A104,СВЦЭМ!$B$33:$B$776,F$83)+'СЕТ СН'!$H$12+СВЦЭМ!$D$10+'СЕТ СН'!$H$5-'СЕТ СН'!$H$20</f>
        <v>2928.6597439399998</v>
      </c>
      <c r="G104" s="36">
        <f>SUMIFS(СВЦЭМ!$C$33:$C$776,СВЦЭМ!$A$33:$A$776,$A104,СВЦЭМ!$B$33:$B$776,G$83)+'СЕТ СН'!$H$12+СВЦЭМ!$D$10+'СЕТ СН'!$H$5-'СЕТ СН'!$H$20</f>
        <v>2915.7175447199998</v>
      </c>
      <c r="H104" s="36">
        <f>SUMIFS(СВЦЭМ!$C$33:$C$776,СВЦЭМ!$A$33:$A$776,$A104,СВЦЭМ!$B$33:$B$776,H$83)+'СЕТ СН'!$H$12+СВЦЭМ!$D$10+'СЕТ СН'!$H$5-'СЕТ СН'!$H$20</f>
        <v>2869.3088532399997</v>
      </c>
      <c r="I104" s="36">
        <f>SUMIFS(СВЦЭМ!$C$33:$C$776,СВЦЭМ!$A$33:$A$776,$A104,СВЦЭМ!$B$33:$B$776,I$83)+'СЕТ СН'!$H$12+СВЦЭМ!$D$10+'СЕТ СН'!$H$5-'СЕТ СН'!$H$20</f>
        <v>2842.8587178600001</v>
      </c>
      <c r="J104" s="36">
        <f>SUMIFS(СВЦЭМ!$C$33:$C$776,СВЦЭМ!$A$33:$A$776,$A104,СВЦЭМ!$B$33:$B$776,J$83)+'СЕТ СН'!$H$12+СВЦЭМ!$D$10+'СЕТ СН'!$H$5-'СЕТ СН'!$H$20</f>
        <v>2780.5081769499998</v>
      </c>
      <c r="K104" s="36">
        <f>SUMIFS(СВЦЭМ!$C$33:$C$776,СВЦЭМ!$A$33:$A$776,$A104,СВЦЭМ!$B$33:$B$776,K$83)+'СЕТ СН'!$H$12+СВЦЭМ!$D$10+'СЕТ СН'!$H$5-'СЕТ СН'!$H$20</f>
        <v>2778.0541002299997</v>
      </c>
      <c r="L104" s="36">
        <f>SUMIFS(СВЦЭМ!$C$33:$C$776,СВЦЭМ!$A$33:$A$776,$A104,СВЦЭМ!$B$33:$B$776,L$83)+'СЕТ СН'!$H$12+СВЦЭМ!$D$10+'СЕТ СН'!$H$5-'СЕТ СН'!$H$20</f>
        <v>2776.8047787400001</v>
      </c>
      <c r="M104" s="36">
        <f>SUMIFS(СВЦЭМ!$C$33:$C$776,СВЦЭМ!$A$33:$A$776,$A104,СВЦЭМ!$B$33:$B$776,M$83)+'СЕТ СН'!$H$12+СВЦЭМ!$D$10+'СЕТ СН'!$H$5-'СЕТ СН'!$H$20</f>
        <v>2774.45221498</v>
      </c>
      <c r="N104" s="36">
        <f>SUMIFS(СВЦЭМ!$C$33:$C$776,СВЦЭМ!$A$33:$A$776,$A104,СВЦЭМ!$B$33:$B$776,N$83)+'СЕТ СН'!$H$12+СВЦЭМ!$D$10+'СЕТ СН'!$H$5-'СЕТ СН'!$H$20</f>
        <v>2783.3570615799999</v>
      </c>
      <c r="O104" s="36">
        <f>SUMIFS(СВЦЭМ!$C$33:$C$776,СВЦЭМ!$A$33:$A$776,$A104,СВЦЭМ!$B$33:$B$776,O$83)+'СЕТ СН'!$H$12+СВЦЭМ!$D$10+'СЕТ СН'!$H$5-'СЕТ СН'!$H$20</f>
        <v>2801.1755161000001</v>
      </c>
      <c r="P104" s="36">
        <f>SUMIFS(СВЦЭМ!$C$33:$C$776,СВЦЭМ!$A$33:$A$776,$A104,СВЦЭМ!$B$33:$B$776,P$83)+'СЕТ СН'!$H$12+СВЦЭМ!$D$10+'СЕТ СН'!$H$5-'СЕТ СН'!$H$20</f>
        <v>2799.2269377499997</v>
      </c>
      <c r="Q104" s="36">
        <f>SUMIFS(СВЦЭМ!$C$33:$C$776,СВЦЭМ!$A$33:$A$776,$A104,СВЦЭМ!$B$33:$B$776,Q$83)+'СЕТ СН'!$H$12+СВЦЭМ!$D$10+'СЕТ СН'!$H$5-'СЕТ СН'!$H$20</f>
        <v>2813.37391123</v>
      </c>
      <c r="R104" s="36">
        <f>SUMIFS(СВЦЭМ!$C$33:$C$776,СВЦЭМ!$A$33:$A$776,$A104,СВЦЭМ!$B$33:$B$776,R$83)+'СЕТ СН'!$H$12+СВЦЭМ!$D$10+'СЕТ СН'!$H$5-'СЕТ СН'!$H$20</f>
        <v>2804.6559346999998</v>
      </c>
      <c r="S104" s="36">
        <f>SUMIFS(СВЦЭМ!$C$33:$C$776,СВЦЭМ!$A$33:$A$776,$A104,СВЦЭМ!$B$33:$B$776,S$83)+'СЕТ СН'!$H$12+СВЦЭМ!$D$10+'СЕТ СН'!$H$5-'СЕТ СН'!$H$20</f>
        <v>2792.7482812399999</v>
      </c>
      <c r="T104" s="36">
        <f>SUMIFS(СВЦЭМ!$C$33:$C$776,СВЦЭМ!$A$33:$A$776,$A104,СВЦЭМ!$B$33:$B$776,T$83)+'СЕТ СН'!$H$12+СВЦЭМ!$D$10+'СЕТ СН'!$H$5-'СЕТ СН'!$H$20</f>
        <v>2798.7627731900002</v>
      </c>
      <c r="U104" s="36">
        <f>SUMIFS(СВЦЭМ!$C$33:$C$776,СВЦЭМ!$A$33:$A$776,$A104,СВЦЭМ!$B$33:$B$776,U$83)+'СЕТ СН'!$H$12+СВЦЭМ!$D$10+'СЕТ СН'!$H$5-'СЕТ СН'!$H$20</f>
        <v>2809.38108126</v>
      </c>
      <c r="V104" s="36">
        <f>SUMIFS(СВЦЭМ!$C$33:$C$776,СВЦЭМ!$A$33:$A$776,$A104,СВЦЭМ!$B$33:$B$776,V$83)+'СЕТ СН'!$H$12+СВЦЭМ!$D$10+'СЕТ СН'!$H$5-'СЕТ СН'!$H$20</f>
        <v>2815.5316103</v>
      </c>
      <c r="W104" s="36">
        <f>SUMIFS(СВЦЭМ!$C$33:$C$776,СВЦЭМ!$A$33:$A$776,$A104,СВЦЭМ!$B$33:$B$776,W$83)+'СЕТ СН'!$H$12+СВЦЭМ!$D$10+'СЕТ СН'!$H$5-'СЕТ СН'!$H$20</f>
        <v>2817.07675509</v>
      </c>
      <c r="X104" s="36">
        <f>SUMIFS(СВЦЭМ!$C$33:$C$776,СВЦЭМ!$A$33:$A$776,$A104,СВЦЭМ!$B$33:$B$776,X$83)+'СЕТ СН'!$H$12+СВЦЭМ!$D$10+'СЕТ СН'!$H$5-'СЕТ СН'!$H$20</f>
        <v>2805.40893641</v>
      </c>
      <c r="Y104" s="36">
        <f>SUMIFS(СВЦЭМ!$C$33:$C$776,СВЦЭМ!$A$33:$A$776,$A104,СВЦЭМ!$B$33:$B$776,Y$83)+'СЕТ СН'!$H$12+СВЦЭМ!$D$10+'СЕТ СН'!$H$5-'СЕТ СН'!$H$20</f>
        <v>2826.1696623799999</v>
      </c>
    </row>
    <row r="105" spans="1:25" ht="15.75" x14ac:dyDescent="0.2">
      <c r="A105" s="35">
        <f t="shared" si="2"/>
        <v>43943</v>
      </c>
      <c r="B105" s="36">
        <f>SUMIFS(СВЦЭМ!$C$33:$C$776,СВЦЭМ!$A$33:$A$776,$A105,СВЦЭМ!$B$33:$B$776,B$83)+'СЕТ СН'!$H$12+СВЦЭМ!$D$10+'СЕТ СН'!$H$5-'СЕТ СН'!$H$20</f>
        <v>2856.0176860000001</v>
      </c>
      <c r="C105" s="36">
        <f>SUMIFS(СВЦЭМ!$C$33:$C$776,СВЦЭМ!$A$33:$A$776,$A105,СВЦЭМ!$B$33:$B$776,C$83)+'СЕТ СН'!$H$12+СВЦЭМ!$D$10+'СЕТ СН'!$H$5-'СЕТ СН'!$H$20</f>
        <v>2850.0561243699999</v>
      </c>
      <c r="D105" s="36">
        <f>SUMIFS(СВЦЭМ!$C$33:$C$776,СВЦЭМ!$A$33:$A$776,$A105,СВЦЭМ!$B$33:$B$776,D$83)+'СЕТ СН'!$H$12+СВЦЭМ!$D$10+'СЕТ СН'!$H$5-'СЕТ СН'!$H$20</f>
        <v>2851.0806757700002</v>
      </c>
      <c r="E105" s="36">
        <f>SUMIFS(СВЦЭМ!$C$33:$C$776,СВЦЭМ!$A$33:$A$776,$A105,СВЦЭМ!$B$33:$B$776,E$83)+'СЕТ СН'!$H$12+СВЦЭМ!$D$10+'СЕТ СН'!$H$5-'СЕТ СН'!$H$20</f>
        <v>2855.7832572799998</v>
      </c>
      <c r="F105" s="36">
        <f>SUMIFS(СВЦЭМ!$C$33:$C$776,СВЦЭМ!$A$33:$A$776,$A105,СВЦЭМ!$B$33:$B$776,F$83)+'СЕТ СН'!$H$12+СВЦЭМ!$D$10+'СЕТ СН'!$H$5-'СЕТ СН'!$H$20</f>
        <v>2857.49148117</v>
      </c>
      <c r="G105" s="36">
        <f>SUMIFS(СВЦЭМ!$C$33:$C$776,СВЦЭМ!$A$33:$A$776,$A105,СВЦЭМ!$B$33:$B$776,G$83)+'СЕТ СН'!$H$12+СВЦЭМ!$D$10+'СЕТ СН'!$H$5-'СЕТ СН'!$H$20</f>
        <v>2859.6904023399998</v>
      </c>
      <c r="H105" s="36">
        <f>SUMIFS(СВЦЭМ!$C$33:$C$776,СВЦЭМ!$A$33:$A$776,$A105,СВЦЭМ!$B$33:$B$776,H$83)+'СЕТ СН'!$H$12+СВЦЭМ!$D$10+'СЕТ СН'!$H$5-'СЕТ СН'!$H$20</f>
        <v>2866.03980232</v>
      </c>
      <c r="I105" s="36">
        <f>SUMIFS(СВЦЭМ!$C$33:$C$776,СВЦЭМ!$A$33:$A$776,$A105,СВЦЭМ!$B$33:$B$776,I$83)+'СЕТ СН'!$H$12+СВЦЭМ!$D$10+'СЕТ СН'!$H$5-'СЕТ СН'!$H$20</f>
        <v>2868.4162105999999</v>
      </c>
      <c r="J105" s="36">
        <f>SUMIFS(СВЦЭМ!$C$33:$C$776,СВЦЭМ!$A$33:$A$776,$A105,СВЦЭМ!$B$33:$B$776,J$83)+'СЕТ СН'!$H$12+СВЦЭМ!$D$10+'СЕТ СН'!$H$5-'СЕТ СН'!$H$20</f>
        <v>2820.31373755</v>
      </c>
      <c r="K105" s="36">
        <f>SUMIFS(СВЦЭМ!$C$33:$C$776,СВЦЭМ!$A$33:$A$776,$A105,СВЦЭМ!$B$33:$B$776,K$83)+'СЕТ СН'!$H$12+СВЦЭМ!$D$10+'СЕТ СН'!$H$5-'СЕТ СН'!$H$20</f>
        <v>2816.9045201099998</v>
      </c>
      <c r="L105" s="36">
        <f>SUMIFS(СВЦЭМ!$C$33:$C$776,СВЦЭМ!$A$33:$A$776,$A105,СВЦЭМ!$B$33:$B$776,L$83)+'СЕТ СН'!$H$12+СВЦЭМ!$D$10+'СЕТ СН'!$H$5-'СЕТ СН'!$H$20</f>
        <v>2816.51795791</v>
      </c>
      <c r="M105" s="36">
        <f>SUMIFS(СВЦЭМ!$C$33:$C$776,СВЦЭМ!$A$33:$A$776,$A105,СВЦЭМ!$B$33:$B$776,M$83)+'СЕТ СН'!$H$12+СВЦЭМ!$D$10+'СЕТ СН'!$H$5-'СЕТ СН'!$H$20</f>
        <v>2816.7350315399999</v>
      </c>
      <c r="N105" s="36">
        <f>SUMIFS(СВЦЭМ!$C$33:$C$776,СВЦЭМ!$A$33:$A$776,$A105,СВЦЭМ!$B$33:$B$776,N$83)+'СЕТ СН'!$H$12+СВЦЭМ!$D$10+'СЕТ СН'!$H$5-'СЕТ СН'!$H$20</f>
        <v>2819.8100784499998</v>
      </c>
      <c r="O105" s="36">
        <f>SUMIFS(СВЦЭМ!$C$33:$C$776,СВЦЭМ!$A$33:$A$776,$A105,СВЦЭМ!$B$33:$B$776,O$83)+'СЕТ СН'!$H$12+СВЦЭМ!$D$10+'СЕТ СН'!$H$5-'СЕТ СН'!$H$20</f>
        <v>2819.6696692199998</v>
      </c>
      <c r="P105" s="36">
        <f>SUMIFS(СВЦЭМ!$C$33:$C$776,СВЦЭМ!$A$33:$A$776,$A105,СВЦЭМ!$B$33:$B$776,P$83)+'СЕТ СН'!$H$12+СВЦЭМ!$D$10+'СЕТ СН'!$H$5-'СЕТ СН'!$H$20</f>
        <v>2827.3535787699998</v>
      </c>
      <c r="Q105" s="36">
        <f>SUMIFS(СВЦЭМ!$C$33:$C$776,СВЦЭМ!$A$33:$A$776,$A105,СВЦЭМ!$B$33:$B$776,Q$83)+'СЕТ СН'!$H$12+СВЦЭМ!$D$10+'СЕТ СН'!$H$5-'СЕТ СН'!$H$20</f>
        <v>2829.6358605400001</v>
      </c>
      <c r="R105" s="36">
        <f>SUMIFS(СВЦЭМ!$C$33:$C$776,СВЦЭМ!$A$33:$A$776,$A105,СВЦЭМ!$B$33:$B$776,R$83)+'СЕТ СН'!$H$12+СВЦЭМ!$D$10+'СЕТ СН'!$H$5-'СЕТ СН'!$H$20</f>
        <v>2825.36457986</v>
      </c>
      <c r="S105" s="36">
        <f>SUMIFS(СВЦЭМ!$C$33:$C$776,СВЦЭМ!$A$33:$A$776,$A105,СВЦЭМ!$B$33:$B$776,S$83)+'СЕТ СН'!$H$12+СВЦЭМ!$D$10+'СЕТ СН'!$H$5-'СЕТ СН'!$H$20</f>
        <v>2817.5264914099998</v>
      </c>
      <c r="T105" s="36">
        <f>SUMIFS(СВЦЭМ!$C$33:$C$776,СВЦЭМ!$A$33:$A$776,$A105,СВЦЭМ!$B$33:$B$776,T$83)+'СЕТ СН'!$H$12+СВЦЭМ!$D$10+'СЕТ СН'!$H$5-'СЕТ СН'!$H$20</f>
        <v>2806.3283669399998</v>
      </c>
      <c r="U105" s="36">
        <f>SUMIFS(СВЦЭМ!$C$33:$C$776,СВЦЭМ!$A$33:$A$776,$A105,СВЦЭМ!$B$33:$B$776,U$83)+'СЕТ СН'!$H$12+СВЦЭМ!$D$10+'СЕТ СН'!$H$5-'СЕТ СН'!$H$20</f>
        <v>2806.3214184899998</v>
      </c>
      <c r="V105" s="36">
        <f>SUMIFS(СВЦЭМ!$C$33:$C$776,СВЦЭМ!$A$33:$A$776,$A105,СВЦЭМ!$B$33:$B$776,V$83)+'СЕТ СН'!$H$12+СВЦЭМ!$D$10+'СЕТ СН'!$H$5-'СЕТ СН'!$H$20</f>
        <v>2798.4080002000001</v>
      </c>
      <c r="W105" s="36">
        <f>SUMIFS(СВЦЭМ!$C$33:$C$776,СВЦЭМ!$A$33:$A$776,$A105,СВЦЭМ!$B$33:$B$776,W$83)+'СЕТ СН'!$H$12+СВЦЭМ!$D$10+'СЕТ СН'!$H$5-'СЕТ СН'!$H$20</f>
        <v>2792.04061959</v>
      </c>
      <c r="X105" s="36">
        <f>SUMIFS(СВЦЭМ!$C$33:$C$776,СВЦЭМ!$A$33:$A$776,$A105,СВЦЭМ!$B$33:$B$776,X$83)+'СЕТ СН'!$H$12+СВЦЭМ!$D$10+'СЕТ СН'!$H$5-'СЕТ СН'!$H$20</f>
        <v>2776.9739463199999</v>
      </c>
      <c r="Y105" s="36">
        <f>SUMIFS(СВЦЭМ!$C$33:$C$776,СВЦЭМ!$A$33:$A$776,$A105,СВЦЭМ!$B$33:$B$776,Y$83)+'СЕТ СН'!$H$12+СВЦЭМ!$D$10+'СЕТ СН'!$H$5-'СЕТ СН'!$H$20</f>
        <v>2799.4561668400002</v>
      </c>
    </row>
    <row r="106" spans="1:25" ht="15.75" x14ac:dyDescent="0.2">
      <c r="A106" s="35">
        <f t="shared" si="2"/>
        <v>43944</v>
      </c>
      <c r="B106" s="36">
        <f>SUMIFS(СВЦЭМ!$C$33:$C$776,СВЦЭМ!$A$33:$A$776,$A106,СВЦЭМ!$B$33:$B$776,B$83)+'СЕТ СН'!$H$12+СВЦЭМ!$D$10+'СЕТ СН'!$H$5-'СЕТ СН'!$H$20</f>
        <v>2938.51175324</v>
      </c>
      <c r="C106" s="36">
        <f>SUMIFS(СВЦЭМ!$C$33:$C$776,СВЦЭМ!$A$33:$A$776,$A106,СВЦЭМ!$B$33:$B$776,C$83)+'СЕТ СН'!$H$12+СВЦЭМ!$D$10+'СЕТ СН'!$H$5-'СЕТ СН'!$H$20</f>
        <v>2943.50704271</v>
      </c>
      <c r="D106" s="36">
        <f>SUMIFS(СВЦЭМ!$C$33:$C$776,СВЦЭМ!$A$33:$A$776,$A106,СВЦЭМ!$B$33:$B$776,D$83)+'СЕТ СН'!$H$12+СВЦЭМ!$D$10+'СЕТ СН'!$H$5-'СЕТ СН'!$H$20</f>
        <v>2961.9557107000001</v>
      </c>
      <c r="E106" s="36">
        <f>SUMIFS(СВЦЭМ!$C$33:$C$776,СВЦЭМ!$A$33:$A$776,$A106,СВЦЭМ!$B$33:$B$776,E$83)+'СЕТ СН'!$H$12+СВЦЭМ!$D$10+'СЕТ СН'!$H$5-'СЕТ СН'!$H$20</f>
        <v>2980.16625337</v>
      </c>
      <c r="F106" s="36">
        <f>SUMIFS(СВЦЭМ!$C$33:$C$776,СВЦЭМ!$A$33:$A$776,$A106,СВЦЭМ!$B$33:$B$776,F$83)+'СЕТ СН'!$H$12+СВЦЭМ!$D$10+'СЕТ СН'!$H$5-'СЕТ СН'!$H$20</f>
        <v>2983.1888426400001</v>
      </c>
      <c r="G106" s="36">
        <f>SUMIFS(СВЦЭМ!$C$33:$C$776,СВЦЭМ!$A$33:$A$776,$A106,СВЦЭМ!$B$33:$B$776,G$83)+'СЕТ СН'!$H$12+СВЦЭМ!$D$10+'СЕТ СН'!$H$5-'СЕТ СН'!$H$20</f>
        <v>2970.2796650999999</v>
      </c>
      <c r="H106" s="36">
        <f>SUMIFS(СВЦЭМ!$C$33:$C$776,СВЦЭМ!$A$33:$A$776,$A106,СВЦЭМ!$B$33:$B$776,H$83)+'СЕТ СН'!$H$12+СВЦЭМ!$D$10+'СЕТ СН'!$H$5-'СЕТ СН'!$H$20</f>
        <v>2951.1213538799998</v>
      </c>
      <c r="I106" s="36">
        <f>SUMIFS(СВЦЭМ!$C$33:$C$776,СВЦЭМ!$A$33:$A$776,$A106,СВЦЭМ!$B$33:$B$776,I$83)+'СЕТ СН'!$H$12+СВЦЭМ!$D$10+'СЕТ СН'!$H$5-'СЕТ СН'!$H$20</f>
        <v>2940.7084835699998</v>
      </c>
      <c r="J106" s="36">
        <f>SUMIFS(СВЦЭМ!$C$33:$C$776,СВЦЭМ!$A$33:$A$776,$A106,СВЦЭМ!$B$33:$B$776,J$83)+'СЕТ СН'!$H$12+СВЦЭМ!$D$10+'СЕТ СН'!$H$5-'СЕТ СН'!$H$20</f>
        <v>2884.0054844400001</v>
      </c>
      <c r="K106" s="36">
        <f>SUMIFS(СВЦЭМ!$C$33:$C$776,СВЦЭМ!$A$33:$A$776,$A106,СВЦЭМ!$B$33:$B$776,K$83)+'СЕТ СН'!$H$12+СВЦЭМ!$D$10+'СЕТ СН'!$H$5-'СЕТ СН'!$H$20</f>
        <v>2865.33760691</v>
      </c>
      <c r="L106" s="36">
        <f>SUMIFS(СВЦЭМ!$C$33:$C$776,СВЦЭМ!$A$33:$A$776,$A106,СВЦЭМ!$B$33:$B$776,L$83)+'СЕТ СН'!$H$12+СВЦЭМ!$D$10+'СЕТ СН'!$H$5-'СЕТ СН'!$H$20</f>
        <v>2854.28580074</v>
      </c>
      <c r="M106" s="36">
        <f>SUMIFS(СВЦЭМ!$C$33:$C$776,СВЦЭМ!$A$33:$A$776,$A106,СВЦЭМ!$B$33:$B$776,M$83)+'СЕТ СН'!$H$12+СВЦЭМ!$D$10+'СЕТ СН'!$H$5-'СЕТ СН'!$H$20</f>
        <v>2857.53762667</v>
      </c>
      <c r="N106" s="36">
        <f>SUMIFS(СВЦЭМ!$C$33:$C$776,СВЦЭМ!$A$33:$A$776,$A106,СВЦЭМ!$B$33:$B$776,N$83)+'СЕТ СН'!$H$12+СВЦЭМ!$D$10+'СЕТ СН'!$H$5-'СЕТ СН'!$H$20</f>
        <v>2864.4911626899998</v>
      </c>
      <c r="O106" s="36">
        <f>SUMIFS(СВЦЭМ!$C$33:$C$776,СВЦЭМ!$A$33:$A$776,$A106,СВЦЭМ!$B$33:$B$776,O$83)+'СЕТ СН'!$H$12+СВЦЭМ!$D$10+'СЕТ СН'!$H$5-'СЕТ СН'!$H$20</f>
        <v>2874.6634931099998</v>
      </c>
      <c r="P106" s="36">
        <f>SUMIFS(СВЦЭМ!$C$33:$C$776,СВЦЭМ!$A$33:$A$776,$A106,СВЦЭМ!$B$33:$B$776,P$83)+'СЕТ СН'!$H$12+СВЦЭМ!$D$10+'СЕТ СН'!$H$5-'СЕТ СН'!$H$20</f>
        <v>2883.3388732499998</v>
      </c>
      <c r="Q106" s="36">
        <f>SUMIFS(СВЦЭМ!$C$33:$C$776,СВЦЭМ!$A$33:$A$776,$A106,СВЦЭМ!$B$33:$B$776,Q$83)+'СЕТ СН'!$H$12+СВЦЭМ!$D$10+'СЕТ СН'!$H$5-'СЕТ СН'!$H$20</f>
        <v>2887.0053035800001</v>
      </c>
      <c r="R106" s="36">
        <f>SUMIFS(СВЦЭМ!$C$33:$C$776,СВЦЭМ!$A$33:$A$776,$A106,СВЦЭМ!$B$33:$B$776,R$83)+'СЕТ СН'!$H$12+СВЦЭМ!$D$10+'СЕТ СН'!$H$5-'СЕТ СН'!$H$20</f>
        <v>2889.91824838</v>
      </c>
      <c r="S106" s="36">
        <f>SUMIFS(СВЦЭМ!$C$33:$C$776,СВЦЭМ!$A$33:$A$776,$A106,СВЦЭМ!$B$33:$B$776,S$83)+'СЕТ СН'!$H$12+СВЦЭМ!$D$10+'СЕТ СН'!$H$5-'СЕТ СН'!$H$20</f>
        <v>2878.7262530600001</v>
      </c>
      <c r="T106" s="36">
        <f>SUMIFS(СВЦЭМ!$C$33:$C$776,СВЦЭМ!$A$33:$A$776,$A106,СВЦЭМ!$B$33:$B$776,T$83)+'СЕТ СН'!$H$12+СВЦЭМ!$D$10+'СЕТ СН'!$H$5-'СЕТ СН'!$H$20</f>
        <v>2857.5983631700001</v>
      </c>
      <c r="U106" s="36">
        <f>SUMIFS(СВЦЭМ!$C$33:$C$776,СВЦЭМ!$A$33:$A$776,$A106,СВЦЭМ!$B$33:$B$776,U$83)+'СЕТ СН'!$H$12+СВЦЭМ!$D$10+'СЕТ СН'!$H$5-'СЕТ СН'!$H$20</f>
        <v>2840.5239647499998</v>
      </c>
      <c r="V106" s="36">
        <f>SUMIFS(СВЦЭМ!$C$33:$C$776,СВЦЭМ!$A$33:$A$776,$A106,СВЦЭМ!$B$33:$B$776,V$83)+'СЕТ СН'!$H$12+СВЦЭМ!$D$10+'СЕТ СН'!$H$5-'СЕТ СН'!$H$20</f>
        <v>2827.8587784299998</v>
      </c>
      <c r="W106" s="36">
        <f>SUMIFS(СВЦЭМ!$C$33:$C$776,СВЦЭМ!$A$33:$A$776,$A106,СВЦЭМ!$B$33:$B$776,W$83)+'СЕТ СН'!$H$12+СВЦЭМ!$D$10+'СЕТ СН'!$H$5-'СЕТ СН'!$H$20</f>
        <v>2811.5552218100001</v>
      </c>
      <c r="X106" s="36">
        <f>SUMIFS(СВЦЭМ!$C$33:$C$776,СВЦЭМ!$A$33:$A$776,$A106,СВЦЭМ!$B$33:$B$776,X$83)+'СЕТ СН'!$H$12+СВЦЭМ!$D$10+'СЕТ СН'!$H$5-'СЕТ СН'!$H$20</f>
        <v>2831.45091336</v>
      </c>
      <c r="Y106" s="36">
        <f>SUMIFS(СВЦЭМ!$C$33:$C$776,СВЦЭМ!$A$33:$A$776,$A106,СВЦЭМ!$B$33:$B$776,Y$83)+'СЕТ СН'!$H$12+СВЦЭМ!$D$10+'СЕТ СН'!$H$5-'СЕТ СН'!$H$20</f>
        <v>2866.96151181</v>
      </c>
    </row>
    <row r="107" spans="1:25" ht="15.75" x14ac:dyDescent="0.2">
      <c r="A107" s="35">
        <f t="shared" si="2"/>
        <v>43945</v>
      </c>
      <c r="B107" s="36">
        <f>SUMIFS(СВЦЭМ!$C$33:$C$776,СВЦЭМ!$A$33:$A$776,$A107,СВЦЭМ!$B$33:$B$776,B$83)+'СЕТ СН'!$H$12+СВЦЭМ!$D$10+'СЕТ СН'!$H$5-'СЕТ СН'!$H$20</f>
        <v>3136.8757853299999</v>
      </c>
      <c r="C107" s="36">
        <f>SUMIFS(СВЦЭМ!$C$33:$C$776,СВЦЭМ!$A$33:$A$776,$A107,СВЦЭМ!$B$33:$B$776,C$83)+'СЕТ СН'!$H$12+СВЦЭМ!$D$10+'СЕТ СН'!$H$5-'СЕТ СН'!$H$20</f>
        <v>3176.9226688899998</v>
      </c>
      <c r="D107" s="36">
        <f>SUMIFS(СВЦЭМ!$C$33:$C$776,СВЦЭМ!$A$33:$A$776,$A107,СВЦЭМ!$B$33:$B$776,D$83)+'СЕТ СН'!$H$12+СВЦЭМ!$D$10+'СЕТ СН'!$H$5-'СЕТ СН'!$H$20</f>
        <v>3208.0326548200001</v>
      </c>
      <c r="E107" s="36">
        <f>SUMIFS(СВЦЭМ!$C$33:$C$776,СВЦЭМ!$A$33:$A$776,$A107,СВЦЭМ!$B$33:$B$776,E$83)+'СЕТ СН'!$H$12+СВЦЭМ!$D$10+'СЕТ СН'!$H$5-'СЕТ СН'!$H$20</f>
        <v>3220.8736421200001</v>
      </c>
      <c r="F107" s="36">
        <f>SUMIFS(СВЦЭМ!$C$33:$C$776,СВЦЭМ!$A$33:$A$776,$A107,СВЦЭМ!$B$33:$B$776,F$83)+'СЕТ СН'!$H$12+СВЦЭМ!$D$10+'СЕТ СН'!$H$5-'СЕТ СН'!$H$20</f>
        <v>3223.0192305800001</v>
      </c>
      <c r="G107" s="36">
        <f>SUMIFS(СВЦЭМ!$C$33:$C$776,СВЦЭМ!$A$33:$A$776,$A107,СВЦЭМ!$B$33:$B$776,G$83)+'СЕТ СН'!$H$12+СВЦЭМ!$D$10+'СЕТ СН'!$H$5-'СЕТ СН'!$H$20</f>
        <v>3218.3038391800001</v>
      </c>
      <c r="H107" s="36">
        <f>SUMIFS(СВЦЭМ!$C$33:$C$776,СВЦЭМ!$A$33:$A$776,$A107,СВЦЭМ!$B$33:$B$776,H$83)+'СЕТ СН'!$H$12+СВЦЭМ!$D$10+'СЕТ СН'!$H$5-'СЕТ СН'!$H$20</f>
        <v>3182.8425833699998</v>
      </c>
      <c r="I107" s="36">
        <f>SUMIFS(СВЦЭМ!$C$33:$C$776,СВЦЭМ!$A$33:$A$776,$A107,СВЦЭМ!$B$33:$B$776,I$83)+'СЕТ СН'!$H$12+СВЦЭМ!$D$10+'СЕТ СН'!$H$5-'СЕТ СН'!$H$20</f>
        <v>3131.5709080999995</v>
      </c>
      <c r="J107" s="36">
        <f>SUMIFS(СВЦЭМ!$C$33:$C$776,СВЦЭМ!$A$33:$A$776,$A107,СВЦЭМ!$B$33:$B$776,J$83)+'СЕТ СН'!$H$12+СВЦЭМ!$D$10+'СЕТ СН'!$H$5-'СЕТ СН'!$H$20</f>
        <v>3032.8005785699997</v>
      </c>
      <c r="K107" s="36">
        <f>SUMIFS(СВЦЭМ!$C$33:$C$776,СВЦЭМ!$A$33:$A$776,$A107,СВЦЭМ!$B$33:$B$776,K$83)+'СЕТ СН'!$H$12+СВЦЭМ!$D$10+'СЕТ СН'!$H$5-'СЕТ СН'!$H$20</f>
        <v>3027.6346907899997</v>
      </c>
      <c r="L107" s="36">
        <f>SUMIFS(СВЦЭМ!$C$33:$C$776,СВЦЭМ!$A$33:$A$776,$A107,СВЦЭМ!$B$33:$B$776,L$83)+'СЕТ СН'!$H$12+СВЦЭМ!$D$10+'СЕТ СН'!$H$5-'СЕТ СН'!$H$20</f>
        <v>3015.0762646699995</v>
      </c>
      <c r="M107" s="36">
        <f>SUMIFS(СВЦЭМ!$C$33:$C$776,СВЦЭМ!$A$33:$A$776,$A107,СВЦЭМ!$B$33:$B$776,M$83)+'СЕТ СН'!$H$12+СВЦЭМ!$D$10+'СЕТ СН'!$H$5-'СЕТ СН'!$H$20</f>
        <v>2994.9002933599995</v>
      </c>
      <c r="N107" s="36">
        <f>SUMIFS(СВЦЭМ!$C$33:$C$776,СВЦЭМ!$A$33:$A$776,$A107,СВЦЭМ!$B$33:$B$776,N$83)+'СЕТ СН'!$H$12+СВЦЭМ!$D$10+'СЕТ СН'!$H$5-'СЕТ СН'!$H$20</f>
        <v>2958.9140471499995</v>
      </c>
      <c r="O107" s="36">
        <f>SUMIFS(СВЦЭМ!$C$33:$C$776,СВЦЭМ!$A$33:$A$776,$A107,СВЦЭМ!$B$33:$B$776,O$83)+'СЕТ СН'!$H$12+СВЦЭМ!$D$10+'СЕТ СН'!$H$5-'СЕТ СН'!$H$20</f>
        <v>2974.4400233699998</v>
      </c>
      <c r="P107" s="36">
        <f>SUMIFS(СВЦЭМ!$C$33:$C$776,СВЦЭМ!$A$33:$A$776,$A107,СВЦЭМ!$B$33:$B$776,P$83)+'СЕТ СН'!$H$12+СВЦЭМ!$D$10+'СЕТ СН'!$H$5-'СЕТ СН'!$H$20</f>
        <v>2991.3229545499998</v>
      </c>
      <c r="Q107" s="36">
        <f>SUMIFS(СВЦЭМ!$C$33:$C$776,СВЦЭМ!$A$33:$A$776,$A107,СВЦЭМ!$B$33:$B$776,Q$83)+'СЕТ СН'!$H$12+СВЦЭМ!$D$10+'СЕТ СН'!$H$5-'СЕТ СН'!$H$20</f>
        <v>2987.1524241099996</v>
      </c>
      <c r="R107" s="36">
        <f>SUMIFS(СВЦЭМ!$C$33:$C$776,СВЦЭМ!$A$33:$A$776,$A107,СВЦЭМ!$B$33:$B$776,R$83)+'СЕТ СН'!$H$12+СВЦЭМ!$D$10+'СЕТ СН'!$H$5-'СЕТ СН'!$H$20</f>
        <v>2994.3396383499999</v>
      </c>
      <c r="S107" s="36">
        <f>SUMIFS(СВЦЭМ!$C$33:$C$776,СВЦЭМ!$A$33:$A$776,$A107,СВЦЭМ!$B$33:$B$776,S$83)+'СЕТ СН'!$H$12+СВЦЭМ!$D$10+'СЕТ СН'!$H$5-'СЕТ СН'!$H$20</f>
        <v>3001.8877201699997</v>
      </c>
      <c r="T107" s="36">
        <f>SUMIFS(СВЦЭМ!$C$33:$C$776,СВЦЭМ!$A$33:$A$776,$A107,СВЦЭМ!$B$33:$B$776,T$83)+'СЕТ СН'!$H$12+СВЦЭМ!$D$10+'СЕТ СН'!$H$5-'СЕТ СН'!$H$20</f>
        <v>2973.8193078999998</v>
      </c>
      <c r="U107" s="36">
        <f>SUMIFS(СВЦЭМ!$C$33:$C$776,СВЦЭМ!$A$33:$A$776,$A107,СВЦЭМ!$B$33:$B$776,U$83)+'СЕТ СН'!$H$12+СВЦЭМ!$D$10+'СЕТ СН'!$H$5-'СЕТ СН'!$H$20</f>
        <v>2956.5908011900001</v>
      </c>
      <c r="V107" s="36">
        <f>SUMIFS(СВЦЭМ!$C$33:$C$776,СВЦЭМ!$A$33:$A$776,$A107,СВЦЭМ!$B$33:$B$776,V$83)+'СЕТ СН'!$H$12+СВЦЭМ!$D$10+'СЕТ СН'!$H$5-'СЕТ СН'!$H$20</f>
        <v>2927.2361907</v>
      </c>
      <c r="W107" s="36">
        <f>SUMIFS(СВЦЭМ!$C$33:$C$776,СВЦЭМ!$A$33:$A$776,$A107,СВЦЭМ!$B$33:$B$776,W$83)+'СЕТ СН'!$H$12+СВЦЭМ!$D$10+'СЕТ СН'!$H$5-'СЕТ СН'!$H$20</f>
        <v>2913.7576922499998</v>
      </c>
      <c r="X107" s="36">
        <f>SUMIFS(СВЦЭМ!$C$33:$C$776,СВЦЭМ!$A$33:$A$776,$A107,СВЦЭМ!$B$33:$B$776,X$83)+'СЕТ СН'!$H$12+СВЦЭМ!$D$10+'СЕТ СН'!$H$5-'СЕТ СН'!$H$20</f>
        <v>2953.8124748999999</v>
      </c>
      <c r="Y107" s="36">
        <f>SUMIFS(СВЦЭМ!$C$33:$C$776,СВЦЭМ!$A$33:$A$776,$A107,СВЦЭМ!$B$33:$B$776,Y$83)+'СЕТ СН'!$H$12+СВЦЭМ!$D$10+'СЕТ СН'!$H$5-'СЕТ СН'!$H$20</f>
        <v>2930.43774248</v>
      </c>
    </row>
    <row r="108" spans="1:25" ht="15.75" x14ac:dyDescent="0.2">
      <c r="A108" s="35">
        <f t="shared" si="2"/>
        <v>43946</v>
      </c>
      <c r="B108" s="36">
        <f>SUMIFS(СВЦЭМ!$C$33:$C$776,СВЦЭМ!$A$33:$A$776,$A108,СВЦЭМ!$B$33:$B$776,B$83)+'СЕТ СН'!$H$12+СВЦЭМ!$D$10+'СЕТ СН'!$H$5-'СЕТ СН'!$H$20</f>
        <v>3103.2302577299997</v>
      </c>
      <c r="C108" s="36">
        <f>SUMIFS(СВЦЭМ!$C$33:$C$776,СВЦЭМ!$A$33:$A$776,$A108,СВЦЭМ!$B$33:$B$776,C$83)+'СЕТ СН'!$H$12+СВЦЭМ!$D$10+'СЕТ СН'!$H$5-'СЕТ СН'!$H$20</f>
        <v>3126.5838158699999</v>
      </c>
      <c r="D108" s="36">
        <f>SUMIFS(СВЦЭМ!$C$33:$C$776,СВЦЭМ!$A$33:$A$776,$A108,СВЦЭМ!$B$33:$B$776,D$83)+'СЕТ СН'!$H$12+СВЦЭМ!$D$10+'СЕТ СН'!$H$5-'СЕТ СН'!$H$20</f>
        <v>3136.62162885</v>
      </c>
      <c r="E108" s="36">
        <f>SUMIFS(СВЦЭМ!$C$33:$C$776,СВЦЭМ!$A$33:$A$776,$A108,СВЦЭМ!$B$33:$B$776,E$83)+'СЕТ СН'!$H$12+СВЦЭМ!$D$10+'СЕТ СН'!$H$5-'СЕТ СН'!$H$20</f>
        <v>3156.8848112999999</v>
      </c>
      <c r="F108" s="36">
        <f>SUMIFS(СВЦЭМ!$C$33:$C$776,СВЦЭМ!$A$33:$A$776,$A108,СВЦЭМ!$B$33:$B$776,F$83)+'СЕТ СН'!$H$12+СВЦЭМ!$D$10+'СЕТ СН'!$H$5-'СЕТ СН'!$H$20</f>
        <v>3161.3357148599998</v>
      </c>
      <c r="G108" s="36">
        <f>SUMIFS(СВЦЭМ!$C$33:$C$776,СВЦЭМ!$A$33:$A$776,$A108,СВЦЭМ!$B$33:$B$776,G$83)+'СЕТ СН'!$H$12+СВЦЭМ!$D$10+'СЕТ СН'!$H$5-'СЕТ СН'!$H$20</f>
        <v>3163.8754707799999</v>
      </c>
      <c r="H108" s="36">
        <f>SUMIFS(СВЦЭМ!$C$33:$C$776,СВЦЭМ!$A$33:$A$776,$A108,СВЦЭМ!$B$33:$B$776,H$83)+'СЕТ СН'!$H$12+СВЦЭМ!$D$10+'СЕТ СН'!$H$5-'СЕТ СН'!$H$20</f>
        <v>3158.6085364800001</v>
      </c>
      <c r="I108" s="36">
        <f>SUMIFS(СВЦЭМ!$C$33:$C$776,СВЦЭМ!$A$33:$A$776,$A108,СВЦЭМ!$B$33:$B$776,I$83)+'СЕТ СН'!$H$12+СВЦЭМ!$D$10+'СЕТ СН'!$H$5-'СЕТ СН'!$H$20</f>
        <v>3153.2637352900001</v>
      </c>
      <c r="J108" s="36">
        <f>SUMIFS(СВЦЭМ!$C$33:$C$776,СВЦЭМ!$A$33:$A$776,$A108,СВЦЭМ!$B$33:$B$776,J$83)+'СЕТ СН'!$H$12+СВЦЭМ!$D$10+'СЕТ СН'!$H$5-'СЕТ СН'!$H$20</f>
        <v>3091.59593726</v>
      </c>
      <c r="K108" s="36">
        <f>SUMIFS(СВЦЭМ!$C$33:$C$776,СВЦЭМ!$A$33:$A$776,$A108,СВЦЭМ!$B$33:$B$776,K$83)+'СЕТ СН'!$H$12+СВЦЭМ!$D$10+'СЕТ СН'!$H$5-'СЕТ СН'!$H$20</f>
        <v>3052.2658200699998</v>
      </c>
      <c r="L108" s="36">
        <f>SUMIFS(СВЦЭМ!$C$33:$C$776,СВЦЭМ!$A$33:$A$776,$A108,СВЦЭМ!$B$33:$B$776,L$83)+'СЕТ СН'!$H$12+СВЦЭМ!$D$10+'СЕТ СН'!$H$5-'СЕТ СН'!$H$20</f>
        <v>3045.6677840599996</v>
      </c>
      <c r="M108" s="36">
        <f>SUMIFS(СВЦЭМ!$C$33:$C$776,СВЦЭМ!$A$33:$A$776,$A108,СВЦЭМ!$B$33:$B$776,M$83)+'СЕТ СН'!$H$12+СВЦЭМ!$D$10+'СЕТ СН'!$H$5-'СЕТ СН'!$H$20</f>
        <v>3071.2855785699999</v>
      </c>
      <c r="N108" s="36">
        <f>SUMIFS(СВЦЭМ!$C$33:$C$776,СВЦЭМ!$A$33:$A$776,$A108,СВЦЭМ!$B$33:$B$776,N$83)+'СЕТ СН'!$H$12+СВЦЭМ!$D$10+'СЕТ СН'!$H$5-'СЕТ СН'!$H$20</f>
        <v>3090.8199725999998</v>
      </c>
      <c r="O108" s="36">
        <f>SUMIFS(СВЦЭМ!$C$33:$C$776,СВЦЭМ!$A$33:$A$776,$A108,СВЦЭМ!$B$33:$B$776,O$83)+'СЕТ СН'!$H$12+СВЦЭМ!$D$10+'СЕТ СН'!$H$5-'СЕТ СН'!$H$20</f>
        <v>3081.2843806800001</v>
      </c>
      <c r="P108" s="36">
        <f>SUMIFS(СВЦЭМ!$C$33:$C$776,СВЦЭМ!$A$33:$A$776,$A108,СВЦЭМ!$B$33:$B$776,P$83)+'СЕТ СН'!$H$12+СВЦЭМ!$D$10+'СЕТ СН'!$H$5-'СЕТ СН'!$H$20</f>
        <v>3100.4396477699997</v>
      </c>
      <c r="Q108" s="36">
        <f>SUMIFS(СВЦЭМ!$C$33:$C$776,СВЦЭМ!$A$33:$A$776,$A108,СВЦЭМ!$B$33:$B$776,Q$83)+'СЕТ СН'!$H$12+СВЦЭМ!$D$10+'СЕТ СН'!$H$5-'СЕТ СН'!$H$20</f>
        <v>3122.0262335199996</v>
      </c>
      <c r="R108" s="36">
        <f>SUMIFS(СВЦЭМ!$C$33:$C$776,СВЦЭМ!$A$33:$A$776,$A108,СВЦЭМ!$B$33:$B$776,R$83)+'СЕТ СН'!$H$12+СВЦЭМ!$D$10+'СЕТ СН'!$H$5-'СЕТ СН'!$H$20</f>
        <v>3121.85441584</v>
      </c>
      <c r="S108" s="36">
        <f>SUMIFS(СВЦЭМ!$C$33:$C$776,СВЦЭМ!$A$33:$A$776,$A108,СВЦЭМ!$B$33:$B$776,S$83)+'СЕТ СН'!$H$12+СВЦЭМ!$D$10+'СЕТ СН'!$H$5-'СЕТ СН'!$H$20</f>
        <v>3114.8368860599999</v>
      </c>
      <c r="T108" s="36">
        <f>SUMIFS(СВЦЭМ!$C$33:$C$776,СВЦЭМ!$A$33:$A$776,$A108,СВЦЭМ!$B$33:$B$776,T$83)+'СЕТ СН'!$H$12+СВЦЭМ!$D$10+'СЕТ СН'!$H$5-'СЕТ СН'!$H$20</f>
        <v>3086.8220525699999</v>
      </c>
      <c r="U108" s="36">
        <f>SUMIFS(СВЦЭМ!$C$33:$C$776,СВЦЭМ!$A$33:$A$776,$A108,СВЦЭМ!$B$33:$B$776,U$83)+'СЕТ СН'!$H$12+СВЦЭМ!$D$10+'СЕТ СН'!$H$5-'СЕТ СН'!$H$20</f>
        <v>3073.2108419699998</v>
      </c>
      <c r="V108" s="36">
        <f>SUMIFS(СВЦЭМ!$C$33:$C$776,СВЦЭМ!$A$33:$A$776,$A108,СВЦЭМ!$B$33:$B$776,V$83)+'СЕТ СН'!$H$12+СВЦЭМ!$D$10+'СЕТ СН'!$H$5-'СЕТ СН'!$H$20</f>
        <v>3046.5454450199995</v>
      </c>
      <c r="W108" s="36">
        <f>SUMIFS(СВЦЭМ!$C$33:$C$776,СВЦЭМ!$A$33:$A$776,$A108,СВЦЭМ!$B$33:$B$776,W$83)+'СЕТ СН'!$H$12+СВЦЭМ!$D$10+'СЕТ СН'!$H$5-'СЕТ СН'!$H$20</f>
        <v>3043.71712278</v>
      </c>
      <c r="X108" s="36">
        <f>SUMIFS(СВЦЭМ!$C$33:$C$776,СВЦЭМ!$A$33:$A$776,$A108,СВЦЭМ!$B$33:$B$776,X$83)+'СЕТ СН'!$H$12+СВЦЭМ!$D$10+'СЕТ СН'!$H$5-'СЕТ СН'!$H$20</f>
        <v>3047.2648542199995</v>
      </c>
      <c r="Y108" s="36">
        <f>SUMIFS(СВЦЭМ!$C$33:$C$776,СВЦЭМ!$A$33:$A$776,$A108,СВЦЭМ!$B$33:$B$776,Y$83)+'СЕТ СН'!$H$12+СВЦЭМ!$D$10+'СЕТ СН'!$H$5-'СЕТ СН'!$H$20</f>
        <v>3095.6175519099997</v>
      </c>
    </row>
    <row r="109" spans="1:25" ht="15.75" x14ac:dyDescent="0.2">
      <c r="A109" s="35">
        <f t="shared" si="2"/>
        <v>43947</v>
      </c>
      <c r="B109" s="36">
        <f>SUMIFS(СВЦЭМ!$C$33:$C$776,СВЦЭМ!$A$33:$A$776,$A109,СВЦЭМ!$B$33:$B$776,B$83)+'СЕТ СН'!$H$12+СВЦЭМ!$D$10+'СЕТ СН'!$H$5-'СЕТ СН'!$H$20</f>
        <v>3194.3801589999998</v>
      </c>
      <c r="C109" s="36">
        <f>SUMIFS(СВЦЭМ!$C$33:$C$776,СВЦЭМ!$A$33:$A$776,$A109,СВЦЭМ!$B$33:$B$776,C$83)+'СЕТ СН'!$H$12+СВЦЭМ!$D$10+'СЕТ СН'!$H$5-'СЕТ СН'!$H$20</f>
        <v>3185.5425585599996</v>
      </c>
      <c r="D109" s="36">
        <f>SUMIFS(СВЦЭМ!$C$33:$C$776,СВЦЭМ!$A$33:$A$776,$A109,СВЦЭМ!$B$33:$B$776,D$83)+'СЕТ СН'!$H$12+СВЦЭМ!$D$10+'СЕТ СН'!$H$5-'СЕТ СН'!$H$20</f>
        <v>3169.7826282699998</v>
      </c>
      <c r="E109" s="36">
        <f>SUMIFS(СВЦЭМ!$C$33:$C$776,СВЦЭМ!$A$33:$A$776,$A109,СВЦЭМ!$B$33:$B$776,E$83)+'СЕТ СН'!$H$12+СВЦЭМ!$D$10+'СЕТ СН'!$H$5-'СЕТ СН'!$H$20</f>
        <v>3165.9081542399999</v>
      </c>
      <c r="F109" s="36">
        <f>SUMIFS(СВЦЭМ!$C$33:$C$776,СВЦЭМ!$A$33:$A$776,$A109,СВЦЭМ!$B$33:$B$776,F$83)+'СЕТ СН'!$H$12+СВЦЭМ!$D$10+'СЕТ СН'!$H$5-'СЕТ СН'!$H$20</f>
        <v>3164.0818313</v>
      </c>
      <c r="G109" s="36">
        <f>SUMIFS(СВЦЭМ!$C$33:$C$776,СВЦЭМ!$A$33:$A$776,$A109,СВЦЭМ!$B$33:$B$776,G$83)+'СЕТ СН'!$H$12+СВЦЭМ!$D$10+'СЕТ СН'!$H$5-'СЕТ СН'!$H$20</f>
        <v>3167.9641928199999</v>
      </c>
      <c r="H109" s="36">
        <f>SUMIFS(СВЦЭМ!$C$33:$C$776,СВЦЭМ!$A$33:$A$776,$A109,СВЦЭМ!$B$33:$B$776,H$83)+'СЕТ СН'!$H$12+СВЦЭМ!$D$10+'СЕТ СН'!$H$5-'СЕТ СН'!$H$20</f>
        <v>3177.3786998199998</v>
      </c>
      <c r="I109" s="36">
        <f>SUMIFS(СВЦЭМ!$C$33:$C$776,СВЦЭМ!$A$33:$A$776,$A109,СВЦЭМ!$B$33:$B$776,I$83)+'СЕТ СН'!$H$12+СВЦЭМ!$D$10+'СЕТ СН'!$H$5-'СЕТ СН'!$H$20</f>
        <v>3206.9401867500001</v>
      </c>
      <c r="J109" s="36">
        <f>SUMIFS(СВЦЭМ!$C$33:$C$776,СВЦЭМ!$A$33:$A$776,$A109,СВЦЭМ!$B$33:$B$776,J$83)+'СЕТ СН'!$H$12+СВЦЭМ!$D$10+'СЕТ СН'!$H$5-'СЕТ СН'!$H$20</f>
        <v>3100.96831157</v>
      </c>
      <c r="K109" s="36">
        <f>SUMIFS(СВЦЭМ!$C$33:$C$776,СВЦЭМ!$A$33:$A$776,$A109,СВЦЭМ!$B$33:$B$776,K$83)+'СЕТ СН'!$H$12+СВЦЭМ!$D$10+'СЕТ СН'!$H$5-'СЕТ СН'!$H$20</f>
        <v>3054.2598462299998</v>
      </c>
      <c r="L109" s="36">
        <f>SUMIFS(СВЦЭМ!$C$33:$C$776,СВЦЭМ!$A$33:$A$776,$A109,СВЦЭМ!$B$33:$B$776,L$83)+'СЕТ СН'!$H$12+СВЦЭМ!$D$10+'СЕТ СН'!$H$5-'СЕТ СН'!$H$20</f>
        <v>3038.4828171199997</v>
      </c>
      <c r="M109" s="36">
        <f>SUMIFS(СВЦЭМ!$C$33:$C$776,СВЦЭМ!$A$33:$A$776,$A109,СВЦЭМ!$B$33:$B$776,M$83)+'СЕТ СН'!$H$12+СВЦЭМ!$D$10+'СЕТ СН'!$H$5-'СЕТ СН'!$H$20</f>
        <v>3029.9246087499996</v>
      </c>
      <c r="N109" s="36">
        <f>SUMIFS(СВЦЭМ!$C$33:$C$776,СВЦЭМ!$A$33:$A$776,$A109,СВЦЭМ!$B$33:$B$776,N$83)+'СЕТ СН'!$H$12+СВЦЭМ!$D$10+'СЕТ СН'!$H$5-'СЕТ СН'!$H$20</f>
        <v>3071.7257543799997</v>
      </c>
      <c r="O109" s="36">
        <f>SUMIFS(СВЦЭМ!$C$33:$C$776,СВЦЭМ!$A$33:$A$776,$A109,СВЦЭМ!$B$33:$B$776,O$83)+'СЕТ СН'!$H$12+СВЦЭМ!$D$10+'СЕТ СН'!$H$5-'СЕТ СН'!$H$20</f>
        <v>3063.1580284799998</v>
      </c>
      <c r="P109" s="36">
        <f>SUMIFS(СВЦЭМ!$C$33:$C$776,СВЦЭМ!$A$33:$A$776,$A109,СВЦЭМ!$B$33:$B$776,P$83)+'СЕТ СН'!$H$12+СВЦЭМ!$D$10+'СЕТ СН'!$H$5-'СЕТ СН'!$H$20</f>
        <v>3067.2423724499995</v>
      </c>
      <c r="Q109" s="36">
        <f>SUMIFS(СВЦЭМ!$C$33:$C$776,СВЦЭМ!$A$33:$A$776,$A109,СВЦЭМ!$B$33:$B$776,Q$83)+'СЕТ СН'!$H$12+СВЦЭМ!$D$10+'СЕТ СН'!$H$5-'СЕТ СН'!$H$20</f>
        <v>3083.5650919399995</v>
      </c>
      <c r="R109" s="36">
        <f>SUMIFS(СВЦЭМ!$C$33:$C$776,СВЦЭМ!$A$33:$A$776,$A109,СВЦЭМ!$B$33:$B$776,R$83)+'СЕТ СН'!$H$12+СВЦЭМ!$D$10+'СЕТ СН'!$H$5-'СЕТ СН'!$H$20</f>
        <v>3079.2743251100001</v>
      </c>
      <c r="S109" s="36">
        <f>SUMIFS(СВЦЭМ!$C$33:$C$776,СВЦЭМ!$A$33:$A$776,$A109,СВЦЭМ!$B$33:$B$776,S$83)+'СЕТ СН'!$H$12+СВЦЭМ!$D$10+'СЕТ СН'!$H$5-'СЕТ СН'!$H$20</f>
        <v>3070.1538590699997</v>
      </c>
      <c r="T109" s="36">
        <f>SUMIFS(СВЦЭМ!$C$33:$C$776,СВЦЭМ!$A$33:$A$776,$A109,СВЦЭМ!$B$33:$B$776,T$83)+'СЕТ СН'!$H$12+СВЦЭМ!$D$10+'СЕТ СН'!$H$5-'СЕТ СН'!$H$20</f>
        <v>3055.4388407099996</v>
      </c>
      <c r="U109" s="36">
        <f>SUMIFS(СВЦЭМ!$C$33:$C$776,СВЦЭМ!$A$33:$A$776,$A109,СВЦЭМ!$B$33:$B$776,U$83)+'СЕТ СН'!$H$12+СВЦЭМ!$D$10+'СЕТ СН'!$H$5-'СЕТ СН'!$H$20</f>
        <v>3034.9427688699998</v>
      </c>
      <c r="V109" s="36">
        <f>SUMIFS(СВЦЭМ!$C$33:$C$776,СВЦЭМ!$A$33:$A$776,$A109,СВЦЭМ!$B$33:$B$776,V$83)+'СЕТ СН'!$H$12+СВЦЭМ!$D$10+'СЕТ СН'!$H$5-'СЕТ СН'!$H$20</f>
        <v>3012.2499059399997</v>
      </c>
      <c r="W109" s="36">
        <f>SUMIFS(СВЦЭМ!$C$33:$C$776,СВЦЭМ!$A$33:$A$776,$A109,СВЦЭМ!$B$33:$B$776,W$83)+'СЕТ СН'!$H$12+СВЦЭМ!$D$10+'СЕТ СН'!$H$5-'СЕТ СН'!$H$20</f>
        <v>3015.2728782499998</v>
      </c>
      <c r="X109" s="36">
        <f>SUMIFS(СВЦЭМ!$C$33:$C$776,СВЦЭМ!$A$33:$A$776,$A109,СВЦЭМ!$B$33:$B$776,X$83)+'СЕТ СН'!$H$12+СВЦЭМ!$D$10+'СЕТ СН'!$H$5-'СЕТ СН'!$H$20</f>
        <v>3039.2057341</v>
      </c>
      <c r="Y109" s="36">
        <f>SUMIFS(СВЦЭМ!$C$33:$C$776,СВЦЭМ!$A$33:$A$776,$A109,СВЦЭМ!$B$33:$B$776,Y$83)+'СЕТ СН'!$H$12+СВЦЭМ!$D$10+'СЕТ СН'!$H$5-'СЕТ СН'!$H$20</f>
        <v>3089.5516260999998</v>
      </c>
    </row>
    <row r="110" spans="1:25" ht="15.75" x14ac:dyDescent="0.2">
      <c r="A110" s="35">
        <f t="shared" si="2"/>
        <v>43948</v>
      </c>
      <c r="B110" s="36">
        <f>SUMIFS(СВЦЭМ!$C$33:$C$776,СВЦЭМ!$A$33:$A$776,$A110,СВЦЭМ!$B$33:$B$776,B$83)+'СЕТ СН'!$H$12+СВЦЭМ!$D$10+'СЕТ СН'!$H$5-'СЕТ СН'!$H$20</f>
        <v>3183.3713920499995</v>
      </c>
      <c r="C110" s="36">
        <f>SUMIFS(СВЦЭМ!$C$33:$C$776,СВЦЭМ!$A$33:$A$776,$A110,СВЦЭМ!$B$33:$B$776,C$83)+'СЕТ СН'!$H$12+СВЦЭМ!$D$10+'СЕТ СН'!$H$5-'СЕТ СН'!$H$20</f>
        <v>3170.8686940299999</v>
      </c>
      <c r="D110" s="36">
        <f>SUMIFS(СВЦЭМ!$C$33:$C$776,СВЦЭМ!$A$33:$A$776,$A110,СВЦЭМ!$B$33:$B$776,D$83)+'СЕТ СН'!$H$12+СВЦЭМ!$D$10+'СЕТ СН'!$H$5-'СЕТ СН'!$H$20</f>
        <v>3151.9169227499997</v>
      </c>
      <c r="E110" s="36">
        <f>SUMIFS(СВЦЭМ!$C$33:$C$776,СВЦЭМ!$A$33:$A$776,$A110,СВЦЭМ!$B$33:$B$776,E$83)+'СЕТ СН'!$H$12+СВЦЭМ!$D$10+'СЕТ СН'!$H$5-'СЕТ СН'!$H$20</f>
        <v>3140.3520100299997</v>
      </c>
      <c r="F110" s="36">
        <f>SUMIFS(СВЦЭМ!$C$33:$C$776,СВЦЭМ!$A$33:$A$776,$A110,СВЦЭМ!$B$33:$B$776,F$83)+'СЕТ СН'!$H$12+СВЦЭМ!$D$10+'СЕТ СН'!$H$5-'СЕТ СН'!$H$20</f>
        <v>3143.9213791699999</v>
      </c>
      <c r="G110" s="36">
        <f>SUMIFS(СВЦЭМ!$C$33:$C$776,СВЦЭМ!$A$33:$A$776,$A110,СВЦЭМ!$B$33:$B$776,G$83)+'СЕТ СН'!$H$12+СВЦЭМ!$D$10+'СЕТ СН'!$H$5-'СЕТ СН'!$H$20</f>
        <v>3152.6654210399997</v>
      </c>
      <c r="H110" s="36">
        <f>SUMIFS(СВЦЭМ!$C$33:$C$776,СВЦЭМ!$A$33:$A$776,$A110,СВЦЭМ!$B$33:$B$776,H$83)+'СЕТ СН'!$H$12+СВЦЭМ!$D$10+'СЕТ СН'!$H$5-'СЕТ СН'!$H$20</f>
        <v>3170.9302408999997</v>
      </c>
      <c r="I110" s="36">
        <f>SUMIFS(СВЦЭМ!$C$33:$C$776,СВЦЭМ!$A$33:$A$776,$A110,СВЦЭМ!$B$33:$B$776,I$83)+'СЕТ СН'!$H$12+СВЦЭМ!$D$10+'СЕТ СН'!$H$5-'СЕТ СН'!$H$20</f>
        <v>3184.0676913699999</v>
      </c>
      <c r="J110" s="36">
        <f>SUMIFS(СВЦЭМ!$C$33:$C$776,СВЦЭМ!$A$33:$A$776,$A110,СВЦЭМ!$B$33:$B$776,J$83)+'СЕТ СН'!$H$12+СВЦЭМ!$D$10+'СЕТ СН'!$H$5-'СЕТ СН'!$H$20</f>
        <v>3078.5113369699998</v>
      </c>
      <c r="K110" s="36">
        <f>SUMIFS(СВЦЭМ!$C$33:$C$776,СВЦЭМ!$A$33:$A$776,$A110,СВЦЭМ!$B$33:$B$776,K$83)+'СЕТ СН'!$H$12+СВЦЭМ!$D$10+'СЕТ СН'!$H$5-'СЕТ СН'!$H$20</f>
        <v>3051.7131540299997</v>
      </c>
      <c r="L110" s="36">
        <f>SUMIFS(СВЦЭМ!$C$33:$C$776,СВЦЭМ!$A$33:$A$776,$A110,СВЦЭМ!$B$33:$B$776,L$83)+'СЕТ СН'!$H$12+СВЦЭМ!$D$10+'СЕТ СН'!$H$5-'СЕТ СН'!$H$20</f>
        <v>3032.2289443499999</v>
      </c>
      <c r="M110" s="36">
        <f>SUMIFS(СВЦЭМ!$C$33:$C$776,СВЦЭМ!$A$33:$A$776,$A110,СВЦЭМ!$B$33:$B$776,M$83)+'СЕТ СН'!$H$12+СВЦЭМ!$D$10+'СЕТ СН'!$H$5-'СЕТ СН'!$H$20</f>
        <v>3028.9690877200001</v>
      </c>
      <c r="N110" s="36">
        <f>SUMIFS(СВЦЭМ!$C$33:$C$776,СВЦЭМ!$A$33:$A$776,$A110,СВЦЭМ!$B$33:$B$776,N$83)+'СЕТ СН'!$H$12+СВЦЭМ!$D$10+'СЕТ СН'!$H$5-'СЕТ СН'!$H$20</f>
        <v>3059.6797214799999</v>
      </c>
      <c r="O110" s="36">
        <f>SUMIFS(СВЦЭМ!$C$33:$C$776,СВЦЭМ!$A$33:$A$776,$A110,СВЦЭМ!$B$33:$B$776,O$83)+'СЕТ СН'!$H$12+СВЦЭМ!$D$10+'СЕТ СН'!$H$5-'СЕТ СН'!$H$20</f>
        <v>3059.3684360699999</v>
      </c>
      <c r="P110" s="36">
        <f>SUMIFS(СВЦЭМ!$C$33:$C$776,СВЦЭМ!$A$33:$A$776,$A110,СВЦЭМ!$B$33:$B$776,P$83)+'СЕТ СН'!$H$12+СВЦЭМ!$D$10+'СЕТ СН'!$H$5-'СЕТ СН'!$H$20</f>
        <v>3089.3504038799997</v>
      </c>
      <c r="Q110" s="36">
        <f>SUMIFS(СВЦЭМ!$C$33:$C$776,СВЦЭМ!$A$33:$A$776,$A110,СВЦЭМ!$B$33:$B$776,Q$83)+'СЕТ СН'!$H$12+СВЦЭМ!$D$10+'СЕТ СН'!$H$5-'СЕТ СН'!$H$20</f>
        <v>3101.3073280999997</v>
      </c>
      <c r="R110" s="36">
        <f>SUMIFS(СВЦЭМ!$C$33:$C$776,СВЦЭМ!$A$33:$A$776,$A110,СВЦЭМ!$B$33:$B$776,R$83)+'СЕТ СН'!$H$12+СВЦЭМ!$D$10+'СЕТ СН'!$H$5-'СЕТ СН'!$H$20</f>
        <v>3105.0944071999998</v>
      </c>
      <c r="S110" s="36">
        <f>SUMIFS(СВЦЭМ!$C$33:$C$776,СВЦЭМ!$A$33:$A$776,$A110,СВЦЭМ!$B$33:$B$776,S$83)+'СЕТ СН'!$H$12+СВЦЭМ!$D$10+'СЕТ СН'!$H$5-'СЕТ СН'!$H$20</f>
        <v>3094.69447433</v>
      </c>
      <c r="T110" s="36">
        <f>SUMIFS(СВЦЭМ!$C$33:$C$776,СВЦЭМ!$A$33:$A$776,$A110,СВЦЭМ!$B$33:$B$776,T$83)+'СЕТ СН'!$H$12+СВЦЭМ!$D$10+'СЕТ СН'!$H$5-'СЕТ СН'!$H$20</f>
        <v>3068.5539611199997</v>
      </c>
      <c r="U110" s="36">
        <f>SUMIFS(СВЦЭМ!$C$33:$C$776,СВЦЭМ!$A$33:$A$776,$A110,СВЦЭМ!$B$33:$B$776,U$83)+'СЕТ СН'!$H$12+СВЦЭМ!$D$10+'СЕТ СН'!$H$5-'СЕТ СН'!$H$20</f>
        <v>3054.2133444299998</v>
      </c>
      <c r="V110" s="36">
        <f>SUMIFS(СВЦЭМ!$C$33:$C$776,СВЦЭМ!$A$33:$A$776,$A110,СВЦЭМ!$B$33:$B$776,V$83)+'СЕТ СН'!$H$12+СВЦЭМ!$D$10+'СЕТ СН'!$H$5-'СЕТ СН'!$H$20</f>
        <v>3016.7156252899995</v>
      </c>
      <c r="W110" s="36">
        <f>SUMIFS(СВЦЭМ!$C$33:$C$776,СВЦЭМ!$A$33:$A$776,$A110,СВЦЭМ!$B$33:$B$776,W$83)+'СЕТ СН'!$H$12+СВЦЭМ!$D$10+'СЕТ СН'!$H$5-'СЕТ СН'!$H$20</f>
        <v>3020.0139203499998</v>
      </c>
      <c r="X110" s="36">
        <f>SUMIFS(СВЦЭМ!$C$33:$C$776,СВЦЭМ!$A$33:$A$776,$A110,СВЦЭМ!$B$33:$B$776,X$83)+'СЕТ СН'!$H$12+СВЦЭМ!$D$10+'СЕТ СН'!$H$5-'СЕТ СН'!$H$20</f>
        <v>3046.4620887199999</v>
      </c>
      <c r="Y110" s="36">
        <f>SUMIFS(СВЦЭМ!$C$33:$C$776,СВЦЭМ!$A$33:$A$776,$A110,СВЦЭМ!$B$33:$B$776,Y$83)+'СЕТ СН'!$H$12+СВЦЭМ!$D$10+'СЕТ СН'!$H$5-'СЕТ СН'!$H$20</f>
        <v>3089.25830993</v>
      </c>
    </row>
    <row r="111" spans="1:25" ht="15.75" x14ac:dyDescent="0.2">
      <c r="A111" s="35">
        <f t="shared" si="2"/>
        <v>43949</v>
      </c>
      <c r="B111" s="36">
        <f>SUMIFS(СВЦЭМ!$C$33:$C$776,СВЦЭМ!$A$33:$A$776,$A111,СВЦЭМ!$B$33:$B$776,B$83)+'СЕТ СН'!$H$12+СВЦЭМ!$D$10+'СЕТ СН'!$H$5-'СЕТ СН'!$H$20</f>
        <v>3114.9515833699998</v>
      </c>
      <c r="C111" s="36">
        <f>SUMIFS(СВЦЭМ!$C$33:$C$776,СВЦЭМ!$A$33:$A$776,$A111,СВЦЭМ!$B$33:$B$776,C$83)+'СЕТ СН'!$H$12+СВЦЭМ!$D$10+'СЕТ СН'!$H$5-'СЕТ СН'!$H$20</f>
        <v>3130.2822932199997</v>
      </c>
      <c r="D111" s="36">
        <f>SUMIFS(СВЦЭМ!$C$33:$C$776,СВЦЭМ!$A$33:$A$776,$A111,СВЦЭМ!$B$33:$B$776,D$83)+'СЕТ СН'!$H$12+СВЦЭМ!$D$10+'СЕТ СН'!$H$5-'СЕТ СН'!$H$20</f>
        <v>3179.0541928499997</v>
      </c>
      <c r="E111" s="36">
        <f>SUMIFS(СВЦЭМ!$C$33:$C$776,СВЦЭМ!$A$33:$A$776,$A111,СВЦЭМ!$B$33:$B$776,E$83)+'СЕТ СН'!$H$12+СВЦЭМ!$D$10+'СЕТ СН'!$H$5-'СЕТ СН'!$H$20</f>
        <v>3184.7666172099998</v>
      </c>
      <c r="F111" s="36">
        <f>SUMIFS(СВЦЭМ!$C$33:$C$776,СВЦЭМ!$A$33:$A$776,$A111,СВЦЭМ!$B$33:$B$776,F$83)+'СЕТ СН'!$H$12+СВЦЭМ!$D$10+'СЕТ СН'!$H$5-'СЕТ СН'!$H$20</f>
        <v>3183.4350591399998</v>
      </c>
      <c r="G111" s="36">
        <f>SUMIFS(СВЦЭМ!$C$33:$C$776,СВЦЭМ!$A$33:$A$776,$A111,СВЦЭМ!$B$33:$B$776,G$83)+'СЕТ СН'!$H$12+СВЦЭМ!$D$10+'СЕТ СН'!$H$5-'СЕТ СН'!$H$20</f>
        <v>3182.5606334599997</v>
      </c>
      <c r="H111" s="36">
        <f>SUMIFS(СВЦЭМ!$C$33:$C$776,СВЦЭМ!$A$33:$A$776,$A111,СВЦЭМ!$B$33:$B$776,H$83)+'СЕТ СН'!$H$12+СВЦЭМ!$D$10+'СЕТ СН'!$H$5-'СЕТ СН'!$H$20</f>
        <v>3147.2566619399995</v>
      </c>
      <c r="I111" s="36">
        <f>SUMIFS(СВЦЭМ!$C$33:$C$776,СВЦЭМ!$A$33:$A$776,$A111,СВЦЭМ!$B$33:$B$776,I$83)+'СЕТ СН'!$H$12+СВЦЭМ!$D$10+'СЕТ СН'!$H$5-'СЕТ СН'!$H$20</f>
        <v>3121.9479497899997</v>
      </c>
      <c r="J111" s="36">
        <f>SUMIFS(СВЦЭМ!$C$33:$C$776,СВЦЭМ!$A$33:$A$776,$A111,СВЦЭМ!$B$33:$B$776,J$83)+'СЕТ СН'!$H$12+СВЦЭМ!$D$10+'СЕТ СН'!$H$5-'СЕТ СН'!$H$20</f>
        <v>3054.5713407899998</v>
      </c>
      <c r="K111" s="36">
        <f>SUMIFS(СВЦЭМ!$C$33:$C$776,СВЦЭМ!$A$33:$A$776,$A111,СВЦЭМ!$B$33:$B$776,K$83)+'СЕТ СН'!$H$12+СВЦЭМ!$D$10+'СЕТ СН'!$H$5-'СЕТ СН'!$H$20</f>
        <v>3046.6026440999999</v>
      </c>
      <c r="L111" s="36">
        <f>SUMIFS(СВЦЭМ!$C$33:$C$776,СВЦЭМ!$A$33:$A$776,$A111,СВЦЭМ!$B$33:$B$776,L$83)+'СЕТ СН'!$H$12+СВЦЭМ!$D$10+'СЕТ СН'!$H$5-'СЕТ СН'!$H$20</f>
        <v>3038.4864268499996</v>
      </c>
      <c r="M111" s="36">
        <f>SUMIFS(СВЦЭМ!$C$33:$C$776,СВЦЭМ!$A$33:$A$776,$A111,СВЦЭМ!$B$33:$B$776,M$83)+'СЕТ СН'!$H$12+СВЦЭМ!$D$10+'СЕТ СН'!$H$5-'СЕТ СН'!$H$20</f>
        <v>3034.0590852899995</v>
      </c>
      <c r="N111" s="36">
        <f>SUMIFS(СВЦЭМ!$C$33:$C$776,СВЦЭМ!$A$33:$A$776,$A111,СВЦЭМ!$B$33:$B$776,N$83)+'СЕТ СН'!$H$12+СВЦЭМ!$D$10+'СЕТ СН'!$H$5-'СЕТ СН'!$H$20</f>
        <v>3023.4449865699999</v>
      </c>
      <c r="O111" s="36">
        <f>SUMIFS(СВЦЭМ!$C$33:$C$776,СВЦЭМ!$A$33:$A$776,$A111,СВЦЭМ!$B$33:$B$776,O$83)+'СЕТ СН'!$H$12+СВЦЭМ!$D$10+'СЕТ СН'!$H$5-'СЕТ СН'!$H$20</f>
        <v>3035.9042123099998</v>
      </c>
      <c r="P111" s="36">
        <f>SUMIFS(СВЦЭМ!$C$33:$C$776,СВЦЭМ!$A$33:$A$776,$A111,СВЦЭМ!$B$33:$B$776,P$83)+'СЕТ СН'!$H$12+СВЦЭМ!$D$10+'СЕТ СН'!$H$5-'СЕТ СН'!$H$20</f>
        <v>3051.3420660799998</v>
      </c>
      <c r="Q111" s="36">
        <f>SUMIFS(СВЦЭМ!$C$33:$C$776,СВЦЭМ!$A$33:$A$776,$A111,СВЦЭМ!$B$33:$B$776,Q$83)+'СЕТ СН'!$H$12+СВЦЭМ!$D$10+'СЕТ СН'!$H$5-'СЕТ СН'!$H$20</f>
        <v>3066.3253499499997</v>
      </c>
      <c r="R111" s="36">
        <f>SUMIFS(СВЦЭМ!$C$33:$C$776,СВЦЭМ!$A$33:$A$776,$A111,СВЦЭМ!$B$33:$B$776,R$83)+'СЕТ СН'!$H$12+СВЦЭМ!$D$10+'СЕТ СН'!$H$5-'СЕТ СН'!$H$20</f>
        <v>3064.4129955499998</v>
      </c>
      <c r="S111" s="36">
        <f>SUMIFS(СВЦЭМ!$C$33:$C$776,СВЦЭМ!$A$33:$A$776,$A111,СВЦЭМ!$B$33:$B$776,S$83)+'СЕТ СН'!$H$12+СВЦЭМ!$D$10+'СЕТ СН'!$H$5-'СЕТ СН'!$H$20</f>
        <v>3053.1450390499999</v>
      </c>
      <c r="T111" s="36">
        <f>SUMIFS(СВЦЭМ!$C$33:$C$776,СВЦЭМ!$A$33:$A$776,$A111,СВЦЭМ!$B$33:$B$776,T$83)+'СЕТ СН'!$H$12+СВЦЭМ!$D$10+'СЕТ СН'!$H$5-'СЕТ СН'!$H$20</f>
        <v>3040.6897509999999</v>
      </c>
      <c r="U111" s="36">
        <f>SUMIFS(СВЦЭМ!$C$33:$C$776,СВЦЭМ!$A$33:$A$776,$A111,СВЦЭМ!$B$33:$B$776,U$83)+'СЕТ СН'!$H$12+СВЦЭМ!$D$10+'СЕТ СН'!$H$5-'СЕТ СН'!$H$20</f>
        <v>3020.1347391399995</v>
      </c>
      <c r="V111" s="36">
        <f>SUMIFS(СВЦЭМ!$C$33:$C$776,СВЦЭМ!$A$33:$A$776,$A111,СВЦЭМ!$B$33:$B$776,V$83)+'СЕТ СН'!$H$12+СВЦЭМ!$D$10+'СЕТ СН'!$H$5-'СЕТ СН'!$H$20</f>
        <v>2999.5949259899999</v>
      </c>
      <c r="W111" s="36">
        <f>SUMIFS(СВЦЭМ!$C$33:$C$776,СВЦЭМ!$A$33:$A$776,$A111,СВЦЭМ!$B$33:$B$776,W$83)+'СЕТ СН'!$H$12+СВЦЭМ!$D$10+'СЕТ СН'!$H$5-'СЕТ СН'!$H$20</f>
        <v>2991.0185267099996</v>
      </c>
      <c r="X111" s="36">
        <f>SUMIFS(СВЦЭМ!$C$33:$C$776,СВЦЭМ!$A$33:$A$776,$A111,СВЦЭМ!$B$33:$B$776,X$83)+'СЕТ СН'!$H$12+СВЦЭМ!$D$10+'СЕТ СН'!$H$5-'СЕТ СН'!$H$20</f>
        <v>2992.0693865200001</v>
      </c>
      <c r="Y111" s="36">
        <f>SUMIFS(СВЦЭМ!$C$33:$C$776,СВЦЭМ!$A$33:$A$776,$A111,СВЦЭМ!$B$33:$B$776,Y$83)+'СЕТ СН'!$H$12+СВЦЭМ!$D$10+'СЕТ СН'!$H$5-'СЕТ СН'!$H$20</f>
        <v>3033.3655933999999</v>
      </c>
    </row>
    <row r="112" spans="1:25" ht="15.75" x14ac:dyDescent="0.2">
      <c r="A112" s="35">
        <f t="shared" si="2"/>
        <v>43950</v>
      </c>
      <c r="B112" s="36">
        <f>SUMIFS(СВЦЭМ!$C$33:$C$776,СВЦЭМ!$A$33:$A$776,$A112,СВЦЭМ!$B$33:$B$776,B$83)+'СЕТ СН'!$H$12+СВЦЭМ!$D$10+'СЕТ СН'!$H$5-'СЕТ СН'!$H$20</f>
        <v>3123.0530145100001</v>
      </c>
      <c r="C112" s="36">
        <f>SUMIFS(СВЦЭМ!$C$33:$C$776,СВЦЭМ!$A$33:$A$776,$A112,СВЦЭМ!$B$33:$B$776,C$83)+'СЕТ СН'!$H$12+СВЦЭМ!$D$10+'СЕТ СН'!$H$5-'СЕТ СН'!$H$20</f>
        <v>3163.5447951299998</v>
      </c>
      <c r="D112" s="36">
        <f>SUMIFS(СВЦЭМ!$C$33:$C$776,СВЦЭМ!$A$33:$A$776,$A112,СВЦЭМ!$B$33:$B$776,D$83)+'СЕТ СН'!$H$12+СВЦЭМ!$D$10+'СЕТ СН'!$H$5-'СЕТ СН'!$H$20</f>
        <v>3168.7273241799999</v>
      </c>
      <c r="E112" s="36">
        <f>SUMIFS(СВЦЭМ!$C$33:$C$776,СВЦЭМ!$A$33:$A$776,$A112,СВЦЭМ!$B$33:$B$776,E$83)+'СЕТ СН'!$H$12+СВЦЭМ!$D$10+'СЕТ СН'!$H$5-'СЕТ СН'!$H$20</f>
        <v>3177.3695970899998</v>
      </c>
      <c r="F112" s="36">
        <f>SUMIFS(СВЦЭМ!$C$33:$C$776,СВЦЭМ!$A$33:$A$776,$A112,СВЦЭМ!$B$33:$B$776,F$83)+'СЕТ СН'!$H$12+СВЦЭМ!$D$10+'СЕТ СН'!$H$5-'СЕТ СН'!$H$20</f>
        <v>3179.39915492</v>
      </c>
      <c r="G112" s="36">
        <f>SUMIFS(СВЦЭМ!$C$33:$C$776,СВЦЭМ!$A$33:$A$776,$A112,СВЦЭМ!$B$33:$B$776,G$83)+'СЕТ СН'!$H$12+СВЦЭМ!$D$10+'СЕТ СН'!$H$5-'СЕТ СН'!$H$20</f>
        <v>3175.0548643799998</v>
      </c>
      <c r="H112" s="36">
        <f>SUMIFS(СВЦЭМ!$C$33:$C$776,СВЦЭМ!$A$33:$A$776,$A112,СВЦЭМ!$B$33:$B$776,H$83)+'СЕТ СН'!$H$12+СВЦЭМ!$D$10+'СЕТ СН'!$H$5-'СЕТ СН'!$H$20</f>
        <v>3161.6319759499997</v>
      </c>
      <c r="I112" s="36">
        <f>SUMIFS(СВЦЭМ!$C$33:$C$776,СВЦЭМ!$A$33:$A$776,$A112,СВЦЭМ!$B$33:$B$776,I$83)+'СЕТ СН'!$H$12+СВЦЭМ!$D$10+'СЕТ СН'!$H$5-'СЕТ СН'!$H$20</f>
        <v>3128.6328712999998</v>
      </c>
      <c r="J112" s="36">
        <f>SUMIFS(СВЦЭМ!$C$33:$C$776,СВЦЭМ!$A$33:$A$776,$A112,СВЦЭМ!$B$33:$B$776,J$83)+'СЕТ СН'!$H$12+СВЦЭМ!$D$10+'СЕТ СН'!$H$5-'СЕТ СН'!$H$20</f>
        <v>3105.1447100799996</v>
      </c>
      <c r="K112" s="36">
        <f>SUMIFS(СВЦЭМ!$C$33:$C$776,СВЦЭМ!$A$33:$A$776,$A112,СВЦЭМ!$B$33:$B$776,K$83)+'СЕТ СН'!$H$12+СВЦЭМ!$D$10+'СЕТ СН'!$H$5-'СЕТ СН'!$H$20</f>
        <v>3087.0962904600001</v>
      </c>
      <c r="L112" s="36">
        <f>SUMIFS(СВЦЭМ!$C$33:$C$776,СВЦЭМ!$A$33:$A$776,$A112,СВЦЭМ!$B$33:$B$776,L$83)+'СЕТ СН'!$H$12+СВЦЭМ!$D$10+'СЕТ СН'!$H$5-'СЕТ СН'!$H$20</f>
        <v>3078.55991412</v>
      </c>
      <c r="M112" s="36">
        <f>SUMIFS(СВЦЭМ!$C$33:$C$776,СВЦЭМ!$A$33:$A$776,$A112,СВЦЭМ!$B$33:$B$776,M$83)+'СЕТ СН'!$H$12+СВЦЭМ!$D$10+'СЕТ СН'!$H$5-'СЕТ СН'!$H$20</f>
        <v>3083.5882345199998</v>
      </c>
      <c r="N112" s="36">
        <f>SUMIFS(СВЦЭМ!$C$33:$C$776,СВЦЭМ!$A$33:$A$776,$A112,СВЦЭМ!$B$33:$B$776,N$83)+'СЕТ СН'!$H$12+СВЦЭМ!$D$10+'СЕТ СН'!$H$5-'СЕТ СН'!$H$20</f>
        <v>3074.8550693399998</v>
      </c>
      <c r="O112" s="36">
        <f>SUMIFS(СВЦЭМ!$C$33:$C$776,СВЦЭМ!$A$33:$A$776,$A112,СВЦЭМ!$B$33:$B$776,O$83)+'СЕТ СН'!$H$12+СВЦЭМ!$D$10+'СЕТ СН'!$H$5-'СЕТ СН'!$H$20</f>
        <v>3087.6506747099997</v>
      </c>
      <c r="P112" s="36">
        <f>SUMIFS(СВЦЭМ!$C$33:$C$776,СВЦЭМ!$A$33:$A$776,$A112,СВЦЭМ!$B$33:$B$776,P$83)+'СЕТ СН'!$H$12+СВЦЭМ!$D$10+'СЕТ СН'!$H$5-'СЕТ СН'!$H$20</f>
        <v>3105.0519006799996</v>
      </c>
      <c r="Q112" s="36">
        <f>SUMIFS(СВЦЭМ!$C$33:$C$776,СВЦЭМ!$A$33:$A$776,$A112,СВЦЭМ!$B$33:$B$776,Q$83)+'СЕТ СН'!$H$12+СВЦЭМ!$D$10+'СЕТ СН'!$H$5-'СЕТ СН'!$H$20</f>
        <v>3101.7115125199998</v>
      </c>
      <c r="R112" s="36">
        <f>SUMIFS(СВЦЭМ!$C$33:$C$776,СВЦЭМ!$A$33:$A$776,$A112,СВЦЭМ!$B$33:$B$776,R$83)+'СЕТ СН'!$H$12+СВЦЭМ!$D$10+'СЕТ СН'!$H$5-'СЕТ СН'!$H$20</f>
        <v>3095.4964854299997</v>
      </c>
      <c r="S112" s="36">
        <f>SUMIFS(СВЦЭМ!$C$33:$C$776,СВЦЭМ!$A$33:$A$776,$A112,СВЦЭМ!$B$33:$B$776,S$83)+'СЕТ СН'!$H$12+СВЦЭМ!$D$10+'СЕТ СН'!$H$5-'СЕТ СН'!$H$20</f>
        <v>3093.85709099</v>
      </c>
      <c r="T112" s="36">
        <f>SUMIFS(СВЦЭМ!$C$33:$C$776,СВЦЭМ!$A$33:$A$776,$A112,СВЦЭМ!$B$33:$B$776,T$83)+'СЕТ СН'!$H$12+СВЦЭМ!$D$10+'СЕТ СН'!$H$5-'СЕТ СН'!$H$20</f>
        <v>3082.0340258999995</v>
      </c>
      <c r="U112" s="36">
        <f>SUMIFS(СВЦЭМ!$C$33:$C$776,СВЦЭМ!$A$33:$A$776,$A112,СВЦЭМ!$B$33:$B$776,U$83)+'СЕТ СН'!$H$12+СВЦЭМ!$D$10+'СЕТ СН'!$H$5-'СЕТ СН'!$H$20</f>
        <v>3049.3517076999997</v>
      </c>
      <c r="V112" s="36">
        <f>SUMIFS(СВЦЭМ!$C$33:$C$776,СВЦЭМ!$A$33:$A$776,$A112,СВЦЭМ!$B$33:$B$776,V$83)+'СЕТ СН'!$H$12+СВЦЭМ!$D$10+'СЕТ СН'!$H$5-'СЕТ СН'!$H$20</f>
        <v>3036.2882168299998</v>
      </c>
      <c r="W112" s="36">
        <f>SUMIFS(СВЦЭМ!$C$33:$C$776,СВЦЭМ!$A$33:$A$776,$A112,СВЦЭМ!$B$33:$B$776,W$83)+'СЕТ СН'!$H$12+СВЦЭМ!$D$10+'СЕТ СН'!$H$5-'СЕТ СН'!$H$20</f>
        <v>3065.0789893599999</v>
      </c>
      <c r="X112" s="36">
        <f>SUMIFS(СВЦЭМ!$C$33:$C$776,СВЦЭМ!$A$33:$A$776,$A112,СВЦЭМ!$B$33:$B$776,X$83)+'СЕТ СН'!$H$12+СВЦЭМ!$D$10+'СЕТ СН'!$H$5-'СЕТ СН'!$H$20</f>
        <v>3088.0162287200001</v>
      </c>
      <c r="Y112" s="36">
        <f>SUMIFS(СВЦЭМ!$C$33:$C$776,СВЦЭМ!$A$33:$A$776,$A112,СВЦЭМ!$B$33:$B$776,Y$83)+'СЕТ СН'!$H$12+СВЦЭМ!$D$10+'СЕТ СН'!$H$5-'СЕТ СН'!$H$20</f>
        <v>3083.9390859499999</v>
      </c>
    </row>
    <row r="113" spans="1:27" ht="15.75" x14ac:dyDescent="0.2">
      <c r="A113" s="35">
        <f t="shared" si="2"/>
        <v>43951</v>
      </c>
      <c r="B113" s="36">
        <f>SUMIFS(СВЦЭМ!$C$33:$C$776,СВЦЭМ!$A$33:$A$776,$A113,СВЦЭМ!$B$33:$B$776,B$83)+'СЕТ СН'!$H$12+СВЦЭМ!$D$10+'СЕТ СН'!$H$5-'СЕТ СН'!$H$20</f>
        <v>3177.1171829699997</v>
      </c>
      <c r="C113" s="36">
        <f>SUMIFS(СВЦЭМ!$C$33:$C$776,СВЦЭМ!$A$33:$A$776,$A113,СВЦЭМ!$B$33:$B$776,C$83)+'СЕТ СН'!$H$12+СВЦЭМ!$D$10+'СЕТ СН'!$H$5-'СЕТ СН'!$H$20</f>
        <v>3152.0152814099997</v>
      </c>
      <c r="D113" s="36">
        <f>SUMIFS(СВЦЭМ!$C$33:$C$776,СВЦЭМ!$A$33:$A$776,$A113,СВЦЭМ!$B$33:$B$776,D$83)+'СЕТ СН'!$H$12+СВЦЭМ!$D$10+'СЕТ СН'!$H$5-'СЕТ СН'!$H$20</f>
        <v>3164.0962266699999</v>
      </c>
      <c r="E113" s="36">
        <f>SUMIFS(СВЦЭМ!$C$33:$C$776,СВЦЭМ!$A$33:$A$776,$A113,СВЦЭМ!$B$33:$B$776,E$83)+'СЕТ СН'!$H$12+СВЦЭМ!$D$10+'СЕТ СН'!$H$5-'СЕТ СН'!$H$20</f>
        <v>3155.80665426</v>
      </c>
      <c r="F113" s="36">
        <f>SUMIFS(СВЦЭМ!$C$33:$C$776,СВЦЭМ!$A$33:$A$776,$A113,СВЦЭМ!$B$33:$B$776,F$83)+'СЕТ СН'!$H$12+СВЦЭМ!$D$10+'СЕТ СН'!$H$5-'СЕТ СН'!$H$20</f>
        <v>3197.6533871599995</v>
      </c>
      <c r="G113" s="36">
        <f>SUMIFS(СВЦЭМ!$C$33:$C$776,СВЦЭМ!$A$33:$A$776,$A113,СВЦЭМ!$B$33:$B$776,G$83)+'СЕТ СН'!$H$12+СВЦЭМ!$D$10+'СЕТ СН'!$H$5-'СЕТ СН'!$H$20</f>
        <v>3199.3067397300001</v>
      </c>
      <c r="H113" s="36">
        <f>SUMIFS(СВЦЭМ!$C$33:$C$776,СВЦЭМ!$A$33:$A$776,$A113,СВЦЭМ!$B$33:$B$776,H$83)+'СЕТ СН'!$H$12+СВЦЭМ!$D$10+'СЕТ СН'!$H$5-'СЕТ СН'!$H$20</f>
        <v>3183.1569793099998</v>
      </c>
      <c r="I113" s="36">
        <f>SUMIFS(СВЦЭМ!$C$33:$C$776,СВЦЭМ!$A$33:$A$776,$A113,СВЦЭМ!$B$33:$B$776,I$83)+'СЕТ СН'!$H$12+СВЦЭМ!$D$10+'СЕТ СН'!$H$5-'СЕТ СН'!$H$20</f>
        <v>3153.90492111</v>
      </c>
      <c r="J113" s="36">
        <f>SUMIFS(СВЦЭМ!$C$33:$C$776,СВЦЭМ!$A$33:$A$776,$A113,СВЦЭМ!$B$33:$B$776,J$83)+'СЕТ СН'!$H$12+СВЦЭМ!$D$10+'СЕТ СН'!$H$5-'СЕТ СН'!$H$20</f>
        <v>3051.3722583399999</v>
      </c>
      <c r="K113" s="36">
        <f>SUMIFS(СВЦЭМ!$C$33:$C$776,СВЦЭМ!$A$33:$A$776,$A113,СВЦЭМ!$B$33:$B$776,K$83)+'СЕТ СН'!$H$12+СВЦЭМ!$D$10+'СЕТ СН'!$H$5-'СЕТ СН'!$H$20</f>
        <v>3032.3606384199998</v>
      </c>
      <c r="L113" s="36">
        <f>SUMIFS(СВЦЭМ!$C$33:$C$776,СВЦЭМ!$A$33:$A$776,$A113,СВЦЭМ!$B$33:$B$776,L$83)+'СЕТ СН'!$H$12+СВЦЭМ!$D$10+'СЕТ СН'!$H$5-'СЕТ СН'!$H$20</f>
        <v>3017.5724508599997</v>
      </c>
      <c r="M113" s="36">
        <f>SUMIFS(СВЦЭМ!$C$33:$C$776,СВЦЭМ!$A$33:$A$776,$A113,СВЦЭМ!$B$33:$B$776,M$83)+'СЕТ СН'!$H$12+СВЦЭМ!$D$10+'СЕТ СН'!$H$5-'СЕТ СН'!$H$20</f>
        <v>3018.54790589</v>
      </c>
      <c r="N113" s="36">
        <f>SUMIFS(СВЦЭМ!$C$33:$C$776,СВЦЭМ!$A$33:$A$776,$A113,СВЦЭМ!$B$33:$B$776,N$83)+'СЕТ СН'!$H$12+СВЦЭМ!$D$10+'СЕТ СН'!$H$5-'СЕТ СН'!$H$20</f>
        <v>3030.2533922100001</v>
      </c>
      <c r="O113" s="36">
        <f>SUMIFS(СВЦЭМ!$C$33:$C$776,СВЦЭМ!$A$33:$A$776,$A113,СВЦЭМ!$B$33:$B$776,O$83)+'СЕТ СН'!$H$12+СВЦЭМ!$D$10+'СЕТ СН'!$H$5-'СЕТ СН'!$H$20</f>
        <v>3040.2155107899998</v>
      </c>
      <c r="P113" s="36">
        <f>SUMIFS(СВЦЭМ!$C$33:$C$776,СВЦЭМ!$A$33:$A$776,$A113,СВЦЭМ!$B$33:$B$776,P$83)+'СЕТ СН'!$H$12+СВЦЭМ!$D$10+'СЕТ СН'!$H$5-'СЕТ СН'!$H$20</f>
        <v>3055.7412331699998</v>
      </c>
      <c r="Q113" s="36">
        <f>SUMIFS(СВЦЭМ!$C$33:$C$776,СВЦЭМ!$A$33:$A$776,$A113,СВЦЭМ!$B$33:$B$776,Q$83)+'СЕТ СН'!$H$12+СВЦЭМ!$D$10+'СЕТ СН'!$H$5-'СЕТ СН'!$H$20</f>
        <v>3060.6211017099995</v>
      </c>
      <c r="R113" s="36">
        <f>SUMIFS(СВЦЭМ!$C$33:$C$776,СВЦЭМ!$A$33:$A$776,$A113,СВЦЭМ!$B$33:$B$776,R$83)+'СЕТ СН'!$H$12+СВЦЭМ!$D$10+'СЕТ СН'!$H$5-'СЕТ СН'!$H$20</f>
        <v>3068.6233226999998</v>
      </c>
      <c r="S113" s="36">
        <f>SUMIFS(СВЦЭМ!$C$33:$C$776,СВЦЭМ!$A$33:$A$776,$A113,СВЦЭМ!$B$33:$B$776,S$83)+'СЕТ СН'!$H$12+СВЦЭМ!$D$10+'СЕТ СН'!$H$5-'СЕТ СН'!$H$20</f>
        <v>3066.7541093499999</v>
      </c>
      <c r="T113" s="36">
        <f>SUMIFS(СВЦЭМ!$C$33:$C$776,СВЦЭМ!$A$33:$A$776,$A113,СВЦЭМ!$B$33:$B$776,T$83)+'СЕТ СН'!$H$12+СВЦЭМ!$D$10+'СЕТ СН'!$H$5-'СЕТ СН'!$H$20</f>
        <v>3053.3205645999997</v>
      </c>
      <c r="U113" s="36">
        <f>SUMIFS(СВЦЭМ!$C$33:$C$776,СВЦЭМ!$A$33:$A$776,$A113,СВЦЭМ!$B$33:$B$776,U$83)+'СЕТ СН'!$H$12+СВЦЭМ!$D$10+'СЕТ СН'!$H$5-'СЕТ СН'!$H$20</f>
        <v>3029.5971901100002</v>
      </c>
      <c r="V113" s="36">
        <f>SUMIFS(СВЦЭМ!$C$33:$C$776,СВЦЭМ!$A$33:$A$776,$A113,СВЦЭМ!$B$33:$B$776,V$83)+'СЕТ СН'!$H$12+СВЦЭМ!$D$10+'СЕТ СН'!$H$5-'СЕТ СН'!$H$20</f>
        <v>2995.4628439999997</v>
      </c>
      <c r="W113" s="36">
        <f>SUMIFS(СВЦЭМ!$C$33:$C$776,СВЦЭМ!$A$33:$A$776,$A113,СВЦЭМ!$B$33:$B$776,W$83)+'СЕТ СН'!$H$12+СВЦЭМ!$D$10+'СЕТ СН'!$H$5-'СЕТ СН'!$H$20</f>
        <v>2995.74901847</v>
      </c>
      <c r="X113" s="36">
        <f>SUMIFS(СВЦЭМ!$C$33:$C$776,СВЦЭМ!$A$33:$A$776,$A113,СВЦЭМ!$B$33:$B$776,X$83)+'СЕТ СН'!$H$12+СВЦЭМ!$D$10+'СЕТ СН'!$H$5-'СЕТ СН'!$H$20</f>
        <v>3029.5830628899998</v>
      </c>
      <c r="Y113" s="36">
        <f>SUMIFS(СВЦЭМ!$C$33:$C$776,СВЦЭМ!$A$33:$A$776,$A113,СВЦЭМ!$B$33:$B$776,Y$83)+'СЕТ СН'!$H$12+СВЦЭМ!$D$10+'СЕТ СН'!$H$5-'СЕТ СН'!$H$20</f>
        <v>3058.73356117</v>
      </c>
      <c r="AA113" s="37"/>
    </row>
    <row r="114" spans="1:27" ht="15.75" hidden="1" x14ac:dyDescent="0.2">
      <c r="A114" s="35">
        <f t="shared" si="2"/>
        <v>43952</v>
      </c>
      <c r="B114" s="36">
        <f>SUMIFS(СВЦЭМ!$C$33:$C$776,СВЦЭМ!$A$33:$A$776,$A114,СВЦЭМ!$B$33:$B$776,B$83)+'СЕТ СН'!$H$12+СВЦЭМ!$D$10+'СЕТ СН'!$H$5-'СЕТ СН'!$H$20</f>
        <v>1965.3987511199998</v>
      </c>
      <c r="C114" s="36">
        <f>SUMIFS(СВЦЭМ!$C$33:$C$776,СВЦЭМ!$A$33:$A$776,$A114,СВЦЭМ!$B$33:$B$776,C$83)+'СЕТ СН'!$H$12+СВЦЭМ!$D$10+'СЕТ СН'!$H$5-'СЕТ СН'!$H$20</f>
        <v>1965.3987511199998</v>
      </c>
      <c r="D114" s="36">
        <f>SUMIFS(СВЦЭМ!$C$33:$C$776,СВЦЭМ!$A$33:$A$776,$A114,СВЦЭМ!$B$33:$B$776,D$83)+'СЕТ СН'!$H$12+СВЦЭМ!$D$10+'СЕТ СН'!$H$5-'СЕТ СН'!$H$20</f>
        <v>1965.3987511199998</v>
      </c>
      <c r="E114" s="36">
        <f>SUMIFS(СВЦЭМ!$C$33:$C$776,СВЦЭМ!$A$33:$A$776,$A114,СВЦЭМ!$B$33:$B$776,E$83)+'СЕТ СН'!$H$12+СВЦЭМ!$D$10+'СЕТ СН'!$H$5-'СЕТ СН'!$H$20</f>
        <v>1965.3987511199998</v>
      </c>
      <c r="F114" s="36">
        <f>SUMIFS(СВЦЭМ!$C$33:$C$776,СВЦЭМ!$A$33:$A$776,$A114,СВЦЭМ!$B$33:$B$776,F$83)+'СЕТ СН'!$H$12+СВЦЭМ!$D$10+'СЕТ СН'!$H$5-'СЕТ СН'!$H$20</f>
        <v>1965.3987511199998</v>
      </c>
      <c r="G114" s="36">
        <f>SUMIFS(СВЦЭМ!$C$33:$C$776,СВЦЭМ!$A$33:$A$776,$A114,СВЦЭМ!$B$33:$B$776,G$83)+'СЕТ СН'!$H$12+СВЦЭМ!$D$10+'СЕТ СН'!$H$5-'СЕТ СН'!$H$20</f>
        <v>1965.3987511199998</v>
      </c>
      <c r="H114" s="36">
        <f>SUMIFS(СВЦЭМ!$C$33:$C$776,СВЦЭМ!$A$33:$A$776,$A114,СВЦЭМ!$B$33:$B$776,H$83)+'СЕТ СН'!$H$12+СВЦЭМ!$D$10+'СЕТ СН'!$H$5-'СЕТ СН'!$H$20</f>
        <v>1965.3987511199998</v>
      </c>
      <c r="I114" s="36">
        <f>SUMIFS(СВЦЭМ!$C$33:$C$776,СВЦЭМ!$A$33:$A$776,$A114,СВЦЭМ!$B$33:$B$776,I$83)+'СЕТ СН'!$H$12+СВЦЭМ!$D$10+'СЕТ СН'!$H$5-'СЕТ СН'!$H$20</f>
        <v>1965.3987511199998</v>
      </c>
      <c r="J114" s="36">
        <f>SUMIFS(СВЦЭМ!$C$33:$C$776,СВЦЭМ!$A$33:$A$776,$A114,СВЦЭМ!$B$33:$B$776,J$83)+'СЕТ СН'!$H$12+СВЦЭМ!$D$10+'СЕТ СН'!$H$5-'СЕТ СН'!$H$20</f>
        <v>1965.3987511199998</v>
      </c>
      <c r="K114" s="36">
        <f>SUMIFS(СВЦЭМ!$C$33:$C$776,СВЦЭМ!$A$33:$A$776,$A114,СВЦЭМ!$B$33:$B$776,K$83)+'СЕТ СН'!$H$12+СВЦЭМ!$D$10+'СЕТ СН'!$H$5-'СЕТ СН'!$H$20</f>
        <v>1965.3987511199998</v>
      </c>
      <c r="L114" s="36">
        <f>SUMIFS(СВЦЭМ!$C$33:$C$776,СВЦЭМ!$A$33:$A$776,$A114,СВЦЭМ!$B$33:$B$776,L$83)+'СЕТ СН'!$H$12+СВЦЭМ!$D$10+'СЕТ СН'!$H$5-'СЕТ СН'!$H$20</f>
        <v>1965.3987511199998</v>
      </c>
      <c r="M114" s="36">
        <f>SUMIFS(СВЦЭМ!$C$33:$C$776,СВЦЭМ!$A$33:$A$776,$A114,СВЦЭМ!$B$33:$B$776,M$83)+'СЕТ СН'!$H$12+СВЦЭМ!$D$10+'СЕТ СН'!$H$5-'СЕТ СН'!$H$20</f>
        <v>1965.3987511199998</v>
      </c>
      <c r="N114" s="36">
        <f>SUMIFS(СВЦЭМ!$C$33:$C$776,СВЦЭМ!$A$33:$A$776,$A114,СВЦЭМ!$B$33:$B$776,N$83)+'СЕТ СН'!$H$12+СВЦЭМ!$D$10+'СЕТ СН'!$H$5-'СЕТ СН'!$H$20</f>
        <v>1965.3987511199998</v>
      </c>
      <c r="O114" s="36">
        <f>SUMIFS(СВЦЭМ!$C$33:$C$776,СВЦЭМ!$A$33:$A$776,$A114,СВЦЭМ!$B$33:$B$776,O$83)+'СЕТ СН'!$H$12+СВЦЭМ!$D$10+'СЕТ СН'!$H$5-'СЕТ СН'!$H$20</f>
        <v>1965.3987511199998</v>
      </c>
      <c r="P114" s="36">
        <f>SUMIFS(СВЦЭМ!$C$33:$C$776,СВЦЭМ!$A$33:$A$776,$A114,СВЦЭМ!$B$33:$B$776,P$83)+'СЕТ СН'!$H$12+СВЦЭМ!$D$10+'СЕТ СН'!$H$5-'СЕТ СН'!$H$20</f>
        <v>1965.3987511199998</v>
      </c>
      <c r="Q114" s="36">
        <f>SUMIFS(СВЦЭМ!$C$33:$C$776,СВЦЭМ!$A$33:$A$776,$A114,СВЦЭМ!$B$33:$B$776,Q$83)+'СЕТ СН'!$H$12+СВЦЭМ!$D$10+'СЕТ СН'!$H$5-'СЕТ СН'!$H$20</f>
        <v>1965.3987511199998</v>
      </c>
      <c r="R114" s="36">
        <f>SUMIFS(СВЦЭМ!$C$33:$C$776,СВЦЭМ!$A$33:$A$776,$A114,СВЦЭМ!$B$33:$B$776,R$83)+'СЕТ СН'!$H$12+СВЦЭМ!$D$10+'СЕТ СН'!$H$5-'СЕТ СН'!$H$20</f>
        <v>1965.3987511199998</v>
      </c>
      <c r="S114" s="36">
        <f>SUMIFS(СВЦЭМ!$C$33:$C$776,СВЦЭМ!$A$33:$A$776,$A114,СВЦЭМ!$B$33:$B$776,S$83)+'СЕТ СН'!$H$12+СВЦЭМ!$D$10+'СЕТ СН'!$H$5-'СЕТ СН'!$H$20</f>
        <v>1965.3987511199998</v>
      </c>
      <c r="T114" s="36">
        <f>SUMIFS(СВЦЭМ!$C$33:$C$776,СВЦЭМ!$A$33:$A$776,$A114,СВЦЭМ!$B$33:$B$776,T$83)+'СЕТ СН'!$H$12+СВЦЭМ!$D$10+'СЕТ СН'!$H$5-'СЕТ СН'!$H$20</f>
        <v>1965.3987511199998</v>
      </c>
      <c r="U114" s="36">
        <f>SUMIFS(СВЦЭМ!$C$33:$C$776,СВЦЭМ!$A$33:$A$776,$A114,СВЦЭМ!$B$33:$B$776,U$83)+'СЕТ СН'!$H$12+СВЦЭМ!$D$10+'СЕТ СН'!$H$5-'СЕТ СН'!$H$20</f>
        <v>1965.3987511199998</v>
      </c>
      <c r="V114" s="36">
        <f>SUMIFS(СВЦЭМ!$C$33:$C$776,СВЦЭМ!$A$33:$A$776,$A114,СВЦЭМ!$B$33:$B$776,V$83)+'СЕТ СН'!$H$12+СВЦЭМ!$D$10+'СЕТ СН'!$H$5-'СЕТ СН'!$H$20</f>
        <v>1965.3987511199998</v>
      </c>
      <c r="W114" s="36">
        <f>SUMIFS(СВЦЭМ!$C$33:$C$776,СВЦЭМ!$A$33:$A$776,$A114,СВЦЭМ!$B$33:$B$776,W$83)+'СЕТ СН'!$H$12+СВЦЭМ!$D$10+'СЕТ СН'!$H$5-'СЕТ СН'!$H$20</f>
        <v>1965.3987511199998</v>
      </c>
      <c r="X114" s="36">
        <f>SUMIFS(СВЦЭМ!$C$33:$C$776,СВЦЭМ!$A$33:$A$776,$A114,СВЦЭМ!$B$33:$B$776,X$83)+'СЕТ СН'!$H$12+СВЦЭМ!$D$10+'СЕТ СН'!$H$5-'СЕТ СН'!$H$20</f>
        <v>1965.3987511199998</v>
      </c>
      <c r="Y114" s="36">
        <f>SUMIFS(СВЦЭМ!$C$33:$C$776,СВЦЭМ!$A$33:$A$776,$A114,СВЦЭМ!$B$33:$B$776,Y$83)+'СЕТ СН'!$H$12+СВЦЭМ!$D$10+'СЕТ СН'!$H$5-'СЕТ СН'!$H$20</f>
        <v>1965.3987511199998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01.04.2020</v>
      </c>
      <c r="B120" s="36">
        <f>SUMIFS(СВЦЭМ!$C$33:$C$776,СВЦЭМ!$A$33:$A$776,$A120,СВЦЭМ!$B$33:$B$776,B$119)+'СЕТ СН'!$I$12+СВЦЭМ!$D$10+'СЕТ СН'!$I$5-'СЕТ СН'!$I$20</f>
        <v>2961.04850674</v>
      </c>
      <c r="C120" s="36">
        <f>SUMIFS(СВЦЭМ!$C$33:$C$776,СВЦЭМ!$A$33:$A$776,$A120,СВЦЭМ!$B$33:$B$776,C$119)+'СЕТ СН'!$I$12+СВЦЭМ!$D$10+'СЕТ СН'!$I$5-'СЕТ СН'!$I$20</f>
        <v>2972.1269231800002</v>
      </c>
      <c r="D120" s="36">
        <f>SUMIFS(СВЦЭМ!$C$33:$C$776,СВЦЭМ!$A$33:$A$776,$A120,СВЦЭМ!$B$33:$B$776,D$119)+'СЕТ СН'!$I$12+СВЦЭМ!$D$10+'СЕТ СН'!$I$5-'СЕТ СН'!$I$20</f>
        <v>2976.7219785000002</v>
      </c>
      <c r="E120" s="36">
        <f>SUMIFS(СВЦЭМ!$C$33:$C$776,СВЦЭМ!$A$33:$A$776,$A120,СВЦЭМ!$B$33:$B$776,E$119)+'СЕТ СН'!$I$12+СВЦЭМ!$D$10+'СЕТ СН'!$I$5-'СЕТ СН'!$I$20</f>
        <v>2982.3748380900001</v>
      </c>
      <c r="F120" s="36">
        <f>SUMIFS(СВЦЭМ!$C$33:$C$776,СВЦЭМ!$A$33:$A$776,$A120,СВЦЭМ!$B$33:$B$776,F$119)+'СЕТ СН'!$I$12+СВЦЭМ!$D$10+'СЕТ СН'!$I$5-'СЕТ СН'!$I$20</f>
        <v>3027.9872654800001</v>
      </c>
      <c r="G120" s="36">
        <f>SUMIFS(СВЦЭМ!$C$33:$C$776,СВЦЭМ!$A$33:$A$776,$A120,СВЦЭМ!$B$33:$B$776,G$119)+'СЕТ СН'!$I$12+СВЦЭМ!$D$10+'СЕТ СН'!$I$5-'СЕТ СН'!$I$20</f>
        <v>3073.9322529399997</v>
      </c>
      <c r="H120" s="36">
        <f>SUMIFS(СВЦЭМ!$C$33:$C$776,СВЦЭМ!$A$33:$A$776,$A120,СВЦЭМ!$B$33:$B$776,H$119)+'СЕТ СН'!$I$12+СВЦЭМ!$D$10+'СЕТ СН'!$I$5-'СЕТ СН'!$I$20</f>
        <v>3127.4505855899997</v>
      </c>
      <c r="I120" s="36">
        <f>SUMIFS(СВЦЭМ!$C$33:$C$776,СВЦЭМ!$A$33:$A$776,$A120,СВЦЭМ!$B$33:$B$776,I$119)+'СЕТ СН'!$I$12+СВЦЭМ!$D$10+'СЕТ СН'!$I$5-'СЕТ СН'!$I$20</f>
        <v>3140.8641599399998</v>
      </c>
      <c r="J120" s="36">
        <f>SUMIFS(СВЦЭМ!$C$33:$C$776,СВЦЭМ!$A$33:$A$776,$A120,СВЦЭМ!$B$33:$B$776,J$119)+'СЕТ СН'!$I$12+СВЦЭМ!$D$10+'СЕТ СН'!$I$5-'СЕТ СН'!$I$20</f>
        <v>3088.0044797399996</v>
      </c>
      <c r="K120" s="36">
        <f>SUMIFS(СВЦЭМ!$C$33:$C$776,СВЦЭМ!$A$33:$A$776,$A120,СВЦЭМ!$B$33:$B$776,K$119)+'СЕТ СН'!$I$12+СВЦЭМ!$D$10+'СЕТ СН'!$I$5-'СЕТ СН'!$I$20</f>
        <v>3083.9837311900001</v>
      </c>
      <c r="L120" s="36">
        <f>SUMIFS(СВЦЭМ!$C$33:$C$776,СВЦЭМ!$A$33:$A$776,$A120,СВЦЭМ!$B$33:$B$776,L$119)+'СЕТ СН'!$I$12+СВЦЭМ!$D$10+'СЕТ СН'!$I$5-'СЕТ СН'!$I$20</f>
        <v>3086.1605322</v>
      </c>
      <c r="M120" s="36">
        <f>SUMIFS(СВЦЭМ!$C$33:$C$776,СВЦЭМ!$A$33:$A$776,$A120,СВЦЭМ!$B$33:$B$776,M$119)+'СЕТ СН'!$I$12+СВЦЭМ!$D$10+'СЕТ СН'!$I$5-'СЕТ СН'!$I$20</f>
        <v>3098.8501555499997</v>
      </c>
      <c r="N120" s="36">
        <f>SUMIFS(СВЦЭМ!$C$33:$C$776,СВЦЭМ!$A$33:$A$776,$A120,СВЦЭМ!$B$33:$B$776,N$119)+'СЕТ СН'!$I$12+СВЦЭМ!$D$10+'СЕТ СН'!$I$5-'СЕТ СН'!$I$20</f>
        <v>3121.28968188</v>
      </c>
      <c r="O120" s="36">
        <f>SUMIFS(СВЦЭМ!$C$33:$C$776,СВЦЭМ!$A$33:$A$776,$A120,СВЦЭМ!$B$33:$B$776,O$119)+'СЕТ СН'!$I$12+СВЦЭМ!$D$10+'СЕТ СН'!$I$5-'СЕТ СН'!$I$20</f>
        <v>3132.09191865</v>
      </c>
      <c r="P120" s="36">
        <f>SUMIFS(СВЦЭМ!$C$33:$C$776,СВЦЭМ!$A$33:$A$776,$A120,СВЦЭМ!$B$33:$B$776,P$119)+'СЕТ СН'!$I$12+СВЦЭМ!$D$10+'СЕТ СН'!$I$5-'СЕТ СН'!$I$20</f>
        <v>3117.2774925399999</v>
      </c>
      <c r="Q120" s="36">
        <f>SUMIFS(СВЦЭМ!$C$33:$C$776,СВЦЭМ!$A$33:$A$776,$A120,СВЦЭМ!$B$33:$B$776,Q$119)+'СЕТ СН'!$I$12+СВЦЭМ!$D$10+'СЕТ СН'!$I$5-'СЕТ СН'!$I$20</f>
        <v>3123.1561275399999</v>
      </c>
      <c r="R120" s="36">
        <f>SUMIFS(СВЦЭМ!$C$33:$C$776,СВЦЭМ!$A$33:$A$776,$A120,СВЦЭМ!$B$33:$B$776,R$119)+'СЕТ СН'!$I$12+СВЦЭМ!$D$10+'СЕТ СН'!$I$5-'СЕТ СН'!$I$20</f>
        <v>3127.8128118899999</v>
      </c>
      <c r="S120" s="36">
        <f>SUMIFS(СВЦЭМ!$C$33:$C$776,СВЦЭМ!$A$33:$A$776,$A120,СВЦЭМ!$B$33:$B$776,S$119)+'СЕТ СН'!$I$12+СВЦЭМ!$D$10+'СЕТ СН'!$I$5-'СЕТ СН'!$I$20</f>
        <v>3121.5190642299999</v>
      </c>
      <c r="T120" s="36">
        <f>SUMIFS(СВЦЭМ!$C$33:$C$776,СВЦЭМ!$A$33:$A$776,$A120,СВЦЭМ!$B$33:$B$776,T$119)+'СЕТ СН'!$I$12+СВЦЭМ!$D$10+'СЕТ СН'!$I$5-'СЕТ СН'!$I$20</f>
        <v>3097.82150241</v>
      </c>
      <c r="U120" s="36">
        <f>SUMIFS(СВЦЭМ!$C$33:$C$776,СВЦЭМ!$A$33:$A$776,$A120,СВЦЭМ!$B$33:$B$776,U$119)+'СЕТ СН'!$I$12+СВЦЭМ!$D$10+'СЕТ СН'!$I$5-'СЕТ СН'!$I$20</f>
        <v>3088.7827198699997</v>
      </c>
      <c r="V120" s="36">
        <f>SUMIFS(СВЦЭМ!$C$33:$C$776,СВЦЭМ!$A$33:$A$776,$A120,СВЦЭМ!$B$33:$B$776,V$119)+'СЕТ СН'!$I$12+СВЦЭМ!$D$10+'СЕТ СН'!$I$5-'СЕТ СН'!$I$20</f>
        <v>3067.75876991</v>
      </c>
      <c r="W120" s="36">
        <f>SUMIFS(СВЦЭМ!$C$33:$C$776,СВЦЭМ!$A$33:$A$776,$A120,СВЦЭМ!$B$33:$B$776,W$119)+'СЕТ СН'!$I$12+СВЦЭМ!$D$10+'СЕТ СН'!$I$5-'СЕТ СН'!$I$20</f>
        <v>3059.09137087</v>
      </c>
      <c r="X120" s="36">
        <f>SUMIFS(СВЦЭМ!$C$33:$C$776,СВЦЭМ!$A$33:$A$776,$A120,СВЦЭМ!$B$33:$B$776,X$119)+'СЕТ СН'!$I$12+СВЦЭМ!$D$10+'СЕТ СН'!$I$5-'СЕТ СН'!$I$20</f>
        <v>3044.3102541899998</v>
      </c>
      <c r="Y120" s="36">
        <f>SUMIFS(СВЦЭМ!$C$33:$C$776,СВЦЭМ!$A$33:$A$776,$A120,СВЦЭМ!$B$33:$B$776,Y$119)+'СЕТ СН'!$I$12+СВЦЭМ!$D$10+'СЕТ СН'!$I$5-'СЕТ СН'!$I$20</f>
        <v>3088.39349988</v>
      </c>
    </row>
    <row r="121" spans="1:27" ht="15.75" x14ac:dyDescent="0.2">
      <c r="A121" s="35">
        <f>A120+1</f>
        <v>43923</v>
      </c>
      <c r="B121" s="36">
        <f>SUMIFS(СВЦЭМ!$C$33:$C$776,СВЦЭМ!$A$33:$A$776,$A121,СВЦЭМ!$B$33:$B$776,B$119)+'СЕТ СН'!$I$12+СВЦЭМ!$D$10+'СЕТ СН'!$I$5-'СЕТ СН'!$I$20</f>
        <v>3079.0662929199998</v>
      </c>
      <c r="C121" s="36">
        <f>SUMIFS(СВЦЭМ!$C$33:$C$776,СВЦЭМ!$A$33:$A$776,$A121,СВЦЭМ!$B$33:$B$776,C$119)+'СЕТ СН'!$I$12+СВЦЭМ!$D$10+'СЕТ СН'!$I$5-'СЕТ СН'!$I$20</f>
        <v>3049.99268024</v>
      </c>
      <c r="D121" s="36">
        <f>SUMIFS(СВЦЭМ!$C$33:$C$776,СВЦЭМ!$A$33:$A$776,$A121,СВЦЭМ!$B$33:$B$776,D$119)+'СЕТ СН'!$I$12+СВЦЭМ!$D$10+'СЕТ СН'!$I$5-'СЕТ СН'!$I$20</f>
        <v>3034.7401436499999</v>
      </c>
      <c r="E121" s="36">
        <f>SUMIFS(СВЦЭМ!$C$33:$C$776,СВЦЭМ!$A$33:$A$776,$A121,СВЦЭМ!$B$33:$B$776,E$119)+'СЕТ СН'!$I$12+СВЦЭМ!$D$10+'СЕТ СН'!$I$5-'СЕТ СН'!$I$20</f>
        <v>3025.9522626600001</v>
      </c>
      <c r="F121" s="36">
        <f>SUMIFS(СВЦЭМ!$C$33:$C$776,СВЦЭМ!$A$33:$A$776,$A121,СВЦЭМ!$B$33:$B$776,F$119)+'СЕТ СН'!$I$12+СВЦЭМ!$D$10+'СЕТ СН'!$I$5-'СЕТ СН'!$I$20</f>
        <v>3025.8340130400002</v>
      </c>
      <c r="G121" s="36">
        <f>SUMIFS(СВЦЭМ!$C$33:$C$776,СВЦЭМ!$A$33:$A$776,$A121,СВЦЭМ!$B$33:$B$776,G$119)+'СЕТ СН'!$I$12+СВЦЭМ!$D$10+'СЕТ СН'!$I$5-'СЕТ СН'!$I$20</f>
        <v>3112.8948072799999</v>
      </c>
      <c r="H121" s="36">
        <f>SUMIFS(СВЦЭМ!$C$33:$C$776,СВЦЭМ!$A$33:$A$776,$A121,СВЦЭМ!$B$33:$B$776,H$119)+'СЕТ СН'!$I$12+СВЦЭМ!$D$10+'СЕТ СН'!$I$5-'СЕТ СН'!$I$20</f>
        <v>3154.9991886099997</v>
      </c>
      <c r="I121" s="36">
        <f>SUMIFS(СВЦЭМ!$C$33:$C$776,СВЦЭМ!$A$33:$A$776,$A121,СВЦЭМ!$B$33:$B$776,I$119)+'СЕТ СН'!$I$12+СВЦЭМ!$D$10+'СЕТ СН'!$I$5-'СЕТ СН'!$I$20</f>
        <v>3161.03470444</v>
      </c>
      <c r="J121" s="36">
        <f>SUMIFS(СВЦЭМ!$C$33:$C$776,СВЦЭМ!$A$33:$A$776,$A121,СВЦЭМ!$B$33:$B$776,J$119)+'СЕТ СН'!$I$12+СВЦЭМ!$D$10+'СЕТ СН'!$I$5-'СЕТ СН'!$I$20</f>
        <v>3114.3322337499999</v>
      </c>
      <c r="K121" s="36">
        <f>SUMIFS(СВЦЭМ!$C$33:$C$776,СВЦЭМ!$A$33:$A$776,$A121,СВЦЭМ!$B$33:$B$776,K$119)+'СЕТ СН'!$I$12+СВЦЭМ!$D$10+'СЕТ СН'!$I$5-'СЕТ СН'!$I$20</f>
        <v>3084.9334419400002</v>
      </c>
      <c r="L121" s="36">
        <f>SUMIFS(СВЦЭМ!$C$33:$C$776,СВЦЭМ!$A$33:$A$776,$A121,СВЦЭМ!$B$33:$B$776,L$119)+'СЕТ СН'!$I$12+СВЦЭМ!$D$10+'СЕТ СН'!$I$5-'СЕТ СН'!$I$20</f>
        <v>3078.6331732999997</v>
      </c>
      <c r="M121" s="36">
        <f>SUMIFS(СВЦЭМ!$C$33:$C$776,СВЦЭМ!$A$33:$A$776,$A121,СВЦЭМ!$B$33:$B$776,M$119)+'СЕТ СН'!$I$12+СВЦЭМ!$D$10+'СЕТ СН'!$I$5-'СЕТ СН'!$I$20</f>
        <v>3097.6442042600002</v>
      </c>
      <c r="N121" s="36">
        <f>SUMIFS(СВЦЭМ!$C$33:$C$776,СВЦЭМ!$A$33:$A$776,$A121,СВЦЭМ!$B$33:$B$776,N$119)+'СЕТ СН'!$I$12+СВЦЭМ!$D$10+'СЕТ СН'!$I$5-'СЕТ СН'!$I$20</f>
        <v>3124.9045509699999</v>
      </c>
      <c r="O121" s="36">
        <f>SUMIFS(СВЦЭМ!$C$33:$C$776,СВЦЭМ!$A$33:$A$776,$A121,СВЦЭМ!$B$33:$B$776,O$119)+'СЕТ СН'!$I$12+СВЦЭМ!$D$10+'СЕТ СН'!$I$5-'СЕТ СН'!$I$20</f>
        <v>3140.6389165599999</v>
      </c>
      <c r="P121" s="36">
        <f>SUMIFS(СВЦЭМ!$C$33:$C$776,СВЦЭМ!$A$33:$A$776,$A121,СВЦЭМ!$B$33:$B$776,P$119)+'СЕТ СН'!$I$12+СВЦЭМ!$D$10+'СЕТ СН'!$I$5-'СЕТ СН'!$I$20</f>
        <v>3089.4667178499999</v>
      </c>
      <c r="Q121" s="36">
        <f>SUMIFS(СВЦЭМ!$C$33:$C$776,СВЦЭМ!$A$33:$A$776,$A121,СВЦЭМ!$B$33:$B$776,Q$119)+'СЕТ СН'!$I$12+СВЦЭМ!$D$10+'СЕТ СН'!$I$5-'СЕТ СН'!$I$20</f>
        <v>3097.5295437200002</v>
      </c>
      <c r="R121" s="36">
        <f>SUMIFS(СВЦЭМ!$C$33:$C$776,СВЦЭМ!$A$33:$A$776,$A121,СВЦЭМ!$B$33:$B$776,R$119)+'СЕТ СН'!$I$12+СВЦЭМ!$D$10+'СЕТ СН'!$I$5-'СЕТ СН'!$I$20</f>
        <v>3097.2128885399998</v>
      </c>
      <c r="S121" s="36">
        <f>SUMIFS(СВЦЭМ!$C$33:$C$776,СВЦЭМ!$A$33:$A$776,$A121,СВЦЭМ!$B$33:$B$776,S$119)+'СЕТ СН'!$I$12+СВЦЭМ!$D$10+'СЕТ СН'!$I$5-'СЕТ СН'!$I$20</f>
        <v>3089.2394795099999</v>
      </c>
      <c r="T121" s="36">
        <f>SUMIFS(СВЦЭМ!$C$33:$C$776,СВЦЭМ!$A$33:$A$776,$A121,СВЦЭМ!$B$33:$B$776,T$119)+'СЕТ СН'!$I$12+СВЦЭМ!$D$10+'СЕТ СН'!$I$5-'СЕТ СН'!$I$20</f>
        <v>3070.9740956699998</v>
      </c>
      <c r="U121" s="36">
        <f>SUMIFS(СВЦЭМ!$C$33:$C$776,СВЦЭМ!$A$33:$A$776,$A121,СВЦЭМ!$B$33:$B$776,U$119)+'СЕТ СН'!$I$12+СВЦЭМ!$D$10+'СЕТ СН'!$I$5-'СЕТ СН'!$I$20</f>
        <v>3062.8705663999999</v>
      </c>
      <c r="V121" s="36">
        <f>SUMIFS(СВЦЭМ!$C$33:$C$776,СВЦЭМ!$A$33:$A$776,$A121,СВЦЭМ!$B$33:$B$776,V$119)+'СЕТ СН'!$I$12+СВЦЭМ!$D$10+'СЕТ СН'!$I$5-'СЕТ СН'!$I$20</f>
        <v>3043.3801618299999</v>
      </c>
      <c r="W121" s="36">
        <f>SUMIFS(СВЦЭМ!$C$33:$C$776,СВЦЭМ!$A$33:$A$776,$A121,СВЦЭМ!$B$33:$B$776,W$119)+'СЕТ СН'!$I$12+СВЦЭМ!$D$10+'СЕТ СН'!$I$5-'СЕТ СН'!$I$20</f>
        <v>3048.3485123700002</v>
      </c>
      <c r="X121" s="36">
        <f>SUMIFS(СВЦЭМ!$C$33:$C$776,СВЦЭМ!$A$33:$A$776,$A121,СВЦЭМ!$B$33:$B$776,X$119)+'СЕТ СН'!$I$12+СВЦЭМ!$D$10+'СЕТ СН'!$I$5-'СЕТ СН'!$I$20</f>
        <v>3053.64545387</v>
      </c>
      <c r="Y121" s="36">
        <f>SUMIFS(СВЦЭМ!$C$33:$C$776,СВЦЭМ!$A$33:$A$776,$A121,СВЦЭМ!$B$33:$B$776,Y$119)+'СЕТ СН'!$I$12+СВЦЭМ!$D$10+'СЕТ СН'!$I$5-'СЕТ СН'!$I$20</f>
        <v>3079.1591120799999</v>
      </c>
    </row>
    <row r="122" spans="1:27" ht="15.75" x14ac:dyDescent="0.2">
      <c r="A122" s="35">
        <f t="shared" ref="A122:A150" si="3">A121+1</f>
        <v>43924</v>
      </c>
      <c r="B122" s="36">
        <f>SUMIFS(СВЦЭМ!$C$33:$C$776,СВЦЭМ!$A$33:$A$776,$A122,СВЦЭМ!$B$33:$B$776,B$119)+'СЕТ СН'!$I$12+СВЦЭМ!$D$10+'СЕТ СН'!$I$5-'СЕТ СН'!$I$20</f>
        <v>3069.68432282</v>
      </c>
      <c r="C122" s="36">
        <f>SUMIFS(СВЦЭМ!$C$33:$C$776,СВЦЭМ!$A$33:$A$776,$A122,СВЦЭМ!$B$33:$B$776,C$119)+'СЕТ СН'!$I$12+СВЦЭМ!$D$10+'СЕТ СН'!$I$5-'СЕТ СН'!$I$20</f>
        <v>3115.6662933899997</v>
      </c>
      <c r="D122" s="36">
        <f>SUMIFS(СВЦЭМ!$C$33:$C$776,СВЦЭМ!$A$33:$A$776,$A122,СВЦЭМ!$B$33:$B$776,D$119)+'СЕТ СН'!$I$12+СВЦЭМ!$D$10+'СЕТ СН'!$I$5-'СЕТ СН'!$I$20</f>
        <v>3132.66713716</v>
      </c>
      <c r="E122" s="36">
        <f>SUMIFS(СВЦЭМ!$C$33:$C$776,СВЦЭМ!$A$33:$A$776,$A122,СВЦЭМ!$B$33:$B$776,E$119)+'СЕТ СН'!$I$12+СВЦЭМ!$D$10+'СЕТ СН'!$I$5-'СЕТ СН'!$I$20</f>
        <v>3127.9191123099999</v>
      </c>
      <c r="F122" s="36">
        <f>SUMIFS(СВЦЭМ!$C$33:$C$776,СВЦЭМ!$A$33:$A$776,$A122,СВЦЭМ!$B$33:$B$776,F$119)+'СЕТ СН'!$I$12+СВЦЭМ!$D$10+'СЕТ СН'!$I$5-'СЕТ СН'!$I$20</f>
        <v>3120.7880436400001</v>
      </c>
      <c r="G122" s="36">
        <f>SUMIFS(СВЦЭМ!$C$33:$C$776,СВЦЭМ!$A$33:$A$776,$A122,СВЦЭМ!$B$33:$B$776,G$119)+'СЕТ СН'!$I$12+СВЦЭМ!$D$10+'СЕТ СН'!$I$5-'СЕТ СН'!$I$20</f>
        <v>3123.93141216</v>
      </c>
      <c r="H122" s="36">
        <f>SUMIFS(СВЦЭМ!$C$33:$C$776,СВЦЭМ!$A$33:$A$776,$A122,СВЦЭМ!$B$33:$B$776,H$119)+'СЕТ СН'!$I$12+СВЦЭМ!$D$10+'СЕТ СН'!$I$5-'СЕТ СН'!$I$20</f>
        <v>3108.36272564</v>
      </c>
      <c r="I122" s="36">
        <f>SUMIFS(СВЦЭМ!$C$33:$C$776,СВЦЭМ!$A$33:$A$776,$A122,СВЦЭМ!$B$33:$B$776,I$119)+'СЕТ СН'!$I$12+СВЦЭМ!$D$10+'СЕТ СН'!$I$5-'СЕТ СН'!$I$20</f>
        <v>3090.3130656100002</v>
      </c>
      <c r="J122" s="36">
        <f>SUMIFS(СВЦЭМ!$C$33:$C$776,СВЦЭМ!$A$33:$A$776,$A122,СВЦЭМ!$B$33:$B$776,J$119)+'СЕТ СН'!$I$12+СВЦЭМ!$D$10+'СЕТ СН'!$I$5-'СЕТ СН'!$I$20</f>
        <v>3021.12777048</v>
      </c>
      <c r="K122" s="36">
        <f>SUMIFS(СВЦЭМ!$C$33:$C$776,СВЦЭМ!$A$33:$A$776,$A122,СВЦЭМ!$B$33:$B$776,K$119)+'СЕТ СН'!$I$12+СВЦЭМ!$D$10+'СЕТ СН'!$I$5-'СЕТ СН'!$I$20</f>
        <v>3026.6372058899997</v>
      </c>
      <c r="L122" s="36">
        <f>SUMIFS(СВЦЭМ!$C$33:$C$776,СВЦЭМ!$A$33:$A$776,$A122,СВЦЭМ!$B$33:$B$776,L$119)+'СЕТ СН'!$I$12+СВЦЭМ!$D$10+'СЕТ СН'!$I$5-'СЕТ СН'!$I$20</f>
        <v>3037.7143337899997</v>
      </c>
      <c r="M122" s="36">
        <f>SUMIFS(СВЦЭМ!$C$33:$C$776,СВЦЭМ!$A$33:$A$776,$A122,СВЦЭМ!$B$33:$B$776,M$119)+'СЕТ СН'!$I$12+СВЦЭМ!$D$10+'СЕТ СН'!$I$5-'СЕТ СН'!$I$20</f>
        <v>3042.1914006799998</v>
      </c>
      <c r="N122" s="36">
        <f>SUMIFS(СВЦЭМ!$C$33:$C$776,СВЦЭМ!$A$33:$A$776,$A122,СВЦЭМ!$B$33:$B$776,N$119)+'СЕТ СН'!$I$12+СВЦЭМ!$D$10+'СЕТ СН'!$I$5-'СЕТ СН'!$I$20</f>
        <v>3058.92748261</v>
      </c>
      <c r="O122" s="36">
        <f>SUMIFS(СВЦЭМ!$C$33:$C$776,СВЦЭМ!$A$33:$A$776,$A122,СВЦЭМ!$B$33:$B$776,O$119)+'СЕТ СН'!$I$12+СВЦЭМ!$D$10+'СЕТ СН'!$I$5-'СЕТ СН'!$I$20</f>
        <v>3072.0382226800002</v>
      </c>
      <c r="P122" s="36">
        <f>SUMIFS(СВЦЭМ!$C$33:$C$776,СВЦЭМ!$A$33:$A$776,$A122,СВЦЭМ!$B$33:$B$776,P$119)+'СЕТ СН'!$I$12+СВЦЭМ!$D$10+'СЕТ СН'!$I$5-'СЕТ СН'!$I$20</f>
        <v>3055.67905002</v>
      </c>
      <c r="Q122" s="36">
        <f>SUMIFS(СВЦЭМ!$C$33:$C$776,СВЦЭМ!$A$33:$A$776,$A122,СВЦЭМ!$B$33:$B$776,Q$119)+'СЕТ СН'!$I$12+СВЦЭМ!$D$10+'СЕТ СН'!$I$5-'СЕТ СН'!$I$20</f>
        <v>3067.3513051800001</v>
      </c>
      <c r="R122" s="36">
        <f>SUMIFS(СВЦЭМ!$C$33:$C$776,СВЦЭМ!$A$33:$A$776,$A122,СВЦЭМ!$B$33:$B$776,R$119)+'СЕТ СН'!$I$12+СВЦЭМ!$D$10+'СЕТ СН'!$I$5-'СЕТ СН'!$I$20</f>
        <v>3069.7060354699997</v>
      </c>
      <c r="S122" s="36">
        <f>SUMIFS(СВЦЭМ!$C$33:$C$776,СВЦЭМ!$A$33:$A$776,$A122,СВЦЭМ!$B$33:$B$776,S$119)+'СЕТ СН'!$I$12+СВЦЭМ!$D$10+'СЕТ СН'!$I$5-'СЕТ СН'!$I$20</f>
        <v>3065.9638130399999</v>
      </c>
      <c r="T122" s="36">
        <f>SUMIFS(СВЦЭМ!$C$33:$C$776,СВЦЭМ!$A$33:$A$776,$A122,СВЦЭМ!$B$33:$B$776,T$119)+'СЕТ СН'!$I$12+СВЦЭМ!$D$10+'СЕТ СН'!$I$5-'СЕТ СН'!$I$20</f>
        <v>3049.6470364699999</v>
      </c>
      <c r="U122" s="36">
        <f>SUMIFS(СВЦЭМ!$C$33:$C$776,СВЦЭМ!$A$33:$A$776,$A122,СВЦЭМ!$B$33:$B$776,U$119)+'СЕТ СН'!$I$12+СВЦЭМ!$D$10+'СЕТ СН'!$I$5-'СЕТ СН'!$I$20</f>
        <v>3021.5547601399999</v>
      </c>
      <c r="V122" s="36">
        <f>SUMIFS(СВЦЭМ!$C$33:$C$776,СВЦЭМ!$A$33:$A$776,$A122,СВЦЭМ!$B$33:$B$776,V$119)+'СЕТ СН'!$I$12+СВЦЭМ!$D$10+'СЕТ СН'!$I$5-'СЕТ СН'!$I$20</f>
        <v>3004.33770039</v>
      </c>
      <c r="W122" s="36">
        <f>SUMIFS(СВЦЭМ!$C$33:$C$776,СВЦЭМ!$A$33:$A$776,$A122,СВЦЭМ!$B$33:$B$776,W$119)+'СЕТ СН'!$I$12+СВЦЭМ!$D$10+'СЕТ СН'!$I$5-'СЕТ СН'!$I$20</f>
        <v>3012.3370762300001</v>
      </c>
      <c r="X122" s="36">
        <f>SUMIFS(СВЦЭМ!$C$33:$C$776,СВЦЭМ!$A$33:$A$776,$A122,СВЦЭМ!$B$33:$B$776,X$119)+'СЕТ СН'!$I$12+СВЦЭМ!$D$10+'СЕТ СН'!$I$5-'СЕТ СН'!$I$20</f>
        <v>3027.4624647000001</v>
      </c>
      <c r="Y122" s="36">
        <f>SUMIFS(СВЦЭМ!$C$33:$C$776,СВЦЭМ!$A$33:$A$776,$A122,СВЦЭМ!$B$33:$B$776,Y$119)+'СЕТ СН'!$I$12+СВЦЭМ!$D$10+'СЕТ СН'!$I$5-'СЕТ СН'!$I$20</f>
        <v>3066.2461904000002</v>
      </c>
    </row>
    <row r="123" spans="1:27" ht="15.75" x14ac:dyDescent="0.2">
      <c r="A123" s="35">
        <f t="shared" si="3"/>
        <v>43925</v>
      </c>
      <c r="B123" s="36">
        <f>SUMIFS(СВЦЭМ!$C$33:$C$776,СВЦЭМ!$A$33:$A$776,$A123,СВЦЭМ!$B$33:$B$776,B$119)+'СЕТ СН'!$I$12+СВЦЭМ!$D$10+'СЕТ СН'!$I$5-'СЕТ СН'!$I$20</f>
        <v>3097.5370555299996</v>
      </c>
      <c r="C123" s="36">
        <f>SUMIFS(СВЦЭМ!$C$33:$C$776,СВЦЭМ!$A$33:$A$776,$A123,СВЦЭМ!$B$33:$B$776,C$119)+'СЕТ СН'!$I$12+СВЦЭМ!$D$10+'СЕТ СН'!$I$5-'СЕТ СН'!$I$20</f>
        <v>3115.6755368599997</v>
      </c>
      <c r="D123" s="36">
        <f>SUMIFS(СВЦЭМ!$C$33:$C$776,СВЦЭМ!$A$33:$A$776,$A123,СВЦЭМ!$B$33:$B$776,D$119)+'СЕТ СН'!$I$12+СВЦЭМ!$D$10+'СЕТ СН'!$I$5-'СЕТ СН'!$I$20</f>
        <v>3140.4883537699998</v>
      </c>
      <c r="E123" s="36">
        <f>SUMIFS(СВЦЭМ!$C$33:$C$776,СВЦЭМ!$A$33:$A$776,$A123,СВЦЭМ!$B$33:$B$776,E$119)+'СЕТ СН'!$I$12+СВЦЭМ!$D$10+'СЕТ СН'!$I$5-'СЕТ СН'!$I$20</f>
        <v>3159.2357781700002</v>
      </c>
      <c r="F123" s="36">
        <f>SUMIFS(СВЦЭМ!$C$33:$C$776,СВЦЭМ!$A$33:$A$776,$A123,СВЦЭМ!$B$33:$B$776,F$119)+'СЕТ СН'!$I$12+СВЦЭМ!$D$10+'СЕТ СН'!$I$5-'СЕТ СН'!$I$20</f>
        <v>3153.9807579799999</v>
      </c>
      <c r="G123" s="36">
        <f>SUMIFS(СВЦЭМ!$C$33:$C$776,СВЦЭМ!$A$33:$A$776,$A123,СВЦЭМ!$B$33:$B$776,G$119)+'СЕТ СН'!$I$12+СВЦЭМ!$D$10+'СЕТ СН'!$I$5-'СЕТ СН'!$I$20</f>
        <v>3154.4192421099997</v>
      </c>
      <c r="H123" s="36">
        <f>SUMIFS(СВЦЭМ!$C$33:$C$776,СВЦЭМ!$A$33:$A$776,$A123,СВЦЭМ!$B$33:$B$776,H$119)+'СЕТ СН'!$I$12+СВЦЭМ!$D$10+'СЕТ СН'!$I$5-'СЕТ СН'!$I$20</f>
        <v>3126.3535990099999</v>
      </c>
      <c r="I123" s="36">
        <f>SUMIFS(СВЦЭМ!$C$33:$C$776,СВЦЭМ!$A$33:$A$776,$A123,СВЦЭМ!$B$33:$B$776,I$119)+'СЕТ СН'!$I$12+СВЦЭМ!$D$10+'СЕТ СН'!$I$5-'СЕТ СН'!$I$20</f>
        <v>3115.1161059699998</v>
      </c>
      <c r="J123" s="36">
        <f>SUMIFS(СВЦЭМ!$C$33:$C$776,СВЦЭМ!$A$33:$A$776,$A123,СВЦЭМ!$B$33:$B$776,J$119)+'СЕТ СН'!$I$12+СВЦЭМ!$D$10+'СЕТ СН'!$I$5-'СЕТ СН'!$I$20</f>
        <v>3049.2451408299999</v>
      </c>
      <c r="K123" s="36">
        <f>SUMIFS(СВЦЭМ!$C$33:$C$776,СВЦЭМ!$A$33:$A$776,$A123,СВЦЭМ!$B$33:$B$776,K$119)+'СЕТ СН'!$I$12+СВЦЭМ!$D$10+'СЕТ СН'!$I$5-'СЕТ СН'!$I$20</f>
        <v>3017.0711283199998</v>
      </c>
      <c r="L123" s="36">
        <f>SUMIFS(СВЦЭМ!$C$33:$C$776,СВЦЭМ!$A$33:$A$776,$A123,СВЦЭМ!$B$33:$B$776,L$119)+'СЕТ СН'!$I$12+СВЦЭМ!$D$10+'СЕТ СН'!$I$5-'СЕТ СН'!$I$20</f>
        <v>3017.41726049</v>
      </c>
      <c r="M123" s="36">
        <f>SUMIFS(СВЦЭМ!$C$33:$C$776,СВЦЭМ!$A$33:$A$776,$A123,СВЦЭМ!$B$33:$B$776,M$119)+'СЕТ СН'!$I$12+СВЦЭМ!$D$10+'СЕТ СН'!$I$5-'СЕТ СН'!$I$20</f>
        <v>3015.5105654700001</v>
      </c>
      <c r="N123" s="36">
        <f>SUMIFS(СВЦЭМ!$C$33:$C$776,СВЦЭМ!$A$33:$A$776,$A123,СВЦЭМ!$B$33:$B$776,N$119)+'СЕТ СН'!$I$12+СВЦЭМ!$D$10+'СЕТ СН'!$I$5-'СЕТ СН'!$I$20</f>
        <v>3026.1830410499997</v>
      </c>
      <c r="O123" s="36">
        <f>SUMIFS(СВЦЭМ!$C$33:$C$776,СВЦЭМ!$A$33:$A$776,$A123,СВЦЭМ!$B$33:$B$776,O$119)+'СЕТ СН'!$I$12+СВЦЭМ!$D$10+'СЕТ СН'!$I$5-'СЕТ СН'!$I$20</f>
        <v>3035.5638009999998</v>
      </c>
      <c r="P123" s="36">
        <f>SUMIFS(СВЦЭМ!$C$33:$C$776,СВЦЭМ!$A$33:$A$776,$A123,СВЦЭМ!$B$33:$B$776,P$119)+'СЕТ СН'!$I$12+СВЦЭМ!$D$10+'СЕТ СН'!$I$5-'СЕТ СН'!$I$20</f>
        <v>3029.5409967300002</v>
      </c>
      <c r="Q123" s="36">
        <f>SUMIFS(СВЦЭМ!$C$33:$C$776,СВЦЭМ!$A$33:$A$776,$A123,СВЦЭМ!$B$33:$B$776,Q$119)+'СЕТ СН'!$I$12+СВЦЭМ!$D$10+'СЕТ СН'!$I$5-'СЕТ СН'!$I$20</f>
        <v>3040.1420691499998</v>
      </c>
      <c r="R123" s="36">
        <f>SUMIFS(СВЦЭМ!$C$33:$C$776,СВЦЭМ!$A$33:$A$776,$A123,СВЦЭМ!$B$33:$B$776,R$119)+'СЕТ СН'!$I$12+СВЦЭМ!$D$10+'СЕТ СН'!$I$5-'СЕТ СН'!$I$20</f>
        <v>3025.61095269</v>
      </c>
      <c r="S123" s="36">
        <f>SUMIFS(СВЦЭМ!$C$33:$C$776,СВЦЭМ!$A$33:$A$776,$A123,СВЦЭМ!$B$33:$B$776,S$119)+'СЕТ СН'!$I$12+СВЦЭМ!$D$10+'СЕТ СН'!$I$5-'СЕТ СН'!$I$20</f>
        <v>3027.3652474999999</v>
      </c>
      <c r="T123" s="36">
        <f>SUMIFS(СВЦЭМ!$C$33:$C$776,СВЦЭМ!$A$33:$A$776,$A123,СВЦЭМ!$B$33:$B$776,T$119)+'СЕТ СН'!$I$12+СВЦЭМ!$D$10+'СЕТ СН'!$I$5-'СЕТ СН'!$I$20</f>
        <v>3015.4450456599998</v>
      </c>
      <c r="U123" s="36">
        <f>SUMIFS(СВЦЭМ!$C$33:$C$776,СВЦЭМ!$A$33:$A$776,$A123,СВЦЭМ!$B$33:$B$776,U$119)+'СЕТ СН'!$I$12+СВЦЭМ!$D$10+'СЕТ СН'!$I$5-'СЕТ СН'!$I$20</f>
        <v>3006.2139242500002</v>
      </c>
      <c r="V123" s="36">
        <f>SUMIFS(СВЦЭМ!$C$33:$C$776,СВЦЭМ!$A$33:$A$776,$A123,СВЦЭМ!$B$33:$B$776,V$119)+'СЕТ СН'!$I$12+СВЦЭМ!$D$10+'СЕТ СН'!$I$5-'СЕТ СН'!$I$20</f>
        <v>2998.6065329500002</v>
      </c>
      <c r="W123" s="36">
        <f>SUMIFS(СВЦЭМ!$C$33:$C$776,СВЦЭМ!$A$33:$A$776,$A123,СВЦЭМ!$B$33:$B$776,W$119)+'СЕТ СН'!$I$12+СВЦЭМ!$D$10+'СЕТ СН'!$I$5-'СЕТ СН'!$I$20</f>
        <v>2987.96349822</v>
      </c>
      <c r="X123" s="36">
        <f>SUMIFS(СВЦЭМ!$C$33:$C$776,СВЦЭМ!$A$33:$A$776,$A123,СВЦЭМ!$B$33:$B$776,X$119)+'СЕТ СН'!$I$12+СВЦЭМ!$D$10+'СЕТ СН'!$I$5-'СЕТ СН'!$I$20</f>
        <v>2998.4956452800002</v>
      </c>
      <c r="Y123" s="36">
        <f>SUMIFS(СВЦЭМ!$C$33:$C$776,СВЦЭМ!$A$33:$A$776,$A123,СВЦЭМ!$B$33:$B$776,Y$119)+'СЕТ СН'!$I$12+СВЦЭМ!$D$10+'СЕТ СН'!$I$5-'СЕТ СН'!$I$20</f>
        <v>3048.6577699600002</v>
      </c>
    </row>
    <row r="124" spans="1:27" ht="15.75" x14ac:dyDescent="0.2">
      <c r="A124" s="35">
        <f t="shared" si="3"/>
        <v>43926</v>
      </c>
      <c r="B124" s="36">
        <f>SUMIFS(СВЦЭМ!$C$33:$C$776,СВЦЭМ!$A$33:$A$776,$A124,СВЦЭМ!$B$33:$B$776,B$119)+'СЕТ СН'!$I$12+СВЦЭМ!$D$10+'СЕТ СН'!$I$5-'СЕТ СН'!$I$20</f>
        <v>3073.0145584900001</v>
      </c>
      <c r="C124" s="36">
        <f>SUMIFS(СВЦЭМ!$C$33:$C$776,СВЦЭМ!$A$33:$A$776,$A124,СВЦЭМ!$B$33:$B$776,C$119)+'СЕТ СН'!$I$12+СВЦЭМ!$D$10+'СЕТ СН'!$I$5-'СЕТ СН'!$I$20</f>
        <v>3132.99786619</v>
      </c>
      <c r="D124" s="36">
        <f>SUMIFS(СВЦЭМ!$C$33:$C$776,СВЦЭМ!$A$33:$A$776,$A124,СВЦЭМ!$B$33:$B$776,D$119)+'СЕТ СН'!$I$12+СВЦЭМ!$D$10+'СЕТ СН'!$I$5-'СЕТ СН'!$I$20</f>
        <v>3148.16144205</v>
      </c>
      <c r="E124" s="36">
        <f>SUMIFS(СВЦЭМ!$C$33:$C$776,СВЦЭМ!$A$33:$A$776,$A124,СВЦЭМ!$B$33:$B$776,E$119)+'СЕТ СН'!$I$12+СВЦЭМ!$D$10+'СЕТ СН'!$I$5-'СЕТ СН'!$I$20</f>
        <v>3157.7674176399996</v>
      </c>
      <c r="F124" s="36">
        <f>SUMIFS(СВЦЭМ!$C$33:$C$776,СВЦЭМ!$A$33:$A$776,$A124,СВЦЭМ!$B$33:$B$776,F$119)+'СЕТ СН'!$I$12+СВЦЭМ!$D$10+'СЕТ СН'!$I$5-'СЕТ СН'!$I$20</f>
        <v>3155.9259103099998</v>
      </c>
      <c r="G124" s="36">
        <f>SUMIFS(СВЦЭМ!$C$33:$C$776,СВЦЭМ!$A$33:$A$776,$A124,СВЦЭМ!$B$33:$B$776,G$119)+'СЕТ СН'!$I$12+СВЦЭМ!$D$10+'СЕТ СН'!$I$5-'СЕТ СН'!$I$20</f>
        <v>3157.5133146399999</v>
      </c>
      <c r="H124" s="36">
        <f>SUMIFS(СВЦЭМ!$C$33:$C$776,СВЦЭМ!$A$33:$A$776,$A124,СВЦЭМ!$B$33:$B$776,H$119)+'СЕТ СН'!$I$12+СВЦЭМ!$D$10+'СЕТ СН'!$I$5-'СЕТ СН'!$I$20</f>
        <v>3141.8980792299999</v>
      </c>
      <c r="I124" s="36">
        <f>SUMIFS(СВЦЭМ!$C$33:$C$776,СВЦЭМ!$A$33:$A$776,$A124,СВЦЭМ!$B$33:$B$776,I$119)+'СЕТ СН'!$I$12+СВЦЭМ!$D$10+'СЕТ СН'!$I$5-'СЕТ СН'!$I$20</f>
        <v>3143.1609361599999</v>
      </c>
      <c r="J124" s="36">
        <f>SUMIFS(СВЦЭМ!$C$33:$C$776,СВЦЭМ!$A$33:$A$776,$A124,СВЦЭМ!$B$33:$B$776,J$119)+'СЕТ СН'!$I$12+СВЦЭМ!$D$10+'СЕТ СН'!$I$5-'СЕТ СН'!$I$20</f>
        <v>3066.2701207099999</v>
      </c>
      <c r="K124" s="36">
        <f>SUMIFS(СВЦЭМ!$C$33:$C$776,СВЦЭМ!$A$33:$A$776,$A124,СВЦЭМ!$B$33:$B$776,K$119)+'СЕТ СН'!$I$12+СВЦЭМ!$D$10+'СЕТ СН'!$I$5-'СЕТ СН'!$I$20</f>
        <v>3020.1983601500001</v>
      </c>
      <c r="L124" s="36">
        <f>SUMIFS(СВЦЭМ!$C$33:$C$776,СВЦЭМ!$A$33:$A$776,$A124,СВЦЭМ!$B$33:$B$776,L$119)+'СЕТ СН'!$I$12+СВЦЭМ!$D$10+'СЕТ СН'!$I$5-'СЕТ СН'!$I$20</f>
        <v>3010.3355397099999</v>
      </c>
      <c r="M124" s="36">
        <f>SUMIFS(СВЦЭМ!$C$33:$C$776,СВЦЭМ!$A$33:$A$776,$A124,СВЦЭМ!$B$33:$B$776,M$119)+'СЕТ СН'!$I$12+СВЦЭМ!$D$10+'СЕТ СН'!$I$5-'СЕТ СН'!$I$20</f>
        <v>3002.3395940800001</v>
      </c>
      <c r="N124" s="36">
        <f>SUMIFS(СВЦЭМ!$C$33:$C$776,СВЦЭМ!$A$33:$A$776,$A124,СВЦЭМ!$B$33:$B$776,N$119)+'СЕТ СН'!$I$12+СВЦЭМ!$D$10+'СЕТ СН'!$I$5-'СЕТ СН'!$I$20</f>
        <v>3030.49957855</v>
      </c>
      <c r="O124" s="36">
        <f>SUMIFS(СВЦЭМ!$C$33:$C$776,СВЦЭМ!$A$33:$A$776,$A124,СВЦЭМ!$B$33:$B$776,O$119)+'СЕТ СН'!$I$12+СВЦЭМ!$D$10+'СЕТ СН'!$I$5-'СЕТ СН'!$I$20</f>
        <v>3031.2701439299999</v>
      </c>
      <c r="P124" s="36">
        <f>SUMIFS(СВЦЭМ!$C$33:$C$776,СВЦЭМ!$A$33:$A$776,$A124,СВЦЭМ!$B$33:$B$776,P$119)+'СЕТ СН'!$I$12+СВЦЭМ!$D$10+'СЕТ СН'!$I$5-'СЕТ СН'!$I$20</f>
        <v>3008.1759931500001</v>
      </c>
      <c r="Q124" s="36">
        <f>SUMIFS(СВЦЭМ!$C$33:$C$776,СВЦЭМ!$A$33:$A$776,$A124,СВЦЭМ!$B$33:$B$776,Q$119)+'СЕТ СН'!$I$12+СВЦЭМ!$D$10+'СЕТ СН'!$I$5-'СЕТ СН'!$I$20</f>
        <v>3014.5763287899999</v>
      </c>
      <c r="R124" s="36">
        <f>SUMIFS(СВЦЭМ!$C$33:$C$776,СВЦЭМ!$A$33:$A$776,$A124,СВЦЭМ!$B$33:$B$776,R$119)+'СЕТ СН'!$I$12+СВЦЭМ!$D$10+'СЕТ СН'!$I$5-'СЕТ СН'!$I$20</f>
        <v>3013.9418729399999</v>
      </c>
      <c r="S124" s="36">
        <f>SUMIFS(СВЦЭМ!$C$33:$C$776,СВЦЭМ!$A$33:$A$776,$A124,СВЦЭМ!$B$33:$B$776,S$119)+'СЕТ СН'!$I$12+СВЦЭМ!$D$10+'СЕТ СН'!$I$5-'СЕТ СН'!$I$20</f>
        <v>3015.30474276</v>
      </c>
      <c r="T124" s="36">
        <f>SUMIFS(СВЦЭМ!$C$33:$C$776,СВЦЭМ!$A$33:$A$776,$A124,СВЦЭМ!$B$33:$B$776,T$119)+'СЕТ СН'!$I$12+СВЦЭМ!$D$10+'СЕТ СН'!$I$5-'СЕТ СН'!$I$20</f>
        <v>3009.9223726800001</v>
      </c>
      <c r="U124" s="36">
        <f>SUMIFS(СВЦЭМ!$C$33:$C$776,СВЦЭМ!$A$33:$A$776,$A124,СВЦЭМ!$B$33:$B$776,U$119)+'СЕТ СН'!$I$12+СВЦЭМ!$D$10+'СЕТ СН'!$I$5-'СЕТ СН'!$I$20</f>
        <v>3001.2119431700003</v>
      </c>
      <c r="V124" s="36">
        <f>SUMIFS(СВЦЭМ!$C$33:$C$776,СВЦЭМ!$A$33:$A$776,$A124,СВЦЭМ!$B$33:$B$776,V$119)+'СЕТ СН'!$I$12+СВЦЭМ!$D$10+'СЕТ СН'!$I$5-'СЕТ СН'!$I$20</f>
        <v>2975.86271498</v>
      </c>
      <c r="W124" s="36">
        <f>SUMIFS(СВЦЭМ!$C$33:$C$776,СВЦЭМ!$A$33:$A$776,$A124,СВЦЭМ!$B$33:$B$776,W$119)+'СЕТ СН'!$I$12+СВЦЭМ!$D$10+'СЕТ СН'!$I$5-'СЕТ СН'!$I$20</f>
        <v>2955.52200756</v>
      </c>
      <c r="X124" s="36">
        <f>SUMIFS(СВЦЭМ!$C$33:$C$776,СВЦЭМ!$A$33:$A$776,$A124,СВЦЭМ!$B$33:$B$776,X$119)+'СЕТ СН'!$I$12+СВЦЭМ!$D$10+'СЕТ СН'!$I$5-'СЕТ СН'!$I$20</f>
        <v>2952.2931528399999</v>
      </c>
      <c r="Y124" s="36">
        <f>SUMIFS(СВЦЭМ!$C$33:$C$776,СВЦЭМ!$A$33:$A$776,$A124,СВЦЭМ!$B$33:$B$776,Y$119)+'СЕТ СН'!$I$12+СВЦЭМ!$D$10+'СЕТ СН'!$I$5-'СЕТ СН'!$I$20</f>
        <v>2996.0720959300002</v>
      </c>
    </row>
    <row r="125" spans="1:27" ht="15.75" x14ac:dyDescent="0.2">
      <c r="A125" s="35">
        <f t="shared" si="3"/>
        <v>43927</v>
      </c>
      <c r="B125" s="36">
        <f>SUMIFS(СВЦЭМ!$C$33:$C$776,СВЦЭМ!$A$33:$A$776,$A125,СВЦЭМ!$B$33:$B$776,B$119)+'СЕТ СН'!$I$12+СВЦЭМ!$D$10+'СЕТ СН'!$I$5-'СЕТ СН'!$I$20</f>
        <v>3115.6174244399999</v>
      </c>
      <c r="C125" s="36">
        <f>SUMIFS(СВЦЭМ!$C$33:$C$776,СВЦЭМ!$A$33:$A$776,$A125,СВЦЭМ!$B$33:$B$776,C$119)+'СЕТ СН'!$I$12+СВЦЭМ!$D$10+'СЕТ СН'!$I$5-'СЕТ СН'!$I$20</f>
        <v>3140.8597627299996</v>
      </c>
      <c r="D125" s="36">
        <f>SUMIFS(СВЦЭМ!$C$33:$C$776,СВЦЭМ!$A$33:$A$776,$A125,СВЦЭМ!$B$33:$B$776,D$119)+'СЕТ СН'!$I$12+СВЦЭМ!$D$10+'СЕТ СН'!$I$5-'СЕТ СН'!$I$20</f>
        <v>3150.7838975099999</v>
      </c>
      <c r="E125" s="36">
        <f>SUMIFS(СВЦЭМ!$C$33:$C$776,СВЦЭМ!$A$33:$A$776,$A125,СВЦЭМ!$B$33:$B$776,E$119)+'СЕТ СН'!$I$12+СВЦЭМ!$D$10+'СЕТ СН'!$I$5-'СЕТ СН'!$I$20</f>
        <v>3161.2515531099998</v>
      </c>
      <c r="F125" s="36">
        <f>SUMIFS(СВЦЭМ!$C$33:$C$776,СВЦЭМ!$A$33:$A$776,$A125,СВЦЭМ!$B$33:$B$776,F$119)+'СЕТ СН'!$I$12+СВЦЭМ!$D$10+'СЕТ СН'!$I$5-'СЕТ СН'!$I$20</f>
        <v>3158.1452040300001</v>
      </c>
      <c r="G125" s="36">
        <f>SUMIFS(СВЦЭМ!$C$33:$C$776,СВЦЭМ!$A$33:$A$776,$A125,СВЦЭМ!$B$33:$B$776,G$119)+'СЕТ СН'!$I$12+СВЦЭМ!$D$10+'СЕТ СН'!$I$5-'СЕТ СН'!$I$20</f>
        <v>3155.7276206400002</v>
      </c>
      <c r="H125" s="36">
        <f>SUMIFS(СВЦЭМ!$C$33:$C$776,СВЦЭМ!$A$33:$A$776,$A125,СВЦЭМ!$B$33:$B$776,H$119)+'СЕТ СН'!$I$12+СВЦЭМ!$D$10+'СЕТ СН'!$I$5-'СЕТ СН'!$I$20</f>
        <v>3147.9365819699997</v>
      </c>
      <c r="I125" s="36">
        <f>SUMIFS(СВЦЭМ!$C$33:$C$776,СВЦЭМ!$A$33:$A$776,$A125,СВЦЭМ!$B$33:$B$776,I$119)+'СЕТ СН'!$I$12+СВЦЭМ!$D$10+'СЕТ СН'!$I$5-'СЕТ СН'!$I$20</f>
        <v>3134.5113891999999</v>
      </c>
      <c r="J125" s="36">
        <f>SUMIFS(СВЦЭМ!$C$33:$C$776,СВЦЭМ!$A$33:$A$776,$A125,СВЦЭМ!$B$33:$B$776,J$119)+'СЕТ СН'!$I$12+СВЦЭМ!$D$10+'СЕТ СН'!$I$5-'СЕТ СН'!$I$20</f>
        <v>3064.9878134999999</v>
      </c>
      <c r="K125" s="36">
        <f>SUMIFS(СВЦЭМ!$C$33:$C$776,СВЦЭМ!$A$33:$A$776,$A125,СВЦЭМ!$B$33:$B$776,K$119)+'СЕТ СН'!$I$12+СВЦЭМ!$D$10+'СЕТ СН'!$I$5-'СЕТ СН'!$I$20</f>
        <v>3058.2106839500002</v>
      </c>
      <c r="L125" s="36">
        <f>SUMIFS(СВЦЭМ!$C$33:$C$776,СВЦЭМ!$A$33:$A$776,$A125,СВЦЭМ!$B$33:$B$776,L$119)+'СЕТ СН'!$I$12+СВЦЭМ!$D$10+'СЕТ СН'!$I$5-'СЕТ СН'!$I$20</f>
        <v>3045.50610289</v>
      </c>
      <c r="M125" s="36">
        <f>SUMIFS(СВЦЭМ!$C$33:$C$776,СВЦЭМ!$A$33:$A$776,$A125,СВЦЭМ!$B$33:$B$776,M$119)+'СЕТ СН'!$I$12+СВЦЭМ!$D$10+'СЕТ СН'!$I$5-'СЕТ СН'!$I$20</f>
        <v>3046.49239175</v>
      </c>
      <c r="N125" s="36">
        <f>SUMIFS(СВЦЭМ!$C$33:$C$776,СВЦЭМ!$A$33:$A$776,$A125,СВЦЭМ!$B$33:$B$776,N$119)+'СЕТ СН'!$I$12+СВЦЭМ!$D$10+'СЕТ СН'!$I$5-'СЕТ СН'!$I$20</f>
        <v>3052.9273724899999</v>
      </c>
      <c r="O125" s="36">
        <f>SUMIFS(СВЦЭМ!$C$33:$C$776,СВЦЭМ!$A$33:$A$776,$A125,СВЦЭМ!$B$33:$B$776,O$119)+'СЕТ СН'!$I$12+СВЦЭМ!$D$10+'СЕТ СН'!$I$5-'СЕТ СН'!$I$20</f>
        <v>3058.0481904200001</v>
      </c>
      <c r="P125" s="36">
        <f>SUMIFS(СВЦЭМ!$C$33:$C$776,СВЦЭМ!$A$33:$A$776,$A125,СВЦЭМ!$B$33:$B$776,P$119)+'СЕТ СН'!$I$12+СВЦЭМ!$D$10+'СЕТ СН'!$I$5-'СЕТ СН'!$I$20</f>
        <v>3041.0892744799999</v>
      </c>
      <c r="Q125" s="36">
        <f>SUMIFS(СВЦЭМ!$C$33:$C$776,СВЦЭМ!$A$33:$A$776,$A125,СВЦЭМ!$B$33:$B$776,Q$119)+'СЕТ СН'!$I$12+СВЦЭМ!$D$10+'СЕТ СН'!$I$5-'СЕТ СН'!$I$20</f>
        <v>3047.1194247799999</v>
      </c>
      <c r="R125" s="36">
        <f>SUMIFS(СВЦЭМ!$C$33:$C$776,СВЦЭМ!$A$33:$A$776,$A125,СВЦЭМ!$B$33:$B$776,R$119)+'СЕТ СН'!$I$12+СВЦЭМ!$D$10+'СЕТ СН'!$I$5-'СЕТ СН'!$I$20</f>
        <v>3033.9091064300001</v>
      </c>
      <c r="S125" s="36">
        <f>SUMIFS(СВЦЭМ!$C$33:$C$776,СВЦЭМ!$A$33:$A$776,$A125,СВЦЭМ!$B$33:$B$776,S$119)+'СЕТ СН'!$I$12+СВЦЭМ!$D$10+'СЕТ СН'!$I$5-'СЕТ СН'!$I$20</f>
        <v>3039.7927163700001</v>
      </c>
      <c r="T125" s="36">
        <f>SUMIFS(СВЦЭМ!$C$33:$C$776,СВЦЭМ!$A$33:$A$776,$A125,СВЦЭМ!$B$33:$B$776,T$119)+'СЕТ СН'!$I$12+СВЦЭМ!$D$10+'СЕТ СН'!$I$5-'СЕТ СН'!$I$20</f>
        <v>3033.6097116599999</v>
      </c>
      <c r="U125" s="36">
        <f>SUMIFS(СВЦЭМ!$C$33:$C$776,СВЦЭМ!$A$33:$A$776,$A125,СВЦЭМ!$B$33:$B$776,U$119)+'СЕТ СН'!$I$12+СВЦЭМ!$D$10+'СЕТ СН'!$I$5-'СЕТ СН'!$I$20</f>
        <v>3013.1254876399998</v>
      </c>
      <c r="V125" s="36">
        <f>SUMIFS(СВЦЭМ!$C$33:$C$776,СВЦЭМ!$A$33:$A$776,$A125,СВЦЭМ!$B$33:$B$776,V$119)+'СЕТ СН'!$I$12+СВЦЭМ!$D$10+'СЕТ СН'!$I$5-'СЕТ СН'!$I$20</f>
        <v>3006.67389435</v>
      </c>
      <c r="W125" s="36">
        <f>SUMIFS(СВЦЭМ!$C$33:$C$776,СВЦЭМ!$A$33:$A$776,$A125,СВЦЭМ!$B$33:$B$776,W$119)+'СЕТ СН'!$I$12+СВЦЭМ!$D$10+'СЕТ СН'!$I$5-'СЕТ СН'!$I$20</f>
        <v>2998.2074856200002</v>
      </c>
      <c r="X125" s="36">
        <f>SUMIFS(СВЦЭМ!$C$33:$C$776,СВЦЭМ!$A$33:$A$776,$A125,СВЦЭМ!$B$33:$B$776,X$119)+'СЕТ СН'!$I$12+СВЦЭМ!$D$10+'СЕТ СН'!$I$5-'СЕТ СН'!$I$20</f>
        <v>3013.2342705900001</v>
      </c>
      <c r="Y125" s="36">
        <f>SUMIFS(СВЦЭМ!$C$33:$C$776,СВЦЭМ!$A$33:$A$776,$A125,СВЦЭМ!$B$33:$B$776,Y$119)+'СЕТ СН'!$I$12+СВЦЭМ!$D$10+'СЕТ СН'!$I$5-'СЕТ СН'!$I$20</f>
        <v>3063.534056</v>
      </c>
    </row>
    <row r="126" spans="1:27" ht="15.75" x14ac:dyDescent="0.2">
      <c r="A126" s="35">
        <f t="shared" si="3"/>
        <v>43928</v>
      </c>
      <c r="B126" s="36">
        <f>SUMIFS(СВЦЭМ!$C$33:$C$776,СВЦЭМ!$A$33:$A$776,$A126,СВЦЭМ!$B$33:$B$776,B$119)+'СЕТ СН'!$I$12+СВЦЭМ!$D$10+'СЕТ СН'!$I$5-'СЕТ СН'!$I$20</f>
        <v>3115.0995297600002</v>
      </c>
      <c r="C126" s="36">
        <f>SUMIFS(СВЦЭМ!$C$33:$C$776,СВЦЭМ!$A$33:$A$776,$A126,СВЦЭМ!$B$33:$B$776,C$119)+'СЕТ СН'!$I$12+СВЦЭМ!$D$10+'СЕТ СН'!$I$5-'СЕТ СН'!$I$20</f>
        <v>3134.8962985099997</v>
      </c>
      <c r="D126" s="36">
        <f>SUMIFS(СВЦЭМ!$C$33:$C$776,СВЦЭМ!$A$33:$A$776,$A126,СВЦЭМ!$B$33:$B$776,D$119)+'СЕТ СН'!$I$12+СВЦЭМ!$D$10+'СЕТ СН'!$I$5-'СЕТ СН'!$I$20</f>
        <v>3160.8535452599999</v>
      </c>
      <c r="E126" s="36">
        <f>SUMIFS(СВЦЭМ!$C$33:$C$776,СВЦЭМ!$A$33:$A$776,$A126,СВЦЭМ!$B$33:$B$776,E$119)+'СЕТ СН'!$I$12+СВЦЭМ!$D$10+'СЕТ СН'!$I$5-'СЕТ СН'!$I$20</f>
        <v>3182.07256521</v>
      </c>
      <c r="F126" s="36">
        <f>SUMIFS(СВЦЭМ!$C$33:$C$776,СВЦЭМ!$A$33:$A$776,$A126,СВЦЭМ!$B$33:$B$776,F$119)+'СЕТ СН'!$I$12+СВЦЭМ!$D$10+'СЕТ СН'!$I$5-'СЕТ СН'!$I$20</f>
        <v>3181.8031754799999</v>
      </c>
      <c r="G126" s="36">
        <f>SUMIFS(СВЦЭМ!$C$33:$C$776,СВЦЭМ!$A$33:$A$776,$A126,СВЦЭМ!$B$33:$B$776,G$119)+'СЕТ СН'!$I$12+СВЦЭМ!$D$10+'СЕТ СН'!$I$5-'СЕТ СН'!$I$20</f>
        <v>3180.1221210799999</v>
      </c>
      <c r="H126" s="36">
        <f>SUMIFS(СВЦЭМ!$C$33:$C$776,СВЦЭМ!$A$33:$A$776,$A126,СВЦЭМ!$B$33:$B$776,H$119)+'СЕТ СН'!$I$12+СВЦЭМ!$D$10+'СЕТ СН'!$I$5-'СЕТ СН'!$I$20</f>
        <v>3164.5448940400001</v>
      </c>
      <c r="I126" s="36">
        <f>SUMIFS(СВЦЭМ!$C$33:$C$776,СВЦЭМ!$A$33:$A$776,$A126,СВЦЭМ!$B$33:$B$776,I$119)+'СЕТ СН'!$I$12+СВЦЭМ!$D$10+'СЕТ СН'!$I$5-'СЕТ СН'!$I$20</f>
        <v>3143.34176987</v>
      </c>
      <c r="J126" s="36">
        <f>SUMIFS(СВЦЭМ!$C$33:$C$776,СВЦЭМ!$A$33:$A$776,$A126,СВЦЭМ!$B$33:$B$776,J$119)+'СЕТ СН'!$I$12+СВЦЭМ!$D$10+'СЕТ СН'!$I$5-'СЕТ СН'!$I$20</f>
        <v>3073.2741005899998</v>
      </c>
      <c r="K126" s="36">
        <f>SUMIFS(СВЦЭМ!$C$33:$C$776,СВЦЭМ!$A$33:$A$776,$A126,СВЦЭМ!$B$33:$B$776,K$119)+'СЕТ СН'!$I$12+СВЦЭМ!$D$10+'СЕТ СН'!$I$5-'СЕТ СН'!$I$20</f>
        <v>3076.0482228000001</v>
      </c>
      <c r="L126" s="36">
        <f>SUMIFS(СВЦЭМ!$C$33:$C$776,СВЦЭМ!$A$33:$A$776,$A126,СВЦЭМ!$B$33:$B$776,L$119)+'СЕТ СН'!$I$12+СВЦЭМ!$D$10+'СЕТ СН'!$I$5-'СЕТ СН'!$I$20</f>
        <v>3082.40749332</v>
      </c>
      <c r="M126" s="36">
        <f>SUMIFS(СВЦЭМ!$C$33:$C$776,СВЦЭМ!$A$33:$A$776,$A126,СВЦЭМ!$B$33:$B$776,M$119)+'СЕТ СН'!$I$12+СВЦЭМ!$D$10+'СЕТ СН'!$I$5-'СЕТ СН'!$I$20</f>
        <v>3074.0782190700002</v>
      </c>
      <c r="N126" s="36">
        <f>SUMIFS(СВЦЭМ!$C$33:$C$776,СВЦЭМ!$A$33:$A$776,$A126,СВЦЭМ!$B$33:$B$776,N$119)+'СЕТ СН'!$I$12+СВЦЭМ!$D$10+'СЕТ СН'!$I$5-'СЕТ СН'!$I$20</f>
        <v>3069.0960255600003</v>
      </c>
      <c r="O126" s="36">
        <f>SUMIFS(СВЦЭМ!$C$33:$C$776,СВЦЭМ!$A$33:$A$776,$A126,СВЦЭМ!$B$33:$B$776,O$119)+'СЕТ СН'!$I$12+СВЦЭМ!$D$10+'СЕТ СН'!$I$5-'СЕТ СН'!$I$20</f>
        <v>3083.2447703999997</v>
      </c>
      <c r="P126" s="36">
        <f>SUMIFS(СВЦЭМ!$C$33:$C$776,СВЦЭМ!$A$33:$A$776,$A126,СВЦЭМ!$B$33:$B$776,P$119)+'СЕТ СН'!$I$12+СВЦЭМ!$D$10+'СЕТ СН'!$I$5-'СЕТ СН'!$I$20</f>
        <v>3064.10293813</v>
      </c>
      <c r="Q126" s="36">
        <f>SUMIFS(СВЦЭМ!$C$33:$C$776,СВЦЭМ!$A$33:$A$776,$A126,СВЦЭМ!$B$33:$B$776,Q$119)+'СЕТ СН'!$I$12+СВЦЭМ!$D$10+'СЕТ СН'!$I$5-'СЕТ СН'!$I$20</f>
        <v>3070.8615727899996</v>
      </c>
      <c r="R126" s="36">
        <f>SUMIFS(СВЦЭМ!$C$33:$C$776,СВЦЭМ!$A$33:$A$776,$A126,СВЦЭМ!$B$33:$B$776,R$119)+'СЕТ СН'!$I$12+СВЦЭМ!$D$10+'СЕТ СН'!$I$5-'СЕТ СН'!$I$20</f>
        <v>3071.7191529199999</v>
      </c>
      <c r="S126" s="36">
        <f>SUMIFS(СВЦЭМ!$C$33:$C$776,СВЦЭМ!$A$33:$A$776,$A126,СВЦЭМ!$B$33:$B$776,S$119)+'СЕТ СН'!$I$12+СВЦЭМ!$D$10+'СЕТ СН'!$I$5-'СЕТ СН'!$I$20</f>
        <v>3067.8269993499998</v>
      </c>
      <c r="T126" s="36">
        <f>SUMIFS(СВЦЭМ!$C$33:$C$776,СВЦЭМ!$A$33:$A$776,$A126,СВЦЭМ!$B$33:$B$776,T$119)+'СЕТ СН'!$I$12+СВЦЭМ!$D$10+'СЕТ СН'!$I$5-'СЕТ СН'!$I$20</f>
        <v>3049.9974913000001</v>
      </c>
      <c r="U126" s="36">
        <f>SUMIFS(СВЦЭМ!$C$33:$C$776,СВЦЭМ!$A$33:$A$776,$A126,СВЦЭМ!$B$33:$B$776,U$119)+'СЕТ СН'!$I$12+СВЦЭМ!$D$10+'СЕТ СН'!$I$5-'СЕТ СН'!$I$20</f>
        <v>3043.8922186</v>
      </c>
      <c r="V126" s="36">
        <f>SUMIFS(СВЦЭМ!$C$33:$C$776,СВЦЭМ!$A$33:$A$776,$A126,СВЦЭМ!$B$33:$B$776,V$119)+'СЕТ СН'!$I$12+СВЦЭМ!$D$10+'СЕТ СН'!$I$5-'СЕТ СН'!$I$20</f>
        <v>3033.3965606399997</v>
      </c>
      <c r="W126" s="36">
        <f>SUMIFS(СВЦЭМ!$C$33:$C$776,СВЦЭМ!$A$33:$A$776,$A126,СВЦЭМ!$B$33:$B$776,W$119)+'СЕТ СН'!$I$12+СВЦЭМ!$D$10+'СЕТ СН'!$I$5-'СЕТ СН'!$I$20</f>
        <v>3023.7127785100001</v>
      </c>
      <c r="X126" s="36">
        <f>SUMIFS(СВЦЭМ!$C$33:$C$776,СВЦЭМ!$A$33:$A$776,$A126,СВЦЭМ!$B$33:$B$776,X$119)+'СЕТ СН'!$I$12+СВЦЭМ!$D$10+'СЕТ СН'!$I$5-'СЕТ СН'!$I$20</f>
        <v>3022.2727522499999</v>
      </c>
      <c r="Y126" s="36">
        <f>SUMIFS(СВЦЭМ!$C$33:$C$776,СВЦЭМ!$A$33:$A$776,$A126,СВЦЭМ!$B$33:$B$776,Y$119)+'СЕТ СН'!$I$12+СВЦЭМ!$D$10+'СЕТ СН'!$I$5-'СЕТ СН'!$I$20</f>
        <v>3065.0578605800001</v>
      </c>
    </row>
    <row r="127" spans="1:27" ht="15.75" x14ac:dyDescent="0.2">
      <c r="A127" s="35">
        <f t="shared" si="3"/>
        <v>43929</v>
      </c>
      <c r="B127" s="36">
        <f>SUMIFS(СВЦЭМ!$C$33:$C$776,СВЦЭМ!$A$33:$A$776,$A127,СВЦЭМ!$B$33:$B$776,B$119)+'СЕТ СН'!$I$12+СВЦЭМ!$D$10+'СЕТ СН'!$I$5-'СЕТ СН'!$I$20</f>
        <v>3107.4020523600002</v>
      </c>
      <c r="C127" s="36">
        <f>SUMIFS(СВЦЭМ!$C$33:$C$776,СВЦЭМ!$A$33:$A$776,$A127,СВЦЭМ!$B$33:$B$776,C$119)+'СЕТ СН'!$I$12+СВЦЭМ!$D$10+'СЕТ СН'!$I$5-'СЕТ СН'!$I$20</f>
        <v>3146.2795051499997</v>
      </c>
      <c r="D127" s="36">
        <f>SUMIFS(СВЦЭМ!$C$33:$C$776,СВЦЭМ!$A$33:$A$776,$A127,СВЦЭМ!$B$33:$B$776,D$119)+'СЕТ СН'!$I$12+СВЦЭМ!$D$10+'СЕТ СН'!$I$5-'СЕТ СН'!$I$20</f>
        <v>3162.1918414499996</v>
      </c>
      <c r="E127" s="36">
        <f>SUMIFS(СВЦЭМ!$C$33:$C$776,СВЦЭМ!$A$33:$A$776,$A127,СВЦЭМ!$B$33:$B$776,E$119)+'СЕТ СН'!$I$12+СВЦЭМ!$D$10+'СЕТ СН'!$I$5-'СЕТ СН'!$I$20</f>
        <v>3171.08369425</v>
      </c>
      <c r="F127" s="36">
        <f>SUMIFS(СВЦЭМ!$C$33:$C$776,СВЦЭМ!$A$33:$A$776,$A127,СВЦЭМ!$B$33:$B$776,F$119)+'СЕТ СН'!$I$12+СВЦЭМ!$D$10+'СЕТ СН'!$I$5-'СЕТ СН'!$I$20</f>
        <v>3168.64094256</v>
      </c>
      <c r="G127" s="36">
        <f>SUMIFS(СВЦЭМ!$C$33:$C$776,СВЦЭМ!$A$33:$A$776,$A127,СВЦЭМ!$B$33:$B$776,G$119)+'СЕТ СН'!$I$12+СВЦЭМ!$D$10+'СЕТ СН'!$I$5-'СЕТ СН'!$I$20</f>
        <v>3165.7711049</v>
      </c>
      <c r="H127" s="36">
        <f>SUMIFS(СВЦЭМ!$C$33:$C$776,СВЦЭМ!$A$33:$A$776,$A127,СВЦЭМ!$B$33:$B$776,H$119)+'СЕТ СН'!$I$12+СВЦЭМ!$D$10+'СЕТ СН'!$I$5-'СЕТ СН'!$I$20</f>
        <v>3151.8620929600002</v>
      </c>
      <c r="I127" s="36">
        <f>SUMIFS(СВЦЭМ!$C$33:$C$776,СВЦЭМ!$A$33:$A$776,$A127,СВЦЭМ!$B$33:$B$776,I$119)+'СЕТ СН'!$I$12+СВЦЭМ!$D$10+'СЕТ СН'!$I$5-'СЕТ СН'!$I$20</f>
        <v>3116.5488483700001</v>
      </c>
      <c r="J127" s="36">
        <f>SUMIFS(СВЦЭМ!$C$33:$C$776,СВЦЭМ!$A$33:$A$776,$A127,СВЦЭМ!$B$33:$B$776,J$119)+'СЕТ СН'!$I$12+СВЦЭМ!$D$10+'СЕТ СН'!$I$5-'СЕТ СН'!$I$20</f>
        <v>3054.4293431199999</v>
      </c>
      <c r="K127" s="36">
        <f>SUMIFS(СВЦЭМ!$C$33:$C$776,СВЦЭМ!$A$33:$A$776,$A127,СВЦЭМ!$B$33:$B$776,K$119)+'СЕТ СН'!$I$12+СВЦЭМ!$D$10+'СЕТ СН'!$I$5-'СЕТ СН'!$I$20</f>
        <v>3038.5297571599999</v>
      </c>
      <c r="L127" s="36">
        <f>SUMIFS(СВЦЭМ!$C$33:$C$776,СВЦЭМ!$A$33:$A$776,$A127,СВЦЭМ!$B$33:$B$776,L$119)+'СЕТ СН'!$I$12+СВЦЭМ!$D$10+'СЕТ СН'!$I$5-'СЕТ СН'!$I$20</f>
        <v>3023.73160246</v>
      </c>
      <c r="M127" s="36">
        <f>SUMIFS(СВЦЭМ!$C$33:$C$776,СВЦЭМ!$A$33:$A$776,$A127,СВЦЭМ!$B$33:$B$776,M$119)+'СЕТ СН'!$I$12+СВЦЭМ!$D$10+'СЕТ СН'!$I$5-'СЕТ СН'!$I$20</f>
        <v>3022.1598883400002</v>
      </c>
      <c r="N127" s="36">
        <f>SUMIFS(СВЦЭМ!$C$33:$C$776,СВЦЭМ!$A$33:$A$776,$A127,СВЦЭМ!$B$33:$B$776,N$119)+'СЕТ СН'!$I$12+СВЦЭМ!$D$10+'СЕТ СН'!$I$5-'СЕТ СН'!$I$20</f>
        <v>3039.9477344100001</v>
      </c>
      <c r="O127" s="36">
        <f>SUMIFS(СВЦЭМ!$C$33:$C$776,СВЦЭМ!$A$33:$A$776,$A127,СВЦЭМ!$B$33:$B$776,O$119)+'СЕТ СН'!$I$12+СВЦЭМ!$D$10+'СЕТ СН'!$I$5-'СЕТ СН'!$I$20</f>
        <v>3041.1689609</v>
      </c>
      <c r="P127" s="36">
        <f>SUMIFS(СВЦЭМ!$C$33:$C$776,СВЦЭМ!$A$33:$A$776,$A127,СВЦЭМ!$B$33:$B$776,P$119)+'СЕТ СН'!$I$12+СВЦЭМ!$D$10+'СЕТ СН'!$I$5-'СЕТ СН'!$I$20</f>
        <v>3016.3011778199998</v>
      </c>
      <c r="Q127" s="36">
        <f>SUMIFS(СВЦЭМ!$C$33:$C$776,СВЦЭМ!$A$33:$A$776,$A127,СВЦЭМ!$B$33:$B$776,Q$119)+'СЕТ СН'!$I$12+СВЦЭМ!$D$10+'СЕТ СН'!$I$5-'СЕТ СН'!$I$20</f>
        <v>3020.0599797199998</v>
      </c>
      <c r="R127" s="36">
        <f>SUMIFS(СВЦЭМ!$C$33:$C$776,СВЦЭМ!$A$33:$A$776,$A127,СВЦЭМ!$B$33:$B$776,R$119)+'СЕТ СН'!$I$12+СВЦЭМ!$D$10+'СЕТ СН'!$I$5-'СЕТ СН'!$I$20</f>
        <v>3018.1801217499997</v>
      </c>
      <c r="S127" s="36">
        <f>SUMIFS(СВЦЭМ!$C$33:$C$776,СВЦЭМ!$A$33:$A$776,$A127,СВЦЭМ!$B$33:$B$776,S$119)+'СЕТ СН'!$I$12+СВЦЭМ!$D$10+'СЕТ СН'!$I$5-'СЕТ СН'!$I$20</f>
        <v>3009.3308746800003</v>
      </c>
      <c r="T127" s="36">
        <f>SUMIFS(СВЦЭМ!$C$33:$C$776,СВЦЭМ!$A$33:$A$776,$A127,СВЦЭМ!$B$33:$B$776,T$119)+'СЕТ СН'!$I$12+СВЦЭМ!$D$10+'СЕТ СН'!$I$5-'СЕТ СН'!$I$20</f>
        <v>2997.47119617</v>
      </c>
      <c r="U127" s="36">
        <f>SUMIFS(СВЦЭМ!$C$33:$C$776,СВЦЭМ!$A$33:$A$776,$A127,СВЦЭМ!$B$33:$B$776,U$119)+'СЕТ СН'!$I$12+СВЦЭМ!$D$10+'СЕТ СН'!$I$5-'СЕТ СН'!$I$20</f>
        <v>2984.2458727900002</v>
      </c>
      <c r="V127" s="36">
        <f>SUMIFS(СВЦЭМ!$C$33:$C$776,СВЦЭМ!$A$33:$A$776,$A127,СВЦЭМ!$B$33:$B$776,V$119)+'СЕТ СН'!$I$12+СВЦЭМ!$D$10+'СЕТ СН'!$I$5-'СЕТ СН'!$I$20</f>
        <v>2967.9768708299998</v>
      </c>
      <c r="W127" s="36">
        <f>SUMIFS(СВЦЭМ!$C$33:$C$776,СВЦЭМ!$A$33:$A$776,$A127,СВЦЭМ!$B$33:$B$776,W$119)+'СЕТ СН'!$I$12+СВЦЭМ!$D$10+'СЕТ СН'!$I$5-'СЕТ СН'!$I$20</f>
        <v>2959.8041848500002</v>
      </c>
      <c r="X127" s="36">
        <f>SUMIFS(СВЦЭМ!$C$33:$C$776,СВЦЭМ!$A$33:$A$776,$A127,СВЦЭМ!$B$33:$B$776,X$119)+'СЕТ СН'!$I$12+СВЦЭМ!$D$10+'СЕТ СН'!$I$5-'СЕТ СН'!$I$20</f>
        <v>2967.3213002399998</v>
      </c>
      <c r="Y127" s="36">
        <f>SUMIFS(СВЦЭМ!$C$33:$C$776,СВЦЭМ!$A$33:$A$776,$A127,СВЦЭМ!$B$33:$B$776,Y$119)+'СЕТ СН'!$I$12+СВЦЭМ!$D$10+'СЕТ СН'!$I$5-'СЕТ СН'!$I$20</f>
        <v>3019.3291703199998</v>
      </c>
    </row>
    <row r="128" spans="1:27" ht="15.75" x14ac:dyDescent="0.2">
      <c r="A128" s="35">
        <f t="shared" si="3"/>
        <v>43930</v>
      </c>
      <c r="B128" s="36">
        <f>SUMIFS(СВЦЭМ!$C$33:$C$776,СВЦЭМ!$A$33:$A$776,$A128,СВЦЭМ!$B$33:$B$776,B$119)+'СЕТ СН'!$I$12+СВЦЭМ!$D$10+'СЕТ СН'!$I$5-'СЕТ СН'!$I$20</f>
        <v>3090.6107022199999</v>
      </c>
      <c r="C128" s="36">
        <f>SUMIFS(СВЦЭМ!$C$33:$C$776,СВЦЭМ!$A$33:$A$776,$A128,СВЦЭМ!$B$33:$B$776,C$119)+'СЕТ СН'!$I$12+СВЦЭМ!$D$10+'СЕТ СН'!$I$5-'СЕТ СН'!$I$20</f>
        <v>3118.13270736</v>
      </c>
      <c r="D128" s="36">
        <f>SUMIFS(СВЦЭМ!$C$33:$C$776,СВЦЭМ!$A$33:$A$776,$A128,СВЦЭМ!$B$33:$B$776,D$119)+'СЕТ СН'!$I$12+СВЦЭМ!$D$10+'СЕТ СН'!$I$5-'СЕТ СН'!$I$20</f>
        <v>3146.0842077400002</v>
      </c>
      <c r="E128" s="36">
        <f>SUMIFS(СВЦЭМ!$C$33:$C$776,СВЦЭМ!$A$33:$A$776,$A128,СВЦЭМ!$B$33:$B$776,E$119)+'СЕТ СН'!$I$12+СВЦЭМ!$D$10+'СЕТ СН'!$I$5-'СЕТ СН'!$I$20</f>
        <v>3164.4076365199999</v>
      </c>
      <c r="F128" s="36">
        <f>SUMIFS(СВЦЭМ!$C$33:$C$776,СВЦЭМ!$A$33:$A$776,$A128,СВЦЭМ!$B$33:$B$776,F$119)+'СЕТ СН'!$I$12+СВЦЭМ!$D$10+'СЕТ СН'!$I$5-'СЕТ СН'!$I$20</f>
        <v>3166.2214030300001</v>
      </c>
      <c r="G128" s="36">
        <f>SUMIFS(СВЦЭМ!$C$33:$C$776,СВЦЭМ!$A$33:$A$776,$A128,СВЦЭМ!$B$33:$B$776,G$119)+'СЕТ СН'!$I$12+СВЦЭМ!$D$10+'СЕТ СН'!$I$5-'СЕТ СН'!$I$20</f>
        <v>3157.44264918</v>
      </c>
      <c r="H128" s="36">
        <f>SUMIFS(СВЦЭМ!$C$33:$C$776,СВЦЭМ!$A$33:$A$776,$A128,СВЦЭМ!$B$33:$B$776,H$119)+'СЕТ СН'!$I$12+СВЦЭМ!$D$10+'СЕТ СН'!$I$5-'СЕТ СН'!$I$20</f>
        <v>3149.8577056200002</v>
      </c>
      <c r="I128" s="36">
        <f>SUMIFS(СВЦЭМ!$C$33:$C$776,СВЦЭМ!$A$33:$A$776,$A128,СВЦЭМ!$B$33:$B$776,I$119)+'СЕТ СН'!$I$12+СВЦЭМ!$D$10+'СЕТ СН'!$I$5-'СЕТ СН'!$I$20</f>
        <v>3134.42568519</v>
      </c>
      <c r="J128" s="36">
        <f>SUMIFS(СВЦЭМ!$C$33:$C$776,СВЦЭМ!$A$33:$A$776,$A128,СВЦЭМ!$B$33:$B$776,J$119)+'СЕТ СН'!$I$12+СВЦЭМ!$D$10+'СЕТ СН'!$I$5-'СЕТ СН'!$I$20</f>
        <v>3060.0370723000001</v>
      </c>
      <c r="K128" s="36">
        <f>SUMIFS(СВЦЭМ!$C$33:$C$776,СВЦЭМ!$A$33:$A$776,$A128,СВЦЭМ!$B$33:$B$776,K$119)+'СЕТ СН'!$I$12+СВЦЭМ!$D$10+'СЕТ СН'!$I$5-'СЕТ СН'!$I$20</f>
        <v>3055.5110176200001</v>
      </c>
      <c r="L128" s="36">
        <f>SUMIFS(СВЦЭМ!$C$33:$C$776,СВЦЭМ!$A$33:$A$776,$A128,СВЦЭМ!$B$33:$B$776,L$119)+'СЕТ СН'!$I$12+СВЦЭМ!$D$10+'СЕТ СН'!$I$5-'СЕТ СН'!$I$20</f>
        <v>3034.3520327000001</v>
      </c>
      <c r="M128" s="36">
        <f>SUMIFS(СВЦЭМ!$C$33:$C$776,СВЦЭМ!$A$33:$A$776,$A128,СВЦЭМ!$B$33:$B$776,M$119)+'СЕТ СН'!$I$12+СВЦЭМ!$D$10+'СЕТ СН'!$I$5-'СЕТ СН'!$I$20</f>
        <v>3032.9870824599998</v>
      </c>
      <c r="N128" s="36">
        <f>SUMIFS(СВЦЭМ!$C$33:$C$776,СВЦЭМ!$A$33:$A$776,$A128,СВЦЭМ!$B$33:$B$776,N$119)+'СЕТ СН'!$I$12+СВЦЭМ!$D$10+'СЕТ СН'!$I$5-'СЕТ СН'!$I$20</f>
        <v>3037.8337645000001</v>
      </c>
      <c r="O128" s="36">
        <f>SUMIFS(СВЦЭМ!$C$33:$C$776,СВЦЭМ!$A$33:$A$776,$A128,СВЦЭМ!$B$33:$B$776,O$119)+'СЕТ СН'!$I$12+СВЦЭМ!$D$10+'СЕТ СН'!$I$5-'СЕТ СН'!$I$20</f>
        <v>3041.704221</v>
      </c>
      <c r="P128" s="36">
        <f>SUMIFS(СВЦЭМ!$C$33:$C$776,СВЦЭМ!$A$33:$A$776,$A128,СВЦЭМ!$B$33:$B$776,P$119)+'СЕТ СН'!$I$12+СВЦЭМ!$D$10+'СЕТ СН'!$I$5-'СЕТ СН'!$I$20</f>
        <v>3004.2136928099999</v>
      </c>
      <c r="Q128" s="36">
        <f>SUMIFS(СВЦЭМ!$C$33:$C$776,СВЦЭМ!$A$33:$A$776,$A128,СВЦЭМ!$B$33:$B$776,Q$119)+'СЕТ СН'!$I$12+СВЦЭМ!$D$10+'СЕТ СН'!$I$5-'СЕТ СН'!$I$20</f>
        <v>3013.20657837</v>
      </c>
      <c r="R128" s="36">
        <f>SUMIFS(СВЦЭМ!$C$33:$C$776,СВЦЭМ!$A$33:$A$776,$A128,СВЦЭМ!$B$33:$B$776,R$119)+'СЕТ СН'!$I$12+СВЦЭМ!$D$10+'СЕТ СН'!$I$5-'СЕТ СН'!$I$20</f>
        <v>3014.80385806</v>
      </c>
      <c r="S128" s="36">
        <f>SUMIFS(СВЦЭМ!$C$33:$C$776,СВЦЭМ!$A$33:$A$776,$A128,СВЦЭМ!$B$33:$B$776,S$119)+'СЕТ СН'!$I$12+СВЦЭМ!$D$10+'СЕТ СН'!$I$5-'СЕТ СН'!$I$20</f>
        <v>3001.36103981</v>
      </c>
      <c r="T128" s="36">
        <f>SUMIFS(СВЦЭМ!$C$33:$C$776,СВЦЭМ!$A$33:$A$776,$A128,СВЦЭМ!$B$33:$B$776,T$119)+'СЕТ СН'!$I$12+СВЦЭМ!$D$10+'СЕТ СН'!$I$5-'СЕТ СН'!$I$20</f>
        <v>2990.39653576</v>
      </c>
      <c r="U128" s="36">
        <f>SUMIFS(СВЦЭМ!$C$33:$C$776,СВЦЭМ!$A$33:$A$776,$A128,СВЦЭМ!$B$33:$B$776,U$119)+'СЕТ СН'!$I$12+СВЦЭМ!$D$10+'СЕТ СН'!$I$5-'СЕТ СН'!$I$20</f>
        <v>2977.0024760699998</v>
      </c>
      <c r="V128" s="36">
        <f>SUMIFS(СВЦЭМ!$C$33:$C$776,СВЦЭМ!$A$33:$A$776,$A128,СВЦЭМ!$B$33:$B$776,V$119)+'СЕТ СН'!$I$12+СВЦЭМ!$D$10+'СЕТ СН'!$I$5-'СЕТ СН'!$I$20</f>
        <v>2971.00305114</v>
      </c>
      <c r="W128" s="36">
        <f>SUMIFS(СВЦЭМ!$C$33:$C$776,СВЦЭМ!$A$33:$A$776,$A128,СВЦЭМ!$B$33:$B$776,W$119)+'СЕТ СН'!$I$12+СВЦЭМ!$D$10+'СЕТ СН'!$I$5-'СЕТ СН'!$I$20</f>
        <v>2965.56468086</v>
      </c>
      <c r="X128" s="36">
        <f>SUMIFS(СВЦЭМ!$C$33:$C$776,СВЦЭМ!$A$33:$A$776,$A128,СВЦЭМ!$B$33:$B$776,X$119)+'СЕТ СН'!$I$12+СВЦЭМ!$D$10+'СЕТ СН'!$I$5-'СЕТ СН'!$I$20</f>
        <v>2973.3257191800003</v>
      </c>
      <c r="Y128" s="36">
        <f>SUMIFS(СВЦЭМ!$C$33:$C$776,СВЦЭМ!$A$33:$A$776,$A128,СВЦЭМ!$B$33:$B$776,Y$119)+'СЕТ СН'!$I$12+СВЦЭМ!$D$10+'СЕТ СН'!$I$5-'СЕТ СН'!$I$20</f>
        <v>3018.8883668999997</v>
      </c>
    </row>
    <row r="129" spans="1:25" ht="15.75" x14ac:dyDescent="0.2">
      <c r="A129" s="35">
        <f t="shared" si="3"/>
        <v>43931</v>
      </c>
      <c r="B129" s="36">
        <f>SUMIFS(СВЦЭМ!$C$33:$C$776,СВЦЭМ!$A$33:$A$776,$A129,СВЦЭМ!$B$33:$B$776,B$119)+'СЕТ СН'!$I$12+СВЦЭМ!$D$10+'СЕТ СН'!$I$5-'СЕТ СН'!$I$20</f>
        <v>3019.4500630299999</v>
      </c>
      <c r="C129" s="36">
        <f>SUMIFS(СВЦЭМ!$C$33:$C$776,СВЦЭМ!$A$33:$A$776,$A129,СВЦЭМ!$B$33:$B$776,C$119)+'СЕТ СН'!$I$12+СВЦЭМ!$D$10+'СЕТ СН'!$I$5-'СЕТ СН'!$I$20</f>
        <v>3064.5934396299999</v>
      </c>
      <c r="D129" s="36">
        <f>SUMIFS(СВЦЭМ!$C$33:$C$776,СВЦЭМ!$A$33:$A$776,$A129,СВЦЭМ!$B$33:$B$776,D$119)+'СЕТ СН'!$I$12+СВЦЭМ!$D$10+'СЕТ СН'!$I$5-'СЕТ СН'!$I$20</f>
        <v>3115.3058188999998</v>
      </c>
      <c r="E129" s="36">
        <f>SUMIFS(СВЦЭМ!$C$33:$C$776,СВЦЭМ!$A$33:$A$776,$A129,СВЦЭМ!$B$33:$B$776,E$119)+'СЕТ СН'!$I$12+СВЦЭМ!$D$10+'СЕТ СН'!$I$5-'СЕТ СН'!$I$20</f>
        <v>3160.8741411599999</v>
      </c>
      <c r="F129" s="36">
        <f>SUMIFS(СВЦЭМ!$C$33:$C$776,СВЦЭМ!$A$33:$A$776,$A129,СВЦЭМ!$B$33:$B$776,F$119)+'СЕТ СН'!$I$12+СВЦЭМ!$D$10+'СЕТ СН'!$I$5-'СЕТ СН'!$I$20</f>
        <v>3170.1755524</v>
      </c>
      <c r="G129" s="36">
        <f>SUMIFS(СВЦЭМ!$C$33:$C$776,СВЦЭМ!$A$33:$A$776,$A129,СВЦЭМ!$B$33:$B$776,G$119)+'СЕТ СН'!$I$12+СВЦЭМ!$D$10+'СЕТ СН'!$I$5-'СЕТ СН'!$I$20</f>
        <v>3156.59216732</v>
      </c>
      <c r="H129" s="36">
        <f>SUMIFS(СВЦЭМ!$C$33:$C$776,СВЦЭМ!$A$33:$A$776,$A129,СВЦЭМ!$B$33:$B$776,H$119)+'СЕТ СН'!$I$12+СВЦЭМ!$D$10+'СЕТ СН'!$I$5-'СЕТ СН'!$I$20</f>
        <v>3125.88271072</v>
      </c>
      <c r="I129" s="36">
        <f>SUMIFS(СВЦЭМ!$C$33:$C$776,СВЦЭМ!$A$33:$A$776,$A129,СВЦЭМ!$B$33:$B$776,I$119)+'СЕТ СН'!$I$12+СВЦЭМ!$D$10+'СЕТ СН'!$I$5-'СЕТ СН'!$I$20</f>
        <v>3093.5711068199998</v>
      </c>
      <c r="J129" s="36">
        <f>SUMIFS(СВЦЭМ!$C$33:$C$776,СВЦЭМ!$A$33:$A$776,$A129,СВЦЭМ!$B$33:$B$776,J$119)+'СЕТ СН'!$I$12+СВЦЭМ!$D$10+'СЕТ СН'!$I$5-'СЕТ СН'!$I$20</f>
        <v>3015.6439185999998</v>
      </c>
      <c r="K129" s="36">
        <f>SUMIFS(СВЦЭМ!$C$33:$C$776,СВЦЭМ!$A$33:$A$776,$A129,СВЦЭМ!$B$33:$B$776,K$119)+'СЕТ СН'!$I$12+СВЦЭМ!$D$10+'СЕТ СН'!$I$5-'СЕТ СН'!$I$20</f>
        <v>3014.4400639999999</v>
      </c>
      <c r="L129" s="36">
        <f>SUMIFS(СВЦЭМ!$C$33:$C$776,СВЦЭМ!$A$33:$A$776,$A129,СВЦЭМ!$B$33:$B$776,L$119)+'СЕТ СН'!$I$12+СВЦЭМ!$D$10+'СЕТ СН'!$I$5-'СЕТ СН'!$I$20</f>
        <v>3004.4817214499999</v>
      </c>
      <c r="M129" s="36">
        <f>SUMIFS(СВЦЭМ!$C$33:$C$776,СВЦЭМ!$A$33:$A$776,$A129,СВЦЭМ!$B$33:$B$776,M$119)+'СЕТ СН'!$I$12+СВЦЭМ!$D$10+'СЕТ СН'!$I$5-'СЕТ СН'!$I$20</f>
        <v>3003.3473488899999</v>
      </c>
      <c r="N129" s="36">
        <f>SUMIFS(СВЦЭМ!$C$33:$C$776,СВЦЭМ!$A$33:$A$776,$A129,СВЦЭМ!$B$33:$B$776,N$119)+'СЕТ СН'!$I$12+СВЦЭМ!$D$10+'СЕТ СН'!$I$5-'СЕТ СН'!$I$20</f>
        <v>3019.2882654199998</v>
      </c>
      <c r="O129" s="36">
        <f>SUMIFS(СВЦЭМ!$C$33:$C$776,СВЦЭМ!$A$33:$A$776,$A129,СВЦЭМ!$B$33:$B$776,O$119)+'СЕТ СН'!$I$12+СВЦЭМ!$D$10+'СЕТ СН'!$I$5-'СЕТ СН'!$I$20</f>
        <v>3034.9359643099997</v>
      </c>
      <c r="P129" s="36">
        <f>SUMIFS(СВЦЭМ!$C$33:$C$776,СВЦЭМ!$A$33:$A$776,$A129,СВЦЭМ!$B$33:$B$776,P$119)+'СЕТ СН'!$I$12+СВЦЭМ!$D$10+'СЕТ СН'!$I$5-'СЕТ СН'!$I$20</f>
        <v>3002.92069133</v>
      </c>
      <c r="Q129" s="36">
        <f>SUMIFS(СВЦЭМ!$C$33:$C$776,СВЦЭМ!$A$33:$A$776,$A129,СВЦЭМ!$B$33:$B$776,Q$119)+'СЕТ СН'!$I$12+СВЦЭМ!$D$10+'СЕТ СН'!$I$5-'СЕТ СН'!$I$20</f>
        <v>3007.9251247500001</v>
      </c>
      <c r="R129" s="36">
        <f>SUMIFS(СВЦЭМ!$C$33:$C$776,СВЦЭМ!$A$33:$A$776,$A129,СВЦЭМ!$B$33:$B$776,R$119)+'СЕТ СН'!$I$12+СВЦЭМ!$D$10+'СЕТ СН'!$I$5-'СЕТ СН'!$I$20</f>
        <v>3008.3560556800003</v>
      </c>
      <c r="S129" s="36">
        <f>SUMIFS(СВЦЭМ!$C$33:$C$776,СВЦЭМ!$A$33:$A$776,$A129,СВЦЭМ!$B$33:$B$776,S$119)+'СЕТ СН'!$I$12+СВЦЭМ!$D$10+'СЕТ СН'!$I$5-'СЕТ СН'!$I$20</f>
        <v>3002.4279330500003</v>
      </c>
      <c r="T129" s="36">
        <f>SUMIFS(СВЦЭМ!$C$33:$C$776,СВЦЭМ!$A$33:$A$776,$A129,СВЦЭМ!$B$33:$B$776,T$119)+'СЕТ СН'!$I$12+СВЦЭМ!$D$10+'СЕТ СН'!$I$5-'СЕТ СН'!$I$20</f>
        <v>2982.7833887699999</v>
      </c>
      <c r="U129" s="36">
        <f>SUMIFS(СВЦЭМ!$C$33:$C$776,СВЦЭМ!$A$33:$A$776,$A129,СВЦЭМ!$B$33:$B$776,U$119)+'СЕТ СН'!$I$12+СВЦЭМ!$D$10+'СЕТ СН'!$I$5-'СЕТ СН'!$I$20</f>
        <v>2964.9318742</v>
      </c>
      <c r="V129" s="36">
        <f>SUMIFS(СВЦЭМ!$C$33:$C$776,СВЦЭМ!$A$33:$A$776,$A129,СВЦЭМ!$B$33:$B$776,V$119)+'СЕТ СН'!$I$12+СВЦЭМ!$D$10+'СЕТ СН'!$I$5-'СЕТ СН'!$I$20</f>
        <v>2951.1193125899999</v>
      </c>
      <c r="W129" s="36">
        <f>SUMIFS(СВЦЭМ!$C$33:$C$776,СВЦЭМ!$A$33:$A$776,$A129,СВЦЭМ!$B$33:$B$776,W$119)+'СЕТ СН'!$I$12+СВЦЭМ!$D$10+'СЕТ СН'!$I$5-'СЕТ СН'!$I$20</f>
        <v>2953.1712200800002</v>
      </c>
      <c r="X129" s="36">
        <f>SUMIFS(СВЦЭМ!$C$33:$C$776,СВЦЭМ!$A$33:$A$776,$A129,СВЦЭМ!$B$33:$B$776,X$119)+'СЕТ СН'!$I$12+СВЦЭМ!$D$10+'СЕТ СН'!$I$5-'СЕТ СН'!$I$20</f>
        <v>2930.5769640200001</v>
      </c>
      <c r="Y129" s="36">
        <f>SUMIFS(СВЦЭМ!$C$33:$C$776,СВЦЭМ!$A$33:$A$776,$A129,СВЦЭМ!$B$33:$B$776,Y$119)+'СЕТ СН'!$I$12+СВЦЭМ!$D$10+'СЕТ СН'!$I$5-'СЕТ СН'!$I$20</f>
        <v>2981.9702755100002</v>
      </c>
    </row>
    <row r="130" spans="1:25" ht="15.75" x14ac:dyDescent="0.2">
      <c r="A130" s="35">
        <f t="shared" si="3"/>
        <v>43932</v>
      </c>
      <c r="B130" s="36">
        <f>SUMIFS(СВЦЭМ!$C$33:$C$776,СВЦЭМ!$A$33:$A$776,$A130,СВЦЭМ!$B$33:$B$776,B$119)+'СЕТ СН'!$I$12+СВЦЭМ!$D$10+'СЕТ СН'!$I$5-'СЕТ СН'!$I$20</f>
        <v>3027.38117865</v>
      </c>
      <c r="C130" s="36">
        <f>SUMIFS(СВЦЭМ!$C$33:$C$776,СВЦЭМ!$A$33:$A$776,$A130,СВЦЭМ!$B$33:$B$776,C$119)+'СЕТ СН'!$I$12+СВЦЭМ!$D$10+'СЕТ СН'!$I$5-'СЕТ СН'!$I$20</f>
        <v>3041.2738872599998</v>
      </c>
      <c r="D130" s="36">
        <f>SUMIFS(СВЦЭМ!$C$33:$C$776,СВЦЭМ!$A$33:$A$776,$A130,СВЦЭМ!$B$33:$B$776,D$119)+'СЕТ СН'!$I$12+СВЦЭМ!$D$10+'СЕТ СН'!$I$5-'СЕТ СН'!$I$20</f>
        <v>3057.4992539899999</v>
      </c>
      <c r="E130" s="36">
        <f>SUMIFS(СВЦЭМ!$C$33:$C$776,СВЦЭМ!$A$33:$A$776,$A130,СВЦЭМ!$B$33:$B$776,E$119)+'СЕТ СН'!$I$12+СВЦЭМ!$D$10+'СЕТ СН'!$I$5-'СЕТ СН'!$I$20</f>
        <v>3075.1503861000001</v>
      </c>
      <c r="F130" s="36">
        <f>SUMIFS(СВЦЭМ!$C$33:$C$776,СВЦЭМ!$A$33:$A$776,$A130,СВЦЭМ!$B$33:$B$776,F$119)+'СЕТ СН'!$I$12+СВЦЭМ!$D$10+'СЕТ СН'!$I$5-'СЕТ СН'!$I$20</f>
        <v>3078.32900307</v>
      </c>
      <c r="G130" s="36">
        <f>SUMIFS(СВЦЭМ!$C$33:$C$776,СВЦЭМ!$A$33:$A$776,$A130,СВЦЭМ!$B$33:$B$776,G$119)+'СЕТ СН'!$I$12+СВЦЭМ!$D$10+'СЕТ СН'!$I$5-'СЕТ СН'!$I$20</f>
        <v>3077.6968447700001</v>
      </c>
      <c r="H130" s="36">
        <f>SUMIFS(СВЦЭМ!$C$33:$C$776,СВЦЭМ!$A$33:$A$776,$A130,СВЦЭМ!$B$33:$B$776,H$119)+'СЕТ СН'!$I$12+СВЦЭМ!$D$10+'СЕТ СН'!$I$5-'СЕТ СН'!$I$20</f>
        <v>3064.7069977299998</v>
      </c>
      <c r="I130" s="36">
        <f>SUMIFS(СВЦЭМ!$C$33:$C$776,СВЦЭМ!$A$33:$A$776,$A130,СВЦЭМ!$B$33:$B$776,I$119)+'СЕТ СН'!$I$12+СВЦЭМ!$D$10+'СЕТ СН'!$I$5-'СЕТ СН'!$I$20</f>
        <v>3039.6280025400001</v>
      </c>
      <c r="J130" s="36">
        <f>SUMIFS(СВЦЭМ!$C$33:$C$776,СВЦЭМ!$A$33:$A$776,$A130,СВЦЭМ!$B$33:$B$776,J$119)+'СЕТ СН'!$I$12+СВЦЭМ!$D$10+'СЕТ СН'!$I$5-'СЕТ СН'!$I$20</f>
        <v>3006.1601358500002</v>
      </c>
      <c r="K130" s="36">
        <f>SUMIFS(СВЦЭМ!$C$33:$C$776,СВЦЭМ!$A$33:$A$776,$A130,СВЦЭМ!$B$33:$B$776,K$119)+'СЕТ СН'!$I$12+СВЦЭМ!$D$10+'СЕТ СН'!$I$5-'СЕТ СН'!$I$20</f>
        <v>2990.8397316400001</v>
      </c>
      <c r="L130" s="36">
        <f>SUMIFS(СВЦЭМ!$C$33:$C$776,СВЦЭМ!$A$33:$A$776,$A130,СВЦЭМ!$B$33:$B$776,L$119)+'СЕТ СН'!$I$12+СВЦЭМ!$D$10+'СЕТ СН'!$I$5-'СЕТ СН'!$I$20</f>
        <v>2990.1607725900003</v>
      </c>
      <c r="M130" s="36">
        <f>SUMIFS(СВЦЭМ!$C$33:$C$776,СВЦЭМ!$A$33:$A$776,$A130,СВЦЭМ!$B$33:$B$776,M$119)+'СЕТ СН'!$I$12+СВЦЭМ!$D$10+'СЕТ СН'!$I$5-'СЕТ СН'!$I$20</f>
        <v>3008.6453576399999</v>
      </c>
      <c r="N130" s="36">
        <f>SUMIFS(СВЦЭМ!$C$33:$C$776,СВЦЭМ!$A$33:$A$776,$A130,СВЦЭМ!$B$33:$B$776,N$119)+'СЕТ СН'!$I$12+СВЦЭМ!$D$10+'СЕТ СН'!$I$5-'СЕТ СН'!$I$20</f>
        <v>3035.7804474499999</v>
      </c>
      <c r="O130" s="36">
        <f>SUMIFS(СВЦЭМ!$C$33:$C$776,СВЦЭМ!$A$33:$A$776,$A130,СВЦЭМ!$B$33:$B$776,O$119)+'СЕТ СН'!$I$12+СВЦЭМ!$D$10+'СЕТ СН'!$I$5-'СЕТ СН'!$I$20</f>
        <v>3026.7666135300001</v>
      </c>
      <c r="P130" s="36">
        <f>SUMIFS(СВЦЭМ!$C$33:$C$776,СВЦЭМ!$A$33:$A$776,$A130,СВЦЭМ!$B$33:$B$776,P$119)+'СЕТ СН'!$I$12+СВЦЭМ!$D$10+'СЕТ СН'!$I$5-'СЕТ СН'!$I$20</f>
        <v>2991.39356473</v>
      </c>
      <c r="Q130" s="36">
        <f>SUMIFS(СВЦЭМ!$C$33:$C$776,СВЦЭМ!$A$33:$A$776,$A130,СВЦЭМ!$B$33:$B$776,Q$119)+'СЕТ СН'!$I$12+СВЦЭМ!$D$10+'СЕТ СН'!$I$5-'СЕТ СН'!$I$20</f>
        <v>2993.8703625100002</v>
      </c>
      <c r="R130" s="36">
        <f>SUMIFS(СВЦЭМ!$C$33:$C$776,СВЦЭМ!$A$33:$A$776,$A130,СВЦЭМ!$B$33:$B$776,R$119)+'СЕТ СН'!$I$12+СВЦЭМ!$D$10+'СЕТ СН'!$I$5-'СЕТ СН'!$I$20</f>
        <v>2987.9837396299999</v>
      </c>
      <c r="S130" s="36">
        <f>SUMIFS(СВЦЭМ!$C$33:$C$776,СВЦЭМ!$A$33:$A$776,$A130,СВЦЭМ!$B$33:$B$776,S$119)+'СЕТ СН'!$I$12+СВЦЭМ!$D$10+'СЕТ СН'!$I$5-'СЕТ СН'!$I$20</f>
        <v>2997.2615452</v>
      </c>
      <c r="T130" s="36">
        <f>SUMIFS(СВЦЭМ!$C$33:$C$776,СВЦЭМ!$A$33:$A$776,$A130,СВЦЭМ!$B$33:$B$776,T$119)+'СЕТ СН'!$I$12+СВЦЭМ!$D$10+'СЕТ СН'!$I$5-'СЕТ СН'!$I$20</f>
        <v>3011.9633161299998</v>
      </c>
      <c r="U130" s="36">
        <f>SUMIFS(СВЦЭМ!$C$33:$C$776,СВЦЭМ!$A$33:$A$776,$A130,СВЦЭМ!$B$33:$B$776,U$119)+'СЕТ СН'!$I$12+СВЦЭМ!$D$10+'СЕТ СН'!$I$5-'СЕТ СН'!$I$20</f>
        <v>3000.13413855</v>
      </c>
      <c r="V130" s="36">
        <f>SUMIFS(СВЦЭМ!$C$33:$C$776,СВЦЭМ!$A$33:$A$776,$A130,СВЦЭМ!$B$33:$B$776,V$119)+'СЕТ СН'!$I$12+СВЦЭМ!$D$10+'СЕТ СН'!$I$5-'СЕТ СН'!$I$20</f>
        <v>2954.32859487</v>
      </c>
      <c r="W130" s="36">
        <f>SUMIFS(СВЦЭМ!$C$33:$C$776,СВЦЭМ!$A$33:$A$776,$A130,СВЦЭМ!$B$33:$B$776,W$119)+'СЕТ СН'!$I$12+СВЦЭМ!$D$10+'СЕТ СН'!$I$5-'СЕТ СН'!$I$20</f>
        <v>2958.4097953800001</v>
      </c>
      <c r="X130" s="36">
        <f>SUMIFS(СВЦЭМ!$C$33:$C$776,СВЦЭМ!$A$33:$A$776,$A130,СВЦЭМ!$B$33:$B$776,X$119)+'СЕТ СН'!$I$12+СВЦЭМ!$D$10+'СЕТ СН'!$I$5-'СЕТ СН'!$I$20</f>
        <v>2979.0426426399999</v>
      </c>
      <c r="Y130" s="36">
        <f>SUMIFS(СВЦЭМ!$C$33:$C$776,СВЦЭМ!$A$33:$A$776,$A130,СВЦЭМ!$B$33:$B$776,Y$119)+'СЕТ СН'!$I$12+СВЦЭМ!$D$10+'СЕТ СН'!$I$5-'СЕТ СН'!$I$20</f>
        <v>3030.9925291999998</v>
      </c>
    </row>
    <row r="131" spans="1:25" ht="15.75" x14ac:dyDescent="0.2">
      <c r="A131" s="35">
        <f t="shared" si="3"/>
        <v>43933</v>
      </c>
      <c r="B131" s="36">
        <f>SUMIFS(СВЦЭМ!$C$33:$C$776,СВЦЭМ!$A$33:$A$776,$A131,СВЦЭМ!$B$33:$B$776,B$119)+'СЕТ СН'!$I$12+СВЦЭМ!$D$10+'СЕТ СН'!$I$5-'СЕТ СН'!$I$20</f>
        <v>3027.8691402599998</v>
      </c>
      <c r="C131" s="36">
        <f>SUMIFS(СВЦЭМ!$C$33:$C$776,СВЦЭМ!$A$33:$A$776,$A131,СВЦЭМ!$B$33:$B$776,C$119)+'СЕТ СН'!$I$12+СВЦЭМ!$D$10+'СЕТ СН'!$I$5-'СЕТ СН'!$I$20</f>
        <v>3021.97671855</v>
      </c>
      <c r="D131" s="36">
        <f>SUMIFS(СВЦЭМ!$C$33:$C$776,СВЦЭМ!$A$33:$A$776,$A131,СВЦЭМ!$B$33:$B$776,D$119)+'СЕТ СН'!$I$12+СВЦЭМ!$D$10+'СЕТ СН'!$I$5-'СЕТ СН'!$I$20</f>
        <v>2996.3228156200003</v>
      </c>
      <c r="E131" s="36">
        <f>SUMIFS(СВЦЭМ!$C$33:$C$776,СВЦЭМ!$A$33:$A$776,$A131,СВЦЭМ!$B$33:$B$776,E$119)+'СЕТ СН'!$I$12+СВЦЭМ!$D$10+'СЕТ СН'!$I$5-'СЕТ СН'!$I$20</f>
        <v>3003.1082513900001</v>
      </c>
      <c r="F131" s="36">
        <f>SUMIFS(СВЦЭМ!$C$33:$C$776,СВЦЭМ!$A$33:$A$776,$A131,СВЦЭМ!$B$33:$B$776,F$119)+'СЕТ СН'!$I$12+СВЦЭМ!$D$10+'СЕТ СН'!$I$5-'СЕТ СН'!$I$20</f>
        <v>3001.0384486100002</v>
      </c>
      <c r="G131" s="36">
        <f>SUMIFS(СВЦЭМ!$C$33:$C$776,СВЦЭМ!$A$33:$A$776,$A131,СВЦЭМ!$B$33:$B$776,G$119)+'СЕТ СН'!$I$12+СВЦЭМ!$D$10+'СЕТ СН'!$I$5-'СЕТ СН'!$I$20</f>
        <v>3000.1352090999999</v>
      </c>
      <c r="H131" s="36">
        <f>SUMIFS(СВЦЭМ!$C$33:$C$776,СВЦЭМ!$A$33:$A$776,$A131,СВЦЭМ!$B$33:$B$776,H$119)+'СЕТ СН'!$I$12+СВЦЭМ!$D$10+'СЕТ СН'!$I$5-'СЕТ СН'!$I$20</f>
        <v>3011.7056453599998</v>
      </c>
      <c r="I131" s="36">
        <f>SUMIFS(СВЦЭМ!$C$33:$C$776,СВЦЭМ!$A$33:$A$776,$A131,СВЦЭМ!$B$33:$B$776,I$119)+'СЕТ СН'!$I$12+СВЦЭМ!$D$10+'СЕТ СН'!$I$5-'СЕТ СН'!$I$20</f>
        <v>3031.1939393900002</v>
      </c>
      <c r="J131" s="36">
        <f>SUMIFS(СВЦЭМ!$C$33:$C$776,СВЦЭМ!$A$33:$A$776,$A131,СВЦЭМ!$B$33:$B$776,J$119)+'СЕТ СН'!$I$12+СВЦЭМ!$D$10+'СЕТ СН'!$I$5-'СЕТ СН'!$I$20</f>
        <v>2983.33340322</v>
      </c>
      <c r="K131" s="36">
        <f>SUMIFS(СВЦЭМ!$C$33:$C$776,СВЦЭМ!$A$33:$A$776,$A131,СВЦЭМ!$B$33:$B$776,K$119)+'СЕТ СН'!$I$12+СВЦЭМ!$D$10+'СЕТ СН'!$I$5-'СЕТ СН'!$I$20</f>
        <v>2937.35249952</v>
      </c>
      <c r="L131" s="36">
        <f>SUMIFS(СВЦЭМ!$C$33:$C$776,СВЦЭМ!$A$33:$A$776,$A131,СВЦЭМ!$B$33:$B$776,L$119)+'СЕТ СН'!$I$12+СВЦЭМ!$D$10+'СЕТ СН'!$I$5-'СЕТ СН'!$I$20</f>
        <v>2939.71274576</v>
      </c>
      <c r="M131" s="36">
        <f>SUMIFS(СВЦЭМ!$C$33:$C$776,СВЦЭМ!$A$33:$A$776,$A131,СВЦЭМ!$B$33:$B$776,M$119)+'СЕТ СН'!$I$12+СВЦЭМ!$D$10+'СЕТ СН'!$I$5-'СЕТ СН'!$I$20</f>
        <v>2944.30165102</v>
      </c>
      <c r="N131" s="36">
        <f>SUMIFS(СВЦЭМ!$C$33:$C$776,СВЦЭМ!$A$33:$A$776,$A131,СВЦЭМ!$B$33:$B$776,N$119)+'СЕТ СН'!$I$12+СВЦЭМ!$D$10+'СЕТ СН'!$I$5-'СЕТ СН'!$I$20</f>
        <v>2971.0161951600003</v>
      </c>
      <c r="O131" s="36">
        <f>SUMIFS(СВЦЭМ!$C$33:$C$776,СВЦЭМ!$A$33:$A$776,$A131,СВЦЭМ!$B$33:$B$776,O$119)+'СЕТ СН'!$I$12+СВЦЭМ!$D$10+'СЕТ СН'!$I$5-'СЕТ СН'!$I$20</f>
        <v>2972.1999298700002</v>
      </c>
      <c r="P131" s="36">
        <f>SUMIFS(СВЦЭМ!$C$33:$C$776,СВЦЭМ!$A$33:$A$776,$A131,СВЦЭМ!$B$33:$B$776,P$119)+'СЕТ СН'!$I$12+СВЦЭМ!$D$10+'СЕТ СН'!$I$5-'СЕТ СН'!$I$20</f>
        <v>2984.9789396699998</v>
      </c>
      <c r="Q131" s="36">
        <f>SUMIFS(СВЦЭМ!$C$33:$C$776,СВЦЭМ!$A$33:$A$776,$A131,СВЦЭМ!$B$33:$B$776,Q$119)+'СЕТ СН'!$I$12+СВЦЭМ!$D$10+'СЕТ СН'!$I$5-'СЕТ СН'!$I$20</f>
        <v>2996.6811689599999</v>
      </c>
      <c r="R131" s="36">
        <f>SUMIFS(СВЦЭМ!$C$33:$C$776,СВЦЭМ!$A$33:$A$776,$A131,СВЦЭМ!$B$33:$B$776,R$119)+'СЕТ СН'!$I$12+СВЦЭМ!$D$10+'СЕТ СН'!$I$5-'СЕТ СН'!$I$20</f>
        <v>2983.8170894700002</v>
      </c>
      <c r="S131" s="36">
        <f>SUMIFS(СВЦЭМ!$C$33:$C$776,СВЦЭМ!$A$33:$A$776,$A131,СВЦЭМ!$B$33:$B$776,S$119)+'СЕТ СН'!$I$12+СВЦЭМ!$D$10+'СЕТ СН'!$I$5-'СЕТ СН'!$I$20</f>
        <v>2983.9867855500001</v>
      </c>
      <c r="T131" s="36">
        <f>SUMIFS(СВЦЭМ!$C$33:$C$776,СВЦЭМ!$A$33:$A$776,$A131,СВЦЭМ!$B$33:$B$776,T$119)+'СЕТ СН'!$I$12+СВЦЭМ!$D$10+'СЕТ СН'!$I$5-'СЕТ СН'!$I$20</f>
        <v>2970.5475725800002</v>
      </c>
      <c r="U131" s="36">
        <f>SUMIFS(СВЦЭМ!$C$33:$C$776,СВЦЭМ!$A$33:$A$776,$A131,СВЦЭМ!$B$33:$B$776,U$119)+'СЕТ СН'!$I$12+СВЦЭМ!$D$10+'СЕТ СН'!$I$5-'СЕТ СН'!$I$20</f>
        <v>2931.3809374900002</v>
      </c>
      <c r="V131" s="36">
        <f>SUMIFS(СВЦЭМ!$C$33:$C$776,СВЦЭМ!$A$33:$A$776,$A131,СВЦЭМ!$B$33:$B$776,V$119)+'СЕТ СН'!$I$12+СВЦЭМ!$D$10+'СЕТ СН'!$I$5-'СЕТ СН'!$I$20</f>
        <v>2854.9878835300001</v>
      </c>
      <c r="W131" s="36">
        <f>SUMIFS(СВЦЭМ!$C$33:$C$776,СВЦЭМ!$A$33:$A$776,$A131,СВЦЭМ!$B$33:$B$776,W$119)+'СЕТ СН'!$I$12+СВЦЭМ!$D$10+'СЕТ СН'!$I$5-'СЕТ СН'!$I$20</f>
        <v>2848.5535880500001</v>
      </c>
      <c r="X131" s="36">
        <f>SUMIFS(СВЦЭМ!$C$33:$C$776,СВЦЭМ!$A$33:$A$776,$A131,СВЦЭМ!$B$33:$B$776,X$119)+'СЕТ СН'!$I$12+СВЦЭМ!$D$10+'СЕТ СН'!$I$5-'СЕТ СН'!$I$20</f>
        <v>2891.39132935</v>
      </c>
      <c r="Y131" s="36">
        <f>SUMIFS(СВЦЭМ!$C$33:$C$776,СВЦЭМ!$A$33:$A$776,$A131,СВЦЭМ!$B$33:$B$776,Y$119)+'СЕТ СН'!$I$12+СВЦЭМ!$D$10+'СЕТ СН'!$I$5-'СЕТ СН'!$I$20</f>
        <v>2926.5064891500001</v>
      </c>
    </row>
    <row r="132" spans="1:25" ht="15.75" x14ac:dyDescent="0.2">
      <c r="A132" s="35">
        <f t="shared" si="3"/>
        <v>43934</v>
      </c>
      <c r="B132" s="36">
        <f>SUMIFS(СВЦЭМ!$C$33:$C$776,СВЦЭМ!$A$33:$A$776,$A132,СВЦЭМ!$B$33:$B$776,B$119)+'СЕТ СН'!$I$12+СВЦЭМ!$D$10+'СЕТ СН'!$I$5-'СЕТ СН'!$I$20</f>
        <v>2930.2691740600003</v>
      </c>
      <c r="C132" s="36">
        <f>SUMIFS(СВЦЭМ!$C$33:$C$776,СВЦЭМ!$A$33:$A$776,$A132,СВЦЭМ!$B$33:$B$776,C$119)+'СЕТ СН'!$I$12+СВЦЭМ!$D$10+'СЕТ СН'!$I$5-'СЕТ СН'!$I$20</f>
        <v>2945.7005653199999</v>
      </c>
      <c r="D132" s="36">
        <f>SUMIFS(СВЦЭМ!$C$33:$C$776,СВЦЭМ!$A$33:$A$776,$A132,СВЦЭМ!$B$33:$B$776,D$119)+'СЕТ СН'!$I$12+СВЦЭМ!$D$10+'СЕТ СН'!$I$5-'СЕТ СН'!$I$20</f>
        <v>2975.6583956499999</v>
      </c>
      <c r="E132" s="36">
        <f>SUMIFS(СВЦЭМ!$C$33:$C$776,СВЦЭМ!$A$33:$A$776,$A132,СВЦЭМ!$B$33:$B$776,E$119)+'СЕТ СН'!$I$12+СВЦЭМ!$D$10+'СЕТ СН'!$I$5-'СЕТ СН'!$I$20</f>
        <v>2989.7091097699999</v>
      </c>
      <c r="F132" s="36">
        <f>SUMIFS(СВЦЭМ!$C$33:$C$776,СВЦЭМ!$A$33:$A$776,$A132,СВЦЭМ!$B$33:$B$776,F$119)+'СЕТ СН'!$I$12+СВЦЭМ!$D$10+'СЕТ СН'!$I$5-'СЕТ СН'!$I$20</f>
        <v>3000.9355906300002</v>
      </c>
      <c r="G132" s="36">
        <f>SUMIFS(СВЦЭМ!$C$33:$C$776,СВЦЭМ!$A$33:$A$776,$A132,СВЦЭМ!$B$33:$B$776,G$119)+'СЕТ СН'!$I$12+СВЦЭМ!$D$10+'СЕТ СН'!$I$5-'СЕТ СН'!$I$20</f>
        <v>2982.4959270999998</v>
      </c>
      <c r="H132" s="36">
        <f>SUMIFS(СВЦЭМ!$C$33:$C$776,СВЦЭМ!$A$33:$A$776,$A132,СВЦЭМ!$B$33:$B$776,H$119)+'СЕТ СН'!$I$12+СВЦЭМ!$D$10+'СЕТ СН'!$I$5-'СЕТ СН'!$I$20</f>
        <v>2989.7220390800003</v>
      </c>
      <c r="I132" s="36">
        <f>SUMIFS(СВЦЭМ!$C$33:$C$776,СВЦЭМ!$A$33:$A$776,$A132,СВЦЭМ!$B$33:$B$776,I$119)+'СЕТ СН'!$I$12+СВЦЭМ!$D$10+'СЕТ СН'!$I$5-'СЕТ СН'!$I$20</f>
        <v>2958.4841867800001</v>
      </c>
      <c r="J132" s="36">
        <f>SUMIFS(СВЦЭМ!$C$33:$C$776,СВЦЭМ!$A$33:$A$776,$A132,СВЦЭМ!$B$33:$B$776,J$119)+'СЕТ СН'!$I$12+СВЦЭМ!$D$10+'СЕТ СН'!$I$5-'СЕТ СН'!$I$20</f>
        <v>2876.2135494900003</v>
      </c>
      <c r="K132" s="36">
        <f>SUMIFS(СВЦЭМ!$C$33:$C$776,СВЦЭМ!$A$33:$A$776,$A132,СВЦЭМ!$B$33:$B$776,K$119)+'СЕТ СН'!$I$12+СВЦЭМ!$D$10+'СЕТ СН'!$I$5-'СЕТ СН'!$I$20</f>
        <v>2852.62246882</v>
      </c>
      <c r="L132" s="36">
        <f>SUMIFS(СВЦЭМ!$C$33:$C$776,СВЦЭМ!$A$33:$A$776,$A132,СВЦЭМ!$B$33:$B$776,L$119)+'СЕТ СН'!$I$12+СВЦЭМ!$D$10+'СЕТ СН'!$I$5-'СЕТ СН'!$I$20</f>
        <v>2844.81322907</v>
      </c>
      <c r="M132" s="36">
        <f>SUMIFS(СВЦЭМ!$C$33:$C$776,СВЦЭМ!$A$33:$A$776,$A132,СВЦЭМ!$B$33:$B$776,M$119)+'СЕТ СН'!$I$12+СВЦЭМ!$D$10+'СЕТ СН'!$I$5-'СЕТ СН'!$I$20</f>
        <v>2840.5487646299998</v>
      </c>
      <c r="N132" s="36">
        <f>SUMIFS(СВЦЭМ!$C$33:$C$776,СВЦЭМ!$A$33:$A$776,$A132,СВЦЭМ!$B$33:$B$776,N$119)+'СЕТ СН'!$I$12+СВЦЭМ!$D$10+'СЕТ СН'!$I$5-'СЕТ СН'!$I$20</f>
        <v>2862.09839216</v>
      </c>
      <c r="O132" s="36">
        <f>SUMIFS(СВЦЭМ!$C$33:$C$776,СВЦЭМ!$A$33:$A$776,$A132,СВЦЭМ!$B$33:$B$776,O$119)+'СЕТ СН'!$I$12+СВЦЭМ!$D$10+'СЕТ СН'!$I$5-'СЕТ СН'!$I$20</f>
        <v>2847.5971439300001</v>
      </c>
      <c r="P132" s="36">
        <f>SUMIFS(СВЦЭМ!$C$33:$C$776,СВЦЭМ!$A$33:$A$776,$A132,СВЦЭМ!$B$33:$B$776,P$119)+'СЕТ СН'!$I$12+СВЦЭМ!$D$10+'СЕТ СН'!$I$5-'СЕТ СН'!$I$20</f>
        <v>2854.1937171899999</v>
      </c>
      <c r="Q132" s="36">
        <f>SUMIFS(СВЦЭМ!$C$33:$C$776,СВЦЭМ!$A$33:$A$776,$A132,СВЦЭМ!$B$33:$B$776,Q$119)+'СЕТ СН'!$I$12+СВЦЭМ!$D$10+'СЕТ СН'!$I$5-'СЕТ СН'!$I$20</f>
        <v>2855.14117708</v>
      </c>
      <c r="R132" s="36">
        <f>SUMIFS(СВЦЭМ!$C$33:$C$776,СВЦЭМ!$A$33:$A$776,$A132,СВЦЭМ!$B$33:$B$776,R$119)+'СЕТ СН'!$I$12+СВЦЭМ!$D$10+'СЕТ СН'!$I$5-'СЕТ СН'!$I$20</f>
        <v>2869.9249220299998</v>
      </c>
      <c r="S132" s="36">
        <f>SUMIFS(СВЦЭМ!$C$33:$C$776,СВЦЭМ!$A$33:$A$776,$A132,СВЦЭМ!$B$33:$B$776,S$119)+'СЕТ СН'!$I$12+СВЦЭМ!$D$10+'СЕТ СН'!$I$5-'СЕТ СН'!$I$20</f>
        <v>2866.4273602000003</v>
      </c>
      <c r="T132" s="36">
        <f>SUMIFS(СВЦЭМ!$C$33:$C$776,СВЦЭМ!$A$33:$A$776,$A132,СВЦЭМ!$B$33:$B$776,T$119)+'СЕТ СН'!$I$12+СВЦЭМ!$D$10+'СЕТ СН'!$I$5-'СЕТ СН'!$I$20</f>
        <v>2865.8571218000002</v>
      </c>
      <c r="U132" s="36">
        <f>SUMIFS(СВЦЭМ!$C$33:$C$776,СВЦЭМ!$A$33:$A$776,$A132,СВЦЭМ!$B$33:$B$776,U$119)+'СЕТ СН'!$I$12+СВЦЭМ!$D$10+'СЕТ СН'!$I$5-'СЕТ СН'!$I$20</f>
        <v>2871.6755682399998</v>
      </c>
      <c r="V132" s="36">
        <f>SUMIFS(СВЦЭМ!$C$33:$C$776,СВЦЭМ!$A$33:$A$776,$A132,СВЦЭМ!$B$33:$B$776,V$119)+'СЕТ СН'!$I$12+СВЦЭМ!$D$10+'СЕТ СН'!$I$5-'СЕТ СН'!$I$20</f>
        <v>2854.61711896</v>
      </c>
      <c r="W132" s="36">
        <f>SUMIFS(СВЦЭМ!$C$33:$C$776,СВЦЭМ!$A$33:$A$776,$A132,СВЦЭМ!$B$33:$B$776,W$119)+'СЕТ СН'!$I$12+СВЦЭМ!$D$10+'СЕТ СН'!$I$5-'СЕТ СН'!$I$20</f>
        <v>2842.4472779600001</v>
      </c>
      <c r="X132" s="36">
        <f>SUMIFS(СВЦЭМ!$C$33:$C$776,СВЦЭМ!$A$33:$A$776,$A132,СВЦЭМ!$B$33:$B$776,X$119)+'СЕТ СН'!$I$12+СВЦЭМ!$D$10+'СЕТ СН'!$I$5-'СЕТ СН'!$I$20</f>
        <v>2856.4230849099999</v>
      </c>
      <c r="Y132" s="36">
        <f>SUMIFS(СВЦЭМ!$C$33:$C$776,СВЦЭМ!$A$33:$A$776,$A132,СВЦЭМ!$B$33:$B$776,Y$119)+'СЕТ СН'!$I$12+СВЦЭМ!$D$10+'СЕТ СН'!$I$5-'СЕТ СН'!$I$20</f>
        <v>2887.1131614800001</v>
      </c>
    </row>
    <row r="133" spans="1:25" ht="15.75" x14ac:dyDescent="0.2">
      <c r="A133" s="35">
        <f t="shared" si="3"/>
        <v>43935</v>
      </c>
      <c r="B133" s="36">
        <f>SUMIFS(СВЦЭМ!$C$33:$C$776,СВЦЭМ!$A$33:$A$776,$A133,СВЦЭМ!$B$33:$B$776,B$119)+'СЕТ СН'!$I$12+СВЦЭМ!$D$10+'СЕТ СН'!$I$5-'СЕТ СН'!$I$20</f>
        <v>2923.6844097200001</v>
      </c>
      <c r="C133" s="36">
        <f>SUMIFS(СВЦЭМ!$C$33:$C$776,СВЦЭМ!$A$33:$A$776,$A133,СВЦЭМ!$B$33:$B$776,C$119)+'СЕТ СН'!$I$12+СВЦЭМ!$D$10+'СЕТ СН'!$I$5-'СЕТ СН'!$I$20</f>
        <v>2945.1300387800002</v>
      </c>
      <c r="D133" s="36">
        <f>SUMIFS(СВЦЭМ!$C$33:$C$776,СВЦЭМ!$A$33:$A$776,$A133,СВЦЭМ!$B$33:$B$776,D$119)+'СЕТ СН'!$I$12+СВЦЭМ!$D$10+'СЕТ СН'!$I$5-'СЕТ СН'!$I$20</f>
        <v>2971.4700689400001</v>
      </c>
      <c r="E133" s="36">
        <f>SUMIFS(СВЦЭМ!$C$33:$C$776,СВЦЭМ!$A$33:$A$776,$A133,СВЦЭМ!$B$33:$B$776,E$119)+'СЕТ СН'!$I$12+СВЦЭМ!$D$10+'СЕТ СН'!$I$5-'СЕТ СН'!$I$20</f>
        <v>2986.9950640500001</v>
      </c>
      <c r="F133" s="36">
        <f>SUMIFS(СВЦЭМ!$C$33:$C$776,СВЦЭМ!$A$33:$A$776,$A133,СВЦЭМ!$B$33:$B$776,F$119)+'СЕТ СН'!$I$12+СВЦЭМ!$D$10+'СЕТ СН'!$I$5-'СЕТ СН'!$I$20</f>
        <v>2999.2333171499999</v>
      </c>
      <c r="G133" s="36">
        <f>SUMIFS(СВЦЭМ!$C$33:$C$776,СВЦЭМ!$A$33:$A$776,$A133,СВЦЭМ!$B$33:$B$776,G$119)+'СЕТ СН'!$I$12+СВЦЭМ!$D$10+'СЕТ СН'!$I$5-'СЕТ СН'!$I$20</f>
        <v>2991.4042762899999</v>
      </c>
      <c r="H133" s="36">
        <f>SUMIFS(СВЦЭМ!$C$33:$C$776,СВЦЭМ!$A$33:$A$776,$A133,СВЦЭМ!$B$33:$B$776,H$119)+'СЕТ СН'!$I$12+СВЦЭМ!$D$10+'СЕТ СН'!$I$5-'СЕТ СН'!$I$20</f>
        <v>3008.6246942400003</v>
      </c>
      <c r="I133" s="36">
        <f>SUMIFS(СВЦЭМ!$C$33:$C$776,СВЦЭМ!$A$33:$A$776,$A133,СВЦЭМ!$B$33:$B$776,I$119)+'СЕТ СН'!$I$12+СВЦЭМ!$D$10+'СЕТ СН'!$I$5-'СЕТ СН'!$I$20</f>
        <v>3047.0739826600002</v>
      </c>
      <c r="J133" s="36">
        <f>SUMIFS(СВЦЭМ!$C$33:$C$776,СВЦЭМ!$A$33:$A$776,$A133,СВЦЭМ!$B$33:$B$776,J$119)+'СЕТ СН'!$I$12+СВЦЭМ!$D$10+'СЕТ СН'!$I$5-'СЕТ СН'!$I$20</f>
        <v>2990.3031330100002</v>
      </c>
      <c r="K133" s="36">
        <f>SUMIFS(СВЦЭМ!$C$33:$C$776,СВЦЭМ!$A$33:$A$776,$A133,СВЦЭМ!$B$33:$B$776,K$119)+'СЕТ СН'!$I$12+СВЦЭМ!$D$10+'СЕТ СН'!$I$5-'СЕТ СН'!$I$20</f>
        <v>2969.9200344800001</v>
      </c>
      <c r="L133" s="36">
        <f>SUMIFS(СВЦЭМ!$C$33:$C$776,СВЦЭМ!$A$33:$A$776,$A133,СВЦЭМ!$B$33:$B$776,L$119)+'СЕТ СН'!$I$12+СВЦЭМ!$D$10+'СЕТ СН'!$I$5-'СЕТ СН'!$I$20</f>
        <v>2960.2871606500003</v>
      </c>
      <c r="M133" s="36">
        <f>SUMIFS(СВЦЭМ!$C$33:$C$776,СВЦЭМ!$A$33:$A$776,$A133,СВЦЭМ!$B$33:$B$776,M$119)+'СЕТ СН'!$I$12+СВЦЭМ!$D$10+'СЕТ СН'!$I$5-'СЕТ СН'!$I$20</f>
        <v>2962.5157280399999</v>
      </c>
      <c r="N133" s="36">
        <f>SUMIFS(СВЦЭМ!$C$33:$C$776,СВЦЭМ!$A$33:$A$776,$A133,СВЦЭМ!$B$33:$B$776,N$119)+'СЕТ СН'!$I$12+СВЦЭМ!$D$10+'СЕТ СН'!$I$5-'СЕТ СН'!$I$20</f>
        <v>2965.2476754099998</v>
      </c>
      <c r="O133" s="36">
        <f>SUMIFS(СВЦЭМ!$C$33:$C$776,СВЦЭМ!$A$33:$A$776,$A133,СВЦЭМ!$B$33:$B$776,O$119)+'СЕТ СН'!$I$12+СВЦЭМ!$D$10+'СЕТ СН'!$I$5-'СЕТ СН'!$I$20</f>
        <v>2936.05191517</v>
      </c>
      <c r="P133" s="36">
        <f>SUMIFS(СВЦЭМ!$C$33:$C$776,СВЦЭМ!$A$33:$A$776,$A133,СВЦЭМ!$B$33:$B$776,P$119)+'СЕТ СН'!$I$12+СВЦЭМ!$D$10+'СЕТ СН'!$I$5-'СЕТ СН'!$I$20</f>
        <v>2943.8914873200001</v>
      </c>
      <c r="Q133" s="36">
        <f>SUMIFS(СВЦЭМ!$C$33:$C$776,СВЦЭМ!$A$33:$A$776,$A133,СВЦЭМ!$B$33:$B$776,Q$119)+'СЕТ СН'!$I$12+СВЦЭМ!$D$10+'СЕТ СН'!$I$5-'СЕТ СН'!$I$20</f>
        <v>2955.2405567999999</v>
      </c>
      <c r="R133" s="36">
        <f>SUMIFS(СВЦЭМ!$C$33:$C$776,СВЦЭМ!$A$33:$A$776,$A133,СВЦЭМ!$B$33:$B$776,R$119)+'СЕТ СН'!$I$12+СВЦЭМ!$D$10+'СЕТ СН'!$I$5-'СЕТ СН'!$I$20</f>
        <v>2984.4267876100002</v>
      </c>
      <c r="S133" s="36">
        <f>SUMIFS(СВЦЭМ!$C$33:$C$776,СВЦЭМ!$A$33:$A$776,$A133,СВЦЭМ!$B$33:$B$776,S$119)+'СЕТ СН'!$I$12+СВЦЭМ!$D$10+'СЕТ СН'!$I$5-'СЕТ СН'!$I$20</f>
        <v>2982.0671296300002</v>
      </c>
      <c r="T133" s="36">
        <f>SUMIFS(СВЦЭМ!$C$33:$C$776,СВЦЭМ!$A$33:$A$776,$A133,СВЦЭМ!$B$33:$B$776,T$119)+'СЕТ СН'!$I$12+СВЦЭМ!$D$10+'СЕТ СН'!$I$5-'СЕТ СН'!$I$20</f>
        <v>2957.1229091599998</v>
      </c>
      <c r="U133" s="36">
        <f>SUMIFS(СВЦЭМ!$C$33:$C$776,СВЦЭМ!$A$33:$A$776,$A133,СВЦЭМ!$B$33:$B$776,U$119)+'СЕТ СН'!$I$12+СВЦЭМ!$D$10+'СЕТ СН'!$I$5-'СЕТ СН'!$I$20</f>
        <v>2942.8288831600003</v>
      </c>
      <c r="V133" s="36">
        <f>SUMIFS(СВЦЭМ!$C$33:$C$776,СВЦЭМ!$A$33:$A$776,$A133,СВЦЭМ!$B$33:$B$776,V$119)+'СЕТ СН'!$I$12+СВЦЭМ!$D$10+'СЕТ СН'!$I$5-'СЕТ СН'!$I$20</f>
        <v>2936.6652881499999</v>
      </c>
      <c r="W133" s="36">
        <f>SUMIFS(СВЦЭМ!$C$33:$C$776,СВЦЭМ!$A$33:$A$776,$A133,СВЦЭМ!$B$33:$B$776,W$119)+'СЕТ СН'!$I$12+СВЦЭМ!$D$10+'СЕТ СН'!$I$5-'СЕТ СН'!$I$20</f>
        <v>2925.7458914600002</v>
      </c>
      <c r="X133" s="36">
        <f>SUMIFS(СВЦЭМ!$C$33:$C$776,СВЦЭМ!$A$33:$A$776,$A133,СВЦЭМ!$B$33:$B$776,X$119)+'СЕТ СН'!$I$12+СВЦЭМ!$D$10+'СЕТ СН'!$I$5-'СЕТ СН'!$I$20</f>
        <v>2934.8226980200002</v>
      </c>
      <c r="Y133" s="36">
        <f>SUMIFS(СВЦЭМ!$C$33:$C$776,СВЦЭМ!$A$33:$A$776,$A133,СВЦЭМ!$B$33:$B$776,Y$119)+'СЕТ СН'!$I$12+СВЦЭМ!$D$10+'СЕТ СН'!$I$5-'СЕТ СН'!$I$20</f>
        <v>2952.0066602699999</v>
      </c>
    </row>
    <row r="134" spans="1:25" ht="15.75" x14ac:dyDescent="0.2">
      <c r="A134" s="35">
        <f t="shared" si="3"/>
        <v>43936</v>
      </c>
      <c r="B134" s="36">
        <f>SUMIFS(СВЦЭМ!$C$33:$C$776,СВЦЭМ!$A$33:$A$776,$A134,СВЦЭМ!$B$33:$B$776,B$119)+'СЕТ СН'!$I$12+СВЦЭМ!$D$10+'СЕТ СН'!$I$5-'СЕТ СН'!$I$20</f>
        <v>3000.4027615499999</v>
      </c>
      <c r="C134" s="36">
        <f>SUMIFS(СВЦЭМ!$C$33:$C$776,СВЦЭМ!$A$33:$A$776,$A134,СВЦЭМ!$B$33:$B$776,C$119)+'СЕТ СН'!$I$12+СВЦЭМ!$D$10+'СЕТ СН'!$I$5-'СЕТ СН'!$I$20</f>
        <v>3013.78981342</v>
      </c>
      <c r="D134" s="36">
        <f>SUMIFS(СВЦЭМ!$C$33:$C$776,СВЦЭМ!$A$33:$A$776,$A134,СВЦЭМ!$B$33:$B$776,D$119)+'СЕТ СН'!$I$12+СВЦЭМ!$D$10+'СЕТ СН'!$I$5-'СЕТ СН'!$I$20</f>
        <v>3013.4510627899999</v>
      </c>
      <c r="E134" s="36">
        <f>SUMIFS(СВЦЭМ!$C$33:$C$776,СВЦЭМ!$A$33:$A$776,$A134,СВЦЭМ!$B$33:$B$776,E$119)+'СЕТ СН'!$I$12+СВЦЭМ!$D$10+'СЕТ СН'!$I$5-'СЕТ СН'!$I$20</f>
        <v>3008.97553728</v>
      </c>
      <c r="F134" s="36">
        <f>SUMIFS(СВЦЭМ!$C$33:$C$776,СВЦЭМ!$A$33:$A$776,$A134,СВЦЭМ!$B$33:$B$776,F$119)+'СЕТ СН'!$I$12+СВЦЭМ!$D$10+'СЕТ СН'!$I$5-'СЕТ СН'!$I$20</f>
        <v>3008.2170823800002</v>
      </c>
      <c r="G134" s="36">
        <f>SUMIFS(СВЦЭМ!$C$33:$C$776,СВЦЭМ!$A$33:$A$776,$A134,СВЦЭМ!$B$33:$B$776,G$119)+'СЕТ СН'!$I$12+СВЦЭМ!$D$10+'СЕТ СН'!$I$5-'СЕТ СН'!$I$20</f>
        <v>3001.76623462</v>
      </c>
      <c r="H134" s="36">
        <f>SUMIFS(СВЦЭМ!$C$33:$C$776,СВЦЭМ!$A$33:$A$776,$A134,СВЦЭМ!$B$33:$B$776,H$119)+'СЕТ СН'!$I$12+СВЦЭМ!$D$10+'СЕТ СН'!$I$5-'СЕТ СН'!$I$20</f>
        <v>2994.2952347099999</v>
      </c>
      <c r="I134" s="36">
        <f>SUMIFS(СВЦЭМ!$C$33:$C$776,СВЦЭМ!$A$33:$A$776,$A134,СВЦЭМ!$B$33:$B$776,I$119)+'СЕТ СН'!$I$12+СВЦЭМ!$D$10+'СЕТ СН'!$I$5-'СЕТ СН'!$I$20</f>
        <v>2992.5762531</v>
      </c>
      <c r="J134" s="36">
        <f>SUMIFS(СВЦЭМ!$C$33:$C$776,СВЦЭМ!$A$33:$A$776,$A134,СВЦЭМ!$B$33:$B$776,J$119)+'СЕТ СН'!$I$12+СВЦЭМ!$D$10+'СЕТ СН'!$I$5-'СЕТ СН'!$I$20</f>
        <v>2923.8499872500001</v>
      </c>
      <c r="K134" s="36">
        <f>SUMIFS(СВЦЭМ!$C$33:$C$776,СВЦЭМ!$A$33:$A$776,$A134,СВЦЭМ!$B$33:$B$776,K$119)+'СЕТ СН'!$I$12+СВЦЭМ!$D$10+'СЕТ СН'!$I$5-'СЕТ СН'!$I$20</f>
        <v>2893.3779928499998</v>
      </c>
      <c r="L134" s="36">
        <f>SUMIFS(СВЦЭМ!$C$33:$C$776,СВЦЭМ!$A$33:$A$776,$A134,СВЦЭМ!$B$33:$B$776,L$119)+'СЕТ СН'!$I$12+СВЦЭМ!$D$10+'СЕТ СН'!$I$5-'СЕТ СН'!$I$20</f>
        <v>2897.6508358900001</v>
      </c>
      <c r="M134" s="36">
        <f>SUMIFS(СВЦЭМ!$C$33:$C$776,СВЦЭМ!$A$33:$A$776,$A134,СВЦЭМ!$B$33:$B$776,M$119)+'СЕТ СН'!$I$12+СВЦЭМ!$D$10+'СЕТ СН'!$I$5-'СЕТ СН'!$I$20</f>
        <v>2905.49642546</v>
      </c>
      <c r="N134" s="36">
        <f>SUMIFS(СВЦЭМ!$C$33:$C$776,СВЦЭМ!$A$33:$A$776,$A134,СВЦЭМ!$B$33:$B$776,N$119)+'СЕТ СН'!$I$12+СВЦЭМ!$D$10+'СЕТ СН'!$I$5-'СЕТ СН'!$I$20</f>
        <v>2903.2688579200003</v>
      </c>
      <c r="O134" s="36">
        <f>SUMIFS(СВЦЭМ!$C$33:$C$776,СВЦЭМ!$A$33:$A$776,$A134,СВЦЭМ!$B$33:$B$776,O$119)+'СЕТ СН'!$I$12+СВЦЭМ!$D$10+'СЕТ СН'!$I$5-'СЕТ СН'!$I$20</f>
        <v>2913.3210564000001</v>
      </c>
      <c r="P134" s="36">
        <f>SUMIFS(СВЦЭМ!$C$33:$C$776,СВЦЭМ!$A$33:$A$776,$A134,СВЦЭМ!$B$33:$B$776,P$119)+'СЕТ СН'!$I$12+СВЦЭМ!$D$10+'СЕТ СН'!$I$5-'СЕТ СН'!$I$20</f>
        <v>2918.8073506400001</v>
      </c>
      <c r="Q134" s="36">
        <f>SUMIFS(СВЦЭМ!$C$33:$C$776,СВЦЭМ!$A$33:$A$776,$A134,СВЦЭМ!$B$33:$B$776,Q$119)+'СЕТ СН'!$I$12+СВЦЭМ!$D$10+'СЕТ СН'!$I$5-'СЕТ СН'!$I$20</f>
        <v>2918.7966426900002</v>
      </c>
      <c r="R134" s="36">
        <f>SUMIFS(СВЦЭМ!$C$33:$C$776,СВЦЭМ!$A$33:$A$776,$A134,СВЦЭМ!$B$33:$B$776,R$119)+'СЕТ СН'!$I$12+СВЦЭМ!$D$10+'СЕТ СН'!$I$5-'СЕТ СН'!$I$20</f>
        <v>2921.8363349800002</v>
      </c>
      <c r="S134" s="36">
        <f>SUMIFS(СВЦЭМ!$C$33:$C$776,СВЦЭМ!$A$33:$A$776,$A134,СВЦЭМ!$B$33:$B$776,S$119)+'СЕТ СН'!$I$12+СВЦЭМ!$D$10+'СЕТ СН'!$I$5-'СЕТ СН'!$I$20</f>
        <v>2915.3458557200001</v>
      </c>
      <c r="T134" s="36">
        <f>SUMIFS(СВЦЭМ!$C$33:$C$776,СВЦЭМ!$A$33:$A$776,$A134,СВЦЭМ!$B$33:$B$776,T$119)+'СЕТ СН'!$I$12+СВЦЭМ!$D$10+'СЕТ СН'!$I$5-'СЕТ СН'!$I$20</f>
        <v>2893.2835931</v>
      </c>
      <c r="U134" s="36">
        <f>SUMIFS(СВЦЭМ!$C$33:$C$776,СВЦЭМ!$A$33:$A$776,$A134,СВЦЭМ!$B$33:$B$776,U$119)+'СЕТ СН'!$I$12+СВЦЭМ!$D$10+'СЕТ СН'!$I$5-'СЕТ СН'!$I$20</f>
        <v>2876.9409502500002</v>
      </c>
      <c r="V134" s="36">
        <f>SUMIFS(СВЦЭМ!$C$33:$C$776,СВЦЭМ!$A$33:$A$776,$A134,СВЦЭМ!$B$33:$B$776,V$119)+'СЕТ СН'!$I$12+СВЦЭМ!$D$10+'СЕТ СН'!$I$5-'СЕТ СН'!$I$20</f>
        <v>2882.7201227</v>
      </c>
      <c r="W134" s="36">
        <f>SUMIFS(СВЦЭМ!$C$33:$C$776,СВЦЭМ!$A$33:$A$776,$A134,СВЦЭМ!$B$33:$B$776,W$119)+'СЕТ СН'!$I$12+СВЦЭМ!$D$10+'СЕТ СН'!$I$5-'СЕТ СН'!$I$20</f>
        <v>2873.9436186200001</v>
      </c>
      <c r="X134" s="36">
        <f>SUMIFS(СВЦЭМ!$C$33:$C$776,СВЦЭМ!$A$33:$A$776,$A134,СВЦЭМ!$B$33:$B$776,X$119)+'СЕТ СН'!$I$12+СВЦЭМ!$D$10+'СЕТ СН'!$I$5-'СЕТ СН'!$I$20</f>
        <v>2870.2307223100001</v>
      </c>
      <c r="Y134" s="36">
        <f>SUMIFS(СВЦЭМ!$C$33:$C$776,СВЦЭМ!$A$33:$A$776,$A134,СВЦЭМ!$B$33:$B$776,Y$119)+'СЕТ СН'!$I$12+СВЦЭМ!$D$10+'СЕТ СН'!$I$5-'СЕТ СН'!$I$20</f>
        <v>2901.7694211899998</v>
      </c>
    </row>
    <row r="135" spans="1:25" ht="15.75" x14ac:dyDescent="0.2">
      <c r="A135" s="35">
        <f t="shared" si="3"/>
        <v>43937</v>
      </c>
      <c r="B135" s="36">
        <f>SUMIFS(СВЦЭМ!$C$33:$C$776,СВЦЭМ!$A$33:$A$776,$A135,СВЦЭМ!$B$33:$B$776,B$119)+'СЕТ СН'!$I$12+СВЦЭМ!$D$10+'СЕТ СН'!$I$5-'СЕТ СН'!$I$20</f>
        <v>2871.8237547700001</v>
      </c>
      <c r="C135" s="36">
        <f>SUMIFS(СВЦЭМ!$C$33:$C$776,СВЦЭМ!$A$33:$A$776,$A135,СВЦЭМ!$B$33:$B$776,C$119)+'СЕТ СН'!$I$12+СВЦЭМ!$D$10+'СЕТ СН'!$I$5-'СЕТ СН'!$I$20</f>
        <v>2888.13297642</v>
      </c>
      <c r="D135" s="36">
        <f>SUMIFS(СВЦЭМ!$C$33:$C$776,СВЦЭМ!$A$33:$A$776,$A135,СВЦЭМ!$B$33:$B$776,D$119)+'СЕТ СН'!$I$12+СВЦЭМ!$D$10+'СЕТ СН'!$I$5-'СЕТ СН'!$I$20</f>
        <v>2906.4488652999999</v>
      </c>
      <c r="E135" s="36">
        <f>SUMIFS(СВЦЭМ!$C$33:$C$776,СВЦЭМ!$A$33:$A$776,$A135,СВЦЭМ!$B$33:$B$776,E$119)+'СЕТ СН'!$I$12+СВЦЭМ!$D$10+'СЕТ СН'!$I$5-'СЕТ СН'!$I$20</f>
        <v>2924.49130483</v>
      </c>
      <c r="F135" s="36">
        <f>SUMIFS(СВЦЭМ!$C$33:$C$776,СВЦЭМ!$A$33:$A$776,$A135,СВЦЭМ!$B$33:$B$776,F$119)+'СЕТ СН'!$I$12+СВЦЭМ!$D$10+'СЕТ СН'!$I$5-'СЕТ СН'!$I$20</f>
        <v>2924.70464236</v>
      </c>
      <c r="G135" s="36">
        <f>SUMIFS(СВЦЭМ!$C$33:$C$776,СВЦЭМ!$A$33:$A$776,$A135,СВЦЭМ!$B$33:$B$776,G$119)+'СЕТ СН'!$I$12+СВЦЭМ!$D$10+'СЕТ СН'!$I$5-'СЕТ СН'!$I$20</f>
        <v>2904.8968491000001</v>
      </c>
      <c r="H135" s="36">
        <f>SUMIFS(СВЦЭМ!$C$33:$C$776,СВЦЭМ!$A$33:$A$776,$A135,СВЦЭМ!$B$33:$B$776,H$119)+'СЕТ СН'!$I$12+СВЦЭМ!$D$10+'СЕТ СН'!$I$5-'СЕТ СН'!$I$20</f>
        <v>2890.85133395</v>
      </c>
      <c r="I135" s="36">
        <f>SUMIFS(СВЦЭМ!$C$33:$C$776,СВЦЭМ!$A$33:$A$776,$A135,СВЦЭМ!$B$33:$B$776,I$119)+'СЕТ СН'!$I$12+СВЦЭМ!$D$10+'СЕТ СН'!$I$5-'СЕТ СН'!$I$20</f>
        <v>2876.00790641</v>
      </c>
      <c r="J135" s="36">
        <f>SUMIFS(СВЦЭМ!$C$33:$C$776,СВЦЭМ!$A$33:$A$776,$A135,СВЦЭМ!$B$33:$B$776,J$119)+'СЕТ СН'!$I$12+СВЦЭМ!$D$10+'СЕТ СН'!$I$5-'СЕТ СН'!$I$20</f>
        <v>2839.05814556</v>
      </c>
      <c r="K135" s="36">
        <f>SUMIFS(СВЦЭМ!$C$33:$C$776,СВЦЭМ!$A$33:$A$776,$A135,СВЦЭМ!$B$33:$B$776,K$119)+'СЕТ СН'!$I$12+СВЦЭМ!$D$10+'СЕТ СН'!$I$5-'СЕТ СН'!$I$20</f>
        <v>2851.6983657300002</v>
      </c>
      <c r="L135" s="36">
        <f>SUMIFS(СВЦЭМ!$C$33:$C$776,СВЦЭМ!$A$33:$A$776,$A135,СВЦЭМ!$B$33:$B$776,L$119)+'СЕТ СН'!$I$12+СВЦЭМ!$D$10+'СЕТ СН'!$I$5-'СЕТ СН'!$I$20</f>
        <v>2846.1883469899999</v>
      </c>
      <c r="M135" s="36">
        <f>SUMIFS(СВЦЭМ!$C$33:$C$776,СВЦЭМ!$A$33:$A$776,$A135,СВЦЭМ!$B$33:$B$776,M$119)+'СЕТ СН'!$I$12+СВЦЭМ!$D$10+'СЕТ СН'!$I$5-'СЕТ СН'!$I$20</f>
        <v>2842.2128748300001</v>
      </c>
      <c r="N135" s="36">
        <f>SUMIFS(СВЦЭМ!$C$33:$C$776,СВЦЭМ!$A$33:$A$776,$A135,СВЦЭМ!$B$33:$B$776,N$119)+'СЕТ СН'!$I$12+СВЦЭМ!$D$10+'СЕТ СН'!$I$5-'СЕТ СН'!$I$20</f>
        <v>2836.9519111</v>
      </c>
      <c r="O135" s="36">
        <f>SUMIFS(СВЦЭМ!$C$33:$C$776,СВЦЭМ!$A$33:$A$776,$A135,СВЦЭМ!$B$33:$B$776,O$119)+'СЕТ СН'!$I$12+СВЦЭМ!$D$10+'СЕТ СН'!$I$5-'СЕТ СН'!$I$20</f>
        <v>2838.77242768</v>
      </c>
      <c r="P135" s="36">
        <f>SUMIFS(СВЦЭМ!$C$33:$C$776,СВЦЭМ!$A$33:$A$776,$A135,СВЦЭМ!$B$33:$B$776,P$119)+'СЕТ СН'!$I$12+СВЦЭМ!$D$10+'СЕТ СН'!$I$5-'СЕТ СН'!$I$20</f>
        <v>2838.8042994699999</v>
      </c>
      <c r="Q135" s="36">
        <f>SUMIFS(СВЦЭМ!$C$33:$C$776,СВЦЭМ!$A$33:$A$776,$A135,СВЦЭМ!$B$33:$B$776,Q$119)+'СЕТ СН'!$I$12+СВЦЭМ!$D$10+'СЕТ СН'!$I$5-'СЕТ СН'!$I$20</f>
        <v>2834.0993741800003</v>
      </c>
      <c r="R135" s="36">
        <f>SUMIFS(СВЦЭМ!$C$33:$C$776,СВЦЭМ!$A$33:$A$776,$A135,СВЦЭМ!$B$33:$B$776,R$119)+'СЕТ СН'!$I$12+СВЦЭМ!$D$10+'СЕТ СН'!$I$5-'СЕТ СН'!$I$20</f>
        <v>2838.8848702700002</v>
      </c>
      <c r="S135" s="36">
        <f>SUMIFS(СВЦЭМ!$C$33:$C$776,СВЦЭМ!$A$33:$A$776,$A135,СВЦЭМ!$B$33:$B$776,S$119)+'СЕТ СН'!$I$12+СВЦЭМ!$D$10+'СЕТ СН'!$I$5-'СЕТ СН'!$I$20</f>
        <v>2825.0286648000001</v>
      </c>
      <c r="T135" s="36">
        <f>SUMIFS(СВЦЭМ!$C$33:$C$776,СВЦЭМ!$A$33:$A$776,$A135,СВЦЭМ!$B$33:$B$776,T$119)+'СЕТ СН'!$I$12+СВЦЭМ!$D$10+'СЕТ СН'!$I$5-'СЕТ СН'!$I$20</f>
        <v>2818.88514975</v>
      </c>
      <c r="U135" s="36">
        <f>SUMIFS(СВЦЭМ!$C$33:$C$776,СВЦЭМ!$A$33:$A$776,$A135,СВЦЭМ!$B$33:$B$776,U$119)+'СЕТ СН'!$I$12+СВЦЭМ!$D$10+'СЕТ СН'!$I$5-'СЕТ СН'!$I$20</f>
        <v>2812.53340712</v>
      </c>
      <c r="V135" s="36">
        <f>SUMIFS(СВЦЭМ!$C$33:$C$776,СВЦЭМ!$A$33:$A$776,$A135,СВЦЭМ!$B$33:$B$776,V$119)+'СЕТ СН'!$I$12+СВЦЭМ!$D$10+'СЕТ СН'!$I$5-'СЕТ СН'!$I$20</f>
        <v>2793.1016143300003</v>
      </c>
      <c r="W135" s="36">
        <f>SUMIFS(СВЦЭМ!$C$33:$C$776,СВЦЭМ!$A$33:$A$776,$A135,СВЦЭМ!$B$33:$B$776,W$119)+'СЕТ СН'!$I$12+СВЦЭМ!$D$10+'СЕТ СН'!$I$5-'СЕТ СН'!$I$20</f>
        <v>2798.36327987</v>
      </c>
      <c r="X135" s="36">
        <f>SUMIFS(СВЦЭМ!$C$33:$C$776,СВЦЭМ!$A$33:$A$776,$A135,СВЦЭМ!$B$33:$B$776,X$119)+'СЕТ СН'!$I$12+СВЦЭМ!$D$10+'СЕТ СН'!$I$5-'СЕТ СН'!$I$20</f>
        <v>2811.1277099200001</v>
      </c>
      <c r="Y135" s="36">
        <f>SUMIFS(СВЦЭМ!$C$33:$C$776,СВЦЭМ!$A$33:$A$776,$A135,СВЦЭМ!$B$33:$B$776,Y$119)+'СЕТ СН'!$I$12+СВЦЭМ!$D$10+'СЕТ СН'!$I$5-'СЕТ СН'!$I$20</f>
        <v>2818.0676742800001</v>
      </c>
    </row>
    <row r="136" spans="1:25" ht="15.75" x14ac:dyDescent="0.2">
      <c r="A136" s="35">
        <f t="shared" si="3"/>
        <v>43938</v>
      </c>
      <c r="B136" s="36">
        <f>SUMIFS(СВЦЭМ!$C$33:$C$776,СВЦЭМ!$A$33:$A$776,$A136,СВЦЭМ!$B$33:$B$776,B$119)+'СЕТ СН'!$I$12+СВЦЭМ!$D$10+'СЕТ СН'!$I$5-'СЕТ СН'!$I$20</f>
        <v>2909.5936161899999</v>
      </c>
      <c r="C136" s="36">
        <f>SUMIFS(СВЦЭМ!$C$33:$C$776,СВЦЭМ!$A$33:$A$776,$A136,СВЦЭМ!$B$33:$B$776,C$119)+'СЕТ СН'!$I$12+СВЦЭМ!$D$10+'СЕТ СН'!$I$5-'СЕТ СН'!$I$20</f>
        <v>2919.7945260900001</v>
      </c>
      <c r="D136" s="36">
        <f>SUMIFS(СВЦЭМ!$C$33:$C$776,СВЦЭМ!$A$33:$A$776,$A136,СВЦЭМ!$B$33:$B$776,D$119)+'СЕТ СН'!$I$12+СВЦЭМ!$D$10+'СЕТ СН'!$I$5-'СЕТ СН'!$I$20</f>
        <v>2941.8596256300002</v>
      </c>
      <c r="E136" s="36">
        <f>SUMIFS(СВЦЭМ!$C$33:$C$776,СВЦЭМ!$A$33:$A$776,$A136,СВЦЭМ!$B$33:$B$776,E$119)+'СЕТ СН'!$I$12+СВЦЭМ!$D$10+'СЕТ СН'!$I$5-'СЕТ СН'!$I$20</f>
        <v>2959.03272922</v>
      </c>
      <c r="F136" s="36">
        <f>SUMIFS(СВЦЭМ!$C$33:$C$776,СВЦЭМ!$A$33:$A$776,$A136,СВЦЭМ!$B$33:$B$776,F$119)+'СЕТ СН'!$I$12+СВЦЭМ!$D$10+'СЕТ СН'!$I$5-'СЕТ СН'!$I$20</f>
        <v>2952.7279794400001</v>
      </c>
      <c r="G136" s="36">
        <f>SUMIFS(СВЦЭМ!$C$33:$C$776,СВЦЭМ!$A$33:$A$776,$A136,СВЦЭМ!$B$33:$B$776,G$119)+'СЕТ СН'!$I$12+СВЦЭМ!$D$10+'СЕТ СН'!$I$5-'СЕТ СН'!$I$20</f>
        <v>2938.9113376800001</v>
      </c>
      <c r="H136" s="36">
        <f>SUMIFS(СВЦЭМ!$C$33:$C$776,СВЦЭМ!$A$33:$A$776,$A136,СВЦЭМ!$B$33:$B$776,H$119)+'СЕТ СН'!$I$12+СВЦЭМ!$D$10+'СЕТ СН'!$I$5-'СЕТ СН'!$I$20</f>
        <v>2912.5760680200001</v>
      </c>
      <c r="I136" s="36">
        <f>SUMIFS(СВЦЭМ!$C$33:$C$776,СВЦЭМ!$A$33:$A$776,$A136,СВЦЭМ!$B$33:$B$776,I$119)+'СЕТ СН'!$I$12+СВЦЭМ!$D$10+'СЕТ СН'!$I$5-'СЕТ СН'!$I$20</f>
        <v>2885.5125313899998</v>
      </c>
      <c r="J136" s="36">
        <f>SUMIFS(СВЦЭМ!$C$33:$C$776,СВЦЭМ!$A$33:$A$776,$A136,СВЦЭМ!$B$33:$B$776,J$119)+'СЕТ СН'!$I$12+СВЦЭМ!$D$10+'СЕТ СН'!$I$5-'СЕТ СН'!$I$20</f>
        <v>2821.63940886</v>
      </c>
      <c r="K136" s="36">
        <f>SUMIFS(СВЦЭМ!$C$33:$C$776,СВЦЭМ!$A$33:$A$776,$A136,СВЦЭМ!$B$33:$B$776,K$119)+'СЕТ СН'!$I$12+СВЦЭМ!$D$10+'СЕТ СН'!$I$5-'СЕТ СН'!$I$20</f>
        <v>2828.3183757900001</v>
      </c>
      <c r="L136" s="36">
        <f>SUMIFS(СВЦЭМ!$C$33:$C$776,СВЦЭМ!$A$33:$A$776,$A136,СВЦЭМ!$B$33:$B$776,L$119)+'СЕТ СН'!$I$12+СВЦЭМ!$D$10+'СЕТ СН'!$I$5-'СЕТ СН'!$I$20</f>
        <v>2814.0031464100002</v>
      </c>
      <c r="M136" s="36">
        <f>SUMIFS(СВЦЭМ!$C$33:$C$776,СВЦЭМ!$A$33:$A$776,$A136,СВЦЭМ!$B$33:$B$776,M$119)+'СЕТ СН'!$I$12+СВЦЭМ!$D$10+'СЕТ СН'!$I$5-'СЕТ СН'!$I$20</f>
        <v>2819.4028597699998</v>
      </c>
      <c r="N136" s="36">
        <f>SUMIFS(СВЦЭМ!$C$33:$C$776,СВЦЭМ!$A$33:$A$776,$A136,СВЦЭМ!$B$33:$B$776,N$119)+'СЕТ СН'!$I$12+СВЦЭМ!$D$10+'СЕТ СН'!$I$5-'СЕТ СН'!$I$20</f>
        <v>2822.9301656900002</v>
      </c>
      <c r="O136" s="36">
        <f>SUMIFS(СВЦЭМ!$C$33:$C$776,СВЦЭМ!$A$33:$A$776,$A136,СВЦЭМ!$B$33:$B$776,O$119)+'СЕТ СН'!$I$12+СВЦЭМ!$D$10+'СЕТ СН'!$I$5-'СЕТ СН'!$I$20</f>
        <v>2826.8600914200001</v>
      </c>
      <c r="P136" s="36">
        <f>SUMIFS(СВЦЭМ!$C$33:$C$776,СВЦЭМ!$A$33:$A$776,$A136,СВЦЭМ!$B$33:$B$776,P$119)+'СЕТ СН'!$I$12+СВЦЭМ!$D$10+'СЕТ СН'!$I$5-'СЕТ СН'!$I$20</f>
        <v>2836.3783009200001</v>
      </c>
      <c r="Q136" s="36">
        <f>SUMIFS(СВЦЭМ!$C$33:$C$776,СВЦЭМ!$A$33:$A$776,$A136,СВЦЭМ!$B$33:$B$776,Q$119)+'СЕТ СН'!$I$12+СВЦЭМ!$D$10+'СЕТ СН'!$I$5-'СЕТ СН'!$I$20</f>
        <v>2841.5549218599999</v>
      </c>
      <c r="R136" s="36">
        <f>SUMIFS(СВЦЭМ!$C$33:$C$776,СВЦЭМ!$A$33:$A$776,$A136,СВЦЭМ!$B$33:$B$776,R$119)+'СЕТ СН'!$I$12+СВЦЭМ!$D$10+'СЕТ СН'!$I$5-'СЕТ СН'!$I$20</f>
        <v>2838.5097327100002</v>
      </c>
      <c r="S136" s="36">
        <f>SUMIFS(СВЦЭМ!$C$33:$C$776,СВЦЭМ!$A$33:$A$776,$A136,СВЦЭМ!$B$33:$B$776,S$119)+'СЕТ СН'!$I$12+СВЦЭМ!$D$10+'СЕТ СН'!$I$5-'СЕТ СН'!$I$20</f>
        <v>2833.2121447300001</v>
      </c>
      <c r="T136" s="36">
        <f>SUMIFS(СВЦЭМ!$C$33:$C$776,СВЦЭМ!$A$33:$A$776,$A136,СВЦЭМ!$B$33:$B$776,T$119)+'СЕТ СН'!$I$12+СВЦЭМ!$D$10+'СЕТ СН'!$I$5-'СЕТ СН'!$I$20</f>
        <v>2817.6987357200001</v>
      </c>
      <c r="U136" s="36">
        <f>SUMIFS(СВЦЭМ!$C$33:$C$776,СВЦЭМ!$A$33:$A$776,$A136,СВЦЭМ!$B$33:$B$776,U$119)+'СЕТ СН'!$I$12+СВЦЭМ!$D$10+'СЕТ СН'!$I$5-'СЕТ СН'!$I$20</f>
        <v>2807.27728342</v>
      </c>
      <c r="V136" s="36">
        <f>SUMIFS(СВЦЭМ!$C$33:$C$776,СВЦЭМ!$A$33:$A$776,$A136,СВЦЭМ!$B$33:$B$776,V$119)+'СЕТ СН'!$I$12+СВЦЭМ!$D$10+'СЕТ СН'!$I$5-'СЕТ СН'!$I$20</f>
        <v>2815.8817564599999</v>
      </c>
      <c r="W136" s="36">
        <f>SUMIFS(СВЦЭМ!$C$33:$C$776,СВЦЭМ!$A$33:$A$776,$A136,СВЦЭМ!$B$33:$B$776,W$119)+'СЕТ СН'!$I$12+СВЦЭМ!$D$10+'СЕТ СН'!$I$5-'СЕТ СН'!$I$20</f>
        <v>2812.7921827700002</v>
      </c>
      <c r="X136" s="36">
        <f>SUMIFS(СВЦЭМ!$C$33:$C$776,СВЦЭМ!$A$33:$A$776,$A136,СВЦЭМ!$B$33:$B$776,X$119)+'СЕТ СН'!$I$12+СВЦЭМ!$D$10+'СЕТ СН'!$I$5-'СЕТ СН'!$I$20</f>
        <v>2820.2845508700002</v>
      </c>
      <c r="Y136" s="36">
        <f>SUMIFS(СВЦЭМ!$C$33:$C$776,СВЦЭМ!$A$33:$A$776,$A136,СВЦЭМ!$B$33:$B$776,Y$119)+'СЕТ СН'!$I$12+СВЦЭМ!$D$10+'СЕТ СН'!$I$5-'СЕТ СН'!$I$20</f>
        <v>2822.65162607</v>
      </c>
    </row>
    <row r="137" spans="1:25" ht="15.75" x14ac:dyDescent="0.2">
      <c r="A137" s="35">
        <f t="shared" si="3"/>
        <v>43939</v>
      </c>
      <c r="B137" s="36">
        <f>SUMIFS(СВЦЭМ!$C$33:$C$776,СВЦЭМ!$A$33:$A$776,$A137,СВЦЭМ!$B$33:$B$776,B$119)+'СЕТ СН'!$I$12+СВЦЭМ!$D$10+'СЕТ СН'!$I$5-'СЕТ СН'!$I$20</f>
        <v>2938.0987974</v>
      </c>
      <c r="C137" s="36">
        <f>SUMIFS(СВЦЭМ!$C$33:$C$776,СВЦЭМ!$A$33:$A$776,$A137,СВЦЭМ!$B$33:$B$776,C$119)+'СЕТ СН'!$I$12+СВЦЭМ!$D$10+'СЕТ СН'!$I$5-'СЕТ СН'!$I$20</f>
        <v>2969.1830535500003</v>
      </c>
      <c r="D137" s="36">
        <f>SUMIFS(СВЦЭМ!$C$33:$C$776,СВЦЭМ!$A$33:$A$776,$A137,СВЦЭМ!$B$33:$B$776,D$119)+'СЕТ СН'!$I$12+СВЦЭМ!$D$10+'СЕТ СН'!$I$5-'СЕТ СН'!$I$20</f>
        <v>2977.99232471</v>
      </c>
      <c r="E137" s="36">
        <f>SUMIFS(СВЦЭМ!$C$33:$C$776,СВЦЭМ!$A$33:$A$776,$A137,СВЦЭМ!$B$33:$B$776,E$119)+'СЕТ СН'!$I$12+СВЦЭМ!$D$10+'СЕТ СН'!$I$5-'СЕТ СН'!$I$20</f>
        <v>2991.3594865599998</v>
      </c>
      <c r="F137" s="36">
        <f>SUMIFS(СВЦЭМ!$C$33:$C$776,СВЦЭМ!$A$33:$A$776,$A137,СВЦЭМ!$B$33:$B$776,F$119)+'СЕТ СН'!$I$12+СВЦЭМ!$D$10+'СЕТ СН'!$I$5-'СЕТ СН'!$I$20</f>
        <v>2986.82946825</v>
      </c>
      <c r="G137" s="36">
        <f>SUMIFS(СВЦЭМ!$C$33:$C$776,СВЦЭМ!$A$33:$A$776,$A137,СВЦЭМ!$B$33:$B$776,G$119)+'СЕТ СН'!$I$12+СВЦЭМ!$D$10+'СЕТ СН'!$I$5-'СЕТ СН'!$I$20</f>
        <v>2986.6635761799998</v>
      </c>
      <c r="H137" s="36">
        <f>SUMIFS(СВЦЭМ!$C$33:$C$776,СВЦЭМ!$A$33:$A$776,$A137,СВЦЭМ!$B$33:$B$776,H$119)+'СЕТ СН'!$I$12+СВЦЭМ!$D$10+'СЕТ СН'!$I$5-'СЕТ СН'!$I$20</f>
        <v>2980.1035567600002</v>
      </c>
      <c r="I137" s="36">
        <f>SUMIFS(СВЦЭМ!$C$33:$C$776,СВЦЭМ!$A$33:$A$776,$A137,СВЦЭМ!$B$33:$B$776,I$119)+'СЕТ СН'!$I$12+СВЦЭМ!$D$10+'СЕТ СН'!$I$5-'СЕТ СН'!$I$20</f>
        <v>2957.1731741000003</v>
      </c>
      <c r="J137" s="36">
        <f>SUMIFS(СВЦЭМ!$C$33:$C$776,СВЦЭМ!$A$33:$A$776,$A137,СВЦЭМ!$B$33:$B$776,J$119)+'СЕТ СН'!$I$12+СВЦЭМ!$D$10+'СЕТ СН'!$I$5-'СЕТ СН'!$I$20</f>
        <v>2867.7588946999999</v>
      </c>
      <c r="K137" s="36">
        <f>SUMIFS(СВЦЭМ!$C$33:$C$776,СВЦЭМ!$A$33:$A$776,$A137,СВЦЭМ!$B$33:$B$776,K$119)+'СЕТ СН'!$I$12+СВЦЭМ!$D$10+'СЕТ СН'!$I$5-'СЕТ СН'!$I$20</f>
        <v>2853.2278680600002</v>
      </c>
      <c r="L137" s="36">
        <f>SUMIFS(СВЦЭМ!$C$33:$C$776,СВЦЭМ!$A$33:$A$776,$A137,СВЦЭМ!$B$33:$B$776,L$119)+'СЕТ СН'!$I$12+СВЦЭМ!$D$10+'СЕТ СН'!$I$5-'СЕТ СН'!$I$20</f>
        <v>2851.98633092</v>
      </c>
      <c r="M137" s="36">
        <f>SUMIFS(СВЦЭМ!$C$33:$C$776,СВЦЭМ!$A$33:$A$776,$A137,СВЦЭМ!$B$33:$B$776,M$119)+'СЕТ СН'!$I$12+СВЦЭМ!$D$10+'СЕТ СН'!$I$5-'СЕТ СН'!$I$20</f>
        <v>2848.12853129</v>
      </c>
      <c r="N137" s="36">
        <f>SUMIFS(СВЦЭМ!$C$33:$C$776,СВЦЭМ!$A$33:$A$776,$A137,СВЦЭМ!$B$33:$B$776,N$119)+'СЕТ СН'!$I$12+СВЦЭМ!$D$10+'СЕТ СН'!$I$5-'СЕТ СН'!$I$20</f>
        <v>2868.5521310900003</v>
      </c>
      <c r="O137" s="36">
        <f>SUMIFS(СВЦЭМ!$C$33:$C$776,СВЦЭМ!$A$33:$A$776,$A137,СВЦЭМ!$B$33:$B$776,O$119)+'СЕТ СН'!$I$12+СВЦЭМ!$D$10+'СЕТ СН'!$I$5-'СЕТ СН'!$I$20</f>
        <v>2878.1456646900001</v>
      </c>
      <c r="P137" s="36">
        <f>SUMIFS(СВЦЭМ!$C$33:$C$776,СВЦЭМ!$A$33:$A$776,$A137,СВЦЭМ!$B$33:$B$776,P$119)+'СЕТ СН'!$I$12+СВЦЭМ!$D$10+'СЕТ СН'!$I$5-'СЕТ СН'!$I$20</f>
        <v>2887.49356782</v>
      </c>
      <c r="Q137" s="36">
        <f>SUMIFS(СВЦЭМ!$C$33:$C$776,СВЦЭМ!$A$33:$A$776,$A137,СВЦЭМ!$B$33:$B$776,Q$119)+'СЕТ СН'!$I$12+СВЦЭМ!$D$10+'СЕТ СН'!$I$5-'СЕТ СН'!$I$20</f>
        <v>2894.8032942</v>
      </c>
      <c r="R137" s="36">
        <f>SUMIFS(СВЦЭМ!$C$33:$C$776,СВЦЭМ!$A$33:$A$776,$A137,СВЦЭМ!$B$33:$B$776,R$119)+'СЕТ СН'!$I$12+СВЦЭМ!$D$10+'СЕТ СН'!$I$5-'СЕТ СН'!$I$20</f>
        <v>2892.7049216400001</v>
      </c>
      <c r="S137" s="36">
        <f>SUMIFS(СВЦЭМ!$C$33:$C$776,СВЦЭМ!$A$33:$A$776,$A137,СВЦЭМ!$B$33:$B$776,S$119)+'СЕТ СН'!$I$12+СВЦЭМ!$D$10+'СЕТ СН'!$I$5-'СЕТ СН'!$I$20</f>
        <v>2885.2623779999999</v>
      </c>
      <c r="T137" s="36">
        <f>SUMIFS(СВЦЭМ!$C$33:$C$776,СВЦЭМ!$A$33:$A$776,$A137,СВЦЭМ!$B$33:$B$776,T$119)+'СЕТ СН'!$I$12+СВЦЭМ!$D$10+'СЕТ СН'!$I$5-'СЕТ СН'!$I$20</f>
        <v>2861.9136051300002</v>
      </c>
      <c r="U137" s="36">
        <f>SUMIFS(СВЦЭМ!$C$33:$C$776,СВЦЭМ!$A$33:$A$776,$A137,СВЦЭМ!$B$33:$B$776,U$119)+'СЕТ СН'!$I$12+СВЦЭМ!$D$10+'СЕТ СН'!$I$5-'СЕТ СН'!$I$20</f>
        <v>2835.3000491399998</v>
      </c>
      <c r="V137" s="36">
        <f>SUMIFS(СВЦЭМ!$C$33:$C$776,СВЦЭМ!$A$33:$A$776,$A137,СВЦЭМ!$B$33:$B$776,V$119)+'СЕТ СН'!$I$12+СВЦЭМ!$D$10+'СЕТ СН'!$I$5-'СЕТ СН'!$I$20</f>
        <v>2819.8901786699998</v>
      </c>
      <c r="W137" s="36">
        <f>SUMIFS(СВЦЭМ!$C$33:$C$776,СВЦЭМ!$A$33:$A$776,$A137,СВЦЭМ!$B$33:$B$776,W$119)+'СЕТ СН'!$I$12+СВЦЭМ!$D$10+'СЕТ СН'!$I$5-'СЕТ СН'!$I$20</f>
        <v>2832.7703399800002</v>
      </c>
      <c r="X137" s="36">
        <f>SUMIFS(СВЦЭМ!$C$33:$C$776,СВЦЭМ!$A$33:$A$776,$A137,СВЦЭМ!$B$33:$B$776,X$119)+'СЕТ СН'!$I$12+СВЦЭМ!$D$10+'СЕТ СН'!$I$5-'СЕТ СН'!$I$20</f>
        <v>2853.4190139399998</v>
      </c>
      <c r="Y137" s="36">
        <f>SUMIFS(СВЦЭМ!$C$33:$C$776,СВЦЭМ!$A$33:$A$776,$A137,СВЦЭМ!$B$33:$B$776,Y$119)+'СЕТ СН'!$I$12+СВЦЭМ!$D$10+'СЕТ СН'!$I$5-'СЕТ СН'!$I$20</f>
        <v>2891.3995567900001</v>
      </c>
    </row>
    <row r="138" spans="1:25" ht="15.75" x14ac:dyDescent="0.2">
      <c r="A138" s="35">
        <f t="shared" si="3"/>
        <v>43940</v>
      </c>
      <c r="B138" s="36">
        <f>SUMIFS(СВЦЭМ!$C$33:$C$776,СВЦЭМ!$A$33:$A$776,$A138,СВЦЭМ!$B$33:$B$776,B$119)+'СЕТ СН'!$I$12+СВЦЭМ!$D$10+'СЕТ СН'!$I$5-'СЕТ СН'!$I$20</f>
        <v>2942.2174713499999</v>
      </c>
      <c r="C138" s="36">
        <f>SUMIFS(СВЦЭМ!$C$33:$C$776,СВЦЭМ!$A$33:$A$776,$A138,СВЦЭМ!$B$33:$B$776,C$119)+'СЕТ СН'!$I$12+СВЦЭМ!$D$10+'СЕТ СН'!$I$5-'СЕТ СН'!$I$20</f>
        <v>2941.9389285300003</v>
      </c>
      <c r="D138" s="36">
        <f>SUMIFS(СВЦЭМ!$C$33:$C$776,СВЦЭМ!$A$33:$A$776,$A138,СВЦЭМ!$B$33:$B$776,D$119)+'СЕТ СН'!$I$12+СВЦЭМ!$D$10+'СЕТ СН'!$I$5-'СЕТ СН'!$I$20</f>
        <v>2931.66080104</v>
      </c>
      <c r="E138" s="36">
        <f>SUMIFS(СВЦЭМ!$C$33:$C$776,СВЦЭМ!$A$33:$A$776,$A138,СВЦЭМ!$B$33:$B$776,E$119)+'СЕТ СН'!$I$12+СВЦЭМ!$D$10+'СЕТ СН'!$I$5-'СЕТ СН'!$I$20</f>
        <v>2938.6878026200002</v>
      </c>
      <c r="F138" s="36">
        <f>SUMIFS(СВЦЭМ!$C$33:$C$776,СВЦЭМ!$A$33:$A$776,$A138,СВЦЭМ!$B$33:$B$776,F$119)+'СЕТ СН'!$I$12+СВЦЭМ!$D$10+'СЕТ СН'!$I$5-'СЕТ СН'!$I$20</f>
        <v>2934.9252187500001</v>
      </c>
      <c r="G138" s="36">
        <f>SUMIFS(СВЦЭМ!$C$33:$C$776,СВЦЭМ!$A$33:$A$776,$A138,СВЦЭМ!$B$33:$B$776,G$119)+'СЕТ СН'!$I$12+СВЦЭМ!$D$10+'СЕТ СН'!$I$5-'СЕТ СН'!$I$20</f>
        <v>2940.6636586899999</v>
      </c>
      <c r="H138" s="36">
        <f>SUMIFS(СВЦЭМ!$C$33:$C$776,СВЦЭМ!$A$33:$A$776,$A138,СВЦЭМ!$B$33:$B$776,H$119)+'СЕТ СН'!$I$12+СВЦЭМ!$D$10+'СЕТ СН'!$I$5-'СЕТ СН'!$I$20</f>
        <v>2942.4024244500001</v>
      </c>
      <c r="I138" s="36">
        <f>SUMIFS(СВЦЭМ!$C$33:$C$776,СВЦЭМ!$A$33:$A$776,$A138,СВЦЭМ!$B$33:$B$776,I$119)+'СЕТ СН'!$I$12+СВЦЭМ!$D$10+'СЕТ СН'!$I$5-'СЕТ СН'!$I$20</f>
        <v>2928.6056733</v>
      </c>
      <c r="J138" s="36">
        <f>SUMIFS(СВЦЭМ!$C$33:$C$776,СВЦЭМ!$A$33:$A$776,$A138,СВЦЭМ!$B$33:$B$776,J$119)+'СЕТ СН'!$I$12+СВЦЭМ!$D$10+'СЕТ СН'!$I$5-'СЕТ СН'!$I$20</f>
        <v>2856.7195583600001</v>
      </c>
      <c r="K138" s="36">
        <f>SUMIFS(СВЦЭМ!$C$33:$C$776,СВЦЭМ!$A$33:$A$776,$A138,СВЦЭМ!$B$33:$B$776,K$119)+'СЕТ СН'!$I$12+СВЦЭМ!$D$10+'СЕТ СН'!$I$5-'СЕТ СН'!$I$20</f>
        <v>2843.2358429800001</v>
      </c>
      <c r="L138" s="36">
        <f>SUMIFS(СВЦЭМ!$C$33:$C$776,СВЦЭМ!$A$33:$A$776,$A138,СВЦЭМ!$B$33:$B$776,L$119)+'СЕТ СН'!$I$12+СВЦЭМ!$D$10+'СЕТ СН'!$I$5-'СЕТ СН'!$I$20</f>
        <v>2841.6606762199999</v>
      </c>
      <c r="M138" s="36">
        <f>SUMIFS(СВЦЭМ!$C$33:$C$776,СВЦЭМ!$A$33:$A$776,$A138,СВЦЭМ!$B$33:$B$776,M$119)+'СЕТ СН'!$I$12+СВЦЭМ!$D$10+'СЕТ СН'!$I$5-'СЕТ СН'!$I$20</f>
        <v>2859.1931198699999</v>
      </c>
      <c r="N138" s="36">
        <f>SUMIFS(СВЦЭМ!$C$33:$C$776,СВЦЭМ!$A$33:$A$776,$A138,СВЦЭМ!$B$33:$B$776,N$119)+'СЕТ СН'!$I$12+СВЦЭМ!$D$10+'СЕТ СН'!$I$5-'СЕТ СН'!$I$20</f>
        <v>2895.9209453499998</v>
      </c>
      <c r="O138" s="36">
        <f>SUMIFS(СВЦЭМ!$C$33:$C$776,СВЦЭМ!$A$33:$A$776,$A138,СВЦЭМ!$B$33:$B$776,O$119)+'СЕТ СН'!$I$12+СВЦЭМ!$D$10+'СЕТ СН'!$I$5-'СЕТ СН'!$I$20</f>
        <v>2895.7215452</v>
      </c>
      <c r="P138" s="36">
        <f>SUMIFS(СВЦЭМ!$C$33:$C$776,СВЦЭМ!$A$33:$A$776,$A138,СВЦЭМ!$B$33:$B$776,P$119)+'СЕТ СН'!$I$12+СВЦЭМ!$D$10+'СЕТ СН'!$I$5-'СЕТ СН'!$I$20</f>
        <v>2893.8663689800001</v>
      </c>
      <c r="Q138" s="36">
        <f>SUMIFS(СВЦЭМ!$C$33:$C$776,СВЦЭМ!$A$33:$A$776,$A138,СВЦЭМ!$B$33:$B$776,Q$119)+'СЕТ СН'!$I$12+СВЦЭМ!$D$10+'СЕТ СН'!$I$5-'СЕТ СН'!$I$20</f>
        <v>2904.0969743599999</v>
      </c>
      <c r="R138" s="36">
        <f>SUMIFS(СВЦЭМ!$C$33:$C$776,СВЦЭМ!$A$33:$A$776,$A138,СВЦЭМ!$B$33:$B$776,R$119)+'СЕТ СН'!$I$12+СВЦЭМ!$D$10+'СЕТ СН'!$I$5-'СЕТ СН'!$I$20</f>
        <v>2896.0867704900002</v>
      </c>
      <c r="S138" s="36">
        <f>SUMIFS(СВЦЭМ!$C$33:$C$776,СВЦЭМ!$A$33:$A$776,$A138,СВЦЭМ!$B$33:$B$776,S$119)+'СЕТ СН'!$I$12+СВЦЭМ!$D$10+'СЕТ СН'!$I$5-'СЕТ СН'!$I$20</f>
        <v>2890.5797475300001</v>
      </c>
      <c r="T138" s="36">
        <f>SUMIFS(СВЦЭМ!$C$33:$C$776,СВЦЭМ!$A$33:$A$776,$A138,СВЦЭМ!$B$33:$B$776,T$119)+'СЕТ СН'!$I$12+СВЦЭМ!$D$10+'СЕТ СН'!$I$5-'СЕТ СН'!$I$20</f>
        <v>2880.2192081799999</v>
      </c>
      <c r="U138" s="36">
        <f>SUMIFS(СВЦЭМ!$C$33:$C$776,СВЦЭМ!$A$33:$A$776,$A138,СВЦЭМ!$B$33:$B$776,U$119)+'СЕТ СН'!$I$12+СВЦЭМ!$D$10+'СЕТ СН'!$I$5-'СЕТ СН'!$I$20</f>
        <v>2879.4722539499999</v>
      </c>
      <c r="V138" s="36">
        <f>SUMIFS(СВЦЭМ!$C$33:$C$776,СВЦЭМ!$A$33:$A$776,$A138,СВЦЭМ!$B$33:$B$776,V$119)+'СЕТ СН'!$I$12+СВЦЭМ!$D$10+'СЕТ СН'!$I$5-'СЕТ СН'!$I$20</f>
        <v>2839.8753146700001</v>
      </c>
      <c r="W138" s="36">
        <f>SUMIFS(СВЦЭМ!$C$33:$C$776,СВЦЭМ!$A$33:$A$776,$A138,СВЦЭМ!$B$33:$B$776,W$119)+'СЕТ СН'!$I$12+СВЦЭМ!$D$10+'СЕТ СН'!$I$5-'СЕТ СН'!$I$20</f>
        <v>2842.7025490400001</v>
      </c>
      <c r="X138" s="36">
        <f>SUMIFS(СВЦЭМ!$C$33:$C$776,СВЦЭМ!$A$33:$A$776,$A138,СВЦЭМ!$B$33:$B$776,X$119)+'СЕТ СН'!$I$12+СВЦЭМ!$D$10+'СЕТ СН'!$I$5-'СЕТ СН'!$I$20</f>
        <v>2871.27398047</v>
      </c>
      <c r="Y138" s="36">
        <f>SUMIFS(СВЦЭМ!$C$33:$C$776,СВЦЭМ!$A$33:$A$776,$A138,СВЦЭМ!$B$33:$B$776,Y$119)+'СЕТ СН'!$I$12+СВЦЭМ!$D$10+'СЕТ СН'!$I$5-'СЕТ СН'!$I$20</f>
        <v>2912.86424012</v>
      </c>
    </row>
    <row r="139" spans="1:25" ht="15.75" x14ac:dyDescent="0.2">
      <c r="A139" s="35">
        <f t="shared" si="3"/>
        <v>43941</v>
      </c>
      <c r="B139" s="36">
        <f>SUMIFS(СВЦЭМ!$C$33:$C$776,СВЦЭМ!$A$33:$A$776,$A139,СВЦЭМ!$B$33:$B$776,B$119)+'СЕТ СН'!$I$12+СВЦЭМ!$D$10+'СЕТ СН'!$I$5-'СЕТ СН'!$I$20</f>
        <v>2959.2677913799998</v>
      </c>
      <c r="C139" s="36">
        <f>SUMIFS(СВЦЭМ!$C$33:$C$776,СВЦЭМ!$A$33:$A$776,$A139,СВЦЭМ!$B$33:$B$776,C$119)+'СЕТ СН'!$I$12+СВЦЭМ!$D$10+'СЕТ СН'!$I$5-'СЕТ СН'!$I$20</f>
        <v>2972.4050729999999</v>
      </c>
      <c r="D139" s="36">
        <f>SUMIFS(СВЦЭМ!$C$33:$C$776,СВЦЭМ!$A$33:$A$776,$A139,СВЦЭМ!$B$33:$B$776,D$119)+'СЕТ СН'!$I$12+СВЦЭМ!$D$10+'СЕТ СН'!$I$5-'СЕТ СН'!$I$20</f>
        <v>3002.07471351</v>
      </c>
      <c r="E139" s="36">
        <f>SUMIFS(СВЦЭМ!$C$33:$C$776,СВЦЭМ!$A$33:$A$776,$A139,СВЦЭМ!$B$33:$B$776,E$119)+'СЕТ СН'!$I$12+СВЦЭМ!$D$10+'СЕТ СН'!$I$5-'СЕТ СН'!$I$20</f>
        <v>3015.5092462100001</v>
      </c>
      <c r="F139" s="36">
        <f>SUMIFS(СВЦЭМ!$C$33:$C$776,СВЦЭМ!$A$33:$A$776,$A139,СВЦЭМ!$B$33:$B$776,F$119)+'СЕТ СН'!$I$12+СВЦЭМ!$D$10+'СЕТ СН'!$I$5-'СЕТ СН'!$I$20</f>
        <v>3011.77866206</v>
      </c>
      <c r="G139" s="36">
        <f>SUMIFS(СВЦЭМ!$C$33:$C$776,СВЦЭМ!$A$33:$A$776,$A139,СВЦЭМ!$B$33:$B$776,G$119)+'СЕТ СН'!$I$12+СВЦЭМ!$D$10+'СЕТ СН'!$I$5-'СЕТ СН'!$I$20</f>
        <v>3002.0224417700001</v>
      </c>
      <c r="H139" s="36">
        <f>SUMIFS(СВЦЭМ!$C$33:$C$776,СВЦЭМ!$A$33:$A$776,$A139,СВЦЭМ!$B$33:$B$776,H$119)+'СЕТ СН'!$I$12+СВЦЭМ!$D$10+'СЕТ СН'!$I$5-'СЕТ СН'!$I$20</f>
        <v>2973.6915005199999</v>
      </c>
      <c r="I139" s="36">
        <f>SUMIFS(СВЦЭМ!$C$33:$C$776,СВЦЭМ!$A$33:$A$776,$A139,СВЦЭМ!$B$33:$B$776,I$119)+'СЕТ СН'!$I$12+СВЦЭМ!$D$10+'СЕТ СН'!$I$5-'СЕТ СН'!$I$20</f>
        <v>2942.1828776000002</v>
      </c>
      <c r="J139" s="36">
        <f>SUMIFS(СВЦЭМ!$C$33:$C$776,СВЦЭМ!$A$33:$A$776,$A139,СВЦЭМ!$B$33:$B$776,J$119)+'СЕТ СН'!$I$12+СВЦЭМ!$D$10+'СЕТ СН'!$I$5-'СЕТ СН'!$I$20</f>
        <v>2845.3947127500001</v>
      </c>
      <c r="K139" s="36">
        <f>SUMIFS(СВЦЭМ!$C$33:$C$776,СВЦЭМ!$A$33:$A$776,$A139,СВЦЭМ!$B$33:$B$776,K$119)+'СЕТ СН'!$I$12+СВЦЭМ!$D$10+'СЕТ СН'!$I$5-'СЕТ СН'!$I$20</f>
        <v>2828.2315973300001</v>
      </c>
      <c r="L139" s="36">
        <f>SUMIFS(СВЦЭМ!$C$33:$C$776,СВЦЭМ!$A$33:$A$776,$A139,СВЦЭМ!$B$33:$B$776,L$119)+'СЕТ СН'!$I$12+СВЦЭМ!$D$10+'СЕТ СН'!$I$5-'СЕТ СН'!$I$20</f>
        <v>2835.4017119199998</v>
      </c>
      <c r="M139" s="36">
        <f>SUMIFS(СВЦЭМ!$C$33:$C$776,СВЦЭМ!$A$33:$A$776,$A139,СВЦЭМ!$B$33:$B$776,M$119)+'СЕТ СН'!$I$12+СВЦЭМ!$D$10+'СЕТ СН'!$I$5-'СЕТ СН'!$I$20</f>
        <v>2837.8921407100001</v>
      </c>
      <c r="N139" s="36">
        <f>SUMIFS(СВЦЭМ!$C$33:$C$776,СВЦЭМ!$A$33:$A$776,$A139,СВЦЭМ!$B$33:$B$776,N$119)+'СЕТ СН'!$I$12+СВЦЭМ!$D$10+'СЕТ СН'!$I$5-'СЕТ СН'!$I$20</f>
        <v>2856.0726527500001</v>
      </c>
      <c r="O139" s="36">
        <f>SUMIFS(СВЦЭМ!$C$33:$C$776,СВЦЭМ!$A$33:$A$776,$A139,СВЦЭМ!$B$33:$B$776,O$119)+'СЕТ СН'!$I$12+СВЦЭМ!$D$10+'СЕТ СН'!$I$5-'СЕТ СН'!$I$20</f>
        <v>2854.6844574900001</v>
      </c>
      <c r="P139" s="36">
        <f>SUMIFS(СВЦЭМ!$C$33:$C$776,СВЦЭМ!$A$33:$A$776,$A139,СВЦЭМ!$B$33:$B$776,P$119)+'СЕТ СН'!$I$12+СВЦЭМ!$D$10+'СЕТ СН'!$I$5-'СЕТ СН'!$I$20</f>
        <v>2860.5338921699999</v>
      </c>
      <c r="Q139" s="36">
        <f>SUMIFS(СВЦЭМ!$C$33:$C$776,СВЦЭМ!$A$33:$A$776,$A139,СВЦЭМ!$B$33:$B$776,Q$119)+'СЕТ СН'!$I$12+СВЦЭМ!$D$10+'СЕТ СН'!$I$5-'СЕТ СН'!$I$20</f>
        <v>2861.7994040799999</v>
      </c>
      <c r="R139" s="36">
        <f>SUMIFS(СВЦЭМ!$C$33:$C$776,СВЦЭМ!$A$33:$A$776,$A139,СВЦЭМ!$B$33:$B$776,R$119)+'СЕТ СН'!$I$12+СВЦЭМ!$D$10+'СЕТ СН'!$I$5-'СЕТ СН'!$I$20</f>
        <v>2867.2879250599999</v>
      </c>
      <c r="S139" s="36">
        <f>SUMIFS(СВЦЭМ!$C$33:$C$776,СВЦЭМ!$A$33:$A$776,$A139,СВЦЭМ!$B$33:$B$776,S$119)+'СЕТ СН'!$I$12+СВЦЭМ!$D$10+'СЕТ СН'!$I$5-'СЕТ СН'!$I$20</f>
        <v>2870.65987279</v>
      </c>
      <c r="T139" s="36">
        <f>SUMIFS(СВЦЭМ!$C$33:$C$776,СВЦЭМ!$A$33:$A$776,$A139,СВЦЭМ!$B$33:$B$776,T$119)+'СЕТ СН'!$I$12+СВЦЭМ!$D$10+'СЕТ СН'!$I$5-'СЕТ СН'!$I$20</f>
        <v>2863.1305319600001</v>
      </c>
      <c r="U139" s="36">
        <f>SUMIFS(СВЦЭМ!$C$33:$C$776,СВЦЭМ!$A$33:$A$776,$A139,СВЦЭМ!$B$33:$B$776,U$119)+'СЕТ СН'!$I$12+СВЦЭМ!$D$10+'СЕТ СН'!$I$5-'СЕТ СН'!$I$20</f>
        <v>2860.5434462399999</v>
      </c>
      <c r="V139" s="36">
        <f>SUMIFS(СВЦЭМ!$C$33:$C$776,СВЦЭМ!$A$33:$A$776,$A139,СВЦЭМ!$B$33:$B$776,V$119)+'СЕТ СН'!$I$12+СВЦЭМ!$D$10+'СЕТ СН'!$I$5-'СЕТ СН'!$I$20</f>
        <v>2841.0162944399999</v>
      </c>
      <c r="W139" s="36">
        <f>SUMIFS(СВЦЭМ!$C$33:$C$776,СВЦЭМ!$A$33:$A$776,$A139,СВЦЭМ!$B$33:$B$776,W$119)+'СЕТ СН'!$I$12+СВЦЭМ!$D$10+'СЕТ СН'!$I$5-'СЕТ СН'!$I$20</f>
        <v>2840.6693827700001</v>
      </c>
      <c r="X139" s="36">
        <f>SUMIFS(СВЦЭМ!$C$33:$C$776,СВЦЭМ!$A$33:$A$776,$A139,СВЦЭМ!$B$33:$B$776,X$119)+'СЕТ СН'!$I$12+СВЦЭМ!$D$10+'СЕТ СН'!$I$5-'СЕТ СН'!$I$20</f>
        <v>2838.35090072</v>
      </c>
      <c r="Y139" s="36">
        <f>SUMIFS(СВЦЭМ!$C$33:$C$776,СВЦЭМ!$A$33:$A$776,$A139,СВЦЭМ!$B$33:$B$776,Y$119)+'СЕТ СН'!$I$12+СВЦЭМ!$D$10+'СЕТ СН'!$I$5-'СЕТ СН'!$I$20</f>
        <v>2875.5682774699999</v>
      </c>
    </row>
    <row r="140" spans="1:25" ht="15.75" x14ac:dyDescent="0.2">
      <c r="A140" s="35">
        <f t="shared" si="3"/>
        <v>43942</v>
      </c>
      <c r="B140" s="36">
        <f>SUMIFS(СВЦЭМ!$C$33:$C$776,СВЦЭМ!$A$33:$A$776,$A140,СВЦЭМ!$B$33:$B$776,B$119)+'СЕТ СН'!$I$12+СВЦЭМ!$D$10+'СЕТ СН'!$I$5-'СЕТ СН'!$I$20</f>
        <v>2956.39142382</v>
      </c>
      <c r="C140" s="36">
        <f>SUMIFS(СВЦЭМ!$C$33:$C$776,СВЦЭМ!$A$33:$A$776,$A140,СВЦЭМ!$B$33:$B$776,C$119)+'СЕТ СН'!$I$12+СВЦЭМ!$D$10+'СЕТ СН'!$I$5-'СЕТ СН'!$I$20</f>
        <v>2977.4262243399999</v>
      </c>
      <c r="D140" s="36">
        <f>SUMIFS(СВЦЭМ!$C$33:$C$776,СВЦЭМ!$A$33:$A$776,$A140,СВЦЭМ!$B$33:$B$776,D$119)+'СЕТ СН'!$I$12+СВЦЭМ!$D$10+'СЕТ СН'!$I$5-'СЕТ СН'!$I$20</f>
        <v>2998.4399819300002</v>
      </c>
      <c r="E140" s="36">
        <f>SUMIFS(СВЦЭМ!$C$33:$C$776,СВЦЭМ!$A$33:$A$776,$A140,СВЦЭМ!$B$33:$B$776,E$119)+'СЕТ СН'!$I$12+СВЦЭМ!$D$10+'СЕТ СН'!$I$5-'СЕТ СН'!$I$20</f>
        <v>3007.1472791300002</v>
      </c>
      <c r="F140" s="36">
        <f>SUMIFS(СВЦЭМ!$C$33:$C$776,СВЦЭМ!$A$33:$A$776,$A140,СВЦЭМ!$B$33:$B$776,F$119)+'СЕТ СН'!$I$12+СВЦЭМ!$D$10+'СЕТ СН'!$I$5-'СЕТ СН'!$I$20</f>
        <v>3000.7697439399999</v>
      </c>
      <c r="G140" s="36">
        <f>SUMIFS(СВЦЭМ!$C$33:$C$776,СВЦЭМ!$A$33:$A$776,$A140,СВЦЭМ!$B$33:$B$776,G$119)+'СЕТ СН'!$I$12+СВЦЭМ!$D$10+'СЕТ СН'!$I$5-'СЕТ СН'!$I$20</f>
        <v>2987.8275447200003</v>
      </c>
      <c r="H140" s="36">
        <f>SUMIFS(СВЦЭМ!$C$33:$C$776,СВЦЭМ!$A$33:$A$776,$A140,СВЦЭМ!$B$33:$B$776,H$119)+'СЕТ СН'!$I$12+СВЦЭМ!$D$10+'СЕТ СН'!$I$5-'СЕТ СН'!$I$20</f>
        <v>2941.4188532400003</v>
      </c>
      <c r="I140" s="36">
        <f>SUMIFS(СВЦЭМ!$C$33:$C$776,СВЦЭМ!$A$33:$A$776,$A140,СВЦЭМ!$B$33:$B$776,I$119)+'СЕТ СН'!$I$12+СВЦЭМ!$D$10+'СЕТ СН'!$I$5-'СЕТ СН'!$I$20</f>
        <v>2914.9687178600002</v>
      </c>
      <c r="J140" s="36">
        <f>SUMIFS(СВЦЭМ!$C$33:$C$776,СВЦЭМ!$A$33:$A$776,$A140,СВЦЭМ!$B$33:$B$776,J$119)+'СЕТ СН'!$I$12+СВЦЭМ!$D$10+'СЕТ СН'!$I$5-'СЕТ СН'!$I$20</f>
        <v>2852.6181769499999</v>
      </c>
      <c r="K140" s="36">
        <f>SUMIFS(СВЦЭМ!$C$33:$C$776,СВЦЭМ!$A$33:$A$776,$A140,СВЦЭМ!$B$33:$B$776,K$119)+'СЕТ СН'!$I$12+СВЦЭМ!$D$10+'СЕТ СН'!$I$5-'СЕТ СН'!$I$20</f>
        <v>2850.1641002300003</v>
      </c>
      <c r="L140" s="36">
        <f>SUMIFS(СВЦЭМ!$C$33:$C$776,СВЦЭМ!$A$33:$A$776,$A140,СВЦЭМ!$B$33:$B$776,L$119)+'СЕТ СН'!$I$12+СВЦЭМ!$D$10+'СЕТ СН'!$I$5-'СЕТ СН'!$I$20</f>
        <v>2848.9147787400002</v>
      </c>
      <c r="M140" s="36">
        <f>SUMIFS(СВЦЭМ!$C$33:$C$776,СВЦЭМ!$A$33:$A$776,$A140,СВЦЭМ!$B$33:$B$776,M$119)+'СЕТ СН'!$I$12+СВЦЭМ!$D$10+'СЕТ СН'!$I$5-'СЕТ СН'!$I$20</f>
        <v>2846.5622149800001</v>
      </c>
      <c r="N140" s="36">
        <f>SUMIFS(СВЦЭМ!$C$33:$C$776,СВЦЭМ!$A$33:$A$776,$A140,СВЦЭМ!$B$33:$B$776,N$119)+'СЕТ СН'!$I$12+СВЦЭМ!$D$10+'СЕТ СН'!$I$5-'СЕТ СН'!$I$20</f>
        <v>2855.4670615800001</v>
      </c>
      <c r="O140" s="36">
        <f>SUMIFS(СВЦЭМ!$C$33:$C$776,СВЦЭМ!$A$33:$A$776,$A140,СВЦЭМ!$B$33:$B$776,O$119)+'СЕТ СН'!$I$12+СВЦЭМ!$D$10+'СЕТ СН'!$I$5-'СЕТ СН'!$I$20</f>
        <v>2873.2855161000002</v>
      </c>
      <c r="P140" s="36">
        <f>SUMIFS(СВЦЭМ!$C$33:$C$776,СВЦЭМ!$A$33:$A$776,$A140,СВЦЭМ!$B$33:$B$776,P$119)+'СЕТ СН'!$I$12+СВЦЭМ!$D$10+'СЕТ СН'!$I$5-'СЕТ СН'!$I$20</f>
        <v>2871.3369377500003</v>
      </c>
      <c r="Q140" s="36">
        <f>SUMIFS(СВЦЭМ!$C$33:$C$776,СВЦЭМ!$A$33:$A$776,$A140,СВЦЭМ!$B$33:$B$776,Q$119)+'СЕТ СН'!$I$12+СВЦЭМ!$D$10+'СЕТ СН'!$I$5-'СЕТ СН'!$I$20</f>
        <v>2885.4839112300001</v>
      </c>
      <c r="R140" s="36">
        <f>SUMIFS(СВЦЭМ!$C$33:$C$776,СВЦЭМ!$A$33:$A$776,$A140,СВЦЭМ!$B$33:$B$776,R$119)+'СЕТ СН'!$I$12+СВЦЭМ!$D$10+'СЕТ СН'!$I$5-'СЕТ СН'!$I$20</f>
        <v>2876.7659346999999</v>
      </c>
      <c r="S140" s="36">
        <f>SUMIFS(СВЦЭМ!$C$33:$C$776,СВЦЭМ!$A$33:$A$776,$A140,СВЦЭМ!$B$33:$B$776,S$119)+'СЕТ СН'!$I$12+СВЦЭМ!$D$10+'СЕТ СН'!$I$5-'СЕТ СН'!$I$20</f>
        <v>2864.85828124</v>
      </c>
      <c r="T140" s="36">
        <f>SUMIFS(СВЦЭМ!$C$33:$C$776,СВЦЭМ!$A$33:$A$776,$A140,СВЦЭМ!$B$33:$B$776,T$119)+'СЕТ СН'!$I$12+СВЦЭМ!$D$10+'СЕТ СН'!$I$5-'СЕТ СН'!$I$20</f>
        <v>2870.8727731899999</v>
      </c>
      <c r="U140" s="36">
        <f>SUMIFS(СВЦЭМ!$C$33:$C$776,СВЦЭМ!$A$33:$A$776,$A140,СВЦЭМ!$B$33:$B$776,U$119)+'СЕТ СН'!$I$12+СВЦЭМ!$D$10+'СЕТ СН'!$I$5-'СЕТ СН'!$I$20</f>
        <v>2881.4910812600001</v>
      </c>
      <c r="V140" s="36">
        <f>SUMIFS(СВЦЭМ!$C$33:$C$776,СВЦЭМ!$A$33:$A$776,$A140,СВЦЭМ!$B$33:$B$776,V$119)+'СЕТ СН'!$I$12+СВЦЭМ!$D$10+'СЕТ СН'!$I$5-'СЕТ СН'!$I$20</f>
        <v>2887.6416103000001</v>
      </c>
      <c r="W140" s="36">
        <f>SUMIFS(СВЦЭМ!$C$33:$C$776,СВЦЭМ!$A$33:$A$776,$A140,СВЦЭМ!$B$33:$B$776,W$119)+'СЕТ СН'!$I$12+СВЦЭМ!$D$10+'СЕТ СН'!$I$5-'СЕТ СН'!$I$20</f>
        <v>2889.1867550900001</v>
      </c>
      <c r="X140" s="36">
        <f>SUMIFS(СВЦЭМ!$C$33:$C$776,СВЦЭМ!$A$33:$A$776,$A140,СВЦЭМ!$B$33:$B$776,X$119)+'СЕТ СН'!$I$12+СВЦЭМ!$D$10+'СЕТ СН'!$I$5-'СЕТ СН'!$I$20</f>
        <v>2877.5189364100002</v>
      </c>
      <c r="Y140" s="36">
        <f>SUMIFS(СВЦЭМ!$C$33:$C$776,СВЦЭМ!$A$33:$A$776,$A140,СВЦЭМ!$B$33:$B$776,Y$119)+'СЕТ СН'!$I$12+СВЦЭМ!$D$10+'СЕТ СН'!$I$5-'СЕТ СН'!$I$20</f>
        <v>2898.27966238</v>
      </c>
    </row>
    <row r="141" spans="1:25" ht="15.75" x14ac:dyDescent="0.2">
      <c r="A141" s="35">
        <f t="shared" si="3"/>
        <v>43943</v>
      </c>
      <c r="B141" s="36">
        <f>SUMIFS(СВЦЭМ!$C$33:$C$776,СВЦЭМ!$A$33:$A$776,$A141,СВЦЭМ!$B$33:$B$776,B$119)+'СЕТ СН'!$I$12+СВЦЭМ!$D$10+'СЕТ СН'!$I$5-'СЕТ СН'!$I$20</f>
        <v>2928.1276859999998</v>
      </c>
      <c r="C141" s="36">
        <f>SUMIFS(СВЦЭМ!$C$33:$C$776,СВЦЭМ!$A$33:$A$776,$A141,СВЦЭМ!$B$33:$B$776,C$119)+'СЕТ СН'!$I$12+СВЦЭМ!$D$10+'СЕТ СН'!$I$5-'СЕТ СН'!$I$20</f>
        <v>2922.16612437</v>
      </c>
      <c r="D141" s="36">
        <f>SUMIFS(СВЦЭМ!$C$33:$C$776,СВЦЭМ!$A$33:$A$776,$A141,СВЦЭМ!$B$33:$B$776,D$119)+'СЕТ СН'!$I$12+СВЦЭМ!$D$10+'СЕТ СН'!$I$5-'СЕТ СН'!$I$20</f>
        <v>2923.1906757699999</v>
      </c>
      <c r="E141" s="36">
        <f>SUMIFS(СВЦЭМ!$C$33:$C$776,СВЦЭМ!$A$33:$A$776,$A141,СВЦЭМ!$B$33:$B$776,E$119)+'СЕТ СН'!$I$12+СВЦЭМ!$D$10+'СЕТ СН'!$I$5-'СЕТ СН'!$I$20</f>
        <v>2927.8932572799999</v>
      </c>
      <c r="F141" s="36">
        <f>SUMIFS(СВЦЭМ!$C$33:$C$776,СВЦЭМ!$A$33:$A$776,$A141,СВЦЭМ!$B$33:$B$776,F$119)+'СЕТ СН'!$I$12+СВЦЭМ!$D$10+'СЕТ СН'!$I$5-'СЕТ СН'!$I$20</f>
        <v>2929.6014811700002</v>
      </c>
      <c r="G141" s="36">
        <f>SUMIFS(СВЦЭМ!$C$33:$C$776,СВЦЭМ!$A$33:$A$776,$A141,СВЦЭМ!$B$33:$B$776,G$119)+'СЕТ СН'!$I$12+СВЦЭМ!$D$10+'СЕТ СН'!$I$5-'СЕТ СН'!$I$20</f>
        <v>2931.8004023399999</v>
      </c>
      <c r="H141" s="36">
        <f>SUMIFS(СВЦЭМ!$C$33:$C$776,СВЦЭМ!$A$33:$A$776,$A141,СВЦЭМ!$B$33:$B$776,H$119)+'СЕТ СН'!$I$12+СВЦЭМ!$D$10+'СЕТ СН'!$I$5-'СЕТ СН'!$I$20</f>
        <v>2938.1498023200002</v>
      </c>
      <c r="I141" s="36">
        <f>SUMIFS(СВЦЭМ!$C$33:$C$776,СВЦЭМ!$A$33:$A$776,$A141,СВЦЭМ!$B$33:$B$776,I$119)+'СЕТ СН'!$I$12+СВЦЭМ!$D$10+'СЕТ СН'!$I$5-'СЕТ СН'!$I$20</f>
        <v>2940.5262106</v>
      </c>
      <c r="J141" s="36">
        <f>SUMIFS(СВЦЭМ!$C$33:$C$776,СВЦЭМ!$A$33:$A$776,$A141,СВЦЭМ!$B$33:$B$776,J$119)+'СЕТ СН'!$I$12+СВЦЭМ!$D$10+'СЕТ СН'!$I$5-'СЕТ СН'!$I$20</f>
        <v>2892.4237375500002</v>
      </c>
      <c r="K141" s="36">
        <f>SUMIFS(СВЦЭМ!$C$33:$C$776,СВЦЭМ!$A$33:$A$776,$A141,СВЦЭМ!$B$33:$B$776,K$119)+'СЕТ СН'!$I$12+СВЦЭМ!$D$10+'СЕТ СН'!$I$5-'СЕТ СН'!$I$20</f>
        <v>2889.0145201099999</v>
      </c>
      <c r="L141" s="36">
        <f>SUMIFS(СВЦЭМ!$C$33:$C$776,СВЦЭМ!$A$33:$A$776,$A141,СВЦЭМ!$B$33:$B$776,L$119)+'СЕТ СН'!$I$12+СВЦЭМ!$D$10+'СЕТ СН'!$I$5-'СЕТ СН'!$I$20</f>
        <v>2888.6279579100001</v>
      </c>
      <c r="M141" s="36">
        <f>SUMIFS(СВЦЭМ!$C$33:$C$776,СВЦЭМ!$A$33:$A$776,$A141,СВЦЭМ!$B$33:$B$776,M$119)+'СЕТ СН'!$I$12+СВЦЭМ!$D$10+'СЕТ СН'!$I$5-'СЕТ СН'!$I$20</f>
        <v>2888.84503154</v>
      </c>
      <c r="N141" s="36">
        <f>SUMIFS(СВЦЭМ!$C$33:$C$776,СВЦЭМ!$A$33:$A$776,$A141,СВЦЭМ!$B$33:$B$776,N$119)+'СЕТ СН'!$I$12+СВЦЭМ!$D$10+'СЕТ СН'!$I$5-'СЕТ СН'!$I$20</f>
        <v>2891.9200784499999</v>
      </c>
      <c r="O141" s="36">
        <f>SUMIFS(СВЦЭМ!$C$33:$C$776,СВЦЭМ!$A$33:$A$776,$A141,СВЦЭМ!$B$33:$B$776,O$119)+'СЕТ СН'!$I$12+СВЦЭМ!$D$10+'СЕТ СН'!$I$5-'СЕТ СН'!$I$20</f>
        <v>2891.77966922</v>
      </c>
      <c r="P141" s="36">
        <f>SUMIFS(СВЦЭМ!$C$33:$C$776,СВЦЭМ!$A$33:$A$776,$A141,СВЦЭМ!$B$33:$B$776,P$119)+'СЕТ СН'!$I$12+СВЦЭМ!$D$10+'СЕТ СН'!$I$5-'СЕТ СН'!$I$20</f>
        <v>2899.4635787699999</v>
      </c>
      <c r="Q141" s="36">
        <f>SUMIFS(СВЦЭМ!$C$33:$C$776,СВЦЭМ!$A$33:$A$776,$A141,СВЦЭМ!$B$33:$B$776,Q$119)+'СЕТ СН'!$I$12+СВЦЭМ!$D$10+'СЕТ СН'!$I$5-'СЕТ СН'!$I$20</f>
        <v>2901.7458605400002</v>
      </c>
      <c r="R141" s="36">
        <f>SUMIFS(СВЦЭМ!$C$33:$C$776,СВЦЭМ!$A$33:$A$776,$A141,СВЦЭМ!$B$33:$B$776,R$119)+'СЕТ СН'!$I$12+СВЦЭМ!$D$10+'СЕТ СН'!$I$5-'СЕТ СН'!$I$20</f>
        <v>2897.4745798600002</v>
      </c>
      <c r="S141" s="36">
        <f>SUMIFS(СВЦЭМ!$C$33:$C$776,СВЦЭМ!$A$33:$A$776,$A141,СВЦЭМ!$B$33:$B$776,S$119)+'СЕТ СН'!$I$12+СВЦЭМ!$D$10+'СЕТ СН'!$I$5-'СЕТ СН'!$I$20</f>
        <v>2889.63649141</v>
      </c>
      <c r="T141" s="36">
        <f>SUMIFS(СВЦЭМ!$C$33:$C$776,СВЦЭМ!$A$33:$A$776,$A141,СВЦЭМ!$B$33:$B$776,T$119)+'СЕТ СН'!$I$12+СВЦЭМ!$D$10+'СЕТ СН'!$I$5-'СЕТ СН'!$I$20</f>
        <v>2878.4383669399999</v>
      </c>
      <c r="U141" s="36">
        <f>SUMIFS(СВЦЭМ!$C$33:$C$776,СВЦЭМ!$A$33:$A$776,$A141,СВЦЭМ!$B$33:$B$776,U$119)+'СЕТ СН'!$I$12+СВЦЭМ!$D$10+'СЕТ СН'!$I$5-'СЕТ СН'!$I$20</f>
        <v>2878.4314184899999</v>
      </c>
      <c r="V141" s="36">
        <f>SUMIFS(СВЦЭМ!$C$33:$C$776,СВЦЭМ!$A$33:$A$776,$A141,СВЦЭМ!$B$33:$B$776,V$119)+'СЕТ СН'!$I$12+СВЦЭМ!$D$10+'СЕТ СН'!$I$5-'СЕТ СН'!$I$20</f>
        <v>2870.5180002000002</v>
      </c>
      <c r="W141" s="36">
        <f>SUMIFS(СВЦЭМ!$C$33:$C$776,СВЦЭМ!$A$33:$A$776,$A141,СВЦЭМ!$B$33:$B$776,W$119)+'СЕТ СН'!$I$12+СВЦЭМ!$D$10+'СЕТ СН'!$I$5-'СЕТ СН'!$I$20</f>
        <v>2864.1506195900001</v>
      </c>
      <c r="X141" s="36">
        <f>SUMIFS(СВЦЭМ!$C$33:$C$776,СВЦЭМ!$A$33:$A$776,$A141,СВЦЭМ!$B$33:$B$776,X$119)+'СЕТ СН'!$I$12+СВЦЭМ!$D$10+'СЕТ СН'!$I$5-'СЕТ СН'!$I$20</f>
        <v>2849.08394632</v>
      </c>
      <c r="Y141" s="36">
        <f>SUMIFS(СВЦЭМ!$C$33:$C$776,СВЦЭМ!$A$33:$A$776,$A141,СВЦЭМ!$B$33:$B$776,Y$119)+'СЕТ СН'!$I$12+СВЦЭМ!$D$10+'СЕТ СН'!$I$5-'СЕТ СН'!$I$20</f>
        <v>2871.5661668399998</v>
      </c>
    </row>
    <row r="142" spans="1:25" ht="15.75" x14ac:dyDescent="0.2">
      <c r="A142" s="35">
        <f t="shared" si="3"/>
        <v>43944</v>
      </c>
      <c r="B142" s="36">
        <f>SUMIFS(СВЦЭМ!$C$33:$C$776,СВЦЭМ!$A$33:$A$776,$A142,СВЦЭМ!$B$33:$B$776,B$119)+'СЕТ СН'!$I$12+СВЦЭМ!$D$10+'СЕТ СН'!$I$5-'СЕТ СН'!$I$20</f>
        <v>3010.6217532400001</v>
      </c>
      <c r="C142" s="36">
        <f>SUMIFS(СВЦЭМ!$C$33:$C$776,СВЦЭМ!$A$33:$A$776,$A142,СВЦЭМ!$B$33:$B$776,C$119)+'СЕТ СН'!$I$12+СВЦЭМ!$D$10+'СЕТ СН'!$I$5-'СЕТ СН'!$I$20</f>
        <v>3015.6170427100001</v>
      </c>
      <c r="D142" s="36">
        <f>SUMIFS(СВЦЭМ!$C$33:$C$776,СВЦЭМ!$A$33:$A$776,$A142,СВЦЭМ!$B$33:$B$776,D$119)+'СЕТ СН'!$I$12+СВЦЭМ!$D$10+'СЕТ СН'!$I$5-'СЕТ СН'!$I$20</f>
        <v>3034.0657106999997</v>
      </c>
      <c r="E142" s="36">
        <f>SUMIFS(СВЦЭМ!$C$33:$C$776,СВЦЭМ!$A$33:$A$776,$A142,СВЦЭМ!$B$33:$B$776,E$119)+'СЕТ СН'!$I$12+СВЦЭМ!$D$10+'СЕТ СН'!$I$5-'СЕТ СН'!$I$20</f>
        <v>3052.2762533699997</v>
      </c>
      <c r="F142" s="36">
        <f>SUMIFS(СВЦЭМ!$C$33:$C$776,СВЦЭМ!$A$33:$A$776,$A142,СВЦЭМ!$B$33:$B$776,F$119)+'СЕТ СН'!$I$12+СВЦЭМ!$D$10+'СЕТ СН'!$I$5-'СЕТ СН'!$I$20</f>
        <v>3055.2988426399997</v>
      </c>
      <c r="G142" s="36">
        <f>SUMIFS(СВЦЭМ!$C$33:$C$776,СВЦЭМ!$A$33:$A$776,$A142,СВЦЭМ!$B$33:$B$776,G$119)+'СЕТ СН'!$I$12+СВЦЭМ!$D$10+'СЕТ СН'!$I$5-'СЕТ СН'!$I$20</f>
        <v>3042.3896651</v>
      </c>
      <c r="H142" s="36">
        <f>SUMIFS(СВЦЭМ!$C$33:$C$776,СВЦЭМ!$A$33:$A$776,$A142,СВЦЭМ!$B$33:$B$776,H$119)+'СЕТ СН'!$I$12+СВЦЭМ!$D$10+'СЕТ СН'!$I$5-'СЕТ СН'!$I$20</f>
        <v>3023.2313538799999</v>
      </c>
      <c r="I142" s="36">
        <f>SUMIFS(СВЦЭМ!$C$33:$C$776,СВЦЭМ!$A$33:$A$776,$A142,СВЦЭМ!$B$33:$B$776,I$119)+'СЕТ СН'!$I$12+СВЦЭМ!$D$10+'СЕТ СН'!$I$5-'СЕТ СН'!$I$20</f>
        <v>3012.8184835699999</v>
      </c>
      <c r="J142" s="36">
        <f>SUMIFS(СВЦЭМ!$C$33:$C$776,СВЦЭМ!$A$33:$A$776,$A142,СВЦЭМ!$B$33:$B$776,J$119)+'СЕТ СН'!$I$12+СВЦЭМ!$D$10+'СЕТ СН'!$I$5-'СЕТ СН'!$I$20</f>
        <v>2956.1154844399998</v>
      </c>
      <c r="K142" s="36">
        <f>SUMIFS(СВЦЭМ!$C$33:$C$776,СВЦЭМ!$A$33:$A$776,$A142,СВЦЭМ!$B$33:$B$776,K$119)+'СЕТ СН'!$I$12+СВЦЭМ!$D$10+'СЕТ СН'!$I$5-'СЕТ СН'!$I$20</f>
        <v>2937.4476069100001</v>
      </c>
      <c r="L142" s="36">
        <f>SUMIFS(СВЦЭМ!$C$33:$C$776,СВЦЭМ!$A$33:$A$776,$A142,СВЦЭМ!$B$33:$B$776,L$119)+'СЕТ СН'!$I$12+СВЦЭМ!$D$10+'СЕТ СН'!$I$5-'СЕТ СН'!$I$20</f>
        <v>2926.3958007400001</v>
      </c>
      <c r="M142" s="36">
        <f>SUMIFS(СВЦЭМ!$C$33:$C$776,СВЦЭМ!$A$33:$A$776,$A142,СВЦЭМ!$B$33:$B$776,M$119)+'СЕТ СН'!$I$12+СВЦЭМ!$D$10+'СЕТ СН'!$I$5-'СЕТ СН'!$I$20</f>
        <v>2929.6476266700001</v>
      </c>
      <c r="N142" s="36">
        <f>SUMIFS(СВЦЭМ!$C$33:$C$776,СВЦЭМ!$A$33:$A$776,$A142,СВЦЭМ!$B$33:$B$776,N$119)+'СЕТ СН'!$I$12+СВЦЭМ!$D$10+'СЕТ СН'!$I$5-'СЕТ СН'!$I$20</f>
        <v>2936.6011626899999</v>
      </c>
      <c r="O142" s="36">
        <f>SUMIFS(СВЦЭМ!$C$33:$C$776,СВЦЭМ!$A$33:$A$776,$A142,СВЦЭМ!$B$33:$B$776,O$119)+'СЕТ СН'!$I$12+СВЦЭМ!$D$10+'СЕТ СН'!$I$5-'СЕТ СН'!$I$20</f>
        <v>2946.7734931099999</v>
      </c>
      <c r="P142" s="36">
        <f>SUMIFS(СВЦЭМ!$C$33:$C$776,СВЦЭМ!$A$33:$A$776,$A142,СВЦЭМ!$B$33:$B$776,P$119)+'СЕТ СН'!$I$12+СВЦЭМ!$D$10+'СЕТ СН'!$I$5-'СЕТ СН'!$I$20</f>
        <v>2955.4488732499999</v>
      </c>
      <c r="Q142" s="36">
        <f>SUMIFS(СВЦЭМ!$C$33:$C$776,СВЦЭМ!$A$33:$A$776,$A142,СВЦЭМ!$B$33:$B$776,Q$119)+'СЕТ СН'!$I$12+СВЦЭМ!$D$10+'СЕТ СН'!$I$5-'СЕТ СН'!$I$20</f>
        <v>2959.1153035799998</v>
      </c>
      <c r="R142" s="36">
        <f>SUMIFS(СВЦЭМ!$C$33:$C$776,СВЦЭМ!$A$33:$A$776,$A142,СВЦЭМ!$B$33:$B$776,R$119)+'СЕТ СН'!$I$12+СВЦЭМ!$D$10+'СЕТ СН'!$I$5-'СЕТ СН'!$I$20</f>
        <v>2962.0282483800002</v>
      </c>
      <c r="S142" s="36">
        <f>SUMIFS(СВЦЭМ!$C$33:$C$776,СВЦЭМ!$A$33:$A$776,$A142,СВЦЭМ!$B$33:$B$776,S$119)+'СЕТ СН'!$I$12+СВЦЭМ!$D$10+'СЕТ СН'!$I$5-'СЕТ СН'!$I$20</f>
        <v>2950.8362530600002</v>
      </c>
      <c r="T142" s="36">
        <f>SUMIFS(СВЦЭМ!$C$33:$C$776,СВЦЭМ!$A$33:$A$776,$A142,СВЦЭМ!$B$33:$B$776,T$119)+'СЕТ СН'!$I$12+СВЦЭМ!$D$10+'СЕТ СН'!$I$5-'СЕТ СН'!$I$20</f>
        <v>2929.7083631700002</v>
      </c>
      <c r="U142" s="36">
        <f>SUMIFS(СВЦЭМ!$C$33:$C$776,СВЦЭМ!$A$33:$A$776,$A142,СВЦЭМ!$B$33:$B$776,U$119)+'СЕТ СН'!$I$12+СВЦЭМ!$D$10+'СЕТ СН'!$I$5-'СЕТ СН'!$I$20</f>
        <v>2912.6339647499999</v>
      </c>
      <c r="V142" s="36">
        <f>SUMIFS(СВЦЭМ!$C$33:$C$776,СВЦЭМ!$A$33:$A$776,$A142,СВЦЭМ!$B$33:$B$776,V$119)+'СЕТ СН'!$I$12+СВЦЭМ!$D$10+'СЕТ СН'!$I$5-'СЕТ СН'!$I$20</f>
        <v>2899.9687784299999</v>
      </c>
      <c r="W142" s="36">
        <f>SUMIFS(СВЦЭМ!$C$33:$C$776,СВЦЭМ!$A$33:$A$776,$A142,СВЦЭМ!$B$33:$B$776,W$119)+'СЕТ СН'!$I$12+СВЦЭМ!$D$10+'СЕТ СН'!$I$5-'СЕТ СН'!$I$20</f>
        <v>2883.6652218099998</v>
      </c>
      <c r="X142" s="36">
        <f>SUMIFS(СВЦЭМ!$C$33:$C$776,СВЦЭМ!$A$33:$A$776,$A142,СВЦЭМ!$B$33:$B$776,X$119)+'СЕТ СН'!$I$12+СВЦЭМ!$D$10+'СЕТ СН'!$I$5-'СЕТ СН'!$I$20</f>
        <v>2903.5609133600001</v>
      </c>
      <c r="Y142" s="36">
        <f>SUMIFS(СВЦЭМ!$C$33:$C$776,СВЦЭМ!$A$33:$A$776,$A142,СВЦЭМ!$B$33:$B$776,Y$119)+'СЕТ СН'!$I$12+СВЦЭМ!$D$10+'СЕТ СН'!$I$5-'СЕТ СН'!$I$20</f>
        <v>2939.0715118100002</v>
      </c>
    </row>
    <row r="143" spans="1:25" ht="15.75" x14ac:dyDescent="0.2">
      <c r="A143" s="35">
        <f t="shared" si="3"/>
        <v>43945</v>
      </c>
      <c r="B143" s="36">
        <f>SUMIFS(СВЦЭМ!$C$33:$C$776,СВЦЭМ!$A$33:$A$776,$A143,СВЦЭМ!$B$33:$B$776,B$119)+'СЕТ СН'!$I$12+СВЦЭМ!$D$10+'СЕТ СН'!$I$5-'СЕТ СН'!$I$20</f>
        <v>3208.98578533</v>
      </c>
      <c r="C143" s="36">
        <f>SUMIFS(СВЦЭМ!$C$33:$C$776,СВЦЭМ!$A$33:$A$776,$A143,СВЦЭМ!$B$33:$B$776,C$119)+'СЕТ СН'!$I$12+СВЦЭМ!$D$10+'СЕТ СН'!$I$5-'СЕТ СН'!$I$20</f>
        <v>3249.03266889</v>
      </c>
      <c r="D143" s="36">
        <f>SUMIFS(СВЦЭМ!$C$33:$C$776,СВЦЭМ!$A$33:$A$776,$A143,СВЦЭМ!$B$33:$B$776,D$119)+'СЕТ СН'!$I$12+СВЦЭМ!$D$10+'СЕТ СН'!$I$5-'СЕТ СН'!$I$20</f>
        <v>3280.1426548199997</v>
      </c>
      <c r="E143" s="36">
        <f>SUMIFS(СВЦЭМ!$C$33:$C$776,СВЦЭМ!$A$33:$A$776,$A143,СВЦЭМ!$B$33:$B$776,E$119)+'СЕТ СН'!$I$12+СВЦЭМ!$D$10+'СЕТ СН'!$I$5-'СЕТ СН'!$I$20</f>
        <v>3292.9836421199998</v>
      </c>
      <c r="F143" s="36">
        <f>SUMIFS(СВЦЭМ!$C$33:$C$776,СВЦЭМ!$A$33:$A$776,$A143,СВЦЭМ!$B$33:$B$776,F$119)+'СЕТ СН'!$I$12+СВЦЭМ!$D$10+'СЕТ СН'!$I$5-'СЕТ СН'!$I$20</f>
        <v>3295.1292305799998</v>
      </c>
      <c r="G143" s="36">
        <f>SUMIFS(СВЦЭМ!$C$33:$C$776,СВЦЭМ!$A$33:$A$776,$A143,СВЦЭМ!$B$33:$B$776,G$119)+'СЕТ СН'!$I$12+СВЦЭМ!$D$10+'СЕТ СН'!$I$5-'СЕТ СН'!$I$20</f>
        <v>3290.4138391799997</v>
      </c>
      <c r="H143" s="36">
        <f>SUMIFS(СВЦЭМ!$C$33:$C$776,СВЦЭМ!$A$33:$A$776,$A143,СВЦЭМ!$B$33:$B$776,H$119)+'СЕТ СН'!$I$12+СВЦЭМ!$D$10+'СЕТ СН'!$I$5-'СЕТ СН'!$I$20</f>
        <v>3254.95258337</v>
      </c>
      <c r="I143" s="36">
        <f>SUMIFS(СВЦЭМ!$C$33:$C$776,СВЦЭМ!$A$33:$A$776,$A143,СВЦЭМ!$B$33:$B$776,I$119)+'СЕТ СН'!$I$12+СВЦЭМ!$D$10+'СЕТ СН'!$I$5-'СЕТ СН'!$I$20</f>
        <v>3203.6809081000001</v>
      </c>
      <c r="J143" s="36">
        <f>SUMIFS(СВЦЭМ!$C$33:$C$776,СВЦЭМ!$A$33:$A$776,$A143,СВЦЭМ!$B$33:$B$776,J$119)+'СЕТ СН'!$I$12+СВЦЭМ!$D$10+'СЕТ СН'!$I$5-'СЕТ СН'!$I$20</f>
        <v>3104.9105785699999</v>
      </c>
      <c r="K143" s="36">
        <f>SUMIFS(СВЦЭМ!$C$33:$C$776,СВЦЭМ!$A$33:$A$776,$A143,СВЦЭМ!$B$33:$B$776,K$119)+'СЕТ СН'!$I$12+СВЦЭМ!$D$10+'СЕТ СН'!$I$5-'СЕТ СН'!$I$20</f>
        <v>3099.7446907900003</v>
      </c>
      <c r="L143" s="36">
        <f>SUMIFS(СВЦЭМ!$C$33:$C$776,СВЦЭМ!$A$33:$A$776,$A143,СВЦЭМ!$B$33:$B$776,L$119)+'СЕТ СН'!$I$12+СВЦЭМ!$D$10+'СЕТ СН'!$I$5-'СЕТ СН'!$I$20</f>
        <v>3087.1862646700001</v>
      </c>
      <c r="M143" s="36">
        <f>SUMIFS(СВЦЭМ!$C$33:$C$776,СВЦЭМ!$A$33:$A$776,$A143,СВЦЭМ!$B$33:$B$776,M$119)+'СЕТ СН'!$I$12+СВЦЭМ!$D$10+'СЕТ СН'!$I$5-'СЕТ СН'!$I$20</f>
        <v>3067.0102933600001</v>
      </c>
      <c r="N143" s="36">
        <f>SUMIFS(СВЦЭМ!$C$33:$C$776,СВЦЭМ!$A$33:$A$776,$A143,СВЦЭМ!$B$33:$B$776,N$119)+'СЕТ СН'!$I$12+СВЦЭМ!$D$10+'СЕТ СН'!$I$5-'СЕТ СН'!$I$20</f>
        <v>3031.0240471500001</v>
      </c>
      <c r="O143" s="36">
        <f>SUMIFS(СВЦЭМ!$C$33:$C$776,СВЦЭМ!$A$33:$A$776,$A143,СВЦЭМ!$B$33:$B$776,O$119)+'СЕТ СН'!$I$12+СВЦЭМ!$D$10+'СЕТ СН'!$I$5-'СЕТ СН'!$I$20</f>
        <v>3046.55002337</v>
      </c>
      <c r="P143" s="36">
        <f>SUMIFS(СВЦЭМ!$C$33:$C$776,СВЦЭМ!$A$33:$A$776,$A143,СВЦЭМ!$B$33:$B$776,P$119)+'СЕТ СН'!$I$12+СВЦЭМ!$D$10+'СЕТ СН'!$I$5-'СЕТ СН'!$I$20</f>
        <v>3063.43295455</v>
      </c>
      <c r="Q143" s="36">
        <f>SUMIFS(СВЦЭМ!$C$33:$C$776,СВЦЭМ!$A$33:$A$776,$A143,СВЦЭМ!$B$33:$B$776,Q$119)+'СЕТ СН'!$I$12+СВЦЭМ!$D$10+'СЕТ СН'!$I$5-'СЕТ СН'!$I$20</f>
        <v>3059.2624241100002</v>
      </c>
      <c r="R143" s="36">
        <f>SUMIFS(СВЦЭМ!$C$33:$C$776,СВЦЭМ!$A$33:$A$776,$A143,СВЦЭМ!$B$33:$B$776,R$119)+'СЕТ СН'!$I$12+СВЦЭМ!$D$10+'СЕТ СН'!$I$5-'СЕТ СН'!$I$20</f>
        <v>3066.44963835</v>
      </c>
      <c r="S143" s="36">
        <f>SUMIFS(СВЦЭМ!$C$33:$C$776,СВЦЭМ!$A$33:$A$776,$A143,СВЦЭМ!$B$33:$B$776,S$119)+'СЕТ СН'!$I$12+СВЦЭМ!$D$10+'СЕТ СН'!$I$5-'СЕТ СН'!$I$20</f>
        <v>3073.9977201699999</v>
      </c>
      <c r="T143" s="36">
        <f>SUMIFS(СВЦЭМ!$C$33:$C$776,СВЦЭМ!$A$33:$A$776,$A143,СВЦЭМ!$B$33:$B$776,T$119)+'СЕТ СН'!$I$12+СВЦЭМ!$D$10+'СЕТ СН'!$I$5-'СЕТ СН'!$I$20</f>
        <v>3045.9293078999999</v>
      </c>
      <c r="U143" s="36">
        <f>SUMIFS(СВЦЭМ!$C$33:$C$776,СВЦЭМ!$A$33:$A$776,$A143,СВЦЭМ!$B$33:$B$776,U$119)+'СЕТ СН'!$I$12+СВЦЭМ!$D$10+'СЕТ СН'!$I$5-'СЕТ СН'!$I$20</f>
        <v>3028.7008011899998</v>
      </c>
      <c r="V143" s="36">
        <f>SUMIFS(СВЦЭМ!$C$33:$C$776,СВЦЭМ!$A$33:$A$776,$A143,СВЦЭМ!$B$33:$B$776,V$119)+'СЕТ СН'!$I$12+СВЦЭМ!$D$10+'СЕТ СН'!$I$5-'СЕТ СН'!$I$20</f>
        <v>2999.3461907000001</v>
      </c>
      <c r="W143" s="36">
        <f>SUMIFS(СВЦЭМ!$C$33:$C$776,СВЦЭМ!$A$33:$A$776,$A143,СВЦЭМ!$B$33:$B$776,W$119)+'СЕТ СН'!$I$12+СВЦЭМ!$D$10+'СЕТ СН'!$I$5-'СЕТ СН'!$I$20</f>
        <v>2985.8676922499999</v>
      </c>
      <c r="X143" s="36">
        <f>SUMIFS(СВЦЭМ!$C$33:$C$776,СВЦЭМ!$A$33:$A$776,$A143,СВЦЭМ!$B$33:$B$776,X$119)+'СЕТ СН'!$I$12+СВЦЭМ!$D$10+'СЕТ СН'!$I$5-'СЕТ СН'!$I$20</f>
        <v>3025.9224749</v>
      </c>
      <c r="Y143" s="36">
        <f>SUMIFS(СВЦЭМ!$C$33:$C$776,СВЦЭМ!$A$33:$A$776,$A143,СВЦЭМ!$B$33:$B$776,Y$119)+'СЕТ СН'!$I$12+СВЦЭМ!$D$10+'СЕТ СН'!$I$5-'СЕТ СН'!$I$20</f>
        <v>3002.5477424800001</v>
      </c>
    </row>
    <row r="144" spans="1:25" ht="15.75" x14ac:dyDescent="0.2">
      <c r="A144" s="35">
        <f t="shared" si="3"/>
        <v>43946</v>
      </c>
      <c r="B144" s="36">
        <f>SUMIFS(СВЦЭМ!$C$33:$C$776,СВЦЭМ!$A$33:$A$776,$A144,СВЦЭМ!$B$33:$B$776,B$119)+'СЕТ СН'!$I$12+СВЦЭМ!$D$10+'СЕТ СН'!$I$5-'СЕТ СН'!$I$20</f>
        <v>3175.3402577299998</v>
      </c>
      <c r="C144" s="36">
        <f>SUMIFS(СВЦЭМ!$C$33:$C$776,СВЦЭМ!$A$33:$A$776,$A144,СВЦЭМ!$B$33:$B$776,C$119)+'СЕТ СН'!$I$12+СВЦЭМ!$D$10+'СЕТ СН'!$I$5-'СЕТ СН'!$I$20</f>
        <v>3198.69381587</v>
      </c>
      <c r="D144" s="36">
        <f>SUMIFS(СВЦЭМ!$C$33:$C$776,СВЦЭМ!$A$33:$A$776,$A144,СВЦЭМ!$B$33:$B$776,D$119)+'СЕТ СН'!$I$12+СВЦЭМ!$D$10+'СЕТ СН'!$I$5-'СЕТ СН'!$I$20</f>
        <v>3208.7316288499997</v>
      </c>
      <c r="E144" s="36">
        <f>SUMIFS(СВЦЭМ!$C$33:$C$776,СВЦЭМ!$A$33:$A$776,$A144,СВЦЭМ!$B$33:$B$776,E$119)+'СЕТ СН'!$I$12+СВЦЭМ!$D$10+'СЕТ СН'!$I$5-'СЕТ СН'!$I$20</f>
        <v>3228.9948113</v>
      </c>
      <c r="F144" s="36">
        <f>SUMIFS(СВЦЭМ!$C$33:$C$776,СВЦЭМ!$A$33:$A$776,$A144,СВЦЭМ!$B$33:$B$776,F$119)+'СЕТ СН'!$I$12+СВЦЭМ!$D$10+'СЕТ СН'!$I$5-'СЕТ СН'!$I$20</f>
        <v>3233.44571486</v>
      </c>
      <c r="G144" s="36">
        <f>SUMIFS(СВЦЭМ!$C$33:$C$776,СВЦЭМ!$A$33:$A$776,$A144,СВЦЭМ!$B$33:$B$776,G$119)+'СЕТ СН'!$I$12+СВЦЭМ!$D$10+'СЕТ СН'!$I$5-'СЕТ СН'!$I$20</f>
        <v>3235.98547078</v>
      </c>
      <c r="H144" s="36">
        <f>SUMIFS(СВЦЭМ!$C$33:$C$776,СВЦЭМ!$A$33:$A$776,$A144,СВЦЭМ!$B$33:$B$776,H$119)+'СЕТ СН'!$I$12+СВЦЭМ!$D$10+'СЕТ СН'!$I$5-'СЕТ СН'!$I$20</f>
        <v>3230.7185364799998</v>
      </c>
      <c r="I144" s="36">
        <f>SUMIFS(СВЦЭМ!$C$33:$C$776,СВЦЭМ!$A$33:$A$776,$A144,СВЦЭМ!$B$33:$B$776,I$119)+'СЕТ СН'!$I$12+СВЦЭМ!$D$10+'СЕТ СН'!$I$5-'СЕТ СН'!$I$20</f>
        <v>3225.3737352899998</v>
      </c>
      <c r="J144" s="36">
        <f>SUMIFS(СВЦЭМ!$C$33:$C$776,СВЦЭМ!$A$33:$A$776,$A144,СВЦЭМ!$B$33:$B$776,J$119)+'СЕТ СН'!$I$12+СВЦЭМ!$D$10+'СЕТ СН'!$I$5-'СЕТ СН'!$I$20</f>
        <v>3163.7059372599997</v>
      </c>
      <c r="K144" s="36">
        <f>SUMIFS(СВЦЭМ!$C$33:$C$776,СВЦЭМ!$A$33:$A$776,$A144,СВЦЭМ!$B$33:$B$776,K$119)+'СЕТ СН'!$I$12+СВЦЭМ!$D$10+'СЕТ СН'!$I$5-'СЕТ СН'!$I$20</f>
        <v>3124.3758200699999</v>
      </c>
      <c r="L144" s="36">
        <f>SUMIFS(СВЦЭМ!$C$33:$C$776,СВЦЭМ!$A$33:$A$776,$A144,СВЦЭМ!$B$33:$B$776,L$119)+'СЕТ СН'!$I$12+СВЦЭМ!$D$10+'СЕТ СН'!$I$5-'СЕТ СН'!$I$20</f>
        <v>3117.7777840600002</v>
      </c>
      <c r="M144" s="36">
        <f>SUMIFS(СВЦЭМ!$C$33:$C$776,СВЦЭМ!$A$33:$A$776,$A144,СВЦЭМ!$B$33:$B$776,M$119)+'СЕТ СН'!$I$12+СВЦЭМ!$D$10+'СЕТ СН'!$I$5-'СЕТ СН'!$I$20</f>
        <v>3143.39557857</v>
      </c>
      <c r="N144" s="36">
        <f>SUMIFS(СВЦЭМ!$C$33:$C$776,СВЦЭМ!$A$33:$A$776,$A144,СВЦЭМ!$B$33:$B$776,N$119)+'СЕТ СН'!$I$12+СВЦЭМ!$D$10+'СЕТ СН'!$I$5-'СЕТ СН'!$I$20</f>
        <v>3162.9299725999999</v>
      </c>
      <c r="O144" s="36">
        <f>SUMIFS(СВЦЭМ!$C$33:$C$776,СВЦЭМ!$A$33:$A$776,$A144,СВЦЭМ!$B$33:$B$776,O$119)+'СЕТ СН'!$I$12+СВЦЭМ!$D$10+'СЕТ СН'!$I$5-'СЕТ СН'!$I$20</f>
        <v>3153.3943806799998</v>
      </c>
      <c r="P144" s="36">
        <f>SUMIFS(СВЦЭМ!$C$33:$C$776,СВЦЭМ!$A$33:$A$776,$A144,СВЦЭМ!$B$33:$B$776,P$119)+'СЕТ СН'!$I$12+СВЦЭМ!$D$10+'СЕТ СН'!$I$5-'СЕТ СН'!$I$20</f>
        <v>3172.5496477699999</v>
      </c>
      <c r="Q144" s="36">
        <f>SUMIFS(СВЦЭМ!$C$33:$C$776,СВЦЭМ!$A$33:$A$776,$A144,СВЦЭМ!$B$33:$B$776,Q$119)+'СЕТ СН'!$I$12+СВЦЭМ!$D$10+'СЕТ СН'!$I$5-'СЕТ СН'!$I$20</f>
        <v>3194.1362335200001</v>
      </c>
      <c r="R144" s="36">
        <f>SUMIFS(СВЦЭМ!$C$33:$C$776,СВЦЭМ!$A$33:$A$776,$A144,СВЦЭМ!$B$33:$B$776,R$119)+'СЕТ СН'!$I$12+СВЦЭМ!$D$10+'СЕТ СН'!$I$5-'СЕТ СН'!$I$20</f>
        <v>3193.9644158399997</v>
      </c>
      <c r="S144" s="36">
        <f>SUMIFS(СВЦЭМ!$C$33:$C$776,СВЦЭМ!$A$33:$A$776,$A144,СВЦЭМ!$B$33:$B$776,S$119)+'СЕТ СН'!$I$12+СВЦЭМ!$D$10+'СЕТ СН'!$I$5-'СЕТ СН'!$I$20</f>
        <v>3186.94688606</v>
      </c>
      <c r="T144" s="36">
        <f>SUMIFS(СВЦЭМ!$C$33:$C$776,СВЦЭМ!$A$33:$A$776,$A144,СВЦЭМ!$B$33:$B$776,T$119)+'СЕТ СН'!$I$12+СВЦЭМ!$D$10+'СЕТ СН'!$I$5-'СЕТ СН'!$I$20</f>
        <v>3158.93205257</v>
      </c>
      <c r="U144" s="36">
        <f>SUMIFS(СВЦЭМ!$C$33:$C$776,СВЦЭМ!$A$33:$A$776,$A144,СВЦЭМ!$B$33:$B$776,U$119)+'СЕТ СН'!$I$12+СВЦЭМ!$D$10+'СЕТ СН'!$I$5-'СЕТ СН'!$I$20</f>
        <v>3145.3208419699999</v>
      </c>
      <c r="V144" s="36">
        <f>SUMIFS(СВЦЭМ!$C$33:$C$776,СВЦЭМ!$A$33:$A$776,$A144,СВЦЭМ!$B$33:$B$776,V$119)+'СЕТ СН'!$I$12+СВЦЭМ!$D$10+'СЕТ СН'!$I$5-'СЕТ СН'!$I$20</f>
        <v>3118.6554450200001</v>
      </c>
      <c r="W144" s="36">
        <f>SUMIFS(СВЦЭМ!$C$33:$C$776,СВЦЭМ!$A$33:$A$776,$A144,СВЦЭМ!$B$33:$B$776,W$119)+'СЕТ СН'!$I$12+СВЦЭМ!$D$10+'СЕТ СН'!$I$5-'СЕТ СН'!$I$20</f>
        <v>3115.8271227799996</v>
      </c>
      <c r="X144" s="36">
        <f>SUMIFS(СВЦЭМ!$C$33:$C$776,СВЦЭМ!$A$33:$A$776,$A144,СВЦЭМ!$B$33:$B$776,X$119)+'СЕТ СН'!$I$12+СВЦЭМ!$D$10+'СЕТ СН'!$I$5-'СЕТ СН'!$I$20</f>
        <v>3119.3748542200001</v>
      </c>
      <c r="Y144" s="36">
        <f>SUMIFS(СВЦЭМ!$C$33:$C$776,СВЦЭМ!$A$33:$A$776,$A144,СВЦЭМ!$B$33:$B$776,Y$119)+'СЕТ СН'!$I$12+СВЦЭМ!$D$10+'СЕТ СН'!$I$5-'СЕТ СН'!$I$20</f>
        <v>3167.7275519099999</v>
      </c>
    </row>
    <row r="145" spans="1:26" ht="15.75" x14ac:dyDescent="0.2">
      <c r="A145" s="35">
        <f t="shared" si="3"/>
        <v>43947</v>
      </c>
      <c r="B145" s="36">
        <f>SUMIFS(СВЦЭМ!$C$33:$C$776,СВЦЭМ!$A$33:$A$776,$A145,СВЦЭМ!$B$33:$B$776,B$119)+'СЕТ СН'!$I$12+СВЦЭМ!$D$10+'СЕТ СН'!$I$5-'СЕТ СН'!$I$20</f>
        <v>3266.4901589999999</v>
      </c>
      <c r="C145" s="36">
        <f>SUMIFS(СВЦЭМ!$C$33:$C$776,СВЦЭМ!$A$33:$A$776,$A145,СВЦЭМ!$B$33:$B$776,C$119)+'СЕТ СН'!$I$12+СВЦЭМ!$D$10+'СЕТ СН'!$I$5-'СЕТ СН'!$I$20</f>
        <v>3257.6525585600002</v>
      </c>
      <c r="D145" s="36">
        <f>SUMIFS(СВЦЭМ!$C$33:$C$776,СВЦЭМ!$A$33:$A$776,$A145,СВЦЭМ!$B$33:$B$776,D$119)+'СЕТ СН'!$I$12+СВЦЭМ!$D$10+'СЕТ СН'!$I$5-'СЕТ СН'!$I$20</f>
        <v>3241.8926282699999</v>
      </c>
      <c r="E145" s="36">
        <f>SUMIFS(СВЦЭМ!$C$33:$C$776,СВЦЭМ!$A$33:$A$776,$A145,СВЦЭМ!$B$33:$B$776,E$119)+'СЕТ СН'!$I$12+СВЦЭМ!$D$10+'СЕТ СН'!$I$5-'СЕТ СН'!$I$20</f>
        <v>3238.0181542399996</v>
      </c>
      <c r="F145" s="36">
        <f>SUMIFS(СВЦЭМ!$C$33:$C$776,СВЦЭМ!$A$33:$A$776,$A145,СВЦЭМ!$B$33:$B$776,F$119)+'СЕТ СН'!$I$12+СВЦЭМ!$D$10+'СЕТ СН'!$I$5-'СЕТ СН'!$I$20</f>
        <v>3236.1918312999996</v>
      </c>
      <c r="G145" s="36">
        <f>SUMIFS(СВЦЭМ!$C$33:$C$776,СВЦЭМ!$A$33:$A$776,$A145,СВЦЭМ!$B$33:$B$776,G$119)+'СЕТ СН'!$I$12+СВЦЭМ!$D$10+'СЕТ СН'!$I$5-'СЕТ СН'!$I$20</f>
        <v>3240.07419282</v>
      </c>
      <c r="H145" s="36">
        <f>SUMIFS(СВЦЭМ!$C$33:$C$776,СВЦЭМ!$A$33:$A$776,$A145,СВЦЭМ!$B$33:$B$776,H$119)+'СЕТ СН'!$I$12+СВЦЭМ!$D$10+'СЕТ СН'!$I$5-'СЕТ СН'!$I$20</f>
        <v>3249.48869982</v>
      </c>
      <c r="I145" s="36">
        <f>SUMIFS(СВЦЭМ!$C$33:$C$776,СВЦЭМ!$A$33:$A$776,$A145,СВЦЭМ!$B$33:$B$776,I$119)+'СЕТ СН'!$I$12+СВЦЭМ!$D$10+'СЕТ СН'!$I$5-'СЕТ СН'!$I$20</f>
        <v>3279.0501867499997</v>
      </c>
      <c r="J145" s="36">
        <f>SUMIFS(СВЦЭМ!$C$33:$C$776,СВЦЭМ!$A$33:$A$776,$A145,СВЦЭМ!$B$33:$B$776,J$119)+'СЕТ СН'!$I$12+СВЦЭМ!$D$10+'СЕТ СН'!$I$5-'СЕТ СН'!$I$20</f>
        <v>3173.0783115699996</v>
      </c>
      <c r="K145" s="36">
        <f>SUMIFS(СВЦЭМ!$C$33:$C$776,СВЦЭМ!$A$33:$A$776,$A145,СВЦЭМ!$B$33:$B$776,K$119)+'СЕТ СН'!$I$12+СВЦЭМ!$D$10+'СЕТ СН'!$I$5-'СЕТ СН'!$I$20</f>
        <v>3126.3698462299999</v>
      </c>
      <c r="L145" s="36">
        <f>SUMIFS(СВЦЭМ!$C$33:$C$776,СВЦЭМ!$A$33:$A$776,$A145,СВЦЭМ!$B$33:$B$776,L$119)+'СЕТ СН'!$I$12+СВЦЭМ!$D$10+'СЕТ СН'!$I$5-'СЕТ СН'!$I$20</f>
        <v>3110.5928171199998</v>
      </c>
      <c r="M145" s="36">
        <f>SUMIFS(СВЦЭМ!$C$33:$C$776,СВЦЭМ!$A$33:$A$776,$A145,СВЦЭМ!$B$33:$B$776,M$119)+'СЕТ СН'!$I$12+СВЦЭМ!$D$10+'СЕТ СН'!$I$5-'СЕТ СН'!$I$20</f>
        <v>3102.0346087500002</v>
      </c>
      <c r="N145" s="36">
        <f>SUMIFS(СВЦЭМ!$C$33:$C$776,СВЦЭМ!$A$33:$A$776,$A145,СВЦЭМ!$B$33:$B$776,N$119)+'СЕТ СН'!$I$12+СВЦЭМ!$D$10+'СЕТ СН'!$I$5-'СЕТ СН'!$I$20</f>
        <v>3143.8357543800003</v>
      </c>
      <c r="O145" s="36">
        <f>SUMIFS(СВЦЭМ!$C$33:$C$776,СВЦЭМ!$A$33:$A$776,$A145,СВЦЭМ!$B$33:$B$776,O$119)+'СЕТ СН'!$I$12+СВЦЭМ!$D$10+'СЕТ СН'!$I$5-'СЕТ СН'!$I$20</f>
        <v>3135.2680284799999</v>
      </c>
      <c r="P145" s="36">
        <f>SUMIFS(СВЦЭМ!$C$33:$C$776,СВЦЭМ!$A$33:$A$776,$A145,СВЦЭМ!$B$33:$B$776,P$119)+'СЕТ СН'!$I$12+СВЦЭМ!$D$10+'СЕТ СН'!$I$5-'СЕТ СН'!$I$20</f>
        <v>3139.3523724500001</v>
      </c>
      <c r="Q145" s="36">
        <f>SUMIFS(СВЦЭМ!$C$33:$C$776,СВЦЭМ!$A$33:$A$776,$A145,СВЦЭМ!$B$33:$B$776,Q$119)+'СЕТ СН'!$I$12+СВЦЭМ!$D$10+'СЕТ СН'!$I$5-'СЕТ СН'!$I$20</f>
        <v>3155.6750919400001</v>
      </c>
      <c r="R145" s="36">
        <f>SUMIFS(СВЦЭМ!$C$33:$C$776,СВЦЭМ!$A$33:$A$776,$A145,СВЦЭМ!$B$33:$B$776,R$119)+'СЕТ СН'!$I$12+СВЦЭМ!$D$10+'СЕТ СН'!$I$5-'СЕТ СН'!$I$20</f>
        <v>3151.3843251099997</v>
      </c>
      <c r="S145" s="36">
        <f>SUMIFS(СВЦЭМ!$C$33:$C$776,СВЦЭМ!$A$33:$A$776,$A145,СВЦЭМ!$B$33:$B$776,S$119)+'СЕТ СН'!$I$12+СВЦЭМ!$D$10+'СЕТ СН'!$I$5-'СЕТ СН'!$I$20</f>
        <v>3142.2638590699999</v>
      </c>
      <c r="T145" s="36">
        <f>SUMIFS(СВЦЭМ!$C$33:$C$776,СВЦЭМ!$A$33:$A$776,$A145,СВЦЭМ!$B$33:$B$776,T$119)+'СЕТ СН'!$I$12+СВЦЭМ!$D$10+'СЕТ СН'!$I$5-'СЕТ СН'!$I$20</f>
        <v>3127.5488407100001</v>
      </c>
      <c r="U145" s="36">
        <f>SUMIFS(СВЦЭМ!$C$33:$C$776,СВЦЭМ!$A$33:$A$776,$A145,СВЦЭМ!$B$33:$B$776,U$119)+'СЕТ СН'!$I$12+СВЦЭМ!$D$10+'СЕТ СН'!$I$5-'СЕТ СН'!$I$20</f>
        <v>3107.0527688699999</v>
      </c>
      <c r="V145" s="36">
        <f>SUMIFS(СВЦЭМ!$C$33:$C$776,СВЦЭМ!$A$33:$A$776,$A145,СВЦЭМ!$B$33:$B$776,V$119)+'СЕТ СН'!$I$12+СВЦЭМ!$D$10+'СЕТ СН'!$I$5-'СЕТ СН'!$I$20</f>
        <v>3084.3599059399999</v>
      </c>
      <c r="W145" s="36">
        <f>SUMIFS(СВЦЭМ!$C$33:$C$776,СВЦЭМ!$A$33:$A$776,$A145,СВЦЭМ!$B$33:$B$776,W$119)+'СЕТ СН'!$I$12+СВЦЭМ!$D$10+'СЕТ СН'!$I$5-'СЕТ СН'!$I$20</f>
        <v>3087.38287825</v>
      </c>
      <c r="X145" s="36">
        <f>SUMIFS(СВЦЭМ!$C$33:$C$776,СВЦЭМ!$A$33:$A$776,$A145,СВЦЭМ!$B$33:$B$776,X$119)+'СЕТ СН'!$I$12+СВЦЭМ!$D$10+'СЕТ СН'!$I$5-'СЕТ СН'!$I$20</f>
        <v>3111.3157340999996</v>
      </c>
      <c r="Y145" s="36">
        <f>SUMIFS(СВЦЭМ!$C$33:$C$776,СВЦЭМ!$A$33:$A$776,$A145,СВЦЭМ!$B$33:$B$776,Y$119)+'СЕТ СН'!$I$12+СВЦЭМ!$D$10+'СЕТ СН'!$I$5-'СЕТ СН'!$I$20</f>
        <v>3161.6616260999999</v>
      </c>
    </row>
    <row r="146" spans="1:26" ht="15.75" x14ac:dyDescent="0.2">
      <c r="A146" s="35">
        <f t="shared" si="3"/>
        <v>43948</v>
      </c>
      <c r="B146" s="36">
        <f>SUMIFS(СВЦЭМ!$C$33:$C$776,СВЦЭМ!$A$33:$A$776,$A146,СВЦЭМ!$B$33:$B$776,B$119)+'СЕТ СН'!$I$12+СВЦЭМ!$D$10+'СЕТ СН'!$I$5-'СЕТ СН'!$I$20</f>
        <v>3255.4813920500001</v>
      </c>
      <c r="C146" s="36">
        <f>SUMIFS(СВЦЭМ!$C$33:$C$776,СВЦЭМ!$A$33:$A$776,$A146,СВЦЭМ!$B$33:$B$776,C$119)+'СЕТ СН'!$I$12+СВЦЭМ!$D$10+'СЕТ СН'!$I$5-'СЕТ СН'!$I$20</f>
        <v>3242.97869403</v>
      </c>
      <c r="D146" s="36">
        <f>SUMIFS(СВЦЭМ!$C$33:$C$776,СВЦЭМ!$A$33:$A$776,$A146,СВЦЭМ!$B$33:$B$776,D$119)+'СЕТ СН'!$I$12+СВЦЭМ!$D$10+'СЕТ СН'!$I$5-'СЕТ СН'!$I$20</f>
        <v>3224.0269227500003</v>
      </c>
      <c r="E146" s="36">
        <f>SUMIFS(СВЦЭМ!$C$33:$C$776,СВЦЭМ!$A$33:$A$776,$A146,СВЦЭМ!$B$33:$B$776,E$119)+'СЕТ СН'!$I$12+СВЦЭМ!$D$10+'СЕТ СН'!$I$5-'СЕТ СН'!$I$20</f>
        <v>3212.4620100299999</v>
      </c>
      <c r="F146" s="36">
        <f>SUMIFS(СВЦЭМ!$C$33:$C$776,СВЦЭМ!$A$33:$A$776,$A146,СВЦЭМ!$B$33:$B$776,F$119)+'СЕТ СН'!$I$12+СВЦЭМ!$D$10+'СЕТ СН'!$I$5-'СЕТ СН'!$I$20</f>
        <v>3216.03137917</v>
      </c>
      <c r="G146" s="36">
        <f>SUMIFS(СВЦЭМ!$C$33:$C$776,СВЦЭМ!$A$33:$A$776,$A146,СВЦЭМ!$B$33:$B$776,G$119)+'СЕТ СН'!$I$12+СВЦЭМ!$D$10+'СЕТ СН'!$I$5-'СЕТ СН'!$I$20</f>
        <v>3224.7754210399999</v>
      </c>
      <c r="H146" s="36">
        <f>SUMIFS(СВЦЭМ!$C$33:$C$776,СВЦЭМ!$A$33:$A$776,$A146,СВЦЭМ!$B$33:$B$776,H$119)+'СЕТ СН'!$I$12+СВЦЭМ!$D$10+'СЕТ СН'!$I$5-'СЕТ СН'!$I$20</f>
        <v>3243.0402408999998</v>
      </c>
      <c r="I146" s="36">
        <f>SUMIFS(СВЦЭМ!$C$33:$C$776,СВЦЭМ!$A$33:$A$776,$A146,СВЦЭМ!$B$33:$B$776,I$119)+'СЕТ СН'!$I$12+СВЦЭМ!$D$10+'СЕТ СН'!$I$5-'СЕТ СН'!$I$20</f>
        <v>3256.17769137</v>
      </c>
      <c r="J146" s="36">
        <f>SUMIFS(СВЦЭМ!$C$33:$C$776,СВЦЭМ!$A$33:$A$776,$A146,СВЦЭМ!$B$33:$B$776,J$119)+'СЕТ СН'!$I$12+СВЦЭМ!$D$10+'СЕТ СН'!$I$5-'СЕТ СН'!$I$20</f>
        <v>3150.6213369699999</v>
      </c>
      <c r="K146" s="36">
        <f>SUMIFS(СВЦЭМ!$C$33:$C$776,СВЦЭМ!$A$33:$A$776,$A146,СВЦЭМ!$B$33:$B$776,K$119)+'СЕТ СН'!$I$12+СВЦЭМ!$D$10+'СЕТ СН'!$I$5-'СЕТ СН'!$I$20</f>
        <v>3123.8231540299998</v>
      </c>
      <c r="L146" s="36">
        <f>SUMIFS(СВЦЭМ!$C$33:$C$776,СВЦЭМ!$A$33:$A$776,$A146,СВЦЭМ!$B$33:$B$776,L$119)+'СЕТ СН'!$I$12+СВЦЭМ!$D$10+'СЕТ СН'!$I$5-'СЕТ СН'!$I$20</f>
        <v>3104.33894435</v>
      </c>
      <c r="M146" s="36">
        <f>SUMIFS(СВЦЭМ!$C$33:$C$776,СВЦЭМ!$A$33:$A$776,$A146,СВЦЭМ!$B$33:$B$776,M$119)+'СЕТ СН'!$I$12+СВЦЭМ!$D$10+'СЕТ СН'!$I$5-'СЕТ СН'!$I$20</f>
        <v>3101.0790877199997</v>
      </c>
      <c r="N146" s="36">
        <f>SUMIFS(СВЦЭМ!$C$33:$C$776,СВЦЭМ!$A$33:$A$776,$A146,СВЦЭМ!$B$33:$B$776,N$119)+'СЕТ СН'!$I$12+СВЦЭМ!$D$10+'СЕТ СН'!$I$5-'СЕТ СН'!$I$20</f>
        <v>3131.78972148</v>
      </c>
      <c r="O146" s="36">
        <f>SUMIFS(СВЦЭМ!$C$33:$C$776,СВЦЭМ!$A$33:$A$776,$A146,СВЦЭМ!$B$33:$B$776,O$119)+'СЕТ СН'!$I$12+СВЦЭМ!$D$10+'СЕТ СН'!$I$5-'СЕТ СН'!$I$20</f>
        <v>3131.47843607</v>
      </c>
      <c r="P146" s="36">
        <f>SUMIFS(СВЦЭМ!$C$33:$C$776,СВЦЭМ!$A$33:$A$776,$A146,СВЦЭМ!$B$33:$B$776,P$119)+'СЕТ СН'!$I$12+СВЦЭМ!$D$10+'СЕТ СН'!$I$5-'СЕТ СН'!$I$20</f>
        <v>3161.4604038799998</v>
      </c>
      <c r="Q146" s="36">
        <f>SUMIFS(СВЦЭМ!$C$33:$C$776,СВЦЭМ!$A$33:$A$776,$A146,СВЦЭМ!$B$33:$B$776,Q$119)+'СЕТ СН'!$I$12+СВЦЭМ!$D$10+'СЕТ СН'!$I$5-'СЕТ СН'!$I$20</f>
        <v>3173.4173280999998</v>
      </c>
      <c r="R146" s="36">
        <f>SUMIFS(СВЦЭМ!$C$33:$C$776,СВЦЭМ!$A$33:$A$776,$A146,СВЦЭМ!$B$33:$B$776,R$119)+'СЕТ СН'!$I$12+СВЦЭМ!$D$10+'СЕТ СН'!$I$5-'СЕТ СН'!$I$20</f>
        <v>3177.2044071999999</v>
      </c>
      <c r="S146" s="36">
        <f>SUMIFS(СВЦЭМ!$C$33:$C$776,СВЦЭМ!$A$33:$A$776,$A146,СВЦЭМ!$B$33:$B$776,S$119)+'СЕТ СН'!$I$12+СВЦЭМ!$D$10+'СЕТ СН'!$I$5-'СЕТ СН'!$I$20</f>
        <v>3166.8044743299997</v>
      </c>
      <c r="T146" s="36">
        <f>SUMIFS(СВЦЭМ!$C$33:$C$776,СВЦЭМ!$A$33:$A$776,$A146,СВЦЭМ!$B$33:$B$776,T$119)+'СЕТ СН'!$I$12+СВЦЭМ!$D$10+'СЕТ СН'!$I$5-'СЕТ СН'!$I$20</f>
        <v>3140.6639611199998</v>
      </c>
      <c r="U146" s="36">
        <f>SUMIFS(СВЦЭМ!$C$33:$C$776,СВЦЭМ!$A$33:$A$776,$A146,СВЦЭМ!$B$33:$B$776,U$119)+'СЕТ СН'!$I$12+СВЦЭМ!$D$10+'СЕТ СН'!$I$5-'СЕТ СН'!$I$20</f>
        <v>3126.3233444299999</v>
      </c>
      <c r="V146" s="36">
        <f>SUMIFS(СВЦЭМ!$C$33:$C$776,СВЦЭМ!$A$33:$A$776,$A146,СВЦЭМ!$B$33:$B$776,V$119)+'СЕТ СН'!$I$12+СВЦЭМ!$D$10+'СЕТ СН'!$I$5-'СЕТ СН'!$I$20</f>
        <v>3088.8256252900001</v>
      </c>
      <c r="W146" s="36">
        <f>SUMIFS(СВЦЭМ!$C$33:$C$776,СВЦЭМ!$A$33:$A$776,$A146,СВЦЭМ!$B$33:$B$776,W$119)+'СЕТ СН'!$I$12+СВЦЭМ!$D$10+'СЕТ СН'!$I$5-'СЕТ СН'!$I$20</f>
        <v>3092.1239203499999</v>
      </c>
      <c r="X146" s="36">
        <f>SUMIFS(СВЦЭМ!$C$33:$C$776,СВЦЭМ!$A$33:$A$776,$A146,СВЦЭМ!$B$33:$B$776,X$119)+'СЕТ СН'!$I$12+СВЦЭМ!$D$10+'СЕТ СН'!$I$5-'СЕТ СН'!$I$20</f>
        <v>3118.57208872</v>
      </c>
      <c r="Y146" s="36">
        <f>SUMIFS(СВЦЭМ!$C$33:$C$776,СВЦЭМ!$A$33:$A$776,$A146,СВЦЭМ!$B$33:$B$776,Y$119)+'СЕТ СН'!$I$12+СВЦЭМ!$D$10+'СЕТ СН'!$I$5-'СЕТ СН'!$I$20</f>
        <v>3161.3683099299997</v>
      </c>
    </row>
    <row r="147" spans="1:26" ht="15.75" x14ac:dyDescent="0.2">
      <c r="A147" s="35">
        <f t="shared" si="3"/>
        <v>43949</v>
      </c>
      <c r="B147" s="36">
        <f>SUMIFS(СВЦЭМ!$C$33:$C$776,СВЦЭМ!$A$33:$A$776,$A147,СВЦЭМ!$B$33:$B$776,B$119)+'СЕТ СН'!$I$12+СВЦЭМ!$D$10+'СЕТ СН'!$I$5-'СЕТ СН'!$I$20</f>
        <v>3187.0615833699999</v>
      </c>
      <c r="C147" s="36">
        <f>SUMIFS(СВЦЭМ!$C$33:$C$776,СВЦЭМ!$A$33:$A$776,$A147,СВЦЭМ!$B$33:$B$776,C$119)+'СЕТ СН'!$I$12+СВЦЭМ!$D$10+'СЕТ СН'!$I$5-'СЕТ СН'!$I$20</f>
        <v>3202.3922932200003</v>
      </c>
      <c r="D147" s="36">
        <f>SUMIFS(СВЦЭМ!$C$33:$C$776,СВЦЭМ!$A$33:$A$776,$A147,СВЦЭМ!$B$33:$B$776,D$119)+'СЕТ СН'!$I$12+СВЦЭМ!$D$10+'СЕТ СН'!$I$5-'СЕТ СН'!$I$20</f>
        <v>3251.1641928499998</v>
      </c>
      <c r="E147" s="36">
        <f>SUMIFS(СВЦЭМ!$C$33:$C$776,СВЦЭМ!$A$33:$A$776,$A147,СВЦЭМ!$B$33:$B$776,E$119)+'СЕТ СН'!$I$12+СВЦЭМ!$D$10+'СЕТ СН'!$I$5-'СЕТ СН'!$I$20</f>
        <v>3256.8766172099999</v>
      </c>
      <c r="F147" s="36">
        <f>SUMIFS(СВЦЭМ!$C$33:$C$776,СВЦЭМ!$A$33:$A$776,$A147,СВЦЭМ!$B$33:$B$776,F$119)+'СЕТ СН'!$I$12+СВЦЭМ!$D$10+'СЕТ СН'!$I$5-'СЕТ СН'!$I$20</f>
        <v>3255.5450591399999</v>
      </c>
      <c r="G147" s="36">
        <f>SUMIFS(СВЦЭМ!$C$33:$C$776,СВЦЭМ!$A$33:$A$776,$A147,СВЦЭМ!$B$33:$B$776,G$119)+'СЕТ СН'!$I$12+СВЦЭМ!$D$10+'СЕТ СН'!$I$5-'СЕТ СН'!$I$20</f>
        <v>3254.6706334599999</v>
      </c>
      <c r="H147" s="36">
        <f>SUMIFS(СВЦЭМ!$C$33:$C$776,СВЦЭМ!$A$33:$A$776,$A147,СВЦЭМ!$B$33:$B$776,H$119)+'СЕТ СН'!$I$12+СВЦЭМ!$D$10+'СЕТ СН'!$I$5-'СЕТ СН'!$I$20</f>
        <v>3219.3666619400001</v>
      </c>
      <c r="I147" s="36">
        <f>SUMIFS(СВЦЭМ!$C$33:$C$776,СВЦЭМ!$A$33:$A$776,$A147,СВЦЭМ!$B$33:$B$776,I$119)+'СЕТ СН'!$I$12+СВЦЭМ!$D$10+'СЕТ СН'!$I$5-'СЕТ СН'!$I$20</f>
        <v>3194.0579497899998</v>
      </c>
      <c r="J147" s="36">
        <f>SUMIFS(СВЦЭМ!$C$33:$C$776,СВЦЭМ!$A$33:$A$776,$A147,СВЦЭМ!$B$33:$B$776,J$119)+'СЕТ СН'!$I$12+СВЦЭМ!$D$10+'СЕТ СН'!$I$5-'СЕТ СН'!$I$20</f>
        <v>3126.6813407899999</v>
      </c>
      <c r="K147" s="36">
        <f>SUMIFS(СВЦЭМ!$C$33:$C$776,СВЦЭМ!$A$33:$A$776,$A147,СВЦЭМ!$B$33:$B$776,K$119)+'СЕТ СН'!$I$12+СВЦЭМ!$D$10+'СЕТ СН'!$I$5-'СЕТ СН'!$I$20</f>
        <v>3118.7126441</v>
      </c>
      <c r="L147" s="36">
        <f>SUMIFS(СВЦЭМ!$C$33:$C$776,СВЦЭМ!$A$33:$A$776,$A147,СВЦЭМ!$B$33:$B$776,L$119)+'СЕТ СН'!$I$12+СВЦЭМ!$D$10+'СЕТ СН'!$I$5-'СЕТ СН'!$I$20</f>
        <v>3110.5964268500002</v>
      </c>
      <c r="M147" s="36">
        <f>SUMIFS(СВЦЭМ!$C$33:$C$776,СВЦЭМ!$A$33:$A$776,$A147,СВЦЭМ!$B$33:$B$776,M$119)+'СЕТ СН'!$I$12+СВЦЭМ!$D$10+'СЕТ СН'!$I$5-'СЕТ СН'!$I$20</f>
        <v>3106.1690852900001</v>
      </c>
      <c r="N147" s="36">
        <f>SUMIFS(СВЦЭМ!$C$33:$C$776,СВЦЭМ!$A$33:$A$776,$A147,СВЦЭМ!$B$33:$B$776,N$119)+'СЕТ СН'!$I$12+СВЦЭМ!$D$10+'СЕТ СН'!$I$5-'СЕТ СН'!$I$20</f>
        <v>3095.55498657</v>
      </c>
      <c r="O147" s="36">
        <f>SUMIFS(СВЦЭМ!$C$33:$C$776,СВЦЭМ!$A$33:$A$776,$A147,СВЦЭМ!$B$33:$B$776,O$119)+'СЕТ СН'!$I$12+СВЦЭМ!$D$10+'СЕТ СН'!$I$5-'СЕТ СН'!$I$20</f>
        <v>3108.0142123099999</v>
      </c>
      <c r="P147" s="36">
        <f>SUMIFS(СВЦЭМ!$C$33:$C$776,СВЦЭМ!$A$33:$A$776,$A147,СВЦЭМ!$B$33:$B$776,P$119)+'СЕТ СН'!$I$12+СВЦЭМ!$D$10+'СЕТ СН'!$I$5-'СЕТ СН'!$I$20</f>
        <v>3123.4520660799999</v>
      </c>
      <c r="Q147" s="36">
        <f>SUMIFS(СВЦЭМ!$C$33:$C$776,СВЦЭМ!$A$33:$A$776,$A147,СВЦЭМ!$B$33:$B$776,Q$119)+'СЕТ СН'!$I$12+СВЦЭМ!$D$10+'СЕТ СН'!$I$5-'СЕТ СН'!$I$20</f>
        <v>3138.4353499500003</v>
      </c>
      <c r="R147" s="36">
        <f>SUMIFS(СВЦЭМ!$C$33:$C$776,СВЦЭМ!$A$33:$A$776,$A147,СВЦЭМ!$B$33:$B$776,R$119)+'СЕТ СН'!$I$12+СВЦЭМ!$D$10+'СЕТ СН'!$I$5-'СЕТ СН'!$I$20</f>
        <v>3136.5229955499999</v>
      </c>
      <c r="S147" s="36">
        <f>SUMIFS(СВЦЭМ!$C$33:$C$776,СВЦЭМ!$A$33:$A$776,$A147,СВЦЭМ!$B$33:$B$776,S$119)+'СЕТ СН'!$I$12+СВЦЭМ!$D$10+'СЕТ СН'!$I$5-'СЕТ СН'!$I$20</f>
        <v>3125.2550390500001</v>
      </c>
      <c r="T147" s="36">
        <f>SUMIFS(СВЦЭМ!$C$33:$C$776,СВЦЭМ!$A$33:$A$776,$A147,СВЦЭМ!$B$33:$B$776,T$119)+'СЕТ СН'!$I$12+СВЦЭМ!$D$10+'СЕТ СН'!$I$5-'СЕТ СН'!$I$20</f>
        <v>3112.799751</v>
      </c>
      <c r="U147" s="36">
        <f>SUMIFS(СВЦЭМ!$C$33:$C$776,СВЦЭМ!$A$33:$A$776,$A147,СВЦЭМ!$B$33:$B$776,U$119)+'СЕТ СН'!$I$12+СВЦЭМ!$D$10+'СЕТ СН'!$I$5-'СЕТ СН'!$I$20</f>
        <v>3092.2447391400001</v>
      </c>
      <c r="V147" s="36">
        <f>SUMIFS(СВЦЭМ!$C$33:$C$776,СВЦЭМ!$A$33:$A$776,$A147,СВЦЭМ!$B$33:$B$776,V$119)+'СЕТ СН'!$I$12+СВЦЭМ!$D$10+'СЕТ СН'!$I$5-'СЕТ СН'!$I$20</f>
        <v>3071.70492599</v>
      </c>
      <c r="W147" s="36">
        <f>SUMIFS(СВЦЭМ!$C$33:$C$776,СВЦЭМ!$A$33:$A$776,$A147,СВЦЭМ!$B$33:$B$776,W$119)+'СЕТ СН'!$I$12+СВЦЭМ!$D$10+'СЕТ СН'!$I$5-'СЕТ СН'!$I$20</f>
        <v>3063.1285267100002</v>
      </c>
      <c r="X147" s="36">
        <f>SUMIFS(СВЦЭМ!$C$33:$C$776,СВЦЭМ!$A$33:$A$776,$A147,СВЦЭМ!$B$33:$B$776,X$119)+'СЕТ СН'!$I$12+СВЦЭМ!$D$10+'СЕТ СН'!$I$5-'СЕТ СН'!$I$20</f>
        <v>3064.1793865199998</v>
      </c>
      <c r="Y147" s="36">
        <f>SUMIFS(СВЦЭМ!$C$33:$C$776,СВЦЭМ!$A$33:$A$776,$A147,СВЦЭМ!$B$33:$B$776,Y$119)+'СЕТ СН'!$I$12+СВЦЭМ!$D$10+'СЕТ СН'!$I$5-'СЕТ СН'!$I$20</f>
        <v>3105.4755934</v>
      </c>
    </row>
    <row r="148" spans="1:26" ht="15.75" x14ac:dyDescent="0.2">
      <c r="A148" s="35">
        <f t="shared" si="3"/>
        <v>43950</v>
      </c>
      <c r="B148" s="36">
        <f>SUMIFS(СВЦЭМ!$C$33:$C$776,СВЦЭМ!$A$33:$A$776,$A148,СВЦЭМ!$B$33:$B$776,B$119)+'СЕТ СН'!$I$12+СВЦЭМ!$D$10+'СЕТ СН'!$I$5-'СЕТ СН'!$I$20</f>
        <v>3195.1630145099998</v>
      </c>
      <c r="C148" s="36">
        <f>SUMIFS(СВЦЭМ!$C$33:$C$776,СВЦЭМ!$A$33:$A$776,$A148,СВЦЭМ!$B$33:$B$776,C$119)+'СЕТ СН'!$I$12+СВЦЭМ!$D$10+'СЕТ СН'!$I$5-'СЕТ СН'!$I$20</f>
        <v>3235.6547951299999</v>
      </c>
      <c r="D148" s="36">
        <f>SUMIFS(СВЦЭМ!$C$33:$C$776,СВЦЭМ!$A$33:$A$776,$A148,СВЦЭМ!$B$33:$B$776,D$119)+'СЕТ СН'!$I$12+СВЦЭМ!$D$10+'СЕТ СН'!$I$5-'СЕТ СН'!$I$20</f>
        <v>3240.83732418</v>
      </c>
      <c r="E148" s="36">
        <f>SUMIFS(СВЦЭМ!$C$33:$C$776,СВЦЭМ!$A$33:$A$776,$A148,СВЦЭМ!$B$33:$B$776,E$119)+'СЕТ СН'!$I$12+СВЦЭМ!$D$10+'СЕТ СН'!$I$5-'СЕТ СН'!$I$20</f>
        <v>3249.47959709</v>
      </c>
      <c r="F148" s="36">
        <f>SUMIFS(СВЦЭМ!$C$33:$C$776,СВЦЭМ!$A$33:$A$776,$A148,СВЦЭМ!$B$33:$B$776,F$119)+'СЕТ СН'!$I$12+СВЦЭМ!$D$10+'СЕТ СН'!$I$5-'СЕТ СН'!$I$20</f>
        <v>3251.5091549199997</v>
      </c>
      <c r="G148" s="36">
        <f>SUMIFS(СВЦЭМ!$C$33:$C$776,СВЦЭМ!$A$33:$A$776,$A148,СВЦЭМ!$B$33:$B$776,G$119)+'СЕТ СН'!$I$12+СВЦЭМ!$D$10+'СЕТ СН'!$I$5-'СЕТ СН'!$I$20</f>
        <v>3247.1648643799999</v>
      </c>
      <c r="H148" s="36">
        <f>SUMIFS(СВЦЭМ!$C$33:$C$776,СВЦЭМ!$A$33:$A$776,$A148,СВЦЭМ!$B$33:$B$776,H$119)+'СЕТ СН'!$I$12+СВЦЭМ!$D$10+'СЕТ СН'!$I$5-'СЕТ СН'!$I$20</f>
        <v>3233.7419759499999</v>
      </c>
      <c r="I148" s="36">
        <f>SUMIFS(СВЦЭМ!$C$33:$C$776,СВЦЭМ!$A$33:$A$776,$A148,СВЦЭМ!$B$33:$B$776,I$119)+'СЕТ СН'!$I$12+СВЦЭМ!$D$10+'СЕТ СН'!$I$5-'СЕТ СН'!$I$20</f>
        <v>3200.7428712999999</v>
      </c>
      <c r="J148" s="36">
        <f>SUMIFS(СВЦЭМ!$C$33:$C$776,СВЦЭМ!$A$33:$A$776,$A148,СВЦЭМ!$B$33:$B$776,J$119)+'СЕТ СН'!$I$12+СВЦЭМ!$D$10+'СЕТ СН'!$I$5-'СЕТ СН'!$I$20</f>
        <v>3177.2547100800002</v>
      </c>
      <c r="K148" s="36">
        <f>SUMIFS(СВЦЭМ!$C$33:$C$776,СВЦЭМ!$A$33:$A$776,$A148,СВЦЭМ!$B$33:$B$776,K$119)+'СЕТ СН'!$I$12+СВЦЭМ!$D$10+'СЕТ СН'!$I$5-'СЕТ СН'!$I$20</f>
        <v>3159.2062904599998</v>
      </c>
      <c r="L148" s="36">
        <f>SUMIFS(СВЦЭМ!$C$33:$C$776,СВЦЭМ!$A$33:$A$776,$A148,СВЦЭМ!$B$33:$B$776,L$119)+'СЕТ СН'!$I$12+СВЦЭМ!$D$10+'СЕТ СН'!$I$5-'СЕТ СН'!$I$20</f>
        <v>3150.6699141199997</v>
      </c>
      <c r="M148" s="36">
        <f>SUMIFS(СВЦЭМ!$C$33:$C$776,СВЦЭМ!$A$33:$A$776,$A148,СВЦЭМ!$B$33:$B$776,M$119)+'СЕТ СН'!$I$12+СВЦЭМ!$D$10+'СЕТ СН'!$I$5-'СЕТ СН'!$I$20</f>
        <v>3155.6982345199999</v>
      </c>
      <c r="N148" s="36">
        <f>SUMIFS(СВЦЭМ!$C$33:$C$776,СВЦЭМ!$A$33:$A$776,$A148,СВЦЭМ!$B$33:$B$776,N$119)+'СЕТ СН'!$I$12+СВЦЭМ!$D$10+'СЕТ СН'!$I$5-'СЕТ СН'!$I$20</f>
        <v>3146.9650693399999</v>
      </c>
      <c r="O148" s="36">
        <f>SUMIFS(СВЦЭМ!$C$33:$C$776,СВЦЭМ!$A$33:$A$776,$A148,СВЦЭМ!$B$33:$B$776,O$119)+'СЕТ СН'!$I$12+СВЦЭМ!$D$10+'СЕТ СН'!$I$5-'СЕТ СН'!$I$20</f>
        <v>3159.7606747099999</v>
      </c>
      <c r="P148" s="36">
        <f>SUMIFS(СВЦЭМ!$C$33:$C$776,СВЦЭМ!$A$33:$A$776,$A148,СВЦЭМ!$B$33:$B$776,P$119)+'СЕТ СН'!$I$12+СВЦЭМ!$D$10+'СЕТ СН'!$I$5-'СЕТ СН'!$I$20</f>
        <v>3177.1619006800001</v>
      </c>
      <c r="Q148" s="36">
        <f>SUMIFS(СВЦЭМ!$C$33:$C$776,СВЦЭМ!$A$33:$A$776,$A148,СВЦЭМ!$B$33:$B$776,Q$119)+'СЕТ СН'!$I$12+СВЦЭМ!$D$10+'СЕТ СН'!$I$5-'СЕТ СН'!$I$20</f>
        <v>3173.8215125199999</v>
      </c>
      <c r="R148" s="36">
        <f>SUMIFS(СВЦЭМ!$C$33:$C$776,СВЦЭМ!$A$33:$A$776,$A148,СВЦЭМ!$B$33:$B$776,R$119)+'СЕТ СН'!$I$12+СВЦЭМ!$D$10+'СЕТ СН'!$I$5-'СЕТ СН'!$I$20</f>
        <v>3167.6064854300002</v>
      </c>
      <c r="S148" s="36">
        <f>SUMIFS(СВЦЭМ!$C$33:$C$776,СВЦЭМ!$A$33:$A$776,$A148,СВЦЭМ!$B$33:$B$776,S$119)+'СЕТ СН'!$I$12+СВЦЭМ!$D$10+'СЕТ СН'!$I$5-'СЕТ СН'!$I$20</f>
        <v>3165.9670909899996</v>
      </c>
      <c r="T148" s="36">
        <f>SUMIFS(СВЦЭМ!$C$33:$C$776,СВЦЭМ!$A$33:$A$776,$A148,СВЦЭМ!$B$33:$B$776,T$119)+'СЕТ СН'!$I$12+СВЦЭМ!$D$10+'СЕТ СН'!$I$5-'СЕТ СН'!$I$20</f>
        <v>3154.1440259000001</v>
      </c>
      <c r="U148" s="36">
        <f>SUMIFS(СВЦЭМ!$C$33:$C$776,СВЦЭМ!$A$33:$A$776,$A148,СВЦЭМ!$B$33:$B$776,U$119)+'СЕТ СН'!$I$12+СВЦЭМ!$D$10+'СЕТ СН'!$I$5-'СЕТ СН'!$I$20</f>
        <v>3121.4617077000003</v>
      </c>
      <c r="V148" s="36">
        <f>SUMIFS(СВЦЭМ!$C$33:$C$776,СВЦЭМ!$A$33:$A$776,$A148,СВЦЭМ!$B$33:$B$776,V$119)+'СЕТ СН'!$I$12+СВЦЭМ!$D$10+'СЕТ СН'!$I$5-'СЕТ СН'!$I$20</f>
        <v>3108.3982168299999</v>
      </c>
      <c r="W148" s="36">
        <f>SUMIFS(СВЦЭМ!$C$33:$C$776,СВЦЭМ!$A$33:$A$776,$A148,СВЦЭМ!$B$33:$B$776,W$119)+'СЕТ СН'!$I$12+СВЦЭМ!$D$10+'СЕТ СН'!$I$5-'СЕТ СН'!$I$20</f>
        <v>3137.1889893600001</v>
      </c>
      <c r="X148" s="36">
        <f>SUMIFS(СВЦЭМ!$C$33:$C$776,СВЦЭМ!$A$33:$A$776,$A148,СВЦЭМ!$B$33:$B$776,X$119)+'СЕТ СН'!$I$12+СВЦЭМ!$D$10+'СЕТ СН'!$I$5-'СЕТ СН'!$I$20</f>
        <v>3160.1262287199997</v>
      </c>
      <c r="Y148" s="36">
        <f>SUMIFS(СВЦЭМ!$C$33:$C$776,СВЦЭМ!$A$33:$A$776,$A148,СВЦЭМ!$B$33:$B$776,Y$119)+'СЕТ СН'!$I$12+СВЦЭМ!$D$10+'СЕТ СН'!$I$5-'СЕТ СН'!$I$20</f>
        <v>3156.0490859499996</v>
      </c>
    </row>
    <row r="149" spans="1:26" ht="15.75" x14ac:dyDescent="0.2">
      <c r="A149" s="35">
        <f t="shared" si="3"/>
        <v>43951</v>
      </c>
      <c r="B149" s="36">
        <f>SUMIFS(СВЦЭМ!$C$33:$C$776,СВЦЭМ!$A$33:$A$776,$A149,СВЦЭМ!$B$33:$B$776,B$119)+'СЕТ СН'!$I$12+СВЦЭМ!$D$10+'СЕТ СН'!$I$5-'СЕТ СН'!$I$20</f>
        <v>3249.2271829699998</v>
      </c>
      <c r="C149" s="36">
        <f>SUMIFS(СВЦЭМ!$C$33:$C$776,СВЦЭМ!$A$33:$A$776,$A149,СВЦЭМ!$B$33:$B$776,C$119)+'СЕТ СН'!$I$12+СВЦЭМ!$D$10+'СЕТ СН'!$I$5-'СЕТ СН'!$I$20</f>
        <v>3224.1252814099998</v>
      </c>
      <c r="D149" s="36">
        <f>SUMIFS(СВЦЭМ!$C$33:$C$776,СВЦЭМ!$A$33:$A$776,$A149,СВЦЭМ!$B$33:$B$776,D$119)+'СЕТ СН'!$I$12+СВЦЭМ!$D$10+'СЕТ СН'!$I$5-'СЕТ СН'!$I$20</f>
        <v>3236.20622667</v>
      </c>
      <c r="E149" s="36">
        <f>SUMIFS(СВЦЭМ!$C$33:$C$776,СВЦЭМ!$A$33:$A$776,$A149,СВЦЭМ!$B$33:$B$776,E$119)+'СЕТ СН'!$I$12+СВЦЭМ!$D$10+'СЕТ СН'!$I$5-'СЕТ СН'!$I$20</f>
        <v>3227.9166542599996</v>
      </c>
      <c r="F149" s="36">
        <f>SUMIFS(СВЦЭМ!$C$33:$C$776,СВЦЭМ!$A$33:$A$776,$A149,СВЦЭМ!$B$33:$B$776,F$119)+'СЕТ СН'!$I$12+СВЦЭМ!$D$10+'СЕТ СН'!$I$5-'СЕТ СН'!$I$20</f>
        <v>3269.7633871600001</v>
      </c>
      <c r="G149" s="36">
        <f>SUMIFS(СВЦЭМ!$C$33:$C$776,СВЦЭМ!$A$33:$A$776,$A149,СВЦЭМ!$B$33:$B$776,G$119)+'СЕТ СН'!$I$12+СВЦЭМ!$D$10+'СЕТ СН'!$I$5-'СЕТ СН'!$I$20</f>
        <v>3271.4167397299998</v>
      </c>
      <c r="H149" s="36">
        <f>SUMIFS(СВЦЭМ!$C$33:$C$776,СВЦЭМ!$A$33:$A$776,$A149,СВЦЭМ!$B$33:$B$776,H$119)+'СЕТ СН'!$I$12+СВЦЭМ!$D$10+'СЕТ СН'!$I$5-'СЕТ СН'!$I$20</f>
        <v>3255.2669793099999</v>
      </c>
      <c r="I149" s="36">
        <f>SUMIFS(СВЦЭМ!$C$33:$C$776,СВЦЭМ!$A$33:$A$776,$A149,СВЦЭМ!$B$33:$B$776,I$119)+'СЕТ СН'!$I$12+СВЦЭМ!$D$10+'СЕТ СН'!$I$5-'СЕТ СН'!$I$20</f>
        <v>3226.0149211099997</v>
      </c>
      <c r="J149" s="36">
        <f>SUMIFS(СВЦЭМ!$C$33:$C$776,СВЦЭМ!$A$33:$A$776,$A149,СВЦЭМ!$B$33:$B$776,J$119)+'СЕТ СН'!$I$12+СВЦЭМ!$D$10+'СЕТ СН'!$I$5-'СЕТ СН'!$I$20</f>
        <v>3123.48225834</v>
      </c>
      <c r="K149" s="36">
        <f>SUMIFS(СВЦЭМ!$C$33:$C$776,СВЦЭМ!$A$33:$A$776,$A149,СВЦЭМ!$B$33:$B$776,K$119)+'СЕТ СН'!$I$12+СВЦЭМ!$D$10+'СЕТ СН'!$I$5-'СЕТ СН'!$I$20</f>
        <v>3104.4706384199999</v>
      </c>
      <c r="L149" s="36">
        <f>SUMIFS(СВЦЭМ!$C$33:$C$776,СВЦЭМ!$A$33:$A$776,$A149,СВЦЭМ!$B$33:$B$776,L$119)+'СЕТ СН'!$I$12+СВЦЭМ!$D$10+'СЕТ СН'!$I$5-'СЕТ СН'!$I$20</f>
        <v>3089.6824508600002</v>
      </c>
      <c r="M149" s="36">
        <f>SUMIFS(СВЦЭМ!$C$33:$C$776,СВЦЭМ!$A$33:$A$776,$A149,СВЦЭМ!$B$33:$B$776,M$119)+'СЕТ СН'!$I$12+СВЦЭМ!$D$10+'СЕТ СН'!$I$5-'СЕТ СН'!$I$20</f>
        <v>3090.6579058899997</v>
      </c>
      <c r="N149" s="36">
        <f>SUMIFS(СВЦЭМ!$C$33:$C$776,СВЦЭМ!$A$33:$A$776,$A149,СВЦЭМ!$B$33:$B$776,N$119)+'СЕТ СН'!$I$12+СВЦЭМ!$D$10+'СЕТ СН'!$I$5-'СЕТ СН'!$I$20</f>
        <v>3102.3633922099998</v>
      </c>
      <c r="O149" s="36">
        <f>SUMIFS(СВЦЭМ!$C$33:$C$776,СВЦЭМ!$A$33:$A$776,$A149,СВЦЭМ!$B$33:$B$776,O$119)+'СЕТ СН'!$I$12+СВЦЭМ!$D$10+'СЕТ СН'!$I$5-'СЕТ СН'!$I$20</f>
        <v>3112.32551079</v>
      </c>
      <c r="P149" s="36">
        <f>SUMIFS(СВЦЭМ!$C$33:$C$776,СВЦЭМ!$A$33:$A$776,$A149,СВЦЭМ!$B$33:$B$776,P$119)+'СЕТ СН'!$I$12+СВЦЭМ!$D$10+'СЕТ СН'!$I$5-'СЕТ СН'!$I$20</f>
        <v>3127.8512331699999</v>
      </c>
      <c r="Q149" s="36">
        <f>SUMIFS(СВЦЭМ!$C$33:$C$776,СВЦЭМ!$A$33:$A$776,$A149,СВЦЭМ!$B$33:$B$776,Q$119)+'СЕТ СН'!$I$12+СВЦЭМ!$D$10+'СЕТ СН'!$I$5-'СЕТ СН'!$I$20</f>
        <v>3132.7311017100001</v>
      </c>
      <c r="R149" s="36">
        <f>SUMIFS(СВЦЭМ!$C$33:$C$776,СВЦЭМ!$A$33:$A$776,$A149,СВЦЭМ!$B$33:$B$776,R$119)+'СЕТ СН'!$I$12+СВЦЭМ!$D$10+'СЕТ СН'!$I$5-'СЕТ СН'!$I$20</f>
        <v>3140.7333226999999</v>
      </c>
      <c r="S149" s="36">
        <f>SUMIFS(СВЦЭМ!$C$33:$C$776,СВЦЭМ!$A$33:$A$776,$A149,СВЦЭМ!$B$33:$B$776,S$119)+'СЕТ СН'!$I$12+СВЦЭМ!$D$10+'СЕТ СН'!$I$5-'СЕТ СН'!$I$20</f>
        <v>3138.86410935</v>
      </c>
      <c r="T149" s="36">
        <f>SUMIFS(СВЦЭМ!$C$33:$C$776,СВЦЭМ!$A$33:$A$776,$A149,СВЦЭМ!$B$33:$B$776,T$119)+'СЕТ СН'!$I$12+СВЦЭМ!$D$10+'СЕТ СН'!$I$5-'СЕТ СН'!$I$20</f>
        <v>3125.4305646000003</v>
      </c>
      <c r="U149" s="36">
        <f>SUMIFS(СВЦЭМ!$C$33:$C$776,СВЦЭМ!$A$33:$A$776,$A149,СВЦЭМ!$B$33:$B$776,U$119)+'СЕТ СН'!$I$12+СВЦЭМ!$D$10+'СЕТ СН'!$I$5-'СЕТ СН'!$I$20</f>
        <v>3101.7071901099998</v>
      </c>
      <c r="V149" s="36">
        <f>SUMIFS(СВЦЭМ!$C$33:$C$776,СВЦЭМ!$A$33:$A$776,$A149,СВЦЭМ!$B$33:$B$776,V$119)+'СЕТ СН'!$I$12+СВЦЭМ!$D$10+'СЕТ СН'!$I$5-'СЕТ СН'!$I$20</f>
        <v>3067.5728440000003</v>
      </c>
      <c r="W149" s="36">
        <f>SUMIFS(СВЦЭМ!$C$33:$C$776,СВЦЭМ!$A$33:$A$776,$A149,СВЦЭМ!$B$33:$B$776,W$119)+'СЕТ СН'!$I$12+СВЦЭМ!$D$10+'СЕТ СН'!$I$5-'СЕТ СН'!$I$20</f>
        <v>3067.8590184699997</v>
      </c>
      <c r="X149" s="36">
        <f>SUMIFS(СВЦЭМ!$C$33:$C$776,СВЦЭМ!$A$33:$A$776,$A149,СВЦЭМ!$B$33:$B$776,X$119)+'СЕТ СН'!$I$12+СВЦЭМ!$D$10+'СЕТ СН'!$I$5-'СЕТ СН'!$I$20</f>
        <v>3101.69306289</v>
      </c>
      <c r="Y149" s="36">
        <f>SUMIFS(СВЦЭМ!$C$33:$C$776,СВЦЭМ!$A$33:$A$776,$A149,СВЦЭМ!$B$33:$B$776,Y$119)+'СЕТ СН'!$I$12+СВЦЭМ!$D$10+'СЕТ СН'!$I$5-'СЕТ СН'!$I$20</f>
        <v>3130.8435611699997</v>
      </c>
    </row>
    <row r="150" spans="1:26" ht="15.75" hidden="1" x14ac:dyDescent="0.2">
      <c r="A150" s="35">
        <f t="shared" si="3"/>
        <v>43952</v>
      </c>
      <c r="B150" s="36">
        <f>SUMIFS(СВЦЭМ!$C$33:$C$776,СВЦЭМ!$A$33:$A$776,$A150,СВЦЭМ!$B$33:$B$776,B$119)+'СЕТ СН'!$I$12+СВЦЭМ!$D$10+'СЕТ СН'!$I$5-'СЕТ СН'!$I$20</f>
        <v>2037.5087511199999</v>
      </c>
      <c r="C150" s="36">
        <f>SUMIFS(СВЦЭМ!$C$33:$C$776,СВЦЭМ!$A$33:$A$776,$A150,СВЦЭМ!$B$33:$B$776,C$119)+'СЕТ СН'!$I$12+СВЦЭМ!$D$10+'СЕТ СН'!$I$5-'СЕТ СН'!$I$20</f>
        <v>2037.5087511199999</v>
      </c>
      <c r="D150" s="36">
        <f>SUMIFS(СВЦЭМ!$C$33:$C$776,СВЦЭМ!$A$33:$A$776,$A150,СВЦЭМ!$B$33:$B$776,D$119)+'СЕТ СН'!$I$12+СВЦЭМ!$D$10+'СЕТ СН'!$I$5-'СЕТ СН'!$I$20</f>
        <v>2037.5087511199999</v>
      </c>
      <c r="E150" s="36">
        <f>SUMIFS(СВЦЭМ!$C$33:$C$776,СВЦЭМ!$A$33:$A$776,$A150,СВЦЭМ!$B$33:$B$776,E$119)+'СЕТ СН'!$I$12+СВЦЭМ!$D$10+'СЕТ СН'!$I$5-'СЕТ СН'!$I$20</f>
        <v>2037.5087511199999</v>
      </c>
      <c r="F150" s="36">
        <f>SUMIFS(СВЦЭМ!$C$33:$C$776,СВЦЭМ!$A$33:$A$776,$A150,СВЦЭМ!$B$33:$B$776,F$119)+'СЕТ СН'!$I$12+СВЦЭМ!$D$10+'СЕТ СН'!$I$5-'СЕТ СН'!$I$20</f>
        <v>2037.5087511199999</v>
      </c>
      <c r="G150" s="36">
        <f>SUMIFS(СВЦЭМ!$C$33:$C$776,СВЦЭМ!$A$33:$A$776,$A150,СВЦЭМ!$B$33:$B$776,G$119)+'СЕТ СН'!$I$12+СВЦЭМ!$D$10+'СЕТ СН'!$I$5-'СЕТ СН'!$I$20</f>
        <v>2037.5087511199999</v>
      </c>
      <c r="H150" s="36">
        <f>SUMIFS(СВЦЭМ!$C$33:$C$776,СВЦЭМ!$A$33:$A$776,$A150,СВЦЭМ!$B$33:$B$776,H$119)+'СЕТ СН'!$I$12+СВЦЭМ!$D$10+'СЕТ СН'!$I$5-'СЕТ СН'!$I$20</f>
        <v>2037.5087511199999</v>
      </c>
      <c r="I150" s="36">
        <f>SUMIFS(СВЦЭМ!$C$33:$C$776,СВЦЭМ!$A$33:$A$776,$A150,СВЦЭМ!$B$33:$B$776,I$119)+'СЕТ СН'!$I$12+СВЦЭМ!$D$10+'СЕТ СН'!$I$5-'СЕТ СН'!$I$20</f>
        <v>2037.5087511199999</v>
      </c>
      <c r="J150" s="36">
        <f>SUMIFS(СВЦЭМ!$C$33:$C$776,СВЦЭМ!$A$33:$A$776,$A150,СВЦЭМ!$B$33:$B$776,J$119)+'СЕТ СН'!$I$12+СВЦЭМ!$D$10+'СЕТ СН'!$I$5-'СЕТ СН'!$I$20</f>
        <v>2037.5087511199999</v>
      </c>
      <c r="K150" s="36">
        <f>SUMIFS(СВЦЭМ!$C$33:$C$776,СВЦЭМ!$A$33:$A$776,$A150,СВЦЭМ!$B$33:$B$776,K$119)+'СЕТ СН'!$I$12+СВЦЭМ!$D$10+'СЕТ СН'!$I$5-'СЕТ СН'!$I$20</f>
        <v>2037.5087511199999</v>
      </c>
      <c r="L150" s="36">
        <f>SUMIFS(СВЦЭМ!$C$33:$C$776,СВЦЭМ!$A$33:$A$776,$A150,СВЦЭМ!$B$33:$B$776,L$119)+'СЕТ СН'!$I$12+СВЦЭМ!$D$10+'СЕТ СН'!$I$5-'СЕТ СН'!$I$20</f>
        <v>2037.5087511199999</v>
      </c>
      <c r="M150" s="36">
        <f>SUMIFS(СВЦЭМ!$C$33:$C$776,СВЦЭМ!$A$33:$A$776,$A150,СВЦЭМ!$B$33:$B$776,M$119)+'СЕТ СН'!$I$12+СВЦЭМ!$D$10+'СЕТ СН'!$I$5-'СЕТ СН'!$I$20</f>
        <v>2037.5087511199999</v>
      </c>
      <c r="N150" s="36">
        <f>SUMIFS(СВЦЭМ!$C$33:$C$776,СВЦЭМ!$A$33:$A$776,$A150,СВЦЭМ!$B$33:$B$776,N$119)+'СЕТ СН'!$I$12+СВЦЭМ!$D$10+'СЕТ СН'!$I$5-'СЕТ СН'!$I$20</f>
        <v>2037.5087511199999</v>
      </c>
      <c r="O150" s="36">
        <f>SUMIFS(СВЦЭМ!$C$33:$C$776,СВЦЭМ!$A$33:$A$776,$A150,СВЦЭМ!$B$33:$B$776,O$119)+'СЕТ СН'!$I$12+СВЦЭМ!$D$10+'СЕТ СН'!$I$5-'СЕТ СН'!$I$20</f>
        <v>2037.5087511199999</v>
      </c>
      <c r="P150" s="36">
        <f>SUMIFS(СВЦЭМ!$C$33:$C$776,СВЦЭМ!$A$33:$A$776,$A150,СВЦЭМ!$B$33:$B$776,P$119)+'СЕТ СН'!$I$12+СВЦЭМ!$D$10+'СЕТ СН'!$I$5-'СЕТ СН'!$I$20</f>
        <v>2037.5087511199999</v>
      </c>
      <c r="Q150" s="36">
        <f>SUMIFS(СВЦЭМ!$C$33:$C$776,СВЦЭМ!$A$33:$A$776,$A150,СВЦЭМ!$B$33:$B$776,Q$119)+'СЕТ СН'!$I$12+СВЦЭМ!$D$10+'СЕТ СН'!$I$5-'СЕТ СН'!$I$20</f>
        <v>2037.5087511199999</v>
      </c>
      <c r="R150" s="36">
        <f>SUMIFS(СВЦЭМ!$C$33:$C$776,СВЦЭМ!$A$33:$A$776,$A150,СВЦЭМ!$B$33:$B$776,R$119)+'СЕТ СН'!$I$12+СВЦЭМ!$D$10+'СЕТ СН'!$I$5-'СЕТ СН'!$I$20</f>
        <v>2037.5087511199999</v>
      </c>
      <c r="S150" s="36">
        <f>SUMIFS(СВЦЭМ!$C$33:$C$776,СВЦЭМ!$A$33:$A$776,$A150,СВЦЭМ!$B$33:$B$776,S$119)+'СЕТ СН'!$I$12+СВЦЭМ!$D$10+'СЕТ СН'!$I$5-'СЕТ СН'!$I$20</f>
        <v>2037.5087511199999</v>
      </c>
      <c r="T150" s="36">
        <f>SUMIFS(СВЦЭМ!$C$33:$C$776,СВЦЭМ!$A$33:$A$776,$A150,СВЦЭМ!$B$33:$B$776,T$119)+'СЕТ СН'!$I$12+СВЦЭМ!$D$10+'СЕТ СН'!$I$5-'СЕТ СН'!$I$20</f>
        <v>2037.5087511199999</v>
      </c>
      <c r="U150" s="36">
        <f>SUMIFS(СВЦЭМ!$C$33:$C$776,СВЦЭМ!$A$33:$A$776,$A150,СВЦЭМ!$B$33:$B$776,U$119)+'СЕТ СН'!$I$12+СВЦЭМ!$D$10+'СЕТ СН'!$I$5-'СЕТ СН'!$I$20</f>
        <v>2037.5087511199999</v>
      </c>
      <c r="V150" s="36">
        <f>SUMIFS(СВЦЭМ!$C$33:$C$776,СВЦЭМ!$A$33:$A$776,$A150,СВЦЭМ!$B$33:$B$776,V$119)+'СЕТ СН'!$I$12+СВЦЭМ!$D$10+'СЕТ СН'!$I$5-'СЕТ СН'!$I$20</f>
        <v>2037.5087511199999</v>
      </c>
      <c r="W150" s="36">
        <f>SUMIFS(СВЦЭМ!$C$33:$C$776,СВЦЭМ!$A$33:$A$776,$A150,СВЦЭМ!$B$33:$B$776,W$119)+'СЕТ СН'!$I$12+СВЦЭМ!$D$10+'СЕТ СН'!$I$5-'СЕТ СН'!$I$20</f>
        <v>2037.5087511199999</v>
      </c>
      <c r="X150" s="36">
        <f>SUMIFS(СВЦЭМ!$C$33:$C$776,СВЦЭМ!$A$33:$A$776,$A150,СВЦЭМ!$B$33:$B$776,X$119)+'СЕТ СН'!$I$12+СВЦЭМ!$D$10+'СЕТ СН'!$I$5-'СЕТ СН'!$I$20</f>
        <v>2037.5087511199999</v>
      </c>
      <c r="Y150" s="36">
        <f>SUMIFS(СВЦЭМ!$C$33:$C$776,СВЦЭМ!$A$33:$A$776,$A150,СВЦЭМ!$B$33:$B$776,Y$119)+'СЕТ СН'!$I$12+СВЦЭМ!$D$10+'СЕТ СН'!$I$5-'СЕТ СН'!$I$20</f>
        <v>2037.5087511199999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554149.890625</v>
      </c>
      <c r="O155" s="142"/>
      <c r="P155" s="141">
        <f>СВЦЭМ!$D$12+'СЕТ СН'!$F$13-'СЕТ СН'!$G$21</f>
        <v>554149.890625</v>
      </c>
      <c r="Q155" s="142"/>
      <c r="R155" s="141">
        <f>СВЦЭМ!$D$12+'СЕТ СН'!$F$13-'СЕТ СН'!$H$21</f>
        <v>554149.890625</v>
      </c>
      <c r="S155" s="142"/>
      <c r="T155" s="141">
        <f>СВЦЭМ!$D$12+'СЕТ СН'!$F$13-'СЕТ СН'!$I$21</f>
        <v>554149.890625</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01.04.2020</v>
      </c>
      <c r="B12" s="36">
        <f>SUMIFS(СВЦЭМ!$C$33:$C$776,СВЦЭМ!$A$33:$A$776,$A12,СВЦЭМ!$B$33:$B$776,B$11)+'СЕТ СН'!$F$12+СВЦЭМ!$D$10+'СЕТ СН'!$F$6-'СЕТ СН'!$F$22</f>
        <v>1024.6585067400001</v>
      </c>
      <c r="C12" s="36">
        <f>SUMIFS(СВЦЭМ!$C$33:$C$776,СВЦЭМ!$A$33:$A$776,$A12,СВЦЭМ!$B$33:$B$776,C$11)+'СЕТ СН'!$F$12+СВЦЭМ!$D$10+'СЕТ СН'!$F$6-'СЕТ СН'!$F$22</f>
        <v>1035.7369231800001</v>
      </c>
      <c r="D12" s="36">
        <f>SUMIFS(СВЦЭМ!$C$33:$C$776,СВЦЭМ!$A$33:$A$776,$A12,СВЦЭМ!$B$33:$B$776,D$11)+'СЕТ СН'!$F$12+СВЦЭМ!$D$10+'СЕТ СН'!$F$6-'СЕТ СН'!$F$22</f>
        <v>1040.3319785000001</v>
      </c>
      <c r="E12" s="36">
        <f>SUMIFS(СВЦЭМ!$C$33:$C$776,СВЦЭМ!$A$33:$A$776,$A12,СВЦЭМ!$B$33:$B$776,E$11)+'СЕТ СН'!$F$12+СВЦЭМ!$D$10+'СЕТ СН'!$F$6-'СЕТ СН'!$F$22</f>
        <v>1045.98483809</v>
      </c>
      <c r="F12" s="36">
        <f>SUMIFS(СВЦЭМ!$C$33:$C$776,СВЦЭМ!$A$33:$A$776,$A12,СВЦЭМ!$B$33:$B$776,F$11)+'СЕТ СН'!$F$12+СВЦЭМ!$D$10+'СЕТ СН'!$F$6-'СЕТ СН'!$F$22</f>
        <v>1091.5972654799998</v>
      </c>
      <c r="G12" s="36">
        <f>SUMIFS(СВЦЭМ!$C$33:$C$776,СВЦЭМ!$A$33:$A$776,$A12,СВЦЭМ!$B$33:$B$776,G$11)+'СЕТ СН'!$F$12+СВЦЭМ!$D$10+'СЕТ СН'!$F$6-'СЕТ СН'!$F$22</f>
        <v>1137.5422529399998</v>
      </c>
      <c r="H12" s="36">
        <f>SUMIFS(СВЦЭМ!$C$33:$C$776,СВЦЭМ!$A$33:$A$776,$A12,СВЦЭМ!$B$33:$B$776,H$11)+'СЕТ СН'!$F$12+СВЦЭМ!$D$10+'СЕТ СН'!$F$6-'СЕТ СН'!$F$22</f>
        <v>1191.0605855899998</v>
      </c>
      <c r="I12" s="36">
        <f>SUMIFS(СВЦЭМ!$C$33:$C$776,СВЦЭМ!$A$33:$A$776,$A12,СВЦЭМ!$B$33:$B$776,I$11)+'СЕТ СН'!$F$12+СВЦЭМ!$D$10+'СЕТ СН'!$F$6-'СЕТ СН'!$F$22</f>
        <v>1204.4741599399999</v>
      </c>
      <c r="J12" s="36">
        <f>SUMIFS(СВЦЭМ!$C$33:$C$776,СВЦЭМ!$A$33:$A$776,$A12,СВЦЭМ!$B$33:$B$776,J$11)+'СЕТ СН'!$F$12+СВЦЭМ!$D$10+'СЕТ СН'!$F$6-'СЕТ СН'!$F$22</f>
        <v>1151.6144797399998</v>
      </c>
      <c r="K12" s="36">
        <f>SUMIFS(СВЦЭМ!$C$33:$C$776,СВЦЭМ!$A$33:$A$776,$A12,СВЦЭМ!$B$33:$B$776,K$11)+'СЕТ СН'!$F$12+СВЦЭМ!$D$10+'СЕТ СН'!$F$6-'СЕТ СН'!$F$22</f>
        <v>1147.5937311899997</v>
      </c>
      <c r="L12" s="36">
        <f>SUMIFS(СВЦЭМ!$C$33:$C$776,СВЦЭМ!$A$33:$A$776,$A12,СВЦЭМ!$B$33:$B$776,L$11)+'СЕТ СН'!$F$12+СВЦЭМ!$D$10+'СЕТ СН'!$F$6-'СЕТ СН'!$F$22</f>
        <v>1149.7705321999999</v>
      </c>
      <c r="M12" s="36">
        <f>SUMIFS(СВЦЭМ!$C$33:$C$776,СВЦЭМ!$A$33:$A$776,$A12,СВЦЭМ!$B$33:$B$776,M$11)+'СЕТ СН'!$F$12+СВЦЭМ!$D$10+'СЕТ СН'!$F$6-'СЕТ СН'!$F$22</f>
        <v>1162.4601555499999</v>
      </c>
      <c r="N12" s="36">
        <f>SUMIFS(СВЦЭМ!$C$33:$C$776,СВЦЭМ!$A$33:$A$776,$A12,СВЦЭМ!$B$33:$B$776,N$11)+'СЕТ СН'!$F$12+СВЦЭМ!$D$10+'СЕТ СН'!$F$6-'СЕТ СН'!$F$22</f>
        <v>1184.8996818799999</v>
      </c>
      <c r="O12" s="36">
        <f>SUMIFS(СВЦЭМ!$C$33:$C$776,СВЦЭМ!$A$33:$A$776,$A12,СВЦЭМ!$B$33:$B$776,O$11)+'СЕТ СН'!$F$12+СВЦЭМ!$D$10+'СЕТ СН'!$F$6-'СЕТ СН'!$F$22</f>
        <v>1195.7019186499999</v>
      </c>
      <c r="P12" s="36">
        <f>SUMIFS(СВЦЭМ!$C$33:$C$776,СВЦЭМ!$A$33:$A$776,$A12,СВЦЭМ!$B$33:$B$776,P$11)+'СЕТ СН'!$F$12+СВЦЭМ!$D$10+'СЕТ СН'!$F$6-'СЕТ СН'!$F$22</f>
        <v>1180.8874925399998</v>
      </c>
      <c r="Q12" s="36">
        <f>SUMIFS(СВЦЭМ!$C$33:$C$776,СВЦЭМ!$A$33:$A$776,$A12,СВЦЭМ!$B$33:$B$776,Q$11)+'СЕТ СН'!$F$12+СВЦЭМ!$D$10+'СЕТ СН'!$F$6-'СЕТ СН'!$F$22</f>
        <v>1186.7661275399998</v>
      </c>
      <c r="R12" s="36">
        <f>SUMIFS(СВЦЭМ!$C$33:$C$776,СВЦЭМ!$A$33:$A$776,$A12,СВЦЭМ!$B$33:$B$776,R$11)+'СЕТ СН'!$F$12+СВЦЭМ!$D$10+'СЕТ СН'!$F$6-'СЕТ СН'!$F$22</f>
        <v>1191.4228118899998</v>
      </c>
      <c r="S12" s="36">
        <f>SUMIFS(СВЦЭМ!$C$33:$C$776,СВЦЭМ!$A$33:$A$776,$A12,СВЦЭМ!$B$33:$B$776,S$11)+'СЕТ СН'!$F$12+СВЦЭМ!$D$10+'СЕТ СН'!$F$6-'СЕТ СН'!$F$22</f>
        <v>1185.1290642299998</v>
      </c>
      <c r="T12" s="36">
        <f>SUMIFS(СВЦЭМ!$C$33:$C$776,СВЦЭМ!$A$33:$A$776,$A12,СВЦЭМ!$B$33:$B$776,T$11)+'СЕТ СН'!$F$12+СВЦЭМ!$D$10+'СЕТ СН'!$F$6-'СЕТ СН'!$F$22</f>
        <v>1161.4315024099999</v>
      </c>
      <c r="U12" s="36">
        <f>SUMIFS(СВЦЭМ!$C$33:$C$776,СВЦЭМ!$A$33:$A$776,$A12,СВЦЭМ!$B$33:$B$776,U$11)+'СЕТ СН'!$F$12+СВЦЭМ!$D$10+'СЕТ СН'!$F$6-'СЕТ СН'!$F$22</f>
        <v>1152.3927198699998</v>
      </c>
      <c r="V12" s="36">
        <f>SUMIFS(СВЦЭМ!$C$33:$C$776,СВЦЭМ!$A$33:$A$776,$A12,СВЦЭМ!$B$33:$B$776,V$11)+'СЕТ СН'!$F$12+СВЦЭМ!$D$10+'СЕТ СН'!$F$6-'СЕТ СН'!$F$22</f>
        <v>1131.3687699099999</v>
      </c>
      <c r="W12" s="36">
        <f>SUMIFS(СВЦЭМ!$C$33:$C$776,СВЦЭМ!$A$33:$A$776,$A12,СВЦЭМ!$B$33:$B$776,W$11)+'СЕТ СН'!$F$12+СВЦЭМ!$D$10+'СЕТ СН'!$F$6-'СЕТ СН'!$F$22</f>
        <v>1122.7013708699999</v>
      </c>
      <c r="X12" s="36">
        <f>SUMIFS(СВЦЭМ!$C$33:$C$776,СВЦЭМ!$A$33:$A$776,$A12,СВЦЭМ!$B$33:$B$776,X$11)+'СЕТ СН'!$F$12+СВЦЭМ!$D$10+'СЕТ СН'!$F$6-'СЕТ СН'!$F$22</f>
        <v>1107.9202541899997</v>
      </c>
      <c r="Y12" s="36">
        <f>SUMIFS(СВЦЭМ!$C$33:$C$776,СВЦЭМ!$A$33:$A$776,$A12,СВЦЭМ!$B$33:$B$776,Y$11)+'СЕТ СН'!$F$12+СВЦЭМ!$D$10+'СЕТ СН'!$F$6-'СЕТ СН'!$F$22</f>
        <v>1152.0034998799999</v>
      </c>
      <c r="AA12" s="37"/>
    </row>
    <row r="13" spans="1:27" ht="15.75" x14ac:dyDescent="0.2">
      <c r="A13" s="35">
        <f>A12+1</f>
        <v>43923</v>
      </c>
      <c r="B13" s="36">
        <f>SUMIFS(СВЦЭМ!$C$33:$C$776,СВЦЭМ!$A$33:$A$776,$A13,СВЦЭМ!$B$33:$B$776,B$11)+'СЕТ СН'!$F$12+СВЦЭМ!$D$10+'СЕТ СН'!$F$6-'СЕТ СН'!$F$22</f>
        <v>1142.6762929199999</v>
      </c>
      <c r="C13" s="36">
        <f>SUMIFS(СВЦЭМ!$C$33:$C$776,СВЦЭМ!$A$33:$A$776,$A13,СВЦЭМ!$B$33:$B$776,C$11)+'СЕТ СН'!$F$12+СВЦЭМ!$D$10+'СЕТ СН'!$F$6-'СЕТ СН'!$F$22</f>
        <v>1113.6026802399999</v>
      </c>
      <c r="D13" s="36">
        <f>SUMIFS(СВЦЭМ!$C$33:$C$776,СВЦЭМ!$A$33:$A$776,$A13,СВЦЭМ!$B$33:$B$776,D$11)+'СЕТ СН'!$F$12+СВЦЭМ!$D$10+'СЕТ СН'!$F$6-'СЕТ СН'!$F$22</f>
        <v>1098.3501436499998</v>
      </c>
      <c r="E13" s="36">
        <f>SUMIFS(СВЦЭМ!$C$33:$C$776,СВЦЭМ!$A$33:$A$776,$A13,СВЦЭМ!$B$33:$B$776,E$11)+'СЕТ СН'!$F$12+СВЦЭМ!$D$10+'СЕТ СН'!$F$6-'СЕТ СН'!$F$22</f>
        <v>1089.56226266</v>
      </c>
      <c r="F13" s="36">
        <f>SUMIFS(СВЦЭМ!$C$33:$C$776,СВЦЭМ!$A$33:$A$776,$A13,СВЦЭМ!$B$33:$B$776,F$11)+'СЕТ СН'!$F$12+СВЦЭМ!$D$10+'СЕТ СН'!$F$6-'СЕТ СН'!$F$22</f>
        <v>1089.4440130399998</v>
      </c>
      <c r="G13" s="36">
        <f>SUMIFS(СВЦЭМ!$C$33:$C$776,СВЦЭМ!$A$33:$A$776,$A13,СВЦЭМ!$B$33:$B$776,G$11)+'СЕТ СН'!$F$12+СВЦЭМ!$D$10+'СЕТ СН'!$F$6-'СЕТ СН'!$F$22</f>
        <v>1176.5048072799998</v>
      </c>
      <c r="H13" s="36">
        <f>SUMIFS(СВЦЭМ!$C$33:$C$776,СВЦЭМ!$A$33:$A$776,$A13,СВЦЭМ!$B$33:$B$776,H$11)+'СЕТ СН'!$F$12+СВЦЭМ!$D$10+'СЕТ СН'!$F$6-'СЕТ СН'!$F$22</f>
        <v>1218.6091886099998</v>
      </c>
      <c r="I13" s="36">
        <f>SUMIFS(СВЦЭМ!$C$33:$C$776,СВЦЭМ!$A$33:$A$776,$A13,СВЦЭМ!$B$33:$B$776,I$11)+'СЕТ СН'!$F$12+СВЦЭМ!$D$10+'СЕТ СН'!$F$6-'СЕТ СН'!$F$22</f>
        <v>1224.6447044399999</v>
      </c>
      <c r="J13" s="36">
        <f>SUMIFS(СВЦЭМ!$C$33:$C$776,СВЦЭМ!$A$33:$A$776,$A13,СВЦЭМ!$B$33:$B$776,J$11)+'СЕТ СН'!$F$12+СВЦЭМ!$D$10+'СЕТ СН'!$F$6-'СЕТ СН'!$F$22</f>
        <v>1177.9422337499998</v>
      </c>
      <c r="K13" s="36">
        <f>SUMIFS(СВЦЭМ!$C$33:$C$776,СВЦЭМ!$A$33:$A$776,$A13,СВЦЭМ!$B$33:$B$776,K$11)+'СЕТ СН'!$F$12+СВЦЭМ!$D$10+'СЕТ СН'!$F$6-'СЕТ СН'!$F$22</f>
        <v>1148.5434419399999</v>
      </c>
      <c r="L13" s="36">
        <f>SUMIFS(СВЦЭМ!$C$33:$C$776,СВЦЭМ!$A$33:$A$776,$A13,СВЦЭМ!$B$33:$B$776,L$11)+'СЕТ СН'!$F$12+СВЦЭМ!$D$10+'СЕТ СН'!$F$6-'СЕТ СН'!$F$22</f>
        <v>1142.2431732999999</v>
      </c>
      <c r="M13" s="36">
        <f>SUMIFS(СВЦЭМ!$C$33:$C$776,СВЦЭМ!$A$33:$A$776,$A13,СВЦЭМ!$B$33:$B$776,M$11)+'СЕТ СН'!$F$12+СВЦЭМ!$D$10+'СЕТ СН'!$F$6-'СЕТ СН'!$F$22</f>
        <v>1161.2542042599998</v>
      </c>
      <c r="N13" s="36">
        <f>SUMIFS(СВЦЭМ!$C$33:$C$776,СВЦЭМ!$A$33:$A$776,$A13,СВЦЭМ!$B$33:$B$776,N$11)+'СЕТ СН'!$F$12+СВЦЭМ!$D$10+'СЕТ СН'!$F$6-'СЕТ СН'!$F$22</f>
        <v>1188.5145509699998</v>
      </c>
      <c r="O13" s="36">
        <f>SUMIFS(СВЦЭМ!$C$33:$C$776,СВЦЭМ!$A$33:$A$776,$A13,СВЦЭМ!$B$33:$B$776,O$11)+'СЕТ СН'!$F$12+СВЦЭМ!$D$10+'СЕТ СН'!$F$6-'СЕТ СН'!$F$22</f>
        <v>1204.2489165599998</v>
      </c>
      <c r="P13" s="36">
        <f>SUMIFS(СВЦЭМ!$C$33:$C$776,СВЦЭМ!$A$33:$A$776,$A13,СВЦЭМ!$B$33:$B$776,P$11)+'СЕТ СН'!$F$12+СВЦЭМ!$D$10+'СЕТ СН'!$F$6-'СЕТ СН'!$F$22</f>
        <v>1153.0767178499998</v>
      </c>
      <c r="Q13" s="36">
        <f>SUMIFS(СВЦЭМ!$C$33:$C$776,СВЦЭМ!$A$33:$A$776,$A13,СВЦЭМ!$B$33:$B$776,Q$11)+'СЕТ СН'!$F$12+СВЦЭМ!$D$10+'СЕТ СН'!$F$6-'СЕТ СН'!$F$22</f>
        <v>1161.1395437199999</v>
      </c>
      <c r="R13" s="36">
        <f>SUMIFS(СВЦЭМ!$C$33:$C$776,СВЦЭМ!$A$33:$A$776,$A13,СВЦЭМ!$B$33:$B$776,R$11)+'СЕТ СН'!$F$12+СВЦЭМ!$D$10+'СЕТ СН'!$F$6-'СЕТ СН'!$F$22</f>
        <v>1160.8228885399999</v>
      </c>
      <c r="S13" s="36">
        <f>SUMIFS(СВЦЭМ!$C$33:$C$776,СВЦЭМ!$A$33:$A$776,$A13,СВЦЭМ!$B$33:$B$776,S$11)+'СЕТ СН'!$F$12+СВЦЭМ!$D$10+'СЕТ СН'!$F$6-'СЕТ СН'!$F$22</f>
        <v>1152.8494795099998</v>
      </c>
      <c r="T13" s="36">
        <f>SUMIFS(СВЦЭМ!$C$33:$C$776,СВЦЭМ!$A$33:$A$776,$A13,СВЦЭМ!$B$33:$B$776,T$11)+'СЕТ СН'!$F$12+СВЦЭМ!$D$10+'СЕТ СН'!$F$6-'СЕТ СН'!$F$22</f>
        <v>1134.5840956699999</v>
      </c>
      <c r="U13" s="36">
        <f>SUMIFS(СВЦЭМ!$C$33:$C$776,СВЦЭМ!$A$33:$A$776,$A13,СВЦЭМ!$B$33:$B$776,U$11)+'СЕТ СН'!$F$12+СВЦЭМ!$D$10+'СЕТ СН'!$F$6-'СЕТ СН'!$F$22</f>
        <v>1126.4805663999998</v>
      </c>
      <c r="V13" s="36">
        <f>SUMIFS(СВЦЭМ!$C$33:$C$776,СВЦЭМ!$A$33:$A$776,$A13,СВЦЭМ!$B$33:$B$776,V$11)+'СЕТ СН'!$F$12+СВЦЭМ!$D$10+'СЕТ СН'!$F$6-'СЕТ СН'!$F$22</f>
        <v>1106.9901618299998</v>
      </c>
      <c r="W13" s="36">
        <f>SUMIFS(СВЦЭМ!$C$33:$C$776,СВЦЭМ!$A$33:$A$776,$A13,СВЦЭМ!$B$33:$B$776,W$11)+'СЕТ СН'!$F$12+СВЦЭМ!$D$10+'СЕТ СН'!$F$6-'СЕТ СН'!$F$22</f>
        <v>1111.9585123699999</v>
      </c>
      <c r="X13" s="36">
        <f>SUMIFS(СВЦЭМ!$C$33:$C$776,СВЦЭМ!$A$33:$A$776,$A13,СВЦЭМ!$B$33:$B$776,X$11)+'СЕТ СН'!$F$12+СВЦЭМ!$D$10+'СЕТ СН'!$F$6-'СЕТ СН'!$F$22</f>
        <v>1117.2554538699999</v>
      </c>
      <c r="Y13" s="36">
        <f>SUMIFS(СВЦЭМ!$C$33:$C$776,СВЦЭМ!$A$33:$A$776,$A13,СВЦЭМ!$B$33:$B$776,Y$11)+'СЕТ СН'!$F$12+СВЦЭМ!$D$10+'СЕТ СН'!$F$6-'СЕТ СН'!$F$22</f>
        <v>1142.7691120799998</v>
      </c>
    </row>
    <row r="14" spans="1:27" ht="15.75" x14ac:dyDescent="0.2">
      <c r="A14" s="35">
        <f t="shared" ref="A14:A42" si="0">A13+1</f>
        <v>43924</v>
      </c>
      <c r="B14" s="36">
        <f>SUMIFS(СВЦЭМ!$C$33:$C$776,СВЦЭМ!$A$33:$A$776,$A14,СВЦЭМ!$B$33:$B$776,B$11)+'СЕТ СН'!$F$12+СВЦЭМ!$D$10+'СЕТ СН'!$F$6-'СЕТ СН'!$F$22</f>
        <v>1133.2943228199999</v>
      </c>
      <c r="C14" s="36">
        <f>SUMIFS(СВЦЭМ!$C$33:$C$776,СВЦЭМ!$A$33:$A$776,$A14,СВЦЭМ!$B$33:$B$776,C$11)+'СЕТ СН'!$F$12+СВЦЭМ!$D$10+'СЕТ СН'!$F$6-'СЕТ СН'!$F$22</f>
        <v>1179.2762933899999</v>
      </c>
      <c r="D14" s="36">
        <f>SUMIFS(СВЦЭМ!$C$33:$C$776,СВЦЭМ!$A$33:$A$776,$A14,СВЦЭМ!$B$33:$B$776,D$11)+'СЕТ СН'!$F$12+СВЦЭМ!$D$10+'СЕТ СН'!$F$6-'СЕТ СН'!$F$22</f>
        <v>1196.2771371599999</v>
      </c>
      <c r="E14" s="36">
        <f>SUMIFS(СВЦЭМ!$C$33:$C$776,СВЦЭМ!$A$33:$A$776,$A14,СВЦЭМ!$B$33:$B$776,E$11)+'СЕТ СН'!$F$12+СВЦЭМ!$D$10+'СЕТ СН'!$F$6-'СЕТ СН'!$F$22</f>
        <v>1191.5291123099998</v>
      </c>
      <c r="F14" s="36">
        <f>SUMIFS(СВЦЭМ!$C$33:$C$776,СВЦЭМ!$A$33:$A$776,$A14,СВЦЭМ!$B$33:$B$776,F$11)+'СЕТ СН'!$F$12+СВЦЭМ!$D$10+'СЕТ СН'!$F$6-'СЕТ СН'!$F$22</f>
        <v>1184.3980436399997</v>
      </c>
      <c r="G14" s="36">
        <f>SUMIFS(СВЦЭМ!$C$33:$C$776,СВЦЭМ!$A$33:$A$776,$A14,СВЦЭМ!$B$33:$B$776,G$11)+'СЕТ СН'!$F$12+СВЦЭМ!$D$10+'СЕТ СН'!$F$6-'СЕТ СН'!$F$22</f>
        <v>1187.5414121599999</v>
      </c>
      <c r="H14" s="36">
        <f>SUMIFS(СВЦЭМ!$C$33:$C$776,СВЦЭМ!$A$33:$A$776,$A14,СВЦЭМ!$B$33:$B$776,H$11)+'СЕТ СН'!$F$12+СВЦЭМ!$D$10+'СЕТ СН'!$F$6-'СЕТ СН'!$F$22</f>
        <v>1171.9727256399999</v>
      </c>
      <c r="I14" s="36">
        <f>SUMIFS(СВЦЭМ!$C$33:$C$776,СВЦЭМ!$A$33:$A$776,$A14,СВЦЭМ!$B$33:$B$776,I$11)+'СЕТ СН'!$F$12+СВЦЭМ!$D$10+'СЕТ СН'!$F$6-'СЕТ СН'!$F$22</f>
        <v>1153.9230656099999</v>
      </c>
      <c r="J14" s="36">
        <f>SUMIFS(СВЦЭМ!$C$33:$C$776,СВЦЭМ!$A$33:$A$776,$A14,СВЦЭМ!$B$33:$B$776,J$11)+'СЕТ СН'!$F$12+СВЦЭМ!$D$10+'СЕТ СН'!$F$6-'СЕТ СН'!$F$22</f>
        <v>1084.7377704799999</v>
      </c>
      <c r="K14" s="36">
        <f>SUMIFS(СВЦЭМ!$C$33:$C$776,СВЦЭМ!$A$33:$A$776,$A14,СВЦЭМ!$B$33:$B$776,K$11)+'СЕТ СН'!$F$12+СВЦЭМ!$D$10+'СЕТ СН'!$F$6-'СЕТ СН'!$F$22</f>
        <v>1090.2472058899998</v>
      </c>
      <c r="L14" s="36">
        <f>SUMIFS(СВЦЭМ!$C$33:$C$776,СВЦЭМ!$A$33:$A$776,$A14,СВЦЭМ!$B$33:$B$776,L$11)+'СЕТ СН'!$F$12+СВЦЭМ!$D$10+'СЕТ СН'!$F$6-'СЕТ СН'!$F$22</f>
        <v>1101.3243337899999</v>
      </c>
      <c r="M14" s="36">
        <f>SUMIFS(СВЦЭМ!$C$33:$C$776,СВЦЭМ!$A$33:$A$776,$A14,СВЦЭМ!$B$33:$B$776,M$11)+'СЕТ СН'!$F$12+СВЦЭМ!$D$10+'СЕТ СН'!$F$6-'СЕТ СН'!$F$22</f>
        <v>1105.8014006799997</v>
      </c>
      <c r="N14" s="36">
        <f>SUMIFS(СВЦЭМ!$C$33:$C$776,СВЦЭМ!$A$33:$A$776,$A14,СВЦЭМ!$B$33:$B$776,N$11)+'СЕТ СН'!$F$12+СВЦЭМ!$D$10+'СЕТ СН'!$F$6-'СЕТ СН'!$F$22</f>
        <v>1122.5374826099999</v>
      </c>
      <c r="O14" s="36">
        <f>SUMIFS(СВЦЭМ!$C$33:$C$776,СВЦЭМ!$A$33:$A$776,$A14,СВЦЭМ!$B$33:$B$776,O$11)+'СЕТ СН'!$F$12+СВЦЭМ!$D$10+'СЕТ СН'!$F$6-'СЕТ СН'!$F$22</f>
        <v>1135.6482226799999</v>
      </c>
      <c r="P14" s="36">
        <f>SUMIFS(СВЦЭМ!$C$33:$C$776,СВЦЭМ!$A$33:$A$776,$A14,СВЦЭМ!$B$33:$B$776,P$11)+'СЕТ СН'!$F$12+СВЦЭМ!$D$10+'СЕТ СН'!$F$6-'СЕТ СН'!$F$22</f>
        <v>1119.2890500199999</v>
      </c>
      <c r="Q14" s="36">
        <f>SUMIFS(СВЦЭМ!$C$33:$C$776,СВЦЭМ!$A$33:$A$776,$A14,СВЦЭМ!$B$33:$B$776,Q$11)+'СЕТ СН'!$F$12+СВЦЭМ!$D$10+'СЕТ СН'!$F$6-'СЕТ СН'!$F$22</f>
        <v>1130.96130518</v>
      </c>
      <c r="R14" s="36">
        <f>SUMIFS(СВЦЭМ!$C$33:$C$776,СВЦЭМ!$A$33:$A$776,$A14,СВЦЭМ!$B$33:$B$776,R$11)+'СЕТ СН'!$F$12+СВЦЭМ!$D$10+'СЕТ СН'!$F$6-'СЕТ СН'!$F$22</f>
        <v>1133.3160354699999</v>
      </c>
      <c r="S14" s="36">
        <f>SUMIFS(СВЦЭМ!$C$33:$C$776,СВЦЭМ!$A$33:$A$776,$A14,СВЦЭМ!$B$33:$B$776,S$11)+'СЕТ СН'!$F$12+СВЦЭМ!$D$10+'СЕТ СН'!$F$6-'СЕТ СН'!$F$22</f>
        <v>1129.5738130399998</v>
      </c>
      <c r="T14" s="36">
        <f>SUMIFS(СВЦЭМ!$C$33:$C$776,СВЦЭМ!$A$33:$A$776,$A14,СВЦЭМ!$B$33:$B$776,T$11)+'СЕТ СН'!$F$12+СВЦЭМ!$D$10+'СЕТ СН'!$F$6-'СЕТ СН'!$F$22</f>
        <v>1113.2570364699998</v>
      </c>
      <c r="U14" s="36">
        <f>SUMIFS(СВЦЭМ!$C$33:$C$776,СВЦЭМ!$A$33:$A$776,$A14,СВЦЭМ!$B$33:$B$776,U$11)+'СЕТ СН'!$F$12+СВЦЭМ!$D$10+'СЕТ СН'!$F$6-'СЕТ СН'!$F$22</f>
        <v>1085.1647601399998</v>
      </c>
      <c r="V14" s="36">
        <f>SUMIFS(СВЦЭМ!$C$33:$C$776,СВЦЭМ!$A$33:$A$776,$A14,СВЦЭМ!$B$33:$B$776,V$11)+'СЕТ СН'!$F$12+СВЦЭМ!$D$10+'СЕТ СН'!$F$6-'СЕТ СН'!$F$22</f>
        <v>1067.9477003899999</v>
      </c>
      <c r="W14" s="36">
        <f>SUMIFS(СВЦЭМ!$C$33:$C$776,СВЦЭМ!$A$33:$A$776,$A14,СВЦЭМ!$B$33:$B$776,W$11)+'СЕТ СН'!$F$12+СВЦЭМ!$D$10+'СЕТ СН'!$F$6-'СЕТ СН'!$F$22</f>
        <v>1075.94707623</v>
      </c>
      <c r="X14" s="36">
        <f>SUMIFS(СВЦЭМ!$C$33:$C$776,СВЦЭМ!$A$33:$A$776,$A14,СВЦЭМ!$B$33:$B$776,X$11)+'СЕТ СН'!$F$12+СВЦЭМ!$D$10+'СЕТ СН'!$F$6-'СЕТ СН'!$F$22</f>
        <v>1091.0724647</v>
      </c>
      <c r="Y14" s="36">
        <f>SUMIFS(СВЦЭМ!$C$33:$C$776,СВЦЭМ!$A$33:$A$776,$A14,СВЦЭМ!$B$33:$B$776,Y$11)+'СЕТ СН'!$F$12+СВЦЭМ!$D$10+'СЕТ СН'!$F$6-'СЕТ СН'!$F$22</f>
        <v>1129.8561903999998</v>
      </c>
    </row>
    <row r="15" spans="1:27" ht="15.75" x14ac:dyDescent="0.2">
      <c r="A15" s="35">
        <f t="shared" si="0"/>
        <v>43925</v>
      </c>
      <c r="B15" s="36">
        <f>SUMIFS(СВЦЭМ!$C$33:$C$776,СВЦЭМ!$A$33:$A$776,$A15,СВЦЭМ!$B$33:$B$776,B$11)+'СЕТ СН'!$F$12+СВЦЭМ!$D$10+'СЕТ СН'!$F$6-'СЕТ СН'!$F$22</f>
        <v>1161.1470555299998</v>
      </c>
      <c r="C15" s="36">
        <f>SUMIFS(СВЦЭМ!$C$33:$C$776,СВЦЭМ!$A$33:$A$776,$A15,СВЦЭМ!$B$33:$B$776,C$11)+'СЕТ СН'!$F$12+СВЦЭМ!$D$10+'СЕТ СН'!$F$6-'СЕТ СН'!$F$22</f>
        <v>1179.2855368599999</v>
      </c>
      <c r="D15" s="36">
        <f>SUMIFS(СВЦЭМ!$C$33:$C$776,СВЦЭМ!$A$33:$A$776,$A15,СВЦЭМ!$B$33:$B$776,D$11)+'СЕТ СН'!$F$12+СВЦЭМ!$D$10+'СЕТ СН'!$F$6-'СЕТ СН'!$F$22</f>
        <v>1204.0983537699999</v>
      </c>
      <c r="E15" s="36">
        <f>SUMIFS(СВЦЭМ!$C$33:$C$776,СВЦЭМ!$A$33:$A$776,$A15,СВЦЭМ!$B$33:$B$776,E$11)+'СЕТ СН'!$F$12+СВЦЭМ!$D$10+'СЕТ СН'!$F$6-'СЕТ СН'!$F$22</f>
        <v>1222.8457781699999</v>
      </c>
      <c r="F15" s="36">
        <f>SUMIFS(СВЦЭМ!$C$33:$C$776,СВЦЭМ!$A$33:$A$776,$A15,СВЦЭМ!$B$33:$B$776,F$11)+'СЕТ СН'!$F$12+СВЦЭМ!$D$10+'СЕТ СН'!$F$6-'СЕТ СН'!$F$22</f>
        <v>1217.5907579799998</v>
      </c>
      <c r="G15" s="36">
        <f>SUMIFS(СВЦЭМ!$C$33:$C$776,СВЦЭМ!$A$33:$A$776,$A15,СВЦЭМ!$B$33:$B$776,G$11)+'СЕТ СН'!$F$12+СВЦЭМ!$D$10+'СЕТ СН'!$F$6-'СЕТ СН'!$F$22</f>
        <v>1218.0292421099998</v>
      </c>
      <c r="H15" s="36">
        <f>SUMIFS(СВЦЭМ!$C$33:$C$776,СВЦЭМ!$A$33:$A$776,$A15,СВЦЭМ!$B$33:$B$776,H$11)+'СЕТ СН'!$F$12+СВЦЭМ!$D$10+'СЕТ СН'!$F$6-'СЕТ СН'!$F$22</f>
        <v>1189.9635990099998</v>
      </c>
      <c r="I15" s="36">
        <f>SUMIFS(СВЦЭМ!$C$33:$C$776,СВЦЭМ!$A$33:$A$776,$A15,СВЦЭМ!$B$33:$B$776,I$11)+'СЕТ СН'!$F$12+СВЦЭМ!$D$10+'СЕТ СН'!$F$6-'СЕТ СН'!$F$22</f>
        <v>1178.7261059699999</v>
      </c>
      <c r="J15" s="36">
        <f>SUMIFS(СВЦЭМ!$C$33:$C$776,СВЦЭМ!$A$33:$A$776,$A15,СВЦЭМ!$B$33:$B$776,J$11)+'СЕТ СН'!$F$12+СВЦЭМ!$D$10+'СЕТ СН'!$F$6-'СЕТ СН'!$F$22</f>
        <v>1112.8551408299998</v>
      </c>
      <c r="K15" s="36">
        <f>SUMIFS(СВЦЭМ!$C$33:$C$776,СВЦЭМ!$A$33:$A$776,$A15,СВЦЭМ!$B$33:$B$776,K$11)+'СЕТ СН'!$F$12+СВЦЭМ!$D$10+'СЕТ СН'!$F$6-'СЕТ СН'!$F$22</f>
        <v>1080.6811283199997</v>
      </c>
      <c r="L15" s="36">
        <f>SUMIFS(СВЦЭМ!$C$33:$C$776,СВЦЭМ!$A$33:$A$776,$A15,СВЦЭМ!$B$33:$B$776,L$11)+'СЕТ СН'!$F$12+СВЦЭМ!$D$10+'СЕТ СН'!$F$6-'СЕТ СН'!$F$22</f>
        <v>1081.0272604899999</v>
      </c>
      <c r="M15" s="36">
        <f>SUMIFS(СВЦЭМ!$C$33:$C$776,СВЦЭМ!$A$33:$A$776,$A15,СВЦЭМ!$B$33:$B$776,M$11)+'СЕТ СН'!$F$12+СВЦЭМ!$D$10+'СЕТ СН'!$F$6-'СЕТ СН'!$F$22</f>
        <v>1079.12056547</v>
      </c>
      <c r="N15" s="36">
        <f>SUMIFS(СВЦЭМ!$C$33:$C$776,СВЦЭМ!$A$33:$A$776,$A15,СВЦЭМ!$B$33:$B$776,N$11)+'СЕТ СН'!$F$12+СВЦЭМ!$D$10+'СЕТ СН'!$F$6-'СЕТ СН'!$F$22</f>
        <v>1089.7930410499998</v>
      </c>
      <c r="O15" s="36">
        <f>SUMIFS(СВЦЭМ!$C$33:$C$776,СВЦЭМ!$A$33:$A$776,$A15,СВЦЭМ!$B$33:$B$776,O$11)+'СЕТ СН'!$F$12+СВЦЭМ!$D$10+'СЕТ СН'!$F$6-'СЕТ СН'!$F$22</f>
        <v>1099.1738009999997</v>
      </c>
      <c r="P15" s="36">
        <f>SUMIFS(СВЦЭМ!$C$33:$C$776,СВЦЭМ!$A$33:$A$776,$A15,СВЦЭМ!$B$33:$B$776,P$11)+'СЕТ СН'!$F$12+СВЦЭМ!$D$10+'СЕТ СН'!$F$6-'СЕТ СН'!$F$22</f>
        <v>1093.1509967299999</v>
      </c>
      <c r="Q15" s="36">
        <f>SUMIFS(СВЦЭМ!$C$33:$C$776,СВЦЭМ!$A$33:$A$776,$A15,СВЦЭМ!$B$33:$B$776,Q$11)+'СЕТ СН'!$F$12+СВЦЭМ!$D$10+'СЕТ СН'!$F$6-'СЕТ СН'!$F$22</f>
        <v>1103.7520691499999</v>
      </c>
      <c r="R15" s="36">
        <f>SUMIFS(СВЦЭМ!$C$33:$C$776,СВЦЭМ!$A$33:$A$776,$A15,СВЦЭМ!$B$33:$B$776,R$11)+'СЕТ СН'!$F$12+СВЦЭМ!$D$10+'СЕТ СН'!$F$6-'СЕТ СН'!$F$22</f>
        <v>1089.2209526899999</v>
      </c>
      <c r="S15" s="36">
        <f>SUMIFS(СВЦЭМ!$C$33:$C$776,СВЦЭМ!$A$33:$A$776,$A15,СВЦЭМ!$B$33:$B$776,S$11)+'СЕТ СН'!$F$12+СВЦЭМ!$D$10+'СЕТ СН'!$F$6-'СЕТ СН'!$F$22</f>
        <v>1090.9752474999998</v>
      </c>
      <c r="T15" s="36">
        <f>SUMIFS(СВЦЭМ!$C$33:$C$776,СВЦЭМ!$A$33:$A$776,$A15,СВЦЭМ!$B$33:$B$776,T$11)+'СЕТ СН'!$F$12+СВЦЭМ!$D$10+'СЕТ СН'!$F$6-'СЕТ СН'!$F$22</f>
        <v>1079.0550456599997</v>
      </c>
      <c r="U15" s="36">
        <f>SUMIFS(СВЦЭМ!$C$33:$C$776,СВЦЭМ!$A$33:$A$776,$A15,СВЦЭМ!$B$33:$B$776,U$11)+'СЕТ СН'!$F$12+СВЦЭМ!$D$10+'СЕТ СН'!$F$6-'СЕТ СН'!$F$22</f>
        <v>1069.8239242500001</v>
      </c>
      <c r="V15" s="36">
        <f>SUMIFS(СВЦЭМ!$C$33:$C$776,СВЦЭМ!$A$33:$A$776,$A15,СВЦЭМ!$B$33:$B$776,V$11)+'СЕТ СН'!$F$12+СВЦЭМ!$D$10+'СЕТ СН'!$F$6-'СЕТ СН'!$F$22</f>
        <v>1062.2165329500001</v>
      </c>
      <c r="W15" s="36">
        <f>SUMIFS(СВЦЭМ!$C$33:$C$776,СВЦЭМ!$A$33:$A$776,$A15,СВЦЭМ!$B$33:$B$776,W$11)+'СЕТ СН'!$F$12+СВЦЭМ!$D$10+'СЕТ СН'!$F$6-'СЕТ СН'!$F$22</f>
        <v>1051.5734982199999</v>
      </c>
      <c r="X15" s="36">
        <f>SUMIFS(СВЦЭМ!$C$33:$C$776,СВЦЭМ!$A$33:$A$776,$A15,СВЦЭМ!$B$33:$B$776,X$11)+'СЕТ СН'!$F$12+СВЦЭМ!$D$10+'СЕТ СН'!$F$6-'СЕТ СН'!$F$22</f>
        <v>1062.1056452800001</v>
      </c>
      <c r="Y15" s="36">
        <f>SUMIFS(СВЦЭМ!$C$33:$C$776,СВЦЭМ!$A$33:$A$776,$A15,СВЦЭМ!$B$33:$B$776,Y$11)+'СЕТ СН'!$F$12+СВЦЭМ!$D$10+'СЕТ СН'!$F$6-'СЕТ СН'!$F$22</f>
        <v>1112.2677699599999</v>
      </c>
    </row>
    <row r="16" spans="1:27" ht="15.75" x14ac:dyDescent="0.2">
      <c r="A16" s="35">
        <f t="shared" si="0"/>
        <v>43926</v>
      </c>
      <c r="B16" s="36">
        <f>SUMIFS(СВЦЭМ!$C$33:$C$776,СВЦЭМ!$A$33:$A$776,$A16,СВЦЭМ!$B$33:$B$776,B$11)+'СЕТ СН'!$F$12+СВЦЭМ!$D$10+'СЕТ СН'!$F$6-'СЕТ СН'!$F$22</f>
        <v>1136.6245584899998</v>
      </c>
      <c r="C16" s="36">
        <f>SUMIFS(СВЦЭМ!$C$33:$C$776,СВЦЭМ!$A$33:$A$776,$A16,СВЦЭМ!$B$33:$B$776,C$11)+'СЕТ СН'!$F$12+СВЦЭМ!$D$10+'СЕТ СН'!$F$6-'СЕТ СН'!$F$22</f>
        <v>1196.6078661899999</v>
      </c>
      <c r="D16" s="36">
        <f>SUMIFS(СВЦЭМ!$C$33:$C$776,СВЦЭМ!$A$33:$A$776,$A16,СВЦЭМ!$B$33:$B$776,D$11)+'СЕТ СН'!$F$12+СВЦЭМ!$D$10+'СЕТ СН'!$F$6-'СЕТ СН'!$F$22</f>
        <v>1211.7714420499999</v>
      </c>
      <c r="E16" s="36">
        <f>SUMIFS(СВЦЭМ!$C$33:$C$776,СВЦЭМ!$A$33:$A$776,$A16,СВЦЭМ!$B$33:$B$776,E$11)+'СЕТ СН'!$F$12+СВЦЭМ!$D$10+'СЕТ СН'!$F$6-'СЕТ СН'!$F$22</f>
        <v>1221.3774176399997</v>
      </c>
      <c r="F16" s="36">
        <f>SUMIFS(СВЦЭМ!$C$33:$C$776,СВЦЭМ!$A$33:$A$776,$A16,СВЦЭМ!$B$33:$B$776,F$11)+'СЕТ СН'!$F$12+СВЦЭМ!$D$10+'СЕТ СН'!$F$6-'СЕТ СН'!$F$22</f>
        <v>1219.5359103099997</v>
      </c>
      <c r="G16" s="36">
        <f>SUMIFS(СВЦЭМ!$C$33:$C$776,СВЦЭМ!$A$33:$A$776,$A16,СВЦЭМ!$B$33:$B$776,G$11)+'СЕТ СН'!$F$12+СВЦЭМ!$D$10+'СЕТ СН'!$F$6-'СЕТ СН'!$F$22</f>
        <v>1221.1233146399998</v>
      </c>
      <c r="H16" s="36">
        <f>SUMIFS(СВЦЭМ!$C$33:$C$776,СВЦЭМ!$A$33:$A$776,$A16,СВЦЭМ!$B$33:$B$776,H$11)+'СЕТ СН'!$F$12+СВЦЭМ!$D$10+'СЕТ СН'!$F$6-'СЕТ СН'!$F$22</f>
        <v>1205.5080792299998</v>
      </c>
      <c r="I16" s="36">
        <f>SUMIFS(СВЦЭМ!$C$33:$C$776,СВЦЭМ!$A$33:$A$776,$A16,СВЦЭМ!$B$33:$B$776,I$11)+'СЕТ СН'!$F$12+СВЦЭМ!$D$10+'СЕТ СН'!$F$6-'СЕТ СН'!$F$22</f>
        <v>1206.7709361599998</v>
      </c>
      <c r="J16" s="36">
        <f>SUMIFS(СВЦЭМ!$C$33:$C$776,СВЦЭМ!$A$33:$A$776,$A16,СВЦЭМ!$B$33:$B$776,J$11)+'СЕТ СН'!$F$12+СВЦЭМ!$D$10+'СЕТ СН'!$F$6-'СЕТ СН'!$F$22</f>
        <v>1129.8801207099998</v>
      </c>
      <c r="K16" s="36">
        <f>SUMIFS(СВЦЭМ!$C$33:$C$776,СВЦЭМ!$A$33:$A$776,$A16,СВЦЭМ!$B$33:$B$776,K$11)+'СЕТ СН'!$F$12+СВЦЭМ!$D$10+'СЕТ СН'!$F$6-'СЕТ СН'!$F$22</f>
        <v>1083.80836015</v>
      </c>
      <c r="L16" s="36">
        <f>SUMIFS(СВЦЭМ!$C$33:$C$776,СВЦЭМ!$A$33:$A$776,$A16,СВЦЭМ!$B$33:$B$776,L$11)+'СЕТ СН'!$F$12+СВЦЭМ!$D$10+'СЕТ СН'!$F$6-'СЕТ СН'!$F$22</f>
        <v>1073.9455397099998</v>
      </c>
      <c r="M16" s="36">
        <f>SUMIFS(СВЦЭМ!$C$33:$C$776,СВЦЭМ!$A$33:$A$776,$A16,СВЦЭМ!$B$33:$B$776,M$11)+'СЕТ СН'!$F$12+СВЦЭМ!$D$10+'СЕТ СН'!$F$6-'СЕТ СН'!$F$22</f>
        <v>1065.94959408</v>
      </c>
      <c r="N16" s="36">
        <f>SUMIFS(СВЦЭМ!$C$33:$C$776,СВЦЭМ!$A$33:$A$776,$A16,СВЦЭМ!$B$33:$B$776,N$11)+'СЕТ СН'!$F$12+СВЦЭМ!$D$10+'СЕТ СН'!$F$6-'СЕТ СН'!$F$22</f>
        <v>1094.1095785499999</v>
      </c>
      <c r="O16" s="36">
        <f>SUMIFS(СВЦЭМ!$C$33:$C$776,СВЦЭМ!$A$33:$A$776,$A16,СВЦЭМ!$B$33:$B$776,O$11)+'СЕТ СН'!$F$12+СВЦЭМ!$D$10+'СЕТ СН'!$F$6-'СЕТ СН'!$F$22</f>
        <v>1094.8801439299998</v>
      </c>
      <c r="P16" s="36">
        <f>SUMIFS(СВЦЭМ!$C$33:$C$776,СВЦЭМ!$A$33:$A$776,$A16,СВЦЭМ!$B$33:$B$776,P$11)+'СЕТ СН'!$F$12+СВЦЭМ!$D$10+'СЕТ СН'!$F$6-'СЕТ СН'!$F$22</f>
        <v>1071.78599315</v>
      </c>
      <c r="Q16" s="36">
        <f>SUMIFS(СВЦЭМ!$C$33:$C$776,СВЦЭМ!$A$33:$A$776,$A16,СВЦЭМ!$B$33:$B$776,Q$11)+'СЕТ СН'!$F$12+СВЦЭМ!$D$10+'СЕТ СН'!$F$6-'СЕТ СН'!$F$22</f>
        <v>1078.1863287899998</v>
      </c>
      <c r="R16" s="36">
        <f>SUMIFS(СВЦЭМ!$C$33:$C$776,СВЦЭМ!$A$33:$A$776,$A16,СВЦЭМ!$B$33:$B$776,R$11)+'СЕТ СН'!$F$12+СВЦЭМ!$D$10+'СЕТ СН'!$F$6-'СЕТ СН'!$F$22</f>
        <v>1077.5518729399998</v>
      </c>
      <c r="S16" s="36">
        <f>SUMIFS(СВЦЭМ!$C$33:$C$776,СВЦЭМ!$A$33:$A$776,$A16,СВЦЭМ!$B$33:$B$776,S$11)+'СЕТ СН'!$F$12+СВЦЭМ!$D$10+'СЕТ СН'!$F$6-'СЕТ СН'!$F$22</f>
        <v>1078.9147427599999</v>
      </c>
      <c r="T16" s="36">
        <f>SUMIFS(СВЦЭМ!$C$33:$C$776,СВЦЭМ!$A$33:$A$776,$A16,СВЦЭМ!$B$33:$B$776,T$11)+'СЕТ СН'!$F$12+СВЦЭМ!$D$10+'СЕТ СН'!$F$6-'СЕТ СН'!$F$22</f>
        <v>1073.53237268</v>
      </c>
      <c r="U16" s="36">
        <f>SUMIFS(СВЦЭМ!$C$33:$C$776,СВЦЭМ!$A$33:$A$776,$A16,СВЦЭМ!$B$33:$B$776,U$11)+'СЕТ СН'!$F$12+СВЦЭМ!$D$10+'СЕТ СН'!$F$6-'СЕТ СН'!$F$22</f>
        <v>1064.8219431699999</v>
      </c>
      <c r="V16" s="36">
        <f>SUMIFS(СВЦЭМ!$C$33:$C$776,СВЦЭМ!$A$33:$A$776,$A16,СВЦЭМ!$B$33:$B$776,V$11)+'СЕТ СН'!$F$12+СВЦЭМ!$D$10+'СЕТ СН'!$F$6-'СЕТ СН'!$F$22</f>
        <v>1039.4727149800001</v>
      </c>
      <c r="W16" s="36">
        <f>SUMIFS(СВЦЭМ!$C$33:$C$776,СВЦЭМ!$A$33:$A$776,$A16,СВЦЭМ!$B$33:$B$776,W$11)+'СЕТ СН'!$F$12+СВЦЭМ!$D$10+'СЕТ СН'!$F$6-'СЕТ СН'!$F$22</f>
        <v>1019.13200756</v>
      </c>
      <c r="X16" s="36">
        <f>SUMIFS(СВЦЭМ!$C$33:$C$776,СВЦЭМ!$A$33:$A$776,$A16,СВЦЭМ!$B$33:$B$776,X$11)+'СЕТ СН'!$F$12+СВЦЭМ!$D$10+'СЕТ СН'!$F$6-'СЕТ СН'!$F$22</f>
        <v>1015.9031528400001</v>
      </c>
      <c r="Y16" s="36">
        <f>SUMIFS(СВЦЭМ!$C$33:$C$776,СВЦЭМ!$A$33:$A$776,$A16,СВЦЭМ!$B$33:$B$776,Y$11)+'СЕТ СН'!$F$12+СВЦЭМ!$D$10+'СЕТ СН'!$F$6-'СЕТ СН'!$F$22</f>
        <v>1059.6820959300001</v>
      </c>
    </row>
    <row r="17" spans="1:25" ht="15.75" x14ac:dyDescent="0.2">
      <c r="A17" s="35">
        <f t="shared" si="0"/>
        <v>43927</v>
      </c>
      <c r="B17" s="36">
        <f>SUMIFS(СВЦЭМ!$C$33:$C$776,СВЦЭМ!$A$33:$A$776,$A17,СВЦЭМ!$B$33:$B$776,B$11)+'СЕТ СН'!$F$12+СВЦЭМ!$D$10+'СЕТ СН'!$F$6-'СЕТ СН'!$F$22</f>
        <v>1179.2274244399998</v>
      </c>
      <c r="C17" s="36">
        <f>SUMIFS(СВЦЭМ!$C$33:$C$776,СВЦЭМ!$A$33:$A$776,$A17,СВЦЭМ!$B$33:$B$776,C$11)+'СЕТ СН'!$F$12+СВЦЭМ!$D$10+'СЕТ СН'!$F$6-'СЕТ СН'!$F$22</f>
        <v>1204.4697627299997</v>
      </c>
      <c r="D17" s="36">
        <f>SUMIFS(СВЦЭМ!$C$33:$C$776,СВЦЭМ!$A$33:$A$776,$A17,СВЦЭМ!$B$33:$B$776,D$11)+'СЕТ СН'!$F$12+СВЦЭМ!$D$10+'СЕТ СН'!$F$6-'СЕТ СН'!$F$22</f>
        <v>1214.3938975099998</v>
      </c>
      <c r="E17" s="36">
        <f>SUMIFS(СВЦЭМ!$C$33:$C$776,СВЦЭМ!$A$33:$A$776,$A17,СВЦЭМ!$B$33:$B$776,E$11)+'СЕТ СН'!$F$12+СВЦЭМ!$D$10+'СЕТ СН'!$F$6-'СЕТ СН'!$F$22</f>
        <v>1224.8615531099999</v>
      </c>
      <c r="F17" s="36">
        <f>SUMIFS(СВЦЭМ!$C$33:$C$776,СВЦЭМ!$A$33:$A$776,$A17,СВЦЭМ!$B$33:$B$776,F$11)+'СЕТ СН'!$F$12+СВЦЭМ!$D$10+'СЕТ СН'!$F$6-'СЕТ СН'!$F$22</f>
        <v>1221.7552040299997</v>
      </c>
      <c r="G17" s="36">
        <f>SUMIFS(СВЦЭМ!$C$33:$C$776,СВЦЭМ!$A$33:$A$776,$A17,СВЦЭМ!$B$33:$B$776,G$11)+'СЕТ СН'!$F$12+СВЦЭМ!$D$10+'СЕТ СН'!$F$6-'СЕТ СН'!$F$22</f>
        <v>1219.3376206399998</v>
      </c>
      <c r="H17" s="36">
        <f>SUMIFS(СВЦЭМ!$C$33:$C$776,СВЦЭМ!$A$33:$A$776,$A17,СВЦЭМ!$B$33:$B$776,H$11)+'СЕТ СН'!$F$12+СВЦЭМ!$D$10+'СЕТ СН'!$F$6-'СЕТ СН'!$F$22</f>
        <v>1211.5465819699998</v>
      </c>
      <c r="I17" s="36">
        <f>SUMIFS(СВЦЭМ!$C$33:$C$776,СВЦЭМ!$A$33:$A$776,$A17,СВЦЭМ!$B$33:$B$776,I$11)+'СЕТ СН'!$F$12+СВЦЭМ!$D$10+'СЕТ СН'!$F$6-'СЕТ СН'!$F$22</f>
        <v>1198.1213891999998</v>
      </c>
      <c r="J17" s="36">
        <f>SUMIFS(СВЦЭМ!$C$33:$C$776,СВЦЭМ!$A$33:$A$776,$A17,СВЦЭМ!$B$33:$B$776,J$11)+'СЕТ СН'!$F$12+СВЦЭМ!$D$10+'СЕТ СН'!$F$6-'СЕТ СН'!$F$22</f>
        <v>1128.5978134999998</v>
      </c>
      <c r="K17" s="36">
        <f>SUMIFS(СВЦЭМ!$C$33:$C$776,СВЦЭМ!$A$33:$A$776,$A17,СВЦЭМ!$B$33:$B$776,K$11)+'СЕТ СН'!$F$12+СВЦЭМ!$D$10+'СЕТ СН'!$F$6-'СЕТ СН'!$F$22</f>
        <v>1121.8206839499999</v>
      </c>
      <c r="L17" s="36">
        <f>SUMIFS(СВЦЭМ!$C$33:$C$776,СВЦЭМ!$A$33:$A$776,$A17,СВЦЭМ!$B$33:$B$776,L$11)+'СЕТ СН'!$F$12+СВЦЭМ!$D$10+'СЕТ СН'!$F$6-'СЕТ СН'!$F$22</f>
        <v>1109.1161028899999</v>
      </c>
      <c r="M17" s="36">
        <f>SUMIFS(СВЦЭМ!$C$33:$C$776,СВЦЭМ!$A$33:$A$776,$A17,СВЦЭМ!$B$33:$B$776,M$11)+'СЕТ СН'!$F$12+СВЦЭМ!$D$10+'СЕТ СН'!$F$6-'СЕТ СН'!$F$22</f>
        <v>1110.1023917499999</v>
      </c>
      <c r="N17" s="36">
        <f>SUMIFS(СВЦЭМ!$C$33:$C$776,СВЦЭМ!$A$33:$A$776,$A17,СВЦЭМ!$B$33:$B$776,N$11)+'СЕТ СН'!$F$12+СВЦЭМ!$D$10+'СЕТ СН'!$F$6-'СЕТ СН'!$F$22</f>
        <v>1116.5373724899998</v>
      </c>
      <c r="O17" s="36">
        <f>SUMIFS(СВЦЭМ!$C$33:$C$776,СВЦЭМ!$A$33:$A$776,$A17,СВЦЭМ!$B$33:$B$776,O$11)+'СЕТ СН'!$F$12+СВЦЭМ!$D$10+'СЕТ СН'!$F$6-'СЕТ СН'!$F$22</f>
        <v>1121.65819042</v>
      </c>
      <c r="P17" s="36">
        <f>SUMIFS(СВЦЭМ!$C$33:$C$776,СВЦЭМ!$A$33:$A$776,$A17,СВЦЭМ!$B$33:$B$776,P$11)+'СЕТ СН'!$F$12+СВЦЭМ!$D$10+'СЕТ СН'!$F$6-'СЕТ СН'!$F$22</f>
        <v>1104.6992744799998</v>
      </c>
      <c r="Q17" s="36">
        <f>SUMIFS(СВЦЭМ!$C$33:$C$776,СВЦЭМ!$A$33:$A$776,$A17,СВЦЭМ!$B$33:$B$776,Q$11)+'СЕТ СН'!$F$12+СВЦЭМ!$D$10+'СЕТ СН'!$F$6-'СЕТ СН'!$F$22</f>
        <v>1110.7294247799998</v>
      </c>
      <c r="R17" s="36">
        <f>SUMIFS(СВЦЭМ!$C$33:$C$776,СВЦЭМ!$A$33:$A$776,$A17,СВЦЭМ!$B$33:$B$776,R$11)+'СЕТ СН'!$F$12+СВЦЭМ!$D$10+'СЕТ СН'!$F$6-'СЕТ СН'!$F$22</f>
        <v>1097.51910643</v>
      </c>
      <c r="S17" s="36">
        <f>SUMIFS(СВЦЭМ!$C$33:$C$776,СВЦЭМ!$A$33:$A$776,$A17,СВЦЭМ!$B$33:$B$776,S$11)+'СЕТ СН'!$F$12+СВЦЭМ!$D$10+'СЕТ СН'!$F$6-'СЕТ СН'!$F$22</f>
        <v>1103.40271637</v>
      </c>
      <c r="T17" s="36">
        <f>SUMIFS(СВЦЭМ!$C$33:$C$776,СВЦЭМ!$A$33:$A$776,$A17,СВЦЭМ!$B$33:$B$776,T$11)+'СЕТ СН'!$F$12+СВЦЭМ!$D$10+'СЕТ СН'!$F$6-'СЕТ СН'!$F$22</f>
        <v>1097.2197116599998</v>
      </c>
      <c r="U17" s="36">
        <f>SUMIFS(СВЦЭМ!$C$33:$C$776,СВЦЭМ!$A$33:$A$776,$A17,СВЦЭМ!$B$33:$B$776,U$11)+'СЕТ СН'!$F$12+СВЦЭМ!$D$10+'СЕТ СН'!$F$6-'СЕТ СН'!$F$22</f>
        <v>1076.7354876399997</v>
      </c>
      <c r="V17" s="36">
        <f>SUMIFS(СВЦЭМ!$C$33:$C$776,СВЦЭМ!$A$33:$A$776,$A17,СВЦЭМ!$B$33:$B$776,V$11)+'СЕТ СН'!$F$12+СВЦЭМ!$D$10+'СЕТ СН'!$F$6-'СЕТ СН'!$F$22</f>
        <v>1070.2838943500001</v>
      </c>
      <c r="W17" s="36">
        <f>SUMIFS(СВЦЭМ!$C$33:$C$776,СВЦЭМ!$A$33:$A$776,$A17,СВЦЭМ!$B$33:$B$776,W$11)+'СЕТ СН'!$F$12+СВЦЭМ!$D$10+'СЕТ СН'!$F$6-'СЕТ СН'!$F$22</f>
        <v>1061.8174856200001</v>
      </c>
      <c r="X17" s="36">
        <f>SUMIFS(СВЦЭМ!$C$33:$C$776,СВЦЭМ!$A$33:$A$776,$A17,СВЦЭМ!$B$33:$B$776,X$11)+'СЕТ СН'!$F$12+СВЦЭМ!$D$10+'СЕТ СН'!$F$6-'СЕТ СН'!$F$22</f>
        <v>1076.84427059</v>
      </c>
      <c r="Y17" s="36">
        <f>SUMIFS(СВЦЭМ!$C$33:$C$776,СВЦЭМ!$A$33:$A$776,$A17,СВЦЭМ!$B$33:$B$776,Y$11)+'СЕТ СН'!$F$12+СВЦЭМ!$D$10+'СЕТ СН'!$F$6-'СЕТ СН'!$F$22</f>
        <v>1127.1440559999999</v>
      </c>
    </row>
    <row r="18" spans="1:25" ht="15.75" x14ac:dyDescent="0.2">
      <c r="A18" s="35">
        <f t="shared" si="0"/>
        <v>43928</v>
      </c>
      <c r="B18" s="36">
        <f>SUMIFS(СВЦЭМ!$C$33:$C$776,СВЦЭМ!$A$33:$A$776,$A18,СВЦЭМ!$B$33:$B$776,B$11)+'СЕТ СН'!$F$12+СВЦЭМ!$D$10+'СЕТ СН'!$F$6-'СЕТ СН'!$F$22</f>
        <v>1178.7095297599999</v>
      </c>
      <c r="C18" s="36">
        <f>SUMIFS(СВЦЭМ!$C$33:$C$776,СВЦЭМ!$A$33:$A$776,$A18,СВЦЭМ!$B$33:$B$776,C$11)+'СЕТ СН'!$F$12+СВЦЭМ!$D$10+'СЕТ СН'!$F$6-'СЕТ СН'!$F$22</f>
        <v>1198.5062985099999</v>
      </c>
      <c r="D18" s="36">
        <f>SUMIFS(СВЦЭМ!$C$33:$C$776,СВЦЭМ!$A$33:$A$776,$A18,СВЦЭМ!$B$33:$B$776,D$11)+'СЕТ СН'!$F$12+СВЦЭМ!$D$10+'СЕТ СН'!$F$6-'СЕТ СН'!$F$22</f>
        <v>1224.4635452599998</v>
      </c>
      <c r="E18" s="36">
        <f>SUMIFS(СВЦЭМ!$C$33:$C$776,СВЦЭМ!$A$33:$A$776,$A18,СВЦЭМ!$B$33:$B$776,E$11)+'СЕТ СН'!$F$12+СВЦЭМ!$D$10+'СЕТ СН'!$F$6-'СЕТ СН'!$F$22</f>
        <v>1245.6825652099999</v>
      </c>
      <c r="F18" s="36">
        <f>SUMIFS(СВЦЭМ!$C$33:$C$776,СВЦЭМ!$A$33:$A$776,$A18,СВЦЭМ!$B$33:$B$776,F$11)+'СЕТ СН'!$F$12+СВЦЭМ!$D$10+'СЕТ СН'!$F$6-'СЕТ СН'!$F$22</f>
        <v>1245.4131754799998</v>
      </c>
      <c r="G18" s="36">
        <f>SUMIFS(СВЦЭМ!$C$33:$C$776,СВЦЭМ!$A$33:$A$776,$A18,СВЦЭМ!$B$33:$B$776,G$11)+'СЕТ СН'!$F$12+СВЦЭМ!$D$10+'СЕТ СН'!$F$6-'СЕТ СН'!$F$22</f>
        <v>1243.7321210799998</v>
      </c>
      <c r="H18" s="36">
        <f>SUMIFS(СВЦЭМ!$C$33:$C$776,СВЦЭМ!$A$33:$A$776,$A18,СВЦЭМ!$B$33:$B$776,H$11)+'СЕТ СН'!$F$12+СВЦЭМ!$D$10+'СЕТ СН'!$F$6-'СЕТ СН'!$F$22</f>
        <v>1228.1548940399998</v>
      </c>
      <c r="I18" s="36">
        <f>SUMIFS(СВЦЭМ!$C$33:$C$776,СВЦЭМ!$A$33:$A$776,$A18,СВЦЭМ!$B$33:$B$776,I$11)+'СЕТ СН'!$F$12+СВЦЭМ!$D$10+'СЕТ СН'!$F$6-'СЕТ СН'!$F$22</f>
        <v>1206.9517698699999</v>
      </c>
      <c r="J18" s="36">
        <f>SUMIFS(СВЦЭМ!$C$33:$C$776,СВЦЭМ!$A$33:$A$776,$A18,СВЦЭМ!$B$33:$B$776,J$11)+'СЕТ СН'!$F$12+СВЦЭМ!$D$10+'СЕТ СН'!$F$6-'СЕТ СН'!$F$22</f>
        <v>1136.8841005899999</v>
      </c>
      <c r="K18" s="36">
        <f>SUMIFS(СВЦЭМ!$C$33:$C$776,СВЦЭМ!$A$33:$A$776,$A18,СВЦЭМ!$B$33:$B$776,K$11)+'СЕТ СН'!$F$12+СВЦЭМ!$D$10+'СЕТ СН'!$F$6-'СЕТ СН'!$F$22</f>
        <v>1139.6582227999997</v>
      </c>
      <c r="L18" s="36">
        <f>SUMIFS(СВЦЭМ!$C$33:$C$776,СВЦЭМ!$A$33:$A$776,$A18,СВЦЭМ!$B$33:$B$776,L$11)+'СЕТ СН'!$F$12+СВЦЭМ!$D$10+'СЕТ СН'!$F$6-'СЕТ СН'!$F$22</f>
        <v>1146.0174933199999</v>
      </c>
      <c r="M18" s="36">
        <f>SUMIFS(СВЦЭМ!$C$33:$C$776,СВЦЭМ!$A$33:$A$776,$A18,СВЦЭМ!$B$33:$B$776,M$11)+'СЕТ СН'!$F$12+СВЦЭМ!$D$10+'СЕТ СН'!$F$6-'СЕТ СН'!$F$22</f>
        <v>1137.6882190699998</v>
      </c>
      <c r="N18" s="36">
        <f>SUMIFS(СВЦЭМ!$C$33:$C$776,СВЦЭМ!$A$33:$A$776,$A18,СВЦЭМ!$B$33:$B$776,N$11)+'СЕТ СН'!$F$12+СВЦЭМ!$D$10+'СЕТ СН'!$F$6-'СЕТ СН'!$F$22</f>
        <v>1132.7060255599999</v>
      </c>
      <c r="O18" s="36">
        <f>SUMIFS(СВЦЭМ!$C$33:$C$776,СВЦЭМ!$A$33:$A$776,$A18,СВЦЭМ!$B$33:$B$776,O$11)+'СЕТ СН'!$F$12+СВЦЭМ!$D$10+'СЕТ СН'!$F$6-'СЕТ СН'!$F$22</f>
        <v>1146.8547703999998</v>
      </c>
      <c r="P18" s="36">
        <f>SUMIFS(СВЦЭМ!$C$33:$C$776,СВЦЭМ!$A$33:$A$776,$A18,СВЦЭМ!$B$33:$B$776,P$11)+'СЕТ СН'!$F$12+СВЦЭМ!$D$10+'СЕТ СН'!$F$6-'СЕТ СН'!$F$22</f>
        <v>1127.7129381299999</v>
      </c>
      <c r="Q18" s="36">
        <f>SUMIFS(СВЦЭМ!$C$33:$C$776,СВЦЭМ!$A$33:$A$776,$A18,СВЦЭМ!$B$33:$B$776,Q$11)+'СЕТ СН'!$F$12+СВЦЭМ!$D$10+'СЕТ СН'!$F$6-'СЕТ СН'!$F$22</f>
        <v>1134.4715727899998</v>
      </c>
      <c r="R18" s="36">
        <f>SUMIFS(СВЦЭМ!$C$33:$C$776,СВЦЭМ!$A$33:$A$776,$A18,СВЦЭМ!$B$33:$B$776,R$11)+'СЕТ СН'!$F$12+СВЦЭМ!$D$10+'СЕТ СН'!$F$6-'СЕТ СН'!$F$22</f>
        <v>1135.3291529199998</v>
      </c>
      <c r="S18" s="36">
        <f>SUMIFS(СВЦЭМ!$C$33:$C$776,СВЦЭМ!$A$33:$A$776,$A18,СВЦЭМ!$B$33:$B$776,S$11)+'СЕТ СН'!$F$12+СВЦЭМ!$D$10+'СЕТ СН'!$F$6-'СЕТ СН'!$F$22</f>
        <v>1131.43699935</v>
      </c>
      <c r="T18" s="36">
        <f>SUMIFS(СВЦЭМ!$C$33:$C$776,СВЦЭМ!$A$33:$A$776,$A18,СВЦЭМ!$B$33:$B$776,T$11)+'СЕТ СН'!$F$12+СВЦЭМ!$D$10+'СЕТ СН'!$F$6-'СЕТ СН'!$F$22</f>
        <v>1113.6074913</v>
      </c>
      <c r="U18" s="36">
        <f>SUMIFS(СВЦЭМ!$C$33:$C$776,СВЦЭМ!$A$33:$A$776,$A18,СВЦЭМ!$B$33:$B$776,U$11)+'СЕТ СН'!$F$12+СВЦЭМ!$D$10+'СЕТ СН'!$F$6-'СЕТ СН'!$F$22</f>
        <v>1107.5022185999999</v>
      </c>
      <c r="V18" s="36">
        <f>SUMIFS(СВЦЭМ!$C$33:$C$776,СВЦЭМ!$A$33:$A$776,$A18,СВЦЭМ!$B$33:$B$776,V$11)+'СЕТ СН'!$F$12+СВЦЭМ!$D$10+'СЕТ СН'!$F$6-'СЕТ СН'!$F$22</f>
        <v>1097.0065606399999</v>
      </c>
      <c r="W18" s="36">
        <f>SUMIFS(СВЦЭМ!$C$33:$C$776,СВЦЭМ!$A$33:$A$776,$A18,СВЦЭМ!$B$33:$B$776,W$11)+'СЕТ СН'!$F$12+СВЦЭМ!$D$10+'СЕТ СН'!$F$6-'СЕТ СН'!$F$22</f>
        <v>1087.3227785099998</v>
      </c>
      <c r="X18" s="36">
        <f>SUMIFS(СВЦЭМ!$C$33:$C$776,СВЦЭМ!$A$33:$A$776,$A18,СВЦЭМ!$B$33:$B$776,X$11)+'СЕТ СН'!$F$12+СВЦЭМ!$D$10+'СЕТ СН'!$F$6-'СЕТ СН'!$F$22</f>
        <v>1085.8827522499998</v>
      </c>
      <c r="Y18" s="36">
        <f>SUMIFS(СВЦЭМ!$C$33:$C$776,СВЦЭМ!$A$33:$A$776,$A18,СВЦЭМ!$B$33:$B$776,Y$11)+'СЕТ СН'!$F$12+СВЦЭМ!$D$10+'СЕТ СН'!$F$6-'СЕТ СН'!$F$22</f>
        <v>1128.6678605799998</v>
      </c>
    </row>
    <row r="19" spans="1:25" ht="15.75" x14ac:dyDescent="0.2">
      <c r="A19" s="35">
        <f t="shared" si="0"/>
        <v>43929</v>
      </c>
      <c r="B19" s="36">
        <f>SUMIFS(СВЦЭМ!$C$33:$C$776,СВЦЭМ!$A$33:$A$776,$A19,СВЦЭМ!$B$33:$B$776,B$11)+'СЕТ СН'!$F$12+СВЦЭМ!$D$10+'СЕТ СН'!$F$6-'СЕТ СН'!$F$22</f>
        <v>1171.0120523599999</v>
      </c>
      <c r="C19" s="36">
        <f>SUMIFS(СВЦЭМ!$C$33:$C$776,СВЦЭМ!$A$33:$A$776,$A19,СВЦЭМ!$B$33:$B$776,C$11)+'СЕТ СН'!$F$12+СВЦЭМ!$D$10+'СЕТ СН'!$F$6-'СЕТ СН'!$F$22</f>
        <v>1209.8895051499999</v>
      </c>
      <c r="D19" s="36">
        <f>SUMIFS(СВЦЭМ!$C$33:$C$776,СВЦЭМ!$A$33:$A$776,$A19,СВЦЭМ!$B$33:$B$776,D$11)+'СЕТ СН'!$F$12+СВЦЭМ!$D$10+'СЕТ СН'!$F$6-'СЕТ СН'!$F$22</f>
        <v>1225.8018414499998</v>
      </c>
      <c r="E19" s="36">
        <f>SUMIFS(СВЦЭМ!$C$33:$C$776,СВЦЭМ!$A$33:$A$776,$A19,СВЦЭМ!$B$33:$B$776,E$11)+'СЕТ СН'!$F$12+СВЦЭМ!$D$10+'СЕТ СН'!$F$6-'СЕТ СН'!$F$22</f>
        <v>1234.6936942499999</v>
      </c>
      <c r="F19" s="36">
        <f>SUMIFS(СВЦЭМ!$C$33:$C$776,СВЦЭМ!$A$33:$A$776,$A19,СВЦЭМ!$B$33:$B$776,F$11)+'СЕТ СН'!$F$12+СВЦЭМ!$D$10+'СЕТ СН'!$F$6-'СЕТ СН'!$F$22</f>
        <v>1232.2509425599999</v>
      </c>
      <c r="G19" s="36">
        <f>SUMIFS(СВЦЭМ!$C$33:$C$776,СВЦЭМ!$A$33:$A$776,$A19,СВЦЭМ!$B$33:$B$776,G$11)+'СЕТ СН'!$F$12+СВЦЭМ!$D$10+'СЕТ СН'!$F$6-'СЕТ СН'!$F$22</f>
        <v>1229.3811048999999</v>
      </c>
      <c r="H19" s="36">
        <f>SUMIFS(СВЦЭМ!$C$33:$C$776,СВЦЭМ!$A$33:$A$776,$A19,СВЦЭМ!$B$33:$B$776,H$11)+'СЕТ СН'!$F$12+СВЦЭМ!$D$10+'СЕТ СН'!$F$6-'СЕТ СН'!$F$22</f>
        <v>1215.4720929599998</v>
      </c>
      <c r="I19" s="36">
        <f>SUMIFS(СВЦЭМ!$C$33:$C$776,СВЦЭМ!$A$33:$A$776,$A19,СВЦЭМ!$B$33:$B$776,I$11)+'СЕТ СН'!$F$12+СВЦЭМ!$D$10+'СЕТ СН'!$F$6-'СЕТ СН'!$F$22</f>
        <v>1180.1588483699998</v>
      </c>
      <c r="J19" s="36">
        <f>SUMIFS(СВЦЭМ!$C$33:$C$776,СВЦЭМ!$A$33:$A$776,$A19,СВЦЭМ!$B$33:$B$776,J$11)+'СЕТ СН'!$F$12+СВЦЭМ!$D$10+'СЕТ СН'!$F$6-'СЕТ СН'!$F$22</f>
        <v>1118.0393431199998</v>
      </c>
      <c r="K19" s="36">
        <f>SUMIFS(СВЦЭМ!$C$33:$C$776,СВЦЭМ!$A$33:$A$776,$A19,СВЦЭМ!$B$33:$B$776,K$11)+'СЕТ СН'!$F$12+СВЦЭМ!$D$10+'СЕТ СН'!$F$6-'СЕТ СН'!$F$22</f>
        <v>1102.1397571599998</v>
      </c>
      <c r="L19" s="36">
        <f>SUMIFS(СВЦЭМ!$C$33:$C$776,СВЦЭМ!$A$33:$A$776,$A19,СВЦЭМ!$B$33:$B$776,L$11)+'СЕТ СН'!$F$12+СВЦЭМ!$D$10+'СЕТ СН'!$F$6-'СЕТ СН'!$F$22</f>
        <v>1087.3416024599999</v>
      </c>
      <c r="M19" s="36">
        <f>SUMIFS(СВЦЭМ!$C$33:$C$776,СВЦЭМ!$A$33:$A$776,$A19,СВЦЭМ!$B$33:$B$776,M$11)+'СЕТ СН'!$F$12+СВЦЭМ!$D$10+'СЕТ СН'!$F$6-'СЕТ СН'!$F$22</f>
        <v>1085.7698883399999</v>
      </c>
      <c r="N19" s="36">
        <f>SUMIFS(СВЦЭМ!$C$33:$C$776,СВЦЭМ!$A$33:$A$776,$A19,СВЦЭМ!$B$33:$B$776,N$11)+'СЕТ СН'!$F$12+СВЦЭМ!$D$10+'СЕТ СН'!$F$6-'СЕТ СН'!$F$22</f>
        <v>1103.55773441</v>
      </c>
      <c r="O19" s="36">
        <f>SUMIFS(СВЦЭМ!$C$33:$C$776,СВЦЭМ!$A$33:$A$776,$A19,СВЦЭМ!$B$33:$B$776,O$11)+'СЕТ СН'!$F$12+СВЦЭМ!$D$10+'СЕТ СН'!$F$6-'СЕТ СН'!$F$22</f>
        <v>1104.7789608999999</v>
      </c>
      <c r="P19" s="36">
        <f>SUMIFS(СВЦЭМ!$C$33:$C$776,СВЦЭМ!$A$33:$A$776,$A19,СВЦЭМ!$B$33:$B$776,P$11)+'СЕТ СН'!$F$12+СВЦЭМ!$D$10+'СЕТ СН'!$F$6-'СЕТ СН'!$F$22</f>
        <v>1079.9111778199997</v>
      </c>
      <c r="Q19" s="36">
        <f>SUMIFS(СВЦЭМ!$C$33:$C$776,СВЦЭМ!$A$33:$A$776,$A19,СВЦЭМ!$B$33:$B$776,Q$11)+'СЕТ СН'!$F$12+СВЦЭМ!$D$10+'СЕТ СН'!$F$6-'СЕТ СН'!$F$22</f>
        <v>1083.6699797199997</v>
      </c>
      <c r="R19" s="36">
        <f>SUMIFS(СВЦЭМ!$C$33:$C$776,СВЦЭМ!$A$33:$A$776,$A19,СВЦЭМ!$B$33:$B$776,R$11)+'СЕТ СН'!$F$12+СВЦЭМ!$D$10+'СЕТ СН'!$F$6-'СЕТ СН'!$F$22</f>
        <v>1081.7901217499998</v>
      </c>
      <c r="S19" s="36">
        <f>SUMIFS(СВЦЭМ!$C$33:$C$776,СВЦЭМ!$A$33:$A$776,$A19,СВЦЭМ!$B$33:$B$776,S$11)+'СЕТ СН'!$F$12+СВЦЭМ!$D$10+'СЕТ СН'!$F$6-'СЕТ СН'!$F$22</f>
        <v>1072.94087468</v>
      </c>
      <c r="T19" s="36">
        <f>SUMIFS(СВЦЭМ!$C$33:$C$776,СВЦЭМ!$A$33:$A$776,$A19,СВЦЭМ!$B$33:$B$776,T$11)+'СЕТ СН'!$F$12+СВЦЭМ!$D$10+'СЕТ СН'!$F$6-'СЕТ СН'!$F$22</f>
        <v>1061.0811961700001</v>
      </c>
      <c r="U19" s="36">
        <f>SUMIFS(СВЦЭМ!$C$33:$C$776,СВЦЭМ!$A$33:$A$776,$A19,СВЦЭМ!$B$33:$B$776,U$11)+'СЕТ СН'!$F$12+СВЦЭМ!$D$10+'СЕТ СН'!$F$6-'СЕТ СН'!$F$22</f>
        <v>1047.8558727899999</v>
      </c>
      <c r="V19" s="36">
        <f>SUMIFS(СВЦЭМ!$C$33:$C$776,СВЦЭМ!$A$33:$A$776,$A19,СВЦЭМ!$B$33:$B$776,V$11)+'СЕТ СН'!$F$12+СВЦЭМ!$D$10+'СЕТ СН'!$F$6-'СЕТ СН'!$F$22</f>
        <v>1031.58687083</v>
      </c>
      <c r="W19" s="36">
        <f>SUMIFS(СВЦЭМ!$C$33:$C$776,СВЦЭМ!$A$33:$A$776,$A19,СВЦЭМ!$B$33:$B$776,W$11)+'СЕТ СН'!$F$12+СВЦЭМ!$D$10+'СЕТ СН'!$F$6-'СЕТ СН'!$F$22</f>
        <v>1023.4141848500001</v>
      </c>
      <c r="X19" s="36">
        <f>SUMIFS(СВЦЭМ!$C$33:$C$776,СВЦЭМ!$A$33:$A$776,$A19,СВЦЭМ!$B$33:$B$776,X$11)+'СЕТ СН'!$F$12+СВЦЭМ!$D$10+'СЕТ СН'!$F$6-'СЕТ СН'!$F$22</f>
        <v>1030.9313002399999</v>
      </c>
      <c r="Y19" s="36">
        <f>SUMIFS(СВЦЭМ!$C$33:$C$776,СВЦЭМ!$A$33:$A$776,$A19,СВЦЭМ!$B$33:$B$776,Y$11)+'СЕТ СН'!$F$12+СВЦЭМ!$D$10+'СЕТ СН'!$F$6-'СЕТ СН'!$F$22</f>
        <v>1082.9391703199997</v>
      </c>
    </row>
    <row r="20" spans="1:25" ht="15.75" x14ac:dyDescent="0.2">
      <c r="A20" s="35">
        <f t="shared" si="0"/>
        <v>43930</v>
      </c>
      <c r="B20" s="36">
        <f>SUMIFS(СВЦЭМ!$C$33:$C$776,СВЦЭМ!$A$33:$A$776,$A20,СВЦЭМ!$B$33:$B$776,B$11)+'СЕТ СН'!$F$12+СВЦЭМ!$D$10+'СЕТ СН'!$F$6-'СЕТ СН'!$F$22</f>
        <v>1154.2207022199998</v>
      </c>
      <c r="C20" s="36">
        <f>SUMIFS(СВЦЭМ!$C$33:$C$776,СВЦЭМ!$A$33:$A$776,$A20,СВЦЭМ!$B$33:$B$776,C$11)+'СЕТ СН'!$F$12+СВЦЭМ!$D$10+'СЕТ СН'!$F$6-'СЕТ СН'!$F$22</f>
        <v>1181.7427073599999</v>
      </c>
      <c r="D20" s="36">
        <f>SUMIFS(СВЦЭМ!$C$33:$C$776,СВЦЭМ!$A$33:$A$776,$A20,СВЦЭМ!$B$33:$B$776,D$11)+'СЕТ СН'!$F$12+СВЦЭМ!$D$10+'СЕТ СН'!$F$6-'СЕТ СН'!$F$22</f>
        <v>1209.6942077399999</v>
      </c>
      <c r="E20" s="36">
        <f>SUMIFS(СВЦЭМ!$C$33:$C$776,СВЦЭМ!$A$33:$A$776,$A20,СВЦЭМ!$B$33:$B$776,E$11)+'СЕТ СН'!$F$12+СВЦЭМ!$D$10+'СЕТ СН'!$F$6-'СЕТ СН'!$F$22</f>
        <v>1228.0176365199998</v>
      </c>
      <c r="F20" s="36">
        <f>SUMIFS(СВЦЭМ!$C$33:$C$776,СВЦЭМ!$A$33:$A$776,$A20,СВЦЭМ!$B$33:$B$776,F$11)+'СЕТ СН'!$F$12+СВЦЭМ!$D$10+'СЕТ СН'!$F$6-'СЕТ СН'!$F$22</f>
        <v>1229.8314030299998</v>
      </c>
      <c r="G20" s="36">
        <f>SUMIFS(СВЦЭМ!$C$33:$C$776,СВЦЭМ!$A$33:$A$776,$A20,СВЦЭМ!$B$33:$B$776,G$11)+'СЕТ СН'!$F$12+СВЦЭМ!$D$10+'СЕТ СН'!$F$6-'СЕТ СН'!$F$22</f>
        <v>1221.0526491799999</v>
      </c>
      <c r="H20" s="36">
        <f>SUMIFS(СВЦЭМ!$C$33:$C$776,СВЦЭМ!$A$33:$A$776,$A20,СВЦЭМ!$B$33:$B$776,H$11)+'СЕТ СН'!$F$12+СВЦЭМ!$D$10+'СЕТ СН'!$F$6-'СЕТ СН'!$F$22</f>
        <v>1213.4677056199998</v>
      </c>
      <c r="I20" s="36">
        <f>SUMIFS(СВЦЭМ!$C$33:$C$776,СВЦЭМ!$A$33:$A$776,$A20,СВЦЭМ!$B$33:$B$776,I$11)+'СЕТ СН'!$F$12+СВЦЭМ!$D$10+'СЕТ СН'!$F$6-'СЕТ СН'!$F$22</f>
        <v>1198.0356851899999</v>
      </c>
      <c r="J20" s="36">
        <f>SUMIFS(СВЦЭМ!$C$33:$C$776,СВЦЭМ!$A$33:$A$776,$A20,СВЦЭМ!$B$33:$B$776,J$11)+'СЕТ СН'!$F$12+СВЦЭМ!$D$10+'СЕТ СН'!$F$6-'СЕТ СН'!$F$22</f>
        <v>1123.6470723</v>
      </c>
      <c r="K20" s="36">
        <f>SUMIFS(СВЦЭМ!$C$33:$C$776,СВЦЭМ!$A$33:$A$776,$A20,СВЦЭМ!$B$33:$B$776,K$11)+'СЕТ СН'!$F$12+СВЦЭМ!$D$10+'СЕТ СН'!$F$6-'СЕТ СН'!$F$22</f>
        <v>1119.12101762</v>
      </c>
      <c r="L20" s="36">
        <f>SUMIFS(СВЦЭМ!$C$33:$C$776,СВЦЭМ!$A$33:$A$776,$A20,СВЦЭМ!$B$33:$B$776,L$11)+'СЕТ СН'!$F$12+СВЦЭМ!$D$10+'СЕТ СН'!$F$6-'СЕТ СН'!$F$22</f>
        <v>1097.9620327</v>
      </c>
      <c r="M20" s="36">
        <f>SUMIFS(СВЦЭМ!$C$33:$C$776,СВЦЭМ!$A$33:$A$776,$A20,СВЦЭМ!$B$33:$B$776,M$11)+'СЕТ СН'!$F$12+СВЦЭМ!$D$10+'СЕТ СН'!$F$6-'СЕТ СН'!$F$22</f>
        <v>1096.5970824599997</v>
      </c>
      <c r="N20" s="36">
        <f>SUMIFS(СВЦЭМ!$C$33:$C$776,СВЦЭМ!$A$33:$A$776,$A20,СВЦЭМ!$B$33:$B$776,N$11)+'СЕТ СН'!$F$12+СВЦЭМ!$D$10+'СЕТ СН'!$F$6-'СЕТ СН'!$F$22</f>
        <v>1101.4437644999998</v>
      </c>
      <c r="O20" s="36">
        <f>SUMIFS(СВЦЭМ!$C$33:$C$776,СВЦЭМ!$A$33:$A$776,$A20,СВЦЭМ!$B$33:$B$776,O$11)+'СЕТ СН'!$F$12+СВЦЭМ!$D$10+'СЕТ СН'!$F$6-'СЕТ СН'!$F$22</f>
        <v>1105.3142209999999</v>
      </c>
      <c r="P20" s="36">
        <f>SUMIFS(СВЦЭМ!$C$33:$C$776,СВЦЭМ!$A$33:$A$776,$A20,СВЦЭМ!$B$33:$B$776,P$11)+'СЕТ СН'!$F$12+СВЦЭМ!$D$10+'СЕТ СН'!$F$6-'СЕТ СН'!$F$22</f>
        <v>1067.82369281</v>
      </c>
      <c r="Q20" s="36">
        <f>SUMIFS(СВЦЭМ!$C$33:$C$776,СВЦЭМ!$A$33:$A$776,$A20,СВЦЭМ!$B$33:$B$776,Q$11)+'СЕТ СН'!$F$12+СВЦЭМ!$D$10+'СЕТ СН'!$F$6-'СЕТ СН'!$F$22</f>
        <v>1076.8165783699999</v>
      </c>
      <c r="R20" s="36">
        <f>SUMIFS(СВЦЭМ!$C$33:$C$776,СВЦЭМ!$A$33:$A$776,$A20,СВЦЭМ!$B$33:$B$776,R$11)+'СЕТ СН'!$F$12+СВЦЭМ!$D$10+'СЕТ СН'!$F$6-'СЕТ СН'!$F$22</f>
        <v>1078.4138580599999</v>
      </c>
      <c r="S20" s="36">
        <f>SUMIFS(СВЦЭМ!$C$33:$C$776,СВЦЭМ!$A$33:$A$776,$A20,СВЦЭМ!$B$33:$B$776,S$11)+'СЕТ СН'!$F$12+СВЦЭМ!$D$10+'СЕТ СН'!$F$6-'СЕТ СН'!$F$22</f>
        <v>1064.9710398100001</v>
      </c>
      <c r="T20" s="36">
        <f>SUMIFS(СВЦЭМ!$C$33:$C$776,СВЦЭМ!$A$33:$A$776,$A20,СВЦЭМ!$B$33:$B$776,T$11)+'СЕТ СН'!$F$12+СВЦЭМ!$D$10+'СЕТ СН'!$F$6-'СЕТ СН'!$F$22</f>
        <v>1054.0065357599999</v>
      </c>
      <c r="U20" s="36">
        <f>SUMIFS(СВЦЭМ!$C$33:$C$776,СВЦЭМ!$A$33:$A$776,$A20,СВЦЭМ!$B$33:$B$776,U$11)+'СЕТ СН'!$F$12+СВЦЭМ!$D$10+'СЕТ СН'!$F$6-'СЕТ СН'!$F$22</f>
        <v>1040.61247607</v>
      </c>
      <c r="V20" s="36">
        <f>SUMIFS(СВЦЭМ!$C$33:$C$776,СВЦЭМ!$A$33:$A$776,$A20,СВЦЭМ!$B$33:$B$776,V$11)+'СЕТ СН'!$F$12+СВЦЭМ!$D$10+'СЕТ СН'!$F$6-'СЕТ СН'!$F$22</f>
        <v>1034.6130511399999</v>
      </c>
      <c r="W20" s="36">
        <f>SUMIFS(СВЦЭМ!$C$33:$C$776,СВЦЭМ!$A$33:$A$776,$A20,СВЦЭМ!$B$33:$B$776,W$11)+'СЕТ СН'!$F$12+СВЦЭМ!$D$10+'СЕТ СН'!$F$6-'СЕТ СН'!$F$22</f>
        <v>1029.1746808600001</v>
      </c>
      <c r="X20" s="36">
        <f>SUMIFS(СВЦЭМ!$C$33:$C$776,СВЦЭМ!$A$33:$A$776,$A20,СВЦЭМ!$B$33:$B$776,X$11)+'СЕТ СН'!$F$12+СВЦЭМ!$D$10+'СЕТ СН'!$F$6-'СЕТ СН'!$F$22</f>
        <v>1036.93571918</v>
      </c>
      <c r="Y20" s="36">
        <f>SUMIFS(СВЦЭМ!$C$33:$C$776,СВЦЭМ!$A$33:$A$776,$A20,СВЦЭМ!$B$33:$B$776,Y$11)+'СЕТ СН'!$F$12+СВЦЭМ!$D$10+'СЕТ СН'!$F$6-'СЕТ СН'!$F$22</f>
        <v>1082.4983668999998</v>
      </c>
    </row>
    <row r="21" spans="1:25" ht="15.75" x14ac:dyDescent="0.2">
      <c r="A21" s="35">
        <f t="shared" si="0"/>
        <v>43931</v>
      </c>
      <c r="B21" s="36">
        <f>SUMIFS(СВЦЭМ!$C$33:$C$776,СВЦЭМ!$A$33:$A$776,$A21,СВЦЭМ!$B$33:$B$776,B$11)+'СЕТ СН'!$F$12+СВЦЭМ!$D$10+'СЕТ СН'!$F$6-'СЕТ СН'!$F$22</f>
        <v>1083.0600630299998</v>
      </c>
      <c r="C21" s="36">
        <f>SUMIFS(СВЦЭМ!$C$33:$C$776,СВЦЭМ!$A$33:$A$776,$A21,СВЦЭМ!$B$33:$B$776,C$11)+'СЕТ СН'!$F$12+СВЦЭМ!$D$10+'СЕТ СН'!$F$6-'СЕТ СН'!$F$22</f>
        <v>1128.2034396299998</v>
      </c>
      <c r="D21" s="36">
        <f>SUMIFS(СВЦЭМ!$C$33:$C$776,СВЦЭМ!$A$33:$A$776,$A21,СВЦЭМ!$B$33:$B$776,D$11)+'СЕТ СН'!$F$12+СВЦЭМ!$D$10+'СЕТ СН'!$F$6-'СЕТ СН'!$F$22</f>
        <v>1178.9158188999997</v>
      </c>
      <c r="E21" s="36">
        <f>SUMIFS(СВЦЭМ!$C$33:$C$776,СВЦЭМ!$A$33:$A$776,$A21,СВЦЭМ!$B$33:$B$776,E$11)+'СЕТ СН'!$F$12+СВЦЭМ!$D$10+'СЕТ СН'!$F$6-'СЕТ СН'!$F$22</f>
        <v>1224.4841411599998</v>
      </c>
      <c r="F21" s="36">
        <f>SUMIFS(СВЦЭМ!$C$33:$C$776,СВЦЭМ!$A$33:$A$776,$A21,СВЦЭМ!$B$33:$B$776,F$11)+'СЕТ СН'!$F$12+СВЦЭМ!$D$10+'СЕТ СН'!$F$6-'СЕТ СН'!$F$22</f>
        <v>1233.7855523999999</v>
      </c>
      <c r="G21" s="36">
        <f>SUMIFS(СВЦЭМ!$C$33:$C$776,СВЦЭМ!$A$33:$A$776,$A21,СВЦЭМ!$B$33:$B$776,G$11)+'СЕТ СН'!$F$12+СВЦЭМ!$D$10+'СЕТ СН'!$F$6-'СЕТ СН'!$F$22</f>
        <v>1220.2021673199999</v>
      </c>
      <c r="H21" s="36">
        <f>SUMIFS(СВЦЭМ!$C$33:$C$776,СВЦЭМ!$A$33:$A$776,$A21,СВЦЭМ!$B$33:$B$776,H$11)+'СЕТ СН'!$F$12+СВЦЭМ!$D$10+'СЕТ СН'!$F$6-'СЕТ СН'!$F$22</f>
        <v>1189.4927107199999</v>
      </c>
      <c r="I21" s="36">
        <f>SUMIFS(СВЦЭМ!$C$33:$C$776,СВЦЭМ!$A$33:$A$776,$A21,СВЦЭМ!$B$33:$B$776,I$11)+'СЕТ СН'!$F$12+СВЦЭМ!$D$10+'СЕТ СН'!$F$6-'СЕТ СН'!$F$22</f>
        <v>1157.1811068199997</v>
      </c>
      <c r="J21" s="36">
        <f>SUMIFS(СВЦЭМ!$C$33:$C$776,СВЦЭМ!$A$33:$A$776,$A21,СВЦЭМ!$B$33:$B$776,J$11)+'СЕТ СН'!$F$12+СВЦЭМ!$D$10+'СЕТ СН'!$F$6-'СЕТ СН'!$F$22</f>
        <v>1079.2539185999997</v>
      </c>
      <c r="K21" s="36">
        <f>SUMIFS(СВЦЭМ!$C$33:$C$776,СВЦЭМ!$A$33:$A$776,$A21,СВЦЭМ!$B$33:$B$776,K$11)+'СЕТ СН'!$F$12+СВЦЭМ!$D$10+'СЕТ СН'!$F$6-'СЕТ СН'!$F$22</f>
        <v>1078.0500639999998</v>
      </c>
      <c r="L21" s="36">
        <f>SUMIFS(СВЦЭМ!$C$33:$C$776,СВЦЭМ!$A$33:$A$776,$A21,СВЦЭМ!$B$33:$B$776,L$11)+'СЕТ СН'!$F$12+СВЦЭМ!$D$10+'СЕТ СН'!$F$6-'СЕТ СН'!$F$22</f>
        <v>1068.09172145</v>
      </c>
      <c r="M21" s="36">
        <f>SUMIFS(СВЦЭМ!$C$33:$C$776,СВЦЭМ!$A$33:$A$776,$A21,СВЦЭМ!$B$33:$B$776,M$11)+'СЕТ СН'!$F$12+СВЦЭМ!$D$10+'СЕТ СН'!$F$6-'СЕТ СН'!$F$22</f>
        <v>1066.95734889</v>
      </c>
      <c r="N21" s="36">
        <f>SUMIFS(СВЦЭМ!$C$33:$C$776,СВЦЭМ!$A$33:$A$776,$A21,СВЦЭМ!$B$33:$B$776,N$11)+'СЕТ СН'!$F$12+СВЦЭМ!$D$10+'СЕТ СН'!$F$6-'СЕТ СН'!$F$22</f>
        <v>1082.8982654199997</v>
      </c>
      <c r="O21" s="36">
        <f>SUMIFS(СВЦЭМ!$C$33:$C$776,СВЦЭМ!$A$33:$A$776,$A21,СВЦЭМ!$B$33:$B$776,O$11)+'СЕТ СН'!$F$12+СВЦЭМ!$D$10+'СЕТ СН'!$F$6-'СЕТ СН'!$F$22</f>
        <v>1098.5459643099998</v>
      </c>
      <c r="P21" s="36">
        <f>SUMIFS(СВЦЭМ!$C$33:$C$776,СВЦЭМ!$A$33:$A$776,$A21,СВЦЭМ!$B$33:$B$776,P$11)+'СЕТ СН'!$F$12+СВЦЭМ!$D$10+'СЕТ СН'!$F$6-'СЕТ СН'!$F$22</f>
        <v>1066.5306913300001</v>
      </c>
      <c r="Q21" s="36">
        <f>SUMIFS(СВЦЭМ!$C$33:$C$776,СВЦЭМ!$A$33:$A$776,$A21,СВЦЭМ!$B$33:$B$776,Q$11)+'СЕТ СН'!$F$12+СВЦЭМ!$D$10+'СЕТ СН'!$F$6-'СЕТ СН'!$F$22</f>
        <v>1071.53512475</v>
      </c>
      <c r="R21" s="36">
        <f>SUMIFS(СВЦЭМ!$C$33:$C$776,СВЦЭМ!$A$33:$A$776,$A21,СВЦЭМ!$B$33:$B$776,R$11)+'СЕТ СН'!$F$12+СВЦЭМ!$D$10+'СЕТ СН'!$F$6-'СЕТ СН'!$F$22</f>
        <v>1071.96605568</v>
      </c>
      <c r="S21" s="36">
        <f>SUMIFS(СВЦЭМ!$C$33:$C$776,СВЦЭМ!$A$33:$A$776,$A21,СВЦЭМ!$B$33:$B$776,S$11)+'СЕТ СН'!$F$12+СВЦЭМ!$D$10+'СЕТ СН'!$F$6-'СЕТ СН'!$F$22</f>
        <v>1066.03793305</v>
      </c>
      <c r="T21" s="36">
        <f>SUMIFS(СВЦЭМ!$C$33:$C$776,СВЦЭМ!$A$33:$A$776,$A21,СВЦЭМ!$B$33:$B$776,T$11)+'СЕТ СН'!$F$12+СВЦЭМ!$D$10+'СЕТ СН'!$F$6-'СЕТ СН'!$F$22</f>
        <v>1046.39338877</v>
      </c>
      <c r="U21" s="36">
        <f>SUMIFS(СВЦЭМ!$C$33:$C$776,СВЦЭМ!$A$33:$A$776,$A21,СВЦЭМ!$B$33:$B$776,U$11)+'СЕТ СН'!$F$12+СВЦЭМ!$D$10+'СЕТ СН'!$F$6-'СЕТ СН'!$F$22</f>
        <v>1028.5418741999999</v>
      </c>
      <c r="V21" s="36">
        <f>SUMIFS(СВЦЭМ!$C$33:$C$776,СВЦЭМ!$A$33:$A$776,$A21,СВЦЭМ!$B$33:$B$776,V$11)+'СЕТ СН'!$F$12+СВЦЭМ!$D$10+'СЕТ СН'!$F$6-'СЕТ СН'!$F$22</f>
        <v>1014.7293125900001</v>
      </c>
      <c r="W21" s="36">
        <f>SUMIFS(СВЦЭМ!$C$33:$C$776,СВЦЭМ!$A$33:$A$776,$A21,СВЦЭМ!$B$33:$B$776,W$11)+'СЕТ СН'!$F$12+СВЦЭМ!$D$10+'СЕТ СН'!$F$6-'СЕТ СН'!$F$22</f>
        <v>1016.78122008</v>
      </c>
      <c r="X21" s="36">
        <f>SUMIFS(СВЦЭМ!$C$33:$C$776,СВЦЭМ!$A$33:$A$776,$A21,СВЦЭМ!$B$33:$B$776,X$11)+'СЕТ СН'!$F$12+СВЦЭМ!$D$10+'СЕТ СН'!$F$6-'СЕТ СН'!$F$22</f>
        <v>994.18696402000012</v>
      </c>
      <c r="Y21" s="36">
        <f>SUMIFS(СВЦЭМ!$C$33:$C$776,СВЦЭМ!$A$33:$A$776,$A21,СВЦЭМ!$B$33:$B$776,Y$11)+'СЕТ СН'!$F$12+СВЦЭМ!$D$10+'СЕТ СН'!$F$6-'СЕТ СН'!$F$22</f>
        <v>1045.5802755100001</v>
      </c>
    </row>
    <row r="22" spans="1:25" ht="15.75" x14ac:dyDescent="0.2">
      <c r="A22" s="35">
        <f t="shared" si="0"/>
        <v>43932</v>
      </c>
      <c r="B22" s="36">
        <f>SUMIFS(СВЦЭМ!$C$33:$C$776,СВЦЭМ!$A$33:$A$776,$A22,СВЦЭМ!$B$33:$B$776,B$11)+'СЕТ СН'!$F$12+СВЦЭМ!$D$10+'СЕТ СН'!$F$6-'СЕТ СН'!$F$22</f>
        <v>1090.9911786499999</v>
      </c>
      <c r="C22" s="36">
        <f>SUMIFS(СВЦЭМ!$C$33:$C$776,СВЦЭМ!$A$33:$A$776,$A22,СВЦЭМ!$B$33:$B$776,C$11)+'СЕТ СН'!$F$12+СВЦЭМ!$D$10+'СЕТ СН'!$F$6-'СЕТ СН'!$F$22</f>
        <v>1104.8838872599997</v>
      </c>
      <c r="D22" s="36">
        <f>SUMIFS(СВЦЭМ!$C$33:$C$776,СВЦЭМ!$A$33:$A$776,$A22,СВЦЭМ!$B$33:$B$776,D$11)+'СЕТ СН'!$F$12+СВЦЭМ!$D$10+'СЕТ СН'!$F$6-'СЕТ СН'!$F$22</f>
        <v>1121.1092539899998</v>
      </c>
      <c r="E22" s="36">
        <f>SUMIFS(СВЦЭМ!$C$33:$C$776,СВЦЭМ!$A$33:$A$776,$A22,СВЦЭМ!$B$33:$B$776,E$11)+'СЕТ СН'!$F$12+СВЦЭМ!$D$10+'СЕТ СН'!$F$6-'СЕТ СН'!$F$22</f>
        <v>1138.7603860999998</v>
      </c>
      <c r="F22" s="36">
        <f>SUMIFS(СВЦЭМ!$C$33:$C$776,СВЦЭМ!$A$33:$A$776,$A22,СВЦЭМ!$B$33:$B$776,F$11)+'СЕТ СН'!$F$12+СВЦЭМ!$D$10+'СЕТ СН'!$F$6-'СЕТ СН'!$F$22</f>
        <v>1141.9390030699999</v>
      </c>
      <c r="G22" s="36">
        <f>SUMIFS(СВЦЭМ!$C$33:$C$776,СВЦЭМ!$A$33:$A$776,$A22,СВЦЭМ!$B$33:$B$776,G$11)+'СЕТ СН'!$F$12+СВЦЭМ!$D$10+'СЕТ СН'!$F$6-'СЕТ СН'!$F$22</f>
        <v>1141.3068447699998</v>
      </c>
      <c r="H22" s="36">
        <f>SUMIFS(СВЦЭМ!$C$33:$C$776,СВЦЭМ!$A$33:$A$776,$A22,СВЦЭМ!$B$33:$B$776,H$11)+'СЕТ СН'!$F$12+СВЦЭМ!$D$10+'СЕТ СН'!$F$6-'СЕТ СН'!$F$22</f>
        <v>1128.3169977299999</v>
      </c>
      <c r="I22" s="36">
        <f>SUMIFS(СВЦЭМ!$C$33:$C$776,СВЦЭМ!$A$33:$A$776,$A22,СВЦЭМ!$B$33:$B$776,I$11)+'СЕТ СН'!$F$12+СВЦЭМ!$D$10+'СЕТ СН'!$F$6-'СЕТ СН'!$F$22</f>
        <v>1103.2380025399998</v>
      </c>
      <c r="J22" s="36">
        <f>SUMIFS(СВЦЭМ!$C$33:$C$776,СВЦЭМ!$A$33:$A$776,$A22,СВЦЭМ!$B$33:$B$776,J$11)+'СЕТ СН'!$F$12+СВЦЭМ!$D$10+'СЕТ СН'!$F$6-'СЕТ СН'!$F$22</f>
        <v>1069.7701358500001</v>
      </c>
      <c r="K22" s="36">
        <f>SUMIFS(СВЦЭМ!$C$33:$C$776,СВЦЭМ!$A$33:$A$776,$A22,СВЦЭМ!$B$33:$B$776,K$11)+'СЕТ СН'!$F$12+СВЦЭМ!$D$10+'СЕТ СН'!$F$6-'СЕТ СН'!$F$22</f>
        <v>1054.44973164</v>
      </c>
      <c r="L22" s="36">
        <f>SUMIFS(СВЦЭМ!$C$33:$C$776,СВЦЭМ!$A$33:$A$776,$A22,СВЦЭМ!$B$33:$B$776,L$11)+'СЕТ СН'!$F$12+СВЦЭМ!$D$10+'СЕТ СН'!$F$6-'СЕТ СН'!$F$22</f>
        <v>1053.77077259</v>
      </c>
      <c r="M22" s="36">
        <f>SUMIFS(СВЦЭМ!$C$33:$C$776,СВЦЭМ!$A$33:$A$776,$A22,СВЦЭМ!$B$33:$B$776,M$11)+'СЕТ СН'!$F$12+СВЦЭМ!$D$10+'СЕТ СН'!$F$6-'СЕТ СН'!$F$22</f>
        <v>1072.2553576399998</v>
      </c>
      <c r="N22" s="36">
        <f>SUMIFS(СВЦЭМ!$C$33:$C$776,СВЦЭМ!$A$33:$A$776,$A22,СВЦЭМ!$B$33:$B$776,N$11)+'СЕТ СН'!$F$12+СВЦЭМ!$D$10+'СЕТ СН'!$F$6-'СЕТ СН'!$F$22</f>
        <v>1099.3904474499998</v>
      </c>
      <c r="O22" s="36">
        <f>SUMIFS(СВЦЭМ!$C$33:$C$776,СВЦЭМ!$A$33:$A$776,$A22,СВЦЭМ!$B$33:$B$776,O$11)+'СЕТ СН'!$F$12+СВЦЭМ!$D$10+'СЕТ СН'!$F$6-'СЕТ СН'!$F$22</f>
        <v>1090.37661353</v>
      </c>
      <c r="P22" s="36">
        <f>SUMIFS(СВЦЭМ!$C$33:$C$776,СВЦЭМ!$A$33:$A$776,$A22,СВЦЭМ!$B$33:$B$776,P$11)+'СЕТ СН'!$F$12+СВЦЭМ!$D$10+'СЕТ СН'!$F$6-'СЕТ СН'!$F$22</f>
        <v>1055.0035647300001</v>
      </c>
      <c r="Q22" s="36">
        <f>SUMIFS(СВЦЭМ!$C$33:$C$776,СВЦЭМ!$A$33:$A$776,$A22,СВЦЭМ!$B$33:$B$776,Q$11)+'СЕТ СН'!$F$12+СВЦЭМ!$D$10+'СЕТ СН'!$F$6-'СЕТ СН'!$F$22</f>
        <v>1057.4803625100001</v>
      </c>
      <c r="R22" s="36">
        <f>SUMIFS(СВЦЭМ!$C$33:$C$776,СВЦЭМ!$A$33:$A$776,$A22,СВЦЭМ!$B$33:$B$776,R$11)+'СЕТ СН'!$F$12+СВЦЭМ!$D$10+'СЕТ СН'!$F$6-'СЕТ СН'!$F$22</f>
        <v>1051.5937396300001</v>
      </c>
      <c r="S22" s="36">
        <f>SUMIFS(СВЦЭМ!$C$33:$C$776,СВЦЭМ!$A$33:$A$776,$A22,СВЦЭМ!$B$33:$B$776,S$11)+'СЕТ СН'!$F$12+СВЦЭМ!$D$10+'СЕТ СН'!$F$6-'СЕТ СН'!$F$22</f>
        <v>1060.8715451999999</v>
      </c>
      <c r="T22" s="36">
        <f>SUMIFS(СВЦЭМ!$C$33:$C$776,СВЦЭМ!$A$33:$A$776,$A22,СВЦЭМ!$B$33:$B$776,T$11)+'СЕТ СН'!$F$12+СВЦЭМ!$D$10+'СЕТ СН'!$F$6-'СЕТ СН'!$F$22</f>
        <v>1075.5733161299997</v>
      </c>
      <c r="U22" s="36">
        <f>SUMIFS(СВЦЭМ!$C$33:$C$776,СВЦЭМ!$A$33:$A$776,$A22,СВЦЭМ!$B$33:$B$776,U$11)+'СЕТ СН'!$F$12+СВЦЭМ!$D$10+'СЕТ СН'!$F$6-'СЕТ СН'!$F$22</f>
        <v>1063.7441385500001</v>
      </c>
      <c r="V22" s="36">
        <f>SUMIFS(СВЦЭМ!$C$33:$C$776,СВЦЭМ!$A$33:$A$776,$A22,СВЦЭМ!$B$33:$B$776,V$11)+'СЕТ СН'!$F$12+СВЦЭМ!$D$10+'СЕТ СН'!$F$6-'СЕТ СН'!$F$22</f>
        <v>1017.9385948700001</v>
      </c>
      <c r="W22" s="36">
        <f>SUMIFS(СВЦЭМ!$C$33:$C$776,СВЦЭМ!$A$33:$A$776,$A22,СВЦЭМ!$B$33:$B$776,W$11)+'СЕТ СН'!$F$12+СВЦЭМ!$D$10+'СЕТ СН'!$F$6-'СЕТ СН'!$F$22</f>
        <v>1022.0197953800001</v>
      </c>
      <c r="X22" s="36">
        <f>SUMIFS(СВЦЭМ!$C$33:$C$776,СВЦЭМ!$A$33:$A$776,$A22,СВЦЭМ!$B$33:$B$776,X$11)+'СЕТ СН'!$F$12+СВЦЭМ!$D$10+'СЕТ СН'!$F$6-'СЕТ СН'!$F$22</f>
        <v>1042.6526426400001</v>
      </c>
      <c r="Y22" s="36">
        <f>SUMIFS(СВЦЭМ!$C$33:$C$776,СВЦЭМ!$A$33:$A$776,$A22,СВЦЭМ!$B$33:$B$776,Y$11)+'СЕТ СН'!$F$12+СВЦЭМ!$D$10+'СЕТ СН'!$F$6-'СЕТ СН'!$F$22</f>
        <v>1094.6025291999997</v>
      </c>
    </row>
    <row r="23" spans="1:25" ht="15.75" x14ac:dyDescent="0.2">
      <c r="A23" s="35">
        <f t="shared" si="0"/>
        <v>43933</v>
      </c>
      <c r="B23" s="36">
        <f>SUMIFS(СВЦЭМ!$C$33:$C$776,СВЦЭМ!$A$33:$A$776,$A23,СВЦЭМ!$B$33:$B$776,B$11)+'СЕТ СН'!$F$12+СВЦЭМ!$D$10+'СЕТ СН'!$F$6-'СЕТ СН'!$F$22</f>
        <v>1091.4791402599999</v>
      </c>
      <c r="C23" s="36">
        <f>SUMIFS(СВЦЭМ!$C$33:$C$776,СВЦЭМ!$A$33:$A$776,$A23,СВЦЭМ!$B$33:$B$776,C$11)+'СЕТ СН'!$F$12+СВЦЭМ!$D$10+'СЕТ СН'!$F$6-'СЕТ СН'!$F$22</f>
        <v>1085.5867185499999</v>
      </c>
      <c r="D23" s="36">
        <f>SUMIFS(СВЦЭМ!$C$33:$C$776,СВЦЭМ!$A$33:$A$776,$A23,СВЦЭМ!$B$33:$B$776,D$11)+'СЕТ СН'!$F$12+СВЦЭМ!$D$10+'СЕТ СН'!$F$6-'СЕТ СН'!$F$22</f>
        <v>1059.9328156199999</v>
      </c>
      <c r="E23" s="36">
        <f>SUMIFS(СВЦЭМ!$C$33:$C$776,СВЦЭМ!$A$33:$A$776,$A23,СВЦЭМ!$B$33:$B$776,E$11)+'СЕТ СН'!$F$12+СВЦЭМ!$D$10+'СЕТ СН'!$F$6-'СЕТ СН'!$F$22</f>
        <v>1066.71825139</v>
      </c>
      <c r="F23" s="36">
        <f>SUMIFS(СВЦЭМ!$C$33:$C$776,СВЦЭМ!$A$33:$A$776,$A23,СВЦЭМ!$B$33:$B$776,F$11)+'СЕТ СН'!$F$12+СВЦЭМ!$D$10+'СЕТ СН'!$F$6-'СЕТ СН'!$F$22</f>
        <v>1064.6484486100001</v>
      </c>
      <c r="G23" s="36">
        <f>SUMIFS(СВЦЭМ!$C$33:$C$776,СВЦЭМ!$A$33:$A$776,$A23,СВЦЭМ!$B$33:$B$776,G$11)+'СЕТ СН'!$F$12+СВЦЭМ!$D$10+'СЕТ СН'!$F$6-'СЕТ СН'!$F$22</f>
        <v>1063.7452091</v>
      </c>
      <c r="H23" s="36">
        <f>SUMIFS(СВЦЭМ!$C$33:$C$776,СВЦЭМ!$A$33:$A$776,$A23,СВЦЭМ!$B$33:$B$776,H$11)+'СЕТ СН'!$F$12+СВЦЭМ!$D$10+'СЕТ СН'!$F$6-'СЕТ СН'!$F$22</f>
        <v>1075.3156453599997</v>
      </c>
      <c r="I23" s="36">
        <f>SUMIFS(СВЦЭМ!$C$33:$C$776,СВЦЭМ!$A$33:$A$776,$A23,СВЦЭМ!$B$33:$B$776,I$11)+'СЕТ СН'!$F$12+СВЦЭМ!$D$10+'СЕТ СН'!$F$6-'СЕТ СН'!$F$22</f>
        <v>1094.8039393899999</v>
      </c>
      <c r="J23" s="36">
        <f>SUMIFS(СВЦЭМ!$C$33:$C$776,СВЦЭМ!$A$33:$A$776,$A23,СВЦЭМ!$B$33:$B$776,J$11)+'СЕТ СН'!$F$12+СВЦЭМ!$D$10+'СЕТ СН'!$F$6-'СЕТ СН'!$F$22</f>
        <v>1046.9434032199999</v>
      </c>
      <c r="K23" s="36">
        <f>SUMIFS(СВЦЭМ!$C$33:$C$776,СВЦЭМ!$A$33:$A$776,$A23,СВЦЭМ!$B$33:$B$776,K$11)+'СЕТ СН'!$F$12+СВЦЭМ!$D$10+'СЕТ СН'!$F$6-'СЕТ СН'!$F$22</f>
        <v>1000.9624995200001</v>
      </c>
      <c r="L23" s="36">
        <f>SUMIFS(СВЦЭМ!$C$33:$C$776,СВЦЭМ!$A$33:$A$776,$A23,СВЦЭМ!$B$33:$B$776,L$11)+'СЕТ СН'!$F$12+СВЦЭМ!$D$10+'СЕТ СН'!$F$6-'СЕТ СН'!$F$22</f>
        <v>1003.3227457600001</v>
      </c>
      <c r="M23" s="36">
        <f>SUMIFS(СВЦЭМ!$C$33:$C$776,СВЦЭМ!$A$33:$A$776,$A23,СВЦЭМ!$B$33:$B$776,M$11)+'СЕТ СН'!$F$12+СВЦЭМ!$D$10+'СЕТ СН'!$F$6-'СЕТ СН'!$F$22</f>
        <v>1007.91165102</v>
      </c>
      <c r="N23" s="36">
        <f>SUMIFS(СВЦЭМ!$C$33:$C$776,СВЦЭМ!$A$33:$A$776,$A23,СВЦЭМ!$B$33:$B$776,N$11)+'СЕТ СН'!$F$12+СВЦЭМ!$D$10+'СЕТ СН'!$F$6-'СЕТ СН'!$F$22</f>
        <v>1034.62619516</v>
      </c>
      <c r="O23" s="36">
        <f>SUMIFS(СВЦЭМ!$C$33:$C$776,СВЦЭМ!$A$33:$A$776,$A23,СВЦЭМ!$B$33:$B$776,O$11)+'СЕТ СН'!$F$12+СВЦЭМ!$D$10+'СЕТ СН'!$F$6-'СЕТ СН'!$F$22</f>
        <v>1035.8099298699999</v>
      </c>
      <c r="P23" s="36">
        <f>SUMIFS(СВЦЭМ!$C$33:$C$776,СВЦЭМ!$A$33:$A$776,$A23,СВЦЭМ!$B$33:$B$776,P$11)+'СЕТ СН'!$F$12+СВЦЭМ!$D$10+'СЕТ СН'!$F$6-'СЕТ СН'!$F$22</f>
        <v>1048.5889396699999</v>
      </c>
      <c r="Q23" s="36">
        <f>SUMIFS(СВЦЭМ!$C$33:$C$776,СВЦЭМ!$A$33:$A$776,$A23,СВЦЭМ!$B$33:$B$776,Q$11)+'СЕТ СН'!$F$12+СВЦЭМ!$D$10+'СЕТ СН'!$F$6-'СЕТ СН'!$F$22</f>
        <v>1060.29116896</v>
      </c>
      <c r="R23" s="36">
        <f>SUMIFS(СВЦЭМ!$C$33:$C$776,СВЦЭМ!$A$33:$A$776,$A23,СВЦЭМ!$B$33:$B$776,R$11)+'СЕТ СН'!$F$12+СВЦЭМ!$D$10+'СЕТ СН'!$F$6-'СЕТ СН'!$F$22</f>
        <v>1047.4270894700001</v>
      </c>
      <c r="S23" s="36">
        <f>SUMIFS(СВЦЭМ!$C$33:$C$776,СВЦЭМ!$A$33:$A$776,$A23,СВЦЭМ!$B$33:$B$776,S$11)+'СЕТ СН'!$F$12+СВЦЭМ!$D$10+'СЕТ СН'!$F$6-'СЕТ СН'!$F$22</f>
        <v>1047.59678555</v>
      </c>
      <c r="T23" s="36">
        <f>SUMIFS(СВЦЭМ!$C$33:$C$776,СВЦЭМ!$A$33:$A$776,$A23,СВЦЭМ!$B$33:$B$776,T$11)+'СЕТ СН'!$F$12+СВЦЭМ!$D$10+'СЕТ СН'!$F$6-'СЕТ СН'!$F$22</f>
        <v>1034.1575725800001</v>
      </c>
      <c r="U23" s="36">
        <f>SUMIFS(СВЦЭМ!$C$33:$C$776,СВЦЭМ!$A$33:$A$776,$A23,СВЦЭМ!$B$33:$B$776,U$11)+'СЕТ СН'!$F$12+СВЦЭМ!$D$10+'СЕТ СН'!$F$6-'СЕТ СН'!$F$22</f>
        <v>994.99093749000008</v>
      </c>
      <c r="V23" s="36">
        <f>SUMIFS(СВЦЭМ!$C$33:$C$776,СВЦЭМ!$A$33:$A$776,$A23,СВЦЭМ!$B$33:$B$776,V$11)+'СЕТ СН'!$F$12+СВЦЭМ!$D$10+'СЕТ СН'!$F$6-'СЕТ СН'!$F$22</f>
        <v>918.5978835300001</v>
      </c>
      <c r="W23" s="36">
        <f>SUMIFS(СВЦЭМ!$C$33:$C$776,СВЦЭМ!$A$33:$A$776,$A23,СВЦЭМ!$B$33:$B$776,W$11)+'СЕТ СН'!$F$12+СВЦЭМ!$D$10+'СЕТ СН'!$F$6-'СЕТ СН'!$F$22</f>
        <v>912.16358805000004</v>
      </c>
      <c r="X23" s="36">
        <f>SUMIFS(СВЦЭМ!$C$33:$C$776,СВЦЭМ!$A$33:$A$776,$A23,СВЦЭМ!$B$33:$B$776,X$11)+'СЕТ СН'!$F$12+СВЦЭМ!$D$10+'СЕТ СН'!$F$6-'СЕТ СН'!$F$22</f>
        <v>955.00132935000011</v>
      </c>
      <c r="Y23" s="36">
        <f>SUMIFS(СВЦЭМ!$C$33:$C$776,СВЦЭМ!$A$33:$A$776,$A23,СВЦЭМ!$B$33:$B$776,Y$11)+'СЕТ СН'!$F$12+СВЦЭМ!$D$10+'СЕТ СН'!$F$6-'СЕТ СН'!$F$22</f>
        <v>990.11648915000012</v>
      </c>
    </row>
    <row r="24" spans="1:25" ht="15.75" x14ac:dyDescent="0.2">
      <c r="A24" s="35">
        <f t="shared" si="0"/>
        <v>43934</v>
      </c>
      <c r="B24" s="36">
        <f>SUMIFS(СВЦЭМ!$C$33:$C$776,СВЦЭМ!$A$33:$A$776,$A24,СВЦЭМ!$B$33:$B$776,B$11)+'СЕТ СН'!$F$12+СВЦЭМ!$D$10+'СЕТ СН'!$F$6-'СЕТ СН'!$F$22</f>
        <v>993.87917406000008</v>
      </c>
      <c r="C24" s="36">
        <f>SUMIFS(СВЦЭМ!$C$33:$C$776,СВЦЭМ!$A$33:$A$776,$A24,СВЦЭМ!$B$33:$B$776,C$11)+'СЕТ СН'!$F$12+СВЦЭМ!$D$10+'СЕТ СН'!$F$6-'СЕТ СН'!$F$22</f>
        <v>1009.31056532</v>
      </c>
      <c r="D24" s="36">
        <f>SUMIFS(СВЦЭМ!$C$33:$C$776,СВЦЭМ!$A$33:$A$776,$A24,СВЦЭМ!$B$33:$B$776,D$11)+'СЕТ СН'!$F$12+СВЦЭМ!$D$10+'СЕТ СН'!$F$6-'СЕТ СН'!$F$22</f>
        <v>1039.26839565</v>
      </c>
      <c r="E24" s="36">
        <f>SUMIFS(СВЦЭМ!$C$33:$C$776,СВЦЭМ!$A$33:$A$776,$A24,СВЦЭМ!$B$33:$B$776,E$11)+'СЕТ СН'!$F$12+СВЦЭМ!$D$10+'СЕТ СН'!$F$6-'СЕТ СН'!$F$22</f>
        <v>1053.3191097700001</v>
      </c>
      <c r="F24" s="36">
        <f>SUMIFS(СВЦЭМ!$C$33:$C$776,СВЦЭМ!$A$33:$A$776,$A24,СВЦЭМ!$B$33:$B$776,F$11)+'СЕТ СН'!$F$12+СВЦЭМ!$D$10+'СЕТ СН'!$F$6-'СЕТ СН'!$F$22</f>
        <v>1064.5455906300001</v>
      </c>
      <c r="G24" s="36">
        <f>SUMIFS(СВЦЭМ!$C$33:$C$776,СВЦЭМ!$A$33:$A$776,$A24,СВЦЭМ!$B$33:$B$776,G$11)+'СЕТ СН'!$F$12+СВЦЭМ!$D$10+'СЕТ СН'!$F$6-'СЕТ СН'!$F$22</f>
        <v>1046.1059270999999</v>
      </c>
      <c r="H24" s="36">
        <f>SUMIFS(СВЦЭМ!$C$33:$C$776,СВЦЭМ!$A$33:$A$776,$A24,СВЦЭМ!$B$33:$B$776,H$11)+'СЕТ СН'!$F$12+СВЦЭМ!$D$10+'СЕТ СН'!$F$6-'СЕТ СН'!$F$22</f>
        <v>1053.33203908</v>
      </c>
      <c r="I24" s="36">
        <f>SUMIFS(СВЦЭМ!$C$33:$C$776,СВЦЭМ!$A$33:$A$776,$A24,СВЦЭМ!$B$33:$B$776,I$11)+'СЕТ СН'!$F$12+СВЦЭМ!$D$10+'СЕТ СН'!$F$6-'СЕТ СН'!$F$22</f>
        <v>1022.0941867800001</v>
      </c>
      <c r="J24" s="36">
        <f>SUMIFS(СВЦЭМ!$C$33:$C$776,СВЦЭМ!$A$33:$A$776,$A24,СВЦЭМ!$B$33:$B$776,J$11)+'СЕТ СН'!$F$12+СВЦЭМ!$D$10+'СЕТ СН'!$F$6-'СЕТ СН'!$F$22</f>
        <v>939.82354949000012</v>
      </c>
      <c r="K24" s="36">
        <f>SUMIFS(СВЦЭМ!$C$33:$C$776,СВЦЭМ!$A$33:$A$776,$A24,СВЦЭМ!$B$33:$B$776,K$11)+'СЕТ СН'!$F$12+СВЦЭМ!$D$10+'СЕТ СН'!$F$6-'СЕТ СН'!$F$22</f>
        <v>916.23246882000012</v>
      </c>
      <c r="L24" s="36">
        <f>SUMIFS(СВЦЭМ!$C$33:$C$776,СВЦЭМ!$A$33:$A$776,$A24,СВЦЭМ!$B$33:$B$776,L$11)+'СЕТ СН'!$F$12+СВЦЭМ!$D$10+'СЕТ СН'!$F$6-'СЕТ СН'!$F$22</f>
        <v>908.42322907000005</v>
      </c>
      <c r="M24" s="36">
        <f>SUMIFS(СВЦЭМ!$C$33:$C$776,СВЦЭМ!$A$33:$A$776,$A24,СВЦЭМ!$B$33:$B$776,M$11)+'СЕТ СН'!$F$12+СВЦЭМ!$D$10+'СЕТ СН'!$F$6-'СЕТ СН'!$F$22</f>
        <v>904.15876463000006</v>
      </c>
      <c r="N24" s="36">
        <f>SUMIFS(СВЦЭМ!$C$33:$C$776,СВЦЭМ!$A$33:$A$776,$A24,СВЦЭМ!$B$33:$B$776,N$11)+'СЕТ СН'!$F$12+СВЦЭМ!$D$10+'СЕТ СН'!$F$6-'СЕТ СН'!$F$22</f>
        <v>925.70839216000002</v>
      </c>
      <c r="O24" s="36">
        <f>SUMIFS(СВЦЭМ!$C$33:$C$776,СВЦЭМ!$A$33:$A$776,$A24,СВЦЭМ!$B$33:$B$776,O$11)+'СЕТ СН'!$F$12+СВЦЭМ!$D$10+'СЕТ СН'!$F$6-'СЕТ СН'!$F$22</f>
        <v>911.20714393000003</v>
      </c>
      <c r="P24" s="36">
        <f>SUMIFS(СВЦЭМ!$C$33:$C$776,СВЦЭМ!$A$33:$A$776,$A24,СВЦЭМ!$B$33:$B$776,P$11)+'СЕТ СН'!$F$12+СВЦЭМ!$D$10+'СЕТ СН'!$F$6-'СЕТ СН'!$F$22</f>
        <v>917.80371719000004</v>
      </c>
      <c r="Q24" s="36">
        <f>SUMIFS(СВЦЭМ!$C$33:$C$776,СВЦЭМ!$A$33:$A$776,$A24,СВЦЭМ!$B$33:$B$776,Q$11)+'СЕТ СН'!$F$12+СВЦЭМ!$D$10+'СЕТ СН'!$F$6-'СЕТ СН'!$F$22</f>
        <v>918.75117708000005</v>
      </c>
      <c r="R24" s="36">
        <f>SUMIFS(СВЦЭМ!$C$33:$C$776,СВЦЭМ!$A$33:$A$776,$A24,СВЦЭМ!$B$33:$B$776,R$11)+'СЕТ СН'!$F$12+СВЦЭМ!$D$10+'СЕТ СН'!$F$6-'СЕТ СН'!$F$22</f>
        <v>933.53492203000008</v>
      </c>
      <c r="S24" s="36">
        <f>SUMIFS(СВЦЭМ!$C$33:$C$776,СВЦЭМ!$A$33:$A$776,$A24,СВЦЭМ!$B$33:$B$776,S$11)+'СЕТ СН'!$F$12+СВЦЭМ!$D$10+'СЕТ СН'!$F$6-'СЕТ СН'!$F$22</f>
        <v>930.03736020000008</v>
      </c>
      <c r="T24" s="36">
        <f>SUMIFS(СВЦЭМ!$C$33:$C$776,СВЦЭМ!$A$33:$A$776,$A24,СВЦЭМ!$B$33:$B$776,T$11)+'СЕТ СН'!$F$12+СВЦЭМ!$D$10+'СЕТ СН'!$F$6-'СЕТ СН'!$F$22</f>
        <v>929.46712180000009</v>
      </c>
      <c r="U24" s="36">
        <f>SUMIFS(СВЦЭМ!$C$33:$C$776,СВЦЭМ!$A$33:$A$776,$A24,СВЦЭМ!$B$33:$B$776,U$11)+'СЕТ СН'!$F$12+СВЦЭМ!$D$10+'СЕТ СН'!$F$6-'СЕТ СН'!$F$22</f>
        <v>935.28556824000009</v>
      </c>
      <c r="V24" s="36">
        <f>SUMIFS(СВЦЭМ!$C$33:$C$776,СВЦЭМ!$A$33:$A$776,$A24,СВЦЭМ!$B$33:$B$776,V$11)+'СЕТ СН'!$F$12+СВЦЭМ!$D$10+'СЕТ СН'!$F$6-'СЕТ СН'!$F$22</f>
        <v>918.2271189600001</v>
      </c>
      <c r="W24" s="36">
        <f>SUMIFS(СВЦЭМ!$C$33:$C$776,СВЦЭМ!$A$33:$A$776,$A24,СВЦЭМ!$B$33:$B$776,W$11)+'СЕТ СН'!$F$12+СВЦЭМ!$D$10+'СЕТ СН'!$F$6-'СЕТ СН'!$F$22</f>
        <v>906.05727796000008</v>
      </c>
      <c r="X24" s="36">
        <f>SUMIFS(СВЦЭМ!$C$33:$C$776,СВЦЭМ!$A$33:$A$776,$A24,СВЦЭМ!$B$33:$B$776,X$11)+'СЕТ СН'!$F$12+СВЦЭМ!$D$10+'СЕТ СН'!$F$6-'СЕТ СН'!$F$22</f>
        <v>920.03308491000007</v>
      </c>
      <c r="Y24" s="36">
        <f>SUMIFS(СВЦЭМ!$C$33:$C$776,СВЦЭМ!$A$33:$A$776,$A24,СВЦЭМ!$B$33:$B$776,Y$11)+'СЕТ СН'!$F$12+СВЦЭМ!$D$10+'СЕТ СН'!$F$6-'СЕТ СН'!$F$22</f>
        <v>950.72316148000004</v>
      </c>
    </row>
    <row r="25" spans="1:25" ht="15.75" x14ac:dyDescent="0.2">
      <c r="A25" s="35">
        <f t="shared" si="0"/>
        <v>43935</v>
      </c>
      <c r="B25" s="36">
        <f>SUMIFS(СВЦЭМ!$C$33:$C$776,СВЦЭМ!$A$33:$A$776,$A25,СВЦЭМ!$B$33:$B$776,B$11)+'СЕТ СН'!$F$12+СВЦЭМ!$D$10+'СЕТ СН'!$F$6-'СЕТ СН'!$F$22</f>
        <v>987.29440972000009</v>
      </c>
      <c r="C25" s="36">
        <f>SUMIFS(СВЦЭМ!$C$33:$C$776,СВЦЭМ!$A$33:$A$776,$A25,СВЦЭМ!$B$33:$B$776,C$11)+'СЕТ СН'!$F$12+СВЦЭМ!$D$10+'СЕТ СН'!$F$6-'СЕТ СН'!$F$22</f>
        <v>1008.7400387800001</v>
      </c>
      <c r="D25" s="36">
        <f>SUMIFS(СВЦЭМ!$C$33:$C$776,СВЦЭМ!$A$33:$A$776,$A25,СВЦЭМ!$B$33:$B$776,D$11)+'СЕТ СН'!$F$12+СВЦЭМ!$D$10+'СЕТ СН'!$F$6-'СЕТ СН'!$F$22</f>
        <v>1035.08006894</v>
      </c>
      <c r="E25" s="36">
        <f>SUMIFS(СВЦЭМ!$C$33:$C$776,СВЦЭМ!$A$33:$A$776,$A25,СВЦЭМ!$B$33:$B$776,E$11)+'СЕТ СН'!$F$12+СВЦЭМ!$D$10+'СЕТ СН'!$F$6-'СЕТ СН'!$F$22</f>
        <v>1050.60506405</v>
      </c>
      <c r="F25" s="36">
        <f>SUMIFS(СВЦЭМ!$C$33:$C$776,СВЦЭМ!$A$33:$A$776,$A25,СВЦЭМ!$B$33:$B$776,F$11)+'СЕТ СН'!$F$12+СВЦЭМ!$D$10+'СЕТ СН'!$F$6-'СЕТ СН'!$F$22</f>
        <v>1062.8433171500001</v>
      </c>
      <c r="G25" s="36">
        <f>SUMIFS(СВЦЭМ!$C$33:$C$776,СВЦЭМ!$A$33:$A$776,$A25,СВЦЭМ!$B$33:$B$776,G$11)+'СЕТ СН'!$F$12+СВЦЭМ!$D$10+'СЕТ СН'!$F$6-'СЕТ СН'!$F$22</f>
        <v>1055.01427629</v>
      </c>
      <c r="H25" s="36">
        <f>SUMIFS(СВЦЭМ!$C$33:$C$776,СВЦЭМ!$A$33:$A$776,$A25,СВЦЭМ!$B$33:$B$776,H$11)+'СЕТ СН'!$F$12+СВЦЭМ!$D$10+'СЕТ СН'!$F$6-'СЕТ СН'!$F$22</f>
        <v>1072.23469424</v>
      </c>
      <c r="I25" s="36">
        <f>SUMIFS(СВЦЭМ!$C$33:$C$776,СВЦЭМ!$A$33:$A$776,$A25,СВЦЭМ!$B$33:$B$776,I$11)+'СЕТ СН'!$F$12+СВЦЭМ!$D$10+'СЕТ СН'!$F$6-'СЕТ СН'!$F$22</f>
        <v>1110.6839826599999</v>
      </c>
      <c r="J25" s="36">
        <f>SUMIFS(СВЦЭМ!$C$33:$C$776,СВЦЭМ!$A$33:$A$776,$A25,СВЦЭМ!$B$33:$B$776,J$11)+'СЕТ СН'!$F$12+СВЦЭМ!$D$10+'СЕТ СН'!$F$6-'СЕТ СН'!$F$22</f>
        <v>1053.9131330099999</v>
      </c>
      <c r="K25" s="36">
        <f>SUMIFS(СВЦЭМ!$C$33:$C$776,СВЦЭМ!$A$33:$A$776,$A25,СВЦЭМ!$B$33:$B$776,K$11)+'СЕТ СН'!$F$12+СВЦЭМ!$D$10+'СЕТ СН'!$F$6-'СЕТ СН'!$F$22</f>
        <v>1033.53003448</v>
      </c>
      <c r="L25" s="36">
        <f>SUMIFS(СВЦЭМ!$C$33:$C$776,СВЦЭМ!$A$33:$A$776,$A25,СВЦЭМ!$B$33:$B$776,L$11)+'СЕТ СН'!$F$12+СВЦЭМ!$D$10+'СЕТ СН'!$F$6-'СЕТ СН'!$F$22</f>
        <v>1023.89716065</v>
      </c>
      <c r="M25" s="36">
        <f>SUMIFS(СВЦЭМ!$C$33:$C$776,СВЦЭМ!$A$33:$A$776,$A25,СВЦЭМ!$B$33:$B$776,M$11)+'СЕТ СН'!$F$12+СВЦЭМ!$D$10+'СЕТ СН'!$F$6-'СЕТ СН'!$F$22</f>
        <v>1026.12572804</v>
      </c>
      <c r="N25" s="36">
        <f>SUMIFS(СВЦЭМ!$C$33:$C$776,СВЦЭМ!$A$33:$A$776,$A25,СВЦЭМ!$B$33:$B$776,N$11)+'СЕТ СН'!$F$12+СВЦЭМ!$D$10+'СЕТ СН'!$F$6-'СЕТ СН'!$F$22</f>
        <v>1028.85767541</v>
      </c>
      <c r="O25" s="36">
        <f>SUMIFS(СВЦЭМ!$C$33:$C$776,СВЦЭМ!$A$33:$A$776,$A25,СВЦЭМ!$B$33:$B$776,O$11)+'СЕТ СН'!$F$12+СВЦЭМ!$D$10+'СЕТ СН'!$F$6-'СЕТ СН'!$F$22</f>
        <v>999.66191517000004</v>
      </c>
      <c r="P25" s="36">
        <f>SUMIFS(СВЦЭМ!$C$33:$C$776,СВЦЭМ!$A$33:$A$776,$A25,СВЦЭМ!$B$33:$B$776,P$11)+'СЕТ СН'!$F$12+СВЦЭМ!$D$10+'СЕТ СН'!$F$6-'СЕТ СН'!$F$22</f>
        <v>1007.50148732</v>
      </c>
      <c r="Q25" s="36">
        <f>SUMIFS(СВЦЭМ!$C$33:$C$776,СВЦЭМ!$A$33:$A$776,$A25,СВЦЭМ!$B$33:$B$776,Q$11)+'СЕТ СН'!$F$12+СВЦЭМ!$D$10+'СЕТ СН'!$F$6-'СЕТ СН'!$F$22</f>
        <v>1018.8505568</v>
      </c>
      <c r="R25" s="36">
        <f>SUMIFS(СВЦЭМ!$C$33:$C$776,СВЦЭМ!$A$33:$A$776,$A25,СВЦЭМ!$B$33:$B$776,R$11)+'СЕТ СН'!$F$12+СВЦЭМ!$D$10+'СЕТ СН'!$F$6-'СЕТ СН'!$F$22</f>
        <v>1048.0367876099999</v>
      </c>
      <c r="S25" s="36">
        <f>SUMIFS(СВЦЭМ!$C$33:$C$776,СВЦЭМ!$A$33:$A$776,$A25,СВЦЭМ!$B$33:$B$776,S$11)+'СЕТ СН'!$F$12+СВЦЭМ!$D$10+'СЕТ СН'!$F$6-'СЕТ СН'!$F$22</f>
        <v>1045.6771296300001</v>
      </c>
      <c r="T25" s="36">
        <f>SUMIFS(СВЦЭМ!$C$33:$C$776,СВЦЭМ!$A$33:$A$776,$A25,СВЦЭМ!$B$33:$B$776,T$11)+'СЕТ СН'!$F$12+СВЦЭМ!$D$10+'СЕТ СН'!$F$6-'СЕТ СН'!$F$22</f>
        <v>1020.7329091600001</v>
      </c>
      <c r="U25" s="36">
        <f>SUMIFS(СВЦЭМ!$C$33:$C$776,СВЦЭМ!$A$33:$A$776,$A25,СВЦЭМ!$B$33:$B$776,U$11)+'СЕТ СН'!$F$12+СВЦЭМ!$D$10+'СЕТ СН'!$F$6-'СЕТ СН'!$F$22</f>
        <v>1006.43888316</v>
      </c>
      <c r="V25" s="36">
        <f>SUMIFS(СВЦЭМ!$C$33:$C$776,СВЦЭМ!$A$33:$A$776,$A25,СВЦЭМ!$B$33:$B$776,V$11)+'СЕТ СН'!$F$12+СВЦЭМ!$D$10+'СЕТ СН'!$F$6-'СЕТ СН'!$F$22</f>
        <v>1000.2752881500001</v>
      </c>
      <c r="W25" s="36">
        <f>SUMIFS(СВЦЭМ!$C$33:$C$776,СВЦЭМ!$A$33:$A$776,$A25,СВЦЭМ!$B$33:$B$776,W$11)+'СЕТ СН'!$F$12+СВЦЭМ!$D$10+'СЕТ СН'!$F$6-'СЕТ СН'!$F$22</f>
        <v>989.35589146000007</v>
      </c>
      <c r="X25" s="36">
        <f>SUMIFS(СВЦЭМ!$C$33:$C$776,СВЦЭМ!$A$33:$A$776,$A25,СВЦЭМ!$B$33:$B$776,X$11)+'СЕТ СН'!$F$12+СВЦЭМ!$D$10+'СЕТ СН'!$F$6-'СЕТ СН'!$F$22</f>
        <v>998.43269802000009</v>
      </c>
      <c r="Y25" s="36">
        <f>SUMIFS(СВЦЭМ!$C$33:$C$776,СВЦЭМ!$A$33:$A$776,$A25,СВЦЭМ!$B$33:$B$776,Y$11)+'СЕТ СН'!$F$12+СВЦЭМ!$D$10+'СЕТ СН'!$F$6-'СЕТ СН'!$F$22</f>
        <v>1015.6166602700001</v>
      </c>
    </row>
    <row r="26" spans="1:25" ht="15.75" x14ac:dyDescent="0.2">
      <c r="A26" s="35">
        <f t="shared" si="0"/>
        <v>43936</v>
      </c>
      <c r="B26" s="36">
        <f>SUMIFS(СВЦЭМ!$C$33:$C$776,СВЦЭМ!$A$33:$A$776,$A26,СВЦЭМ!$B$33:$B$776,B$11)+'СЕТ СН'!$F$12+СВЦЭМ!$D$10+'СЕТ СН'!$F$6-'СЕТ СН'!$F$22</f>
        <v>1064.0127615500001</v>
      </c>
      <c r="C26" s="36">
        <f>SUMIFS(СВЦЭМ!$C$33:$C$776,СВЦЭМ!$A$33:$A$776,$A26,СВЦЭМ!$B$33:$B$776,C$11)+'СЕТ СН'!$F$12+СВЦЭМ!$D$10+'СЕТ СН'!$F$6-'СЕТ СН'!$F$22</f>
        <v>1077.3998134199999</v>
      </c>
      <c r="D26" s="36">
        <f>SUMIFS(СВЦЭМ!$C$33:$C$776,СВЦЭМ!$A$33:$A$776,$A26,СВЦЭМ!$B$33:$B$776,D$11)+'СЕТ СН'!$F$12+СВЦЭМ!$D$10+'СЕТ СН'!$F$6-'СЕТ СН'!$F$22</f>
        <v>1077.0610627899998</v>
      </c>
      <c r="E26" s="36">
        <f>SUMIFS(СВЦЭМ!$C$33:$C$776,СВЦЭМ!$A$33:$A$776,$A26,СВЦЭМ!$B$33:$B$776,E$11)+'СЕТ СН'!$F$12+СВЦЭМ!$D$10+'СЕТ СН'!$F$6-'СЕТ СН'!$F$22</f>
        <v>1072.5855372799999</v>
      </c>
      <c r="F26" s="36">
        <f>SUMIFS(СВЦЭМ!$C$33:$C$776,СВЦЭМ!$A$33:$A$776,$A26,СВЦЭМ!$B$33:$B$776,F$11)+'СЕТ СН'!$F$12+СВЦЭМ!$D$10+'СЕТ СН'!$F$6-'СЕТ СН'!$F$22</f>
        <v>1071.8270823800001</v>
      </c>
      <c r="G26" s="36">
        <f>SUMIFS(СВЦЭМ!$C$33:$C$776,СВЦЭМ!$A$33:$A$776,$A26,СВЦЭМ!$B$33:$B$776,G$11)+'СЕТ СН'!$F$12+СВЦЭМ!$D$10+'СЕТ СН'!$F$6-'СЕТ СН'!$F$22</f>
        <v>1065.3762346200001</v>
      </c>
      <c r="H26" s="36">
        <f>SUMIFS(СВЦЭМ!$C$33:$C$776,СВЦЭМ!$A$33:$A$776,$A26,СВЦЭМ!$B$33:$B$776,H$11)+'СЕТ СН'!$F$12+СВЦЭМ!$D$10+'СЕТ СН'!$F$6-'СЕТ СН'!$F$22</f>
        <v>1057.9052347100001</v>
      </c>
      <c r="I26" s="36">
        <f>SUMIFS(СВЦЭМ!$C$33:$C$776,СВЦЭМ!$A$33:$A$776,$A26,СВЦЭМ!$B$33:$B$776,I$11)+'СЕТ СН'!$F$12+СВЦЭМ!$D$10+'СЕТ СН'!$F$6-'СЕТ СН'!$F$22</f>
        <v>1056.1862530999999</v>
      </c>
      <c r="J26" s="36">
        <f>SUMIFS(СВЦЭМ!$C$33:$C$776,СВЦЭМ!$A$33:$A$776,$A26,СВЦЭМ!$B$33:$B$776,J$11)+'СЕТ СН'!$F$12+СВЦЭМ!$D$10+'СЕТ СН'!$F$6-'СЕТ СН'!$F$22</f>
        <v>987.45998725000004</v>
      </c>
      <c r="K26" s="36">
        <f>SUMIFS(СВЦЭМ!$C$33:$C$776,СВЦЭМ!$A$33:$A$776,$A26,СВЦЭМ!$B$33:$B$776,K$11)+'СЕТ СН'!$F$12+СВЦЭМ!$D$10+'СЕТ СН'!$F$6-'СЕТ СН'!$F$22</f>
        <v>956.98799285000007</v>
      </c>
      <c r="L26" s="36">
        <f>SUMIFS(СВЦЭМ!$C$33:$C$776,СВЦЭМ!$A$33:$A$776,$A26,СВЦЭМ!$B$33:$B$776,L$11)+'СЕТ СН'!$F$12+СВЦЭМ!$D$10+'СЕТ СН'!$F$6-'СЕТ СН'!$F$22</f>
        <v>961.26083589000007</v>
      </c>
      <c r="M26" s="36">
        <f>SUMIFS(СВЦЭМ!$C$33:$C$776,СВЦЭМ!$A$33:$A$776,$A26,СВЦЭМ!$B$33:$B$776,M$11)+'СЕТ СН'!$F$12+СВЦЭМ!$D$10+'СЕТ СН'!$F$6-'СЕТ СН'!$F$22</f>
        <v>969.10642546000008</v>
      </c>
      <c r="N26" s="36">
        <f>SUMIFS(СВЦЭМ!$C$33:$C$776,СВЦЭМ!$A$33:$A$776,$A26,СВЦЭМ!$B$33:$B$776,N$11)+'СЕТ СН'!$F$12+СВЦЭМ!$D$10+'СЕТ СН'!$F$6-'СЕТ СН'!$F$22</f>
        <v>966.87885792000009</v>
      </c>
      <c r="O26" s="36">
        <f>SUMIFS(СВЦЭМ!$C$33:$C$776,СВЦЭМ!$A$33:$A$776,$A26,СВЦЭМ!$B$33:$B$776,O$11)+'СЕТ СН'!$F$12+СВЦЭМ!$D$10+'СЕТ СН'!$F$6-'СЕТ СН'!$F$22</f>
        <v>976.9310564000001</v>
      </c>
      <c r="P26" s="36">
        <f>SUMIFS(СВЦЭМ!$C$33:$C$776,СВЦЭМ!$A$33:$A$776,$A26,СВЦЭМ!$B$33:$B$776,P$11)+'СЕТ СН'!$F$12+СВЦЭМ!$D$10+'СЕТ СН'!$F$6-'СЕТ СН'!$F$22</f>
        <v>982.41735064000011</v>
      </c>
      <c r="Q26" s="36">
        <f>SUMIFS(СВЦЭМ!$C$33:$C$776,СВЦЭМ!$A$33:$A$776,$A26,СВЦЭМ!$B$33:$B$776,Q$11)+'СЕТ СН'!$F$12+СВЦЭМ!$D$10+'СЕТ СН'!$F$6-'СЕТ СН'!$F$22</f>
        <v>982.40664269000013</v>
      </c>
      <c r="R26" s="36">
        <f>SUMIFS(СВЦЭМ!$C$33:$C$776,СВЦЭМ!$A$33:$A$776,$A26,СВЦЭМ!$B$33:$B$776,R$11)+'СЕТ СН'!$F$12+СВЦЭМ!$D$10+'СЕТ СН'!$F$6-'СЕТ СН'!$F$22</f>
        <v>985.44633498000007</v>
      </c>
      <c r="S26" s="36">
        <f>SUMIFS(СВЦЭМ!$C$33:$C$776,СВЦЭМ!$A$33:$A$776,$A26,СВЦЭМ!$B$33:$B$776,S$11)+'СЕТ СН'!$F$12+СВЦЭМ!$D$10+'СЕТ СН'!$F$6-'СЕТ СН'!$F$22</f>
        <v>978.95585572000005</v>
      </c>
      <c r="T26" s="36">
        <f>SUMIFS(СВЦЭМ!$C$33:$C$776,СВЦЭМ!$A$33:$A$776,$A26,СВЦЭМ!$B$33:$B$776,T$11)+'СЕТ СН'!$F$12+СВЦЭМ!$D$10+'СЕТ СН'!$F$6-'СЕТ СН'!$F$22</f>
        <v>956.89359310000009</v>
      </c>
      <c r="U26" s="36">
        <f>SUMIFS(СВЦЭМ!$C$33:$C$776,СВЦЭМ!$A$33:$A$776,$A26,СВЦЭМ!$B$33:$B$776,U$11)+'СЕТ СН'!$F$12+СВЦЭМ!$D$10+'СЕТ СН'!$F$6-'СЕТ СН'!$F$22</f>
        <v>940.55095025000003</v>
      </c>
      <c r="V26" s="36">
        <f>SUMIFS(СВЦЭМ!$C$33:$C$776,СВЦЭМ!$A$33:$A$776,$A26,СВЦЭМ!$B$33:$B$776,V$11)+'СЕТ СН'!$F$12+СВЦЭМ!$D$10+'СЕТ СН'!$F$6-'СЕТ СН'!$F$22</f>
        <v>946.33012270000006</v>
      </c>
      <c r="W26" s="36">
        <f>SUMIFS(СВЦЭМ!$C$33:$C$776,СВЦЭМ!$A$33:$A$776,$A26,СВЦЭМ!$B$33:$B$776,W$11)+'СЕТ СН'!$F$12+СВЦЭМ!$D$10+'СЕТ СН'!$F$6-'СЕТ СН'!$F$22</f>
        <v>937.55361862000007</v>
      </c>
      <c r="X26" s="36">
        <f>SUMIFS(СВЦЭМ!$C$33:$C$776,СВЦЭМ!$A$33:$A$776,$A26,СВЦЭМ!$B$33:$B$776,X$11)+'СЕТ СН'!$F$12+СВЦЭМ!$D$10+'СЕТ СН'!$F$6-'СЕТ СН'!$F$22</f>
        <v>933.84072231000005</v>
      </c>
      <c r="Y26" s="36">
        <f>SUMIFS(СВЦЭМ!$C$33:$C$776,СВЦЭМ!$A$33:$A$776,$A26,СВЦЭМ!$B$33:$B$776,Y$11)+'СЕТ СН'!$F$12+СВЦЭМ!$D$10+'СЕТ СН'!$F$6-'СЕТ СН'!$F$22</f>
        <v>965.37942119000002</v>
      </c>
    </row>
    <row r="27" spans="1:25" ht="15.75" x14ac:dyDescent="0.2">
      <c r="A27" s="35">
        <f t="shared" si="0"/>
        <v>43937</v>
      </c>
      <c r="B27" s="36">
        <f>SUMIFS(СВЦЭМ!$C$33:$C$776,СВЦЭМ!$A$33:$A$776,$A27,СВЦЭМ!$B$33:$B$776,B$11)+'СЕТ СН'!$F$12+СВЦЭМ!$D$10+'СЕТ СН'!$F$6-'СЕТ СН'!$F$22</f>
        <v>935.43375477000006</v>
      </c>
      <c r="C27" s="36">
        <f>SUMIFS(СВЦЭМ!$C$33:$C$776,СВЦЭМ!$A$33:$A$776,$A27,СВЦЭМ!$B$33:$B$776,C$11)+'СЕТ СН'!$F$12+СВЦЭМ!$D$10+'СЕТ СН'!$F$6-'СЕТ СН'!$F$22</f>
        <v>951.7429764200001</v>
      </c>
      <c r="D27" s="36">
        <f>SUMIFS(СВЦЭМ!$C$33:$C$776,СВЦЭМ!$A$33:$A$776,$A27,СВЦЭМ!$B$33:$B$776,D$11)+'СЕТ СН'!$F$12+СВЦЭМ!$D$10+'СЕТ СН'!$F$6-'СЕТ СН'!$F$22</f>
        <v>970.05886530000009</v>
      </c>
      <c r="E27" s="36">
        <f>SUMIFS(СВЦЭМ!$C$33:$C$776,СВЦЭМ!$A$33:$A$776,$A27,СВЦЭМ!$B$33:$B$776,E$11)+'СЕТ СН'!$F$12+СВЦЭМ!$D$10+'СЕТ СН'!$F$6-'СЕТ СН'!$F$22</f>
        <v>988.10130483000012</v>
      </c>
      <c r="F27" s="36">
        <f>SUMIFS(СВЦЭМ!$C$33:$C$776,СВЦЭМ!$A$33:$A$776,$A27,СВЦЭМ!$B$33:$B$776,F$11)+'СЕТ СН'!$F$12+СВЦЭМ!$D$10+'СЕТ СН'!$F$6-'СЕТ СН'!$F$22</f>
        <v>988.31464236000011</v>
      </c>
      <c r="G27" s="36">
        <f>SUMIFS(СВЦЭМ!$C$33:$C$776,СВЦЭМ!$A$33:$A$776,$A27,СВЦЭМ!$B$33:$B$776,G$11)+'СЕТ СН'!$F$12+СВЦЭМ!$D$10+'СЕТ СН'!$F$6-'СЕТ СН'!$F$22</f>
        <v>968.50684910000007</v>
      </c>
      <c r="H27" s="36">
        <f>SUMIFS(СВЦЭМ!$C$33:$C$776,СВЦЭМ!$A$33:$A$776,$A27,СВЦЭМ!$B$33:$B$776,H$11)+'СЕТ СН'!$F$12+СВЦЭМ!$D$10+'СЕТ СН'!$F$6-'СЕТ СН'!$F$22</f>
        <v>954.46133395000004</v>
      </c>
      <c r="I27" s="36">
        <f>SUMIFS(СВЦЭМ!$C$33:$C$776,СВЦЭМ!$A$33:$A$776,$A27,СВЦЭМ!$B$33:$B$776,I$11)+'СЕТ СН'!$F$12+СВЦЭМ!$D$10+'СЕТ СН'!$F$6-'СЕТ СН'!$F$22</f>
        <v>939.61790641000005</v>
      </c>
      <c r="J27" s="36">
        <f>SUMIFS(СВЦЭМ!$C$33:$C$776,СВЦЭМ!$A$33:$A$776,$A27,СВЦЭМ!$B$33:$B$776,J$11)+'СЕТ СН'!$F$12+СВЦЭМ!$D$10+'СЕТ СН'!$F$6-'СЕТ СН'!$F$22</f>
        <v>902.66814556000008</v>
      </c>
      <c r="K27" s="36">
        <f>SUMIFS(СВЦЭМ!$C$33:$C$776,СВЦЭМ!$A$33:$A$776,$A27,СВЦЭМ!$B$33:$B$776,K$11)+'СЕТ СН'!$F$12+СВЦЭМ!$D$10+'СЕТ СН'!$F$6-'СЕТ СН'!$F$22</f>
        <v>915.30836573000011</v>
      </c>
      <c r="L27" s="36">
        <f>SUMIFS(СВЦЭМ!$C$33:$C$776,СВЦЭМ!$A$33:$A$776,$A27,СВЦЭМ!$B$33:$B$776,L$11)+'СЕТ СН'!$F$12+СВЦЭМ!$D$10+'СЕТ СН'!$F$6-'СЕТ СН'!$F$22</f>
        <v>909.79834699000003</v>
      </c>
      <c r="M27" s="36">
        <f>SUMIFS(СВЦЭМ!$C$33:$C$776,СВЦЭМ!$A$33:$A$776,$A27,СВЦЭМ!$B$33:$B$776,M$11)+'СЕТ СН'!$F$12+СВЦЭМ!$D$10+'СЕТ СН'!$F$6-'СЕТ СН'!$F$22</f>
        <v>905.82287483000005</v>
      </c>
      <c r="N27" s="36">
        <f>SUMIFS(СВЦЭМ!$C$33:$C$776,СВЦЭМ!$A$33:$A$776,$A27,СВЦЭМ!$B$33:$B$776,N$11)+'СЕТ СН'!$F$12+СВЦЭМ!$D$10+'СЕТ СН'!$F$6-'СЕТ СН'!$F$22</f>
        <v>900.56191110000009</v>
      </c>
      <c r="O27" s="36">
        <f>SUMIFS(СВЦЭМ!$C$33:$C$776,СВЦЭМ!$A$33:$A$776,$A27,СВЦЭМ!$B$33:$B$776,O$11)+'СЕТ СН'!$F$12+СВЦЭМ!$D$10+'СЕТ СН'!$F$6-'СЕТ СН'!$F$22</f>
        <v>902.38242768000009</v>
      </c>
      <c r="P27" s="36">
        <f>SUMIFS(СВЦЭМ!$C$33:$C$776,СВЦЭМ!$A$33:$A$776,$A27,СВЦЭМ!$B$33:$B$776,P$11)+'СЕТ СН'!$F$12+СВЦЭМ!$D$10+'СЕТ СН'!$F$6-'СЕТ СН'!$F$22</f>
        <v>902.41429947000006</v>
      </c>
      <c r="Q27" s="36">
        <f>SUMIFS(СВЦЭМ!$C$33:$C$776,СВЦЭМ!$A$33:$A$776,$A27,СВЦЭМ!$B$33:$B$776,Q$11)+'СЕТ СН'!$F$12+СВЦЭМ!$D$10+'СЕТ СН'!$F$6-'СЕТ СН'!$F$22</f>
        <v>897.70937418000005</v>
      </c>
      <c r="R27" s="36">
        <f>SUMIFS(СВЦЭМ!$C$33:$C$776,СВЦЭМ!$A$33:$A$776,$A27,СВЦЭМ!$B$33:$B$776,R$11)+'СЕТ СН'!$F$12+СВЦЭМ!$D$10+'СЕТ СН'!$F$6-'СЕТ СН'!$F$22</f>
        <v>902.49487027000009</v>
      </c>
      <c r="S27" s="36">
        <f>SUMIFS(СВЦЭМ!$C$33:$C$776,СВЦЭМ!$A$33:$A$776,$A27,СВЦЭМ!$B$33:$B$776,S$11)+'СЕТ СН'!$F$12+СВЦЭМ!$D$10+'СЕТ СН'!$F$6-'СЕТ СН'!$F$22</f>
        <v>888.63866480000002</v>
      </c>
      <c r="T27" s="36">
        <f>SUMIFS(СВЦЭМ!$C$33:$C$776,СВЦЭМ!$A$33:$A$776,$A27,СВЦЭМ!$B$33:$B$776,T$11)+'СЕТ СН'!$F$12+СВЦЭМ!$D$10+'СЕТ СН'!$F$6-'СЕТ СН'!$F$22</f>
        <v>882.49514975000011</v>
      </c>
      <c r="U27" s="36">
        <f>SUMIFS(СВЦЭМ!$C$33:$C$776,СВЦЭМ!$A$33:$A$776,$A27,СВЦЭМ!$B$33:$B$776,U$11)+'СЕТ СН'!$F$12+СВЦЭМ!$D$10+'СЕТ СН'!$F$6-'СЕТ СН'!$F$22</f>
        <v>876.14340712000012</v>
      </c>
      <c r="V27" s="36">
        <f>SUMIFS(СВЦЭМ!$C$33:$C$776,СВЦЭМ!$A$33:$A$776,$A27,СВЦЭМ!$B$33:$B$776,V$11)+'СЕТ СН'!$F$12+СВЦЭМ!$D$10+'СЕТ СН'!$F$6-'СЕТ СН'!$F$22</f>
        <v>856.71161433000009</v>
      </c>
      <c r="W27" s="36">
        <f>SUMIFS(СВЦЭМ!$C$33:$C$776,СВЦЭМ!$A$33:$A$776,$A27,СВЦЭМ!$B$33:$B$776,W$11)+'СЕТ СН'!$F$12+СВЦЭМ!$D$10+'СЕТ СН'!$F$6-'СЕТ СН'!$F$22</f>
        <v>861.97327987000006</v>
      </c>
      <c r="X27" s="36">
        <f>SUMIFS(СВЦЭМ!$C$33:$C$776,СВЦЭМ!$A$33:$A$776,$A27,СВЦЭМ!$B$33:$B$776,X$11)+'СЕТ СН'!$F$12+СВЦЭМ!$D$10+'СЕТ СН'!$F$6-'СЕТ СН'!$F$22</f>
        <v>874.73770992000004</v>
      </c>
      <c r="Y27" s="36">
        <f>SUMIFS(СВЦЭМ!$C$33:$C$776,СВЦЭМ!$A$33:$A$776,$A27,СВЦЭМ!$B$33:$B$776,Y$11)+'СЕТ СН'!$F$12+СВЦЭМ!$D$10+'СЕТ СН'!$F$6-'СЕТ СН'!$F$22</f>
        <v>881.67767428000002</v>
      </c>
    </row>
    <row r="28" spans="1:25" ht="15.75" x14ac:dyDescent="0.2">
      <c r="A28" s="35">
        <f t="shared" si="0"/>
        <v>43938</v>
      </c>
      <c r="B28" s="36">
        <f>SUMIFS(СВЦЭМ!$C$33:$C$776,СВЦЭМ!$A$33:$A$776,$A28,СВЦЭМ!$B$33:$B$776,B$11)+'СЕТ СН'!$F$12+СВЦЭМ!$D$10+'СЕТ СН'!$F$6-'СЕТ СН'!$F$22</f>
        <v>973.20361619000005</v>
      </c>
      <c r="C28" s="36">
        <f>SUMIFS(СВЦЭМ!$C$33:$C$776,СВЦЭМ!$A$33:$A$776,$A28,СВЦЭМ!$B$33:$B$776,C$11)+'СЕТ СН'!$F$12+СВЦЭМ!$D$10+'СЕТ СН'!$F$6-'СЕТ СН'!$F$22</f>
        <v>983.4045260900001</v>
      </c>
      <c r="D28" s="36">
        <f>SUMIFS(СВЦЭМ!$C$33:$C$776,СВЦЭМ!$A$33:$A$776,$A28,СВЦЭМ!$B$33:$B$776,D$11)+'СЕТ СН'!$F$12+СВЦЭМ!$D$10+'СЕТ СН'!$F$6-'СЕТ СН'!$F$22</f>
        <v>1005.4696256300001</v>
      </c>
      <c r="E28" s="36">
        <f>SUMIFS(СВЦЭМ!$C$33:$C$776,СВЦЭМ!$A$33:$A$776,$A28,СВЦЭМ!$B$33:$B$776,E$11)+'СЕТ СН'!$F$12+СВЦЭМ!$D$10+'СЕТ СН'!$F$6-'СЕТ СН'!$F$22</f>
        <v>1022.6427292200001</v>
      </c>
      <c r="F28" s="36">
        <f>SUMIFS(СВЦЭМ!$C$33:$C$776,СВЦЭМ!$A$33:$A$776,$A28,СВЦЭМ!$B$33:$B$776,F$11)+'СЕТ СН'!$F$12+СВЦЭМ!$D$10+'СЕТ СН'!$F$6-'СЕТ СН'!$F$22</f>
        <v>1016.33797944</v>
      </c>
      <c r="G28" s="36">
        <f>SUMIFS(СВЦЭМ!$C$33:$C$776,СВЦЭМ!$A$33:$A$776,$A28,СВЦЭМ!$B$33:$B$776,G$11)+'СЕТ СН'!$F$12+СВЦЭМ!$D$10+'СЕТ СН'!$F$6-'СЕТ СН'!$F$22</f>
        <v>1002.5213376800001</v>
      </c>
      <c r="H28" s="36">
        <f>SUMIFS(СВЦЭМ!$C$33:$C$776,СВЦЭМ!$A$33:$A$776,$A28,СВЦЭМ!$B$33:$B$776,H$11)+'СЕТ СН'!$F$12+СВЦЭМ!$D$10+'СЕТ СН'!$F$6-'СЕТ СН'!$F$22</f>
        <v>976.18606802000011</v>
      </c>
      <c r="I28" s="36">
        <f>SUMIFS(СВЦЭМ!$C$33:$C$776,СВЦЭМ!$A$33:$A$776,$A28,СВЦЭМ!$B$33:$B$776,I$11)+'СЕТ СН'!$F$12+СВЦЭМ!$D$10+'СЕТ СН'!$F$6-'СЕТ СН'!$F$22</f>
        <v>949.12253139000006</v>
      </c>
      <c r="J28" s="36">
        <f>SUMIFS(СВЦЭМ!$C$33:$C$776,СВЦЭМ!$A$33:$A$776,$A28,СВЦЭМ!$B$33:$B$776,J$11)+'СЕТ СН'!$F$12+СВЦЭМ!$D$10+'СЕТ СН'!$F$6-'СЕТ СН'!$F$22</f>
        <v>885.24940886000002</v>
      </c>
      <c r="K28" s="36">
        <f>SUMIFS(СВЦЭМ!$C$33:$C$776,СВЦЭМ!$A$33:$A$776,$A28,СВЦЭМ!$B$33:$B$776,K$11)+'СЕТ СН'!$F$12+СВЦЭМ!$D$10+'СЕТ СН'!$F$6-'СЕТ СН'!$F$22</f>
        <v>891.92837579000002</v>
      </c>
      <c r="L28" s="36">
        <f>SUMIFS(СВЦЭМ!$C$33:$C$776,СВЦЭМ!$A$33:$A$776,$A28,СВЦЭМ!$B$33:$B$776,L$11)+'СЕТ СН'!$F$12+СВЦЭМ!$D$10+'СЕТ СН'!$F$6-'СЕТ СН'!$F$22</f>
        <v>877.61314641000013</v>
      </c>
      <c r="M28" s="36">
        <f>SUMIFS(СВЦЭМ!$C$33:$C$776,СВЦЭМ!$A$33:$A$776,$A28,СВЦЭМ!$B$33:$B$776,M$11)+'СЕТ СН'!$F$12+СВЦЭМ!$D$10+'СЕТ СН'!$F$6-'СЕТ СН'!$F$22</f>
        <v>883.01285977000009</v>
      </c>
      <c r="N28" s="36">
        <f>SUMIFS(СВЦЭМ!$C$33:$C$776,СВЦЭМ!$A$33:$A$776,$A28,СВЦЭМ!$B$33:$B$776,N$11)+'СЕТ СН'!$F$12+СВЦЭМ!$D$10+'СЕТ СН'!$F$6-'СЕТ СН'!$F$22</f>
        <v>886.54016569000009</v>
      </c>
      <c r="O28" s="36">
        <f>SUMIFS(СВЦЭМ!$C$33:$C$776,СВЦЭМ!$A$33:$A$776,$A28,СВЦЭМ!$B$33:$B$776,O$11)+'СЕТ СН'!$F$12+СВЦЭМ!$D$10+'СЕТ СН'!$F$6-'СЕТ СН'!$F$22</f>
        <v>890.47009142000002</v>
      </c>
      <c r="P28" s="36">
        <f>SUMIFS(СВЦЭМ!$C$33:$C$776,СВЦЭМ!$A$33:$A$776,$A28,СВЦЭМ!$B$33:$B$776,P$11)+'СЕТ СН'!$F$12+СВЦЭМ!$D$10+'СЕТ СН'!$F$6-'СЕТ СН'!$F$22</f>
        <v>899.98830092000003</v>
      </c>
      <c r="Q28" s="36">
        <f>SUMIFS(СВЦЭМ!$C$33:$C$776,СВЦЭМ!$A$33:$A$776,$A28,СВЦЭМ!$B$33:$B$776,Q$11)+'СЕТ СН'!$F$12+СВЦЭМ!$D$10+'СЕТ СН'!$F$6-'СЕТ СН'!$F$22</f>
        <v>905.16492186000005</v>
      </c>
      <c r="R28" s="36">
        <f>SUMIFS(СВЦЭМ!$C$33:$C$776,СВЦЭМ!$A$33:$A$776,$A28,СВЦЭМ!$B$33:$B$776,R$11)+'СЕТ СН'!$F$12+СВЦЭМ!$D$10+'СЕТ СН'!$F$6-'СЕТ СН'!$F$22</f>
        <v>902.11973271000011</v>
      </c>
      <c r="S28" s="36">
        <f>SUMIFS(СВЦЭМ!$C$33:$C$776,СВЦЭМ!$A$33:$A$776,$A28,СВЦЭМ!$B$33:$B$776,S$11)+'СЕТ СН'!$F$12+СВЦЭМ!$D$10+'СЕТ СН'!$F$6-'СЕТ СН'!$F$22</f>
        <v>896.8221447300001</v>
      </c>
      <c r="T28" s="36">
        <f>SUMIFS(СВЦЭМ!$C$33:$C$776,СВЦЭМ!$A$33:$A$776,$A28,СВЦЭМ!$B$33:$B$776,T$11)+'СЕТ СН'!$F$12+СВЦЭМ!$D$10+'СЕТ СН'!$F$6-'СЕТ СН'!$F$22</f>
        <v>881.30873572000007</v>
      </c>
      <c r="U28" s="36">
        <f>SUMIFS(СВЦЭМ!$C$33:$C$776,СВЦЭМ!$A$33:$A$776,$A28,СВЦЭМ!$B$33:$B$776,U$11)+'СЕТ СН'!$F$12+СВЦЭМ!$D$10+'СЕТ СН'!$F$6-'СЕТ СН'!$F$22</f>
        <v>870.88728342000002</v>
      </c>
      <c r="V28" s="36">
        <f>SUMIFS(СВЦЭМ!$C$33:$C$776,СВЦЭМ!$A$33:$A$776,$A28,СВЦЭМ!$B$33:$B$776,V$11)+'СЕТ СН'!$F$12+СВЦЭМ!$D$10+'СЕТ СН'!$F$6-'СЕТ СН'!$F$22</f>
        <v>879.49175646000003</v>
      </c>
      <c r="W28" s="36">
        <f>SUMIFS(СВЦЭМ!$C$33:$C$776,СВЦЭМ!$A$33:$A$776,$A28,СВЦЭМ!$B$33:$B$776,W$11)+'СЕТ СН'!$F$12+СВЦЭМ!$D$10+'СЕТ СН'!$F$6-'СЕТ СН'!$F$22</f>
        <v>876.40218277000008</v>
      </c>
      <c r="X28" s="36">
        <f>SUMIFS(СВЦЭМ!$C$33:$C$776,СВЦЭМ!$A$33:$A$776,$A28,СВЦЭМ!$B$33:$B$776,X$11)+'СЕТ СН'!$F$12+СВЦЭМ!$D$10+'СЕТ СН'!$F$6-'СЕТ СН'!$F$22</f>
        <v>883.8945508700001</v>
      </c>
      <c r="Y28" s="36">
        <f>SUMIFS(СВЦЭМ!$C$33:$C$776,СВЦЭМ!$A$33:$A$776,$A28,СВЦЭМ!$B$33:$B$776,Y$11)+'СЕТ СН'!$F$12+СВЦЭМ!$D$10+'СЕТ СН'!$F$6-'СЕТ СН'!$F$22</f>
        <v>886.26162607000003</v>
      </c>
    </row>
    <row r="29" spans="1:25" ht="15.75" x14ac:dyDescent="0.2">
      <c r="A29" s="35">
        <f t="shared" si="0"/>
        <v>43939</v>
      </c>
      <c r="B29" s="36">
        <f>SUMIFS(СВЦЭМ!$C$33:$C$776,СВЦЭМ!$A$33:$A$776,$A29,СВЦЭМ!$B$33:$B$776,B$11)+'СЕТ СН'!$F$12+СВЦЭМ!$D$10+'СЕТ СН'!$F$6-'СЕТ СН'!$F$22</f>
        <v>1001.7087974000001</v>
      </c>
      <c r="C29" s="36">
        <f>SUMIFS(СВЦЭМ!$C$33:$C$776,СВЦЭМ!$A$33:$A$776,$A29,СВЦЭМ!$B$33:$B$776,C$11)+'СЕТ СН'!$F$12+СВЦЭМ!$D$10+'СЕТ СН'!$F$6-'СЕТ СН'!$F$22</f>
        <v>1032.79305355</v>
      </c>
      <c r="D29" s="36">
        <f>SUMIFS(СВЦЭМ!$C$33:$C$776,СВЦЭМ!$A$33:$A$776,$A29,СВЦЭМ!$B$33:$B$776,D$11)+'СЕТ СН'!$F$12+СВЦЭМ!$D$10+'СЕТ СН'!$F$6-'СЕТ СН'!$F$22</f>
        <v>1041.6023247099999</v>
      </c>
      <c r="E29" s="36">
        <f>SUMIFS(СВЦЭМ!$C$33:$C$776,СВЦЭМ!$A$33:$A$776,$A29,СВЦЭМ!$B$33:$B$776,E$11)+'СЕТ СН'!$F$12+СВЦЭМ!$D$10+'СЕТ СН'!$F$6-'СЕТ СН'!$F$22</f>
        <v>1054.96948656</v>
      </c>
      <c r="F29" s="36">
        <f>SUMIFS(СВЦЭМ!$C$33:$C$776,СВЦЭМ!$A$33:$A$776,$A29,СВЦЭМ!$B$33:$B$776,F$11)+'СЕТ СН'!$F$12+СВЦЭМ!$D$10+'СЕТ СН'!$F$6-'СЕТ СН'!$F$22</f>
        <v>1050.4394682500001</v>
      </c>
      <c r="G29" s="36">
        <f>SUMIFS(СВЦЭМ!$C$33:$C$776,СВЦЭМ!$A$33:$A$776,$A29,СВЦЭМ!$B$33:$B$776,G$11)+'СЕТ СН'!$F$12+СВЦЭМ!$D$10+'СЕТ СН'!$F$6-'СЕТ СН'!$F$22</f>
        <v>1050.27357618</v>
      </c>
      <c r="H29" s="36">
        <f>SUMIFS(СВЦЭМ!$C$33:$C$776,СВЦЭМ!$A$33:$A$776,$A29,СВЦЭМ!$B$33:$B$776,H$11)+'СЕТ СН'!$F$12+СВЦЭМ!$D$10+'СЕТ СН'!$F$6-'СЕТ СН'!$F$22</f>
        <v>1043.7135567600001</v>
      </c>
      <c r="I29" s="36">
        <f>SUMIFS(СВЦЭМ!$C$33:$C$776,СВЦЭМ!$A$33:$A$776,$A29,СВЦЭМ!$B$33:$B$776,I$11)+'СЕТ СН'!$F$12+СВЦЭМ!$D$10+'СЕТ СН'!$F$6-'СЕТ СН'!$F$22</f>
        <v>1020.7831741000001</v>
      </c>
      <c r="J29" s="36">
        <f>SUMIFS(СВЦЭМ!$C$33:$C$776,СВЦЭМ!$A$33:$A$776,$A29,СВЦЭМ!$B$33:$B$776,J$11)+'СЕТ СН'!$F$12+СВЦЭМ!$D$10+'СЕТ СН'!$F$6-'СЕТ СН'!$F$22</f>
        <v>931.36889470000006</v>
      </c>
      <c r="K29" s="36">
        <f>SUMIFS(СВЦЭМ!$C$33:$C$776,СВЦЭМ!$A$33:$A$776,$A29,СВЦЭМ!$B$33:$B$776,K$11)+'СЕТ СН'!$F$12+СВЦЭМ!$D$10+'СЕТ СН'!$F$6-'СЕТ СН'!$F$22</f>
        <v>916.83786806000012</v>
      </c>
      <c r="L29" s="36">
        <f>SUMIFS(СВЦЭМ!$C$33:$C$776,СВЦЭМ!$A$33:$A$776,$A29,СВЦЭМ!$B$33:$B$776,L$11)+'СЕТ СН'!$F$12+СВЦЭМ!$D$10+'СЕТ СН'!$F$6-'СЕТ СН'!$F$22</f>
        <v>915.59633092000001</v>
      </c>
      <c r="M29" s="36">
        <f>SUMIFS(СВЦЭМ!$C$33:$C$776,СВЦЭМ!$A$33:$A$776,$A29,СВЦЭМ!$B$33:$B$776,M$11)+'СЕТ СН'!$F$12+СВЦЭМ!$D$10+'СЕТ СН'!$F$6-'СЕТ СН'!$F$22</f>
        <v>911.73853129000008</v>
      </c>
      <c r="N29" s="36">
        <f>SUMIFS(СВЦЭМ!$C$33:$C$776,СВЦЭМ!$A$33:$A$776,$A29,СВЦЭМ!$B$33:$B$776,N$11)+'СЕТ СН'!$F$12+СВЦЭМ!$D$10+'СЕТ СН'!$F$6-'СЕТ СН'!$F$22</f>
        <v>932.16213109000012</v>
      </c>
      <c r="O29" s="36">
        <f>SUMIFS(СВЦЭМ!$C$33:$C$776,СВЦЭМ!$A$33:$A$776,$A29,СВЦЭМ!$B$33:$B$776,O$11)+'СЕТ СН'!$F$12+СВЦЭМ!$D$10+'СЕТ СН'!$F$6-'СЕТ СН'!$F$22</f>
        <v>941.75566469000012</v>
      </c>
      <c r="P29" s="36">
        <f>SUMIFS(СВЦЭМ!$C$33:$C$776,СВЦЭМ!$A$33:$A$776,$A29,СВЦЭМ!$B$33:$B$776,P$11)+'СЕТ СН'!$F$12+СВЦЭМ!$D$10+'СЕТ СН'!$F$6-'СЕТ СН'!$F$22</f>
        <v>951.10356782000008</v>
      </c>
      <c r="Q29" s="36">
        <f>SUMIFS(СВЦЭМ!$C$33:$C$776,СВЦЭМ!$A$33:$A$776,$A29,СВЦЭМ!$B$33:$B$776,Q$11)+'СЕТ СН'!$F$12+СВЦЭМ!$D$10+'СЕТ СН'!$F$6-'СЕТ СН'!$F$22</f>
        <v>958.41329420000011</v>
      </c>
      <c r="R29" s="36">
        <f>SUMIFS(СВЦЭМ!$C$33:$C$776,СВЦЭМ!$A$33:$A$776,$A29,СВЦЭМ!$B$33:$B$776,R$11)+'СЕТ СН'!$F$12+СВЦЭМ!$D$10+'СЕТ СН'!$F$6-'СЕТ СН'!$F$22</f>
        <v>956.31492164000008</v>
      </c>
      <c r="S29" s="36">
        <f>SUMIFS(СВЦЭМ!$C$33:$C$776,СВЦЭМ!$A$33:$A$776,$A29,СВЦЭМ!$B$33:$B$776,S$11)+'СЕТ СН'!$F$12+СВЦЭМ!$D$10+'СЕТ СН'!$F$6-'СЕТ СН'!$F$22</f>
        <v>948.87237800000003</v>
      </c>
      <c r="T29" s="36">
        <f>SUMIFS(СВЦЭМ!$C$33:$C$776,СВЦЭМ!$A$33:$A$776,$A29,СВЦЭМ!$B$33:$B$776,T$11)+'СЕТ СН'!$F$12+СВЦЭМ!$D$10+'СЕТ СН'!$F$6-'СЕТ СН'!$F$22</f>
        <v>925.52360513000008</v>
      </c>
      <c r="U29" s="36">
        <f>SUMIFS(СВЦЭМ!$C$33:$C$776,СВЦЭМ!$A$33:$A$776,$A29,СВЦЭМ!$B$33:$B$776,U$11)+'СЕТ СН'!$F$12+СВЦЭМ!$D$10+'СЕТ СН'!$F$6-'СЕТ СН'!$F$22</f>
        <v>898.91004914000007</v>
      </c>
      <c r="V29" s="36">
        <f>SUMIFS(СВЦЭМ!$C$33:$C$776,СВЦЭМ!$A$33:$A$776,$A29,СВЦЭМ!$B$33:$B$776,V$11)+'СЕТ СН'!$F$12+СВЦЭМ!$D$10+'СЕТ СН'!$F$6-'СЕТ СН'!$F$22</f>
        <v>883.50017867000008</v>
      </c>
      <c r="W29" s="36">
        <f>SUMIFS(СВЦЭМ!$C$33:$C$776,СВЦЭМ!$A$33:$A$776,$A29,СВЦЭМ!$B$33:$B$776,W$11)+'СЕТ СН'!$F$12+СВЦЭМ!$D$10+'СЕТ СН'!$F$6-'СЕТ СН'!$F$22</f>
        <v>896.38033998000003</v>
      </c>
      <c r="X29" s="36">
        <f>SUMIFS(СВЦЭМ!$C$33:$C$776,СВЦЭМ!$A$33:$A$776,$A29,СВЦЭМ!$B$33:$B$776,X$11)+'СЕТ СН'!$F$12+СВЦЭМ!$D$10+'СЕТ СН'!$F$6-'СЕТ СН'!$F$22</f>
        <v>917.02901394000003</v>
      </c>
      <c r="Y29" s="36">
        <f>SUMIFS(СВЦЭМ!$C$33:$C$776,СВЦЭМ!$A$33:$A$776,$A29,СВЦЭМ!$B$33:$B$776,Y$11)+'СЕТ СН'!$F$12+СВЦЭМ!$D$10+'СЕТ СН'!$F$6-'СЕТ СН'!$F$22</f>
        <v>955.00955679000003</v>
      </c>
    </row>
    <row r="30" spans="1:25" ht="15.75" x14ac:dyDescent="0.2">
      <c r="A30" s="35">
        <f t="shared" si="0"/>
        <v>43940</v>
      </c>
      <c r="B30" s="36">
        <f>SUMIFS(СВЦЭМ!$C$33:$C$776,СВЦЭМ!$A$33:$A$776,$A30,СВЦЭМ!$B$33:$B$776,B$11)+'СЕТ СН'!$F$12+СВЦЭМ!$D$10+'СЕТ СН'!$F$6-'СЕТ СН'!$F$22</f>
        <v>1005.8274713500001</v>
      </c>
      <c r="C30" s="36">
        <f>SUMIFS(СВЦЭМ!$C$33:$C$776,СВЦЭМ!$A$33:$A$776,$A30,СВЦЭМ!$B$33:$B$776,C$11)+'СЕТ СН'!$F$12+СВЦЭМ!$D$10+'СЕТ СН'!$F$6-'СЕТ СН'!$F$22</f>
        <v>1005.5489285300001</v>
      </c>
      <c r="D30" s="36">
        <f>SUMIFS(СВЦЭМ!$C$33:$C$776,СВЦЭМ!$A$33:$A$776,$A30,СВЦЭМ!$B$33:$B$776,D$11)+'СЕТ СН'!$F$12+СВЦЭМ!$D$10+'СЕТ СН'!$F$6-'СЕТ СН'!$F$22</f>
        <v>995.27080104000004</v>
      </c>
      <c r="E30" s="36">
        <f>SUMIFS(СВЦЭМ!$C$33:$C$776,СВЦЭМ!$A$33:$A$776,$A30,СВЦЭМ!$B$33:$B$776,E$11)+'СЕТ СН'!$F$12+СВЦЭМ!$D$10+'СЕТ СН'!$F$6-'СЕТ СН'!$F$22</f>
        <v>1002.2978026200001</v>
      </c>
      <c r="F30" s="36">
        <f>SUMIFS(СВЦЭМ!$C$33:$C$776,СВЦЭМ!$A$33:$A$776,$A30,СВЦЭМ!$B$33:$B$776,F$11)+'СЕТ СН'!$F$12+СВЦЭМ!$D$10+'СЕТ СН'!$F$6-'СЕТ СН'!$F$22</f>
        <v>998.53521875000013</v>
      </c>
      <c r="G30" s="36">
        <f>SUMIFS(СВЦЭМ!$C$33:$C$776,СВЦЭМ!$A$33:$A$776,$A30,СВЦЭМ!$B$33:$B$776,G$11)+'СЕТ СН'!$F$12+СВЦЭМ!$D$10+'СЕТ СН'!$F$6-'СЕТ СН'!$F$22</f>
        <v>1004.27365869</v>
      </c>
      <c r="H30" s="36">
        <f>SUMIFS(СВЦЭМ!$C$33:$C$776,СВЦЭМ!$A$33:$A$776,$A30,СВЦЭМ!$B$33:$B$776,H$11)+'СЕТ СН'!$F$12+СВЦЭМ!$D$10+'СЕТ СН'!$F$6-'СЕТ СН'!$F$22</f>
        <v>1006.01242445</v>
      </c>
      <c r="I30" s="36">
        <f>SUMIFS(СВЦЭМ!$C$33:$C$776,СВЦЭМ!$A$33:$A$776,$A30,СВЦЭМ!$B$33:$B$776,I$11)+'СЕТ СН'!$F$12+СВЦЭМ!$D$10+'СЕТ СН'!$F$6-'СЕТ СН'!$F$22</f>
        <v>992.21567330000005</v>
      </c>
      <c r="J30" s="36">
        <f>SUMIFS(СВЦЭМ!$C$33:$C$776,СВЦЭМ!$A$33:$A$776,$A30,СВЦЭМ!$B$33:$B$776,J$11)+'СЕТ СН'!$F$12+СВЦЭМ!$D$10+'СЕТ СН'!$F$6-'СЕТ СН'!$F$22</f>
        <v>920.32955836000008</v>
      </c>
      <c r="K30" s="36">
        <f>SUMIFS(СВЦЭМ!$C$33:$C$776,СВЦЭМ!$A$33:$A$776,$A30,СВЦЭМ!$B$33:$B$776,K$11)+'СЕТ СН'!$F$12+СВЦЭМ!$D$10+'СЕТ СН'!$F$6-'СЕТ СН'!$F$22</f>
        <v>906.84584298000004</v>
      </c>
      <c r="L30" s="36">
        <f>SUMIFS(СВЦЭМ!$C$33:$C$776,СВЦЭМ!$A$33:$A$776,$A30,СВЦЭМ!$B$33:$B$776,L$11)+'СЕТ СН'!$F$12+СВЦЭМ!$D$10+'СЕТ СН'!$F$6-'СЕТ СН'!$F$22</f>
        <v>905.27067622000004</v>
      </c>
      <c r="M30" s="36">
        <f>SUMIFS(СВЦЭМ!$C$33:$C$776,СВЦЭМ!$A$33:$A$776,$A30,СВЦЭМ!$B$33:$B$776,M$11)+'СЕТ СН'!$F$12+СВЦЭМ!$D$10+'СЕТ СН'!$F$6-'СЕТ СН'!$F$22</f>
        <v>922.80311987000005</v>
      </c>
      <c r="N30" s="36">
        <f>SUMIFS(СВЦЭМ!$C$33:$C$776,СВЦЭМ!$A$33:$A$776,$A30,СВЦЭМ!$B$33:$B$776,N$11)+'СЕТ СН'!$F$12+СВЦЭМ!$D$10+'СЕТ СН'!$F$6-'СЕТ СН'!$F$22</f>
        <v>959.53094535000002</v>
      </c>
      <c r="O30" s="36">
        <f>SUMIFS(СВЦЭМ!$C$33:$C$776,СВЦЭМ!$A$33:$A$776,$A30,СВЦЭМ!$B$33:$B$776,O$11)+'СЕТ СН'!$F$12+СВЦЭМ!$D$10+'СЕТ СН'!$F$6-'СЕТ СН'!$F$22</f>
        <v>959.33154520000005</v>
      </c>
      <c r="P30" s="36">
        <f>SUMIFS(СВЦЭМ!$C$33:$C$776,СВЦЭМ!$A$33:$A$776,$A30,СВЦЭМ!$B$33:$B$776,P$11)+'СЕТ СН'!$F$12+СВЦЭМ!$D$10+'СЕТ СН'!$F$6-'СЕТ СН'!$F$22</f>
        <v>957.47636898000007</v>
      </c>
      <c r="Q30" s="36">
        <f>SUMIFS(СВЦЭМ!$C$33:$C$776,СВЦЭМ!$A$33:$A$776,$A30,СВЦЭМ!$B$33:$B$776,Q$11)+'СЕТ СН'!$F$12+СВЦЭМ!$D$10+'СЕТ СН'!$F$6-'СЕТ СН'!$F$22</f>
        <v>967.70697436000012</v>
      </c>
      <c r="R30" s="36">
        <f>SUMIFS(СВЦЭМ!$C$33:$C$776,СВЦЭМ!$A$33:$A$776,$A30,СВЦЭМ!$B$33:$B$776,R$11)+'СЕТ СН'!$F$12+СВЦЭМ!$D$10+'СЕТ СН'!$F$6-'СЕТ СН'!$F$22</f>
        <v>959.69677049000006</v>
      </c>
      <c r="S30" s="36">
        <f>SUMIFS(СВЦЭМ!$C$33:$C$776,СВЦЭМ!$A$33:$A$776,$A30,СВЦЭМ!$B$33:$B$776,S$11)+'СЕТ СН'!$F$12+СВЦЭМ!$D$10+'СЕТ СН'!$F$6-'СЕТ СН'!$F$22</f>
        <v>954.18974753000009</v>
      </c>
      <c r="T30" s="36">
        <f>SUMIFS(СВЦЭМ!$C$33:$C$776,СВЦЭМ!$A$33:$A$776,$A30,СВЦЭМ!$B$33:$B$776,T$11)+'СЕТ СН'!$F$12+СВЦЭМ!$D$10+'СЕТ СН'!$F$6-'СЕТ СН'!$F$22</f>
        <v>943.82920818000002</v>
      </c>
      <c r="U30" s="36">
        <f>SUMIFS(СВЦЭМ!$C$33:$C$776,СВЦЭМ!$A$33:$A$776,$A30,СВЦЭМ!$B$33:$B$776,U$11)+'СЕТ СН'!$F$12+СВЦЭМ!$D$10+'СЕТ СН'!$F$6-'СЕТ СН'!$F$22</f>
        <v>943.08225395000011</v>
      </c>
      <c r="V30" s="36">
        <f>SUMIFS(СВЦЭМ!$C$33:$C$776,СВЦЭМ!$A$33:$A$776,$A30,СВЦЭМ!$B$33:$B$776,V$11)+'СЕТ СН'!$F$12+СВЦЭМ!$D$10+'СЕТ СН'!$F$6-'СЕТ СН'!$F$22</f>
        <v>903.48531467000009</v>
      </c>
      <c r="W30" s="36">
        <f>SUMIFS(СВЦЭМ!$C$33:$C$776,СВЦЭМ!$A$33:$A$776,$A30,СВЦЭМ!$B$33:$B$776,W$11)+'СЕТ СН'!$F$12+СВЦЭМ!$D$10+'СЕТ СН'!$F$6-'СЕТ СН'!$F$22</f>
        <v>906.31254904000002</v>
      </c>
      <c r="X30" s="36">
        <f>SUMIFS(СВЦЭМ!$C$33:$C$776,СВЦЭМ!$A$33:$A$776,$A30,СВЦЭМ!$B$33:$B$776,X$11)+'СЕТ СН'!$F$12+СВЦЭМ!$D$10+'СЕТ СН'!$F$6-'СЕТ СН'!$F$22</f>
        <v>934.8839804700001</v>
      </c>
      <c r="Y30" s="36">
        <f>SUMIFS(СВЦЭМ!$C$33:$C$776,СВЦЭМ!$A$33:$A$776,$A30,СВЦЭМ!$B$33:$B$776,Y$11)+'СЕТ СН'!$F$12+СВЦЭМ!$D$10+'СЕТ СН'!$F$6-'СЕТ СН'!$F$22</f>
        <v>976.4742401200001</v>
      </c>
    </row>
    <row r="31" spans="1:25" ht="15.75" x14ac:dyDescent="0.2">
      <c r="A31" s="35">
        <f t="shared" si="0"/>
        <v>43941</v>
      </c>
      <c r="B31" s="36">
        <f>SUMIFS(СВЦЭМ!$C$33:$C$776,СВЦЭМ!$A$33:$A$776,$A31,СВЦЭМ!$B$33:$B$776,B$11)+'СЕТ СН'!$F$12+СВЦЭМ!$D$10+'СЕТ СН'!$F$6-'СЕТ СН'!$F$22</f>
        <v>1022.8777913800001</v>
      </c>
      <c r="C31" s="36">
        <f>SUMIFS(СВЦЭМ!$C$33:$C$776,СВЦЭМ!$A$33:$A$776,$A31,СВЦЭМ!$B$33:$B$776,C$11)+'СЕТ СН'!$F$12+СВЦЭМ!$D$10+'СЕТ СН'!$F$6-'СЕТ СН'!$F$22</f>
        <v>1036.015073</v>
      </c>
      <c r="D31" s="36">
        <f>SUMIFS(СВЦЭМ!$C$33:$C$776,СВЦЭМ!$A$33:$A$776,$A31,СВЦЭМ!$B$33:$B$776,D$11)+'СЕТ СН'!$F$12+СВЦЭМ!$D$10+'СЕТ СН'!$F$6-'СЕТ СН'!$F$22</f>
        <v>1065.6847135099999</v>
      </c>
      <c r="E31" s="36">
        <f>SUMIFS(СВЦЭМ!$C$33:$C$776,СВЦЭМ!$A$33:$A$776,$A31,СВЦЭМ!$B$33:$B$776,E$11)+'СЕТ СН'!$F$12+СВЦЭМ!$D$10+'СЕТ СН'!$F$6-'СЕТ СН'!$F$22</f>
        <v>1079.1192462099998</v>
      </c>
      <c r="F31" s="36">
        <f>SUMIFS(СВЦЭМ!$C$33:$C$776,СВЦЭМ!$A$33:$A$776,$A31,СВЦЭМ!$B$33:$B$776,F$11)+'СЕТ СН'!$F$12+СВЦЭМ!$D$10+'СЕТ СН'!$F$6-'СЕТ СН'!$F$22</f>
        <v>1075.3886620599999</v>
      </c>
      <c r="G31" s="36">
        <f>SUMIFS(СВЦЭМ!$C$33:$C$776,СВЦЭМ!$A$33:$A$776,$A31,СВЦЭМ!$B$33:$B$776,G$11)+'СЕТ СН'!$F$12+СВЦЭМ!$D$10+'СЕТ СН'!$F$6-'СЕТ СН'!$F$22</f>
        <v>1065.63244177</v>
      </c>
      <c r="H31" s="36">
        <f>SUMIFS(СВЦЭМ!$C$33:$C$776,СВЦЭМ!$A$33:$A$776,$A31,СВЦЭМ!$B$33:$B$776,H$11)+'СЕТ СН'!$F$12+СВЦЭМ!$D$10+'СЕТ СН'!$F$6-'СЕТ СН'!$F$22</f>
        <v>1037.30150052</v>
      </c>
      <c r="I31" s="36">
        <f>SUMIFS(СВЦЭМ!$C$33:$C$776,СВЦЭМ!$A$33:$A$776,$A31,СВЦЭМ!$B$33:$B$776,I$11)+'СЕТ СН'!$F$12+СВЦЭМ!$D$10+'СЕТ СН'!$F$6-'СЕТ СН'!$F$22</f>
        <v>1005.7928776000001</v>
      </c>
      <c r="J31" s="36">
        <f>SUMIFS(СВЦЭМ!$C$33:$C$776,СВЦЭМ!$A$33:$A$776,$A31,СВЦЭМ!$B$33:$B$776,J$11)+'СЕТ СН'!$F$12+СВЦЭМ!$D$10+'СЕТ СН'!$F$6-'СЕТ СН'!$F$22</f>
        <v>909.00471275000007</v>
      </c>
      <c r="K31" s="36">
        <f>SUMIFS(СВЦЭМ!$C$33:$C$776,СВЦЭМ!$A$33:$A$776,$A31,СВЦЭМ!$B$33:$B$776,K$11)+'СЕТ СН'!$F$12+СВЦЭМ!$D$10+'СЕТ СН'!$F$6-'СЕТ СН'!$F$22</f>
        <v>891.84159733000001</v>
      </c>
      <c r="L31" s="36">
        <f>SUMIFS(СВЦЭМ!$C$33:$C$776,СВЦЭМ!$A$33:$A$776,$A31,СВЦЭМ!$B$33:$B$776,L$11)+'СЕТ СН'!$F$12+СВЦЭМ!$D$10+'СЕТ СН'!$F$6-'СЕТ СН'!$F$22</f>
        <v>899.01171192000004</v>
      </c>
      <c r="M31" s="36">
        <f>SUMIFS(СВЦЭМ!$C$33:$C$776,СВЦЭМ!$A$33:$A$776,$A31,СВЦЭМ!$B$33:$B$776,M$11)+'СЕТ СН'!$F$12+СВЦЭМ!$D$10+'СЕТ СН'!$F$6-'СЕТ СН'!$F$22</f>
        <v>901.50214071000005</v>
      </c>
      <c r="N31" s="36">
        <f>SUMIFS(СВЦЭМ!$C$33:$C$776,СВЦЭМ!$A$33:$A$776,$A31,СВЦЭМ!$B$33:$B$776,N$11)+'СЕТ СН'!$F$12+СВЦЭМ!$D$10+'СЕТ СН'!$F$6-'СЕТ СН'!$F$22</f>
        <v>919.6826527500001</v>
      </c>
      <c r="O31" s="36">
        <f>SUMIFS(СВЦЭМ!$C$33:$C$776,СВЦЭМ!$A$33:$A$776,$A31,СВЦЭМ!$B$33:$B$776,O$11)+'СЕТ СН'!$F$12+СВЦЭМ!$D$10+'СЕТ СН'!$F$6-'СЕТ СН'!$F$22</f>
        <v>918.29445749000001</v>
      </c>
      <c r="P31" s="36">
        <f>SUMIFS(СВЦЭМ!$C$33:$C$776,СВЦЭМ!$A$33:$A$776,$A31,СВЦЭМ!$B$33:$B$776,P$11)+'СЕТ СН'!$F$12+СВЦЭМ!$D$10+'СЕТ СН'!$F$6-'СЕТ СН'!$F$22</f>
        <v>924.14389217000007</v>
      </c>
      <c r="Q31" s="36">
        <f>SUMIFS(СВЦЭМ!$C$33:$C$776,СВЦЭМ!$A$33:$A$776,$A31,СВЦЭМ!$B$33:$B$776,Q$11)+'СЕТ СН'!$F$12+СВЦЭМ!$D$10+'СЕТ СН'!$F$6-'СЕТ СН'!$F$22</f>
        <v>925.40940408000006</v>
      </c>
      <c r="R31" s="36">
        <f>SUMIFS(СВЦЭМ!$C$33:$C$776,СВЦЭМ!$A$33:$A$776,$A31,СВЦЭМ!$B$33:$B$776,R$11)+'СЕТ СН'!$F$12+СВЦЭМ!$D$10+'СЕТ СН'!$F$6-'СЕТ СН'!$F$22</f>
        <v>930.89792506000003</v>
      </c>
      <c r="S31" s="36">
        <f>SUMIFS(СВЦЭМ!$C$33:$C$776,СВЦЭМ!$A$33:$A$776,$A31,СВЦЭМ!$B$33:$B$776,S$11)+'СЕТ СН'!$F$12+СВЦЭМ!$D$10+'СЕТ СН'!$F$6-'СЕТ СН'!$F$22</f>
        <v>934.26987279000002</v>
      </c>
      <c r="T31" s="36">
        <f>SUMIFS(СВЦЭМ!$C$33:$C$776,СВЦЭМ!$A$33:$A$776,$A31,СВЦЭМ!$B$33:$B$776,T$11)+'СЕТ СН'!$F$12+СВЦЭМ!$D$10+'СЕТ СН'!$F$6-'СЕТ СН'!$F$22</f>
        <v>926.74053196000011</v>
      </c>
      <c r="U31" s="36">
        <f>SUMIFS(СВЦЭМ!$C$33:$C$776,СВЦЭМ!$A$33:$A$776,$A31,СВЦЭМ!$B$33:$B$776,U$11)+'СЕТ СН'!$F$12+СВЦЭМ!$D$10+'СЕТ СН'!$F$6-'СЕТ СН'!$F$22</f>
        <v>924.15344624000011</v>
      </c>
      <c r="V31" s="36">
        <f>SUMIFS(СВЦЭМ!$C$33:$C$776,СВЦЭМ!$A$33:$A$776,$A31,СВЦЭМ!$B$33:$B$776,V$11)+'СЕТ СН'!$F$12+СВЦЭМ!$D$10+'СЕТ СН'!$F$6-'СЕТ СН'!$F$22</f>
        <v>904.62629444000004</v>
      </c>
      <c r="W31" s="36">
        <f>SUMIFS(СВЦЭМ!$C$33:$C$776,СВЦЭМ!$A$33:$A$776,$A31,СВЦЭМ!$B$33:$B$776,W$11)+'СЕТ СН'!$F$12+СВЦЭМ!$D$10+'СЕТ СН'!$F$6-'СЕТ СН'!$F$22</f>
        <v>904.2793827700001</v>
      </c>
      <c r="X31" s="36">
        <f>SUMIFS(СВЦЭМ!$C$33:$C$776,СВЦЭМ!$A$33:$A$776,$A31,СВЦЭМ!$B$33:$B$776,X$11)+'СЕТ СН'!$F$12+СВЦЭМ!$D$10+'СЕТ СН'!$F$6-'СЕТ СН'!$F$22</f>
        <v>901.96090072000004</v>
      </c>
      <c r="Y31" s="36">
        <f>SUMIFS(СВЦЭМ!$C$33:$C$776,СВЦЭМ!$A$33:$A$776,$A31,СВЦЭМ!$B$33:$B$776,Y$11)+'СЕТ СН'!$F$12+СВЦЭМ!$D$10+'СЕТ СН'!$F$6-'СЕТ СН'!$F$22</f>
        <v>939.17827747000013</v>
      </c>
    </row>
    <row r="32" spans="1:25" ht="15.75" x14ac:dyDescent="0.2">
      <c r="A32" s="35">
        <f t="shared" si="0"/>
        <v>43942</v>
      </c>
      <c r="B32" s="36">
        <f>SUMIFS(СВЦЭМ!$C$33:$C$776,СВЦЭМ!$A$33:$A$776,$A32,СВЦЭМ!$B$33:$B$776,B$11)+'СЕТ СН'!$F$12+СВЦЭМ!$D$10+'СЕТ СН'!$F$6-'СЕТ СН'!$F$22</f>
        <v>1020.00142382</v>
      </c>
      <c r="C32" s="36">
        <f>SUMIFS(СВЦЭМ!$C$33:$C$776,СВЦЭМ!$A$33:$A$776,$A32,СВЦЭМ!$B$33:$B$776,C$11)+'СЕТ СН'!$F$12+СВЦЭМ!$D$10+'СЕТ СН'!$F$6-'СЕТ СН'!$F$22</f>
        <v>1041.03622434</v>
      </c>
      <c r="D32" s="36">
        <f>SUMIFS(СВЦЭМ!$C$33:$C$776,СВЦЭМ!$A$33:$A$776,$A32,СВЦЭМ!$B$33:$B$776,D$11)+'СЕТ СН'!$F$12+СВЦЭМ!$D$10+'СЕТ СН'!$F$6-'СЕТ СН'!$F$22</f>
        <v>1062.0499819300001</v>
      </c>
      <c r="E32" s="36">
        <f>SUMIFS(СВЦЭМ!$C$33:$C$776,СВЦЭМ!$A$33:$A$776,$A32,СВЦЭМ!$B$33:$B$776,E$11)+'СЕТ СН'!$F$12+СВЦЭМ!$D$10+'СЕТ СН'!$F$6-'СЕТ СН'!$F$22</f>
        <v>1070.7572791299999</v>
      </c>
      <c r="F32" s="36">
        <f>SUMIFS(СВЦЭМ!$C$33:$C$776,СВЦЭМ!$A$33:$A$776,$A32,СВЦЭМ!$B$33:$B$776,F$11)+'СЕТ СН'!$F$12+СВЦЭМ!$D$10+'СЕТ СН'!$F$6-'СЕТ СН'!$F$22</f>
        <v>1064.37974394</v>
      </c>
      <c r="G32" s="36">
        <f>SUMIFS(СВЦЭМ!$C$33:$C$776,СВЦЭМ!$A$33:$A$776,$A32,СВЦЭМ!$B$33:$B$776,G$11)+'СЕТ СН'!$F$12+СВЦЭМ!$D$10+'СЕТ СН'!$F$6-'СЕТ СН'!$F$22</f>
        <v>1051.43754472</v>
      </c>
      <c r="H32" s="36">
        <f>SUMIFS(СВЦЭМ!$C$33:$C$776,СВЦЭМ!$A$33:$A$776,$A32,СВЦЭМ!$B$33:$B$776,H$11)+'СЕТ СН'!$F$12+СВЦЭМ!$D$10+'СЕТ СН'!$F$6-'СЕТ СН'!$F$22</f>
        <v>1005.0288532400001</v>
      </c>
      <c r="I32" s="36">
        <f>SUMIFS(СВЦЭМ!$C$33:$C$776,СВЦЭМ!$A$33:$A$776,$A32,СВЦЭМ!$B$33:$B$776,I$11)+'СЕТ СН'!$F$12+СВЦЭМ!$D$10+'СЕТ СН'!$F$6-'СЕТ СН'!$F$22</f>
        <v>978.5787178600001</v>
      </c>
      <c r="J32" s="36">
        <f>SUMIFS(СВЦЭМ!$C$33:$C$776,СВЦЭМ!$A$33:$A$776,$A32,СВЦЭМ!$B$33:$B$776,J$11)+'СЕТ СН'!$F$12+СВЦЭМ!$D$10+'СЕТ СН'!$F$6-'СЕТ СН'!$F$22</f>
        <v>916.22817695000003</v>
      </c>
      <c r="K32" s="36">
        <f>SUMIFS(СВЦЭМ!$C$33:$C$776,СВЦЭМ!$A$33:$A$776,$A32,СВЦЭМ!$B$33:$B$776,K$11)+'СЕТ СН'!$F$12+СВЦЭМ!$D$10+'СЕТ СН'!$F$6-'СЕТ СН'!$F$22</f>
        <v>913.77410023000004</v>
      </c>
      <c r="L32" s="36">
        <f>SUMIFS(СВЦЭМ!$C$33:$C$776,СВЦЭМ!$A$33:$A$776,$A32,СВЦЭМ!$B$33:$B$776,L$11)+'СЕТ СН'!$F$12+СВЦЭМ!$D$10+'СЕТ СН'!$F$6-'СЕТ СН'!$F$22</f>
        <v>912.5247787400001</v>
      </c>
      <c r="M32" s="36">
        <f>SUMIFS(СВЦЭМ!$C$33:$C$776,СВЦЭМ!$A$33:$A$776,$A32,СВЦЭМ!$B$33:$B$776,M$11)+'СЕТ СН'!$F$12+СВЦЭМ!$D$10+'СЕТ СН'!$F$6-'СЕТ СН'!$F$22</f>
        <v>910.17221498000004</v>
      </c>
      <c r="N32" s="36">
        <f>SUMIFS(СВЦЭМ!$C$33:$C$776,СВЦЭМ!$A$33:$A$776,$A32,СВЦЭМ!$B$33:$B$776,N$11)+'СЕТ СН'!$F$12+СВЦЭМ!$D$10+'СЕТ СН'!$F$6-'СЕТ СН'!$F$22</f>
        <v>919.07706158000008</v>
      </c>
      <c r="O32" s="36">
        <f>SUMIFS(СВЦЭМ!$C$33:$C$776,СВЦЭМ!$A$33:$A$776,$A32,СВЦЭМ!$B$33:$B$776,O$11)+'СЕТ СН'!$F$12+СВЦЭМ!$D$10+'СЕТ СН'!$F$6-'СЕТ СН'!$F$22</f>
        <v>936.89551610000012</v>
      </c>
      <c r="P32" s="36">
        <f>SUMIFS(СВЦЭМ!$C$33:$C$776,СВЦЭМ!$A$33:$A$776,$A32,СВЦЭМ!$B$33:$B$776,P$11)+'СЕТ СН'!$F$12+СВЦЭМ!$D$10+'СЕТ СН'!$F$6-'СЕТ СН'!$F$22</f>
        <v>934.94693775000007</v>
      </c>
      <c r="Q32" s="36">
        <f>SUMIFS(СВЦЭМ!$C$33:$C$776,СВЦЭМ!$A$33:$A$776,$A32,СВЦЭМ!$B$33:$B$776,Q$11)+'СЕТ СН'!$F$12+СВЦЭМ!$D$10+'СЕТ СН'!$F$6-'СЕТ СН'!$F$22</f>
        <v>949.09391123000012</v>
      </c>
      <c r="R32" s="36">
        <f>SUMIFS(СВЦЭМ!$C$33:$C$776,СВЦЭМ!$A$33:$A$776,$A32,СВЦЭМ!$B$33:$B$776,R$11)+'СЕТ СН'!$F$12+СВЦЭМ!$D$10+'СЕТ СН'!$F$6-'СЕТ СН'!$F$22</f>
        <v>940.37593470000002</v>
      </c>
      <c r="S32" s="36">
        <f>SUMIFS(СВЦЭМ!$C$33:$C$776,СВЦЭМ!$A$33:$A$776,$A32,СВЦЭМ!$B$33:$B$776,S$11)+'СЕТ СН'!$F$12+СВЦЭМ!$D$10+'СЕТ СН'!$F$6-'СЕТ СН'!$F$22</f>
        <v>928.46828124000012</v>
      </c>
      <c r="T32" s="36">
        <f>SUMIFS(СВЦЭМ!$C$33:$C$776,СВЦЭМ!$A$33:$A$776,$A32,СВЦЭМ!$B$33:$B$776,T$11)+'СЕТ СН'!$F$12+СВЦЭМ!$D$10+'СЕТ СН'!$F$6-'СЕТ СН'!$F$22</f>
        <v>934.4827731900001</v>
      </c>
      <c r="U32" s="36">
        <f>SUMIFS(СВЦЭМ!$C$33:$C$776,СВЦЭМ!$A$33:$A$776,$A32,СВЦЭМ!$B$33:$B$776,U$11)+'СЕТ СН'!$F$12+СВЦЭМ!$D$10+'СЕТ СН'!$F$6-'СЕТ СН'!$F$22</f>
        <v>945.10108126000011</v>
      </c>
      <c r="V32" s="36">
        <f>SUMIFS(СВЦЭМ!$C$33:$C$776,СВЦЭМ!$A$33:$A$776,$A32,СВЦЭМ!$B$33:$B$776,V$11)+'СЕТ СН'!$F$12+СВЦЭМ!$D$10+'СЕТ СН'!$F$6-'СЕТ СН'!$F$22</f>
        <v>951.25161030000004</v>
      </c>
      <c r="W32" s="36">
        <f>SUMIFS(СВЦЭМ!$C$33:$C$776,СВЦЭМ!$A$33:$A$776,$A32,СВЦЭМ!$B$33:$B$776,W$11)+'СЕТ СН'!$F$12+СВЦЭМ!$D$10+'СЕТ СН'!$F$6-'СЕТ СН'!$F$22</f>
        <v>952.79675509000003</v>
      </c>
      <c r="X32" s="36">
        <f>SUMIFS(СВЦЭМ!$C$33:$C$776,СВЦЭМ!$A$33:$A$776,$A32,СВЦЭМ!$B$33:$B$776,X$11)+'СЕТ СН'!$F$12+СВЦЭМ!$D$10+'СЕТ СН'!$F$6-'СЕТ СН'!$F$22</f>
        <v>941.12893641000005</v>
      </c>
      <c r="Y32" s="36">
        <f>SUMIFS(СВЦЭМ!$C$33:$C$776,СВЦЭМ!$A$33:$A$776,$A32,СВЦЭМ!$B$33:$B$776,Y$11)+'СЕТ СН'!$F$12+СВЦЭМ!$D$10+'СЕТ СН'!$F$6-'СЕТ СН'!$F$22</f>
        <v>961.88966238000012</v>
      </c>
    </row>
    <row r="33" spans="1:25" ht="15.75" x14ac:dyDescent="0.2">
      <c r="A33" s="35">
        <f t="shared" si="0"/>
        <v>43943</v>
      </c>
      <c r="B33" s="36">
        <f>SUMIFS(СВЦЭМ!$C$33:$C$776,СВЦЭМ!$A$33:$A$776,$A33,СВЦЭМ!$B$33:$B$776,B$11)+'СЕТ СН'!$F$12+СВЦЭМ!$D$10+'СЕТ СН'!$F$6-'СЕТ СН'!$F$22</f>
        <v>991.73768600000005</v>
      </c>
      <c r="C33" s="36">
        <f>SUMIFS(СВЦЭМ!$C$33:$C$776,СВЦЭМ!$A$33:$A$776,$A33,СВЦЭМ!$B$33:$B$776,C$11)+'СЕТ СН'!$F$12+СВЦЭМ!$D$10+'СЕТ СН'!$F$6-'СЕТ СН'!$F$22</f>
        <v>985.77612437000005</v>
      </c>
      <c r="D33" s="36">
        <f>SUMIFS(СВЦЭМ!$C$33:$C$776,СВЦЭМ!$A$33:$A$776,$A33,СВЦЭМ!$B$33:$B$776,D$11)+'СЕТ СН'!$F$12+СВЦЭМ!$D$10+'СЕТ СН'!$F$6-'СЕТ СН'!$F$22</f>
        <v>986.80067577000011</v>
      </c>
      <c r="E33" s="36">
        <f>SUMIFS(СВЦЭМ!$C$33:$C$776,СВЦЭМ!$A$33:$A$776,$A33,СВЦЭМ!$B$33:$B$776,E$11)+'СЕТ СН'!$F$12+СВЦЭМ!$D$10+'СЕТ СН'!$F$6-'СЕТ СН'!$F$22</f>
        <v>991.50325728000007</v>
      </c>
      <c r="F33" s="36">
        <f>SUMIFS(СВЦЭМ!$C$33:$C$776,СВЦЭМ!$A$33:$A$776,$A33,СВЦЭМ!$B$33:$B$776,F$11)+'СЕТ СН'!$F$12+СВЦЭМ!$D$10+'СЕТ СН'!$F$6-'СЕТ СН'!$F$22</f>
        <v>993.21148117000007</v>
      </c>
      <c r="G33" s="36">
        <f>SUMIFS(СВЦЭМ!$C$33:$C$776,СВЦЭМ!$A$33:$A$776,$A33,СВЦЭМ!$B$33:$B$776,G$11)+'СЕТ СН'!$F$12+СВЦЭМ!$D$10+'СЕТ СН'!$F$6-'СЕТ СН'!$F$22</f>
        <v>995.41040234000002</v>
      </c>
      <c r="H33" s="36">
        <f>SUMIFS(СВЦЭМ!$C$33:$C$776,СВЦЭМ!$A$33:$A$776,$A33,СВЦЭМ!$B$33:$B$776,H$11)+'СЕТ СН'!$F$12+СВЦЭМ!$D$10+'СЕТ СН'!$F$6-'СЕТ СН'!$F$22</f>
        <v>1001.7598023200001</v>
      </c>
      <c r="I33" s="36">
        <f>SUMIFS(СВЦЭМ!$C$33:$C$776,СВЦЭМ!$A$33:$A$776,$A33,СВЦЭМ!$B$33:$B$776,I$11)+'СЕТ СН'!$F$12+СВЦЭМ!$D$10+'СЕТ СН'!$F$6-'СЕТ СН'!$F$22</f>
        <v>1004.1362106</v>
      </c>
      <c r="J33" s="36">
        <f>SUMIFS(СВЦЭМ!$C$33:$C$776,СВЦЭМ!$A$33:$A$776,$A33,СВЦЭМ!$B$33:$B$776,J$11)+'СЕТ СН'!$F$12+СВЦЭМ!$D$10+'СЕТ СН'!$F$6-'СЕТ СН'!$F$22</f>
        <v>956.03373755000007</v>
      </c>
      <c r="K33" s="36">
        <f>SUMIFS(СВЦЭМ!$C$33:$C$776,СВЦЭМ!$A$33:$A$776,$A33,СВЦЭМ!$B$33:$B$776,K$11)+'СЕТ СН'!$F$12+СВЦЭМ!$D$10+'СЕТ СН'!$F$6-'СЕТ СН'!$F$22</f>
        <v>952.62452011000005</v>
      </c>
      <c r="L33" s="36">
        <f>SUMIFS(СВЦЭМ!$C$33:$C$776,СВЦЭМ!$A$33:$A$776,$A33,СВЦЭМ!$B$33:$B$776,L$11)+'СЕТ СН'!$F$12+СВЦЭМ!$D$10+'СЕТ СН'!$F$6-'СЕТ СН'!$F$22</f>
        <v>952.23795791000009</v>
      </c>
      <c r="M33" s="36">
        <f>SUMIFS(СВЦЭМ!$C$33:$C$776,СВЦЭМ!$A$33:$A$776,$A33,СВЦЭМ!$B$33:$B$776,M$11)+'СЕТ СН'!$F$12+СВЦЭМ!$D$10+'СЕТ СН'!$F$6-'СЕТ СН'!$F$22</f>
        <v>952.45503154000005</v>
      </c>
      <c r="N33" s="36">
        <f>SUMIFS(СВЦЭМ!$C$33:$C$776,СВЦЭМ!$A$33:$A$776,$A33,СВЦЭМ!$B$33:$B$776,N$11)+'СЕТ СН'!$F$12+СВЦЭМ!$D$10+'СЕТ СН'!$F$6-'СЕТ СН'!$F$22</f>
        <v>955.53007845000002</v>
      </c>
      <c r="O33" s="36">
        <f>SUMIFS(СВЦЭМ!$C$33:$C$776,СВЦЭМ!$A$33:$A$776,$A33,СВЦЭМ!$B$33:$B$776,O$11)+'СЕТ СН'!$F$12+СВЦЭМ!$D$10+'СЕТ СН'!$F$6-'СЕТ СН'!$F$22</f>
        <v>955.38966922000009</v>
      </c>
      <c r="P33" s="36">
        <f>SUMIFS(СВЦЭМ!$C$33:$C$776,СВЦЭМ!$A$33:$A$776,$A33,СВЦЭМ!$B$33:$B$776,P$11)+'СЕТ СН'!$F$12+СВЦЭМ!$D$10+'СЕТ СН'!$F$6-'СЕТ СН'!$F$22</f>
        <v>963.07357877000004</v>
      </c>
      <c r="Q33" s="36">
        <f>SUMIFS(СВЦЭМ!$C$33:$C$776,СВЦЭМ!$A$33:$A$776,$A33,СВЦЭМ!$B$33:$B$776,Q$11)+'СЕТ СН'!$F$12+СВЦЭМ!$D$10+'СЕТ СН'!$F$6-'СЕТ СН'!$F$22</f>
        <v>965.35586054000009</v>
      </c>
      <c r="R33" s="36">
        <f>SUMIFS(СВЦЭМ!$C$33:$C$776,СВЦЭМ!$A$33:$A$776,$A33,СВЦЭМ!$B$33:$B$776,R$11)+'СЕТ СН'!$F$12+СВЦЭМ!$D$10+'СЕТ СН'!$F$6-'СЕТ СН'!$F$22</f>
        <v>961.08457986000008</v>
      </c>
      <c r="S33" s="36">
        <f>SUMIFS(СВЦЭМ!$C$33:$C$776,СВЦЭМ!$A$33:$A$776,$A33,СВЦЭМ!$B$33:$B$776,S$11)+'СЕТ СН'!$F$12+СВЦЭМ!$D$10+'СЕТ СН'!$F$6-'СЕТ СН'!$F$22</f>
        <v>953.24649141000009</v>
      </c>
      <c r="T33" s="36">
        <f>SUMIFS(СВЦЭМ!$C$33:$C$776,СВЦЭМ!$A$33:$A$776,$A33,СВЦЭМ!$B$33:$B$776,T$11)+'СЕТ СН'!$F$12+СВЦЭМ!$D$10+'СЕТ СН'!$F$6-'СЕТ СН'!$F$22</f>
        <v>942.04836694000005</v>
      </c>
      <c r="U33" s="36">
        <f>SUMIFS(СВЦЭМ!$C$33:$C$776,СВЦЭМ!$A$33:$A$776,$A33,СВЦЭМ!$B$33:$B$776,U$11)+'СЕТ СН'!$F$12+СВЦЭМ!$D$10+'СЕТ СН'!$F$6-'СЕТ СН'!$F$22</f>
        <v>942.04141849000007</v>
      </c>
      <c r="V33" s="36">
        <f>SUMIFS(СВЦЭМ!$C$33:$C$776,СВЦЭМ!$A$33:$A$776,$A33,СВЦЭМ!$B$33:$B$776,V$11)+'СЕТ СН'!$F$12+СВЦЭМ!$D$10+'СЕТ СН'!$F$6-'СЕТ СН'!$F$22</f>
        <v>934.12800020000009</v>
      </c>
      <c r="W33" s="36">
        <f>SUMIFS(СВЦЭМ!$C$33:$C$776,СВЦЭМ!$A$33:$A$776,$A33,СВЦЭМ!$B$33:$B$776,W$11)+'СЕТ СН'!$F$12+СВЦЭМ!$D$10+'СЕТ СН'!$F$6-'СЕТ СН'!$F$22</f>
        <v>927.76061959000003</v>
      </c>
      <c r="X33" s="36">
        <f>SUMIFS(СВЦЭМ!$C$33:$C$776,СВЦЭМ!$A$33:$A$776,$A33,СВЦЭМ!$B$33:$B$776,X$11)+'СЕТ СН'!$F$12+СВЦЭМ!$D$10+'СЕТ СН'!$F$6-'СЕТ СН'!$F$22</f>
        <v>912.69394632000012</v>
      </c>
      <c r="Y33" s="36">
        <f>SUMIFS(СВЦЭМ!$C$33:$C$776,СВЦЭМ!$A$33:$A$776,$A33,СВЦЭМ!$B$33:$B$776,Y$11)+'СЕТ СН'!$F$12+СВЦЭМ!$D$10+'СЕТ СН'!$F$6-'СЕТ СН'!$F$22</f>
        <v>935.17616684000006</v>
      </c>
    </row>
    <row r="34" spans="1:25" ht="15.75" x14ac:dyDescent="0.2">
      <c r="A34" s="35">
        <f t="shared" si="0"/>
        <v>43944</v>
      </c>
      <c r="B34" s="36">
        <f>SUMIFS(СВЦЭМ!$C$33:$C$776,СВЦЭМ!$A$33:$A$776,$A34,СВЦЭМ!$B$33:$B$776,B$11)+'СЕТ СН'!$F$12+СВЦЭМ!$D$10+'СЕТ СН'!$F$6-'СЕТ СН'!$F$22</f>
        <v>1074.23175324</v>
      </c>
      <c r="C34" s="36">
        <f>SUMIFS(СВЦЭМ!$C$33:$C$776,СВЦЭМ!$A$33:$A$776,$A34,СВЦЭМ!$B$33:$B$776,C$11)+'СЕТ СН'!$F$12+СВЦЭМ!$D$10+'СЕТ СН'!$F$6-'СЕТ СН'!$F$22</f>
        <v>1079.22704271</v>
      </c>
      <c r="D34" s="36">
        <f>SUMIFS(СВЦЭМ!$C$33:$C$776,СВЦЭМ!$A$33:$A$776,$A34,СВЦЭМ!$B$33:$B$776,D$11)+'СЕТ СН'!$F$12+СВЦЭМ!$D$10+'СЕТ СН'!$F$6-'СЕТ СН'!$F$22</f>
        <v>1097.6757106999999</v>
      </c>
      <c r="E34" s="36">
        <f>SUMIFS(СВЦЭМ!$C$33:$C$776,СВЦЭМ!$A$33:$A$776,$A34,СВЦЭМ!$B$33:$B$776,E$11)+'СЕТ СН'!$F$12+СВЦЭМ!$D$10+'СЕТ СН'!$F$6-'СЕТ СН'!$F$22</f>
        <v>1115.8862533699998</v>
      </c>
      <c r="F34" s="36">
        <f>SUMIFS(СВЦЭМ!$C$33:$C$776,СВЦЭМ!$A$33:$A$776,$A34,СВЦЭМ!$B$33:$B$776,F$11)+'СЕТ СН'!$F$12+СВЦЭМ!$D$10+'СЕТ СН'!$F$6-'СЕТ СН'!$F$22</f>
        <v>1118.9088426399999</v>
      </c>
      <c r="G34" s="36">
        <f>SUMIFS(СВЦЭМ!$C$33:$C$776,СВЦЭМ!$A$33:$A$776,$A34,СВЦЭМ!$B$33:$B$776,G$11)+'СЕТ СН'!$F$12+СВЦЭМ!$D$10+'СЕТ СН'!$F$6-'СЕТ СН'!$F$22</f>
        <v>1105.9996650999999</v>
      </c>
      <c r="H34" s="36">
        <f>SUMIFS(СВЦЭМ!$C$33:$C$776,СВЦЭМ!$A$33:$A$776,$A34,СВЦЭМ!$B$33:$B$776,H$11)+'СЕТ СН'!$F$12+СВЦЭМ!$D$10+'СЕТ СН'!$F$6-'СЕТ СН'!$F$22</f>
        <v>1086.8413538799998</v>
      </c>
      <c r="I34" s="36">
        <f>SUMIFS(СВЦЭМ!$C$33:$C$776,СВЦЭМ!$A$33:$A$776,$A34,СВЦЭМ!$B$33:$B$776,I$11)+'СЕТ СН'!$F$12+СВЦЭМ!$D$10+'СЕТ СН'!$F$6-'СЕТ СН'!$F$22</f>
        <v>1076.4284835699998</v>
      </c>
      <c r="J34" s="36">
        <f>SUMIFS(СВЦЭМ!$C$33:$C$776,СВЦЭМ!$A$33:$A$776,$A34,СВЦЭМ!$B$33:$B$776,J$11)+'СЕТ СН'!$F$12+СВЦЭМ!$D$10+'СЕТ СН'!$F$6-'СЕТ СН'!$F$22</f>
        <v>1019.7254844400001</v>
      </c>
      <c r="K34" s="36">
        <f>SUMIFS(СВЦЭМ!$C$33:$C$776,СВЦЭМ!$A$33:$A$776,$A34,СВЦЭМ!$B$33:$B$776,K$11)+'СЕТ СН'!$F$12+СВЦЭМ!$D$10+'СЕТ СН'!$F$6-'СЕТ СН'!$F$22</f>
        <v>1001.0576069100001</v>
      </c>
      <c r="L34" s="36">
        <f>SUMIFS(СВЦЭМ!$C$33:$C$776,СВЦЭМ!$A$33:$A$776,$A34,СВЦЭМ!$B$33:$B$776,L$11)+'СЕТ СН'!$F$12+СВЦЭМ!$D$10+'СЕТ СН'!$F$6-'СЕТ СН'!$F$22</f>
        <v>990.00580074000004</v>
      </c>
      <c r="M34" s="36">
        <f>SUMIFS(СВЦЭМ!$C$33:$C$776,СВЦЭМ!$A$33:$A$776,$A34,СВЦЭМ!$B$33:$B$776,M$11)+'СЕТ СН'!$F$12+СВЦЭМ!$D$10+'СЕТ СН'!$F$6-'СЕТ СН'!$F$22</f>
        <v>993.25762667000004</v>
      </c>
      <c r="N34" s="36">
        <f>SUMIFS(СВЦЭМ!$C$33:$C$776,СВЦЭМ!$A$33:$A$776,$A34,СВЦЭМ!$B$33:$B$776,N$11)+'СЕТ СН'!$F$12+СВЦЭМ!$D$10+'СЕТ СН'!$F$6-'СЕТ СН'!$F$22</f>
        <v>1000.21116269</v>
      </c>
      <c r="O34" s="36">
        <f>SUMIFS(СВЦЭМ!$C$33:$C$776,СВЦЭМ!$A$33:$A$776,$A34,СВЦЭМ!$B$33:$B$776,O$11)+'СЕТ СН'!$F$12+СВЦЭМ!$D$10+'СЕТ СН'!$F$6-'СЕТ СН'!$F$22</f>
        <v>1010.38349311</v>
      </c>
      <c r="P34" s="36">
        <f>SUMIFS(СВЦЭМ!$C$33:$C$776,СВЦЭМ!$A$33:$A$776,$A34,СВЦЭМ!$B$33:$B$776,P$11)+'СЕТ СН'!$F$12+СВЦЭМ!$D$10+'СЕТ СН'!$F$6-'СЕТ СН'!$F$22</f>
        <v>1019.05887325</v>
      </c>
      <c r="Q34" s="36">
        <f>SUMIFS(СВЦЭМ!$C$33:$C$776,СВЦЭМ!$A$33:$A$776,$A34,СВЦЭМ!$B$33:$B$776,Q$11)+'СЕТ СН'!$F$12+СВЦЭМ!$D$10+'СЕТ СН'!$F$6-'СЕТ СН'!$F$22</f>
        <v>1022.7253035800001</v>
      </c>
      <c r="R34" s="36">
        <f>SUMIFS(СВЦЭМ!$C$33:$C$776,СВЦЭМ!$A$33:$A$776,$A34,СВЦЭМ!$B$33:$B$776,R$11)+'СЕТ СН'!$F$12+СВЦЭМ!$D$10+'СЕТ СН'!$F$6-'СЕТ СН'!$F$22</f>
        <v>1025.6382483800001</v>
      </c>
      <c r="S34" s="36">
        <f>SUMIFS(СВЦЭМ!$C$33:$C$776,СВЦЭМ!$A$33:$A$776,$A34,СВЦЭМ!$B$33:$B$776,S$11)+'СЕТ СН'!$F$12+СВЦЭМ!$D$10+'СЕТ СН'!$F$6-'СЕТ СН'!$F$22</f>
        <v>1014.4462530600001</v>
      </c>
      <c r="T34" s="36">
        <f>SUMIFS(СВЦЭМ!$C$33:$C$776,СВЦЭМ!$A$33:$A$776,$A34,СВЦЭМ!$B$33:$B$776,T$11)+'СЕТ СН'!$F$12+СВЦЭМ!$D$10+'СЕТ СН'!$F$6-'СЕТ СН'!$F$22</f>
        <v>993.31836317000011</v>
      </c>
      <c r="U34" s="36">
        <f>SUMIFS(СВЦЭМ!$C$33:$C$776,СВЦЭМ!$A$33:$A$776,$A34,СВЦЭМ!$B$33:$B$776,U$11)+'СЕТ СН'!$F$12+СВЦЭМ!$D$10+'СЕТ СН'!$F$6-'СЕТ СН'!$F$22</f>
        <v>976.24396475000003</v>
      </c>
      <c r="V34" s="36">
        <f>SUMIFS(СВЦЭМ!$C$33:$C$776,СВЦЭМ!$A$33:$A$776,$A34,СВЦЭМ!$B$33:$B$776,V$11)+'СЕТ СН'!$F$12+СВЦЭМ!$D$10+'СЕТ СН'!$F$6-'СЕТ СН'!$F$22</f>
        <v>963.57877843000006</v>
      </c>
      <c r="W34" s="36">
        <f>SUMIFS(СВЦЭМ!$C$33:$C$776,СВЦЭМ!$A$33:$A$776,$A34,СВЦЭМ!$B$33:$B$776,W$11)+'СЕТ СН'!$F$12+СВЦЭМ!$D$10+'СЕТ СН'!$F$6-'СЕТ СН'!$F$22</f>
        <v>947.27522181000006</v>
      </c>
      <c r="X34" s="36">
        <f>SUMIFS(СВЦЭМ!$C$33:$C$776,СВЦЭМ!$A$33:$A$776,$A34,СВЦЭМ!$B$33:$B$776,X$11)+'СЕТ СН'!$F$12+СВЦЭМ!$D$10+'СЕТ СН'!$F$6-'СЕТ СН'!$F$22</f>
        <v>967.1709133600001</v>
      </c>
      <c r="Y34" s="36">
        <f>SUMIFS(СВЦЭМ!$C$33:$C$776,СВЦЭМ!$A$33:$A$776,$A34,СВЦЭМ!$B$33:$B$776,Y$11)+'СЕТ СН'!$F$12+СВЦЭМ!$D$10+'СЕТ СН'!$F$6-'СЕТ СН'!$F$22</f>
        <v>1002.6815118100001</v>
      </c>
    </row>
    <row r="35" spans="1:25" ht="15.75" x14ac:dyDescent="0.2">
      <c r="A35" s="35">
        <f t="shared" si="0"/>
        <v>43945</v>
      </c>
      <c r="B35" s="36">
        <f>SUMIFS(СВЦЭМ!$C$33:$C$776,СВЦЭМ!$A$33:$A$776,$A35,СВЦЭМ!$B$33:$B$776,B$11)+'СЕТ СН'!$F$12+СВЦЭМ!$D$10+'СЕТ СН'!$F$6-'СЕТ СН'!$F$22</f>
        <v>1272.5957853299999</v>
      </c>
      <c r="C35" s="36">
        <f>SUMIFS(СВЦЭМ!$C$33:$C$776,СВЦЭМ!$A$33:$A$776,$A35,СВЦЭМ!$B$33:$B$776,C$11)+'СЕТ СН'!$F$12+СВЦЭМ!$D$10+'СЕТ СН'!$F$6-'СЕТ СН'!$F$22</f>
        <v>1312.6426688899999</v>
      </c>
      <c r="D35" s="36">
        <f>SUMIFS(СВЦЭМ!$C$33:$C$776,СВЦЭМ!$A$33:$A$776,$A35,СВЦЭМ!$B$33:$B$776,D$11)+'СЕТ СН'!$F$12+СВЦЭМ!$D$10+'СЕТ СН'!$F$6-'СЕТ СН'!$F$22</f>
        <v>1343.7526548199999</v>
      </c>
      <c r="E35" s="36">
        <f>SUMIFS(СВЦЭМ!$C$33:$C$776,СВЦЭМ!$A$33:$A$776,$A35,СВЦЭМ!$B$33:$B$776,E$11)+'СЕТ СН'!$F$12+СВЦЭМ!$D$10+'СЕТ СН'!$F$6-'СЕТ СН'!$F$22</f>
        <v>1356.5936421199999</v>
      </c>
      <c r="F35" s="36">
        <f>SUMIFS(СВЦЭМ!$C$33:$C$776,СВЦЭМ!$A$33:$A$776,$A35,СВЦЭМ!$B$33:$B$776,F$11)+'СЕТ СН'!$F$12+СВЦЭМ!$D$10+'СЕТ СН'!$F$6-'СЕТ СН'!$F$22</f>
        <v>1358.7392305799999</v>
      </c>
      <c r="G35" s="36">
        <f>SUMIFS(СВЦЭМ!$C$33:$C$776,СВЦЭМ!$A$33:$A$776,$A35,СВЦЭМ!$B$33:$B$776,G$11)+'СЕТ СН'!$F$12+СВЦЭМ!$D$10+'СЕТ СН'!$F$6-'СЕТ СН'!$F$22</f>
        <v>1354.0238391799999</v>
      </c>
      <c r="H35" s="36">
        <f>SUMIFS(СВЦЭМ!$C$33:$C$776,СВЦЭМ!$A$33:$A$776,$A35,СВЦЭМ!$B$33:$B$776,H$11)+'СЕТ СН'!$F$12+СВЦЭМ!$D$10+'СЕТ СН'!$F$6-'СЕТ СН'!$F$22</f>
        <v>1318.5625833699999</v>
      </c>
      <c r="I35" s="36">
        <f>SUMIFS(СВЦЭМ!$C$33:$C$776,СВЦЭМ!$A$33:$A$776,$A35,СВЦЭМ!$B$33:$B$776,I$11)+'СЕТ СН'!$F$12+СВЦЭМ!$D$10+'СЕТ СН'!$F$6-'СЕТ СН'!$F$22</f>
        <v>1267.2909080999998</v>
      </c>
      <c r="J35" s="36">
        <f>SUMIFS(СВЦЭМ!$C$33:$C$776,СВЦЭМ!$A$33:$A$776,$A35,СВЦЭМ!$B$33:$B$776,J$11)+'СЕТ СН'!$F$12+СВЦЭМ!$D$10+'СЕТ СН'!$F$6-'СЕТ СН'!$F$22</f>
        <v>1168.5205785699998</v>
      </c>
      <c r="K35" s="36">
        <f>SUMIFS(СВЦЭМ!$C$33:$C$776,СВЦЭМ!$A$33:$A$776,$A35,СВЦЭМ!$B$33:$B$776,K$11)+'СЕТ СН'!$F$12+СВЦЭМ!$D$10+'СЕТ СН'!$F$6-'СЕТ СН'!$F$22</f>
        <v>1163.3546907899999</v>
      </c>
      <c r="L35" s="36">
        <f>SUMIFS(СВЦЭМ!$C$33:$C$776,СВЦЭМ!$A$33:$A$776,$A35,СВЦЭМ!$B$33:$B$776,L$11)+'СЕТ СН'!$F$12+СВЦЭМ!$D$10+'СЕТ СН'!$F$6-'СЕТ СН'!$F$22</f>
        <v>1150.7962646699998</v>
      </c>
      <c r="M35" s="36">
        <f>SUMIFS(СВЦЭМ!$C$33:$C$776,СВЦЭМ!$A$33:$A$776,$A35,СВЦЭМ!$B$33:$B$776,M$11)+'СЕТ СН'!$F$12+СВЦЭМ!$D$10+'СЕТ СН'!$F$6-'СЕТ СН'!$F$22</f>
        <v>1130.6202933599998</v>
      </c>
      <c r="N35" s="36">
        <f>SUMIFS(СВЦЭМ!$C$33:$C$776,СВЦЭМ!$A$33:$A$776,$A35,СВЦЭМ!$B$33:$B$776,N$11)+'СЕТ СН'!$F$12+СВЦЭМ!$D$10+'СЕТ СН'!$F$6-'СЕТ СН'!$F$22</f>
        <v>1094.6340471499998</v>
      </c>
      <c r="O35" s="36">
        <f>SUMIFS(СВЦЭМ!$C$33:$C$776,СВЦЭМ!$A$33:$A$776,$A35,СВЦЭМ!$B$33:$B$776,O$11)+'СЕТ СН'!$F$12+СВЦЭМ!$D$10+'СЕТ СН'!$F$6-'СЕТ СН'!$F$22</f>
        <v>1110.1600233699999</v>
      </c>
      <c r="P35" s="36">
        <f>SUMIFS(СВЦЭМ!$C$33:$C$776,СВЦЭМ!$A$33:$A$776,$A35,СВЦЭМ!$B$33:$B$776,P$11)+'СЕТ СН'!$F$12+СВЦЭМ!$D$10+'СЕТ СН'!$F$6-'СЕТ СН'!$F$22</f>
        <v>1127.0429545499999</v>
      </c>
      <c r="Q35" s="36">
        <f>SUMIFS(СВЦЭМ!$C$33:$C$776,СВЦЭМ!$A$33:$A$776,$A35,СВЦЭМ!$B$33:$B$776,Q$11)+'СЕТ СН'!$F$12+СВЦЭМ!$D$10+'СЕТ СН'!$F$6-'СЕТ СН'!$F$22</f>
        <v>1122.8724241099999</v>
      </c>
      <c r="R35" s="36">
        <f>SUMIFS(СВЦЭМ!$C$33:$C$776,СВЦЭМ!$A$33:$A$776,$A35,СВЦЭМ!$B$33:$B$776,R$11)+'СЕТ СН'!$F$12+СВЦЭМ!$D$10+'СЕТ СН'!$F$6-'СЕТ СН'!$F$22</f>
        <v>1130.0596383499999</v>
      </c>
      <c r="S35" s="36">
        <f>SUMIFS(СВЦЭМ!$C$33:$C$776,СВЦЭМ!$A$33:$A$776,$A35,СВЦЭМ!$B$33:$B$776,S$11)+'СЕТ СН'!$F$12+СВЦЭМ!$D$10+'СЕТ СН'!$F$6-'СЕТ СН'!$F$22</f>
        <v>1137.6077201699998</v>
      </c>
      <c r="T35" s="36">
        <f>SUMIFS(СВЦЭМ!$C$33:$C$776,СВЦЭМ!$A$33:$A$776,$A35,СВЦЭМ!$B$33:$B$776,T$11)+'СЕТ СН'!$F$12+СВЦЭМ!$D$10+'СЕТ СН'!$F$6-'СЕТ СН'!$F$22</f>
        <v>1109.5393078999998</v>
      </c>
      <c r="U35" s="36">
        <f>SUMIFS(СВЦЭМ!$C$33:$C$776,СВЦЭМ!$A$33:$A$776,$A35,СВЦЭМ!$B$33:$B$776,U$11)+'СЕТ СН'!$F$12+СВЦЭМ!$D$10+'СЕТ СН'!$F$6-'СЕТ СН'!$F$22</f>
        <v>1092.3108011899999</v>
      </c>
      <c r="V35" s="36">
        <f>SUMIFS(СВЦЭМ!$C$33:$C$776,СВЦЭМ!$A$33:$A$776,$A35,СВЦЭМ!$B$33:$B$776,V$11)+'СЕТ СН'!$F$12+СВЦЭМ!$D$10+'СЕТ СН'!$F$6-'СЕТ СН'!$F$22</f>
        <v>1062.9561907</v>
      </c>
      <c r="W35" s="36">
        <f>SUMIFS(СВЦЭМ!$C$33:$C$776,СВЦЭМ!$A$33:$A$776,$A35,СВЦЭМ!$B$33:$B$776,W$11)+'СЕТ СН'!$F$12+СВЦЭМ!$D$10+'СЕТ СН'!$F$6-'СЕТ СН'!$F$22</f>
        <v>1049.47769225</v>
      </c>
      <c r="X35" s="36">
        <f>SUMIFS(СВЦЭМ!$C$33:$C$776,СВЦЭМ!$A$33:$A$776,$A35,СВЦЭМ!$B$33:$B$776,X$11)+'СЕТ СН'!$F$12+СВЦЭМ!$D$10+'СЕТ СН'!$F$6-'СЕТ СН'!$F$22</f>
        <v>1089.5324748999999</v>
      </c>
      <c r="Y35" s="36">
        <f>SUMIFS(СВЦЭМ!$C$33:$C$776,СВЦЭМ!$A$33:$A$776,$A35,СВЦЭМ!$B$33:$B$776,Y$11)+'СЕТ СН'!$F$12+СВЦЭМ!$D$10+'СЕТ СН'!$F$6-'СЕТ СН'!$F$22</f>
        <v>1066.15774248</v>
      </c>
    </row>
    <row r="36" spans="1:25" ht="15.75" x14ac:dyDescent="0.2">
      <c r="A36" s="35">
        <f t="shared" si="0"/>
        <v>43946</v>
      </c>
      <c r="B36" s="36">
        <f>SUMIFS(СВЦЭМ!$C$33:$C$776,СВЦЭМ!$A$33:$A$776,$A36,СВЦЭМ!$B$33:$B$776,B$11)+'СЕТ СН'!$F$12+СВЦЭМ!$D$10+'СЕТ СН'!$F$6-'СЕТ СН'!$F$22</f>
        <v>1238.9502577299997</v>
      </c>
      <c r="C36" s="36">
        <f>SUMIFS(СВЦЭМ!$C$33:$C$776,СВЦЭМ!$A$33:$A$776,$A36,СВЦЭМ!$B$33:$B$776,C$11)+'СЕТ СН'!$F$12+СВЦЭМ!$D$10+'СЕТ СН'!$F$6-'СЕТ СН'!$F$22</f>
        <v>1262.3038158699999</v>
      </c>
      <c r="D36" s="36">
        <f>SUMIFS(СВЦЭМ!$C$33:$C$776,СВЦЭМ!$A$33:$A$776,$A36,СВЦЭМ!$B$33:$B$776,D$11)+'СЕТ СН'!$F$12+СВЦЭМ!$D$10+'СЕТ СН'!$F$6-'СЕТ СН'!$F$22</f>
        <v>1272.3416288499998</v>
      </c>
      <c r="E36" s="36">
        <f>SUMIFS(СВЦЭМ!$C$33:$C$776,СВЦЭМ!$A$33:$A$776,$A36,СВЦЭМ!$B$33:$B$776,E$11)+'СЕТ СН'!$F$12+СВЦЭМ!$D$10+'СЕТ СН'!$F$6-'СЕТ СН'!$F$22</f>
        <v>1292.6048112999999</v>
      </c>
      <c r="F36" s="36">
        <f>SUMIFS(СВЦЭМ!$C$33:$C$776,СВЦЭМ!$A$33:$A$776,$A36,СВЦЭМ!$B$33:$B$776,F$11)+'СЕТ СН'!$F$12+СВЦЭМ!$D$10+'СЕТ СН'!$F$6-'СЕТ СН'!$F$22</f>
        <v>1297.0557148599999</v>
      </c>
      <c r="G36" s="36">
        <f>SUMIFS(СВЦЭМ!$C$33:$C$776,СВЦЭМ!$A$33:$A$776,$A36,СВЦЭМ!$B$33:$B$776,G$11)+'СЕТ СН'!$F$12+СВЦЭМ!$D$10+'СЕТ СН'!$F$6-'СЕТ СН'!$F$22</f>
        <v>1299.5954707799999</v>
      </c>
      <c r="H36" s="36">
        <f>SUMIFS(СВЦЭМ!$C$33:$C$776,СВЦЭМ!$A$33:$A$776,$A36,СВЦЭМ!$B$33:$B$776,H$11)+'СЕТ СН'!$F$12+СВЦЭМ!$D$10+'СЕТ СН'!$F$6-'СЕТ СН'!$F$22</f>
        <v>1294.3285364799999</v>
      </c>
      <c r="I36" s="36">
        <f>SUMIFS(СВЦЭМ!$C$33:$C$776,СВЦЭМ!$A$33:$A$776,$A36,СВЦЭМ!$B$33:$B$776,I$11)+'СЕТ СН'!$F$12+СВЦЭМ!$D$10+'СЕТ СН'!$F$6-'СЕТ СН'!$F$22</f>
        <v>1288.9837352899999</v>
      </c>
      <c r="J36" s="36">
        <f>SUMIFS(СВЦЭМ!$C$33:$C$776,СВЦЭМ!$A$33:$A$776,$A36,СВЦЭМ!$B$33:$B$776,J$11)+'СЕТ СН'!$F$12+СВЦЭМ!$D$10+'СЕТ СН'!$F$6-'СЕТ СН'!$F$22</f>
        <v>1227.3159372599998</v>
      </c>
      <c r="K36" s="36">
        <f>SUMIFS(СВЦЭМ!$C$33:$C$776,СВЦЭМ!$A$33:$A$776,$A36,СВЦЭМ!$B$33:$B$776,K$11)+'СЕТ СН'!$F$12+СВЦЭМ!$D$10+'СЕТ СН'!$F$6-'СЕТ СН'!$F$22</f>
        <v>1187.9858200699998</v>
      </c>
      <c r="L36" s="36">
        <f>SUMIFS(СВЦЭМ!$C$33:$C$776,СВЦЭМ!$A$33:$A$776,$A36,СВЦЭМ!$B$33:$B$776,L$11)+'СЕТ СН'!$F$12+СВЦЭМ!$D$10+'СЕТ СН'!$F$6-'СЕТ СН'!$F$22</f>
        <v>1181.3877840599998</v>
      </c>
      <c r="M36" s="36">
        <f>SUMIFS(СВЦЭМ!$C$33:$C$776,СВЦЭМ!$A$33:$A$776,$A36,СВЦЭМ!$B$33:$B$776,M$11)+'СЕТ СН'!$F$12+СВЦЭМ!$D$10+'СЕТ СН'!$F$6-'СЕТ СН'!$F$22</f>
        <v>1207.0055785699999</v>
      </c>
      <c r="N36" s="36">
        <f>SUMIFS(СВЦЭМ!$C$33:$C$776,СВЦЭМ!$A$33:$A$776,$A36,СВЦЭМ!$B$33:$B$776,N$11)+'СЕТ СН'!$F$12+СВЦЭМ!$D$10+'СЕТ СН'!$F$6-'СЕТ СН'!$F$22</f>
        <v>1226.5399725999998</v>
      </c>
      <c r="O36" s="36">
        <f>SUMIFS(СВЦЭМ!$C$33:$C$776,СВЦЭМ!$A$33:$A$776,$A36,СВЦЭМ!$B$33:$B$776,O$11)+'СЕТ СН'!$F$12+СВЦЭМ!$D$10+'СЕТ СН'!$F$6-'СЕТ СН'!$F$22</f>
        <v>1217.0043806799999</v>
      </c>
      <c r="P36" s="36">
        <f>SUMIFS(СВЦЭМ!$C$33:$C$776,СВЦЭМ!$A$33:$A$776,$A36,СВЦЭМ!$B$33:$B$776,P$11)+'СЕТ СН'!$F$12+СВЦЭМ!$D$10+'СЕТ СН'!$F$6-'СЕТ СН'!$F$22</f>
        <v>1236.1596477699998</v>
      </c>
      <c r="Q36" s="36">
        <f>SUMIFS(СВЦЭМ!$C$33:$C$776,СВЦЭМ!$A$33:$A$776,$A36,СВЦЭМ!$B$33:$B$776,Q$11)+'СЕТ СН'!$F$12+СВЦЭМ!$D$10+'СЕТ СН'!$F$6-'СЕТ СН'!$F$22</f>
        <v>1257.7462335199998</v>
      </c>
      <c r="R36" s="36">
        <f>SUMIFS(СВЦЭМ!$C$33:$C$776,СВЦЭМ!$A$33:$A$776,$A36,СВЦЭМ!$B$33:$B$776,R$11)+'СЕТ СН'!$F$12+СВЦЭМ!$D$10+'СЕТ СН'!$F$6-'СЕТ СН'!$F$22</f>
        <v>1257.5744158399998</v>
      </c>
      <c r="S36" s="36">
        <f>SUMIFS(СВЦЭМ!$C$33:$C$776,СВЦЭМ!$A$33:$A$776,$A36,СВЦЭМ!$B$33:$B$776,S$11)+'СЕТ СН'!$F$12+СВЦЭМ!$D$10+'СЕТ СН'!$F$6-'СЕТ СН'!$F$22</f>
        <v>1250.5568860599999</v>
      </c>
      <c r="T36" s="36">
        <f>SUMIFS(СВЦЭМ!$C$33:$C$776,СВЦЭМ!$A$33:$A$776,$A36,СВЦЭМ!$B$33:$B$776,T$11)+'СЕТ СН'!$F$12+СВЦЭМ!$D$10+'СЕТ СН'!$F$6-'СЕТ СН'!$F$22</f>
        <v>1222.5420525699999</v>
      </c>
      <c r="U36" s="36">
        <f>SUMIFS(СВЦЭМ!$C$33:$C$776,СВЦЭМ!$A$33:$A$776,$A36,СВЦЭМ!$B$33:$B$776,U$11)+'СЕТ СН'!$F$12+СВЦЭМ!$D$10+'СЕТ СН'!$F$6-'СЕТ СН'!$F$22</f>
        <v>1208.9308419699998</v>
      </c>
      <c r="V36" s="36">
        <f>SUMIFS(СВЦЭМ!$C$33:$C$776,СВЦЭМ!$A$33:$A$776,$A36,СВЦЭМ!$B$33:$B$776,V$11)+'СЕТ СН'!$F$12+СВЦЭМ!$D$10+'СЕТ СН'!$F$6-'СЕТ СН'!$F$22</f>
        <v>1182.2654450199998</v>
      </c>
      <c r="W36" s="36">
        <f>SUMIFS(СВЦЭМ!$C$33:$C$776,СВЦЭМ!$A$33:$A$776,$A36,СВЦЭМ!$B$33:$B$776,W$11)+'СЕТ СН'!$F$12+СВЦЭМ!$D$10+'СЕТ СН'!$F$6-'СЕТ СН'!$F$22</f>
        <v>1179.4371227799998</v>
      </c>
      <c r="X36" s="36">
        <f>SUMIFS(СВЦЭМ!$C$33:$C$776,СВЦЭМ!$A$33:$A$776,$A36,СВЦЭМ!$B$33:$B$776,X$11)+'СЕТ СН'!$F$12+СВЦЭМ!$D$10+'СЕТ СН'!$F$6-'СЕТ СН'!$F$22</f>
        <v>1182.9848542199998</v>
      </c>
      <c r="Y36" s="36">
        <f>SUMIFS(СВЦЭМ!$C$33:$C$776,СВЦЭМ!$A$33:$A$776,$A36,СВЦЭМ!$B$33:$B$776,Y$11)+'СЕТ СН'!$F$12+СВЦЭМ!$D$10+'СЕТ СН'!$F$6-'СЕТ СН'!$F$22</f>
        <v>1231.3375519099998</v>
      </c>
    </row>
    <row r="37" spans="1:25" ht="15.75" x14ac:dyDescent="0.2">
      <c r="A37" s="35">
        <f t="shared" si="0"/>
        <v>43947</v>
      </c>
      <c r="B37" s="36">
        <f>SUMIFS(СВЦЭМ!$C$33:$C$776,СВЦЭМ!$A$33:$A$776,$A37,СВЦЭМ!$B$33:$B$776,B$11)+'СЕТ СН'!$F$12+СВЦЭМ!$D$10+'СЕТ СН'!$F$6-'СЕТ СН'!$F$22</f>
        <v>1330.1001589999998</v>
      </c>
      <c r="C37" s="36">
        <f>SUMIFS(СВЦЭМ!$C$33:$C$776,СВЦЭМ!$A$33:$A$776,$A37,СВЦЭМ!$B$33:$B$776,C$11)+'СЕТ СН'!$F$12+СВЦЭМ!$D$10+'СЕТ СН'!$F$6-'СЕТ СН'!$F$22</f>
        <v>1321.2625585599999</v>
      </c>
      <c r="D37" s="36">
        <f>SUMIFS(СВЦЭМ!$C$33:$C$776,СВЦЭМ!$A$33:$A$776,$A37,СВЦЭМ!$B$33:$B$776,D$11)+'СЕТ СН'!$F$12+СВЦЭМ!$D$10+'СЕТ СН'!$F$6-'СЕТ СН'!$F$22</f>
        <v>1305.5026282699998</v>
      </c>
      <c r="E37" s="36">
        <f>SUMIFS(СВЦЭМ!$C$33:$C$776,СВЦЭМ!$A$33:$A$776,$A37,СВЦЭМ!$B$33:$B$776,E$11)+'СЕТ СН'!$F$12+СВЦЭМ!$D$10+'СЕТ СН'!$F$6-'СЕТ СН'!$F$22</f>
        <v>1301.6281542399997</v>
      </c>
      <c r="F37" s="36">
        <f>SUMIFS(СВЦЭМ!$C$33:$C$776,СВЦЭМ!$A$33:$A$776,$A37,СВЦЭМ!$B$33:$B$776,F$11)+'СЕТ СН'!$F$12+СВЦЭМ!$D$10+'СЕТ СН'!$F$6-'СЕТ СН'!$F$22</f>
        <v>1299.8018312999998</v>
      </c>
      <c r="G37" s="36">
        <f>SUMIFS(СВЦЭМ!$C$33:$C$776,СВЦЭМ!$A$33:$A$776,$A37,СВЦЭМ!$B$33:$B$776,G$11)+'СЕТ СН'!$F$12+СВЦЭМ!$D$10+'СЕТ СН'!$F$6-'СЕТ СН'!$F$22</f>
        <v>1303.6841928199999</v>
      </c>
      <c r="H37" s="36">
        <f>SUMIFS(СВЦЭМ!$C$33:$C$776,СВЦЭМ!$A$33:$A$776,$A37,СВЦЭМ!$B$33:$B$776,H$11)+'СЕТ СН'!$F$12+СВЦЭМ!$D$10+'СЕТ СН'!$F$6-'СЕТ СН'!$F$22</f>
        <v>1313.0986998199999</v>
      </c>
      <c r="I37" s="36">
        <f>SUMIFS(СВЦЭМ!$C$33:$C$776,СВЦЭМ!$A$33:$A$776,$A37,СВЦЭМ!$B$33:$B$776,I$11)+'СЕТ СН'!$F$12+СВЦЭМ!$D$10+'СЕТ СН'!$F$6-'СЕТ СН'!$F$22</f>
        <v>1342.6601867499999</v>
      </c>
      <c r="J37" s="36">
        <f>SUMIFS(СВЦЭМ!$C$33:$C$776,СВЦЭМ!$A$33:$A$776,$A37,СВЦЭМ!$B$33:$B$776,J$11)+'СЕТ СН'!$F$12+СВЦЭМ!$D$10+'СЕТ СН'!$F$6-'СЕТ СН'!$F$22</f>
        <v>1236.6883115699998</v>
      </c>
      <c r="K37" s="36">
        <f>SUMIFS(СВЦЭМ!$C$33:$C$776,СВЦЭМ!$A$33:$A$776,$A37,СВЦЭМ!$B$33:$B$776,K$11)+'СЕТ СН'!$F$12+СВЦЭМ!$D$10+'СЕТ СН'!$F$6-'СЕТ СН'!$F$22</f>
        <v>1189.9798462299998</v>
      </c>
      <c r="L37" s="36">
        <f>SUMIFS(СВЦЭМ!$C$33:$C$776,СВЦЭМ!$A$33:$A$776,$A37,СВЦЭМ!$B$33:$B$776,L$11)+'СЕТ СН'!$F$12+СВЦЭМ!$D$10+'СЕТ СН'!$F$6-'СЕТ СН'!$F$22</f>
        <v>1174.2028171199997</v>
      </c>
      <c r="M37" s="36">
        <f>SUMIFS(СВЦЭМ!$C$33:$C$776,СВЦЭМ!$A$33:$A$776,$A37,СВЦЭМ!$B$33:$B$776,M$11)+'СЕТ СН'!$F$12+СВЦЭМ!$D$10+'СЕТ СН'!$F$6-'СЕТ СН'!$F$22</f>
        <v>1165.6446087499999</v>
      </c>
      <c r="N37" s="36">
        <f>SUMIFS(СВЦЭМ!$C$33:$C$776,СВЦЭМ!$A$33:$A$776,$A37,СВЦЭМ!$B$33:$B$776,N$11)+'СЕТ СН'!$F$12+СВЦЭМ!$D$10+'СЕТ СН'!$F$6-'СЕТ СН'!$F$22</f>
        <v>1207.4457543799999</v>
      </c>
      <c r="O37" s="36">
        <f>SUMIFS(СВЦЭМ!$C$33:$C$776,СВЦЭМ!$A$33:$A$776,$A37,СВЦЭМ!$B$33:$B$776,O$11)+'СЕТ СН'!$F$12+СВЦЭМ!$D$10+'СЕТ СН'!$F$6-'СЕТ СН'!$F$22</f>
        <v>1198.8780284799998</v>
      </c>
      <c r="P37" s="36">
        <f>SUMIFS(СВЦЭМ!$C$33:$C$776,СВЦЭМ!$A$33:$A$776,$A37,СВЦЭМ!$B$33:$B$776,P$11)+'СЕТ СН'!$F$12+СВЦЭМ!$D$10+'СЕТ СН'!$F$6-'СЕТ СН'!$F$22</f>
        <v>1202.9623724499997</v>
      </c>
      <c r="Q37" s="36">
        <f>SUMIFS(СВЦЭМ!$C$33:$C$776,СВЦЭМ!$A$33:$A$776,$A37,СВЦЭМ!$B$33:$B$776,Q$11)+'СЕТ СН'!$F$12+СВЦЭМ!$D$10+'СЕТ СН'!$F$6-'СЕТ СН'!$F$22</f>
        <v>1219.2850919399998</v>
      </c>
      <c r="R37" s="36">
        <f>SUMIFS(СВЦЭМ!$C$33:$C$776,СВЦЭМ!$A$33:$A$776,$A37,СВЦЭМ!$B$33:$B$776,R$11)+'СЕТ СН'!$F$12+СВЦЭМ!$D$10+'СЕТ СН'!$F$6-'СЕТ СН'!$F$22</f>
        <v>1214.9943251099999</v>
      </c>
      <c r="S37" s="36">
        <f>SUMIFS(СВЦЭМ!$C$33:$C$776,СВЦЭМ!$A$33:$A$776,$A37,СВЦЭМ!$B$33:$B$776,S$11)+'СЕТ СН'!$F$12+СВЦЭМ!$D$10+'СЕТ СН'!$F$6-'СЕТ СН'!$F$22</f>
        <v>1205.8738590699998</v>
      </c>
      <c r="T37" s="36">
        <f>SUMIFS(СВЦЭМ!$C$33:$C$776,СВЦЭМ!$A$33:$A$776,$A37,СВЦЭМ!$B$33:$B$776,T$11)+'СЕТ СН'!$F$12+СВЦЭМ!$D$10+'СЕТ СН'!$F$6-'СЕТ СН'!$F$22</f>
        <v>1191.1588407099998</v>
      </c>
      <c r="U37" s="36">
        <f>SUMIFS(СВЦЭМ!$C$33:$C$776,СВЦЭМ!$A$33:$A$776,$A37,СВЦЭМ!$B$33:$B$776,U$11)+'СЕТ СН'!$F$12+СВЦЭМ!$D$10+'СЕТ СН'!$F$6-'СЕТ СН'!$F$22</f>
        <v>1170.6627688699998</v>
      </c>
      <c r="V37" s="36">
        <f>SUMIFS(СВЦЭМ!$C$33:$C$776,СВЦЭМ!$A$33:$A$776,$A37,СВЦЭМ!$B$33:$B$776,V$11)+'СЕТ СН'!$F$12+СВЦЭМ!$D$10+'СЕТ СН'!$F$6-'СЕТ СН'!$F$22</f>
        <v>1147.9699059399998</v>
      </c>
      <c r="W37" s="36">
        <f>SUMIFS(СВЦЭМ!$C$33:$C$776,СВЦЭМ!$A$33:$A$776,$A37,СВЦЭМ!$B$33:$B$776,W$11)+'СЕТ СН'!$F$12+СВЦЭМ!$D$10+'СЕТ СН'!$F$6-'СЕТ СН'!$F$22</f>
        <v>1150.9928782499999</v>
      </c>
      <c r="X37" s="36">
        <f>SUMIFS(СВЦЭМ!$C$33:$C$776,СВЦЭМ!$A$33:$A$776,$A37,СВЦЭМ!$B$33:$B$776,X$11)+'СЕТ СН'!$F$12+СВЦЭМ!$D$10+'СЕТ СН'!$F$6-'СЕТ СН'!$F$22</f>
        <v>1174.9257340999998</v>
      </c>
      <c r="Y37" s="36">
        <f>SUMIFS(СВЦЭМ!$C$33:$C$776,СВЦЭМ!$A$33:$A$776,$A37,СВЦЭМ!$B$33:$B$776,Y$11)+'СЕТ СН'!$F$12+СВЦЭМ!$D$10+'СЕТ СН'!$F$6-'СЕТ СН'!$F$22</f>
        <v>1225.2716260999998</v>
      </c>
    </row>
    <row r="38" spans="1:25" ht="15.75" x14ac:dyDescent="0.2">
      <c r="A38" s="35">
        <f t="shared" si="0"/>
        <v>43948</v>
      </c>
      <c r="B38" s="36">
        <f>SUMIFS(СВЦЭМ!$C$33:$C$776,СВЦЭМ!$A$33:$A$776,$A38,СВЦЭМ!$B$33:$B$776,B$11)+'СЕТ СН'!$F$12+СВЦЭМ!$D$10+'СЕТ СН'!$F$6-'СЕТ СН'!$F$22</f>
        <v>1319.0913920499997</v>
      </c>
      <c r="C38" s="36">
        <f>SUMIFS(СВЦЭМ!$C$33:$C$776,СВЦЭМ!$A$33:$A$776,$A38,СВЦЭМ!$B$33:$B$776,C$11)+'СЕТ СН'!$F$12+СВЦЭМ!$D$10+'СЕТ СН'!$F$6-'СЕТ СН'!$F$22</f>
        <v>1306.5886940299999</v>
      </c>
      <c r="D38" s="36">
        <f>SUMIFS(СВЦЭМ!$C$33:$C$776,СВЦЭМ!$A$33:$A$776,$A38,СВЦЭМ!$B$33:$B$776,D$11)+'СЕТ СН'!$F$12+СВЦЭМ!$D$10+'СЕТ СН'!$F$6-'СЕТ СН'!$F$22</f>
        <v>1287.6369227499999</v>
      </c>
      <c r="E38" s="36">
        <f>SUMIFS(СВЦЭМ!$C$33:$C$776,СВЦЭМ!$A$33:$A$776,$A38,СВЦЭМ!$B$33:$B$776,E$11)+'СЕТ СН'!$F$12+СВЦЭМ!$D$10+'СЕТ СН'!$F$6-'СЕТ СН'!$F$22</f>
        <v>1276.0720100299998</v>
      </c>
      <c r="F38" s="36">
        <f>SUMIFS(СВЦЭМ!$C$33:$C$776,СВЦЭМ!$A$33:$A$776,$A38,СВЦЭМ!$B$33:$B$776,F$11)+'СЕТ СН'!$F$12+СВЦЭМ!$D$10+'СЕТ СН'!$F$6-'СЕТ СН'!$F$22</f>
        <v>1279.6413791699999</v>
      </c>
      <c r="G38" s="36">
        <f>SUMIFS(СВЦЭМ!$C$33:$C$776,СВЦЭМ!$A$33:$A$776,$A38,СВЦЭМ!$B$33:$B$776,G$11)+'СЕТ СН'!$F$12+СВЦЭМ!$D$10+'СЕТ СН'!$F$6-'СЕТ СН'!$F$22</f>
        <v>1288.3854210399998</v>
      </c>
      <c r="H38" s="36">
        <f>SUMIFS(СВЦЭМ!$C$33:$C$776,СВЦЭМ!$A$33:$A$776,$A38,СВЦЭМ!$B$33:$B$776,H$11)+'СЕТ СН'!$F$12+СВЦЭМ!$D$10+'СЕТ СН'!$F$6-'СЕТ СН'!$F$22</f>
        <v>1306.6502408999997</v>
      </c>
      <c r="I38" s="36">
        <f>SUMIFS(СВЦЭМ!$C$33:$C$776,СВЦЭМ!$A$33:$A$776,$A38,СВЦЭМ!$B$33:$B$776,I$11)+'СЕТ СН'!$F$12+СВЦЭМ!$D$10+'СЕТ СН'!$F$6-'СЕТ СН'!$F$22</f>
        <v>1319.7876913699999</v>
      </c>
      <c r="J38" s="36">
        <f>SUMIFS(СВЦЭМ!$C$33:$C$776,СВЦЭМ!$A$33:$A$776,$A38,СВЦЭМ!$B$33:$B$776,J$11)+'СЕТ СН'!$F$12+СВЦЭМ!$D$10+'СЕТ СН'!$F$6-'СЕТ СН'!$F$22</f>
        <v>1214.2313369699998</v>
      </c>
      <c r="K38" s="36">
        <f>SUMIFS(СВЦЭМ!$C$33:$C$776,СВЦЭМ!$A$33:$A$776,$A38,СВЦЭМ!$B$33:$B$776,K$11)+'СЕТ СН'!$F$12+СВЦЭМ!$D$10+'СЕТ СН'!$F$6-'СЕТ СН'!$F$22</f>
        <v>1187.4331540299997</v>
      </c>
      <c r="L38" s="36">
        <f>SUMIFS(СВЦЭМ!$C$33:$C$776,СВЦЭМ!$A$33:$A$776,$A38,СВЦЭМ!$B$33:$B$776,L$11)+'СЕТ СН'!$F$12+СВЦЭМ!$D$10+'СЕТ СН'!$F$6-'СЕТ СН'!$F$22</f>
        <v>1167.9489443499999</v>
      </c>
      <c r="M38" s="36">
        <f>SUMIFS(СВЦЭМ!$C$33:$C$776,СВЦЭМ!$A$33:$A$776,$A38,СВЦЭМ!$B$33:$B$776,M$11)+'СЕТ СН'!$F$12+СВЦЭМ!$D$10+'СЕТ СН'!$F$6-'СЕТ СН'!$F$22</f>
        <v>1164.6890877199999</v>
      </c>
      <c r="N38" s="36">
        <f>SUMIFS(СВЦЭМ!$C$33:$C$776,СВЦЭМ!$A$33:$A$776,$A38,СВЦЭМ!$B$33:$B$776,N$11)+'СЕТ СН'!$F$12+СВЦЭМ!$D$10+'СЕТ СН'!$F$6-'СЕТ СН'!$F$22</f>
        <v>1195.3997214799999</v>
      </c>
      <c r="O38" s="36">
        <f>SUMIFS(СВЦЭМ!$C$33:$C$776,СВЦЭМ!$A$33:$A$776,$A38,СВЦЭМ!$B$33:$B$776,O$11)+'СЕТ СН'!$F$12+СВЦЭМ!$D$10+'СЕТ СН'!$F$6-'СЕТ СН'!$F$22</f>
        <v>1195.0884360699999</v>
      </c>
      <c r="P38" s="36">
        <f>SUMIFS(СВЦЭМ!$C$33:$C$776,СВЦЭМ!$A$33:$A$776,$A38,СВЦЭМ!$B$33:$B$776,P$11)+'СЕТ СН'!$F$12+СВЦЭМ!$D$10+'СЕТ СН'!$F$6-'СЕТ СН'!$F$22</f>
        <v>1225.0704038799997</v>
      </c>
      <c r="Q38" s="36">
        <f>SUMIFS(СВЦЭМ!$C$33:$C$776,СВЦЭМ!$A$33:$A$776,$A38,СВЦЭМ!$B$33:$B$776,Q$11)+'СЕТ СН'!$F$12+СВЦЭМ!$D$10+'СЕТ СН'!$F$6-'СЕТ СН'!$F$22</f>
        <v>1237.0273280999997</v>
      </c>
      <c r="R38" s="36">
        <f>SUMIFS(СВЦЭМ!$C$33:$C$776,СВЦЭМ!$A$33:$A$776,$A38,СВЦЭМ!$B$33:$B$776,R$11)+'СЕТ СН'!$F$12+СВЦЭМ!$D$10+'СЕТ СН'!$F$6-'СЕТ СН'!$F$22</f>
        <v>1240.8144071999998</v>
      </c>
      <c r="S38" s="36">
        <f>SUMIFS(СВЦЭМ!$C$33:$C$776,СВЦЭМ!$A$33:$A$776,$A38,СВЦЭМ!$B$33:$B$776,S$11)+'СЕТ СН'!$F$12+СВЦЭМ!$D$10+'СЕТ СН'!$F$6-'СЕТ СН'!$F$22</f>
        <v>1230.4144743299998</v>
      </c>
      <c r="T38" s="36">
        <f>SUMIFS(СВЦЭМ!$C$33:$C$776,СВЦЭМ!$A$33:$A$776,$A38,СВЦЭМ!$B$33:$B$776,T$11)+'СЕТ СН'!$F$12+СВЦЭМ!$D$10+'СЕТ СН'!$F$6-'СЕТ СН'!$F$22</f>
        <v>1204.2739611199997</v>
      </c>
      <c r="U38" s="36">
        <f>SUMIFS(СВЦЭМ!$C$33:$C$776,СВЦЭМ!$A$33:$A$776,$A38,СВЦЭМ!$B$33:$B$776,U$11)+'СЕТ СН'!$F$12+СВЦЭМ!$D$10+'СЕТ СН'!$F$6-'СЕТ СН'!$F$22</f>
        <v>1189.9333444299998</v>
      </c>
      <c r="V38" s="36">
        <f>SUMIFS(СВЦЭМ!$C$33:$C$776,СВЦЭМ!$A$33:$A$776,$A38,СВЦЭМ!$B$33:$B$776,V$11)+'СЕТ СН'!$F$12+СВЦЭМ!$D$10+'СЕТ СН'!$F$6-'СЕТ СН'!$F$22</f>
        <v>1152.4356252899997</v>
      </c>
      <c r="W38" s="36">
        <f>SUMIFS(СВЦЭМ!$C$33:$C$776,СВЦЭМ!$A$33:$A$776,$A38,СВЦЭМ!$B$33:$B$776,W$11)+'СЕТ СН'!$F$12+СВЦЭМ!$D$10+'СЕТ СН'!$F$6-'СЕТ СН'!$F$22</f>
        <v>1155.7339203499998</v>
      </c>
      <c r="X38" s="36">
        <f>SUMIFS(СВЦЭМ!$C$33:$C$776,СВЦЭМ!$A$33:$A$776,$A38,СВЦЭМ!$B$33:$B$776,X$11)+'СЕТ СН'!$F$12+СВЦЭМ!$D$10+'СЕТ СН'!$F$6-'СЕТ СН'!$F$22</f>
        <v>1182.1820887199999</v>
      </c>
      <c r="Y38" s="36">
        <f>SUMIFS(СВЦЭМ!$C$33:$C$776,СВЦЭМ!$A$33:$A$776,$A38,СВЦЭМ!$B$33:$B$776,Y$11)+'СЕТ СН'!$F$12+СВЦЭМ!$D$10+'СЕТ СН'!$F$6-'СЕТ СН'!$F$22</f>
        <v>1224.9783099299998</v>
      </c>
    </row>
    <row r="39" spans="1:25" ht="15.75" x14ac:dyDescent="0.2">
      <c r="A39" s="35">
        <f t="shared" si="0"/>
        <v>43949</v>
      </c>
      <c r="B39" s="36">
        <f>SUMIFS(СВЦЭМ!$C$33:$C$776,СВЦЭМ!$A$33:$A$776,$A39,СВЦЭМ!$B$33:$B$776,B$11)+'СЕТ СН'!$F$12+СВЦЭМ!$D$10+'СЕТ СН'!$F$6-'СЕТ СН'!$F$22</f>
        <v>1250.6715833699998</v>
      </c>
      <c r="C39" s="36">
        <f>SUMIFS(СВЦЭМ!$C$33:$C$776,СВЦЭМ!$A$33:$A$776,$A39,СВЦЭМ!$B$33:$B$776,C$11)+'СЕТ СН'!$F$12+СВЦЭМ!$D$10+'СЕТ СН'!$F$6-'СЕТ СН'!$F$22</f>
        <v>1266.00229322</v>
      </c>
      <c r="D39" s="36">
        <f>SUMIFS(СВЦЭМ!$C$33:$C$776,СВЦЭМ!$A$33:$A$776,$A39,СВЦЭМ!$B$33:$B$776,D$11)+'СЕТ СН'!$F$12+СВЦЭМ!$D$10+'СЕТ СН'!$F$6-'СЕТ СН'!$F$22</f>
        <v>1314.7741928499997</v>
      </c>
      <c r="E39" s="36">
        <f>SUMIFS(СВЦЭМ!$C$33:$C$776,СВЦЭМ!$A$33:$A$776,$A39,СВЦЭМ!$B$33:$B$776,E$11)+'СЕТ СН'!$F$12+СВЦЭМ!$D$10+'СЕТ СН'!$F$6-'СЕТ СН'!$F$22</f>
        <v>1320.4866172099998</v>
      </c>
      <c r="F39" s="36">
        <f>SUMIFS(СВЦЭМ!$C$33:$C$776,СВЦЭМ!$A$33:$A$776,$A39,СВЦЭМ!$B$33:$B$776,F$11)+'СЕТ СН'!$F$12+СВЦЭМ!$D$10+'СЕТ СН'!$F$6-'СЕТ СН'!$F$22</f>
        <v>1319.1550591399998</v>
      </c>
      <c r="G39" s="36">
        <f>SUMIFS(СВЦЭМ!$C$33:$C$776,СВЦЭМ!$A$33:$A$776,$A39,СВЦЭМ!$B$33:$B$776,G$11)+'СЕТ СН'!$F$12+СВЦЭМ!$D$10+'СЕТ СН'!$F$6-'СЕТ СН'!$F$22</f>
        <v>1318.2806334599998</v>
      </c>
      <c r="H39" s="36">
        <f>SUMIFS(СВЦЭМ!$C$33:$C$776,СВЦЭМ!$A$33:$A$776,$A39,СВЦЭМ!$B$33:$B$776,H$11)+'СЕТ СН'!$F$12+СВЦЭМ!$D$10+'СЕТ СН'!$F$6-'СЕТ СН'!$F$22</f>
        <v>1282.9766619399998</v>
      </c>
      <c r="I39" s="36">
        <f>SUMIFS(СВЦЭМ!$C$33:$C$776,СВЦЭМ!$A$33:$A$776,$A39,СВЦЭМ!$B$33:$B$776,I$11)+'СЕТ СН'!$F$12+СВЦЭМ!$D$10+'СЕТ СН'!$F$6-'СЕТ СН'!$F$22</f>
        <v>1257.6679497899997</v>
      </c>
      <c r="J39" s="36">
        <f>SUMIFS(СВЦЭМ!$C$33:$C$776,СВЦЭМ!$A$33:$A$776,$A39,СВЦЭМ!$B$33:$B$776,J$11)+'СЕТ СН'!$F$12+СВЦЭМ!$D$10+'СЕТ СН'!$F$6-'СЕТ СН'!$F$22</f>
        <v>1190.2913407899998</v>
      </c>
      <c r="K39" s="36">
        <f>SUMIFS(СВЦЭМ!$C$33:$C$776,СВЦЭМ!$A$33:$A$776,$A39,СВЦЭМ!$B$33:$B$776,K$11)+'СЕТ СН'!$F$12+СВЦЭМ!$D$10+'СЕТ СН'!$F$6-'СЕТ СН'!$F$22</f>
        <v>1182.3226440999999</v>
      </c>
      <c r="L39" s="36">
        <f>SUMIFS(СВЦЭМ!$C$33:$C$776,СВЦЭМ!$A$33:$A$776,$A39,СВЦЭМ!$B$33:$B$776,L$11)+'СЕТ СН'!$F$12+СВЦЭМ!$D$10+'СЕТ СН'!$F$6-'СЕТ СН'!$F$22</f>
        <v>1174.2064268499998</v>
      </c>
      <c r="M39" s="36">
        <f>SUMIFS(СВЦЭМ!$C$33:$C$776,СВЦЭМ!$A$33:$A$776,$A39,СВЦЭМ!$B$33:$B$776,M$11)+'СЕТ СН'!$F$12+СВЦЭМ!$D$10+'СЕТ СН'!$F$6-'СЕТ СН'!$F$22</f>
        <v>1169.7790852899998</v>
      </c>
      <c r="N39" s="36">
        <f>SUMIFS(СВЦЭМ!$C$33:$C$776,СВЦЭМ!$A$33:$A$776,$A39,СВЦЭМ!$B$33:$B$776,N$11)+'СЕТ СН'!$F$12+СВЦЭМ!$D$10+'СЕТ СН'!$F$6-'СЕТ СН'!$F$22</f>
        <v>1159.1649865699999</v>
      </c>
      <c r="O39" s="36">
        <f>SUMIFS(СВЦЭМ!$C$33:$C$776,СВЦЭМ!$A$33:$A$776,$A39,СВЦЭМ!$B$33:$B$776,O$11)+'СЕТ СН'!$F$12+СВЦЭМ!$D$10+'СЕТ СН'!$F$6-'СЕТ СН'!$F$22</f>
        <v>1171.6242123099998</v>
      </c>
      <c r="P39" s="36">
        <f>SUMIFS(СВЦЭМ!$C$33:$C$776,СВЦЭМ!$A$33:$A$776,$A39,СВЦЭМ!$B$33:$B$776,P$11)+'СЕТ СН'!$F$12+СВЦЭМ!$D$10+'СЕТ СН'!$F$6-'СЕТ СН'!$F$22</f>
        <v>1187.0620660799998</v>
      </c>
      <c r="Q39" s="36">
        <f>SUMIFS(СВЦЭМ!$C$33:$C$776,СВЦЭМ!$A$33:$A$776,$A39,СВЦЭМ!$B$33:$B$776,Q$11)+'СЕТ СН'!$F$12+СВЦЭМ!$D$10+'СЕТ СН'!$F$6-'СЕТ СН'!$F$22</f>
        <v>1202.0453499499999</v>
      </c>
      <c r="R39" s="36">
        <f>SUMIFS(СВЦЭМ!$C$33:$C$776,СВЦЭМ!$A$33:$A$776,$A39,СВЦЭМ!$B$33:$B$776,R$11)+'СЕТ СН'!$F$12+СВЦЭМ!$D$10+'СЕТ СН'!$F$6-'СЕТ СН'!$F$22</f>
        <v>1200.1329955499998</v>
      </c>
      <c r="S39" s="36">
        <f>SUMIFS(СВЦЭМ!$C$33:$C$776,СВЦЭМ!$A$33:$A$776,$A39,СВЦЭМ!$B$33:$B$776,S$11)+'СЕТ СН'!$F$12+СВЦЭМ!$D$10+'СЕТ СН'!$F$6-'СЕТ СН'!$F$22</f>
        <v>1188.86503905</v>
      </c>
      <c r="T39" s="36">
        <f>SUMIFS(СВЦЭМ!$C$33:$C$776,СВЦЭМ!$A$33:$A$776,$A39,СВЦЭМ!$B$33:$B$776,T$11)+'СЕТ СН'!$F$12+СВЦЭМ!$D$10+'СЕТ СН'!$F$6-'СЕТ СН'!$F$22</f>
        <v>1176.4097509999999</v>
      </c>
      <c r="U39" s="36">
        <f>SUMIFS(СВЦЭМ!$C$33:$C$776,СВЦЭМ!$A$33:$A$776,$A39,СВЦЭМ!$B$33:$B$776,U$11)+'СЕТ СН'!$F$12+СВЦЭМ!$D$10+'СЕТ СН'!$F$6-'СЕТ СН'!$F$22</f>
        <v>1155.8547391399998</v>
      </c>
      <c r="V39" s="36">
        <f>SUMIFS(СВЦЭМ!$C$33:$C$776,СВЦЭМ!$A$33:$A$776,$A39,СВЦЭМ!$B$33:$B$776,V$11)+'СЕТ СН'!$F$12+СВЦЭМ!$D$10+'СЕТ СН'!$F$6-'СЕТ СН'!$F$22</f>
        <v>1135.3149259899999</v>
      </c>
      <c r="W39" s="36">
        <f>SUMIFS(СВЦЭМ!$C$33:$C$776,СВЦЭМ!$A$33:$A$776,$A39,СВЦЭМ!$B$33:$B$776,W$11)+'СЕТ СН'!$F$12+СВЦЭМ!$D$10+'СЕТ СН'!$F$6-'СЕТ СН'!$F$22</f>
        <v>1126.7385267099999</v>
      </c>
      <c r="X39" s="36">
        <f>SUMIFS(СВЦЭМ!$C$33:$C$776,СВЦЭМ!$A$33:$A$776,$A39,СВЦЭМ!$B$33:$B$776,X$11)+'СЕТ СН'!$F$12+СВЦЭМ!$D$10+'СЕТ СН'!$F$6-'СЕТ СН'!$F$22</f>
        <v>1127.7893865199999</v>
      </c>
      <c r="Y39" s="36">
        <f>SUMIFS(СВЦЭМ!$C$33:$C$776,СВЦЭМ!$A$33:$A$776,$A39,СВЦЭМ!$B$33:$B$776,Y$11)+'СЕТ СН'!$F$12+СВЦЭМ!$D$10+'СЕТ СН'!$F$6-'СЕТ СН'!$F$22</f>
        <v>1169.0855933999999</v>
      </c>
    </row>
    <row r="40" spans="1:25" ht="15.75" x14ac:dyDescent="0.2">
      <c r="A40" s="35">
        <f t="shared" si="0"/>
        <v>43950</v>
      </c>
      <c r="B40" s="36">
        <f>SUMIFS(СВЦЭМ!$C$33:$C$776,СВЦЭМ!$A$33:$A$776,$A40,СВЦЭМ!$B$33:$B$776,B$11)+'СЕТ СН'!$F$12+СВЦЭМ!$D$10+'СЕТ СН'!$F$6-'СЕТ СН'!$F$22</f>
        <v>1258.7730145099999</v>
      </c>
      <c r="C40" s="36">
        <f>SUMIFS(СВЦЭМ!$C$33:$C$776,СВЦЭМ!$A$33:$A$776,$A40,СВЦЭМ!$B$33:$B$776,C$11)+'СЕТ СН'!$F$12+СВЦЭМ!$D$10+'СЕТ СН'!$F$6-'СЕТ СН'!$F$22</f>
        <v>1299.2647951299998</v>
      </c>
      <c r="D40" s="36">
        <f>SUMIFS(СВЦЭМ!$C$33:$C$776,СВЦЭМ!$A$33:$A$776,$A40,СВЦЭМ!$B$33:$B$776,D$11)+'СЕТ СН'!$F$12+СВЦЭМ!$D$10+'СЕТ СН'!$F$6-'СЕТ СН'!$F$22</f>
        <v>1304.4473241799999</v>
      </c>
      <c r="E40" s="36">
        <f>SUMIFS(СВЦЭМ!$C$33:$C$776,СВЦЭМ!$A$33:$A$776,$A40,СВЦЭМ!$B$33:$B$776,E$11)+'СЕТ СН'!$F$12+СВЦЭМ!$D$10+'СЕТ СН'!$F$6-'СЕТ СН'!$F$22</f>
        <v>1313.0895970899999</v>
      </c>
      <c r="F40" s="36">
        <f>SUMIFS(СВЦЭМ!$C$33:$C$776,СВЦЭМ!$A$33:$A$776,$A40,СВЦЭМ!$B$33:$B$776,F$11)+'СЕТ СН'!$F$12+СВЦЭМ!$D$10+'СЕТ СН'!$F$6-'СЕТ СН'!$F$22</f>
        <v>1315.1191549199998</v>
      </c>
      <c r="G40" s="36">
        <f>SUMIFS(СВЦЭМ!$C$33:$C$776,СВЦЭМ!$A$33:$A$776,$A40,СВЦЭМ!$B$33:$B$776,G$11)+'СЕТ СН'!$F$12+СВЦЭМ!$D$10+'СЕТ СН'!$F$6-'СЕТ СН'!$F$22</f>
        <v>1310.7748643799998</v>
      </c>
      <c r="H40" s="36">
        <f>SUMIFS(СВЦЭМ!$C$33:$C$776,СВЦЭМ!$A$33:$A$776,$A40,СВЦЭМ!$B$33:$B$776,H$11)+'СЕТ СН'!$F$12+СВЦЭМ!$D$10+'СЕТ СН'!$F$6-'СЕТ СН'!$F$22</f>
        <v>1297.3519759499998</v>
      </c>
      <c r="I40" s="36">
        <f>SUMIFS(СВЦЭМ!$C$33:$C$776,СВЦЭМ!$A$33:$A$776,$A40,СВЦЭМ!$B$33:$B$776,I$11)+'СЕТ СН'!$F$12+СВЦЭМ!$D$10+'СЕТ СН'!$F$6-'СЕТ СН'!$F$22</f>
        <v>1264.3528712999998</v>
      </c>
      <c r="J40" s="36">
        <f>SUMIFS(СВЦЭМ!$C$33:$C$776,СВЦЭМ!$A$33:$A$776,$A40,СВЦЭМ!$B$33:$B$776,J$11)+'СЕТ СН'!$F$12+СВЦЭМ!$D$10+'СЕТ СН'!$F$6-'СЕТ СН'!$F$22</f>
        <v>1240.8647100799999</v>
      </c>
      <c r="K40" s="36">
        <f>SUMIFS(СВЦЭМ!$C$33:$C$776,СВЦЭМ!$A$33:$A$776,$A40,СВЦЭМ!$B$33:$B$776,K$11)+'СЕТ СН'!$F$12+СВЦЭМ!$D$10+'СЕТ СН'!$F$6-'СЕТ СН'!$F$22</f>
        <v>1222.8162904599999</v>
      </c>
      <c r="L40" s="36">
        <f>SUMIFS(СВЦЭМ!$C$33:$C$776,СВЦЭМ!$A$33:$A$776,$A40,СВЦЭМ!$B$33:$B$776,L$11)+'СЕТ СН'!$F$12+СВЦЭМ!$D$10+'СЕТ СН'!$F$6-'СЕТ СН'!$F$22</f>
        <v>1214.2799141199998</v>
      </c>
      <c r="M40" s="36">
        <f>SUMIFS(СВЦЭМ!$C$33:$C$776,СВЦЭМ!$A$33:$A$776,$A40,СВЦЭМ!$B$33:$B$776,M$11)+'СЕТ СН'!$F$12+СВЦЭМ!$D$10+'СЕТ СН'!$F$6-'СЕТ СН'!$F$22</f>
        <v>1219.3082345199998</v>
      </c>
      <c r="N40" s="36">
        <f>SUMIFS(СВЦЭМ!$C$33:$C$776,СВЦЭМ!$A$33:$A$776,$A40,СВЦЭМ!$B$33:$B$776,N$11)+'СЕТ СН'!$F$12+СВЦЭМ!$D$10+'СЕТ СН'!$F$6-'СЕТ СН'!$F$22</f>
        <v>1210.5750693399998</v>
      </c>
      <c r="O40" s="36">
        <f>SUMIFS(СВЦЭМ!$C$33:$C$776,СВЦЭМ!$A$33:$A$776,$A40,СВЦЭМ!$B$33:$B$776,O$11)+'СЕТ СН'!$F$12+СВЦЭМ!$D$10+'СЕТ СН'!$F$6-'СЕТ СН'!$F$22</f>
        <v>1223.3706747099998</v>
      </c>
      <c r="P40" s="36">
        <f>SUMIFS(СВЦЭМ!$C$33:$C$776,СВЦЭМ!$A$33:$A$776,$A40,СВЦЭМ!$B$33:$B$776,P$11)+'СЕТ СН'!$F$12+СВЦЭМ!$D$10+'СЕТ СН'!$F$6-'СЕТ СН'!$F$22</f>
        <v>1240.7719006799998</v>
      </c>
      <c r="Q40" s="36">
        <f>SUMIFS(СВЦЭМ!$C$33:$C$776,СВЦЭМ!$A$33:$A$776,$A40,СВЦЭМ!$B$33:$B$776,Q$11)+'СЕТ СН'!$F$12+СВЦЭМ!$D$10+'СЕТ СН'!$F$6-'СЕТ СН'!$F$22</f>
        <v>1237.4315125199998</v>
      </c>
      <c r="R40" s="36">
        <f>SUMIFS(СВЦЭМ!$C$33:$C$776,СВЦЭМ!$A$33:$A$776,$A40,СВЦЭМ!$B$33:$B$776,R$11)+'СЕТ СН'!$F$12+СВЦЭМ!$D$10+'СЕТ СН'!$F$6-'СЕТ СН'!$F$22</f>
        <v>1231.2164854299999</v>
      </c>
      <c r="S40" s="36">
        <f>SUMIFS(СВЦЭМ!$C$33:$C$776,СВЦЭМ!$A$33:$A$776,$A40,СВЦЭМ!$B$33:$B$776,S$11)+'СЕТ СН'!$F$12+СВЦЭМ!$D$10+'СЕТ СН'!$F$6-'СЕТ СН'!$F$22</f>
        <v>1229.5770909899998</v>
      </c>
      <c r="T40" s="36">
        <f>SUMIFS(СВЦЭМ!$C$33:$C$776,СВЦЭМ!$A$33:$A$776,$A40,СВЦЭМ!$B$33:$B$776,T$11)+'СЕТ СН'!$F$12+СВЦЭМ!$D$10+'СЕТ СН'!$F$6-'СЕТ СН'!$F$22</f>
        <v>1217.7540258999998</v>
      </c>
      <c r="U40" s="36">
        <f>SUMIFS(СВЦЭМ!$C$33:$C$776,СВЦЭМ!$A$33:$A$776,$A40,СВЦЭМ!$B$33:$B$776,U$11)+'СЕТ СН'!$F$12+СВЦЭМ!$D$10+'СЕТ СН'!$F$6-'СЕТ СН'!$F$22</f>
        <v>1185.0717076999999</v>
      </c>
      <c r="V40" s="36">
        <f>SUMIFS(СВЦЭМ!$C$33:$C$776,СВЦЭМ!$A$33:$A$776,$A40,СВЦЭМ!$B$33:$B$776,V$11)+'СЕТ СН'!$F$12+СВЦЭМ!$D$10+'СЕТ СН'!$F$6-'СЕТ СН'!$F$22</f>
        <v>1172.0082168299998</v>
      </c>
      <c r="W40" s="36">
        <f>SUMIFS(СВЦЭМ!$C$33:$C$776,СВЦЭМ!$A$33:$A$776,$A40,СВЦЭМ!$B$33:$B$776,W$11)+'СЕТ СН'!$F$12+СВЦЭМ!$D$10+'СЕТ СН'!$F$6-'СЕТ СН'!$F$22</f>
        <v>1200.79898936</v>
      </c>
      <c r="X40" s="36">
        <f>SUMIFS(СВЦЭМ!$C$33:$C$776,СВЦЭМ!$A$33:$A$776,$A40,СВЦЭМ!$B$33:$B$776,X$11)+'СЕТ СН'!$F$12+СВЦЭМ!$D$10+'СЕТ СН'!$F$6-'СЕТ СН'!$F$22</f>
        <v>1223.7362287199999</v>
      </c>
      <c r="Y40" s="36">
        <f>SUMIFS(СВЦЭМ!$C$33:$C$776,СВЦЭМ!$A$33:$A$776,$A40,СВЦЭМ!$B$33:$B$776,Y$11)+'СЕТ СН'!$F$12+СВЦЭМ!$D$10+'СЕТ СН'!$F$6-'СЕТ СН'!$F$22</f>
        <v>1219.6590859499997</v>
      </c>
    </row>
    <row r="41" spans="1:25" ht="15.75" x14ac:dyDescent="0.2">
      <c r="A41" s="35">
        <f t="shared" si="0"/>
        <v>43951</v>
      </c>
      <c r="B41" s="36">
        <f>SUMIFS(СВЦЭМ!$C$33:$C$776,СВЦЭМ!$A$33:$A$776,$A41,СВЦЭМ!$B$33:$B$776,B$11)+'СЕТ СН'!$F$12+СВЦЭМ!$D$10+'СЕТ СН'!$F$6-'СЕТ СН'!$F$22</f>
        <v>1312.8371829699997</v>
      </c>
      <c r="C41" s="36">
        <f>SUMIFS(СВЦЭМ!$C$33:$C$776,СВЦЭМ!$A$33:$A$776,$A41,СВЦЭМ!$B$33:$B$776,C$11)+'СЕТ СН'!$F$12+СВЦЭМ!$D$10+'СЕТ СН'!$F$6-'СЕТ СН'!$F$22</f>
        <v>1287.7352814099997</v>
      </c>
      <c r="D41" s="36">
        <f>SUMIFS(СВЦЭМ!$C$33:$C$776,СВЦЭМ!$A$33:$A$776,$A41,СВЦЭМ!$B$33:$B$776,D$11)+'СЕТ СН'!$F$12+СВЦЭМ!$D$10+'СЕТ СН'!$F$6-'СЕТ СН'!$F$22</f>
        <v>1299.8162266699999</v>
      </c>
      <c r="E41" s="36">
        <f>SUMIFS(СВЦЭМ!$C$33:$C$776,СВЦЭМ!$A$33:$A$776,$A41,СВЦЭМ!$B$33:$B$776,E$11)+'СЕТ СН'!$F$12+СВЦЭМ!$D$10+'СЕТ СН'!$F$6-'СЕТ СН'!$F$22</f>
        <v>1291.5266542599998</v>
      </c>
      <c r="F41" s="36">
        <f>SUMIFS(СВЦЭМ!$C$33:$C$776,СВЦЭМ!$A$33:$A$776,$A41,СВЦЭМ!$B$33:$B$776,F$11)+'СЕТ СН'!$F$12+СВЦЭМ!$D$10+'СЕТ СН'!$F$6-'СЕТ СН'!$F$22</f>
        <v>1333.3733871599998</v>
      </c>
      <c r="G41" s="36">
        <f>SUMIFS(СВЦЭМ!$C$33:$C$776,СВЦЭМ!$A$33:$A$776,$A41,СВЦЭМ!$B$33:$B$776,G$11)+'СЕТ СН'!$F$12+СВЦЭМ!$D$10+'СЕТ СН'!$F$6-'СЕТ СН'!$F$22</f>
        <v>1335.0267397299999</v>
      </c>
      <c r="H41" s="36">
        <f>SUMIFS(СВЦЭМ!$C$33:$C$776,СВЦЭМ!$A$33:$A$776,$A41,СВЦЭМ!$B$33:$B$776,H$11)+'СЕТ СН'!$F$12+СВЦЭМ!$D$10+'СЕТ СН'!$F$6-'СЕТ СН'!$F$22</f>
        <v>1318.8769793099998</v>
      </c>
      <c r="I41" s="36">
        <f>SUMIFS(СВЦЭМ!$C$33:$C$776,СВЦЭМ!$A$33:$A$776,$A41,СВЦЭМ!$B$33:$B$776,I$11)+'СЕТ СН'!$F$12+СВЦЭМ!$D$10+'СЕТ СН'!$F$6-'СЕТ СН'!$F$22</f>
        <v>1289.6249211099998</v>
      </c>
      <c r="J41" s="36">
        <f>SUMIFS(СВЦЭМ!$C$33:$C$776,СВЦЭМ!$A$33:$A$776,$A41,СВЦЭМ!$B$33:$B$776,J$11)+'СЕТ СН'!$F$12+СВЦЭМ!$D$10+'СЕТ СН'!$F$6-'СЕТ СН'!$F$22</f>
        <v>1187.0922583399999</v>
      </c>
      <c r="K41" s="36">
        <f>SUMIFS(СВЦЭМ!$C$33:$C$776,СВЦЭМ!$A$33:$A$776,$A41,СВЦЭМ!$B$33:$B$776,K$11)+'СЕТ СН'!$F$12+СВЦЭМ!$D$10+'СЕТ СН'!$F$6-'СЕТ СН'!$F$22</f>
        <v>1168.0806384199998</v>
      </c>
      <c r="L41" s="36">
        <f>SUMIFS(СВЦЭМ!$C$33:$C$776,СВЦЭМ!$A$33:$A$776,$A41,СВЦЭМ!$B$33:$B$776,L$11)+'СЕТ СН'!$F$12+СВЦЭМ!$D$10+'СЕТ СН'!$F$6-'СЕТ СН'!$F$22</f>
        <v>1153.2924508599999</v>
      </c>
      <c r="M41" s="36">
        <f>SUMIFS(СВЦЭМ!$C$33:$C$776,СВЦЭМ!$A$33:$A$776,$A41,СВЦЭМ!$B$33:$B$776,M$11)+'СЕТ СН'!$F$12+СВЦЭМ!$D$10+'СЕТ СН'!$F$6-'СЕТ СН'!$F$22</f>
        <v>1154.2679058899998</v>
      </c>
      <c r="N41" s="36">
        <f>SUMIFS(СВЦЭМ!$C$33:$C$776,СВЦЭМ!$A$33:$A$776,$A41,СВЦЭМ!$B$33:$B$776,N$11)+'СЕТ СН'!$F$12+СВЦЭМ!$D$10+'СЕТ СН'!$F$6-'СЕТ СН'!$F$22</f>
        <v>1165.9733922099999</v>
      </c>
      <c r="O41" s="36">
        <f>SUMIFS(СВЦЭМ!$C$33:$C$776,СВЦЭМ!$A$33:$A$776,$A41,СВЦЭМ!$B$33:$B$776,O$11)+'СЕТ СН'!$F$12+СВЦЭМ!$D$10+'СЕТ СН'!$F$6-'СЕТ СН'!$F$22</f>
        <v>1175.9355107899999</v>
      </c>
      <c r="P41" s="36">
        <f>SUMIFS(СВЦЭМ!$C$33:$C$776,СВЦЭМ!$A$33:$A$776,$A41,СВЦЭМ!$B$33:$B$776,P$11)+'СЕТ СН'!$F$12+СВЦЭМ!$D$10+'СЕТ СН'!$F$6-'СЕТ СН'!$F$22</f>
        <v>1191.4612331699998</v>
      </c>
      <c r="Q41" s="36">
        <f>SUMIFS(СВЦЭМ!$C$33:$C$776,СВЦЭМ!$A$33:$A$776,$A41,СВЦЭМ!$B$33:$B$776,Q$11)+'СЕТ СН'!$F$12+СВЦЭМ!$D$10+'СЕТ СН'!$F$6-'СЕТ СН'!$F$22</f>
        <v>1196.3411017099997</v>
      </c>
      <c r="R41" s="36">
        <f>SUMIFS(СВЦЭМ!$C$33:$C$776,СВЦЭМ!$A$33:$A$776,$A41,СВЦЭМ!$B$33:$B$776,R$11)+'СЕТ СН'!$F$12+СВЦЭМ!$D$10+'СЕТ СН'!$F$6-'СЕТ СН'!$F$22</f>
        <v>1204.3433226999998</v>
      </c>
      <c r="S41" s="36">
        <f>SUMIFS(СВЦЭМ!$C$33:$C$776,СВЦЭМ!$A$33:$A$776,$A41,СВЦЭМ!$B$33:$B$776,S$11)+'СЕТ СН'!$F$12+СВЦЭМ!$D$10+'СЕТ СН'!$F$6-'СЕТ СН'!$F$22</f>
        <v>1202.4741093499999</v>
      </c>
      <c r="T41" s="36">
        <f>SUMIFS(СВЦЭМ!$C$33:$C$776,СВЦЭМ!$A$33:$A$776,$A41,СВЦЭМ!$B$33:$B$776,T$11)+'СЕТ СН'!$F$12+СВЦЭМ!$D$10+'СЕТ СН'!$F$6-'СЕТ СН'!$F$22</f>
        <v>1189.0405645999999</v>
      </c>
      <c r="U41" s="36">
        <f>SUMIFS(СВЦЭМ!$C$33:$C$776,СВЦЭМ!$A$33:$A$776,$A41,СВЦЭМ!$B$33:$B$776,U$11)+'СЕТ СН'!$F$12+СВЦЭМ!$D$10+'СЕТ СН'!$F$6-'СЕТ СН'!$F$22</f>
        <v>1165.31719011</v>
      </c>
      <c r="V41" s="36">
        <f>SUMIFS(СВЦЭМ!$C$33:$C$776,СВЦЭМ!$A$33:$A$776,$A41,СВЦЭМ!$B$33:$B$776,V$11)+'СЕТ СН'!$F$12+СВЦЭМ!$D$10+'СЕТ СН'!$F$6-'СЕТ СН'!$F$22</f>
        <v>1131.1828439999999</v>
      </c>
      <c r="W41" s="36">
        <f>SUMIFS(СВЦЭМ!$C$33:$C$776,СВЦЭМ!$A$33:$A$776,$A41,СВЦЭМ!$B$33:$B$776,W$11)+'СЕТ СН'!$F$12+СВЦЭМ!$D$10+'СЕТ СН'!$F$6-'СЕТ СН'!$F$22</f>
        <v>1131.4690184699998</v>
      </c>
      <c r="X41" s="36">
        <f>SUMIFS(СВЦЭМ!$C$33:$C$776,СВЦЭМ!$A$33:$A$776,$A41,СВЦЭМ!$B$33:$B$776,X$11)+'СЕТ СН'!$F$12+СВЦЭМ!$D$10+'СЕТ СН'!$F$6-'СЕТ СН'!$F$22</f>
        <v>1165.3030628899999</v>
      </c>
      <c r="Y41" s="36">
        <f>SUMIFS(СВЦЭМ!$C$33:$C$776,СВЦЭМ!$A$33:$A$776,$A41,СВЦЭМ!$B$33:$B$776,Y$11)+'СЕТ СН'!$F$12+СВЦЭМ!$D$10+'СЕТ СН'!$F$6-'СЕТ СН'!$F$22</f>
        <v>1194.4535611699998</v>
      </c>
    </row>
    <row r="42" spans="1:25" ht="15.75" hidden="1" x14ac:dyDescent="0.2">
      <c r="A42" s="35">
        <f t="shared" si="0"/>
        <v>43952</v>
      </c>
      <c r="B42" s="36">
        <f>SUMIFS(СВЦЭМ!$C$33:$C$776,СВЦЭМ!$A$33:$A$776,$A42,СВЦЭМ!$B$33:$B$776,B$11)+'СЕТ СН'!$F$12+СВЦЭМ!$D$10+'СЕТ СН'!$F$6-'СЕТ СН'!$F$22</f>
        <v>101.11875112000001</v>
      </c>
      <c r="C42" s="36">
        <f>SUMIFS(СВЦЭМ!$C$33:$C$776,СВЦЭМ!$A$33:$A$776,$A42,СВЦЭМ!$B$33:$B$776,C$11)+'СЕТ СН'!$F$12+СВЦЭМ!$D$10+'СЕТ СН'!$F$6-'СЕТ СН'!$F$22</f>
        <v>101.11875112000001</v>
      </c>
      <c r="D42" s="36">
        <f>SUMIFS(СВЦЭМ!$C$33:$C$776,СВЦЭМ!$A$33:$A$776,$A42,СВЦЭМ!$B$33:$B$776,D$11)+'СЕТ СН'!$F$12+СВЦЭМ!$D$10+'СЕТ СН'!$F$6-'СЕТ СН'!$F$22</f>
        <v>101.11875112000001</v>
      </c>
      <c r="E42" s="36">
        <f>SUMIFS(СВЦЭМ!$C$33:$C$776,СВЦЭМ!$A$33:$A$776,$A42,СВЦЭМ!$B$33:$B$776,E$11)+'СЕТ СН'!$F$12+СВЦЭМ!$D$10+'СЕТ СН'!$F$6-'СЕТ СН'!$F$22</f>
        <v>101.11875112000001</v>
      </c>
      <c r="F42" s="36">
        <f>SUMIFS(СВЦЭМ!$C$33:$C$776,СВЦЭМ!$A$33:$A$776,$A42,СВЦЭМ!$B$33:$B$776,F$11)+'СЕТ СН'!$F$12+СВЦЭМ!$D$10+'СЕТ СН'!$F$6-'СЕТ СН'!$F$22</f>
        <v>101.11875112000001</v>
      </c>
      <c r="G42" s="36">
        <f>SUMIFS(СВЦЭМ!$C$33:$C$776,СВЦЭМ!$A$33:$A$776,$A42,СВЦЭМ!$B$33:$B$776,G$11)+'СЕТ СН'!$F$12+СВЦЭМ!$D$10+'СЕТ СН'!$F$6-'СЕТ СН'!$F$22</f>
        <v>101.11875112000001</v>
      </c>
      <c r="H42" s="36">
        <f>SUMIFS(СВЦЭМ!$C$33:$C$776,СВЦЭМ!$A$33:$A$776,$A42,СВЦЭМ!$B$33:$B$776,H$11)+'СЕТ СН'!$F$12+СВЦЭМ!$D$10+'СЕТ СН'!$F$6-'СЕТ СН'!$F$22</f>
        <v>101.11875112000001</v>
      </c>
      <c r="I42" s="36">
        <f>SUMIFS(СВЦЭМ!$C$33:$C$776,СВЦЭМ!$A$33:$A$776,$A42,СВЦЭМ!$B$33:$B$776,I$11)+'СЕТ СН'!$F$12+СВЦЭМ!$D$10+'СЕТ СН'!$F$6-'СЕТ СН'!$F$22</f>
        <v>101.11875112000001</v>
      </c>
      <c r="J42" s="36">
        <f>SUMIFS(СВЦЭМ!$C$33:$C$776,СВЦЭМ!$A$33:$A$776,$A42,СВЦЭМ!$B$33:$B$776,J$11)+'СЕТ СН'!$F$12+СВЦЭМ!$D$10+'СЕТ СН'!$F$6-'СЕТ СН'!$F$22</f>
        <v>101.11875112000001</v>
      </c>
      <c r="K42" s="36">
        <f>SUMIFS(СВЦЭМ!$C$33:$C$776,СВЦЭМ!$A$33:$A$776,$A42,СВЦЭМ!$B$33:$B$776,K$11)+'СЕТ СН'!$F$12+СВЦЭМ!$D$10+'СЕТ СН'!$F$6-'СЕТ СН'!$F$22</f>
        <v>101.11875112000001</v>
      </c>
      <c r="L42" s="36">
        <f>SUMIFS(СВЦЭМ!$C$33:$C$776,СВЦЭМ!$A$33:$A$776,$A42,СВЦЭМ!$B$33:$B$776,L$11)+'СЕТ СН'!$F$12+СВЦЭМ!$D$10+'СЕТ СН'!$F$6-'СЕТ СН'!$F$22</f>
        <v>101.11875112000001</v>
      </c>
      <c r="M42" s="36">
        <f>SUMIFS(СВЦЭМ!$C$33:$C$776,СВЦЭМ!$A$33:$A$776,$A42,СВЦЭМ!$B$33:$B$776,M$11)+'СЕТ СН'!$F$12+СВЦЭМ!$D$10+'СЕТ СН'!$F$6-'СЕТ СН'!$F$22</f>
        <v>101.11875112000001</v>
      </c>
      <c r="N42" s="36">
        <f>SUMIFS(СВЦЭМ!$C$33:$C$776,СВЦЭМ!$A$33:$A$776,$A42,СВЦЭМ!$B$33:$B$776,N$11)+'СЕТ СН'!$F$12+СВЦЭМ!$D$10+'СЕТ СН'!$F$6-'СЕТ СН'!$F$22</f>
        <v>101.11875112000001</v>
      </c>
      <c r="O42" s="36">
        <f>SUMIFS(СВЦЭМ!$C$33:$C$776,СВЦЭМ!$A$33:$A$776,$A42,СВЦЭМ!$B$33:$B$776,O$11)+'СЕТ СН'!$F$12+СВЦЭМ!$D$10+'СЕТ СН'!$F$6-'СЕТ СН'!$F$22</f>
        <v>101.11875112000001</v>
      </c>
      <c r="P42" s="36">
        <f>SUMIFS(СВЦЭМ!$C$33:$C$776,СВЦЭМ!$A$33:$A$776,$A42,СВЦЭМ!$B$33:$B$776,P$11)+'СЕТ СН'!$F$12+СВЦЭМ!$D$10+'СЕТ СН'!$F$6-'СЕТ СН'!$F$22</f>
        <v>101.11875112000001</v>
      </c>
      <c r="Q42" s="36">
        <f>SUMIFS(СВЦЭМ!$C$33:$C$776,СВЦЭМ!$A$33:$A$776,$A42,СВЦЭМ!$B$33:$B$776,Q$11)+'СЕТ СН'!$F$12+СВЦЭМ!$D$10+'СЕТ СН'!$F$6-'СЕТ СН'!$F$22</f>
        <v>101.11875112000001</v>
      </c>
      <c r="R42" s="36">
        <f>SUMIFS(СВЦЭМ!$C$33:$C$776,СВЦЭМ!$A$33:$A$776,$A42,СВЦЭМ!$B$33:$B$776,R$11)+'СЕТ СН'!$F$12+СВЦЭМ!$D$10+'СЕТ СН'!$F$6-'СЕТ СН'!$F$22</f>
        <v>101.11875112000001</v>
      </c>
      <c r="S42" s="36">
        <f>SUMIFS(СВЦЭМ!$C$33:$C$776,СВЦЭМ!$A$33:$A$776,$A42,СВЦЭМ!$B$33:$B$776,S$11)+'СЕТ СН'!$F$12+СВЦЭМ!$D$10+'СЕТ СН'!$F$6-'СЕТ СН'!$F$22</f>
        <v>101.11875112000001</v>
      </c>
      <c r="T42" s="36">
        <f>SUMIFS(СВЦЭМ!$C$33:$C$776,СВЦЭМ!$A$33:$A$776,$A42,СВЦЭМ!$B$33:$B$776,T$11)+'СЕТ СН'!$F$12+СВЦЭМ!$D$10+'СЕТ СН'!$F$6-'СЕТ СН'!$F$22</f>
        <v>101.11875112000001</v>
      </c>
      <c r="U42" s="36">
        <f>SUMIFS(СВЦЭМ!$C$33:$C$776,СВЦЭМ!$A$33:$A$776,$A42,СВЦЭМ!$B$33:$B$776,U$11)+'СЕТ СН'!$F$12+СВЦЭМ!$D$10+'СЕТ СН'!$F$6-'СЕТ СН'!$F$22</f>
        <v>101.11875112000001</v>
      </c>
      <c r="V42" s="36">
        <f>SUMIFS(СВЦЭМ!$C$33:$C$776,СВЦЭМ!$A$33:$A$776,$A42,СВЦЭМ!$B$33:$B$776,V$11)+'СЕТ СН'!$F$12+СВЦЭМ!$D$10+'СЕТ СН'!$F$6-'СЕТ СН'!$F$22</f>
        <v>101.11875112000001</v>
      </c>
      <c r="W42" s="36">
        <f>SUMIFS(СВЦЭМ!$C$33:$C$776,СВЦЭМ!$A$33:$A$776,$A42,СВЦЭМ!$B$33:$B$776,W$11)+'СЕТ СН'!$F$12+СВЦЭМ!$D$10+'СЕТ СН'!$F$6-'СЕТ СН'!$F$22</f>
        <v>101.11875112000001</v>
      </c>
      <c r="X42" s="36">
        <f>SUMIFS(СВЦЭМ!$C$33:$C$776,СВЦЭМ!$A$33:$A$776,$A42,СВЦЭМ!$B$33:$B$776,X$11)+'СЕТ СН'!$F$12+СВЦЭМ!$D$10+'СЕТ СН'!$F$6-'СЕТ СН'!$F$22</f>
        <v>101.11875112000001</v>
      </c>
      <c r="Y42" s="36">
        <f>SUMIFS(СВЦЭМ!$C$33:$C$776,СВЦЭМ!$A$33:$A$776,$A42,СВЦЭМ!$B$33:$B$776,Y$11)+'СЕТ СН'!$F$12+СВЦЭМ!$D$10+'СЕТ СН'!$F$6-'СЕТ СН'!$F$22</f>
        <v>101.11875112000001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01.04.2020</v>
      </c>
      <c r="B48" s="36">
        <f>SUMIFS(СВЦЭМ!$C$33:$C$776,СВЦЭМ!$A$33:$A$776,$A48,СВЦЭМ!$B$33:$B$776,B$47)+'СЕТ СН'!$G$12+СВЦЭМ!$D$10+'СЕТ СН'!$G$6-'СЕТ СН'!$G$22</f>
        <v>1171.0985067400002</v>
      </c>
      <c r="C48" s="36">
        <f>SUMIFS(СВЦЭМ!$C$33:$C$776,СВЦЭМ!$A$33:$A$776,$A48,СВЦЭМ!$B$33:$B$776,C$47)+'СЕТ СН'!$G$12+СВЦЭМ!$D$10+'СЕТ СН'!$G$6-'СЕТ СН'!$G$22</f>
        <v>1182.1769231800001</v>
      </c>
      <c r="D48" s="36">
        <f>SUMIFS(СВЦЭМ!$C$33:$C$776,СВЦЭМ!$A$33:$A$776,$A48,СВЦЭМ!$B$33:$B$776,D$47)+'СЕТ СН'!$G$12+СВЦЭМ!$D$10+'СЕТ СН'!$G$6-'СЕТ СН'!$G$22</f>
        <v>1186.7719785000002</v>
      </c>
      <c r="E48" s="36">
        <f>SUMIFS(СВЦЭМ!$C$33:$C$776,СВЦЭМ!$A$33:$A$776,$A48,СВЦЭМ!$B$33:$B$776,E$47)+'СЕТ СН'!$G$12+СВЦЭМ!$D$10+'СЕТ СН'!$G$6-'СЕТ СН'!$G$22</f>
        <v>1192.4248380900001</v>
      </c>
      <c r="F48" s="36">
        <f>SUMIFS(СВЦЭМ!$C$33:$C$776,СВЦЭМ!$A$33:$A$776,$A48,СВЦЭМ!$B$33:$B$776,F$47)+'СЕТ СН'!$G$12+СВЦЭМ!$D$10+'СЕТ СН'!$G$6-'СЕТ СН'!$G$22</f>
        <v>1238.0372654799999</v>
      </c>
      <c r="G48" s="36">
        <f>SUMIFS(СВЦЭМ!$C$33:$C$776,СВЦЭМ!$A$33:$A$776,$A48,СВЦЭМ!$B$33:$B$776,G$47)+'СЕТ СН'!$G$12+СВЦЭМ!$D$10+'СЕТ СН'!$G$6-'СЕТ СН'!$G$22</f>
        <v>1283.9822529399999</v>
      </c>
      <c r="H48" s="36">
        <f>SUMIFS(СВЦЭМ!$C$33:$C$776,СВЦЭМ!$A$33:$A$776,$A48,СВЦЭМ!$B$33:$B$776,H$47)+'СЕТ СН'!$G$12+СВЦЭМ!$D$10+'СЕТ СН'!$G$6-'СЕТ СН'!$G$22</f>
        <v>1337.5005855899999</v>
      </c>
      <c r="I48" s="36">
        <f>SUMIFS(СВЦЭМ!$C$33:$C$776,СВЦЭМ!$A$33:$A$776,$A48,СВЦЭМ!$B$33:$B$776,I$47)+'СЕТ СН'!$G$12+СВЦЭМ!$D$10+'СЕТ СН'!$G$6-'СЕТ СН'!$G$22</f>
        <v>1350.91415994</v>
      </c>
      <c r="J48" s="36">
        <f>SUMIFS(СВЦЭМ!$C$33:$C$776,СВЦЭМ!$A$33:$A$776,$A48,СВЦЭМ!$B$33:$B$776,J$47)+'СЕТ СН'!$G$12+СВЦЭМ!$D$10+'СЕТ СН'!$G$6-'СЕТ СН'!$G$22</f>
        <v>1298.0544797399998</v>
      </c>
      <c r="K48" s="36">
        <f>SUMIFS(СВЦЭМ!$C$33:$C$776,СВЦЭМ!$A$33:$A$776,$A48,СВЦЭМ!$B$33:$B$776,K$47)+'СЕТ СН'!$G$12+СВЦЭМ!$D$10+'СЕТ СН'!$G$6-'СЕТ СН'!$G$22</f>
        <v>1294.0337311899998</v>
      </c>
      <c r="L48" s="36">
        <f>SUMIFS(СВЦЭМ!$C$33:$C$776,СВЦЭМ!$A$33:$A$776,$A48,СВЦЭМ!$B$33:$B$776,L$47)+'СЕТ СН'!$G$12+СВЦЭМ!$D$10+'СЕТ СН'!$G$6-'СЕТ СН'!$G$22</f>
        <v>1296.2105322</v>
      </c>
      <c r="M48" s="36">
        <f>SUMIFS(СВЦЭМ!$C$33:$C$776,СВЦЭМ!$A$33:$A$776,$A48,СВЦЭМ!$B$33:$B$776,M$47)+'СЕТ СН'!$G$12+СВЦЭМ!$D$10+'СЕТ СН'!$G$6-'СЕТ СН'!$G$22</f>
        <v>1308.9001555499999</v>
      </c>
      <c r="N48" s="36">
        <f>SUMIFS(СВЦЭМ!$C$33:$C$776,СВЦЭМ!$A$33:$A$776,$A48,СВЦЭМ!$B$33:$B$776,N$47)+'СЕТ СН'!$G$12+СВЦЭМ!$D$10+'СЕТ СН'!$G$6-'СЕТ СН'!$G$22</f>
        <v>1331.3396818799999</v>
      </c>
      <c r="O48" s="36">
        <f>SUMIFS(СВЦЭМ!$C$33:$C$776,СВЦЭМ!$A$33:$A$776,$A48,СВЦЭМ!$B$33:$B$776,O$47)+'СЕТ СН'!$G$12+СВЦЭМ!$D$10+'СЕТ СН'!$G$6-'СЕТ СН'!$G$22</f>
        <v>1342.14191865</v>
      </c>
      <c r="P48" s="36">
        <f>SUMIFS(СВЦЭМ!$C$33:$C$776,СВЦЭМ!$A$33:$A$776,$A48,СВЦЭМ!$B$33:$B$776,P$47)+'СЕТ СН'!$G$12+СВЦЭМ!$D$10+'СЕТ СН'!$G$6-'СЕТ СН'!$G$22</f>
        <v>1327.3274925399999</v>
      </c>
      <c r="Q48" s="36">
        <f>SUMIFS(СВЦЭМ!$C$33:$C$776,СВЦЭМ!$A$33:$A$776,$A48,СВЦЭМ!$B$33:$B$776,Q$47)+'СЕТ СН'!$G$12+СВЦЭМ!$D$10+'СЕТ СН'!$G$6-'СЕТ СН'!$G$22</f>
        <v>1333.2061275399999</v>
      </c>
      <c r="R48" s="36">
        <f>SUMIFS(СВЦЭМ!$C$33:$C$776,СВЦЭМ!$A$33:$A$776,$A48,СВЦЭМ!$B$33:$B$776,R$47)+'СЕТ СН'!$G$12+СВЦЭМ!$D$10+'СЕТ СН'!$G$6-'СЕТ СН'!$G$22</f>
        <v>1337.8628118899999</v>
      </c>
      <c r="S48" s="36">
        <f>SUMIFS(СВЦЭМ!$C$33:$C$776,СВЦЭМ!$A$33:$A$776,$A48,СВЦЭМ!$B$33:$B$776,S$47)+'СЕТ СН'!$G$12+СВЦЭМ!$D$10+'СЕТ СН'!$G$6-'СЕТ СН'!$G$22</f>
        <v>1331.5690642299999</v>
      </c>
      <c r="T48" s="36">
        <f>SUMIFS(СВЦЭМ!$C$33:$C$776,СВЦЭМ!$A$33:$A$776,$A48,СВЦЭМ!$B$33:$B$776,T$47)+'СЕТ СН'!$G$12+СВЦЭМ!$D$10+'СЕТ СН'!$G$6-'СЕТ СН'!$G$22</f>
        <v>1307.8715024099999</v>
      </c>
      <c r="U48" s="36">
        <f>SUMIFS(СВЦЭМ!$C$33:$C$776,СВЦЭМ!$A$33:$A$776,$A48,СВЦЭМ!$B$33:$B$776,U$47)+'СЕТ СН'!$G$12+СВЦЭМ!$D$10+'СЕТ СН'!$G$6-'СЕТ СН'!$G$22</f>
        <v>1298.8327198699999</v>
      </c>
      <c r="V48" s="36">
        <f>SUMIFS(СВЦЭМ!$C$33:$C$776,СВЦЭМ!$A$33:$A$776,$A48,СВЦЭМ!$B$33:$B$776,V$47)+'СЕТ СН'!$G$12+СВЦЭМ!$D$10+'СЕТ СН'!$G$6-'СЕТ СН'!$G$22</f>
        <v>1277.8087699099999</v>
      </c>
      <c r="W48" s="36">
        <f>SUMIFS(СВЦЭМ!$C$33:$C$776,СВЦЭМ!$A$33:$A$776,$A48,СВЦЭМ!$B$33:$B$776,W$47)+'СЕТ СН'!$G$12+СВЦЭМ!$D$10+'СЕТ СН'!$G$6-'СЕТ СН'!$G$22</f>
        <v>1269.1413708699999</v>
      </c>
      <c r="X48" s="36">
        <f>SUMIFS(СВЦЭМ!$C$33:$C$776,СВЦЭМ!$A$33:$A$776,$A48,СВЦЭМ!$B$33:$B$776,X$47)+'СЕТ СН'!$G$12+СВЦЭМ!$D$10+'СЕТ СН'!$G$6-'СЕТ СН'!$G$22</f>
        <v>1254.3602541899998</v>
      </c>
      <c r="Y48" s="36">
        <f>SUMIFS(СВЦЭМ!$C$33:$C$776,СВЦЭМ!$A$33:$A$776,$A48,СВЦЭМ!$B$33:$B$776,Y$47)+'СЕТ СН'!$G$12+СВЦЭМ!$D$10+'СЕТ СН'!$G$6-'СЕТ СН'!$G$22</f>
        <v>1298.44349988</v>
      </c>
    </row>
    <row r="49" spans="1:25" ht="15.75" x14ac:dyDescent="0.2">
      <c r="A49" s="35">
        <f>A48+1</f>
        <v>43923</v>
      </c>
      <c r="B49" s="36">
        <f>SUMIFS(СВЦЭМ!$C$33:$C$776,СВЦЭМ!$A$33:$A$776,$A49,СВЦЭМ!$B$33:$B$776,B$47)+'СЕТ СН'!$G$12+СВЦЭМ!$D$10+'СЕТ СН'!$G$6-'СЕТ СН'!$G$22</f>
        <v>1289.11629292</v>
      </c>
      <c r="C49" s="36">
        <f>SUMIFS(СВЦЭМ!$C$33:$C$776,СВЦЭМ!$A$33:$A$776,$A49,СВЦЭМ!$B$33:$B$776,C$47)+'СЕТ СН'!$G$12+СВЦЭМ!$D$10+'СЕТ СН'!$G$6-'СЕТ СН'!$G$22</f>
        <v>1260.04268024</v>
      </c>
      <c r="D49" s="36">
        <f>SUMIFS(СВЦЭМ!$C$33:$C$776,СВЦЭМ!$A$33:$A$776,$A49,СВЦЭМ!$B$33:$B$776,D$47)+'СЕТ СН'!$G$12+СВЦЭМ!$D$10+'СЕТ СН'!$G$6-'СЕТ СН'!$G$22</f>
        <v>1244.7901436499999</v>
      </c>
      <c r="E49" s="36">
        <f>SUMIFS(СВЦЭМ!$C$33:$C$776,СВЦЭМ!$A$33:$A$776,$A49,СВЦЭМ!$B$33:$B$776,E$47)+'СЕТ СН'!$G$12+СВЦЭМ!$D$10+'СЕТ СН'!$G$6-'СЕТ СН'!$G$22</f>
        <v>1236.00226266</v>
      </c>
      <c r="F49" s="36">
        <f>SUMIFS(СВЦЭМ!$C$33:$C$776,СВЦЭМ!$A$33:$A$776,$A49,СВЦЭМ!$B$33:$B$776,F$47)+'СЕТ СН'!$G$12+СВЦЭМ!$D$10+'СЕТ СН'!$G$6-'СЕТ СН'!$G$22</f>
        <v>1235.8840130399999</v>
      </c>
      <c r="G49" s="36">
        <f>SUMIFS(СВЦЭМ!$C$33:$C$776,СВЦЭМ!$A$33:$A$776,$A49,СВЦЭМ!$B$33:$B$776,G$47)+'СЕТ СН'!$G$12+СВЦЭМ!$D$10+'СЕТ СН'!$G$6-'СЕТ СН'!$G$22</f>
        <v>1322.9448072799998</v>
      </c>
      <c r="H49" s="36">
        <f>SUMIFS(СВЦЭМ!$C$33:$C$776,СВЦЭМ!$A$33:$A$776,$A49,СВЦЭМ!$B$33:$B$776,H$47)+'СЕТ СН'!$G$12+СВЦЭМ!$D$10+'СЕТ СН'!$G$6-'СЕТ СН'!$G$22</f>
        <v>1365.0491886099999</v>
      </c>
      <c r="I49" s="36">
        <f>SUMIFS(СВЦЭМ!$C$33:$C$776,СВЦЭМ!$A$33:$A$776,$A49,СВЦЭМ!$B$33:$B$776,I$47)+'СЕТ СН'!$G$12+СВЦЭМ!$D$10+'СЕТ СН'!$G$6-'СЕТ СН'!$G$22</f>
        <v>1371.08470444</v>
      </c>
      <c r="J49" s="36">
        <f>SUMIFS(СВЦЭМ!$C$33:$C$776,СВЦЭМ!$A$33:$A$776,$A49,СВЦЭМ!$B$33:$B$776,J$47)+'СЕТ СН'!$G$12+СВЦЭМ!$D$10+'СЕТ СН'!$G$6-'СЕТ СН'!$G$22</f>
        <v>1324.3822337499998</v>
      </c>
      <c r="K49" s="36">
        <f>SUMIFS(СВЦЭМ!$C$33:$C$776,СВЦЭМ!$A$33:$A$776,$A49,СВЦЭМ!$B$33:$B$776,K$47)+'СЕТ СН'!$G$12+СВЦЭМ!$D$10+'СЕТ СН'!$G$6-'СЕТ СН'!$G$22</f>
        <v>1294.9834419399999</v>
      </c>
      <c r="L49" s="36">
        <f>SUMIFS(СВЦЭМ!$C$33:$C$776,СВЦЭМ!$A$33:$A$776,$A49,СВЦЭМ!$B$33:$B$776,L$47)+'СЕТ СН'!$G$12+СВЦЭМ!$D$10+'СЕТ СН'!$G$6-'СЕТ СН'!$G$22</f>
        <v>1288.6831732999999</v>
      </c>
      <c r="M49" s="36">
        <f>SUMIFS(СВЦЭМ!$C$33:$C$776,СВЦЭМ!$A$33:$A$776,$A49,СВЦЭМ!$B$33:$B$776,M$47)+'СЕТ СН'!$G$12+СВЦЭМ!$D$10+'СЕТ СН'!$G$6-'СЕТ СН'!$G$22</f>
        <v>1307.6942042599999</v>
      </c>
      <c r="N49" s="36">
        <f>SUMIFS(СВЦЭМ!$C$33:$C$776,СВЦЭМ!$A$33:$A$776,$A49,СВЦЭМ!$B$33:$B$776,N$47)+'СЕТ СН'!$G$12+СВЦЭМ!$D$10+'СЕТ СН'!$G$6-'СЕТ СН'!$G$22</f>
        <v>1334.9545509699999</v>
      </c>
      <c r="O49" s="36">
        <f>SUMIFS(СВЦЭМ!$C$33:$C$776,СВЦЭМ!$A$33:$A$776,$A49,СВЦЭМ!$B$33:$B$776,O$47)+'СЕТ СН'!$G$12+СВЦЭМ!$D$10+'СЕТ СН'!$G$6-'СЕТ СН'!$G$22</f>
        <v>1350.6889165599998</v>
      </c>
      <c r="P49" s="36">
        <f>SUMIFS(СВЦЭМ!$C$33:$C$776,СВЦЭМ!$A$33:$A$776,$A49,СВЦЭМ!$B$33:$B$776,P$47)+'СЕТ СН'!$G$12+СВЦЭМ!$D$10+'СЕТ СН'!$G$6-'СЕТ СН'!$G$22</f>
        <v>1299.5167178499998</v>
      </c>
      <c r="Q49" s="36">
        <f>SUMIFS(СВЦЭМ!$C$33:$C$776,СВЦЭМ!$A$33:$A$776,$A49,СВЦЭМ!$B$33:$B$776,Q$47)+'СЕТ СН'!$G$12+СВЦЭМ!$D$10+'СЕТ СН'!$G$6-'СЕТ СН'!$G$22</f>
        <v>1307.5795437199999</v>
      </c>
      <c r="R49" s="36">
        <f>SUMIFS(СВЦЭМ!$C$33:$C$776,СВЦЭМ!$A$33:$A$776,$A49,СВЦЭМ!$B$33:$B$776,R$47)+'СЕТ СН'!$G$12+СВЦЭМ!$D$10+'СЕТ СН'!$G$6-'СЕТ СН'!$G$22</f>
        <v>1307.2628885399999</v>
      </c>
      <c r="S49" s="36">
        <f>SUMIFS(СВЦЭМ!$C$33:$C$776,СВЦЭМ!$A$33:$A$776,$A49,СВЦЭМ!$B$33:$B$776,S$47)+'СЕТ СН'!$G$12+СВЦЭМ!$D$10+'СЕТ СН'!$G$6-'СЕТ СН'!$G$22</f>
        <v>1299.2894795099999</v>
      </c>
      <c r="T49" s="36">
        <f>SUMIFS(СВЦЭМ!$C$33:$C$776,СВЦЭМ!$A$33:$A$776,$A49,СВЦЭМ!$B$33:$B$776,T$47)+'СЕТ СН'!$G$12+СВЦЭМ!$D$10+'СЕТ СН'!$G$6-'СЕТ СН'!$G$22</f>
        <v>1281.02409567</v>
      </c>
      <c r="U49" s="36">
        <f>SUMIFS(СВЦЭМ!$C$33:$C$776,СВЦЭМ!$A$33:$A$776,$A49,СВЦЭМ!$B$33:$B$776,U$47)+'СЕТ СН'!$G$12+СВЦЭМ!$D$10+'СЕТ СН'!$G$6-'СЕТ СН'!$G$22</f>
        <v>1272.9205663999999</v>
      </c>
      <c r="V49" s="36">
        <f>SUMIFS(СВЦЭМ!$C$33:$C$776,СВЦЭМ!$A$33:$A$776,$A49,СВЦЭМ!$B$33:$B$776,V$47)+'СЕТ СН'!$G$12+СВЦЭМ!$D$10+'СЕТ СН'!$G$6-'СЕТ СН'!$G$22</f>
        <v>1253.4301618299999</v>
      </c>
      <c r="W49" s="36">
        <f>SUMIFS(СВЦЭМ!$C$33:$C$776,СВЦЭМ!$A$33:$A$776,$A49,СВЦЭМ!$B$33:$B$776,W$47)+'СЕТ СН'!$G$12+СВЦЭМ!$D$10+'СЕТ СН'!$G$6-'СЕТ СН'!$G$22</f>
        <v>1258.3985123699999</v>
      </c>
      <c r="X49" s="36">
        <f>SUMIFS(СВЦЭМ!$C$33:$C$776,СВЦЭМ!$A$33:$A$776,$A49,СВЦЭМ!$B$33:$B$776,X$47)+'СЕТ СН'!$G$12+СВЦЭМ!$D$10+'СЕТ СН'!$G$6-'СЕТ СН'!$G$22</f>
        <v>1263.6954538699999</v>
      </c>
      <c r="Y49" s="36">
        <f>SUMIFS(СВЦЭМ!$C$33:$C$776,СВЦЭМ!$A$33:$A$776,$A49,СВЦЭМ!$B$33:$B$776,Y$47)+'СЕТ СН'!$G$12+СВЦЭМ!$D$10+'СЕТ СН'!$G$6-'СЕТ СН'!$G$22</f>
        <v>1289.2091120799998</v>
      </c>
    </row>
    <row r="50" spans="1:25" ht="15.75" x14ac:dyDescent="0.2">
      <c r="A50" s="35">
        <f t="shared" ref="A50:A78" si="1">A49+1</f>
        <v>43924</v>
      </c>
      <c r="B50" s="36">
        <f>SUMIFS(СВЦЭМ!$C$33:$C$776,СВЦЭМ!$A$33:$A$776,$A50,СВЦЭМ!$B$33:$B$776,B$47)+'СЕТ СН'!$G$12+СВЦЭМ!$D$10+'СЕТ СН'!$G$6-'СЕТ СН'!$G$22</f>
        <v>1279.73432282</v>
      </c>
      <c r="C50" s="36">
        <f>SUMIFS(СВЦЭМ!$C$33:$C$776,СВЦЭМ!$A$33:$A$776,$A50,СВЦЭМ!$B$33:$B$776,C$47)+'СЕТ СН'!$G$12+СВЦЭМ!$D$10+'СЕТ СН'!$G$6-'СЕТ СН'!$G$22</f>
        <v>1325.7162933899999</v>
      </c>
      <c r="D50" s="36">
        <f>SUMIFS(СВЦЭМ!$C$33:$C$776,СВЦЭМ!$A$33:$A$776,$A50,СВЦЭМ!$B$33:$B$776,D$47)+'СЕТ СН'!$G$12+СВЦЭМ!$D$10+'СЕТ СН'!$G$6-'СЕТ СН'!$G$22</f>
        <v>1342.71713716</v>
      </c>
      <c r="E50" s="36">
        <f>SUMIFS(СВЦЭМ!$C$33:$C$776,СВЦЭМ!$A$33:$A$776,$A50,СВЦЭМ!$B$33:$B$776,E$47)+'СЕТ СН'!$G$12+СВЦЭМ!$D$10+'СЕТ СН'!$G$6-'СЕТ СН'!$G$22</f>
        <v>1337.9691123099999</v>
      </c>
      <c r="F50" s="36">
        <f>SUMIFS(СВЦЭМ!$C$33:$C$776,СВЦЭМ!$A$33:$A$776,$A50,СВЦЭМ!$B$33:$B$776,F$47)+'СЕТ СН'!$G$12+СВЦЭМ!$D$10+'СЕТ СН'!$G$6-'СЕТ СН'!$G$22</f>
        <v>1330.8380436399998</v>
      </c>
      <c r="G50" s="36">
        <f>SUMIFS(СВЦЭМ!$C$33:$C$776,СВЦЭМ!$A$33:$A$776,$A50,СВЦЭМ!$B$33:$B$776,G$47)+'СЕТ СН'!$G$12+СВЦЭМ!$D$10+'СЕТ СН'!$G$6-'СЕТ СН'!$G$22</f>
        <v>1333.98141216</v>
      </c>
      <c r="H50" s="36">
        <f>SUMIFS(СВЦЭМ!$C$33:$C$776,СВЦЭМ!$A$33:$A$776,$A50,СВЦЭМ!$B$33:$B$776,H$47)+'СЕТ СН'!$G$12+СВЦЭМ!$D$10+'СЕТ СН'!$G$6-'СЕТ СН'!$G$22</f>
        <v>1318.41272564</v>
      </c>
      <c r="I50" s="36">
        <f>SUMIFS(СВЦЭМ!$C$33:$C$776,СВЦЭМ!$A$33:$A$776,$A50,СВЦЭМ!$B$33:$B$776,I$47)+'СЕТ СН'!$G$12+СВЦЭМ!$D$10+'СЕТ СН'!$G$6-'СЕТ СН'!$G$22</f>
        <v>1300.3630656099999</v>
      </c>
      <c r="J50" s="36">
        <f>SUMIFS(СВЦЭМ!$C$33:$C$776,СВЦЭМ!$A$33:$A$776,$A50,СВЦЭМ!$B$33:$B$776,J$47)+'СЕТ СН'!$G$12+СВЦЭМ!$D$10+'СЕТ СН'!$G$6-'СЕТ СН'!$G$22</f>
        <v>1231.1777704799999</v>
      </c>
      <c r="K50" s="36">
        <f>SUMIFS(СВЦЭМ!$C$33:$C$776,СВЦЭМ!$A$33:$A$776,$A50,СВЦЭМ!$B$33:$B$776,K$47)+'СЕТ СН'!$G$12+СВЦЭМ!$D$10+'СЕТ СН'!$G$6-'СЕТ СН'!$G$22</f>
        <v>1236.6872058899999</v>
      </c>
      <c r="L50" s="36">
        <f>SUMIFS(СВЦЭМ!$C$33:$C$776,СВЦЭМ!$A$33:$A$776,$A50,СВЦЭМ!$B$33:$B$776,L$47)+'СЕТ СН'!$G$12+СВЦЭМ!$D$10+'СЕТ СН'!$G$6-'СЕТ СН'!$G$22</f>
        <v>1247.7643337899999</v>
      </c>
      <c r="M50" s="36">
        <f>SUMIFS(СВЦЭМ!$C$33:$C$776,СВЦЭМ!$A$33:$A$776,$A50,СВЦЭМ!$B$33:$B$776,M$47)+'СЕТ СН'!$G$12+СВЦЭМ!$D$10+'СЕТ СН'!$G$6-'СЕТ СН'!$G$22</f>
        <v>1252.2414006799997</v>
      </c>
      <c r="N50" s="36">
        <f>SUMIFS(СВЦЭМ!$C$33:$C$776,СВЦЭМ!$A$33:$A$776,$A50,СВЦЭМ!$B$33:$B$776,N$47)+'СЕТ СН'!$G$12+СВЦЭМ!$D$10+'СЕТ СН'!$G$6-'СЕТ СН'!$G$22</f>
        <v>1268.9774826099999</v>
      </c>
      <c r="O50" s="36">
        <f>SUMIFS(СВЦЭМ!$C$33:$C$776,СВЦЭМ!$A$33:$A$776,$A50,СВЦЭМ!$B$33:$B$776,O$47)+'СЕТ СН'!$G$12+СВЦЭМ!$D$10+'СЕТ СН'!$G$6-'СЕТ СН'!$G$22</f>
        <v>1282.0882226799999</v>
      </c>
      <c r="P50" s="36">
        <f>SUMIFS(СВЦЭМ!$C$33:$C$776,СВЦЭМ!$A$33:$A$776,$A50,СВЦЭМ!$B$33:$B$776,P$47)+'СЕТ СН'!$G$12+СВЦЭМ!$D$10+'СЕТ СН'!$G$6-'СЕТ СН'!$G$22</f>
        <v>1265.7290500199999</v>
      </c>
      <c r="Q50" s="36">
        <f>SUMIFS(СВЦЭМ!$C$33:$C$776,СВЦЭМ!$A$33:$A$776,$A50,СВЦЭМ!$B$33:$B$776,Q$47)+'СЕТ СН'!$G$12+СВЦЭМ!$D$10+'СЕТ СН'!$G$6-'СЕТ СН'!$G$22</f>
        <v>1277.40130518</v>
      </c>
      <c r="R50" s="36">
        <f>SUMIFS(СВЦЭМ!$C$33:$C$776,СВЦЭМ!$A$33:$A$776,$A50,СВЦЭМ!$B$33:$B$776,R$47)+'СЕТ СН'!$G$12+СВЦЭМ!$D$10+'СЕТ СН'!$G$6-'СЕТ СН'!$G$22</f>
        <v>1279.7560354699999</v>
      </c>
      <c r="S50" s="36">
        <f>SUMIFS(СВЦЭМ!$C$33:$C$776,СВЦЭМ!$A$33:$A$776,$A50,СВЦЭМ!$B$33:$B$776,S$47)+'СЕТ СН'!$G$12+СВЦЭМ!$D$10+'СЕТ СН'!$G$6-'СЕТ СН'!$G$22</f>
        <v>1276.0138130399998</v>
      </c>
      <c r="T50" s="36">
        <f>SUMIFS(СВЦЭМ!$C$33:$C$776,СВЦЭМ!$A$33:$A$776,$A50,СВЦЭМ!$B$33:$B$776,T$47)+'СЕТ СН'!$G$12+СВЦЭМ!$D$10+'СЕТ СН'!$G$6-'СЕТ СН'!$G$22</f>
        <v>1259.6970364699998</v>
      </c>
      <c r="U50" s="36">
        <f>SUMIFS(СВЦЭМ!$C$33:$C$776,СВЦЭМ!$A$33:$A$776,$A50,СВЦЭМ!$B$33:$B$776,U$47)+'СЕТ СН'!$G$12+СВЦЭМ!$D$10+'СЕТ СН'!$G$6-'СЕТ СН'!$G$22</f>
        <v>1231.6047601399998</v>
      </c>
      <c r="V50" s="36">
        <f>SUMIFS(СВЦЭМ!$C$33:$C$776,СВЦЭМ!$A$33:$A$776,$A50,СВЦЭМ!$B$33:$B$776,V$47)+'СЕТ СН'!$G$12+СВЦЭМ!$D$10+'СЕТ СН'!$G$6-'СЕТ СН'!$G$22</f>
        <v>1214.38770039</v>
      </c>
      <c r="W50" s="36">
        <f>SUMIFS(СВЦЭМ!$C$33:$C$776,СВЦЭМ!$A$33:$A$776,$A50,СВЦЭМ!$B$33:$B$776,W$47)+'СЕТ СН'!$G$12+СВЦЭМ!$D$10+'СЕТ СН'!$G$6-'СЕТ СН'!$G$22</f>
        <v>1222.38707623</v>
      </c>
      <c r="X50" s="36">
        <f>SUMIFS(СВЦЭМ!$C$33:$C$776,СВЦЭМ!$A$33:$A$776,$A50,СВЦЭМ!$B$33:$B$776,X$47)+'СЕТ СН'!$G$12+СВЦЭМ!$D$10+'СЕТ СН'!$G$6-'СЕТ СН'!$G$22</f>
        <v>1237.5124647</v>
      </c>
      <c r="Y50" s="36">
        <f>SUMIFS(СВЦЭМ!$C$33:$C$776,СВЦЭМ!$A$33:$A$776,$A50,СВЦЭМ!$B$33:$B$776,Y$47)+'СЕТ СН'!$G$12+СВЦЭМ!$D$10+'СЕТ СН'!$G$6-'СЕТ СН'!$G$22</f>
        <v>1276.2961903999999</v>
      </c>
    </row>
    <row r="51" spans="1:25" ht="15.75" x14ac:dyDescent="0.2">
      <c r="A51" s="35">
        <f t="shared" si="1"/>
        <v>43925</v>
      </c>
      <c r="B51" s="36">
        <f>SUMIFS(СВЦЭМ!$C$33:$C$776,СВЦЭМ!$A$33:$A$776,$A51,СВЦЭМ!$B$33:$B$776,B$47)+'СЕТ СН'!$G$12+СВЦЭМ!$D$10+'СЕТ СН'!$G$6-'СЕТ СН'!$G$22</f>
        <v>1307.5870555299998</v>
      </c>
      <c r="C51" s="36">
        <f>SUMIFS(СВЦЭМ!$C$33:$C$776,СВЦЭМ!$A$33:$A$776,$A51,СВЦЭМ!$B$33:$B$776,C$47)+'СЕТ СН'!$G$12+СВЦЭМ!$D$10+'СЕТ СН'!$G$6-'СЕТ СН'!$G$22</f>
        <v>1325.7255368599999</v>
      </c>
      <c r="D51" s="36">
        <f>SUMIFS(СВЦЭМ!$C$33:$C$776,СВЦЭМ!$A$33:$A$776,$A51,СВЦЭМ!$B$33:$B$776,D$47)+'СЕТ СН'!$G$12+СВЦЭМ!$D$10+'СЕТ СН'!$G$6-'СЕТ СН'!$G$22</f>
        <v>1350.53835377</v>
      </c>
      <c r="E51" s="36">
        <f>SUMIFS(СВЦЭМ!$C$33:$C$776,СВЦЭМ!$A$33:$A$776,$A51,СВЦЭМ!$B$33:$B$776,E$47)+'СЕТ СН'!$G$12+СВЦЭМ!$D$10+'СЕТ СН'!$G$6-'СЕТ СН'!$G$22</f>
        <v>1369.28577817</v>
      </c>
      <c r="F51" s="36">
        <f>SUMIFS(СВЦЭМ!$C$33:$C$776,СВЦЭМ!$A$33:$A$776,$A51,СВЦЭМ!$B$33:$B$776,F$47)+'СЕТ СН'!$G$12+СВЦЭМ!$D$10+'СЕТ СН'!$G$6-'СЕТ СН'!$G$22</f>
        <v>1364.0307579799999</v>
      </c>
      <c r="G51" s="36">
        <f>SUMIFS(СВЦЭМ!$C$33:$C$776,СВЦЭМ!$A$33:$A$776,$A51,СВЦЭМ!$B$33:$B$776,G$47)+'СЕТ СН'!$G$12+СВЦЭМ!$D$10+'СЕТ СН'!$G$6-'СЕТ СН'!$G$22</f>
        <v>1364.4692421099999</v>
      </c>
      <c r="H51" s="36">
        <f>SUMIFS(СВЦЭМ!$C$33:$C$776,СВЦЭМ!$A$33:$A$776,$A51,СВЦЭМ!$B$33:$B$776,H$47)+'СЕТ СН'!$G$12+СВЦЭМ!$D$10+'СЕТ СН'!$G$6-'СЕТ СН'!$G$22</f>
        <v>1336.4035990099999</v>
      </c>
      <c r="I51" s="36">
        <f>SUMIFS(СВЦЭМ!$C$33:$C$776,СВЦЭМ!$A$33:$A$776,$A51,СВЦЭМ!$B$33:$B$776,I$47)+'СЕТ СН'!$G$12+СВЦЭМ!$D$10+'СЕТ СН'!$G$6-'СЕТ СН'!$G$22</f>
        <v>1325.16610597</v>
      </c>
      <c r="J51" s="36">
        <f>SUMIFS(СВЦЭМ!$C$33:$C$776,СВЦЭМ!$A$33:$A$776,$A51,СВЦЭМ!$B$33:$B$776,J$47)+'СЕТ СН'!$G$12+СВЦЭМ!$D$10+'СЕТ СН'!$G$6-'СЕТ СН'!$G$22</f>
        <v>1259.2951408299998</v>
      </c>
      <c r="K51" s="36">
        <f>SUMIFS(СВЦЭМ!$C$33:$C$776,СВЦЭМ!$A$33:$A$776,$A51,СВЦЭМ!$B$33:$B$776,K$47)+'СЕТ СН'!$G$12+СВЦЭМ!$D$10+'СЕТ СН'!$G$6-'СЕТ СН'!$G$22</f>
        <v>1227.1211283199998</v>
      </c>
      <c r="L51" s="36">
        <f>SUMIFS(СВЦЭМ!$C$33:$C$776,СВЦЭМ!$A$33:$A$776,$A51,СВЦЭМ!$B$33:$B$776,L$47)+'СЕТ СН'!$G$12+СВЦЭМ!$D$10+'СЕТ СН'!$G$6-'СЕТ СН'!$G$22</f>
        <v>1227.4672604899999</v>
      </c>
      <c r="M51" s="36">
        <f>SUMIFS(СВЦЭМ!$C$33:$C$776,СВЦЭМ!$A$33:$A$776,$A51,СВЦЭМ!$B$33:$B$776,M$47)+'СЕТ СН'!$G$12+СВЦЭМ!$D$10+'СЕТ СН'!$G$6-'СЕТ СН'!$G$22</f>
        <v>1225.56056547</v>
      </c>
      <c r="N51" s="36">
        <f>SUMIFS(СВЦЭМ!$C$33:$C$776,СВЦЭМ!$A$33:$A$776,$A51,СВЦЭМ!$B$33:$B$776,N$47)+'СЕТ СН'!$G$12+СВЦЭМ!$D$10+'СЕТ СН'!$G$6-'СЕТ СН'!$G$22</f>
        <v>1236.2330410499999</v>
      </c>
      <c r="O51" s="36">
        <f>SUMIFS(СВЦЭМ!$C$33:$C$776,СВЦЭМ!$A$33:$A$776,$A51,СВЦЭМ!$B$33:$B$776,O$47)+'СЕТ СН'!$G$12+СВЦЭМ!$D$10+'СЕТ СН'!$G$6-'СЕТ СН'!$G$22</f>
        <v>1245.6138009999997</v>
      </c>
      <c r="P51" s="36">
        <f>SUMIFS(СВЦЭМ!$C$33:$C$776,СВЦЭМ!$A$33:$A$776,$A51,СВЦЭМ!$B$33:$B$776,P$47)+'СЕТ СН'!$G$12+СВЦЭМ!$D$10+'СЕТ СН'!$G$6-'СЕТ СН'!$G$22</f>
        <v>1239.5909967299999</v>
      </c>
      <c r="Q51" s="36">
        <f>SUMIFS(СВЦЭМ!$C$33:$C$776,СВЦЭМ!$A$33:$A$776,$A51,СВЦЭМ!$B$33:$B$776,Q$47)+'СЕТ СН'!$G$12+СВЦЭМ!$D$10+'СЕТ СН'!$G$6-'СЕТ СН'!$G$22</f>
        <v>1250.19206915</v>
      </c>
      <c r="R51" s="36">
        <f>SUMIFS(СВЦЭМ!$C$33:$C$776,СВЦЭМ!$A$33:$A$776,$A51,СВЦЭМ!$B$33:$B$776,R$47)+'СЕТ СН'!$G$12+СВЦЭМ!$D$10+'СЕТ СН'!$G$6-'СЕТ СН'!$G$22</f>
        <v>1235.6609526899999</v>
      </c>
      <c r="S51" s="36">
        <f>SUMIFS(СВЦЭМ!$C$33:$C$776,СВЦЭМ!$A$33:$A$776,$A51,СВЦЭМ!$B$33:$B$776,S$47)+'СЕТ СН'!$G$12+СВЦЭМ!$D$10+'СЕТ СН'!$G$6-'СЕТ СН'!$G$22</f>
        <v>1237.4152474999999</v>
      </c>
      <c r="T51" s="36">
        <f>SUMIFS(СВЦЭМ!$C$33:$C$776,СВЦЭМ!$A$33:$A$776,$A51,СВЦЭМ!$B$33:$B$776,T$47)+'СЕТ СН'!$G$12+СВЦЭМ!$D$10+'СЕТ СН'!$G$6-'СЕТ СН'!$G$22</f>
        <v>1225.4950456599997</v>
      </c>
      <c r="U51" s="36">
        <f>SUMIFS(СВЦЭМ!$C$33:$C$776,СВЦЭМ!$A$33:$A$776,$A51,СВЦЭМ!$B$33:$B$776,U$47)+'СЕТ СН'!$G$12+СВЦЭМ!$D$10+'СЕТ СН'!$G$6-'СЕТ СН'!$G$22</f>
        <v>1216.2639242500002</v>
      </c>
      <c r="V51" s="36">
        <f>SUMIFS(СВЦЭМ!$C$33:$C$776,СВЦЭМ!$A$33:$A$776,$A51,СВЦЭМ!$B$33:$B$776,V$47)+'СЕТ СН'!$G$12+СВЦЭМ!$D$10+'СЕТ СН'!$G$6-'СЕТ СН'!$G$22</f>
        <v>1208.6565329500002</v>
      </c>
      <c r="W51" s="36">
        <f>SUMIFS(СВЦЭМ!$C$33:$C$776,СВЦЭМ!$A$33:$A$776,$A51,СВЦЭМ!$B$33:$B$776,W$47)+'СЕТ СН'!$G$12+СВЦЭМ!$D$10+'СЕТ СН'!$G$6-'СЕТ СН'!$G$22</f>
        <v>1198.01349822</v>
      </c>
      <c r="X51" s="36">
        <f>SUMIFS(СВЦЭМ!$C$33:$C$776,СВЦЭМ!$A$33:$A$776,$A51,СВЦЭМ!$B$33:$B$776,X$47)+'СЕТ СН'!$G$12+СВЦЭМ!$D$10+'СЕТ СН'!$G$6-'СЕТ СН'!$G$22</f>
        <v>1208.5456452800001</v>
      </c>
      <c r="Y51" s="36">
        <f>SUMIFS(СВЦЭМ!$C$33:$C$776,СВЦЭМ!$A$33:$A$776,$A51,СВЦЭМ!$B$33:$B$776,Y$47)+'СЕТ СН'!$G$12+СВЦЭМ!$D$10+'СЕТ СН'!$G$6-'СЕТ СН'!$G$22</f>
        <v>1258.70776996</v>
      </c>
    </row>
    <row r="52" spans="1:25" ht="15.75" x14ac:dyDescent="0.2">
      <c r="A52" s="35">
        <f t="shared" si="1"/>
        <v>43926</v>
      </c>
      <c r="B52" s="36">
        <f>SUMIFS(СВЦЭМ!$C$33:$C$776,СВЦЭМ!$A$33:$A$776,$A52,СВЦЭМ!$B$33:$B$776,B$47)+'СЕТ СН'!$G$12+СВЦЭМ!$D$10+'СЕТ СН'!$G$6-'СЕТ СН'!$G$22</f>
        <v>1283.0645584899999</v>
      </c>
      <c r="C52" s="36">
        <f>SUMIFS(СВЦЭМ!$C$33:$C$776,СВЦЭМ!$A$33:$A$776,$A52,СВЦЭМ!$B$33:$B$776,C$47)+'СЕТ СН'!$G$12+СВЦЭМ!$D$10+'СЕТ СН'!$G$6-'СЕТ СН'!$G$22</f>
        <v>1343.0478661899999</v>
      </c>
      <c r="D52" s="36">
        <f>SUMIFS(СВЦЭМ!$C$33:$C$776,СВЦЭМ!$A$33:$A$776,$A52,СВЦЭМ!$B$33:$B$776,D$47)+'СЕТ СН'!$G$12+СВЦЭМ!$D$10+'СЕТ СН'!$G$6-'СЕТ СН'!$G$22</f>
        <v>1358.21144205</v>
      </c>
      <c r="E52" s="36">
        <f>SUMIFS(СВЦЭМ!$C$33:$C$776,СВЦЭМ!$A$33:$A$776,$A52,СВЦЭМ!$B$33:$B$776,E$47)+'СЕТ СН'!$G$12+СВЦЭМ!$D$10+'СЕТ СН'!$G$6-'СЕТ СН'!$G$22</f>
        <v>1367.8174176399998</v>
      </c>
      <c r="F52" s="36">
        <f>SUMIFS(СВЦЭМ!$C$33:$C$776,СВЦЭМ!$A$33:$A$776,$A52,СВЦЭМ!$B$33:$B$776,F$47)+'СЕТ СН'!$G$12+СВЦЭМ!$D$10+'СЕТ СН'!$G$6-'СЕТ СН'!$G$22</f>
        <v>1365.9759103099998</v>
      </c>
      <c r="G52" s="36">
        <f>SUMIFS(СВЦЭМ!$C$33:$C$776,СВЦЭМ!$A$33:$A$776,$A52,СВЦЭМ!$B$33:$B$776,G$47)+'СЕТ СН'!$G$12+СВЦЭМ!$D$10+'СЕТ СН'!$G$6-'СЕТ СН'!$G$22</f>
        <v>1367.5633146399998</v>
      </c>
      <c r="H52" s="36">
        <f>SUMIFS(СВЦЭМ!$C$33:$C$776,СВЦЭМ!$A$33:$A$776,$A52,СВЦЭМ!$B$33:$B$776,H$47)+'СЕТ СН'!$G$12+СВЦЭМ!$D$10+'СЕТ СН'!$G$6-'СЕТ СН'!$G$22</f>
        <v>1351.9480792299998</v>
      </c>
      <c r="I52" s="36">
        <f>SUMIFS(СВЦЭМ!$C$33:$C$776,СВЦЭМ!$A$33:$A$776,$A52,СВЦЭМ!$B$33:$B$776,I$47)+'СЕТ СН'!$G$12+СВЦЭМ!$D$10+'СЕТ СН'!$G$6-'СЕТ СН'!$G$22</f>
        <v>1353.2109361599998</v>
      </c>
      <c r="J52" s="36">
        <f>SUMIFS(СВЦЭМ!$C$33:$C$776,СВЦЭМ!$A$33:$A$776,$A52,СВЦЭМ!$B$33:$B$776,J$47)+'СЕТ СН'!$G$12+СВЦЭМ!$D$10+'СЕТ СН'!$G$6-'СЕТ СН'!$G$22</f>
        <v>1276.3201207099999</v>
      </c>
      <c r="K52" s="36">
        <f>SUMIFS(СВЦЭМ!$C$33:$C$776,СВЦЭМ!$A$33:$A$776,$A52,СВЦЭМ!$B$33:$B$776,K$47)+'СЕТ СН'!$G$12+СВЦЭМ!$D$10+'СЕТ СН'!$G$6-'СЕТ СН'!$G$22</f>
        <v>1230.2483601500001</v>
      </c>
      <c r="L52" s="36">
        <f>SUMIFS(СВЦЭМ!$C$33:$C$776,СВЦЭМ!$A$33:$A$776,$A52,СВЦЭМ!$B$33:$B$776,L$47)+'СЕТ СН'!$G$12+СВЦЭМ!$D$10+'СЕТ СН'!$G$6-'СЕТ СН'!$G$22</f>
        <v>1220.3855397099999</v>
      </c>
      <c r="M52" s="36">
        <f>SUMIFS(СВЦЭМ!$C$33:$C$776,СВЦЭМ!$A$33:$A$776,$A52,СВЦЭМ!$B$33:$B$776,M$47)+'СЕТ СН'!$G$12+СВЦЭМ!$D$10+'СЕТ СН'!$G$6-'СЕТ СН'!$G$22</f>
        <v>1212.3895940800001</v>
      </c>
      <c r="N52" s="36">
        <f>SUMIFS(СВЦЭМ!$C$33:$C$776,СВЦЭМ!$A$33:$A$776,$A52,СВЦЭМ!$B$33:$B$776,N$47)+'СЕТ СН'!$G$12+СВЦЭМ!$D$10+'СЕТ СН'!$G$6-'СЕТ СН'!$G$22</f>
        <v>1240.54957855</v>
      </c>
      <c r="O52" s="36">
        <f>SUMIFS(СВЦЭМ!$C$33:$C$776,СВЦЭМ!$A$33:$A$776,$A52,СВЦЭМ!$B$33:$B$776,O$47)+'СЕТ СН'!$G$12+СВЦЭМ!$D$10+'СЕТ СН'!$G$6-'СЕТ СН'!$G$22</f>
        <v>1241.3201439299999</v>
      </c>
      <c r="P52" s="36">
        <f>SUMIFS(СВЦЭМ!$C$33:$C$776,СВЦЭМ!$A$33:$A$776,$A52,СВЦЭМ!$B$33:$B$776,P$47)+'СЕТ СН'!$G$12+СВЦЭМ!$D$10+'СЕТ СН'!$G$6-'СЕТ СН'!$G$22</f>
        <v>1218.22599315</v>
      </c>
      <c r="Q52" s="36">
        <f>SUMIFS(СВЦЭМ!$C$33:$C$776,СВЦЭМ!$A$33:$A$776,$A52,СВЦЭМ!$B$33:$B$776,Q$47)+'СЕТ СН'!$G$12+СВЦЭМ!$D$10+'СЕТ СН'!$G$6-'СЕТ СН'!$G$22</f>
        <v>1224.6263287899999</v>
      </c>
      <c r="R52" s="36">
        <f>SUMIFS(СВЦЭМ!$C$33:$C$776,СВЦЭМ!$A$33:$A$776,$A52,СВЦЭМ!$B$33:$B$776,R$47)+'СЕТ СН'!$G$12+СВЦЭМ!$D$10+'СЕТ СН'!$G$6-'СЕТ СН'!$G$22</f>
        <v>1223.9918729399999</v>
      </c>
      <c r="S52" s="36">
        <f>SUMIFS(СВЦЭМ!$C$33:$C$776,СВЦЭМ!$A$33:$A$776,$A52,СВЦЭМ!$B$33:$B$776,S$47)+'СЕТ СН'!$G$12+СВЦЭМ!$D$10+'СЕТ СН'!$G$6-'СЕТ СН'!$G$22</f>
        <v>1225.3547427599999</v>
      </c>
      <c r="T52" s="36">
        <f>SUMIFS(СВЦЭМ!$C$33:$C$776,СВЦЭМ!$A$33:$A$776,$A52,СВЦЭМ!$B$33:$B$776,T$47)+'СЕТ СН'!$G$12+СВЦЭМ!$D$10+'СЕТ СН'!$G$6-'СЕТ СН'!$G$22</f>
        <v>1219.97237268</v>
      </c>
      <c r="U52" s="36">
        <f>SUMIFS(СВЦЭМ!$C$33:$C$776,СВЦЭМ!$A$33:$A$776,$A52,СВЦЭМ!$B$33:$B$776,U$47)+'СЕТ СН'!$G$12+СВЦЭМ!$D$10+'СЕТ СН'!$G$6-'СЕТ СН'!$G$22</f>
        <v>1211.26194317</v>
      </c>
      <c r="V52" s="36">
        <f>SUMIFS(СВЦЭМ!$C$33:$C$776,СВЦЭМ!$A$33:$A$776,$A52,СВЦЭМ!$B$33:$B$776,V$47)+'СЕТ СН'!$G$12+СВЦЭМ!$D$10+'СЕТ СН'!$G$6-'СЕТ СН'!$G$22</f>
        <v>1185.9127149800001</v>
      </c>
      <c r="W52" s="36">
        <f>SUMIFS(СВЦЭМ!$C$33:$C$776,СВЦЭМ!$A$33:$A$776,$A52,СВЦЭМ!$B$33:$B$776,W$47)+'СЕТ СН'!$G$12+СВЦЭМ!$D$10+'СЕТ СН'!$G$6-'СЕТ СН'!$G$22</f>
        <v>1165.57200756</v>
      </c>
      <c r="X52" s="36">
        <f>SUMIFS(СВЦЭМ!$C$33:$C$776,СВЦЭМ!$A$33:$A$776,$A52,СВЦЭМ!$B$33:$B$776,X$47)+'СЕТ СН'!$G$12+СВЦЭМ!$D$10+'СЕТ СН'!$G$6-'СЕТ СН'!$G$22</f>
        <v>1162.3431528400001</v>
      </c>
      <c r="Y52" s="36">
        <f>SUMIFS(СВЦЭМ!$C$33:$C$776,СВЦЭМ!$A$33:$A$776,$A52,СВЦЭМ!$B$33:$B$776,Y$47)+'СЕТ СН'!$G$12+СВЦЭМ!$D$10+'СЕТ СН'!$G$6-'СЕТ СН'!$G$22</f>
        <v>1206.1220959300001</v>
      </c>
    </row>
    <row r="53" spans="1:25" ht="15.75" x14ac:dyDescent="0.2">
      <c r="A53" s="35">
        <f t="shared" si="1"/>
        <v>43927</v>
      </c>
      <c r="B53" s="36">
        <f>SUMIFS(СВЦЭМ!$C$33:$C$776,СВЦЭМ!$A$33:$A$776,$A53,СВЦЭМ!$B$33:$B$776,B$47)+'СЕТ СН'!$G$12+СВЦЭМ!$D$10+'СЕТ СН'!$G$6-'СЕТ СН'!$G$22</f>
        <v>1325.6674244399999</v>
      </c>
      <c r="C53" s="36">
        <f>SUMIFS(СВЦЭМ!$C$33:$C$776,СВЦЭМ!$A$33:$A$776,$A53,СВЦЭМ!$B$33:$B$776,C$47)+'СЕТ СН'!$G$12+СВЦЭМ!$D$10+'СЕТ СН'!$G$6-'СЕТ СН'!$G$22</f>
        <v>1350.9097627299998</v>
      </c>
      <c r="D53" s="36">
        <f>SUMIFS(СВЦЭМ!$C$33:$C$776,СВЦЭМ!$A$33:$A$776,$A53,СВЦЭМ!$B$33:$B$776,D$47)+'СЕТ СН'!$G$12+СВЦЭМ!$D$10+'СЕТ СН'!$G$6-'СЕТ СН'!$G$22</f>
        <v>1360.8338975099998</v>
      </c>
      <c r="E53" s="36">
        <f>SUMIFS(СВЦЭМ!$C$33:$C$776,СВЦЭМ!$A$33:$A$776,$A53,СВЦЭМ!$B$33:$B$776,E$47)+'СЕТ СН'!$G$12+СВЦЭМ!$D$10+'СЕТ СН'!$G$6-'СЕТ СН'!$G$22</f>
        <v>1371.30155311</v>
      </c>
      <c r="F53" s="36">
        <f>SUMIFS(СВЦЭМ!$C$33:$C$776,СВЦЭМ!$A$33:$A$776,$A53,СВЦЭМ!$B$33:$B$776,F$47)+'СЕТ СН'!$G$12+СВЦЭМ!$D$10+'СЕТ СН'!$G$6-'СЕТ СН'!$G$22</f>
        <v>1368.1952040299998</v>
      </c>
      <c r="G53" s="36">
        <f>SUMIFS(СВЦЭМ!$C$33:$C$776,СВЦЭМ!$A$33:$A$776,$A53,СВЦЭМ!$B$33:$B$776,G$47)+'СЕТ СН'!$G$12+СВЦЭМ!$D$10+'СЕТ СН'!$G$6-'СЕТ СН'!$G$22</f>
        <v>1365.7776206399999</v>
      </c>
      <c r="H53" s="36">
        <f>SUMIFS(СВЦЭМ!$C$33:$C$776,СВЦЭМ!$A$33:$A$776,$A53,СВЦЭМ!$B$33:$B$776,H$47)+'СЕТ СН'!$G$12+СВЦЭМ!$D$10+'СЕТ СН'!$G$6-'СЕТ СН'!$G$22</f>
        <v>1357.9865819699999</v>
      </c>
      <c r="I53" s="36">
        <f>SUMIFS(СВЦЭМ!$C$33:$C$776,СВЦЭМ!$A$33:$A$776,$A53,СВЦЭМ!$B$33:$B$776,I$47)+'СЕТ СН'!$G$12+СВЦЭМ!$D$10+'СЕТ СН'!$G$6-'СЕТ СН'!$G$22</f>
        <v>1344.5613891999999</v>
      </c>
      <c r="J53" s="36">
        <f>SUMIFS(СВЦЭМ!$C$33:$C$776,СВЦЭМ!$A$33:$A$776,$A53,СВЦЭМ!$B$33:$B$776,J$47)+'СЕТ СН'!$G$12+СВЦЭМ!$D$10+'СЕТ СН'!$G$6-'СЕТ СН'!$G$22</f>
        <v>1275.0378134999999</v>
      </c>
      <c r="K53" s="36">
        <f>SUMIFS(СВЦЭМ!$C$33:$C$776,СВЦЭМ!$A$33:$A$776,$A53,СВЦЭМ!$B$33:$B$776,K$47)+'СЕТ СН'!$G$12+СВЦЭМ!$D$10+'СЕТ СН'!$G$6-'СЕТ СН'!$G$22</f>
        <v>1268.2606839499999</v>
      </c>
      <c r="L53" s="36">
        <f>SUMIFS(СВЦЭМ!$C$33:$C$776,СВЦЭМ!$A$33:$A$776,$A53,СВЦЭМ!$B$33:$B$776,L$47)+'СЕТ СН'!$G$12+СВЦЭМ!$D$10+'СЕТ СН'!$G$6-'СЕТ СН'!$G$22</f>
        <v>1255.5561028899999</v>
      </c>
      <c r="M53" s="36">
        <f>SUMIFS(СВЦЭМ!$C$33:$C$776,СВЦЭМ!$A$33:$A$776,$A53,СВЦЭМ!$B$33:$B$776,M$47)+'СЕТ СН'!$G$12+СВЦЭМ!$D$10+'СЕТ СН'!$G$6-'СЕТ СН'!$G$22</f>
        <v>1256.54239175</v>
      </c>
      <c r="N53" s="36">
        <f>SUMIFS(СВЦЭМ!$C$33:$C$776,СВЦЭМ!$A$33:$A$776,$A53,СВЦЭМ!$B$33:$B$776,N$47)+'СЕТ СН'!$G$12+СВЦЭМ!$D$10+'СЕТ СН'!$G$6-'СЕТ СН'!$G$22</f>
        <v>1262.9773724899999</v>
      </c>
      <c r="O53" s="36">
        <f>SUMIFS(СВЦЭМ!$C$33:$C$776,СВЦЭМ!$A$33:$A$776,$A53,СВЦЭМ!$B$33:$B$776,O$47)+'СЕТ СН'!$G$12+СВЦЭМ!$D$10+'СЕТ СН'!$G$6-'СЕТ СН'!$G$22</f>
        <v>1268.09819042</v>
      </c>
      <c r="P53" s="36">
        <f>SUMIFS(СВЦЭМ!$C$33:$C$776,СВЦЭМ!$A$33:$A$776,$A53,СВЦЭМ!$B$33:$B$776,P$47)+'СЕТ СН'!$G$12+СВЦЭМ!$D$10+'СЕТ СН'!$G$6-'СЕТ СН'!$G$22</f>
        <v>1251.1392744799998</v>
      </c>
      <c r="Q53" s="36">
        <f>SUMIFS(СВЦЭМ!$C$33:$C$776,СВЦЭМ!$A$33:$A$776,$A53,СВЦЭМ!$B$33:$B$776,Q$47)+'СЕТ СН'!$G$12+СВЦЭМ!$D$10+'СЕТ СН'!$G$6-'СЕТ СН'!$G$22</f>
        <v>1257.1694247799999</v>
      </c>
      <c r="R53" s="36">
        <f>SUMIFS(СВЦЭМ!$C$33:$C$776,СВЦЭМ!$A$33:$A$776,$A53,СВЦЭМ!$B$33:$B$776,R$47)+'СЕТ СН'!$G$12+СВЦЭМ!$D$10+'СЕТ СН'!$G$6-'СЕТ СН'!$G$22</f>
        <v>1243.95910643</v>
      </c>
      <c r="S53" s="36">
        <f>SUMIFS(СВЦЭМ!$C$33:$C$776,СВЦЭМ!$A$33:$A$776,$A53,СВЦЭМ!$B$33:$B$776,S$47)+'СЕТ СН'!$G$12+СВЦЭМ!$D$10+'СЕТ СН'!$G$6-'СЕТ СН'!$G$22</f>
        <v>1249.8427163700001</v>
      </c>
      <c r="T53" s="36">
        <f>SUMIFS(СВЦЭМ!$C$33:$C$776,СВЦЭМ!$A$33:$A$776,$A53,СВЦЭМ!$B$33:$B$776,T$47)+'СЕТ СН'!$G$12+СВЦЭМ!$D$10+'СЕТ СН'!$G$6-'СЕТ СН'!$G$22</f>
        <v>1243.6597116599999</v>
      </c>
      <c r="U53" s="36">
        <f>SUMIFS(СВЦЭМ!$C$33:$C$776,СВЦЭМ!$A$33:$A$776,$A53,СВЦЭМ!$B$33:$B$776,U$47)+'СЕТ СН'!$G$12+СВЦЭМ!$D$10+'СЕТ СН'!$G$6-'СЕТ СН'!$G$22</f>
        <v>1223.1754876399998</v>
      </c>
      <c r="V53" s="36">
        <f>SUMIFS(СВЦЭМ!$C$33:$C$776,СВЦЭМ!$A$33:$A$776,$A53,СВЦЭМ!$B$33:$B$776,V$47)+'СЕТ СН'!$G$12+СВЦЭМ!$D$10+'СЕТ СН'!$G$6-'СЕТ СН'!$G$22</f>
        <v>1216.7238943500001</v>
      </c>
      <c r="W53" s="36">
        <f>SUMIFS(СВЦЭМ!$C$33:$C$776,СВЦЭМ!$A$33:$A$776,$A53,СВЦЭМ!$B$33:$B$776,W$47)+'СЕТ СН'!$G$12+СВЦЭМ!$D$10+'СЕТ СН'!$G$6-'СЕТ СН'!$G$22</f>
        <v>1208.2574856200001</v>
      </c>
      <c r="X53" s="36">
        <f>SUMIFS(СВЦЭМ!$C$33:$C$776,СВЦЭМ!$A$33:$A$776,$A53,СВЦЭМ!$B$33:$B$776,X$47)+'СЕТ СН'!$G$12+СВЦЭМ!$D$10+'СЕТ СН'!$G$6-'СЕТ СН'!$G$22</f>
        <v>1223.28427059</v>
      </c>
      <c r="Y53" s="36">
        <f>SUMIFS(СВЦЭМ!$C$33:$C$776,СВЦЭМ!$A$33:$A$776,$A53,СВЦЭМ!$B$33:$B$776,Y$47)+'СЕТ СН'!$G$12+СВЦЭМ!$D$10+'СЕТ СН'!$G$6-'СЕТ СН'!$G$22</f>
        <v>1273.5840559999999</v>
      </c>
    </row>
    <row r="54" spans="1:25" ht="15.75" x14ac:dyDescent="0.2">
      <c r="A54" s="35">
        <f t="shared" si="1"/>
        <v>43928</v>
      </c>
      <c r="B54" s="36">
        <f>SUMIFS(СВЦЭМ!$C$33:$C$776,СВЦЭМ!$A$33:$A$776,$A54,СВЦЭМ!$B$33:$B$776,B$47)+'СЕТ СН'!$G$12+СВЦЭМ!$D$10+'СЕТ СН'!$G$6-'СЕТ СН'!$G$22</f>
        <v>1325.14952976</v>
      </c>
      <c r="C54" s="36">
        <f>SUMIFS(СВЦЭМ!$C$33:$C$776,СВЦЭМ!$A$33:$A$776,$A54,СВЦЭМ!$B$33:$B$776,C$47)+'СЕТ СН'!$G$12+СВЦЭМ!$D$10+'СЕТ СН'!$G$6-'СЕТ СН'!$G$22</f>
        <v>1344.9462985099999</v>
      </c>
      <c r="D54" s="36">
        <f>SUMIFS(СВЦЭМ!$C$33:$C$776,СВЦЭМ!$A$33:$A$776,$A54,СВЦЭМ!$B$33:$B$776,D$47)+'СЕТ СН'!$G$12+СВЦЭМ!$D$10+'СЕТ СН'!$G$6-'СЕТ СН'!$G$22</f>
        <v>1370.9035452599999</v>
      </c>
      <c r="E54" s="36">
        <f>SUMIFS(СВЦЭМ!$C$33:$C$776,СВЦЭМ!$A$33:$A$776,$A54,СВЦЭМ!$B$33:$B$776,E$47)+'СЕТ СН'!$G$12+СВЦЭМ!$D$10+'СЕТ СН'!$G$6-'СЕТ СН'!$G$22</f>
        <v>1392.1225652099999</v>
      </c>
      <c r="F54" s="36">
        <f>SUMIFS(СВЦЭМ!$C$33:$C$776,СВЦЭМ!$A$33:$A$776,$A54,СВЦЭМ!$B$33:$B$776,F$47)+'СЕТ СН'!$G$12+СВЦЭМ!$D$10+'СЕТ СН'!$G$6-'СЕТ СН'!$G$22</f>
        <v>1391.8531754799999</v>
      </c>
      <c r="G54" s="36">
        <f>SUMIFS(СВЦЭМ!$C$33:$C$776,СВЦЭМ!$A$33:$A$776,$A54,СВЦЭМ!$B$33:$B$776,G$47)+'СЕТ СН'!$G$12+СВЦЭМ!$D$10+'СЕТ СН'!$G$6-'СЕТ СН'!$G$22</f>
        <v>1390.1721210799999</v>
      </c>
      <c r="H54" s="36">
        <f>SUMIFS(СВЦЭМ!$C$33:$C$776,СВЦЭМ!$A$33:$A$776,$A54,СВЦЭМ!$B$33:$B$776,H$47)+'СЕТ СН'!$G$12+СВЦЭМ!$D$10+'СЕТ СН'!$G$6-'СЕТ СН'!$G$22</f>
        <v>1374.5948940399999</v>
      </c>
      <c r="I54" s="36">
        <f>SUMIFS(СВЦЭМ!$C$33:$C$776,СВЦЭМ!$A$33:$A$776,$A54,СВЦЭМ!$B$33:$B$776,I$47)+'СЕТ СН'!$G$12+СВЦЭМ!$D$10+'СЕТ СН'!$G$6-'СЕТ СН'!$G$22</f>
        <v>1353.39176987</v>
      </c>
      <c r="J54" s="36">
        <f>SUMIFS(СВЦЭМ!$C$33:$C$776,СВЦЭМ!$A$33:$A$776,$A54,СВЦЭМ!$B$33:$B$776,J$47)+'СЕТ СН'!$G$12+СВЦЭМ!$D$10+'СЕТ СН'!$G$6-'СЕТ СН'!$G$22</f>
        <v>1283.3241005899999</v>
      </c>
      <c r="K54" s="36">
        <f>SUMIFS(СВЦЭМ!$C$33:$C$776,СВЦЭМ!$A$33:$A$776,$A54,СВЦЭМ!$B$33:$B$776,K$47)+'СЕТ СН'!$G$12+СВЦЭМ!$D$10+'СЕТ СН'!$G$6-'СЕТ СН'!$G$22</f>
        <v>1286.0982227999998</v>
      </c>
      <c r="L54" s="36">
        <f>SUMIFS(СВЦЭМ!$C$33:$C$776,СВЦЭМ!$A$33:$A$776,$A54,СВЦЭМ!$B$33:$B$776,L$47)+'СЕТ СН'!$G$12+СВЦЭМ!$D$10+'СЕТ СН'!$G$6-'СЕТ СН'!$G$22</f>
        <v>1292.4574933199999</v>
      </c>
      <c r="M54" s="36">
        <f>SUMIFS(СВЦЭМ!$C$33:$C$776,СВЦЭМ!$A$33:$A$776,$A54,СВЦЭМ!$B$33:$B$776,M$47)+'СЕТ СН'!$G$12+СВЦЭМ!$D$10+'СЕТ СН'!$G$6-'СЕТ СН'!$G$22</f>
        <v>1284.1282190699999</v>
      </c>
      <c r="N54" s="36">
        <f>SUMIFS(СВЦЭМ!$C$33:$C$776,СВЦЭМ!$A$33:$A$776,$A54,СВЦЭМ!$B$33:$B$776,N$47)+'СЕТ СН'!$G$12+СВЦЭМ!$D$10+'СЕТ СН'!$G$6-'СЕТ СН'!$G$22</f>
        <v>1279.14602556</v>
      </c>
      <c r="O54" s="36">
        <f>SUMIFS(СВЦЭМ!$C$33:$C$776,СВЦЭМ!$A$33:$A$776,$A54,СВЦЭМ!$B$33:$B$776,O$47)+'СЕТ СН'!$G$12+СВЦЭМ!$D$10+'СЕТ СН'!$G$6-'СЕТ СН'!$G$22</f>
        <v>1293.2947703999998</v>
      </c>
      <c r="P54" s="36">
        <f>SUMIFS(СВЦЭМ!$C$33:$C$776,СВЦЭМ!$A$33:$A$776,$A54,СВЦЭМ!$B$33:$B$776,P$47)+'СЕТ СН'!$G$12+СВЦЭМ!$D$10+'СЕТ СН'!$G$6-'СЕТ СН'!$G$22</f>
        <v>1274.1529381299999</v>
      </c>
      <c r="Q54" s="36">
        <f>SUMIFS(СВЦЭМ!$C$33:$C$776,СВЦЭМ!$A$33:$A$776,$A54,СВЦЭМ!$B$33:$B$776,Q$47)+'СЕТ СН'!$G$12+СВЦЭМ!$D$10+'СЕТ СН'!$G$6-'СЕТ СН'!$G$22</f>
        <v>1280.9115727899998</v>
      </c>
      <c r="R54" s="36">
        <f>SUMIFS(СВЦЭМ!$C$33:$C$776,СВЦЭМ!$A$33:$A$776,$A54,СВЦЭМ!$B$33:$B$776,R$47)+'СЕТ СН'!$G$12+СВЦЭМ!$D$10+'СЕТ СН'!$G$6-'СЕТ СН'!$G$22</f>
        <v>1281.7691529199999</v>
      </c>
      <c r="S54" s="36">
        <f>SUMIFS(СВЦЭМ!$C$33:$C$776,СВЦЭМ!$A$33:$A$776,$A54,СВЦЭМ!$B$33:$B$776,S$47)+'СЕТ СН'!$G$12+СВЦЭМ!$D$10+'СЕТ СН'!$G$6-'СЕТ СН'!$G$22</f>
        <v>1277.87699935</v>
      </c>
      <c r="T54" s="36">
        <f>SUMIFS(СВЦЭМ!$C$33:$C$776,СВЦЭМ!$A$33:$A$776,$A54,СВЦЭМ!$B$33:$B$776,T$47)+'СЕТ СН'!$G$12+СВЦЭМ!$D$10+'СЕТ СН'!$G$6-'СЕТ СН'!$G$22</f>
        <v>1260.0474913</v>
      </c>
      <c r="U54" s="36">
        <f>SUMIFS(СВЦЭМ!$C$33:$C$776,СВЦЭМ!$A$33:$A$776,$A54,СВЦЭМ!$B$33:$B$776,U$47)+'СЕТ СН'!$G$12+СВЦЭМ!$D$10+'СЕТ СН'!$G$6-'СЕТ СН'!$G$22</f>
        <v>1253.9422185999999</v>
      </c>
      <c r="V54" s="36">
        <f>SUMIFS(СВЦЭМ!$C$33:$C$776,СВЦЭМ!$A$33:$A$776,$A54,СВЦЭМ!$B$33:$B$776,V$47)+'СЕТ СН'!$G$12+СВЦЭМ!$D$10+'СЕТ СН'!$G$6-'СЕТ СН'!$G$22</f>
        <v>1243.4465606399999</v>
      </c>
      <c r="W54" s="36">
        <f>SUMIFS(СВЦЭМ!$C$33:$C$776,СВЦЭМ!$A$33:$A$776,$A54,СВЦЭМ!$B$33:$B$776,W$47)+'СЕТ СН'!$G$12+СВЦЭМ!$D$10+'СЕТ СН'!$G$6-'СЕТ СН'!$G$22</f>
        <v>1233.7627785099999</v>
      </c>
      <c r="X54" s="36">
        <f>SUMIFS(СВЦЭМ!$C$33:$C$776,СВЦЭМ!$A$33:$A$776,$A54,СВЦЭМ!$B$33:$B$776,X$47)+'СЕТ СН'!$G$12+СВЦЭМ!$D$10+'СЕТ СН'!$G$6-'СЕТ СН'!$G$22</f>
        <v>1232.3227522499999</v>
      </c>
      <c r="Y54" s="36">
        <f>SUMIFS(СВЦЭМ!$C$33:$C$776,СВЦЭМ!$A$33:$A$776,$A54,СВЦЭМ!$B$33:$B$776,Y$47)+'СЕТ СН'!$G$12+СВЦЭМ!$D$10+'СЕТ СН'!$G$6-'СЕТ СН'!$G$22</f>
        <v>1275.1078605799999</v>
      </c>
    </row>
    <row r="55" spans="1:25" ht="15.75" x14ac:dyDescent="0.2">
      <c r="A55" s="35">
        <f t="shared" si="1"/>
        <v>43929</v>
      </c>
      <c r="B55" s="36">
        <f>SUMIFS(СВЦЭМ!$C$33:$C$776,СВЦЭМ!$A$33:$A$776,$A55,СВЦЭМ!$B$33:$B$776,B$47)+'СЕТ СН'!$G$12+СВЦЭМ!$D$10+'СЕТ СН'!$G$6-'СЕТ СН'!$G$22</f>
        <v>1317.4520523599999</v>
      </c>
      <c r="C55" s="36">
        <f>SUMIFS(СВЦЭМ!$C$33:$C$776,СВЦЭМ!$A$33:$A$776,$A55,СВЦЭМ!$B$33:$B$776,C$47)+'СЕТ СН'!$G$12+СВЦЭМ!$D$10+'СЕТ СН'!$G$6-'СЕТ СН'!$G$22</f>
        <v>1356.3295051499999</v>
      </c>
      <c r="D55" s="36">
        <f>SUMIFS(СВЦЭМ!$C$33:$C$776,СВЦЭМ!$A$33:$A$776,$A55,СВЦЭМ!$B$33:$B$776,D$47)+'СЕТ СН'!$G$12+СВЦЭМ!$D$10+'СЕТ СН'!$G$6-'СЕТ СН'!$G$22</f>
        <v>1372.2418414499998</v>
      </c>
      <c r="E55" s="36">
        <f>SUMIFS(СВЦЭМ!$C$33:$C$776,СВЦЭМ!$A$33:$A$776,$A55,СВЦЭМ!$B$33:$B$776,E$47)+'СЕТ СН'!$G$12+СВЦЭМ!$D$10+'СЕТ СН'!$G$6-'СЕТ СН'!$G$22</f>
        <v>1381.13369425</v>
      </c>
      <c r="F55" s="36">
        <f>SUMIFS(СВЦЭМ!$C$33:$C$776,СВЦЭМ!$A$33:$A$776,$A55,СВЦЭМ!$B$33:$B$776,F$47)+'СЕТ СН'!$G$12+СВЦЭМ!$D$10+'СЕТ СН'!$G$6-'СЕТ СН'!$G$22</f>
        <v>1378.6909425599999</v>
      </c>
      <c r="G55" s="36">
        <f>SUMIFS(СВЦЭМ!$C$33:$C$776,СВЦЭМ!$A$33:$A$776,$A55,СВЦЭМ!$B$33:$B$776,G$47)+'СЕТ СН'!$G$12+СВЦЭМ!$D$10+'СЕТ СН'!$G$6-'СЕТ СН'!$G$22</f>
        <v>1375.8211048999999</v>
      </c>
      <c r="H55" s="36">
        <f>SUMIFS(СВЦЭМ!$C$33:$C$776,СВЦЭМ!$A$33:$A$776,$A55,СВЦЭМ!$B$33:$B$776,H$47)+'СЕТ СН'!$G$12+СВЦЭМ!$D$10+'СЕТ СН'!$G$6-'СЕТ СН'!$G$22</f>
        <v>1361.9120929599999</v>
      </c>
      <c r="I55" s="36">
        <f>SUMIFS(СВЦЭМ!$C$33:$C$776,СВЦЭМ!$A$33:$A$776,$A55,СВЦЭМ!$B$33:$B$776,I$47)+'СЕТ СН'!$G$12+СВЦЭМ!$D$10+'СЕТ СН'!$G$6-'СЕТ СН'!$G$22</f>
        <v>1326.5988483699998</v>
      </c>
      <c r="J55" s="36">
        <f>SUMIFS(СВЦЭМ!$C$33:$C$776,СВЦЭМ!$A$33:$A$776,$A55,СВЦЭМ!$B$33:$B$776,J$47)+'СЕТ СН'!$G$12+СВЦЭМ!$D$10+'СЕТ СН'!$G$6-'СЕТ СН'!$G$22</f>
        <v>1264.4793431199998</v>
      </c>
      <c r="K55" s="36">
        <f>SUMIFS(СВЦЭМ!$C$33:$C$776,СВЦЭМ!$A$33:$A$776,$A55,СВЦЭМ!$B$33:$B$776,K$47)+'СЕТ СН'!$G$12+СВЦЭМ!$D$10+'СЕТ СН'!$G$6-'СЕТ СН'!$G$22</f>
        <v>1248.5797571599999</v>
      </c>
      <c r="L55" s="36">
        <f>SUMIFS(СВЦЭМ!$C$33:$C$776,СВЦЭМ!$A$33:$A$776,$A55,СВЦЭМ!$B$33:$B$776,L$47)+'СЕТ СН'!$G$12+СВЦЭМ!$D$10+'СЕТ СН'!$G$6-'СЕТ СН'!$G$22</f>
        <v>1233.7816024599999</v>
      </c>
      <c r="M55" s="36">
        <f>SUMIFS(СВЦЭМ!$C$33:$C$776,СВЦЭМ!$A$33:$A$776,$A55,СВЦЭМ!$B$33:$B$776,M$47)+'СЕТ СН'!$G$12+СВЦЭМ!$D$10+'СЕТ СН'!$G$6-'СЕТ СН'!$G$22</f>
        <v>1232.2098883399999</v>
      </c>
      <c r="N55" s="36">
        <f>SUMIFS(СВЦЭМ!$C$33:$C$776,СВЦЭМ!$A$33:$A$776,$A55,СВЦЭМ!$B$33:$B$776,N$47)+'СЕТ СН'!$G$12+СВЦЭМ!$D$10+'СЕТ СН'!$G$6-'СЕТ СН'!$G$22</f>
        <v>1249.99773441</v>
      </c>
      <c r="O55" s="36">
        <f>SUMIFS(СВЦЭМ!$C$33:$C$776,СВЦЭМ!$A$33:$A$776,$A55,СВЦЭМ!$B$33:$B$776,O$47)+'СЕТ СН'!$G$12+СВЦЭМ!$D$10+'СЕТ СН'!$G$6-'СЕТ СН'!$G$22</f>
        <v>1251.2189609</v>
      </c>
      <c r="P55" s="36">
        <f>SUMIFS(СВЦЭМ!$C$33:$C$776,СВЦЭМ!$A$33:$A$776,$A55,СВЦЭМ!$B$33:$B$776,P$47)+'СЕТ СН'!$G$12+СВЦЭМ!$D$10+'СЕТ СН'!$G$6-'СЕТ СН'!$G$22</f>
        <v>1226.3511778199997</v>
      </c>
      <c r="Q55" s="36">
        <f>SUMIFS(СВЦЭМ!$C$33:$C$776,СВЦЭМ!$A$33:$A$776,$A55,СВЦЭМ!$B$33:$B$776,Q$47)+'СЕТ СН'!$G$12+СВЦЭМ!$D$10+'СЕТ СН'!$G$6-'СЕТ СН'!$G$22</f>
        <v>1230.1099797199997</v>
      </c>
      <c r="R55" s="36">
        <f>SUMIFS(СВЦЭМ!$C$33:$C$776,СВЦЭМ!$A$33:$A$776,$A55,СВЦЭМ!$B$33:$B$776,R$47)+'СЕТ СН'!$G$12+СВЦЭМ!$D$10+'СЕТ СН'!$G$6-'СЕТ СН'!$G$22</f>
        <v>1228.2301217499999</v>
      </c>
      <c r="S55" s="36">
        <f>SUMIFS(СВЦЭМ!$C$33:$C$776,СВЦЭМ!$A$33:$A$776,$A55,СВЦЭМ!$B$33:$B$776,S$47)+'СЕТ СН'!$G$12+СВЦЭМ!$D$10+'СЕТ СН'!$G$6-'СЕТ СН'!$G$22</f>
        <v>1219.38087468</v>
      </c>
      <c r="T55" s="36">
        <f>SUMIFS(СВЦЭМ!$C$33:$C$776,СВЦЭМ!$A$33:$A$776,$A55,СВЦЭМ!$B$33:$B$776,T$47)+'СЕТ СН'!$G$12+СВЦЭМ!$D$10+'СЕТ СН'!$G$6-'СЕТ СН'!$G$22</f>
        <v>1207.5211961700002</v>
      </c>
      <c r="U55" s="36">
        <f>SUMIFS(СВЦЭМ!$C$33:$C$776,СВЦЭМ!$A$33:$A$776,$A55,СВЦЭМ!$B$33:$B$776,U$47)+'СЕТ СН'!$G$12+СВЦЭМ!$D$10+'СЕТ СН'!$G$6-'СЕТ СН'!$G$22</f>
        <v>1194.29587279</v>
      </c>
      <c r="V55" s="36">
        <f>SUMIFS(СВЦЭМ!$C$33:$C$776,СВЦЭМ!$A$33:$A$776,$A55,СВЦЭМ!$B$33:$B$776,V$47)+'СЕТ СН'!$G$12+СВЦЭМ!$D$10+'СЕТ СН'!$G$6-'СЕТ СН'!$G$22</f>
        <v>1178.02687083</v>
      </c>
      <c r="W55" s="36">
        <f>SUMIFS(СВЦЭМ!$C$33:$C$776,СВЦЭМ!$A$33:$A$776,$A55,СВЦЭМ!$B$33:$B$776,W$47)+'СЕТ СН'!$G$12+СВЦЭМ!$D$10+'СЕТ СН'!$G$6-'СЕТ СН'!$G$22</f>
        <v>1169.8541848500001</v>
      </c>
      <c r="X55" s="36">
        <f>SUMIFS(СВЦЭМ!$C$33:$C$776,СВЦЭМ!$A$33:$A$776,$A55,СВЦЭМ!$B$33:$B$776,X$47)+'СЕТ СН'!$G$12+СВЦЭМ!$D$10+'СЕТ СН'!$G$6-'СЕТ СН'!$G$22</f>
        <v>1177.37130024</v>
      </c>
      <c r="Y55" s="36">
        <f>SUMIFS(СВЦЭМ!$C$33:$C$776,СВЦЭМ!$A$33:$A$776,$A55,СВЦЭМ!$B$33:$B$776,Y$47)+'СЕТ СН'!$G$12+СВЦЭМ!$D$10+'СЕТ СН'!$G$6-'СЕТ СН'!$G$22</f>
        <v>1229.3791703199997</v>
      </c>
    </row>
    <row r="56" spans="1:25" ht="15.75" x14ac:dyDescent="0.2">
      <c r="A56" s="35">
        <f t="shared" si="1"/>
        <v>43930</v>
      </c>
      <c r="B56" s="36">
        <f>SUMIFS(СВЦЭМ!$C$33:$C$776,СВЦЭМ!$A$33:$A$776,$A56,СВЦЭМ!$B$33:$B$776,B$47)+'СЕТ СН'!$G$12+СВЦЭМ!$D$10+'СЕТ СН'!$G$6-'СЕТ СН'!$G$22</f>
        <v>1300.6607022199998</v>
      </c>
      <c r="C56" s="36">
        <f>SUMIFS(СВЦЭМ!$C$33:$C$776,СВЦЭМ!$A$33:$A$776,$A56,СВЦЭМ!$B$33:$B$776,C$47)+'СЕТ СН'!$G$12+СВЦЭМ!$D$10+'СЕТ СН'!$G$6-'СЕТ СН'!$G$22</f>
        <v>1328.18270736</v>
      </c>
      <c r="D56" s="36">
        <f>SUMIFS(СВЦЭМ!$C$33:$C$776,СВЦЭМ!$A$33:$A$776,$A56,СВЦЭМ!$B$33:$B$776,D$47)+'СЕТ СН'!$G$12+СВЦЭМ!$D$10+'СЕТ СН'!$G$6-'СЕТ СН'!$G$22</f>
        <v>1356.13420774</v>
      </c>
      <c r="E56" s="36">
        <f>SUMIFS(СВЦЭМ!$C$33:$C$776,СВЦЭМ!$A$33:$A$776,$A56,СВЦЭМ!$B$33:$B$776,E$47)+'СЕТ СН'!$G$12+СВЦЭМ!$D$10+'СЕТ СН'!$G$6-'СЕТ СН'!$G$22</f>
        <v>1374.4576365199998</v>
      </c>
      <c r="F56" s="36">
        <f>SUMIFS(СВЦЭМ!$C$33:$C$776,СВЦЭМ!$A$33:$A$776,$A56,СВЦЭМ!$B$33:$B$776,F$47)+'СЕТ СН'!$G$12+СВЦЭМ!$D$10+'СЕТ СН'!$G$6-'СЕТ СН'!$G$22</f>
        <v>1376.2714030299999</v>
      </c>
      <c r="G56" s="36">
        <f>SUMIFS(СВЦЭМ!$C$33:$C$776,СВЦЭМ!$A$33:$A$776,$A56,СВЦЭМ!$B$33:$B$776,G$47)+'СЕТ СН'!$G$12+СВЦЭМ!$D$10+'СЕТ СН'!$G$6-'СЕТ СН'!$G$22</f>
        <v>1367.4926491799999</v>
      </c>
      <c r="H56" s="36">
        <f>SUMIFS(СВЦЭМ!$C$33:$C$776,СВЦЭМ!$A$33:$A$776,$A56,СВЦЭМ!$B$33:$B$776,H$47)+'СЕТ СН'!$G$12+СВЦЭМ!$D$10+'СЕТ СН'!$G$6-'СЕТ СН'!$G$22</f>
        <v>1359.9077056199999</v>
      </c>
      <c r="I56" s="36">
        <f>SUMIFS(СВЦЭМ!$C$33:$C$776,СВЦЭМ!$A$33:$A$776,$A56,СВЦЭМ!$B$33:$B$776,I$47)+'СЕТ СН'!$G$12+СВЦЭМ!$D$10+'СЕТ СН'!$G$6-'СЕТ СН'!$G$22</f>
        <v>1344.4756851899999</v>
      </c>
      <c r="J56" s="36">
        <f>SUMIFS(СВЦЭМ!$C$33:$C$776,СВЦЭМ!$A$33:$A$776,$A56,СВЦЭМ!$B$33:$B$776,J$47)+'СЕТ СН'!$G$12+СВЦЭМ!$D$10+'СЕТ СН'!$G$6-'СЕТ СН'!$G$22</f>
        <v>1270.0870723</v>
      </c>
      <c r="K56" s="36">
        <f>SUMIFS(СВЦЭМ!$C$33:$C$776,СВЦЭМ!$A$33:$A$776,$A56,СВЦЭМ!$B$33:$B$776,K$47)+'СЕТ СН'!$G$12+СВЦЭМ!$D$10+'СЕТ СН'!$G$6-'СЕТ СН'!$G$22</f>
        <v>1265.56101762</v>
      </c>
      <c r="L56" s="36">
        <f>SUMIFS(СВЦЭМ!$C$33:$C$776,СВЦЭМ!$A$33:$A$776,$A56,СВЦЭМ!$B$33:$B$776,L$47)+'СЕТ СН'!$G$12+СВЦЭМ!$D$10+'СЕТ СН'!$G$6-'СЕТ СН'!$G$22</f>
        <v>1244.4020327000001</v>
      </c>
      <c r="M56" s="36">
        <f>SUMIFS(СВЦЭМ!$C$33:$C$776,СВЦЭМ!$A$33:$A$776,$A56,СВЦЭМ!$B$33:$B$776,M$47)+'СЕТ СН'!$G$12+СВЦЭМ!$D$10+'СЕТ СН'!$G$6-'СЕТ СН'!$G$22</f>
        <v>1243.0370824599997</v>
      </c>
      <c r="N56" s="36">
        <f>SUMIFS(СВЦЭМ!$C$33:$C$776,СВЦЭМ!$A$33:$A$776,$A56,СВЦЭМ!$B$33:$B$776,N$47)+'СЕТ СН'!$G$12+СВЦЭМ!$D$10+'СЕТ СН'!$G$6-'СЕТ СН'!$G$22</f>
        <v>1247.8837644999999</v>
      </c>
      <c r="O56" s="36">
        <f>SUMIFS(СВЦЭМ!$C$33:$C$776,СВЦЭМ!$A$33:$A$776,$A56,СВЦЭМ!$B$33:$B$776,O$47)+'СЕТ СН'!$G$12+СВЦЭМ!$D$10+'СЕТ СН'!$G$6-'СЕТ СН'!$G$22</f>
        <v>1251.7542209999999</v>
      </c>
      <c r="P56" s="36">
        <f>SUMIFS(СВЦЭМ!$C$33:$C$776,СВЦЭМ!$A$33:$A$776,$A56,СВЦЭМ!$B$33:$B$776,P$47)+'СЕТ СН'!$G$12+СВЦЭМ!$D$10+'СЕТ СН'!$G$6-'СЕТ СН'!$G$22</f>
        <v>1214.2636928100001</v>
      </c>
      <c r="Q56" s="36">
        <f>SUMIFS(СВЦЭМ!$C$33:$C$776,СВЦЭМ!$A$33:$A$776,$A56,СВЦЭМ!$B$33:$B$776,Q$47)+'СЕТ СН'!$G$12+СВЦЭМ!$D$10+'СЕТ СН'!$G$6-'СЕТ СН'!$G$22</f>
        <v>1223.2565783699999</v>
      </c>
      <c r="R56" s="36">
        <f>SUMIFS(СВЦЭМ!$C$33:$C$776,СВЦЭМ!$A$33:$A$776,$A56,СВЦЭМ!$B$33:$B$776,R$47)+'СЕТ СН'!$G$12+СВЦЭМ!$D$10+'СЕТ СН'!$G$6-'СЕТ СН'!$G$22</f>
        <v>1224.85385806</v>
      </c>
      <c r="S56" s="36">
        <f>SUMIFS(СВЦЭМ!$C$33:$C$776,СВЦЭМ!$A$33:$A$776,$A56,СВЦЭМ!$B$33:$B$776,S$47)+'СЕТ СН'!$G$12+СВЦЭМ!$D$10+'СЕТ СН'!$G$6-'СЕТ СН'!$G$22</f>
        <v>1211.4110398100001</v>
      </c>
      <c r="T56" s="36">
        <f>SUMIFS(СВЦЭМ!$C$33:$C$776,СВЦЭМ!$A$33:$A$776,$A56,СВЦЭМ!$B$33:$B$776,T$47)+'СЕТ СН'!$G$12+СВЦЭМ!$D$10+'СЕТ СН'!$G$6-'СЕТ СН'!$G$22</f>
        <v>1200.44653576</v>
      </c>
      <c r="U56" s="36">
        <f>SUMIFS(СВЦЭМ!$C$33:$C$776,СВЦЭМ!$A$33:$A$776,$A56,СВЦЭМ!$B$33:$B$776,U$47)+'СЕТ СН'!$G$12+СВЦЭМ!$D$10+'СЕТ СН'!$G$6-'СЕТ СН'!$G$22</f>
        <v>1187.05247607</v>
      </c>
      <c r="V56" s="36">
        <f>SUMIFS(СВЦЭМ!$C$33:$C$776,СВЦЭМ!$A$33:$A$776,$A56,СВЦЭМ!$B$33:$B$776,V$47)+'СЕТ СН'!$G$12+СВЦЭМ!$D$10+'СЕТ СН'!$G$6-'СЕТ СН'!$G$22</f>
        <v>1181.05305114</v>
      </c>
      <c r="W56" s="36">
        <f>SUMIFS(СВЦЭМ!$C$33:$C$776,СВЦЭМ!$A$33:$A$776,$A56,СВЦЭМ!$B$33:$B$776,W$47)+'СЕТ СН'!$G$12+СВЦЭМ!$D$10+'СЕТ СН'!$G$6-'СЕТ СН'!$G$22</f>
        <v>1175.6146808600001</v>
      </c>
      <c r="X56" s="36">
        <f>SUMIFS(СВЦЭМ!$C$33:$C$776,СВЦЭМ!$A$33:$A$776,$A56,СВЦЭМ!$B$33:$B$776,X$47)+'СЕТ СН'!$G$12+СВЦЭМ!$D$10+'СЕТ СН'!$G$6-'СЕТ СН'!$G$22</f>
        <v>1183.37571918</v>
      </c>
      <c r="Y56" s="36">
        <f>SUMIFS(СВЦЭМ!$C$33:$C$776,СВЦЭМ!$A$33:$A$776,$A56,СВЦЭМ!$B$33:$B$776,Y$47)+'СЕТ СН'!$G$12+СВЦЭМ!$D$10+'СЕТ СН'!$G$6-'СЕТ СН'!$G$22</f>
        <v>1228.9383668999999</v>
      </c>
    </row>
    <row r="57" spans="1:25" ht="15.75" x14ac:dyDescent="0.2">
      <c r="A57" s="35">
        <f t="shared" si="1"/>
        <v>43931</v>
      </c>
      <c r="B57" s="36">
        <f>SUMIFS(СВЦЭМ!$C$33:$C$776,СВЦЭМ!$A$33:$A$776,$A57,СВЦЭМ!$B$33:$B$776,B$47)+'СЕТ СН'!$G$12+СВЦЭМ!$D$10+'СЕТ СН'!$G$6-'СЕТ СН'!$G$22</f>
        <v>1229.5000630299999</v>
      </c>
      <c r="C57" s="36">
        <f>SUMIFS(СВЦЭМ!$C$33:$C$776,СВЦЭМ!$A$33:$A$776,$A57,СВЦЭМ!$B$33:$B$776,C$47)+'СЕТ СН'!$G$12+СВЦЭМ!$D$10+'СЕТ СН'!$G$6-'СЕТ СН'!$G$22</f>
        <v>1274.6434396299999</v>
      </c>
      <c r="D57" s="36">
        <f>SUMIFS(СВЦЭМ!$C$33:$C$776,СВЦЭМ!$A$33:$A$776,$A57,СВЦЭМ!$B$33:$B$776,D$47)+'СЕТ СН'!$G$12+СВЦЭМ!$D$10+'СЕТ СН'!$G$6-'СЕТ СН'!$G$22</f>
        <v>1325.3558188999998</v>
      </c>
      <c r="E57" s="36">
        <f>SUMIFS(СВЦЭМ!$C$33:$C$776,СВЦЭМ!$A$33:$A$776,$A57,СВЦЭМ!$B$33:$B$776,E$47)+'СЕТ СН'!$G$12+СВЦЭМ!$D$10+'СЕТ СН'!$G$6-'СЕТ СН'!$G$22</f>
        <v>1370.9241411599999</v>
      </c>
      <c r="F57" s="36">
        <f>SUMIFS(СВЦЭМ!$C$33:$C$776,СВЦЭМ!$A$33:$A$776,$A57,СВЦЭМ!$B$33:$B$776,F$47)+'СЕТ СН'!$G$12+СВЦЭМ!$D$10+'СЕТ СН'!$G$6-'СЕТ СН'!$G$22</f>
        <v>1380.2255524</v>
      </c>
      <c r="G57" s="36">
        <f>SUMIFS(СВЦЭМ!$C$33:$C$776,СВЦЭМ!$A$33:$A$776,$A57,СВЦЭМ!$B$33:$B$776,G$47)+'СЕТ СН'!$G$12+СВЦЭМ!$D$10+'СЕТ СН'!$G$6-'СЕТ СН'!$G$22</f>
        <v>1366.64216732</v>
      </c>
      <c r="H57" s="36">
        <f>SUMIFS(СВЦЭМ!$C$33:$C$776,СВЦЭМ!$A$33:$A$776,$A57,СВЦЭМ!$B$33:$B$776,H$47)+'СЕТ СН'!$G$12+СВЦЭМ!$D$10+'СЕТ СН'!$G$6-'СЕТ СН'!$G$22</f>
        <v>1335.9327107199999</v>
      </c>
      <c r="I57" s="36">
        <f>SUMIFS(СВЦЭМ!$C$33:$C$776,СВЦЭМ!$A$33:$A$776,$A57,СВЦЭМ!$B$33:$B$776,I$47)+'СЕТ СН'!$G$12+СВЦЭМ!$D$10+'СЕТ СН'!$G$6-'СЕТ СН'!$G$22</f>
        <v>1303.6211068199998</v>
      </c>
      <c r="J57" s="36">
        <f>SUMIFS(СВЦЭМ!$C$33:$C$776,СВЦЭМ!$A$33:$A$776,$A57,СВЦЭМ!$B$33:$B$776,J$47)+'СЕТ СН'!$G$12+СВЦЭМ!$D$10+'СЕТ СН'!$G$6-'СЕТ СН'!$G$22</f>
        <v>1225.6939185999997</v>
      </c>
      <c r="K57" s="36">
        <f>SUMIFS(СВЦЭМ!$C$33:$C$776,СВЦЭМ!$A$33:$A$776,$A57,СВЦЭМ!$B$33:$B$776,K$47)+'СЕТ СН'!$G$12+СВЦЭМ!$D$10+'СЕТ СН'!$G$6-'СЕТ СН'!$G$22</f>
        <v>1224.4900639999998</v>
      </c>
      <c r="L57" s="36">
        <f>SUMIFS(СВЦЭМ!$C$33:$C$776,СВЦЭМ!$A$33:$A$776,$A57,СВЦЭМ!$B$33:$B$776,L$47)+'СЕТ СН'!$G$12+СВЦЭМ!$D$10+'СЕТ СН'!$G$6-'СЕТ СН'!$G$22</f>
        <v>1214.5317214500001</v>
      </c>
      <c r="M57" s="36">
        <f>SUMIFS(СВЦЭМ!$C$33:$C$776,СВЦЭМ!$A$33:$A$776,$A57,СВЦЭМ!$B$33:$B$776,M$47)+'СЕТ СН'!$G$12+СВЦЭМ!$D$10+'СЕТ СН'!$G$6-'СЕТ СН'!$G$22</f>
        <v>1213.3973488900001</v>
      </c>
      <c r="N57" s="36">
        <f>SUMIFS(СВЦЭМ!$C$33:$C$776,СВЦЭМ!$A$33:$A$776,$A57,СВЦЭМ!$B$33:$B$776,N$47)+'СЕТ СН'!$G$12+СВЦЭМ!$D$10+'СЕТ СН'!$G$6-'СЕТ СН'!$G$22</f>
        <v>1229.3382654199997</v>
      </c>
      <c r="O57" s="36">
        <f>SUMIFS(СВЦЭМ!$C$33:$C$776,СВЦЭМ!$A$33:$A$776,$A57,СВЦЭМ!$B$33:$B$776,O$47)+'СЕТ СН'!$G$12+СВЦЭМ!$D$10+'СЕТ СН'!$G$6-'СЕТ СН'!$G$22</f>
        <v>1244.9859643099999</v>
      </c>
      <c r="P57" s="36">
        <f>SUMIFS(СВЦЭМ!$C$33:$C$776,СВЦЭМ!$A$33:$A$776,$A57,СВЦЭМ!$B$33:$B$776,P$47)+'СЕТ СН'!$G$12+СВЦЭМ!$D$10+'СЕТ СН'!$G$6-'СЕТ СН'!$G$22</f>
        <v>1212.9706913300001</v>
      </c>
      <c r="Q57" s="36">
        <f>SUMIFS(СВЦЭМ!$C$33:$C$776,СВЦЭМ!$A$33:$A$776,$A57,СВЦЭМ!$B$33:$B$776,Q$47)+'СЕТ СН'!$G$12+СВЦЭМ!$D$10+'СЕТ СН'!$G$6-'СЕТ СН'!$G$22</f>
        <v>1217.9751247500001</v>
      </c>
      <c r="R57" s="36">
        <f>SUMIFS(СВЦЭМ!$C$33:$C$776,СВЦЭМ!$A$33:$A$776,$A57,СВЦЭМ!$B$33:$B$776,R$47)+'СЕТ СН'!$G$12+СВЦЭМ!$D$10+'СЕТ СН'!$G$6-'СЕТ СН'!$G$22</f>
        <v>1218.40605568</v>
      </c>
      <c r="S57" s="36">
        <f>SUMIFS(СВЦЭМ!$C$33:$C$776,СВЦЭМ!$A$33:$A$776,$A57,СВЦЭМ!$B$33:$B$776,S$47)+'СЕТ СН'!$G$12+СВЦЭМ!$D$10+'СЕТ СН'!$G$6-'СЕТ СН'!$G$22</f>
        <v>1212.47793305</v>
      </c>
      <c r="T57" s="36">
        <f>SUMIFS(СВЦЭМ!$C$33:$C$776,СВЦЭМ!$A$33:$A$776,$A57,СВЦЭМ!$B$33:$B$776,T$47)+'СЕТ СН'!$G$12+СВЦЭМ!$D$10+'СЕТ СН'!$G$6-'СЕТ СН'!$G$22</f>
        <v>1192.8333887700001</v>
      </c>
      <c r="U57" s="36">
        <f>SUMIFS(СВЦЭМ!$C$33:$C$776,СВЦЭМ!$A$33:$A$776,$A57,СВЦЭМ!$B$33:$B$776,U$47)+'СЕТ СН'!$G$12+СВЦЭМ!$D$10+'СЕТ СН'!$G$6-'СЕТ СН'!$G$22</f>
        <v>1174.9818742</v>
      </c>
      <c r="V57" s="36">
        <f>SUMIFS(СВЦЭМ!$C$33:$C$776,СВЦЭМ!$A$33:$A$776,$A57,СВЦЭМ!$B$33:$B$776,V$47)+'СЕТ СН'!$G$12+СВЦЭМ!$D$10+'СЕТ СН'!$G$6-'СЕТ СН'!$G$22</f>
        <v>1161.1693125900001</v>
      </c>
      <c r="W57" s="36">
        <f>SUMIFS(СВЦЭМ!$C$33:$C$776,СВЦЭМ!$A$33:$A$776,$A57,СВЦЭМ!$B$33:$B$776,W$47)+'СЕТ СН'!$G$12+СВЦЭМ!$D$10+'СЕТ СН'!$G$6-'СЕТ СН'!$G$22</f>
        <v>1163.22122008</v>
      </c>
      <c r="X57" s="36">
        <f>SUMIFS(СВЦЭМ!$C$33:$C$776,СВЦЭМ!$A$33:$A$776,$A57,СВЦЭМ!$B$33:$B$776,X$47)+'СЕТ СН'!$G$12+СВЦЭМ!$D$10+'СЕТ СН'!$G$6-'СЕТ СН'!$G$22</f>
        <v>1140.6269640200001</v>
      </c>
      <c r="Y57" s="36">
        <f>SUMIFS(СВЦЭМ!$C$33:$C$776,СВЦЭМ!$A$33:$A$776,$A57,СВЦЭМ!$B$33:$B$776,Y$47)+'СЕТ СН'!$G$12+СВЦЭМ!$D$10+'СЕТ СН'!$G$6-'СЕТ СН'!$G$22</f>
        <v>1192.0202755100001</v>
      </c>
    </row>
    <row r="58" spans="1:25" ht="15.75" x14ac:dyDescent="0.2">
      <c r="A58" s="35">
        <f t="shared" si="1"/>
        <v>43932</v>
      </c>
      <c r="B58" s="36">
        <f>SUMIFS(СВЦЭМ!$C$33:$C$776,СВЦЭМ!$A$33:$A$776,$A58,СВЦЭМ!$B$33:$B$776,B$47)+'СЕТ СН'!$G$12+СВЦЭМ!$D$10+'СЕТ СН'!$G$6-'СЕТ СН'!$G$22</f>
        <v>1237.43117865</v>
      </c>
      <c r="C58" s="36">
        <f>SUMIFS(СВЦЭМ!$C$33:$C$776,СВЦЭМ!$A$33:$A$776,$A58,СВЦЭМ!$B$33:$B$776,C$47)+'СЕТ СН'!$G$12+СВЦЭМ!$D$10+'СЕТ СН'!$G$6-'СЕТ СН'!$G$22</f>
        <v>1251.3238872599998</v>
      </c>
      <c r="D58" s="36">
        <f>SUMIFS(СВЦЭМ!$C$33:$C$776,СВЦЭМ!$A$33:$A$776,$A58,СВЦЭМ!$B$33:$B$776,D$47)+'СЕТ СН'!$G$12+СВЦЭМ!$D$10+'СЕТ СН'!$G$6-'СЕТ СН'!$G$22</f>
        <v>1267.5492539899999</v>
      </c>
      <c r="E58" s="36">
        <f>SUMIFS(СВЦЭМ!$C$33:$C$776,СВЦЭМ!$A$33:$A$776,$A58,СВЦЭМ!$B$33:$B$776,E$47)+'СЕТ СН'!$G$12+СВЦЭМ!$D$10+'СЕТ СН'!$G$6-'СЕТ СН'!$G$22</f>
        <v>1285.2003860999998</v>
      </c>
      <c r="F58" s="36">
        <f>SUMIFS(СВЦЭМ!$C$33:$C$776,СВЦЭМ!$A$33:$A$776,$A58,СВЦЭМ!$B$33:$B$776,F$47)+'СЕТ СН'!$G$12+СВЦЭМ!$D$10+'СЕТ СН'!$G$6-'СЕТ СН'!$G$22</f>
        <v>1288.37900307</v>
      </c>
      <c r="G58" s="36">
        <f>SUMIFS(СВЦЭМ!$C$33:$C$776,СВЦЭМ!$A$33:$A$776,$A58,СВЦЭМ!$B$33:$B$776,G$47)+'СЕТ СН'!$G$12+СВЦЭМ!$D$10+'СЕТ СН'!$G$6-'СЕТ СН'!$G$22</f>
        <v>1287.7468447699998</v>
      </c>
      <c r="H58" s="36">
        <f>SUMIFS(СВЦЭМ!$C$33:$C$776,СВЦЭМ!$A$33:$A$776,$A58,СВЦЭМ!$B$33:$B$776,H$47)+'СЕТ СН'!$G$12+СВЦЭМ!$D$10+'СЕТ СН'!$G$6-'СЕТ СН'!$G$22</f>
        <v>1274.75699773</v>
      </c>
      <c r="I58" s="36">
        <f>SUMIFS(СВЦЭМ!$C$33:$C$776,СВЦЭМ!$A$33:$A$776,$A58,СВЦЭМ!$B$33:$B$776,I$47)+'СЕТ СН'!$G$12+СВЦЭМ!$D$10+'СЕТ СН'!$G$6-'СЕТ СН'!$G$22</f>
        <v>1249.6780025399999</v>
      </c>
      <c r="J58" s="36">
        <f>SUMIFS(СВЦЭМ!$C$33:$C$776,СВЦЭМ!$A$33:$A$776,$A58,СВЦЭМ!$B$33:$B$776,J$47)+'СЕТ СН'!$G$12+СВЦЭМ!$D$10+'СЕТ СН'!$G$6-'СЕТ СН'!$G$22</f>
        <v>1216.2101358500001</v>
      </c>
      <c r="K58" s="36">
        <f>SUMIFS(СВЦЭМ!$C$33:$C$776,СВЦЭМ!$A$33:$A$776,$A58,СВЦЭМ!$B$33:$B$776,K$47)+'СЕТ СН'!$G$12+СВЦЭМ!$D$10+'СЕТ СН'!$G$6-'СЕТ СН'!$G$22</f>
        <v>1200.88973164</v>
      </c>
      <c r="L58" s="36">
        <f>SUMIFS(СВЦЭМ!$C$33:$C$776,СВЦЭМ!$A$33:$A$776,$A58,СВЦЭМ!$B$33:$B$776,L$47)+'СЕТ СН'!$G$12+СВЦЭМ!$D$10+'СЕТ СН'!$G$6-'СЕТ СН'!$G$22</f>
        <v>1200.21077259</v>
      </c>
      <c r="M58" s="36">
        <f>SUMIFS(СВЦЭМ!$C$33:$C$776,СВЦЭМ!$A$33:$A$776,$A58,СВЦЭМ!$B$33:$B$776,M$47)+'СЕТ СН'!$G$12+СВЦЭМ!$D$10+'СЕТ СН'!$G$6-'СЕТ СН'!$G$22</f>
        <v>1218.6953576399999</v>
      </c>
      <c r="N58" s="36">
        <f>SUMIFS(СВЦЭМ!$C$33:$C$776,СВЦЭМ!$A$33:$A$776,$A58,СВЦЭМ!$B$33:$B$776,N$47)+'СЕТ СН'!$G$12+СВЦЭМ!$D$10+'СЕТ СН'!$G$6-'СЕТ СН'!$G$22</f>
        <v>1245.8304474499998</v>
      </c>
      <c r="O58" s="36">
        <f>SUMIFS(СВЦЭМ!$C$33:$C$776,СВЦЭМ!$A$33:$A$776,$A58,СВЦЭМ!$B$33:$B$776,O$47)+'СЕТ СН'!$G$12+СВЦЭМ!$D$10+'СЕТ СН'!$G$6-'СЕТ СН'!$G$22</f>
        <v>1236.81661353</v>
      </c>
      <c r="P58" s="36">
        <f>SUMIFS(СВЦЭМ!$C$33:$C$776,СВЦЭМ!$A$33:$A$776,$A58,СВЦЭМ!$B$33:$B$776,P$47)+'СЕТ СН'!$G$12+СВЦЭМ!$D$10+'СЕТ СН'!$G$6-'СЕТ СН'!$G$22</f>
        <v>1201.4435647300002</v>
      </c>
      <c r="Q58" s="36">
        <f>SUMIFS(СВЦЭМ!$C$33:$C$776,СВЦЭМ!$A$33:$A$776,$A58,СВЦЭМ!$B$33:$B$776,Q$47)+'СЕТ СН'!$G$12+СВЦЭМ!$D$10+'СЕТ СН'!$G$6-'СЕТ СН'!$G$22</f>
        <v>1203.9203625100001</v>
      </c>
      <c r="R58" s="36">
        <f>SUMIFS(СВЦЭМ!$C$33:$C$776,СВЦЭМ!$A$33:$A$776,$A58,СВЦЭМ!$B$33:$B$776,R$47)+'СЕТ СН'!$G$12+СВЦЭМ!$D$10+'СЕТ СН'!$G$6-'СЕТ СН'!$G$22</f>
        <v>1198.0337396300001</v>
      </c>
      <c r="S58" s="36">
        <f>SUMIFS(СВЦЭМ!$C$33:$C$776,СВЦЭМ!$A$33:$A$776,$A58,СВЦЭМ!$B$33:$B$776,S$47)+'СЕТ СН'!$G$12+СВЦЭМ!$D$10+'СЕТ СН'!$G$6-'СЕТ СН'!$G$22</f>
        <v>1207.3115452</v>
      </c>
      <c r="T58" s="36">
        <f>SUMIFS(СВЦЭМ!$C$33:$C$776,СВЦЭМ!$A$33:$A$776,$A58,СВЦЭМ!$B$33:$B$776,T$47)+'СЕТ СН'!$G$12+СВЦЭМ!$D$10+'СЕТ СН'!$G$6-'СЕТ СН'!$G$22</f>
        <v>1222.0133161299998</v>
      </c>
      <c r="U58" s="36">
        <f>SUMIFS(СВЦЭМ!$C$33:$C$776,СВЦЭМ!$A$33:$A$776,$A58,СВЦЭМ!$B$33:$B$776,U$47)+'СЕТ СН'!$G$12+СВЦЭМ!$D$10+'СЕТ СН'!$G$6-'СЕТ СН'!$G$22</f>
        <v>1210.1841385500002</v>
      </c>
      <c r="V58" s="36">
        <f>SUMIFS(СВЦЭМ!$C$33:$C$776,СВЦЭМ!$A$33:$A$776,$A58,СВЦЭМ!$B$33:$B$776,V$47)+'СЕТ СН'!$G$12+СВЦЭМ!$D$10+'СЕТ СН'!$G$6-'СЕТ СН'!$G$22</f>
        <v>1164.3785948700001</v>
      </c>
      <c r="W58" s="36">
        <f>SUMIFS(СВЦЭМ!$C$33:$C$776,СВЦЭМ!$A$33:$A$776,$A58,СВЦЭМ!$B$33:$B$776,W$47)+'СЕТ СН'!$G$12+СВЦЭМ!$D$10+'СЕТ СН'!$G$6-'СЕТ СН'!$G$22</f>
        <v>1168.4597953800001</v>
      </c>
      <c r="X58" s="36">
        <f>SUMIFS(СВЦЭМ!$C$33:$C$776,СВЦЭМ!$A$33:$A$776,$A58,СВЦЭМ!$B$33:$B$776,X$47)+'СЕТ СН'!$G$12+СВЦЭМ!$D$10+'СЕТ СН'!$G$6-'СЕТ СН'!$G$22</f>
        <v>1189.0926426400001</v>
      </c>
      <c r="Y58" s="36">
        <f>SUMIFS(СВЦЭМ!$C$33:$C$776,СВЦЭМ!$A$33:$A$776,$A58,СВЦЭМ!$B$33:$B$776,Y$47)+'СЕТ СН'!$G$12+СВЦЭМ!$D$10+'СЕТ СН'!$G$6-'СЕТ СН'!$G$22</f>
        <v>1241.0425291999998</v>
      </c>
    </row>
    <row r="59" spans="1:25" ht="15.75" x14ac:dyDescent="0.2">
      <c r="A59" s="35">
        <f t="shared" si="1"/>
        <v>43933</v>
      </c>
      <c r="B59" s="36">
        <f>SUMIFS(СВЦЭМ!$C$33:$C$776,СВЦЭМ!$A$33:$A$776,$A59,СВЦЭМ!$B$33:$B$776,B$47)+'СЕТ СН'!$G$12+СВЦЭМ!$D$10+'СЕТ СН'!$G$6-'СЕТ СН'!$G$22</f>
        <v>1237.9191402599999</v>
      </c>
      <c r="C59" s="36">
        <f>SUMIFS(СВЦЭМ!$C$33:$C$776,СВЦЭМ!$A$33:$A$776,$A59,СВЦЭМ!$B$33:$B$776,C$47)+'СЕТ СН'!$G$12+СВЦЭМ!$D$10+'СЕТ СН'!$G$6-'СЕТ СН'!$G$22</f>
        <v>1232.0267185499999</v>
      </c>
      <c r="D59" s="36">
        <f>SUMIFS(СВЦЭМ!$C$33:$C$776,СВЦЭМ!$A$33:$A$776,$A59,СВЦЭМ!$B$33:$B$776,D$47)+'СЕТ СН'!$G$12+СВЦЭМ!$D$10+'СЕТ СН'!$G$6-'СЕТ СН'!$G$22</f>
        <v>1206.37281562</v>
      </c>
      <c r="E59" s="36">
        <f>SUMIFS(СВЦЭМ!$C$33:$C$776,СВЦЭМ!$A$33:$A$776,$A59,СВЦЭМ!$B$33:$B$776,E$47)+'СЕТ СН'!$G$12+СВЦЭМ!$D$10+'СЕТ СН'!$G$6-'СЕТ СН'!$G$22</f>
        <v>1213.15825139</v>
      </c>
      <c r="F59" s="36">
        <f>SUMIFS(СВЦЭМ!$C$33:$C$776,СВЦЭМ!$A$33:$A$776,$A59,СВЦЭМ!$B$33:$B$776,F$47)+'СЕТ СН'!$G$12+СВЦЭМ!$D$10+'СЕТ СН'!$G$6-'СЕТ СН'!$G$22</f>
        <v>1211.0884486100001</v>
      </c>
      <c r="G59" s="36">
        <f>SUMIFS(СВЦЭМ!$C$33:$C$776,СВЦЭМ!$A$33:$A$776,$A59,СВЦЭМ!$B$33:$B$776,G$47)+'СЕТ СН'!$G$12+СВЦЭМ!$D$10+'СЕТ СН'!$G$6-'СЕТ СН'!$G$22</f>
        <v>1210.1852091000001</v>
      </c>
      <c r="H59" s="36">
        <f>SUMIFS(СВЦЭМ!$C$33:$C$776,СВЦЭМ!$A$33:$A$776,$A59,СВЦЭМ!$B$33:$B$776,H$47)+'СЕТ СН'!$G$12+СВЦЭМ!$D$10+'СЕТ СН'!$G$6-'СЕТ СН'!$G$22</f>
        <v>1221.7556453599998</v>
      </c>
      <c r="I59" s="36">
        <f>SUMIFS(СВЦЭМ!$C$33:$C$776,СВЦЭМ!$A$33:$A$776,$A59,СВЦЭМ!$B$33:$B$776,I$47)+'СЕТ СН'!$G$12+СВЦЭМ!$D$10+'СЕТ СН'!$G$6-'СЕТ СН'!$G$22</f>
        <v>1241.2439393899999</v>
      </c>
      <c r="J59" s="36">
        <f>SUMIFS(СВЦЭМ!$C$33:$C$776,СВЦЭМ!$A$33:$A$776,$A59,СВЦЭМ!$B$33:$B$776,J$47)+'СЕТ СН'!$G$12+СВЦЭМ!$D$10+'СЕТ СН'!$G$6-'СЕТ СН'!$G$22</f>
        <v>1193.38340322</v>
      </c>
      <c r="K59" s="36">
        <f>SUMIFS(СВЦЭМ!$C$33:$C$776,СВЦЭМ!$A$33:$A$776,$A59,СВЦЭМ!$B$33:$B$776,K$47)+'СЕТ СН'!$G$12+СВЦЭМ!$D$10+'СЕТ СН'!$G$6-'СЕТ СН'!$G$22</f>
        <v>1147.40249952</v>
      </c>
      <c r="L59" s="36">
        <f>SUMIFS(СВЦЭМ!$C$33:$C$776,СВЦЭМ!$A$33:$A$776,$A59,СВЦЭМ!$B$33:$B$776,L$47)+'СЕТ СН'!$G$12+СВЦЭМ!$D$10+'СЕТ СН'!$G$6-'СЕТ СН'!$G$22</f>
        <v>1149.7627457600001</v>
      </c>
      <c r="M59" s="36">
        <f>SUMIFS(СВЦЭМ!$C$33:$C$776,СВЦЭМ!$A$33:$A$776,$A59,СВЦЭМ!$B$33:$B$776,M$47)+'СЕТ СН'!$G$12+СВЦЭМ!$D$10+'СЕТ СН'!$G$6-'СЕТ СН'!$G$22</f>
        <v>1154.35165102</v>
      </c>
      <c r="N59" s="36">
        <f>SUMIFS(СВЦЭМ!$C$33:$C$776,СВЦЭМ!$A$33:$A$776,$A59,СВЦЭМ!$B$33:$B$776,N$47)+'СЕТ СН'!$G$12+СВЦЭМ!$D$10+'СЕТ СН'!$G$6-'СЕТ СН'!$G$22</f>
        <v>1181.06619516</v>
      </c>
      <c r="O59" s="36">
        <f>SUMIFS(СВЦЭМ!$C$33:$C$776,СВЦЭМ!$A$33:$A$776,$A59,СВЦЭМ!$B$33:$B$776,O$47)+'СЕТ СН'!$G$12+СВЦЭМ!$D$10+'СЕТ СН'!$G$6-'СЕТ СН'!$G$22</f>
        <v>1182.24992987</v>
      </c>
      <c r="P59" s="36">
        <f>SUMIFS(СВЦЭМ!$C$33:$C$776,СВЦЭМ!$A$33:$A$776,$A59,СВЦЭМ!$B$33:$B$776,P$47)+'СЕТ СН'!$G$12+СВЦЭМ!$D$10+'СЕТ СН'!$G$6-'СЕТ СН'!$G$22</f>
        <v>1195.02893967</v>
      </c>
      <c r="Q59" s="36">
        <f>SUMIFS(СВЦЭМ!$C$33:$C$776,СВЦЭМ!$A$33:$A$776,$A59,СВЦЭМ!$B$33:$B$776,Q$47)+'СЕТ СН'!$G$12+СВЦЭМ!$D$10+'СЕТ СН'!$G$6-'СЕТ СН'!$G$22</f>
        <v>1206.7311689600001</v>
      </c>
      <c r="R59" s="36">
        <f>SUMIFS(СВЦЭМ!$C$33:$C$776,СВЦЭМ!$A$33:$A$776,$A59,СВЦЭМ!$B$33:$B$776,R$47)+'СЕТ СН'!$G$12+СВЦЭМ!$D$10+'СЕТ СН'!$G$6-'СЕТ СН'!$G$22</f>
        <v>1193.8670894700001</v>
      </c>
      <c r="S59" s="36">
        <f>SUMIFS(СВЦЭМ!$C$33:$C$776,СВЦЭМ!$A$33:$A$776,$A59,СВЦЭМ!$B$33:$B$776,S$47)+'СЕТ СН'!$G$12+СВЦЭМ!$D$10+'СЕТ СН'!$G$6-'СЕТ СН'!$G$22</f>
        <v>1194.0367855500001</v>
      </c>
      <c r="T59" s="36">
        <f>SUMIFS(СВЦЭМ!$C$33:$C$776,СВЦЭМ!$A$33:$A$776,$A59,СВЦЭМ!$B$33:$B$776,T$47)+'СЕТ СН'!$G$12+СВЦЭМ!$D$10+'СЕТ СН'!$G$6-'СЕТ СН'!$G$22</f>
        <v>1180.5975725800001</v>
      </c>
      <c r="U59" s="36">
        <f>SUMIFS(СВЦЭМ!$C$33:$C$776,СВЦЭМ!$A$33:$A$776,$A59,СВЦЭМ!$B$33:$B$776,U$47)+'СЕТ СН'!$G$12+СВЦЭМ!$D$10+'СЕТ СН'!$G$6-'СЕТ СН'!$G$22</f>
        <v>1141.4309374900001</v>
      </c>
      <c r="V59" s="36">
        <f>SUMIFS(СВЦЭМ!$C$33:$C$776,СВЦЭМ!$A$33:$A$776,$A59,СВЦЭМ!$B$33:$B$776,V$47)+'СЕТ СН'!$G$12+СВЦЭМ!$D$10+'СЕТ СН'!$G$6-'СЕТ СН'!$G$22</f>
        <v>1065.03788353</v>
      </c>
      <c r="W59" s="36">
        <f>SUMIFS(СВЦЭМ!$C$33:$C$776,СВЦЭМ!$A$33:$A$776,$A59,СВЦЭМ!$B$33:$B$776,W$47)+'СЕТ СН'!$G$12+СВЦЭМ!$D$10+'СЕТ СН'!$G$6-'СЕТ СН'!$G$22</f>
        <v>1058.6035880500001</v>
      </c>
      <c r="X59" s="36">
        <f>SUMIFS(СВЦЭМ!$C$33:$C$776,СВЦЭМ!$A$33:$A$776,$A59,СВЦЭМ!$B$33:$B$776,X$47)+'СЕТ СН'!$G$12+СВЦЭМ!$D$10+'СЕТ СН'!$G$6-'СЕТ СН'!$G$22</f>
        <v>1101.4413293500002</v>
      </c>
      <c r="Y59" s="36">
        <f>SUMIFS(СВЦЭМ!$C$33:$C$776,СВЦЭМ!$A$33:$A$776,$A59,СВЦЭМ!$B$33:$B$776,Y$47)+'СЕТ СН'!$G$12+СВЦЭМ!$D$10+'СЕТ СН'!$G$6-'СЕТ СН'!$G$22</f>
        <v>1136.5564891500001</v>
      </c>
    </row>
    <row r="60" spans="1:25" ht="15.75" x14ac:dyDescent="0.2">
      <c r="A60" s="35">
        <f t="shared" si="1"/>
        <v>43934</v>
      </c>
      <c r="B60" s="36">
        <f>SUMIFS(СВЦЭМ!$C$33:$C$776,СВЦЭМ!$A$33:$A$776,$A60,СВЦЭМ!$B$33:$B$776,B$47)+'СЕТ СН'!$G$12+СВЦЭМ!$D$10+'СЕТ СН'!$G$6-'СЕТ СН'!$G$22</f>
        <v>1140.31917406</v>
      </c>
      <c r="C60" s="36">
        <f>SUMIFS(СВЦЭМ!$C$33:$C$776,СВЦЭМ!$A$33:$A$776,$A60,СВЦЭМ!$B$33:$B$776,C$47)+'СЕТ СН'!$G$12+СВЦЭМ!$D$10+'СЕТ СН'!$G$6-'СЕТ СН'!$G$22</f>
        <v>1155.7505653200001</v>
      </c>
      <c r="D60" s="36">
        <f>SUMIFS(СВЦЭМ!$C$33:$C$776,СВЦЭМ!$A$33:$A$776,$A60,СВЦЭМ!$B$33:$B$776,D$47)+'СЕТ СН'!$G$12+СВЦЭМ!$D$10+'СЕТ СН'!$G$6-'СЕТ СН'!$G$22</f>
        <v>1185.7083956500001</v>
      </c>
      <c r="E60" s="36">
        <f>SUMIFS(СВЦЭМ!$C$33:$C$776,СВЦЭМ!$A$33:$A$776,$A60,СВЦЭМ!$B$33:$B$776,E$47)+'СЕТ СН'!$G$12+СВЦЭМ!$D$10+'СЕТ СН'!$G$6-'СЕТ СН'!$G$22</f>
        <v>1199.7591097700001</v>
      </c>
      <c r="F60" s="36">
        <f>SUMIFS(СВЦЭМ!$C$33:$C$776,СВЦЭМ!$A$33:$A$776,$A60,СВЦЭМ!$B$33:$B$776,F$47)+'СЕТ СН'!$G$12+СВЦЭМ!$D$10+'СЕТ СН'!$G$6-'СЕТ СН'!$G$22</f>
        <v>1210.9855906300002</v>
      </c>
      <c r="G60" s="36">
        <f>SUMIFS(СВЦЭМ!$C$33:$C$776,СВЦЭМ!$A$33:$A$776,$A60,СВЦЭМ!$B$33:$B$776,G$47)+'СЕТ СН'!$G$12+СВЦЭМ!$D$10+'СЕТ СН'!$G$6-'СЕТ СН'!$G$22</f>
        <v>1192.5459271</v>
      </c>
      <c r="H60" s="36">
        <f>SUMIFS(СВЦЭМ!$C$33:$C$776,СВЦЭМ!$A$33:$A$776,$A60,СВЦЭМ!$B$33:$B$776,H$47)+'СЕТ СН'!$G$12+СВЦЭМ!$D$10+'СЕТ СН'!$G$6-'СЕТ СН'!$G$22</f>
        <v>1199.77203908</v>
      </c>
      <c r="I60" s="36">
        <f>SUMIFS(СВЦЭМ!$C$33:$C$776,СВЦЭМ!$A$33:$A$776,$A60,СВЦЭМ!$B$33:$B$776,I$47)+'СЕТ СН'!$G$12+СВЦЭМ!$D$10+'СЕТ СН'!$G$6-'СЕТ СН'!$G$22</f>
        <v>1168.53418678</v>
      </c>
      <c r="J60" s="36">
        <f>SUMIFS(СВЦЭМ!$C$33:$C$776,СВЦЭМ!$A$33:$A$776,$A60,СВЦЭМ!$B$33:$B$776,J$47)+'СЕТ СН'!$G$12+СВЦЭМ!$D$10+'СЕТ СН'!$G$6-'СЕТ СН'!$G$22</f>
        <v>1086.2635494900001</v>
      </c>
      <c r="K60" s="36">
        <f>SUMIFS(СВЦЭМ!$C$33:$C$776,СВЦЭМ!$A$33:$A$776,$A60,СВЦЭМ!$B$33:$B$776,K$47)+'СЕТ СН'!$G$12+СВЦЭМ!$D$10+'СЕТ СН'!$G$6-'СЕТ СН'!$G$22</f>
        <v>1062.6724688200002</v>
      </c>
      <c r="L60" s="36">
        <f>SUMIFS(СВЦЭМ!$C$33:$C$776,СВЦЭМ!$A$33:$A$776,$A60,СВЦЭМ!$B$33:$B$776,L$47)+'СЕТ СН'!$G$12+СВЦЭМ!$D$10+'СЕТ СН'!$G$6-'СЕТ СН'!$G$22</f>
        <v>1054.86322907</v>
      </c>
      <c r="M60" s="36">
        <f>SUMIFS(СВЦЭМ!$C$33:$C$776,СВЦЭМ!$A$33:$A$776,$A60,СВЦЭМ!$B$33:$B$776,M$47)+'СЕТ СН'!$G$12+СВЦЭМ!$D$10+'СЕТ СН'!$G$6-'СЕТ СН'!$G$22</f>
        <v>1050.59876463</v>
      </c>
      <c r="N60" s="36">
        <f>SUMIFS(СВЦЭМ!$C$33:$C$776,СВЦЭМ!$A$33:$A$776,$A60,СВЦЭМ!$B$33:$B$776,N$47)+'СЕТ СН'!$G$12+СВЦЭМ!$D$10+'СЕТ СН'!$G$6-'СЕТ СН'!$G$22</f>
        <v>1072.14839216</v>
      </c>
      <c r="O60" s="36">
        <f>SUMIFS(СВЦЭМ!$C$33:$C$776,СВЦЭМ!$A$33:$A$776,$A60,СВЦЭМ!$B$33:$B$776,O$47)+'СЕТ СН'!$G$12+СВЦЭМ!$D$10+'СЕТ СН'!$G$6-'СЕТ СН'!$G$22</f>
        <v>1057.6471439300001</v>
      </c>
      <c r="P60" s="36">
        <f>SUMIFS(СВЦЭМ!$C$33:$C$776,СВЦЭМ!$A$33:$A$776,$A60,СВЦЭМ!$B$33:$B$776,P$47)+'СЕТ СН'!$G$12+СВЦЭМ!$D$10+'СЕТ СН'!$G$6-'СЕТ СН'!$G$22</f>
        <v>1064.2437171900001</v>
      </c>
      <c r="Q60" s="36">
        <f>SUMIFS(СВЦЭМ!$C$33:$C$776,СВЦЭМ!$A$33:$A$776,$A60,СВЦЭМ!$B$33:$B$776,Q$47)+'СЕТ СН'!$G$12+СВЦЭМ!$D$10+'СЕТ СН'!$G$6-'СЕТ СН'!$G$22</f>
        <v>1065.19117708</v>
      </c>
      <c r="R60" s="36">
        <f>SUMIFS(СВЦЭМ!$C$33:$C$776,СВЦЭМ!$A$33:$A$776,$A60,СВЦЭМ!$B$33:$B$776,R$47)+'СЕТ СН'!$G$12+СВЦЭМ!$D$10+'СЕТ СН'!$G$6-'СЕТ СН'!$G$22</f>
        <v>1079.97492203</v>
      </c>
      <c r="S60" s="36">
        <f>SUMIFS(СВЦЭМ!$C$33:$C$776,СВЦЭМ!$A$33:$A$776,$A60,СВЦЭМ!$B$33:$B$776,S$47)+'СЕТ СН'!$G$12+СВЦЭМ!$D$10+'СЕТ СН'!$G$6-'СЕТ СН'!$G$22</f>
        <v>1076.4773602</v>
      </c>
      <c r="T60" s="36">
        <f>SUMIFS(СВЦЭМ!$C$33:$C$776,СВЦЭМ!$A$33:$A$776,$A60,СВЦЭМ!$B$33:$B$776,T$47)+'СЕТ СН'!$G$12+СВЦЭМ!$D$10+'СЕТ СН'!$G$6-'СЕТ СН'!$G$22</f>
        <v>1075.9071218000001</v>
      </c>
      <c r="U60" s="36">
        <f>SUMIFS(СВЦЭМ!$C$33:$C$776,СВЦЭМ!$A$33:$A$776,$A60,СВЦЭМ!$B$33:$B$776,U$47)+'СЕТ СН'!$G$12+СВЦЭМ!$D$10+'СЕТ СН'!$G$6-'СЕТ СН'!$G$22</f>
        <v>1081.72556824</v>
      </c>
      <c r="V60" s="36">
        <f>SUMIFS(СВЦЭМ!$C$33:$C$776,СВЦЭМ!$A$33:$A$776,$A60,СВЦЭМ!$B$33:$B$776,V$47)+'СЕТ СН'!$G$12+СВЦЭМ!$D$10+'СЕТ СН'!$G$6-'СЕТ СН'!$G$22</f>
        <v>1064.6671189600002</v>
      </c>
      <c r="W60" s="36">
        <f>SUMIFS(СВЦЭМ!$C$33:$C$776,СВЦЭМ!$A$33:$A$776,$A60,СВЦЭМ!$B$33:$B$776,W$47)+'СЕТ СН'!$G$12+СВЦЭМ!$D$10+'СЕТ СН'!$G$6-'СЕТ СН'!$G$22</f>
        <v>1052.49727796</v>
      </c>
      <c r="X60" s="36">
        <f>SUMIFS(СВЦЭМ!$C$33:$C$776,СВЦЭМ!$A$33:$A$776,$A60,СВЦЭМ!$B$33:$B$776,X$47)+'СЕТ СН'!$G$12+СВЦЭМ!$D$10+'СЕТ СН'!$G$6-'СЕТ СН'!$G$22</f>
        <v>1066.4730849100001</v>
      </c>
      <c r="Y60" s="36">
        <f>SUMIFS(СВЦЭМ!$C$33:$C$776,СВЦЭМ!$A$33:$A$776,$A60,СВЦЭМ!$B$33:$B$776,Y$47)+'СЕТ СН'!$G$12+СВЦЭМ!$D$10+'СЕТ СН'!$G$6-'СЕТ СН'!$G$22</f>
        <v>1097.1631614800001</v>
      </c>
    </row>
    <row r="61" spans="1:25" ht="15.75" x14ac:dyDescent="0.2">
      <c r="A61" s="35">
        <f t="shared" si="1"/>
        <v>43935</v>
      </c>
      <c r="B61" s="36">
        <f>SUMIFS(СВЦЭМ!$C$33:$C$776,СВЦЭМ!$A$33:$A$776,$A61,СВЦЭМ!$B$33:$B$776,B$47)+'СЕТ СН'!$G$12+СВЦЭМ!$D$10+'СЕТ СН'!$G$6-'СЕТ СН'!$G$22</f>
        <v>1133.73440972</v>
      </c>
      <c r="C61" s="36">
        <f>SUMIFS(СВЦЭМ!$C$33:$C$776,СВЦЭМ!$A$33:$A$776,$A61,СВЦЭМ!$B$33:$B$776,C$47)+'СЕТ СН'!$G$12+СВЦЭМ!$D$10+'СЕТ СН'!$G$6-'СЕТ СН'!$G$22</f>
        <v>1155.1800387800001</v>
      </c>
      <c r="D61" s="36">
        <f>SUMIFS(СВЦЭМ!$C$33:$C$776,СВЦЭМ!$A$33:$A$776,$A61,СВЦЭМ!$B$33:$B$776,D$47)+'СЕТ СН'!$G$12+СВЦЭМ!$D$10+'СЕТ СН'!$G$6-'СЕТ СН'!$G$22</f>
        <v>1181.5200689400001</v>
      </c>
      <c r="E61" s="36">
        <f>SUMIFS(СВЦЭМ!$C$33:$C$776,СВЦЭМ!$A$33:$A$776,$A61,СВЦЭМ!$B$33:$B$776,E$47)+'СЕТ СН'!$G$12+СВЦЭМ!$D$10+'СЕТ СН'!$G$6-'СЕТ СН'!$G$22</f>
        <v>1197.0450640500001</v>
      </c>
      <c r="F61" s="36">
        <f>SUMIFS(СВЦЭМ!$C$33:$C$776,СВЦЭМ!$A$33:$A$776,$A61,СВЦЭМ!$B$33:$B$776,F$47)+'СЕТ СН'!$G$12+СВЦЭМ!$D$10+'СЕТ СН'!$G$6-'СЕТ СН'!$G$22</f>
        <v>1209.2833171500001</v>
      </c>
      <c r="G61" s="36">
        <f>SUMIFS(СВЦЭМ!$C$33:$C$776,СВЦЭМ!$A$33:$A$776,$A61,СВЦЭМ!$B$33:$B$776,G$47)+'СЕТ СН'!$G$12+СВЦЭМ!$D$10+'СЕТ СН'!$G$6-'СЕТ СН'!$G$22</f>
        <v>1201.4542762900001</v>
      </c>
      <c r="H61" s="36">
        <f>SUMIFS(СВЦЭМ!$C$33:$C$776,СВЦЭМ!$A$33:$A$776,$A61,СВЦЭМ!$B$33:$B$776,H$47)+'СЕТ СН'!$G$12+СВЦЭМ!$D$10+'СЕТ СН'!$G$6-'СЕТ СН'!$G$22</f>
        <v>1218.67469424</v>
      </c>
      <c r="I61" s="36">
        <f>SUMIFS(СВЦЭМ!$C$33:$C$776,СВЦЭМ!$A$33:$A$776,$A61,СВЦЭМ!$B$33:$B$776,I$47)+'СЕТ СН'!$G$12+СВЦЭМ!$D$10+'СЕТ СН'!$G$6-'СЕТ СН'!$G$22</f>
        <v>1257.1239826599999</v>
      </c>
      <c r="J61" s="36">
        <f>SUMIFS(СВЦЭМ!$C$33:$C$776,СВЦЭМ!$A$33:$A$776,$A61,СВЦЭМ!$B$33:$B$776,J$47)+'СЕТ СН'!$G$12+СВЦЭМ!$D$10+'СЕТ СН'!$G$6-'СЕТ СН'!$G$22</f>
        <v>1200.35313301</v>
      </c>
      <c r="K61" s="36">
        <f>SUMIFS(СВЦЭМ!$C$33:$C$776,СВЦЭМ!$A$33:$A$776,$A61,СВЦЭМ!$B$33:$B$776,K$47)+'СЕТ СН'!$G$12+СВЦЭМ!$D$10+'СЕТ СН'!$G$6-'СЕТ СН'!$G$22</f>
        <v>1179.9700344800001</v>
      </c>
      <c r="L61" s="36">
        <f>SUMIFS(СВЦЭМ!$C$33:$C$776,СВЦЭМ!$A$33:$A$776,$A61,СВЦЭМ!$B$33:$B$776,L$47)+'СЕТ СН'!$G$12+СВЦЭМ!$D$10+'СЕТ СН'!$G$6-'СЕТ СН'!$G$22</f>
        <v>1170.33716065</v>
      </c>
      <c r="M61" s="36">
        <f>SUMIFS(СВЦЭМ!$C$33:$C$776,СВЦЭМ!$A$33:$A$776,$A61,СВЦЭМ!$B$33:$B$776,M$47)+'СЕТ СН'!$G$12+СВЦЭМ!$D$10+'СЕТ СН'!$G$6-'СЕТ СН'!$G$22</f>
        <v>1172.5657280400001</v>
      </c>
      <c r="N61" s="36">
        <f>SUMIFS(СВЦЭМ!$C$33:$C$776,СВЦЭМ!$A$33:$A$776,$A61,СВЦЭМ!$B$33:$B$776,N$47)+'СЕТ СН'!$G$12+СВЦЭМ!$D$10+'СЕТ СН'!$G$6-'СЕТ СН'!$G$22</f>
        <v>1175.29767541</v>
      </c>
      <c r="O61" s="36">
        <f>SUMIFS(СВЦЭМ!$C$33:$C$776,СВЦЭМ!$A$33:$A$776,$A61,СВЦЭМ!$B$33:$B$776,O$47)+'СЕТ СН'!$G$12+СВЦЭМ!$D$10+'СЕТ СН'!$G$6-'СЕТ СН'!$G$22</f>
        <v>1146.10191517</v>
      </c>
      <c r="P61" s="36">
        <f>SUMIFS(СВЦЭМ!$C$33:$C$776,СВЦЭМ!$A$33:$A$776,$A61,СВЦЭМ!$B$33:$B$776,P$47)+'СЕТ СН'!$G$12+СВЦЭМ!$D$10+'СЕТ СН'!$G$6-'СЕТ СН'!$G$22</f>
        <v>1153.9414873200001</v>
      </c>
      <c r="Q61" s="36">
        <f>SUMIFS(СВЦЭМ!$C$33:$C$776,СВЦЭМ!$A$33:$A$776,$A61,СВЦЭМ!$B$33:$B$776,Q$47)+'СЕТ СН'!$G$12+СВЦЭМ!$D$10+'СЕТ СН'!$G$6-'СЕТ СН'!$G$22</f>
        <v>1165.2905568000001</v>
      </c>
      <c r="R61" s="36">
        <f>SUMIFS(СВЦЭМ!$C$33:$C$776,СВЦЭМ!$A$33:$A$776,$A61,СВЦЭМ!$B$33:$B$776,R$47)+'СЕТ СН'!$G$12+СВЦЭМ!$D$10+'СЕТ СН'!$G$6-'СЕТ СН'!$G$22</f>
        <v>1194.47678761</v>
      </c>
      <c r="S61" s="36">
        <f>SUMIFS(СВЦЭМ!$C$33:$C$776,СВЦЭМ!$A$33:$A$776,$A61,СВЦЭМ!$B$33:$B$776,S$47)+'СЕТ СН'!$G$12+СВЦЭМ!$D$10+'СЕТ СН'!$G$6-'СЕТ СН'!$G$22</f>
        <v>1192.1171296300001</v>
      </c>
      <c r="T61" s="36">
        <f>SUMIFS(СВЦЭМ!$C$33:$C$776,СВЦЭМ!$A$33:$A$776,$A61,СВЦЭМ!$B$33:$B$776,T$47)+'СЕТ СН'!$G$12+СВЦЭМ!$D$10+'СЕТ СН'!$G$6-'СЕТ СН'!$G$22</f>
        <v>1167.17290916</v>
      </c>
      <c r="U61" s="36">
        <f>SUMIFS(СВЦЭМ!$C$33:$C$776,СВЦЭМ!$A$33:$A$776,$A61,СВЦЭМ!$B$33:$B$776,U$47)+'СЕТ СН'!$G$12+СВЦЭМ!$D$10+'СЕТ СН'!$G$6-'СЕТ СН'!$G$22</f>
        <v>1152.87888316</v>
      </c>
      <c r="V61" s="36">
        <f>SUMIFS(СВЦЭМ!$C$33:$C$776,СВЦЭМ!$A$33:$A$776,$A61,СВЦЭМ!$B$33:$B$776,V$47)+'СЕТ СН'!$G$12+СВЦЭМ!$D$10+'СЕТ СН'!$G$6-'СЕТ СН'!$G$22</f>
        <v>1146.7152881500001</v>
      </c>
      <c r="W61" s="36">
        <f>SUMIFS(СВЦЭМ!$C$33:$C$776,СВЦЭМ!$A$33:$A$776,$A61,СВЦЭМ!$B$33:$B$776,W$47)+'СЕТ СН'!$G$12+СВЦЭМ!$D$10+'СЕТ СН'!$G$6-'СЕТ СН'!$G$22</f>
        <v>1135.7958914600001</v>
      </c>
      <c r="X61" s="36">
        <f>SUMIFS(СВЦЭМ!$C$33:$C$776,СВЦЭМ!$A$33:$A$776,$A61,СВЦЭМ!$B$33:$B$776,X$47)+'СЕТ СН'!$G$12+СВЦЭМ!$D$10+'СЕТ СН'!$G$6-'СЕТ СН'!$G$22</f>
        <v>1144.8726980200001</v>
      </c>
      <c r="Y61" s="36">
        <f>SUMIFS(СВЦЭМ!$C$33:$C$776,СВЦЭМ!$A$33:$A$776,$A61,СВЦЭМ!$B$33:$B$776,Y$47)+'СЕТ СН'!$G$12+СВЦЭМ!$D$10+'СЕТ СН'!$G$6-'СЕТ СН'!$G$22</f>
        <v>1162.0566602700001</v>
      </c>
    </row>
    <row r="62" spans="1:25" ht="15.75" x14ac:dyDescent="0.2">
      <c r="A62" s="35">
        <f t="shared" si="1"/>
        <v>43936</v>
      </c>
      <c r="B62" s="36">
        <f>SUMIFS(СВЦЭМ!$C$33:$C$776,СВЦЭМ!$A$33:$A$776,$A62,СВЦЭМ!$B$33:$B$776,B$47)+'СЕТ СН'!$G$12+СВЦЭМ!$D$10+'СЕТ СН'!$G$6-'СЕТ СН'!$G$22</f>
        <v>1210.4527615500001</v>
      </c>
      <c r="C62" s="36">
        <f>SUMIFS(СВЦЭМ!$C$33:$C$776,СВЦЭМ!$A$33:$A$776,$A62,СВЦЭМ!$B$33:$B$776,C$47)+'СЕТ СН'!$G$12+СВЦЭМ!$D$10+'СЕТ СН'!$G$6-'СЕТ СН'!$G$22</f>
        <v>1223.8398134199999</v>
      </c>
      <c r="D62" s="36">
        <f>SUMIFS(СВЦЭМ!$C$33:$C$776,СВЦЭМ!$A$33:$A$776,$A62,СВЦЭМ!$B$33:$B$776,D$47)+'СЕТ СН'!$G$12+СВЦЭМ!$D$10+'СЕТ СН'!$G$6-'СЕТ СН'!$G$22</f>
        <v>1223.5010627899999</v>
      </c>
      <c r="E62" s="36">
        <f>SUMIFS(СВЦЭМ!$C$33:$C$776,СВЦЭМ!$A$33:$A$776,$A62,СВЦЭМ!$B$33:$B$776,E$47)+'СЕТ СН'!$G$12+СВЦЭМ!$D$10+'СЕТ СН'!$G$6-'СЕТ СН'!$G$22</f>
        <v>1219.02553728</v>
      </c>
      <c r="F62" s="36">
        <f>SUMIFS(СВЦЭМ!$C$33:$C$776,СВЦЭМ!$A$33:$A$776,$A62,СВЦЭМ!$B$33:$B$776,F$47)+'СЕТ СН'!$G$12+СВЦЭМ!$D$10+'СЕТ СН'!$G$6-'СЕТ СН'!$G$22</f>
        <v>1218.2670823800001</v>
      </c>
      <c r="G62" s="36">
        <f>SUMIFS(СВЦЭМ!$C$33:$C$776,СВЦЭМ!$A$33:$A$776,$A62,СВЦЭМ!$B$33:$B$776,G$47)+'СЕТ СН'!$G$12+СВЦЭМ!$D$10+'СЕТ СН'!$G$6-'СЕТ СН'!$G$22</f>
        <v>1211.8162346200002</v>
      </c>
      <c r="H62" s="36">
        <f>SUMIFS(СВЦЭМ!$C$33:$C$776,СВЦЭМ!$A$33:$A$776,$A62,СВЦЭМ!$B$33:$B$776,H$47)+'СЕТ СН'!$G$12+СВЦЭМ!$D$10+'СЕТ СН'!$G$6-'СЕТ СН'!$G$22</f>
        <v>1204.3452347100001</v>
      </c>
      <c r="I62" s="36">
        <f>SUMIFS(СВЦЭМ!$C$33:$C$776,СВЦЭМ!$A$33:$A$776,$A62,СВЦЭМ!$B$33:$B$776,I$47)+'СЕТ СН'!$G$12+СВЦЭМ!$D$10+'СЕТ СН'!$G$6-'СЕТ СН'!$G$22</f>
        <v>1202.6262531</v>
      </c>
      <c r="J62" s="36">
        <f>SUMIFS(СВЦЭМ!$C$33:$C$776,СВЦЭМ!$A$33:$A$776,$A62,СВЦЭМ!$B$33:$B$776,J$47)+'СЕТ СН'!$G$12+СВЦЭМ!$D$10+'СЕТ СН'!$G$6-'СЕТ СН'!$G$22</f>
        <v>1133.8999872500001</v>
      </c>
      <c r="K62" s="36">
        <f>SUMIFS(СВЦЭМ!$C$33:$C$776,СВЦЭМ!$A$33:$A$776,$A62,СВЦЭМ!$B$33:$B$776,K$47)+'СЕТ СН'!$G$12+СВЦЭМ!$D$10+'СЕТ СН'!$G$6-'СЕТ СН'!$G$22</f>
        <v>1103.42799285</v>
      </c>
      <c r="L62" s="36">
        <f>SUMIFS(СВЦЭМ!$C$33:$C$776,СВЦЭМ!$A$33:$A$776,$A62,СВЦЭМ!$B$33:$B$776,L$47)+'СЕТ СН'!$G$12+СВЦЭМ!$D$10+'СЕТ СН'!$G$6-'СЕТ СН'!$G$22</f>
        <v>1107.70083589</v>
      </c>
      <c r="M62" s="36">
        <f>SUMIFS(СВЦЭМ!$C$33:$C$776,СВЦЭМ!$A$33:$A$776,$A62,СВЦЭМ!$B$33:$B$776,M$47)+'СЕТ СН'!$G$12+СВЦЭМ!$D$10+'СЕТ СН'!$G$6-'СЕТ СН'!$G$22</f>
        <v>1115.5464254600001</v>
      </c>
      <c r="N62" s="36">
        <f>SUMIFS(СВЦЭМ!$C$33:$C$776,СВЦЭМ!$A$33:$A$776,$A62,СВЦЭМ!$B$33:$B$776,N$47)+'СЕТ СН'!$G$12+СВЦЭМ!$D$10+'СЕТ СН'!$G$6-'СЕТ СН'!$G$22</f>
        <v>1113.31885792</v>
      </c>
      <c r="O62" s="36">
        <f>SUMIFS(СВЦЭМ!$C$33:$C$776,СВЦЭМ!$A$33:$A$776,$A62,СВЦЭМ!$B$33:$B$776,O$47)+'СЕТ СН'!$G$12+СВЦЭМ!$D$10+'СЕТ СН'!$G$6-'СЕТ СН'!$G$22</f>
        <v>1123.3710564</v>
      </c>
      <c r="P62" s="36">
        <f>SUMIFS(СВЦЭМ!$C$33:$C$776,СВЦЭМ!$A$33:$A$776,$A62,СВЦЭМ!$B$33:$B$776,P$47)+'СЕТ СН'!$G$12+СВЦЭМ!$D$10+'СЕТ СН'!$G$6-'СЕТ СН'!$G$22</f>
        <v>1128.85735064</v>
      </c>
      <c r="Q62" s="36">
        <f>SUMIFS(СВЦЭМ!$C$33:$C$776,СВЦЭМ!$A$33:$A$776,$A62,СВЦЭМ!$B$33:$B$776,Q$47)+'СЕТ СН'!$G$12+СВЦЭМ!$D$10+'СЕТ СН'!$G$6-'СЕТ СН'!$G$22</f>
        <v>1128.8466426900002</v>
      </c>
      <c r="R62" s="36">
        <f>SUMIFS(СВЦЭМ!$C$33:$C$776,СВЦЭМ!$A$33:$A$776,$A62,СВЦЭМ!$B$33:$B$776,R$47)+'СЕТ СН'!$G$12+СВЦЭМ!$D$10+'СЕТ СН'!$G$6-'СЕТ СН'!$G$22</f>
        <v>1131.8863349800001</v>
      </c>
      <c r="S62" s="36">
        <f>SUMIFS(СВЦЭМ!$C$33:$C$776,СВЦЭМ!$A$33:$A$776,$A62,СВЦЭМ!$B$33:$B$776,S$47)+'СЕТ СН'!$G$12+СВЦЭМ!$D$10+'СЕТ СН'!$G$6-'СЕТ СН'!$G$22</f>
        <v>1125.3958557200001</v>
      </c>
      <c r="T62" s="36">
        <f>SUMIFS(СВЦЭМ!$C$33:$C$776,СВЦЭМ!$A$33:$A$776,$A62,СВЦЭМ!$B$33:$B$776,T$47)+'СЕТ СН'!$G$12+СВЦЭМ!$D$10+'СЕТ СН'!$G$6-'СЕТ СН'!$G$22</f>
        <v>1103.3335931000001</v>
      </c>
      <c r="U62" s="36">
        <f>SUMIFS(СВЦЭМ!$C$33:$C$776,СВЦЭМ!$A$33:$A$776,$A62,СВЦЭМ!$B$33:$B$776,U$47)+'СЕТ СН'!$G$12+СВЦЭМ!$D$10+'СЕТ СН'!$G$6-'СЕТ СН'!$G$22</f>
        <v>1086.99095025</v>
      </c>
      <c r="V62" s="36">
        <f>SUMIFS(СВЦЭМ!$C$33:$C$776,СВЦЭМ!$A$33:$A$776,$A62,СВЦЭМ!$B$33:$B$776,V$47)+'СЕТ СН'!$G$12+СВЦЭМ!$D$10+'СЕТ СН'!$G$6-'СЕТ СН'!$G$22</f>
        <v>1092.7701227</v>
      </c>
      <c r="W62" s="36">
        <f>SUMIFS(СВЦЭМ!$C$33:$C$776,СВЦЭМ!$A$33:$A$776,$A62,СВЦЭМ!$B$33:$B$776,W$47)+'СЕТ СН'!$G$12+СВЦЭМ!$D$10+'СЕТ СН'!$G$6-'СЕТ СН'!$G$22</f>
        <v>1083.99361862</v>
      </c>
      <c r="X62" s="36">
        <f>SUMIFS(СВЦЭМ!$C$33:$C$776,СВЦЭМ!$A$33:$A$776,$A62,СВЦЭМ!$B$33:$B$776,X$47)+'СЕТ СН'!$G$12+СВЦЭМ!$D$10+'СЕТ СН'!$G$6-'СЕТ СН'!$G$22</f>
        <v>1080.2807223100001</v>
      </c>
      <c r="Y62" s="36">
        <f>SUMIFS(СВЦЭМ!$C$33:$C$776,СВЦЭМ!$A$33:$A$776,$A62,СВЦЭМ!$B$33:$B$776,Y$47)+'СЕТ СН'!$G$12+СВЦЭМ!$D$10+'СЕТ СН'!$G$6-'СЕТ СН'!$G$22</f>
        <v>1111.81942119</v>
      </c>
    </row>
    <row r="63" spans="1:25" ht="15.75" x14ac:dyDescent="0.2">
      <c r="A63" s="35">
        <f t="shared" si="1"/>
        <v>43937</v>
      </c>
      <c r="B63" s="36">
        <f>SUMIFS(СВЦЭМ!$C$33:$C$776,СВЦЭМ!$A$33:$A$776,$A63,СВЦЭМ!$B$33:$B$776,B$47)+'СЕТ СН'!$G$12+СВЦЭМ!$D$10+'СЕТ СН'!$G$6-'СЕТ СН'!$G$22</f>
        <v>1081.87375477</v>
      </c>
      <c r="C63" s="36">
        <f>SUMIFS(СВЦЭМ!$C$33:$C$776,СВЦЭМ!$A$33:$A$776,$A63,СВЦЭМ!$B$33:$B$776,C$47)+'СЕТ СН'!$G$12+СВЦЭМ!$D$10+'СЕТ СН'!$G$6-'СЕТ СН'!$G$22</f>
        <v>1098.1829764200002</v>
      </c>
      <c r="D63" s="36">
        <f>SUMIFS(СВЦЭМ!$C$33:$C$776,СВЦЭМ!$A$33:$A$776,$A63,СВЦЭМ!$B$33:$B$776,D$47)+'СЕТ СН'!$G$12+СВЦЭМ!$D$10+'СЕТ СН'!$G$6-'СЕТ СН'!$G$22</f>
        <v>1116.4988653</v>
      </c>
      <c r="E63" s="36">
        <f>SUMIFS(СВЦЭМ!$C$33:$C$776,СВЦЭМ!$A$33:$A$776,$A63,СВЦЭМ!$B$33:$B$776,E$47)+'СЕТ СН'!$G$12+СВЦЭМ!$D$10+'СЕТ СН'!$G$6-'СЕТ СН'!$G$22</f>
        <v>1134.5413048300002</v>
      </c>
      <c r="F63" s="36">
        <f>SUMIFS(СВЦЭМ!$C$33:$C$776,СВЦЭМ!$A$33:$A$776,$A63,СВЦЭМ!$B$33:$B$776,F$47)+'СЕТ СН'!$G$12+СВЦЭМ!$D$10+'СЕТ СН'!$G$6-'СЕТ СН'!$G$22</f>
        <v>1134.7546423600002</v>
      </c>
      <c r="G63" s="36">
        <f>SUMIFS(СВЦЭМ!$C$33:$C$776,СВЦЭМ!$A$33:$A$776,$A63,СВЦЭМ!$B$33:$B$776,G$47)+'СЕТ СН'!$G$12+СВЦЭМ!$D$10+'СЕТ СН'!$G$6-'СЕТ СН'!$G$22</f>
        <v>1114.9468491</v>
      </c>
      <c r="H63" s="36">
        <f>SUMIFS(СВЦЭМ!$C$33:$C$776,СВЦЭМ!$A$33:$A$776,$A63,СВЦЭМ!$B$33:$B$776,H$47)+'СЕТ СН'!$G$12+СВЦЭМ!$D$10+'СЕТ СН'!$G$6-'СЕТ СН'!$G$22</f>
        <v>1100.90133395</v>
      </c>
      <c r="I63" s="36">
        <f>SUMIFS(СВЦЭМ!$C$33:$C$776,СВЦЭМ!$A$33:$A$776,$A63,СВЦЭМ!$B$33:$B$776,I$47)+'СЕТ СН'!$G$12+СВЦЭМ!$D$10+'СЕТ СН'!$G$6-'СЕТ СН'!$G$22</f>
        <v>1086.05790641</v>
      </c>
      <c r="J63" s="36">
        <f>SUMIFS(СВЦЭМ!$C$33:$C$776,СВЦЭМ!$A$33:$A$776,$A63,СВЦЭМ!$B$33:$B$776,J$47)+'СЕТ СН'!$G$12+СВЦЭМ!$D$10+'СЕТ СН'!$G$6-'СЕТ СН'!$G$22</f>
        <v>1049.1081455600001</v>
      </c>
      <c r="K63" s="36">
        <f>SUMIFS(СВЦЭМ!$C$33:$C$776,СВЦЭМ!$A$33:$A$776,$A63,СВЦЭМ!$B$33:$B$776,K$47)+'СЕТ СН'!$G$12+СВЦЭМ!$D$10+'СЕТ СН'!$G$6-'СЕТ СН'!$G$22</f>
        <v>1061.7483657300002</v>
      </c>
      <c r="L63" s="36">
        <f>SUMIFS(СВЦЭМ!$C$33:$C$776,СВЦЭМ!$A$33:$A$776,$A63,СВЦЭМ!$B$33:$B$776,L$47)+'СЕТ СН'!$G$12+СВЦЭМ!$D$10+'СЕТ СН'!$G$6-'СЕТ СН'!$G$22</f>
        <v>1056.2383469900001</v>
      </c>
      <c r="M63" s="36">
        <f>SUMIFS(СВЦЭМ!$C$33:$C$776,СВЦЭМ!$A$33:$A$776,$A63,СВЦЭМ!$B$33:$B$776,M$47)+'СЕТ СН'!$G$12+СВЦЭМ!$D$10+'СЕТ СН'!$G$6-'СЕТ СН'!$G$22</f>
        <v>1052.2628748300001</v>
      </c>
      <c r="N63" s="36">
        <f>SUMIFS(СВЦЭМ!$C$33:$C$776,СВЦЭМ!$A$33:$A$776,$A63,СВЦЭМ!$B$33:$B$776,N$47)+'СЕТ СН'!$G$12+СВЦЭМ!$D$10+'СЕТ СН'!$G$6-'СЕТ СН'!$G$22</f>
        <v>1047.0019111000001</v>
      </c>
      <c r="O63" s="36">
        <f>SUMIFS(СВЦЭМ!$C$33:$C$776,СВЦЭМ!$A$33:$A$776,$A63,СВЦЭМ!$B$33:$B$776,O$47)+'СЕТ СН'!$G$12+СВЦЭМ!$D$10+'СЕТ СН'!$G$6-'СЕТ СН'!$G$22</f>
        <v>1048.8224276800001</v>
      </c>
      <c r="P63" s="36">
        <f>SUMIFS(СВЦЭМ!$C$33:$C$776,СВЦЭМ!$A$33:$A$776,$A63,СВЦЭМ!$B$33:$B$776,P$47)+'СЕТ СН'!$G$12+СВЦЭМ!$D$10+'СЕТ СН'!$G$6-'СЕТ СН'!$G$22</f>
        <v>1048.8542994700001</v>
      </c>
      <c r="Q63" s="36">
        <f>SUMIFS(СВЦЭМ!$C$33:$C$776,СВЦЭМ!$A$33:$A$776,$A63,СВЦЭМ!$B$33:$B$776,Q$47)+'СЕТ СН'!$G$12+СВЦЭМ!$D$10+'СЕТ СН'!$G$6-'СЕТ СН'!$G$22</f>
        <v>1044.14937418</v>
      </c>
      <c r="R63" s="36">
        <f>SUMIFS(СВЦЭМ!$C$33:$C$776,СВЦЭМ!$A$33:$A$776,$A63,СВЦЭМ!$B$33:$B$776,R$47)+'СЕТ СН'!$G$12+СВЦЭМ!$D$10+'СЕТ СН'!$G$6-'СЕТ СН'!$G$22</f>
        <v>1048.9348702700001</v>
      </c>
      <c r="S63" s="36">
        <f>SUMIFS(СВЦЭМ!$C$33:$C$776,СВЦЭМ!$A$33:$A$776,$A63,СВЦЭМ!$B$33:$B$776,S$47)+'СЕТ СН'!$G$12+СВЦЭМ!$D$10+'СЕТ СН'!$G$6-'СЕТ СН'!$G$22</f>
        <v>1035.0786648000001</v>
      </c>
      <c r="T63" s="36">
        <f>SUMIFS(СВЦЭМ!$C$33:$C$776,СВЦЭМ!$A$33:$A$776,$A63,СВЦЭМ!$B$33:$B$776,T$47)+'СЕТ СН'!$G$12+СВЦЭМ!$D$10+'СЕТ СН'!$G$6-'СЕТ СН'!$G$22</f>
        <v>1028.9351497500002</v>
      </c>
      <c r="U63" s="36">
        <f>SUMIFS(СВЦЭМ!$C$33:$C$776,СВЦЭМ!$A$33:$A$776,$A63,СВЦЭМ!$B$33:$B$776,U$47)+'СЕТ СН'!$G$12+СВЦЭМ!$D$10+'СЕТ СН'!$G$6-'СЕТ СН'!$G$22</f>
        <v>1022.5834071200001</v>
      </c>
      <c r="V63" s="36">
        <f>SUMIFS(СВЦЭМ!$C$33:$C$776,СВЦЭМ!$A$33:$A$776,$A63,СВЦЭМ!$B$33:$B$776,V$47)+'СЕТ СН'!$G$12+СВЦЭМ!$D$10+'СЕТ СН'!$G$6-'СЕТ СН'!$G$22</f>
        <v>1003.15161433</v>
      </c>
      <c r="W63" s="36">
        <f>SUMIFS(СВЦЭМ!$C$33:$C$776,СВЦЭМ!$A$33:$A$776,$A63,СВЦЭМ!$B$33:$B$776,W$47)+'СЕТ СН'!$G$12+СВЦЭМ!$D$10+'СЕТ СН'!$G$6-'СЕТ СН'!$G$22</f>
        <v>1008.41327987</v>
      </c>
      <c r="X63" s="36">
        <f>SUMIFS(СВЦЭМ!$C$33:$C$776,СВЦЭМ!$A$33:$A$776,$A63,СВЦЭМ!$B$33:$B$776,X$47)+'СЕТ СН'!$G$12+СВЦЭМ!$D$10+'СЕТ СН'!$G$6-'СЕТ СН'!$G$22</f>
        <v>1021.17770992</v>
      </c>
      <c r="Y63" s="36">
        <f>SUMIFS(СВЦЭМ!$C$33:$C$776,СВЦЭМ!$A$33:$A$776,$A63,СВЦЭМ!$B$33:$B$776,Y$47)+'СЕТ СН'!$G$12+СВЦЭМ!$D$10+'СЕТ СН'!$G$6-'СЕТ СН'!$G$22</f>
        <v>1028.1176742800001</v>
      </c>
    </row>
    <row r="64" spans="1:25" ht="15.75" x14ac:dyDescent="0.2">
      <c r="A64" s="35">
        <f t="shared" si="1"/>
        <v>43938</v>
      </c>
      <c r="B64" s="36">
        <f>SUMIFS(СВЦЭМ!$C$33:$C$776,СВЦЭМ!$A$33:$A$776,$A64,СВЦЭМ!$B$33:$B$776,B$47)+'СЕТ СН'!$G$12+СВЦЭМ!$D$10+'СЕТ СН'!$G$6-'СЕТ СН'!$G$22</f>
        <v>1119.6436161900001</v>
      </c>
      <c r="C64" s="36">
        <f>SUMIFS(СВЦЭМ!$C$33:$C$776,СВЦЭМ!$A$33:$A$776,$A64,СВЦЭМ!$B$33:$B$776,C$47)+'СЕТ СН'!$G$12+СВЦЭМ!$D$10+'СЕТ СН'!$G$6-'СЕТ СН'!$G$22</f>
        <v>1129.84452609</v>
      </c>
      <c r="D64" s="36">
        <f>SUMIFS(СВЦЭМ!$C$33:$C$776,СВЦЭМ!$A$33:$A$776,$A64,СВЦЭМ!$B$33:$B$776,D$47)+'СЕТ СН'!$G$12+СВЦЭМ!$D$10+'СЕТ СН'!$G$6-'СЕТ СН'!$G$22</f>
        <v>1151.9096256300002</v>
      </c>
      <c r="E64" s="36">
        <f>SUMIFS(СВЦЭМ!$C$33:$C$776,СВЦЭМ!$A$33:$A$776,$A64,СВЦЭМ!$B$33:$B$776,E$47)+'СЕТ СН'!$G$12+СВЦЭМ!$D$10+'СЕТ СН'!$G$6-'СЕТ СН'!$G$22</f>
        <v>1169.0827292200001</v>
      </c>
      <c r="F64" s="36">
        <f>SUMIFS(СВЦЭМ!$C$33:$C$776,СВЦЭМ!$A$33:$A$776,$A64,СВЦЭМ!$B$33:$B$776,F$47)+'СЕТ СН'!$G$12+СВЦЭМ!$D$10+'СЕТ СН'!$G$6-'СЕТ СН'!$G$22</f>
        <v>1162.7779794400001</v>
      </c>
      <c r="G64" s="36">
        <f>SUMIFS(СВЦЭМ!$C$33:$C$776,СВЦЭМ!$A$33:$A$776,$A64,СВЦЭМ!$B$33:$B$776,G$47)+'СЕТ СН'!$G$12+СВЦЭМ!$D$10+'СЕТ СН'!$G$6-'СЕТ СН'!$G$22</f>
        <v>1148.96133768</v>
      </c>
      <c r="H64" s="36">
        <f>SUMIFS(СВЦЭМ!$C$33:$C$776,СВЦЭМ!$A$33:$A$776,$A64,СВЦЭМ!$B$33:$B$776,H$47)+'СЕТ СН'!$G$12+СВЦЭМ!$D$10+'СЕТ СН'!$G$6-'СЕТ СН'!$G$22</f>
        <v>1122.62606802</v>
      </c>
      <c r="I64" s="36">
        <f>SUMIFS(СВЦЭМ!$C$33:$C$776,СВЦЭМ!$A$33:$A$776,$A64,СВЦЭМ!$B$33:$B$776,I$47)+'СЕТ СН'!$G$12+СВЦЭМ!$D$10+'СЕТ СН'!$G$6-'СЕТ СН'!$G$22</f>
        <v>1095.56253139</v>
      </c>
      <c r="J64" s="36">
        <f>SUMIFS(СВЦЭМ!$C$33:$C$776,СВЦЭМ!$A$33:$A$776,$A64,СВЦЭМ!$B$33:$B$776,J$47)+'СЕТ СН'!$G$12+СВЦЭМ!$D$10+'СЕТ СН'!$G$6-'СЕТ СН'!$G$22</f>
        <v>1031.68940886</v>
      </c>
      <c r="K64" s="36">
        <f>SUMIFS(СВЦЭМ!$C$33:$C$776,СВЦЭМ!$A$33:$A$776,$A64,СВЦЭМ!$B$33:$B$776,K$47)+'СЕТ СН'!$G$12+СВЦЭМ!$D$10+'СЕТ СН'!$G$6-'СЕТ СН'!$G$22</f>
        <v>1038.3683757900001</v>
      </c>
      <c r="L64" s="36">
        <f>SUMIFS(СВЦЭМ!$C$33:$C$776,СВЦЭМ!$A$33:$A$776,$A64,СВЦЭМ!$B$33:$B$776,L$47)+'СЕТ СН'!$G$12+СВЦЭМ!$D$10+'СЕТ СН'!$G$6-'СЕТ СН'!$G$22</f>
        <v>1024.0531464100002</v>
      </c>
      <c r="M64" s="36">
        <f>SUMIFS(СВЦЭМ!$C$33:$C$776,СВЦЭМ!$A$33:$A$776,$A64,СВЦЭМ!$B$33:$B$776,M$47)+'СЕТ СН'!$G$12+СВЦЭМ!$D$10+'СЕТ СН'!$G$6-'СЕТ СН'!$G$22</f>
        <v>1029.45285977</v>
      </c>
      <c r="N64" s="36">
        <f>SUMIFS(СВЦЭМ!$C$33:$C$776,СВЦЭМ!$A$33:$A$776,$A64,СВЦЭМ!$B$33:$B$776,N$47)+'СЕТ СН'!$G$12+СВЦЭМ!$D$10+'СЕТ СН'!$G$6-'СЕТ СН'!$G$22</f>
        <v>1032.9801656900001</v>
      </c>
      <c r="O64" s="36">
        <f>SUMIFS(СВЦЭМ!$C$33:$C$776,СВЦЭМ!$A$33:$A$776,$A64,СВЦЭМ!$B$33:$B$776,O$47)+'СЕТ СН'!$G$12+СВЦЭМ!$D$10+'СЕТ СН'!$G$6-'СЕТ СН'!$G$22</f>
        <v>1036.9100914200001</v>
      </c>
      <c r="P64" s="36">
        <f>SUMIFS(СВЦЭМ!$C$33:$C$776,СВЦЭМ!$A$33:$A$776,$A64,СВЦЭМ!$B$33:$B$776,P$47)+'СЕТ СН'!$G$12+СВЦЭМ!$D$10+'СЕТ СН'!$G$6-'СЕТ СН'!$G$22</f>
        <v>1046.4283009200001</v>
      </c>
      <c r="Q64" s="36">
        <f>SUMIFS(СВЦЭМ!$C$33:$C$776,СВЦЭМ!$A$33:$A$776,$A64,СВЦЭМ!$B$33:$B$776,Q$47)+'СЕТ СН'!$G$12+СВЦЭМ!$D$10+'СЕТ СН'!$G$6-'СЕТ СН'!$G$22</f>
        <v>1051.6049218600001</v>
      </c>
      <c r="R64" s="36">
        <f>SUMIFS(СВЦЭМ!$C$33:$C$776,СВЦЭМ!$A$33:$A$776,$A64,СВЦЭМ!$B$33:$B$776,R$47)+'СЕТ СН'!$G$12+СВЦЭМ!$D$10+'СЕТ СН'!$G$6-'СЕТ СН'!$G$22</f>
        <v>1048.5597327100002</v>
      </c>
      <c r="S64" s="36">
        <f>SUMIFS(СВЦЭМ!$C$33:$C$776,СВЦЭМ!$A$33:$A$776,$A64,СВЦЭМ!$B$33:$B$776,S$47)+'СЕТ СН'!$G$12+СВЦЭМ!$D$10+'СЕТ СН'!$G$6-'СЕТ СН'!$G$22</f>
        <v>1043.26214473</v>
      </c>
      <c r="T64" s="36">
        <f>SUMIFS(СВЦЭМ!$C$33:$C$776,СВЦЭМ!$A$33:$A$776,$A64,СВЦЭМ!$B$33:$B$776,T$47)+'СЕТ СН'!$G$12+СВЦЭМ!$D$10+'СЕТ СН'!$G$6-'СЕТ СН'!$G$22</f>
        <v>1027.74873572</v>
      </c>
      <c r="U64" s="36">
        <f>SUMIFS(СВЦЭМ!$C$33:$C$776,СВЦЭМ!$A$33:$A$776,$A64,СВЦЭМ!$B$33:$B$776,U$47)+'СЕТ СН'!$G$12+СВЦЭМ!$D$10+'СЕТ СН'!$G$6-'СЕТ СН'!$G$22</f>
        <v>1017.32728342</v>
      </c>
      <c r="V64" s="36">
        <f>SUMIFS(СВЦЭМ!$C$33:$C$776,СВЦЭМ!$A$33:$A$776,$A64,СВЦЭМ!$B$33:$B$776,V$47)+'СЕТ СН'!$G$12+СВЦЭМ!$D$10+'СЕТ СН'!$G$6-'СЕТ СН'!$G$22</f>
        <v>1025.9317564600001</v>
      </c>
      <c r="W64" s="36">
        <f>SUMIFS(СВЦЭМ!$C$33:$C$776,СВЦЭМ!$A$33:$A$776,$A64,СВЦЭМ!$B$33:$B$776,W$47)+'СЕТ СН'!$G$12+СВЦЭМ!$D$10+'СЕТ СН'!$G$6-'СЕТ СН'!$G$22</f>
        <v>1022.84218277</v>
      </c>
      <c r="X64" s="36">
        <f>SUMIFS(СВЦЭМ!$C$33:$C$776,СВЦЭМ!$A$33:$A$776,$A64,СВЦЭМ!$B$33:$B$776,X$47)+'СЕТ СН'!$G$12+СВЦЭМ!$D$10+'СЕТ СН'!$G$6-'СЕТ СН'!$G$22</f>
        <v>1030.3345508700002</v>
      </c>
      <c r="Y64" s="36">
        <f>SUMIFS(СВЦЭМ!$C$33:$C$776,СВЦЭМ!$A$33:$A$776,$A64,СВЦЭМ!$B$33:$B$776,Y$47)+'СЕТ СН'!$G$12+СВЦЭМ!$D$10+'СЕТ СН'!$G$6-'СЕТ СН'!$G$22</f>
        <v>1032.70162607</v>
      </c>
    </row>
    <row r="65" spans="1:27" ht="15.75" x14ac:dyDescent="0.2">
      <c r="A65" s="35">
        <f t="shared" si="1"/>
        <v>43939</v>
      </c>
      <c r="B65" s="36">
        <f>SUMIFS(СВЦЭМ!$C$33:$C$776,СВЦЭМ!$A$33:$A$776,$A65,СВЦЭМ!$B$33:$B$776,B$47)+'СЕТ СН'!$G$12+СВЦЭМ!$D$10+'СЕТ СН'!$G$6-'СЕТ СН'!$G$22</f>
        <v>1148.1487974000001</v>
      </c>
      <c r="C65" s="36">
        <f>SUMIFS(СВЦЭМ!$C$33:$C$776,СВЦЭМ!$A$33:$A$776,$A65,СВЦЭМ!$B$33:$B$776,C$47)+'СЕТ СН'!$G$12+СВЦЭМ!$D$10+'СЕТ СН'!$G$6-'СЕТ СН'!$G$22</f>
        <v>1179.23305355</v>
      </c>
      <c r="D65" s="36">
        <f>SUMIFS(СВЦЭМ!$C$33:$C$776,СВЦЭМ!$A$33:$A$776,$A65,СВЦЭМ!$B$33:$B$776,D$47)+'СЕТ СН'!$G$12+СВЦЭМ!$D$10+'СЕТ СН'!$G$6-'СЕТ СН'!$G$22</f>
        <v>1188.04232471</v>
      </c>
      <c r="E65" s="36">
        <f>SUMIFS(СВЦЭМ!$C$33:$C$776,СВЦЭМ!$A$33:$A$776,$A65,СВЦЭМ!$B$33:$B$776,E$47)+'СЕТ СН'!$G$12+СВЦЭМ!$D$10+'СЕТ СН'!$G$6-'СЕТ СН'!$G$22</f>
        <v>1201.40948656</v>
      </c>
      <c r="F65" s="36">
        <f>SUMIFS(СВЦЭМ!$C$33:$C$776,СВЦЭМ!$A$33:$A$776,$A65,СВЦЭМ!$B$33:$B$776,F$47)+'СЕТ СН'!$G$12+СВЦЭМ!$D$10+'СЕТ СН'!$G$6-'СЕТ СН'!$G$22</f>
        <v>1196.8794682500002</v>
      </c>
      <c r="G65" s="36">
        <f>SUMIFS(СВЦЭМ!$C$33:$C$776,СВЦЭМ!$A$33:$A$776,$A65,СВЦЭМ!$B$33:$B$776,G$47)+'СЕТ СН'!$G$12+СВЦЭМ!$D$10+'СЕТ СН'!$G$6-'СЕТ СН'!$G$22</f>
        <v>1196.71357618</v>
      </c>
      <c r="H65" s="36">
        <f>SUMIFS(СВЦЭМ!$C$33:$C$776,СВЦЭМ!$A$33:$A$776,$A65,СВЦЭМ!$B$33:$B$776,H$47)+'СЕТ СН'!$G$12+СВЦЭМ!$D$10+'СЕТ СН'!$G$6-'СЕТ СН'!$G$22</f>
        <v>1190.1535567600001</v>
      </c>
      <c r="I65" s="36">
        <f>SUMIFS(СВЦЭМ!$C$33:$C$776,СВЦЭМ!$A$33:$A$776,$A65,СВЦЭМ!$B$33:$B$776,I$47)+'СЕТ СН'!$G$12+СВЦЭМ!$D$10+'СЕТ СН'!$G$6-'СЕТ СН'!$G$22</f>
        <v>1167.2231741000001</v>
      </c>
      <c r="J65" s="36">
        <f>SUMIFS(СВЦЭМ!$C$33:$C$776,СВЦЭМ!$A$33:$A$776,$A65,СВЦЭМ!$B$33:$B$776,J$47)+'СЕТ СН'!$G$12+СВЦЭМ!$D$10+'СЕТ СН'!$G$6-'СЕТ СН'!$G$22</f>
        <v>1077.8088947000001</v>
      </c>
      <c r="K65" s="36">
        <f>SUMIFS(СВЦЭМ!$C$33:$C$776,СВЦЭМ!$A$33:$A$776,$A65,СВЦЭМ!$B$33:$B$776,K$47)+'СЕТ СН'!$G$12+СВЦЭМ!$D$10+'СЕТ СН'!$G$6-'СЕТ СН'!$G$22</f>
        <v>1063.2778680600002</v>
      </c>
      <c r="L65" s="36">
        <f>SUMIFS(СВЦЭМ!$C$33:$C$776,СВЦЭМ!$A$33:$A$776,$A65,СВЦЭМ!$B$33:$B$776,L$47)+'СЕТ СН'!$G$12+СВЦЭМ!$D$10+'СЕТ СН'!$G$6-'СЕТ СН'!$G$22</f>
        <v>1062.03633092</v>
      </c>
      <c r="M65" s="36">
        <f>SUMIFS(СВЦЭМ!$C$33:$C$776,СВЦЭМ!$A$33:$A$776,$A65,СВЦЭМ!$B$33:$B$776,M$47)+'СЕТ СН'!$G$12+СВЦЭМ!$D$10+'СЕТ СН'!$G$6-'СЕТ СН'!$G$22</f>
        <v>1058.1785312900001</v>
      </c>
      <c r="N65" s="36">
        <f>SUMIFS(СВЦЭМ!$C$33:$C$776,СВЦЭМ!$A$33:$A$776,$A65,СВЦЭМ!$B$33:$B$776,N$47)+'СЕТ СН'!$G$12+СВЦЭМ!$D$10+'СЕТ СН'!$G$6-'СЕТ СН'!$G$22</f>
        <v>1078.6021310900001</v>
      </c>
      <c r="O65" s="36">
        <f>SUMIFS(СВЦЭМ!$C$33:$C$776,СВЦЭМ!$A$33:$A$776,$A65,СВЦЭМ!$B$33:$B$776,O$47)+'СЕТ СН'!$G$12+СВЦЭМ!$D$10+'СЕТ СН'!$G$6-'СЕТ СН'!$G$22</f>
        <v>1088.1956646900001</v>
      </c>
      <c r="P65" s="36">
        <f>SUMIFS(СВЦЭМ!$C$33:$C$776,СВЦЭМ!$A$33:$A$776,$A65,СВЦЭМ!$B$33:$B$776,P$47)+'СЕТ СН'!$G$12+СВЦЭМ!$D$10+'СЕТ СН'!$G$6-'СЕТ СН'!$G$22</f>
        <v>1097.5435678200001</v>
      </c>
      <c r="Q65" s="36">
        <f>SUMIFS(СВЦЭМ!$C$33:$C$776,СВЦЭМ!$A$33:$A$776,$A65,СВЦЭМ!$B$33:$B$776,Q$47)+'СЕТ СН'!$G$12+СВЦЭМ!$D$10+'СЕТ СН'!$G$6-'СЕТ СН'!$G$22</f>
        <v>1104.8532942000002</v>
      </c>
      <c r="R65" s="36">
        <f>SUMIFS(СВЦЭМ!$C$33:$C$776,СВЦЭМ!$A$33:$A$776,$A65,СВЦЭМ!$B$33:$B$776,R$47)+'СЕТ СН'!$G$12+СВЦЭМ!$D$10+'СЕТ СН'!$G$6-'СЕТ СН'!$G$22</f>
        <v>1102.75492164</v>
      </c>
      <c r="S65" s="36">
        <f>SUMIFS(СВЦЭМ!$C$33:$C$776,СВЦЭМ!$A$33:$A$776,$A65,СВЦЭМ!$B$33:$B$776,S$47)+'СЕТ СН'!$G$12+СВЦЭМ!$D$10+'СЕТ СН'!$G$6-'СЕТ СН'!$G$22</f>
        <v>1095.3123780000001</v>
      </c>
      <c r="T65" s="36">
        <f>SUMIFS(СВЦЭМ!$C$33:$C$776,СВЦЭМ!$A$33:$A$776,$A65,СВЦЭМ!$B$33:$B$776,T$47)+'СЕТ СН'!$G$12+СВЦЭМ!$D$10+'СЕТ СН'!$G$6-'СЕТ СН'!$G$22</f>
        <v>1071.9636051300001</v>
      </c>
      <c r="U65" s="36">
        <f>SUMIFS(СВЦЭМ!$C$33:$C$776,СВЦЭМ!$A$33:$A$776,$A65,СВЦЭМ!$B$33:$B$776,U$47)+'СЕТ СН'!$G$12+СВЦЭМ!$D$10+'СЕТ СН'!$G$6-'СЕТ СН'!$G$22</f>
        <v>1045.35004914</v>
      </c>
      <c r="V65" s="36">
        <f>SUMIFS(СВЦЭМ!$C$33:$C$776,СВЦЭМ!$A$33:$A$776,$A65,СВЦЭМ!$B$33:$B$776,V$47)+'СЕТ СН'!$G$12+СВЦЭМ!$D$10+'СЕТ СН'!$G$6-'СЕТ СН'!$G$22</f>
        <v>1029.94017867</v>
      </c>
      <c r="W65" s="36">
        <f>SUMIFS(СВЦЭМ!$C$33:$C$776,СВЦЭМ!$A$33:$A$776,$A65,СВЦЭМ!$B$33:$B$776,W$47)+'СЕТ СН'!$G$12+СВЦЭМ!$D$10+'СЕТ СН'!$G$6-'СЕТ СН'!$G$22</f>
        <v>1042.82033998</v>
      </c>
      <c r="X65" s="36">
        <f>SUMIFS(СВЦЭМ!$C$33:$C$776,СВЦЭМ!$A$33:$A$776,$A65,СВЦЭМ!$B$33:$B$776,X$47)+'СЕТ СН'!$G$12+СВЦЭМ!$D$10+'СЕТ СН'!$G$6-'СЕТ СН'!$G$22</f>
        <v>1063.46901394</v>
      </c>
      <c r="Y65" s="36">
        <f>SUMIFS(СВЦЭМ!$C$33:$C$776,СВЦЭМ!$A$33:$A$776,$A65,СВЦЭМ!$B$33:$B$776,Y$47)+'СЕТ СН'!$G$12+СВЦЭМ!$D$10+'СЕТ СН'!$G$6-'СЕТ СН'!$G$22</f>
        <v>1101.4495567900001</v>
      </c>
    </row>
    <row r="66" spans="1:27" ht="15.75" x14ac:dyDescent="0.2">
      <c r="A66" s="35">
        <f t="shared" si="1"/>
        <v>43940</v>
      </c>
      <c r="B66" s="36">
        <f>SUMIFS(СВЦЭМ!$C$33:$C$776,СВЦЭМ!$A$33:$A$776,$A66,СВЦЭМ!$B$33:$B$776,B$47)+'СЕТ СН'!$G$12+СВЦЭМ!$D$10+'СЕТ СН'!$G$6-'СЕТ СН'!$G$22</f>
        <v>1152.2674713500001</v>
      </c>
      <c r="C66" s="36">
        <f>SUMIFS(СВЦЭМ!$C$33:$C$776,СВЦЭМ!$A$33:$A$776,$A66,СВЦЭМ!$B$33:$B$776,C$47)+'СЕТ СН'!$G$12+СВЦЭМ!$D$10+'СЕТ СН'!$G$6-'СЕТ СН'!$G$22</f>
        <v>1151.9889285300001</v>
      </c>
      <c r="D66" s="36">
        <f>SUMIFS(СВЦЭМ!$C$33:$C$776,СВЦЭМ!$A$33:$A$776,$A66,СВЦЭМ!$B$33:$B$776,D$47)+'СЕТ СН'!$G$12+СВЦЭМ!$D$10+'СЕТ СН'!$G$6-'СЕТ СН'!$G$22</f>
        <v>1141.71080104</v>
      </c>
      <c r="E66" s="36">
        <f>SUMIFS(СВЦЭМ!$C$33:$C$776,СВЦЭМ!$A$33:$A$776,$A66,СВЦЭМ!$B$33:$B$776,E$47)+'СЕТ СН'!$G$12+СВЦЭМ!$D$10+'СЕТ СН'!$G$6-'СЕТ СН'!$G$22</f>
        <v>1148.7378026200001</v>
      </c>
      <c r="F66" s="36">
        <f>SUMIFS(СВЦЭМ!$C$33:$C$776,СВЦЭМ!$A$33:$A$776,$A66,СВЦЭМ!$B$33:$B$776,F$47)+'СЕТ СН'!$G$12+СВЦЭМ!$D$10+'СЕТ СН'!$G$6-'СЕТ СН'!$G$22</f>
        <v>1144.9752187500001</v>
      </c>
      <c r="G66" s="36">
        <f>SUMIFS(СВЦЭМ!$C$33:$C$776,СВЦЭМ!$A$33:$A$776,$A66,СВЦЭМ!$B$33:$B$776,G$47)+'СЕТ СН'!$G$12+СВЦЭМ!$D$10+'СЕТ СН'!$G$6-'СЕТ СН'!$G$22</f>
        <v>1150.7136586900001</v>
      </c>
      <c r="H66" s="36">
        <f>SUMIFS(СВЦЭМ!$C$33:$C$776,СВЦЭМ!$A$33:$A$776,$A66,СВЦЭМ!$B$33:$B$776,H$47)+'СЕТ СН'!$G$12+СВЦЭМ!$D$10+'СЕТ СН'!$G$6-'СЕТ СН'!$G$22</f>
        <v>1152.4524244500001</v>
      </c>
      <c r="I66" s="36">
        <f>SUMIFS(СВЦЭМ!$C$33:$C$776,СВЦЭМ!$A$33:$A$776,$A66,СВЦЭМ!$B$33:$B$776,I$47)+'СЕТ СН'!$G$12+СВЦЭМ!$D$10+'СЕТ СН'!$G$6-'СЕТ СН'!$G$22</f>
        <v>1138.6556733</v>
      </c>
      <c r="J66" s="36">
        <f>SUMIFS(СВЦЭМ!$C$33:$C$776,СВЦЭМ!$A$33:$A$776,$A66,СВЦЭМ!$B$33:$B$776,J$47)+'СЕТ СН'!$G$12+СВЦЭМ!$D$10+'СЕТ СН'!$G$6-'СЕТ СН'!$G$22</f>
        <v>1066.76955836</v>
      </c>
      <c r="K66" s="36">
        <f>SUMIFS(СВЦЭМ!$C$33:$C$776,СВЦЭМ!$A$33:$A$776,$A66,СВЦЭМ!$B$33:$B$776,K$47)+'СЕТ СН'!$G$12+СВЦЭМ!$D$10+'СЕТ СН'!$G$6-'СЕТ СН'!$G$22</f>
        <v>1053.2858429800001</v>
      </c>
      <c r="L66" s="36">
        <f>SUMIFS(СВЦЭМ!$C$33:$C$776,СВЦЭМ!$A$33:$A$776,$A66,СВЦЭМ!$B$33:$B$776,L$47)+'СЕТ СН'!$G$12+СВЦЭМ!$D$10+'СЕТ СН'!$G$6-'СЕТ СН'!$G$22</f>
        <v>1051.7106762200001</v>
      </c>
      <c r="M66" s="36">
        <f>SUMIFS(СВЦЭМ!$C$33:$C$776,СВЦЭМ!$A$33:$A$776,$A66,СВЦЭМ!$B$33:$B$776,M$47)+'СЕТ СН'!$G$12+СВЦЭМ!$D$10+'СЕТ СН'!$G$6-'СЕТ СН'!$G$22</f>
        <v>1069.2431198700001</v>
      </c>
      <c r="N66" s="36">
        <f>SUMIFS(СВЦЭМ!$C$33:$C$776,СВЦЭМ!$A$33:$A$776,$A66,СВЦЭМ!$B$33:$B$776,N$47)+'СЕТ СН'!$G$12+СВЦЭМ!$D$10+'СЕТ СН'!$G$6-'СЕТ СН'!$G$22</f>
        <v>1105.97094535</v>
      </c>
      <c r="O66" s="36">
        <f>SUMIFS(СВЦЭМ!$C$33:$C$776,СВЦЭМ!$A$33:$A$776,$A66,СВЦЭМ!$B$33:$B$776,O$47)+'СЕТ СН'!$G$12+СВЦЭМ!$D$10+'СЕТ СН'!$G$6-'СЕТ СН'!$G$22</f>
        <v>1105.7715452</v>
      </c>
      <c r="P66" s="36">
        <f>SUMIFS(СВЦЭМ!$C$33:$C$776,СВЦЭМ!$A$33:$A$776,$A66,СВЦЭМ!$B$33:$B$776,P$47)+'СЕТ СН'!$G$12+СВЦЭМ!$D$10+'СЕТ СН'!$G$6-'СЕТ СН'!$G$22</f>
        <v>1103.91636898</v>
      </c>
      <c r="Q66" s="36">
        <f>SUMIFS(СВЦЭМ!$C$33:$C$776,СВЦЭМ!$A$33:$A$776,$A66,СВЦЭМ!$B$33:$B$776,Q$47)+'СЕТ СН'!$G$12+СВЦЭМ!$D$10+'СЕТ СН'!$G$6-'СЕТ СН'!$G$22</f>
        <v>1114.1469743600001</v>
      </c>
      <c r="R66" s="36">
        <f>SUMIFS(СВЦЭМ!$C$33:$C$776,СВЦЭМ!$A$33:$A$776,$A66,СВЦЭМ!$B$33:$B$776,R$47)+'СЕТ СН'!$G$12+СВЦЭМ!$D$10+'СЕТ СН'!$G$6-'СЕТ СН'!$G$22</f>
        <v>1106.1367704900001</v>
      </c>
      <c r="S66" s="36">
        <f>SUMIFS(СВЦЭМ!$C$33:$C$776,СВЦЭМ!$A$33:$A$776,$A66,СВЦЭМ!$B$33:$B$776,S$47)+'СЕТ СН'!$G$12+СВЦЭМ!$D$10+'СЕТ СН'!$G$6-'СЕТ СН'!$G$22</f>
        <v>1100.62974753</v>
      </c>
      <c r="T66" s="36">
        <f>SUMIFS(СВЦЭМ!$C$33:$C$776,СВЦЭМ!$A$33:$A$776,$A66,СВЦЭМ!$B$33:$B$776,T$47)+'СЕТ СН'!$G$12+СВЦЭМ!$D$10+'СЕТ СН'!$G$6-'СЕТ СН'!$G$22</f>
        <v>1090.2692081800001</v>
      </c>
      <c r="U66" s="36">
        <f>SUMIFS(СВЦЭМ!$C$33:$C$776,СВЦЭМ!$A$33:$A$776,$A66,СВЦЭМ!$B$33:$B$776,U$47)+'СЕТ СН'!$G$12+СВЦЭМ!$D$10+'СЕТ СН'!$G$6-'СЕТ СН'!$G$22</f>
        <v>1089.52225395</v>
      </c>
      <c r="V66" s="36">
        <f>SUMIFS(СВЦЭМ!$C$33:$C$776,СВЦЭМ!$A$33:$A$776,$A66,СВЦЭМ!$B$33:$B$776,V$47)+'СЕТ СН'!$G$12+СВЦЭМ!$D$10+'СЕТ СН'!$G$6-'СЕТ СН'!$G$22</f>
        <v>1049.92531467</v>
      </c>
      <c r="W66" s="36">
        <f>SUMIFS(СВЦЭМ!$C$33:$C$776,СВЦЭМ!$A$33:$A$776,$A66,СВЦЭМ!$B$33:$B$776,W$47)+'СЕТ СН'!$G$12+СВЦЭМ!$D$10+'СЕТ СН'!$G$6-'СЕТ СН'!$G$22</f>
        <v>1052.7525490400001</v>
      </c>
      <c r="X66" s="36">
        <f>SUMIFS(СВЦЭМ!$C$33:$C$776,СВЦЭМ!$A$33:$A$776,$A66,СВЦЭМ!$B$33:$B$776,X$47)+'СЕТ СН'!$G$12+СВЦЭМ!$D$10+'СЕТ СН'!$G$6-'СЕТ СН'!$G$22</f>
        <v>1081.3239804700002</v>
      </c>
      <c r="Y66" s="36">
        <f>SUMIFS(СВЦЭМ!$C$33:$C$776,СВЦЭМ!$A$33:$A$776,$A66,СВЦЭМ!$B$33:$B$776,Y$47)+'СЕТ СН'!$G$12+СВЦЭМ!$D$10+'СЕТ СН'!$G$6-'СЕТ СН'!$G$22</f>
        <v>1122.9142401200002</v>
      </c>
    </row>
    <row r="67" spans="1:27" ht="15.75" x14ac:dyDescent="0.2">
      <c r="A67" s="35">
        <f t="shared" si="1"/>
        <v>43941</v>
      </c>
      <c r="B67" s="36">
        <f>SUMIFS(СВЦЭМ!$C$33:$C$776,СВЦЭМ!$A$33:$A$776,$A67,СВЦЭМ!$B$33:$B$776,B$47)+'СЕТ СН'!$G$12+СВЦЭМ!$D$10+'СЕТ СН'!$G$6-'СЕТ СН'!$G$22</f>
        <v>1169.31779138</v>
      </c>
      <c r="C67" s="36">
        <f>SUMIFS(СВЦЭМ!$C$33:$C$776,СВЦЭМ!$A$33:$A$776,$A67,СВЦЭМ!$B$33:$B$776,C$47)+'СЕТ СН'!$G$12+СВЦЭМ!$D$10+'СЕТ СН'!$G$6-'СЕТ СН'!$G$22</f>
        <v>1182.4550730000001</v>
      </c>
      <c r="D67" s="36">
        <f>SUMIFS(СВЦЭМ!$C$33:$C$776,СВЦЭМ!$A$33:$A$776,$A67,СВЦЭМ!$B$33:$B$776,D$47)+'СЕТ СН'!$G$12+СВЦЭМ!$D$10+'СЕТ СН'!$G$6-'СЕТ СН'!$G$22</f>
        <v>1212.12471351</v>
      </c>
      <c r="E67" s="36">
        <f>SUMIFS(СВЦЭМ!$C$33:$C$776,СВЦЭМ!$A$33:$A$776,$A67,СВЦЭМ!$B$33:$B$776,E$47)+'СЕТ СН'!$G$12+СВЦЭМ!$D$10+'СЕТ СН'!$G$6-'СЕТ СН'!$G$22</f>
        <v>1225.5592462099999</v>
      </c>
      <c r="F67" s="36">
        <f>SUMIFS(СВЦЭМ!$C$33:$C$776,СВЦЭМ!$A$33:$A$776,$A67,СВЦЭМ!$B$33:$B$776,F$47)+'СЕТ СН'!$G$12+СВЦЭМ!$D$10+'СЕТ СН'!$G$6-'СЕТ СН'!$G$22</f>
        <v>1221.8286620599999</v>
      </c>
      <c r="G67" s="36">
        <f>SUMIFS(СВЦЭМ!$C$33:$C$776,СВЦЭМ!$A$33:$A$776,$A67,СВЦЭМ!$B$33:$B$776,G$47)+'СЕТ СН'!$G$12+СВЦЭМ!$D$10+'СЕТ СН'!$G$6-'СЕТ СН'!$G$22</f>
        <v>1212.0724417700001</v>
      </c>
      <c r="H67" s="36">
        <f>SUMIFS(СВЦЭМ!$C$33:$C$776,СВЦЭМ!$A$33:$A$776,$A67,СВЦЭМ!$B$33:$B$776,H$47)+'СЕТ СН'!$G$12+СВЦЭМ!$D$10+'СЕТ СН'!$G$6-'СЕТ СН'!$G$22</f>
        <v>1183.74150052</v>
      </c>
      <c r="I67" s="36">
        <f>SUMIFS(СВЦЭМ!$C$33:$C$776,СВЦЭМ!$A$33:$A$776,$A67,СВЦЭМ!$B$33:$B$776,I$47)+'СЕТ СН'!$G$12+СВЦЭМ!$D$10+'СЕТ СН'!$G$6-'СЕТ СН'!$G$22</f>
        <v>1152.2328776000002</v>
      </c>
      <c r="J67" s="36">
        <f>SUMIFS(СВЦЭМ!$C$33:$C$776,СВЦЭМ!$A$33:$A$776,$A67,СВЦЭМ!$B$33:$B$776,J$47)+'СЕТ СН'!$G$12+СВЦЭМ!$D$10+'СЕТ СН'!$G$6-'СЕТ СН'!$G$22</f>
        <v>1055.44471275</v>
      </c>
      <c r="K67" s="36">
        <f>SUMIFS(СВЦЭМ!$C$33:$C$776,СВЦЭМ!$A$33:$A$776,$A67,СВЦЭМ!$B$33:$B$776,K$47)+'СЕТ СН'!$G$12+СВЦЭМ!$D$10+'СЕТ СН'!$G$6-'СЕТ СН'!$G$22</f>
        <v>1038.2815973300001</v>
      </c>
      <c r="L67" s="36">
        <f>SUMIFS(СВЦЭМ!$C$33:$C$776,СВЦЭМ!$A$33:$A$776,$A67,СВЦЭМ!$B$33:$B$776,L$47)+'СЕТ СН'!$G$12+СВЦЭМ!$D$10+'СЕТ СН'!$G$6-'СЕТ СН'!$G$22</f>
        <v>1045.45171192</v>
      </c>
      <c r="M67" s="36">
        <f>SUMIFS(СВЦЭМ!$C$33:$C$776,СВЦЭМ!$A$33:$A$776,$A67,СВЦЭМ!$B$33:$B$776,M$47)+'СЕТ СН'!$G$12+СВЦЭМ!$D$10+'СЕТ СН'!$G$6-'СЕТ СН'!$G$22</f>
        <v>1047.9421407100001</v>
      </c>
      <c r="N67" s="36">
        <f>SUMIFS(СВЦЭМ!$C$33:$C$776,СВЦЭМ!$A$33:$A$776,$A67,СВЦЭМ!$B$33:$B$776,N$47)+'СЕТ СН'!$G$12+СВЦЭМ!$D$10+'СЕТ СН'!$G$6-'СЕТ СН'!$G$22</f>
        <v>1066.12265275</v>
      </c>
      <c r="O67" s="36">
        <f>SUMIFS(СВЦЭМ!$C$33:$C$776,СВЦЭМ!$A$33:$A$776,$A67,СВЦЭМ!$B$33:$B$776,O$47)+'СЕТ СН'!$G$12+СВЦЭМ!$D$10+'СЕТ СН'!$G$6-'СЕТ СН'!$G$22</f>
        <v>1064.7344574900001</v>
      </c>
      <c r="P67" s="36">
        <f>SUMIFS(СВЦЭМ!$C$33:$C$776,СВЦЭМ!$A$33:$A$776,$A67,СВЦЭМ!$B$33:$B$776,P$47)+'СЕТ СН'!$G$12+СВЦЭМ!$D$10+'СЕТ СН'!$G$6-'СЕТ СН'!$G$22</f>
        <v>1070.5838921700001</v>
      </c>
      <c r="Q67" s="36">
        <f>SUMIFS(СВЦЭМ!$C$33:$C$776,СВЦЭМ!$A$33:$A$776,$A67,СВЦЭМ!$B$33:$B$776,Q$47)+'СЕТ СН'!$G$12+СВЦЭМ!$D$10+'СЕТ СН'!$G$6-'СЕТ СН'!$G$22</f>
        <v>1071.8494040800001</v>
      </c>
      <c r="R67" s="36">
        <f>SUMIFS(СВЦЭМ!$C$33:$C$776,СВЦЭМ!$A$33:$A$776,$A67,СВЦЭМ!$B$33:$B$776,R$47)+'СЕТ СН'!$G$12+СВЦЭМ!$D$10+'СЕТ СН'!$G$6-'СЕТ СН'!$G$22</f>
        <v>1077.3379250600001</v>
      </c>
      <c r="S67" s="36">
        <f>SUMIFS(СВЦЭМ!$C$33:$C$776,СВЦЭМ!$A$33:$A$776,$A67,СВЦЭМ!$B$33:$B$776,S$47)+'СЕТ СН'!$G$12+СВЦЭМ!$D$10+'СЕТ СН'!$G$6-'СЕТ СН'!$G$22</f>
        <v>1080.70987279</v>
      </c>
      <c r="T67" s="36">
        <f>SUMIFS(СВЦЭМ!$C$33:$C$776,СВЦЭМ!$A$33:$A$776,$A67,СВЦЭМ!$B$33:$B$776,T$47)+'СЕТ СН'!$G$12+СВЦЭМ!$D$10+'СЕТ СН'!$G$6-'СЕТ СН'!$G$22</f>
        <v>1073.1805319600001</v>
      </c>
      <c r="U67" s="36">
        <f>SUMIFS(СВЦЭМ!$C$33:$C$776,СВЦЭМ!$A$33:$A$776,$A67,СВЦЭМ!$B$33:$B$776,U$47)+'СЕТ СН'!$G$12+СВЦЭМ!$D$10+'СЕТ СН'!$G$6-'СЕТ СН'!$G$22</f>
        <v>1070.59344624</v>
      </c>
      <c r="V67" s="36">
        <f>SUMIFS(СВЦЭМ!$C$33:$C$776,СВЦЭМ!$A$33:$A$776,$A67,СВЦЭМ!$B$33:$B$776,V$47)+'СЕТ СН'!$G$12+СВЦЭМ!$D$10+'СЕТ СН'!$G$6-'СЕТ СН'!$G$22</f>
        <v>1051.0662944400001</v>
      </c>
      <c r="W67" s="36">
        <f>SUMIFS(СВЦЭМ!$C$33:$C$776,СВЦЭМ!$A$33:$A$776,$A67,СВЦЭМ!$B$33:$B$776,W$47)+'СЕТ СН'!$G$12+СВЦЭМ!$D$10+'СЕТ СН'!$G$6-'СЕТ СН'!$G$22</f>
        <v>1050.71938277</v>
      </c>
      <c r="X67" s="36">
        <f>SUMIFS(СВЦЭМ!$C$33:$C$776,СВЦЭМ!$A$33:$A$776,$A67,СВЦЭМ!$B$33:$B$776,X$47)+'СЕТ СН'!$G$12+СВЦЭМ!$D$10+'СЕТ СН'!$G$6-'СЕТ СН'!$G$22</f>
        <v>1048.40090072</v>
      </c>
      <c r="Y67" s="36">
        <f>SUMIFS(СВЦЭМ!$C$33:$C$776,СВЦЭМ!$A$33:$A$776,$A67,СВЦЭМ!$B$33:$B$776,Y$47)+'СЕТ СН'!$G$12+СВЦЭМ!$D$10+'СЕТ СН'!$G$6-'СЕТ СН'!$G$22</f>
        <v>1085.6182774700001</v>
      </c>
    </row>
    <row r="68" spans="1:27" ht="15.75" x14ac:dyDescent="0.2">
      <c r="A68" s="35">
        <f t="shared" si="1"/>
        <v>43942</v>
      </c>
      <c r="B68" s="36">
        <f>SUMIFS(СВЦЭМ!$C$33:$C$776,СВЦЭМ!$A$33:$A$776,$A68,СВЦЭМ!$B$33:$B$776,B$47)+'СЕТ СН'!$G$12+СВЦЭМ!$D$10+'СЕТ СН'!$G$6-'СЕТ СН'!$G$22</f>
        <v>1166.44142382</v>
      </c>
      <c r="C68" s="36">
        <f>SUMIFS(СВЦЭМ!$C$33:$C$776,СВЦЭМ!$A$33:$A$776,$A68,СВЦЭМ!$B$33:$B$776,C$47)+'СЕТ СН'!$G$12+СВЦЭМ!$D$10+'СЕТ СН'!$G$6-'СЕТ СН'!$G$22</f>
        <v>1187.47622434</v>
      </c>
      <c r="D68" s="36">
        <f>SUMIFS(СВЦЭМ!$C$33:$C$776,СВЦЭМ!$A$33:$A$776,$A68,СВЦЭМ!$B$33:$B$776,D$47)+'СЕТ СН'!$G$12+СВЦЭМ!$D$10+'СЕТ СН'!$G$6-'СЕТ СН'!$G$22</f>
        <v>1208.4899819300001</v>
      </c>
      <c r="E68" s="36">
        <f>SUMIFS(СВЦЭМ!$C$33:$C$776,СВЦЭМ!$A$33:$A$776,$A68,СВЦЭМ!$B$33:$B$776,E$47)+'СЕТ СН'!$G$12+СВЦЭМ!$D$10+'СЕТ СН'!$G$6-'СЕТ СН'!$G$22</f>
        <v>1217.19727913</v>
      </c>
      <c r="F68" s="36">
        <f>SUMIFS(СВЦЭМ!$C$33:$C$776,СВЦЭМ!$A$33:$A$776,$A68,СВЦЭМ!$B$33:$B$776,F$47)+'СЕТ СН'!$G$12+СВЦЭМ!$D$10+'СЕТ СН'!$G$6-'СЕТ СН'!$G$22</f>
        <v>1210.8197439400001</v>
      </c>
      <c r="G68" s="36">
        <f>SUMIFS(СВЦЭМ!$C$33:$C$776,СВЦЭМ!$A$33:$A$776,$A68,СВЦЭМ!$B$33:$B$776,G$47)+'СЕТ СН'!$G$12+СВЦЭМ!$D$10+'СЕТ СН'!$G$6-'СЕТ СН'!$G$22</f>
        <v>1197.8775447200001</v>
      </c>
      <c r="H68" s="36">
        <f>SUMIFS(СВЦЭМ!$C$33:$C$776,СВЦЭМ!$A$33:$A$776,$A68,СВЦЭМ!$B$33:$B$776,H$47)+'СЕТ СН'!$G$12+СВЦЭМ!$D$10+'СЕТ СН'!$G$6-'СЕТ СН'!$G$22</f>
        <v>1151.46885324</v>
      </c>
      <c r="I68" s="36">
        <f>SUMIFS(СВЦЭМ!$C$33:$C$776,СВЦЭМ!$A$33:$A$776,$A68,СВЦЭМ!$B$33:$B$776,I$47)+'СЕТ СН'!$G$12+СВЦЭМ!$D$10+'СЕТ СН'!$G$6-'СЕТ СН'!$G$22</f>
        <v>1125.0187178600002</v>
      </c>
      <c r="J68" s="36">
        <f>SUMIFS(СВЦЭМ!$C$33:$C$776,СВЦЭМ!$A$33:$A$776,$A68,СВЦЭМ!$B$33:$B$776,J$47)+'СЕТ СН'!$G$12+СВЦЭМ!$D$10+'СЕТ СН'!$G$6-'СЕТ СН'!$G$22</f>
        <v>1062.6681769500001</v>
      </c>
      <c r="K68" s="36">
        <f>SUMIFS(СВЦЭМ!$C$33:$C$776,СВЦЭМ!$A$33:$A$776,$A68,СВЦЭМ!$B$33:$B$776,K$47)+'СЕТ СН'!$G$12+СВЦЭМ!$D$10+'СЕТ СН'!$G$6-'СЕТ СН'!$G$22</f>
        <v>1060.21410023</v>
      </c>
      <c r="L68" s="36">
        <f>SUMIFS(СВЦЭМ!$C$33:$C$776,СВЦЭМ!$A$33:$A$776,$A68,СВЦЭМ!$B$33:$B$776,L$47)+'СЕТ СН'!$G$12+СВЦЭМ!$D$10+'СЕТ СН'!$G$6-'СЕТ СН'!$G$22</f>
        <v>1058.9647787400002</v>
      </c>
      <c r="M68" s="36">
        <f>SUMIFS(СВЦЭМ!$C$33:$C$776,СВЦЭМ!$A$33:$A$776,$A68,СВЦЭМ!$B$33:$B$776,M$47)+'СЕТ СН'!$G$12+СВЦЭМ!$D$10+'СЕТ СН'!$G$6-'СЕТ СН'!$G$22</f>
        <v>1056.6122149800001</v>
      </c>
      <c r="N68" s="36">
        <f>SUMIFS(СВЦЭМ!$C$33:$C$776,СВЦЭМ!$A$33:$A$776,$A68,СВЦЭМ!$B$33:$B$776,N$47)+'СЕТ СН'!$G$12+СВЦЭМ!$D$10+'СЕТ СН'!$G$6-'СЕТ СН'!$G$22</f>
        <v>1065.51706158</v>
      </c>
      <c r="O68" s="36">
        <f>SUMIFS(СВЦЭМ!$C$33:$C$776,СВЦЭМ!$A$33:$A$776,$A68,СВЦЭМ!$B$33:$B$776,O$47)+'СЕТ СН'!$G$12+СВЦЭМ!$D$10+'СЕТ СН'!$G$6-'СЕТ СН'!$G$22</f>
        <v>1083.3355161000002</v>
      </c>
      <c r="P68" s="36">
        <f>SUMIFS(СВЦЭМ!$C$33:$C$776,СВЦЭМ!$A$33:$A$776,$A68,СВЦЭМ!$B$33:$B$776,P$47)+'СЕТ СН'!$G$12+СВЦЭМ!$D$10+'СЕТ СН'!$G$6-'СЕТ СН'!$G$22</f>
        <v>1081.38693775</v>
      </c>
      <c r="Q68" s="36">
        <f>SUMIFS(СВЦЭМ!$C$33:$C$776,СВЦЭМ!$A$33:$A$776,$A68,СВЦЭМ!$B$33:$B$776,Q$47)+'СЕТ СН'!$G$12+СВЦЭМ!$D$10+'СЕТ СН'!$G$6-'СЕТ СН'!$G$22</f>
        <v>1095.5339112300001</v>
      </c>
      <c r="R68" s="36">
        <f>SUMIFS(СВЦЭМ!$C$33:$C$776,СВЦЭМ!$A$33:$A$776,$A68,СВЦЭМ!$B$33:$B$776,R$47)+'СЕТ СН'!$G$12+СВЦЭМ!$D$10+'СЕТ СН'!$G$6-'СЕТ СН'!$G$22</f>
        <v>1086.8159347000001</v>
      </c>
      <c r="S68" s="36">
        <f>SUMIFS(СВЦЭМ!$C$33:$C$776,СВЦЭМ!$A$33:$A$776,$A68,СВЦЭМ!$B$33:$B$776,S$47)+'СЕТ СН'!$G$12+СВЦЭМ!$D$10+'СЕТ СН'!$G$6-'СЕТ СН'!$G$22</f>
        <v>1074.9082812400002</v>
      </c>
      <c r="T68" s="36">
        <f>SUMIFS(СВЦЭМ!$C$33:$C$776,СВЦЭМ!$A$33:$A$776,$A68,СВЦЭМ!$B$33:$B$776,T$47)+'СЕТ СН'!$G$12+СВЦЭМ!$D$10+'СЕТ СН'!$G$6-'СЕТ СН'!$G$22</f>
        <v>1080.92277319</v>
      </c>
      <c r="U68" s="36">
        <f>SUMIFS(СВЦЭМ!$C$33:$C$776,СВЦЭМ!$A$33:$A$776,$A68,СВЦЭМ!$B$33:$B$776,U$47)+'СЕТ СН'!$G$12+СВЦЭМ!$D$10+'СЕТ СН'!$G$6-'СЕТ СН'!$G$22</f>
        <v>1091.5410812600001</v>
      </c>
      <c r="V68" s="36">
        <f>SUMIFS(СВЦЭМ!$C$33:$C$776,СВЦЭМ!$A$33:$A$776,$A68,СВЦЭМ!$B$33:$B$776,V$47)+'СЕТ СН'!$G$12+СВЦЭМ!$D$10+'СЕТ СН'!$G$6-'СЕТ СН'!$G$22</f>
        <v>1097.6916103000001</v>
      </c>
      <c r="W68" s="36">
        <f>SUMIFS(СВЦЭМ!$C$33:$C$776,СВЦЭМ!$A$33:$A$776,$A68,СВЦЭМ!$B$33:$B$776,W$47)+'СЕТ СН'!$G$12+СВЦЭМ!$D$10+'СЕТ СН'!$G$6-'СЕТ СН'!$G$22</f>
        <v>1099.2367550900001</v>
      </c>
      <c r="X68" s="36">
        <f>SUMIFS(СВЦЭМ!$C$33:$C$776,СВЦЭМ!$A$33:$A$776,$A68,СВЦЭМ!$B$33:$B$776,X$47)+'СЕТ СН'!$G$12+СВЦЭМ!$D$10+'СЕТ СН'!$G$6-'СЕТ СН'!$G$22</f>
        <v>1087.5689364100001</v>
      </c>
      <c r="Y68" s="36">
        <f>SUMIFS(СВЦЭМ!$C$33:$C$776,СВЦЭМ!$A$33:$A$776,$A68,СВЦЭМ!$B$33:$B$776,Y$47)+'СЕТ СН'!$G$12+СВЦЭМ!$D$10+'СЕТ СН'!$G$6-'СЕТ СН'!$G$22</f>
        <v>1108.3296623800002</v>
      </c>
    </row>
    <row r="69" spans="1:27" ht="15.75" x14ac:dyDescent="0.2">
      <c r="A69" s="35">
        <f t="shared" si="1"/>
        <v>43943</v>
      </c>
      <c r="B69" s="36">
        <f>SUMIFS(СВЦЭМ!$C$33:$C$776,СВЦЭМ!$A$33:$A$776,$A69,СВЦЭМ!$B$33:$B$776,B$47)+'СЕТ СН'!$G$12+СВЦЭМ!$D$10+'СЕТ СН'!$G$6-'СЕТ СН'!$G$22</f>
        <v>1138.177686</v>
      </c>
      <c r="C69" s="36">
        <f>SUMIFS(СВЦЭМ!$C$33:$C$776,СВЦЭМ!$A$33:$A$776,$A69,СВЦЭМ!$B$33:$B$776,C$47)+'СЕТ СН'!$G$12+СВЦЭМ!$D$10+'СЕТ СН'!$G$6-'СЕТ СН'!$G$22</f>
        <v>1132.21612437</v>
      </c>
      <c r="D69" s="36">
        <f>SUMIFS(СВЦЭМ!$C$33:$C$776,СВЦЭМ!$A$33:$A$776,$A69,СВЦЭМ!$B$33:$B$776,D$47)+'СЕТ СН'!$G$12+СВЦЭМ!$D$10+'СЕТ СН'!$G$6-'СЕТ СН'!$G$22</f>
        <v>1133.2406757700001</v>
      </c>
      <c r="E69" s="36">
        <f>SUMIFS(СВЦЭМ!$C$33:$C$776,СВЦЭМ!$A$33:$A$776,$A69,СВЦЭМ!$B$33:$B$776,E$47)+'СЕТ СН'!$G$12+СВЦЭМ!$D$10+'СЕТ СН'!$G$6-'СЕТ СН'!$G$22</f>
        <v>1137.9432572800001</v>
      </c>
      <c r="F69" s="36">
        <f>SUMIFS(СВЦЭМ!$C$33:$C$776,СВЦЭМ!$A$33:$A$776,$A69,СВЦЭМ!$B$33:$B$776,F$47)+'СЕТ СН'!$G$12+СВЦЭМ!$D$10+'СЕТ СН'!$G$6-'СЕТ СН'!$G$22</f>
        <v>1139.6514811700001</v>
      </c>
      <c r="G69" s="36">
        <f>SUMIFS(СВЦЭМ!$C$33:$C$776,СВЦЭМ!$A$33:$A$776,$A69,СВЦЭМ!$B$33:$B$776,G$47)+'СЕТ СН'!$G$12+СВЦЭМ!$D$10+'СЕТ СН'!$G$6-'СЕТ СН'!$G$22</f>
        <v>1141.8504023400001</v>
      </c>
      <c r="H69" s="36">
        <f>SUMIFS(СВЦЭМ!$C$33:$C$776,СВЦЭМ!$A$33:$A$776,$A69,СВЦЭМ!$B$33:$B$776,H$47)+'СЕТ СН'!$G$12+СВЦЭМ!$D$10+'СЕТ СН'!$G$6-'СЕТ СН'!$G$22</f>
        <v>1148.1998023200001</v>
      </c>
      <c r="I69" s="36">
        <f>SUMIFS(СВЦЭМ!$C$33:$C$776,СВЦЭМ!$A$33:$A$776,$A69,СВЦЭМ!$B$33:$B$776,I$47)+'СЕТ СН'!$G$12+СВЦЭМ!$D$10+'СЕТ СН'!$G$6-'СЕТ СН'!$G$22</f>
        <v>1150.5762106</v>
      </c>
      <c r="J69" s="36">
        <f>SUMIFS(СВЦЭМ!$C$33:$C$776,СВЦЭМ!$A$33:$A$776,$A69,СВЦЭМ!$B$33:$B$776,J$47)+'СЕТ СН'!$G$12+СВЦЭМ!$D$10+'СЕТ СН'!$G$6-'СЕТ СН'!$G$22</f>
        <v>1102.4737375500001</v>
      </c>
      <c r="K69" s="36">
        <f>SUMIFS(СВЦЭМ!$C$33:$C$776,СВЦЭМ!$A$33:$A$776,$A69,СВЦЭМ!$B$33:$B$776,K$47)+'СЕТ СН'!$G$12+СВЦЭМ!$D$10+'СЕТ СН'!$G$6-'СЕТ СН'!$G$22</f>
        <v>1099.0645201100001</v>
      </c>
      <c r="L69" s="36">
        <f>SUMIFS(СВЦЭМ!$C$33:$C$776,СВЦЭМ!$A$33:$A$776,$A69,СВЦЭМ!$B$33:$B$776,L$47)+'СЕТ СН'!$G$12+СВЦЭМ!$D$10+'СЕТ СН'!$G$6-'СЕТ СН'!$G$22</f>
        <v>1098.67795791</v>
      </c>
      <c r="M69" s="36">
        <f>SUMIFS(СВЦЭМ!$C$33:$C$776,СВЦЭМ!$A$33:$A$776,$A69,СВЦЭМ!$B$33:$B$776,M$47)+'СЕТ СН'!$G$12+СВЦЭМ!$D$10+'СЕТ СН'!$G$6-'СЕТ СН'!$G$22</f>
        <v>1098.89503154</v>
      </c>
      <c r="N69" s="36">
        <f>SUMIFS(СВЦЭМ!$C$33:$C$776,СВЦЭМ!$A$33:$A$776,$A69,СВЦЭМ!$B$33:$B$776,N$47)+'СЕТ СН'!$G$12+СВЦЭМ!$D$10+'СЕТ СН'!$G$6-'СЕТ СН'!$G$22</f>
        <v>1101.9700784500001</v>
      </c>
      <c r="O69" s="36">
        <f>SUMIFS(СВЦЭМ!$C$33:$C$776,СВЦЭМ!$A$33:$A$776,$A69,СВЦЭМ!$B$33:$B$776,O$47)+'СЕТ СН'!$G$12+СВЦЭМ!$D$10+'СЕТ СН'!$G$6-'СЕТ СН'!$G$22</f>
        <v>1101.8296692200001</v>
      </c>
      <c r="P69" s="36">
        <f>SUMIFS(СВЦЭМ!$C$33:$C$776,СВЦЭМ!$A$33:$A$776,$A69,СВЦЭМ!$B$33:$B$776,P$47)+'СЕТ СН'!$G$12+СВЦЭМ!$D$10+'СЕТ СН'!$G$6-'СЕТ СН'!$G$22</f>
        <v>1109.5135787700001</v>
      </c>
      <c r="Q69" s="36">
        <f>SUMIFS(СВЦЭМ!$C$33:$C$776,СВЦЭМ!$A$33:$A$776,$A69,СВЦЭМ!$B$33:$B$776,Q$47)+'СЕТ СН'!$G$12+СВЦЭМ!$D$10+'СЕТ СН'!$G$6-'СЕТ СН'!$G$22</f>
        <v>1111.7958605400001</v>
      </c>
      <c r="R69" s="36">
        <f>SUMIFS(СВЦЭМ!$C$33:$C$776,СВЦЭМ!$A$33:$A$776,$A69,СВЦЭМ!$B$33:$B$776,R$47)+'СЕТ СН'!$G$12+СВЦЭМ!$D$10+'СЕТ СН'!$G$6-'СЕТ СН'!$G$22</f>
        <v>1107.5245798600001</v>
      </c>
      <c r="S69" s="36">
        <f>SUMIFS(СВЦЭМ!$C$33:$C$776,СВЦЭМ!$A$33:$A$776,$A69,СВЦЭМ!$B$33:$B$776,S$47)+'СЕТ СН'!$G$12+СВЦЭМ!$D$10+'СЕТ СН'!$G$6-'СЕТ СН'!$G$22</f>
        <v>1099.6864914100001</v>
      </c>
      <c r="T69" s="36">
        <f>SUMIFS(СВЦЭМ!$C$33:$C$776,СВЦЭМ!$A$33:$A$776,$A69,СВЦЭМ!$B$33:$B$776,T$47)+'СЕТ СН'!$G$12+СВЦЭМ!$D$10+'СЕТ СН'!$G$6-'СЕТ СН'!$G$22</f>
        <v>1088.4883669400001</v>
      </c>
      <c r="U69" s="36">
        <f>SUMIFS(СВЦЭМ!$C$33:$C$776,СВЦЭМ!$A$33:$A$776,$A69,СВЦЭМ!$B$33:$B$776,U$47)+'СЕТ СН'!$G$12+СВЦЭМ!$D$10+'СЕТ СН'!$G$6-'СЕТ СН'!$G$22</f>
        <v>1088.4814184900001</v>
      </c>
      <c r="V69" s="36">
        <f>SUMIFS(СВЦЭМ!$C$33:$C$776,СВЦЭМ!$A$33:$A$776,$A69,СВЦЭМ!$B$33:$B$776,V$47)+'СЕТ СН'!$G$12+СВЦЭМ!$D$10+'СЕТ СН'!$G$6-'СЕТ СН'!$G$22</f>
        <v>1080.5680002000001</v>
      </c>
      <c r="W69" s="36">
        <f>SUMIFS(СВЦЭМ!$C$33:$C$776,СВЦЭМ!$A$33:$A$776,$A69,СВЦЭМ!$B$33:$B$776,W$47)+'СЕТ СН'!$G$12+СВЦЭМ!$D$10+'СЕТ СН'!$G$6-'СЕТ СН'!$G$22</f>
        <v>1074.2006195900001</v>
      </c>
      <c r="X69" s="36">
        <f>SUMIFS(СВЦЭМ!$C$33:$C$776,СВЦЭМ!$A$33:$A$776,$A69,СВЦЭМ!$B$33:$B$776,X$47)+'СЕТ СН'!$G$12+СВЦЭМ!$D$10+'СЕТ СН'!$G$6-'СЕТ СН'!$G$22</f>
        <v>1059.1339463200002</v>
      </c>
      <c r="Y69" s="36">
        <f>SUMIFS(СВЦЭМ!$C$33:$C$776,СВЦЭМ!$A$33:$A$776,$A69,СВЦЭМ!$B$33:$B$776,Y$47)+'СЕТ СН'!$G$12+СВЦЭМ!$D$10+'СЕТ СН'!$G$6-'СЕТ СН'!$G$22</f>
        <v>1081.61616684</v>
      </c>
    </row>
    <row r="70" spans="1:27" ht="15.75" x14ac:dyDescent="0.2">
      <c r="A70" s="35">
        <f t="shared" si="1"/>
        <v>43944</v>
      </c>
      <c r="B70" s="36">
        <f>SUMIFS(СВЦЭМ!$C$33:$C$776,СВЦЭМ!$A$33:$A$776,$A70,СВЦЭМ!$B$33:$B$776,B$47)+'СЕТ СН'!$G$12+СВЦЭМ!$D$10+'СЕТ СН'!$G$6-'СЕТ СН'!$G$22</f>
        <v>1220.67175324</v>
      </c>
      <c r="C70" s="36">
        <f>SUMIFS(СВЦЭМ!$C$33:$C$776,СВЦЭМ!$A$33:$A$776,$A70,СВЦЭМ!$B$33:$B$776,C$47)+'СЕТ СН'!$G$12+СВЦЭМ!$D$10+'СЕТ СН'!$G$6-'СЕТ СН'!$G$22</f>
        <v>1225.66704271</v>
      </c>
      <c r="D70" s="36">
        <f>SUMIFS(СВЦЭМ!$C$33:$C$776,СВЦЭМ!$A$33:$A$776,$A70,СВЦЭМ!$B$33:$B$776,D$47)+'СЕТ СН'!$G$12+СВЦЭМ!$D$10+'СЕТ СН'!$G$6-'СЕТ СН'!$G$22</f>
        <v>1244.1157106999999</v>
      </c>
      <c r="E70" s="36">
        <f>SUMIFS(СВЦЭМ!$C$33:$C$776,СВЦЭМ!$A$33:$A$776,$A70,СВЦЭМ!$B$33:$B$776,E$47)+'СЕТ СН'!$G$12+СВЦЭМ!$D$10+'СЕТ СН'!$G$6-'СЕТ СН'!$G$22</f>
        <v>1262.3262533699999</v>
      </c>
      <c r="F70" s="36">
        <f>SUMIFS(СВЦЭМ!$C$33:$C$776,СВЦЭМ!$A$33:$A$776,$A70,СВЦЭМ!$B$33:$B$776,F$47)+'СЕТ СН'!$G$12+СВЦЭМ!$D$10+'СЕТ СН'!$G$6-'СЕТ СН'!$G$22</f>
        <v>1265.3488426399999</v>
      </c>
      <c r="G70" s="36">
        <f>SUMIFS(СВЦЭМ!$C$33:$C$776,СВЦЭМ!$A$33:$A$776,$A70,СВЦЭМ!$B$33:$B$776,G$47)+'СЕТ СН'!$G$12+СВЦЭМ!$D$10+'СЕТ СН'!$G$6-'СЕТ СН'!$G$22</f>
        <v>1252.4396651</v>
      </c>
      <c r="H70" s="36">
        <f>SUMIFS(СВЦЭМ!$C$33:$C$776,СВЦЭМ!$A$33:$A$776,$A70,СВЦЭМ!$B$33:$B$776,H$47)+'СЕТ СН'!$G$12+СВЦЭМ!$D$10+'СЕТ СН'!$G$6-'СЕТ СН'!$G$22</f>
        <v>1233.2813538799999</v>
      </c>
      <c r="I70" s="36">
        <f>SUMIFS(СВЦЭМ!$C$33:$C$776,СВЦЭМ!$A$33:$A$776,$A70,СВЦЭМ!$B$33:$B$776,I$47)+'СЕТ СН'!$G$12+СВЦЭМ!$D$10+'СЕТ СН'!$G$6-'СЕТ СН'!$G$22</f>
        <v>1222.8684835699999</v>
      </c>
      <c r="J70" s="36">
        <f>SUMIFS(СВЦЭМ!$C$33:$C$776,СВЦЭМ!$A$33:$A$776,$A70,СВЦЭМ!$B$33:$B$776,J$47)+'СЕТ СН'!$G$12+СВЦЭМ!$D$10+'СЕТ СН'!$G$6-'СЕТ СН'!$G$22</f>
        <v>1166.16548444</v>
      </c>
      <c r="K70" s="36">
        <f>SUMIFS(СВЦЭМ!$C$33:$C$776,СВЦЭМ!$A$33:$A$776,$A70,СВЦЭМ!$B$33:$B$776,K$47)+'СЕТ СН'!$G$12+СВЦЭМ!$D$10+'СЕТ СН'!$G$6-'СЕТ СН'!$G$22</f>
        <v>1147.4976069100001</v>
      </c>
      <c r="L70" s="36">
        <f>SUMIFS(СВЦЭМ!$C$33:$C$776,СВЦЭМ!$A$33:$A$776,$A70,СВЦЭМ!$B$33:$B$776,L$47)+'СЕТ СН'!$G$12+СВЦЭМ!$D$10+'СЕТ СН'!$G$6-'СЕТ СН'!$G$22</f>
        <v>1136.4458007400001</v>
      </c>
      <c r="M70" s="36">
        <f>SUMIFS(СВЦЭМ!$C$33:$C$776,СВЦЭМ!$A$33:$A$776,$A70,СВЦЭМ!$B$33:$B$776,M$47)+'СЕТ СН'!$G$12+СВЦЭМ!$D$10+'СЕТ СН'!$G$6-'СЕТ СН'!$G$22</f>
        <v>1139.6976266700001</v>
      </c>
      <c r="N70" s="36">
        <f>SUMIFS(СВЦЭМ!$C$33:$C$776,СВЦЭМ!$A$33:$A$776,$A70,СВЦЭМ!$B$33:$B$776,N$47)+'СЕТ СН'!$G$12+СВЦЭМ!$D$10+'СЕТ СН'!$G$6-'СЕТ СН'!$G$22</f>
        <v>1146.6511626900001</v>
      </c>
      <c r="O70" s="36">
        <f>SUMIFS(СВЦЭМ!$C$33:$C$776,СВЦЭМ!$A$33:$A$776,$A70,СВЦЭМ!$B$33:$B$776,O$47)+'СЕТ СН'!$G$12+СВЦЭМ!$D$10+'СЕТ СН'!$G$6-'СЕТ СН'!$G$22</f>
        <v>1156.8234931100001</v>
      </c>
      <c r="P70" s="36">
        <f>SUMIFS(СВЦЭМ!$C$33:$C$776,СВЦЭМ!$A$33:$A$776,$A70,СВЦЭМ!$B$33:$B$776,P$47)+'СЕТ СН'!$G$12+СВЦЭМ!$D$10+'СЕТ СН'!$G$6-'СЕТ СН'!$G$22</f>
        <v>1165.4988732500001</v>
      </c>
      <c r="Q70" s="36">
        <f>SUMIFS(СВЦЭМ!$C$33:$C$776,СВЦЭМ!$A$33:$A$776,$A70,СВЦЭМ!$B$33:$B$776,Q$47)+'СЕТ СН'!$G$12+СВЦЭМ!$D$10+'СЕТ СН'!$G$6-'СЕТ СН'!$G$22</f>
        <v>1169.16530358</v>
      </c>
      <c r="R70" s="36">
        <f>SUMIFS(СВЦЭМ!$C$33:$C$776,СВЦЭМ!$A$33:$A$776,$A70,СВЦЭМ!$B$33:$B$776,R$47)+'СЕТ СН'!$G$12+СВЦЭМ!$D$10+'СЕТ СН'!$G$6-'СЕТ СН'!$G$22</f>
        <v>1172.0782483800001</v>
      </c>
      <c r="S70" s="36">
        <f>SUMIFS(СВЦЭМ!$C$33:$C$776,СВЦЭМ!$A$33:$A$776,$A70,СВЦЭМ!$B$33:$B$776,S$47)+'СЕТ СН'!$G$12+СВЦЭМ!$D$10+'СЕТ СН'!$G$6-'СЕТ СН'!$G$22</f>
        <v>1160.8862530600002</v>
      </c>
      <c r="T70" s="36">
        <f>SUMIFS(СВЦЭМ!$C$33:$C$776,СВЦЭМ!$A$33:$A$776,$A70,СВЦЭМ!$B$33:$B$776,T$47)+'СЕТ СН'!$G$12+СВЦЭМ!$D$10+'СЕТ СН'!$G$6-'СЕТ СН'!$G$22</f>
        <v>1139.7583631700002</v>
      </c>
      <c r="U70" s="36">
        <f>SUMIFS(СВЦЭМ!$C$33:$C$776,СВЦЭМ!$A$33:$A$776,$A70,СВЦЭМ!$B$33:$B$776,U$47)+'СЕТ СН'!$G$12+СВЦЭМ!$D$10+'СЕТ СН'!$G$6-'СЕТ СН'!$G$22</f>
        <v>1122.6839647500001</v>
      </c>
      <c r="V70" s="36">
        <f>SUMIFS(СВЦЭМ!$C$33:$C$776,СВЦЭМ!$A$33:$A$776,$A70,СВЦЭМ!$B$33:$B$776,V$47)+'СЕТ СН'!$G$12+СВЦЭМ!$D$10+'СЕТ СН'!$G$6-'СЕТ СН'!$G$22</f>
        <v>1110.0187784300001</v>
      </c>
      <c r="W70" s="36">
        <f>SUMIFS(СВЦЭМ!$C$33:$C$776,СВЦЭМ!$A$33:$A$776,$A70,СВЦЭМ!$B$33:$B$776,W$47)+'СЕТ СН'!$G$12+СВЦЭМ!$D$10+'СЕТ СН'!$G$6-'СЕТ СН'!$G$22</f>
        <v>1093.71522181</v>
      </c>
      <c r="X70" s="36">
        <f>SUMIFS(СВЦЭМ!$C$33:$C$776,СВЦЭМ!$A$33:$A$776,$A70,СВЦЭМ!$B$33:$B$776,X$47)+'СЕТ СН'!$G$12+СВЦЭМ!$D$10+'СЕТ СН'!$G$6-'СЕТ СН'!$G$22</f>
        <v>1113.61091336</v>
      </c>
      <c r="Y70" s="36">
        <f>SUMIFS(СВЦЭМ!$C$33:$C$776,СВЦЭМ!$A$33:$A$776,$A70,СВЦЭМ!$B$33:$B$776,Y$47)+'СЕТ СН'!$G$12+СВЦЭМ!$D$10+'СЕТ СН'!$G$6-'СЕТ СН'!$G$22</f>
        <v>1149.1215118100001</v>
      </c>
    </row>
    <row r="71" spans="1:27" ht="15.75" x14ac:dyDescent="0.2">
      <c r="A71" s="35">
        <f t="shared" si="1"/>
        <v>43945</v>
      </c>
      <c r="B71" s="36">
        <f>SUMIFS(СВЦЭМ!$C$33:$C$776,СВЦЭМ!$A$33:$A$776,$A71,СВЦЭМ!$B$33:$B$776,B$47)+'СЕТ СН'!$G$12+СВЦЭМ!$D$10+'СЕТ СН'!$G$6-'СЕТ СН'!$G$22</f>
        <v>1419.03578533</v>
      </c>
      <c r="C71" s="36">
        <f>SUMIFS(СВЦЭМ!$C$33:$C$776,СВЦЭМ!$A$33:$A$776,$A71,СВЦЭМ!$B$33:$B$776,C$47)+'СЕТ СН'!$G$12+СВЦЭМ!$D$10+'СЕТ СН'!$G$6-'СЕТ СН'!$G$22</f>
        <v>1459.0826688899999</v>
      </c>
      <c r="D71" s="36">
        <f>SUMIFS(СВЦЭМ!$C$33:$C$776,СВЦЭМ!$A$33:$A$776,$A71,СВЦЭМ!$B$33:$B$776,D$47)+'СЕТ СН'!$G$12+СВЦЭМ!$D$10+'СЕТ СН'!$G$6-'СЕТ СН'!$G$22</f>
        <v>1490.1926548199999</v>
      </c>
      <c r="E71" s="36">
        <f>SUMIFS(СВЦЭМ!$C$33:$C$776,СВЦЭМ!$A$33:$A$776,$A71,СВЦЭМ!$B$33:$B$776,E$47)+'СЕТ СН'!$G$12+СВЦЭМ!$D$10+'СЕТ СН'!$G$6-'СЕТ СН'!$G$22</f>
        <v>1503.03364212</v>
      </c>
      <c r="F71" s="36">
        <f>SUMIFS(СВЦЭМ!$C$33:$C$776,СВЦЭМ!$A$33:$A$776,$A71,СВЦЭМ!$B$33:$B$776,F$47)+'СЕТ СН'!$G$12+СВЦЭМ!$D$10+'СЕТ СН'!$G$6-'СЕТ СН'!$G$22</f>
        <v>1505.17923058</v>
      </c>
      <c r="G71" s="36">
        <f>SUMIFS(СВЦЭМ!$C$33:$C$776,СВЦЭМ!$A$33:$A$776,$A71,СВЦЭМ!$B$33:$B$776,G$47)+'СЕТ СН'!$G$12+СВЦЭМ!$D$10+'СЕТ СН'!$G$6-'СЕТ СН'!$G$22</f>
        <v>1500.4638391799999</v>
      </c>
      <c r="H71" s="36">
        <f>SUMIFS(СВЦЭМ!$C$33:$C$776,СВЦЭМ!$A$33:$A$776,$A71,СВЦЭМ!$B$33:$B$776,H$47)+'СЕТ СН'!$G$12+СВЦЭМ!$D$10+'СЕТ СН'!$G$6-'СЕТ СН'!$G$22</f>
        <v>1465.0025833699999</v>
      </c>
      <c r="I71" s="36">
        <f>SUMIFS(СВЦЭМ!$C$33:$C$776,СВЦЭМ!$A$33:$A$776,$A71,СВЦЭМ!$B$33:$B$776,I$47)+'СЕТ СН'!$G$12+СВЦЭМ!$D$10+'СЕТ СН'!$G$6-'СЕТ СН'!$G$22</f>
        <v>1413.7309080999999</v>
      </c>
      <c r="J71" s="36">
        <f>SUMIFS(СВЦЭМ!$C$33:$C$776,СВЦЭМ!$A$33:$A$776,$A71,СВЦЭМ!$B$33:$B$776,J$47)+'СЕТ СН'!$G$12+СВЦЭМ!$D$10+'СЕТ СН'!$G$6-'СЕТ СН'!$G$22</f>
        <v>1314.9605785699998</v>
      </c>
      <c r="K71" s="36">
        <f>SUMIFS(СВЦЭМ!$C$33:$C$776,СВЦЭМ!$A$33:$A$776,$A71,СВЦЭМ!$B$33:$B$776,K$47)+'СЕТ СН'!$G$12+СВЦЭМ!$D$10+'СЕТ СН'!$G$6-'СЕТ СН'!$G$22</f>
        <v>1309.79469079</v>
      </c>
      <c r="L71" s="36">
        <f>SUMIFS(СВЦЭМ!$C$33:$C$776,СВЦЭМ!$A$33:$A$776,$A71,СВЦЭМ!$B$33:$B$776,L$47)+'СЕТ СН'!$G$12+СВЦЭМ!$D$10+'СЕТ СН'!$G$6-'СЕТ СН'!$G$22</f>
        <v>1297.2362646699999</v>
      </c>
      <c r="M71" s="36">
        <f>SUMIFS(СВЦЭМ!$C$33:$C$776,СВЦЭМ!$A$33:$A$776,$A71,СВЦЭМ!$B$33:$B$776,M$47)+'СЕТ СН'!$G$12+СВЦЭМ!$D$10+'СЕТ СН'!$G$6-'СЕТ СН'!$G$22</f>
        <v>1277.0602933599998</v>
      </c>
      <c r="N71" s="36">
        <f>SUMIFS(СВЦЭМ!$C$33:$C$776,СВЦЭМ!$A$33:$A$776,$A71,СВЦЭМ!$B$33:$B$776,N$47)+'СЕТ СН'!$G$12+СВЦЭМ!$D$10+'СЕТ СН'!$G$6-'СЕТ СН'!$G$22</f>
        <v>1241.0740471499998</v>
      </c>
      <c r="O71" s="36">
        <f>SUMIFS(СВЦЭМ!$C$33:$C$776,СВЦЭМ!$A$33:$A$776,$A71,СВЦЭМ!$B$33:$B$776,O$47)+'СЕТ СН'!$G$12+СВЦЭМ!$D$10+'СЕТ СН'!$G$6-'СЕТ СН'!$G$22</f>
        <v>1256.6000233699999</v>
      </c>
      <c r="P71" s="36">
        <f>SUMIFS(СВЦЭМ!$C$33:$C$776,СВЦЭМ!$A$33:$A$776,$A71,СВЦЭМ!$B$33:$B$776,P$47)+'СЕТ СН'!$G$12+СВЦЭМ!$D$10+'СЕТ СН'!$G$6-'СЕТ СН'!$G$22</f>
        <v>1273.4829545499999</v>
      </c>
      <c r="Q71" s="36">
        <f>SUMIFS(СВЦЭМ!$C$33:$C$776,СВЦЭМ!$A$33:$A$776,$A71,СВЦЭМ!$B$33:$B$776,Q$47)+'СЕТ СН'!$G$12+СВЦЭМ!$D$10+'СЕТ СН'!$G$6-'СЕТ СН'!$G$22</f>
        <v>1269.3124241099999</v>
      </c>
      <c r="R71" s="36">
        <f>SUMIFS(СВЦЭМ!$C$33:$C$776,СВЦЭМ!$A$33:$A$776,$A71,СВЦЭМ!$B$33:$B$776,R$47)+'СЕТ СН'!$G$12+СВЦЭМ!$D$10+'СЕТ СН'!$G$6-'СЕТ СН'!$G$22</f>
        <v>1276.4996383499999</v>
      </c>
      <c r="S71" s="36">
        <f>SUMIFS(СВЦЭМ!$C$33:$C$776,СВЦЭМ!$A$33:$A$776,$A71,СВЦЭМ!$B$33:$B$776,S$47)+'СЕТ СН'!$G$12+СВЦЭМ!$D$10+'СЕТ СН'!$G$6-'СЕТ СН'!$G$22</f>
        <v>1284.0477201699998</v>
      </c>
      <c r="T71" s="36">
        <f>SUMIFS(СВЦЭМ!$C$33:$C$776,СВЦЭМ!$A$33:$A$776,$A71,СВЦЭМ!$B$33:$B$776,T$47)+'СЕТ СН'!$G$12+СВЦЭМ!$D$10+'СЕТ СН'!$G$6-'СЕТ СН'!$G$22</f>
        <v>1255.9793078999999</v>
      </c>
      <c r="U71" s="36">
        <f>SUMIFS(СВЦЭМ!$C$33:$C$776,СВЦЭМ!$A$33:$A$776,$A71,СВЦЭМ!$B$33:$B$776,U$47)+'СЕТ СН'!$G$12+СВЦЭМ!$D$10+'СЕТ СН'!$G$6-'СЕТ СН'!$G$22</f>
        <v>1238.7508011899999</v>
      </c>
      <c r="V71" s="36">
        <f>SUMIFS(СВЦЭМ!$C$33:$C$776,СВЦЭМ!$A$33:$A$776,$A71,СВЦЭМ!$B$33:$B$776,V$47)+'СЕТ СН'!$G$12+СВЦЭМ!$D$10+'СЕТ СН'!$G$6-'СЕТ СН'!$G$22</f>
        <v>1209.3961907</v>
      </c>
      <c r="W71" s="36">
        <f>SUMIFS(СВЦЭМ!$C$33:$C$776,СВЦЭМ!$A$33:$A$776,$A71,СВЦЭМ!$B$33:$B$776,W$47)+'СЕТ СН'!$G$12+СВЦЭМ!$D$10+'СЕТ СН'!$G$6-'СЕТ СН'!$G$22</f>
        <v>1195.9176922500001</v>
      </c>
      <c r="X71" s="36">
        <f>SUMIFS(СВЦЭМ!$C$33:$C$776,СВЦЭМ!$A$33:$A$776,$A71,СВЦЭМ!$B$33:$B$776,X$47)+'СЕТ СН'!$G$12+СВЦЭМ!$D$10+'СЕТ СН'!$G$6-'СЕТ СН'!$G$22</f>
        <v>1235.9724749</v>
      </c>
      <c r="Y71" s="36">
        <f>SUMIFS(СВЦЭМ!$C$33:$C$776,СВЦЭМ!$A$33:$A$776,$A71,СВЦЭМ!$B$33:$B$776,Y$47)+'СЕТ СН'!$G$12+СВЦЭМ!$D$10+'СЕТ СН'!$G$6-'СЕТ СН'!$G$22</f>
        <v>1212.5977424800001</v>
      </c>
    </row>
    <row r="72" spans="1:27" ht="15.75" x14ac:dyDescent="0.2">
      <c r="A72" s="35">
        <f t="shared" si="1"/>
        <v>43946</v>
      </c>
      <c r="B72" s="36">
        <f>SUMIFS(СВЦЭМ!$C$33:$C$776,СВЦЭМ!$A$33:$A$776,$A72,СВЦЭМ!$B$33:$B$776,B$47)+'СЕТ СН'!$G$12+СВЦЭМ!$D$10+'СЕТ СН'!$G$6-'СЕТ СН'!$G$22</f>
        <v>1385.3902577299998</v>
      </c>
      <c r="C72" s="36">
        <f>SUMIFS(СВЦЭМ!$C$33:$C$776,СВЦЭМ!$A$33:$A$776,$A72,СВЦЭМ!$B$33:$B$776,C$47)+'СЕТ СН'!$G$12+СВЦЭМ!$D$10+'СЕТ СН'!$G$6-'СЕТ СН'!$G$22</f>
        <v>1408.7438158699999</v>
      </c>
      <c r="D72" s="36">
        <f>SUMIFS(СВЦЭМ!$C$33:$C$776,СВЦЭМ!$A$33:$A$776,$A72,СВЦЭМ!$B$33:$B$776,D$47)+'СЕТ СН'!$G$12+СВЦЭМ!$D$10+'СЕТ СН'!$G$6-'СЕТ СН'!$G$22</f>
        <v>1418.7816288499998</v>
      </c>
      <c r="E72" s="36">
        <f>SUMIFS(СВЦЭМ!$C$33:$C$776,СВЦЭМ!$A$33:$A$776,$A72,СВЦЭМ!$B$33:$B$776,E$47)+'СЕТ СН'!$G$12+СВЦЭМ!$D$10+'СЕТ СН'!$G$6-'СЕТ СН'!$G$22</f>
        <v>1439.0448113</v>
      </c>
      <c r="F72" s="36">
        <f>SUMIFS(СВЦЭМ!$C$33:$C$776,СВЦЭМ!$A$33:$A$776,$A72,СВЦЭМ!$B$33:$B$776,F$47)+'СЕТ СН'!$G$12+СВЦЭМ!$D$10+'СЕТ СН'!$G$6-'СЕТ СН'!$G$22</f>
        <v>1443.4957148599999</v>
      </c>
      <c r="G72" s="36">
        <f>SUMIFS(СВЦЭМ!$C$33:$C$776,СВЦЭМ!$A$33:$A$776,$A72,СВЦЭМ!$B$33:$B$776,G$47)+'СЕТ СН'!$G$12+СВЦЭМ!$D$10+'СЕТ СН'!$G$6-'СЕТ СН'!$G$22</f>
        <v>1446.03547078</v>
      </c>
      <c r="H72" s="36">
        <f>SUMIFS(СВЦЭМ!$C$33:$C$776,СВЦЭМ!$A$33:$A$776,$A72,СВЦЭМ!$B$33:$B$776,H$47)+'СЕТ СН'!$G$12+СВЦЭМ!$D$10+'СЕТ СН'!$G$6-'СЕТ СН'!$G$22</f>
        <v>1440.76853648</v>
      </c>
      <c r="I72" s="36">
        <f>SUMIFS(СВЦЭМ!$C$33:$C$776,СВЦЭМ!$A$33:$A$776,$A72,СВЦЭМ!$B$33:$B$776,I$47)+'СЕТ СН'!$G$12+СВЦЭМ!$D$10+'СЕТ СН'!$G$6-'СЕТ СН'!$G$22</f>
        <v>1435.42373529</v>
      </c>
      <c r="J72" s="36">
        <f>SUMIFS(СВЦЭМ!$C$33:$C$776,СВЦЭМ!$A$33:$A$776,$A72,СВЦЭМ!$B$33:$B$776,J$47)+'СЕТ СН'!$G$12+СВЦЭМ!$D$10+'СЕТ СН'!$G$6-'СЕТ СН'!$G$22</f>
        <v>1373.7559372599999</v>
      </c>
      <c r="K72" s="36">
        <f>SUMIFS(СВЦЭМ!$C$33:$C$776,СВЦЭМ!$A$33:$A$776,$A72,СВЦЭМ!$B$33:$B$776,K$47)+'СЕТ СН'!$G$12+СВЦЭМ!$D$10+'СЕТ СН'!$G$6-'СЕТ СН'!$G$22</f>
        <v>1334.4258200699999</v>
      </c>
      <c r="L72" s="36">
        <f>SUMIFS(СВЦЭМ!$C$33:$C$776,СВЦЭМ!$A$33:$A$776,$A72,СВЦЭМ!$B$33:$B$776,L$47)+'СЕТ СН'!$G$12+СВЦЭМ!$D$10+'СЕТ СН'!$G$6-'СЕТ СН'!$G$22</f>
        <v>1327.8277840599999</v>
      </c>
      <c r="M72" s="36">
        <f>SUMIFS(СВЦЭМ!$C$33:$C$776,СВЦЭМ!$A$33:$A$776,$A72,СВЦЭМ!$B$33:$B$776,M$47)+'СЕТ СН'!$G$12+СВЦЭМ!$D$10+'СЕТ СН'!$G$6-'СЕТ СН'!$G$22</f>
        <v>1353.44557857</v>
      </c>
      <c r="N72" s="36">
        <f>SUMIFS(СВЦЭМ!$C$33:$C$776,СВЦЭМ!$A$33:$A$776,$A72,СВЦЭМ!$B$33:$B$776,N$47)+'СЕТ СН'!$G$12+СВЦЭМ!$D$10+'СЕТ СН'!$G$6-'СЕТ СН'!$G$22</f>
        <v>1372.9799725999999</v>
      </c>
      <c r="O72" s="36">
        <f>SUMIFS(СВЦЭМ!$C$33:$C$776,СВЦЭМ!$A$33:$A$776,$A72,СВЦЭМ!$B$33:$B$776,O$47)+'СЕТ СН'!$G$12+СВЦЭМ!$D$10+'СЕТ СН'!$G$6-'СЕТ СН'!$G$22</f>
        <v>1363.44438068</v>
      </c>
      <c r="P72" s="36">
        <f>SUMIFS(СВЦЭМ!$C$33:$C$776,СВЦЭМ!$A$33:$A$776,$A72,СВЦЭМ!$B$33:$B$776,P$47)+'СЕТ СН'!$G$12+СВЦЭМ!$D$10+'СЕТ СН'!$G$6-'СЕТ СН'!$G$22</f>
        <v>1382.5996477699998</v>
      </c>
      <c r="Q72" s="36">
        <f>SUMIFS(СВЦЭМ!$C$33:$C$776,СВЦЭМ!$A$33:$A$776,$A72,СВЦЭМ!$B$33:$B$776,Q$47)+'СЕТ СН'!$G$12+СВЦЭМ!$D$10+'СЕТ СН'!$G$6-'СЕТ СН'!$G$22</f>
        <v>1404.1862335199999</v>
      </c>
      <c r="R72" s="36">
        <f>SUMIFS(СВЦЭМ!$C$33:$C$776,СВЦЭМ!$A$33:$A$776,$A72,СВЦЭМ!$B$33:$B$776,R$47)+'СЕТ СН'!$G$12+СВЦЭМ!$D$10+'СЕТ СН'!$G$6-'СЕТ СН'!$G$22</f>
        <v>1404.0144158399999</v>
      </c>
      <c r="S72" s="36">
        <f>SUMIFS(СВЦЭМ!$C$33:$C$776,СВЦЭМ!$A$33:$A$776,$A72,СВЦЭМ!$B$33:$B$776,S$47)+'СЕТ СН'!$G$12+СВЦЭМ!$D$10+'СЕТ СН'!$G$6-'СЕТ СН'!$G$22</f>
        <v>1396.99688606</v>
      </c>
      <c r="T72" s="36">
        <f>SUMIFS(СВЦЭМ!$C$33:$C$776,СВЦЭМ!$A$33:$A$776,$A72,СВЦЭМ!$B$33:$B$776,T$47)+'СЕТ СН'!$G$12+СВЦЭМ!$D$10+'СЕТ СН'!$G$6-'СЕТ СН'!$G$22</f>
        <v>1368.98205257</v>
      </c>
      <c r="U72" s="36">
        <f>SUMIFS(СВЦЭМ!$C$33:$C$776,СВЦЭМ!$A$33:$A$776,$A72,СВЦЭМ!$B$33:$B$776,U$47)+'СЕТ СН'!$G$12+СВЦЭМ!$D$10+'СЕТ СН'!$G$6-'СЕТ СН'!$G$22</f>
        <v>1355.3708419699999</v>
      </c>
      <c r="V72" s="36">
        <f>SUMIFS(СВЦЭМ!$C$33:$C$776,СВЦЭМ!$A$33:$A$776,$A72,СВЦЭМ!$B$33:$B$776,V$47)+'СЕТ СН'!$G$12+СВЦЭМ!$D$10+'СЕТ СН'!$G$6-'СЕТ СН'!$G$22</f>
        <v>1328.7054450199998</v>
      </c>
      <c r="W72" s="36">
        <f>SUMIFS(СВЦЭМ!$C$33:$C$776,СВЦЭМ!$A$33:$A$776,$A72,СВЦЭМ!$B$33:$B$776,W$47)+'СЕТ СН'!$G$12+СВЦЭМ!$D$10+'СЕТ СН'!$G$6-'СЕТ СН'!$G$22</f>
        <v>1325.8771227799998</v>
      </c>
      <c r="X72" s="36">
        <f>SUMIFS(СВЦЭМ!$C$33:$C$776,СВЦЭМ!$A$33:$A$776,$A72,СВЦЭМ!$B$33:$B$776,X$47)+'СЕТ СН'!$G$12+СВЦЭМ!$D$10+'СЕТ СН'!$G$6-'СЕТ СН'!$G$22</f>
        <v>1329.4248542199998</v>
      </c>
      <c r="Y72" s="36">
        <f>SUMIFS(СВЦЭМ!$C$33:$C$776,СВЦЭМ!$A$33:$A$776,$A72,СВЦЭМ!$B$33:$B$776,Y$47)+'СЕТ СН'!$G$12+СВЦЭМ!$D$10+'СЕТ СН'!$G$6-'СЕТ СН'!$G$22</f>
        <v>1377.7775519099998</v>
      </c>
    </row>
    <row r="73" spans="1:27" ht="15.75" x14ac:dyDescent="0.2">
      <c r="A73" s="35">
        <f t="shared" si="1"/>
        <v>43947</v>
      </c>
      <c r="B73" s="36">
        <f>SUMIFS(СВЦЭМ!$C$33:$C$776,СВЦЭМ!$A$33:$A$776,$A73,СВЦЭМ!$B$33:$B$776,B$47)+'СЕТ СН'!$G$12+СВЦЭМ!$D$10+'СЕТ СН'!$G$6-'СЕТ СН'!$G$22</f>
        <v>1476.5401589999999</v>
      </c>
      <c r="C73" s="36">
        <f>SUMIFS(СВЦЭМ!$C$33:$C$776,СВЦЭМ!$A$33:$A$776,$A73,СВЦЭМ!$B$33:$B$776,C$47)+'СЕТ СН'!$G$12+СВЦЭМ!$D$10+'СЕТ СН'!$G$6-'СЕТ СН'!$G$22</f>
        <v>1467.7025585599999</v>
      </c>
      <c r="D73" s="36">
        <f>SUMIFS(СВЦЭМ!$C$33:$C$776,СВЦЭМ!$A$33:$A$776,$A73,СВЦЭМ!$B$33:$B$776,D$47)+'СЕТ СН'!$G$12+СВЦЭМ!$D$10+'СЕТ СН'!$G$6-'СЕТ СН'!$G$22</f>
        <v>1451.9426282699999</v>
      </c>
      <c r="E73" s="36">
        <f>SUMIFS(СВЦЭМ!$C$33:$C$776,СВЦЭМ!$A$33:$A$776,$A73,СВЦЭМ!$B$33:$B$776,E$47)+'СЕТ СН'!$G$12+СВЦЭМ!$D$10+'СЕТ СН'!$G$6-'СЕТ СН'!$G$22</f>
        <v>1448.0681542399998</v>
      </c>
      <c r="F73" s="36">
        <f>SUMIFS(СВЦЭМ!$C$33:$C$776,СВЦЭМ!$A$33:$A$776,$A73,СВЦЭМ!$B$33:$B$776,F$47)+'СЕТ СН'!$G$12+СВЦЭМ!$D$10+'СЕТ СН'!$G$6-'СЕТ СН'!$G$22</f>
        <v>1446.2418312999998</v>
      </c>
      <c r="G73" s="36">
        <f>SUMIFS(СВЦЭМ!$C$33:$C$776,СВЦЭМ!$A$33:$A$776,$A73,СВЦЭМ!$B$33:$B$776,G$47)+'СЕТ СН'!$G$12+СВЦЭМ!$D$10+'СЕТ СН'!$G$6-'СЕТ СН'!$G$22</f>
        <v>1450.12419282</v>
      </c>
      <c r="H73" s="36">
        <f>SUMIFS(СВЦЭМ!$C$33:$C$776,СВЦЭМ!$A$33:$A$776,$A73,СВЦЭМ!$B$33:$B$776,H$47)+'СЕТ СН'!$G$12+СВЦЭМ!$D$10+'СЕТ СН'!$G$6-'СЕТ СН'!$G$22</f>
        <v>1459.5386998199999</v>
      </c>
      <c r="I73" s="36">
        <f>SUMIFS(СВЦЭМ!$C$33:$C$776,СВЦЭМ!$A$33:$A$776,$A73,СВЦЭМ!$B$33:$B$776,I$47)+'СЕТ СН'!$G$12+СВЦЭМ!$D$10+'СЕТ СН'!$G$6-'СЕТ СН'!$G$22</f>
        <v>1489.1001867499999</v>
      </c>
      <c r="J73" s="36">
        <f>SUMIFS(СВЦЭМ!$C$33:$C$776,СВЦЭМ!$A$33:$A$776,$A73,СВЦЭМ!$B$33:$B$776,J$47)+'СЕТ СН'!$G$12+СВЦЭМ!$D$10+'СЕТ СН'!$G$6-'СЕТ СН'!$G$22</f>
        <v>1383.1283115699998</v>
      </c>
      <c r="K73" s="36">
        <f>SUMIFS(СВЦЭМ!$C$33:$C$776,СВЦЭМ!$A$33:$A$776,$A73,СВЦЭМ!$B$33:$B$776,K$47)+'СЕТ СН'!$G$12+СВЦЭМ!$D$10+'СЕТ СН'!$G$6-'СЕТ СН'!$G$22</f>
        <v>1336.4198462299998</v>
      </c>
      <c r="L73" s="36">
        <f>SUMIFS(СВЦЭМ!$C$33:$C$776,СВЦЭМ!$A$33:$A$776,$A73,СВЦЭМ!$B$33:$B$776,L$47)+'СЕТ СН'!$G$12+СВЦЭМ!$D$10+'СЕТ СН'!$G$6-'СЕТ СН'!$G$22</f>
        <v>1320.6428171199998</v>
      </c>
      <c r="M73" s="36">
        <f>SUMIFS(СВЦЭМ!$C$33:$C$776,СВЦЭМ!$A$33:$A$776,$A73,СВЦЭМ!$B$33:$B$776,M$47)+'СЕТ СН'!$G$12+СВЦЭМ!$D$10+'СЕТ СН'!$G$6-'СЕТ СН'!$G$22</f>
        <v>1312.0846087499999</v>
      </c>
      <c r="N73" s="36">
        <f>SUMIFS(СВЦЭМ!$C$33:$C$776,СВЦЭМ!$A$33:$A$776,$A73,СВЦЭМ!$B$33:$B$776,N$47)+'СЕТ СН'!$G$12+СВЦЭМ!$D$10+'СЕТ СН'!$G$6-'СЕТ СН'!$G$22</f>
        <v>1353.88575438</v>
      </c>
      <c r="O73" s="36">
        <f>SUMIFS(СВЦЭМ!$C$33:$C$776,СВЦЭМ!$A$33:$A$776,$A73,СВЦЭМ!$B$33:$B$776,O$47)+'СЕТ СН'!$G$12+СВЦЭМ!$D$10+'СЕТ СН'!$G$6-'СЕТ СН'!$G$22</f>
        <v>1345.3180284799998</v>
      </c>
      <c r="P73" s="36">
        <f>SUMIFS(СВЦЭМ!$C$33:$C$776,СВЦЭМ!$A$33:$A$776,$A73,СВЦЭМ!$B$33:$B$776,P$47)+'СЕТ СН'!$G$12+СВЦЭМ!$D$10+'СЕТ СН'!$G$6-'СЕТ СН'!$G$22</f>
        <v>1349.4023724499998</v>
      </c>
      <c r="Q73" s="36">
        <f>SUMIFS(СВЦЭМ!$C$33:$C$776,СВЦЭМ!$A$33:$A$776,$A73,СВЦЭМ!$B$33:$B$776,Q$47)+'СЕТ СН'!$G$12+СВЦЭМ!$D$10+'СЕТ СН'!$G$6-'СЕТ СН'!$G$22</f>
        <v>1365.7250919399999</v>
      </c>
      <c r="R73" s="36">
        <f>SUMIFS(СВЦЭМ!$C$33:$C$776,СВЦЭМ!$A$33:$A$776,$A73,СВЦЭМ!$B$33:$B$776,R$47)+'СЕТ СН'!$G$12+СВЦЭМ!$D$10+'СЕТ СН'!$G$6-'СЕТ СН'!$G$22</f>
        <v>1361.4343251099999</v>
      </c>
      <c r="S73" s="36">
        <f>SUMIFS(СВЦЭМ!$C$33:$C$776,СВЦЭМ!$A$33:$A$776,$A73,СВЦЭМ!$B$33:$B$776,S$47)+'СЕТ СН'!$G$12+СВЦЭМ!$D$10+'СЕТ СН'!$G$6-'СЕТ СН'!$G$22</f>
        <v>1352.3138590699998</v>
      </c>
      <c r="T73" s="36">
        <f>SUMIFS(СВЦЭМ!$C$33:$C$776,СВЦЭМ!$A$33:$A$776,$A73,СВЦЭМ!$B$33:$B$776,T$47)+'СЕТ СН'!$G$12+СВЦЭМ!$D$10+'СЕТ СН'!$G$6-'СЕТ СН'!$G$22</f>
        <v>1337.5988407099999</v>
      </c>
      <c r="U73" s="36">
        <f>SUMIFS(СВЦЭМ!$C$33:$C$776,СВЦЭМ!$A$33:$A$776,$A73,СВЦЭМ!$B$33:$B$776,U$47)+'СЕТ СН'!$G$12+СВЦЭМ!$D$10+'СЕТ СН'!$G$6-'СЕТ СН'!$G$22</f>
        <v>1317.1027688699999</v>
      </c>
      <c r="V73" s="36">
        <f>SUMIFS(СВЦЭМ!$C$33:$C$776,СВЦЭМ!$A$33:$A$776,$A73,СВЦЭМ!$B$33:$B$776,V$47)+'СЕТ СН'!$G$12+СВЦЭМ!$D$10+'СЕТ СН'!$G$6-'СЕТ СН'!$G$22</f>
        <v>1294.4099059399998</v>
      </c>
      <c r="W73" s="36">
        <f>SUMIFS(СВЦЭМ!$C$33:$C$776,СВЦЭМ!$A$33:$A$776,$A73,СВЦЭМ!$B$33:$B$776,W$47)+'СЕТ СН'!$G$12+СВЦЭМ!$D$10+'СЕТ СН'!$G$6-'СЕТ СН'!$G$22</f>
        <v>1297.4328782499999</v>
      </c>
      <c r="X73" s="36">
        <f>SUMIFS(СВЦЭМ!$C$33:$C$776,СВЦЭМ!$A$33:$A$776,$A73,СВЦЭМ!$B$33:$B$776,X$47)+'СЕТ СН'!$G$12+СВЦЭМ!$D$10+'СЕТ СН'!$G$6-'СЕТ СН'!$G$22</f>
        <v>1321.3657340999998</v>
      </c>
      <c r="Y73" s="36">
        <f>SUMIFS(СВЦЭМ!$C$33:$C$776,СВЦЭМ!$A$33:$A$776,$A73,СВЦЭМ!$B$33:$B$776,Y$47)+'СЕТ СН'!$G$12+СВЦЭМ!$D$10+'СЕТ СН'!$G$6-'СЕТ СН'!$G$22</f>
        <v>1371.7116260999999</v>
      </c>
    </row>
    <row r="74" spans="1:27" ht="15.75" x14ac:dyDescent="0.2">
      <c r="A74" s="35">
        <f t="shared" si="1"/>
        <v>43948</v>
      </c>
      <c r="B74" s="36">
        <f>SUMIFS(СВЦЭМ!$C$33:$C$776,СВЦЭМ!$A$33:$A$776,$A74,СВЦЭМ!$B$33:$B$776,B$47)+'СЕТ СН'!$G$12+СВЦЭМ!$D$10+'СЕТ СН'!$G$6-'СЕТ СН'!$G$22</f>
        <v>1465.5313920499998</v>
      </c>
      <c r="C74" s="36">
        <f>SUMIFS(СВЦЭМ!$C$33:$C$776,СВЦЭМ!$A$33:$A$776,$A74,СВЦЭМ!$B$33:$B$776,C$47)+'СЕТ СН'!$G$12+СВЦЭМ!$D$10+'СЕТ СН'!$G$6-'СЕТ СН'!$G$22</f>
        <v>1453.02869403</v>
      </c>
      <c r="D74" s="36">
        <f>SUMIFS(СВЦЭМ!$C$33:$C$776,СВЦЭМ!$A$33:$A$776,$A74,СВЦЭМ!$B$33:$B$776,D$47)+'СЕТ СН'!$G$12+СВЦЭМ!$D$10+'СЕТ СН'!$G$6-'СЕТ СН'!$G$22</f>
        <v>1434.07692275</v>
      </c>
      <c r="E74" s="36">
        <f>SUMIFS(СВЦЭМ!$C$33:$C$776,СВЦЭМ!$A$33:$A$776,$A74,СВЦЭМ!$B$33:$B$776,E$47)+'СЕТ СН'!$G$12+СВЦЭМ!$D$10+'СЕТ СН'!$G$6-'СЕТ СН'!$G$22</f>
        <v>1422.5120100299998</v>
      </c>
      <c r="F74" s="36">
        <f>SUMIFS(СВЦЭМ!$C$33:$C$776,СВЦЭМ!$A$33:$A$776,$A74,СВЦЭМ!$B$33:$B$776,F$47)+'СЕТ СН'!$G$12+СВЦЭМ!$D$10+'СЕТ СН'!$G$6-'СЕТ СН'!$G$22</f>
        <v>1426.08137917</v>
      </c>
      <c r="G74" s="36">
        <f>SUMIFS(СВЦЭМ!$C$33:$C$776,СВЦЭМ!$A$33:$A$776,$A74,СВЦЭМ!$B$33:$B$776,G$47)+'СЕТ СН'!$G$12+СВЦЭМ!$D$10+'СЕТ СН'!$G$6-'СЕТ СН'!$G$22</f>
        <v>1434.8254210399998</v>
      </c>
      <c r="H74" s="36">
        <f>SUMIFS(СВЦЭМ!$C$33:$C$776,СВЦЭМ!$A$33:$A$776,$A74,СВЦЭМ!$B$33:$B$776,H$47)+'СЕТ СН'!$G$12+СВЦЭМ!$D$10+'СЕТ СН'!$G$6-'СЕТ СН'!$G$22</f>
        <v>1453.0902408999998</v>
      </c>
      <c r="I74" s="36">
        <f>SUMIFS(СВЦЭМ!$C$33:$C$776,СВЦЭМ!$A$33:$A$776,$A74,СВЦЭМ!$B$33:$B$776,I$47)+'СЕТ СН'!$G$12+СВЦЭМ!$D$10+'СЕТ СН'!$G$6-'СЕТ СН'!$G$22</f>
        <v>1466.22769137</v>
      </c>
      <c r="J74" s="36">
        <f>SUMIFS(СВЦЭМ!$C$33:$C$776,СВЦЭМ!$A$33:$A$776,$A74,СВЦЭМ!$B$33:$B$776,J$47)+'СЕТ СН'!$G$12+СВЦЭМ!$D$10+'СЕТ СН'!$G$6-'СЕТ СН'!$G$22</f>
        <v>1360.6713369699999</v>
      </c>
      <c r="K74" s="36">
        <f>SUMIFS(СВЦЭМ!$C$33:$C$776,СВЦЭМ!$A$33:$A$776,$A74,СВЦЭМ!$B$33:$B$776,K$47)+'СЕТ СН'!$G$12+СВЦЭМ!$D$10+'СЕТ СН'!$G$6-'СЕТ СН'!$G$22</f>
        <v>1333.8731540299998</v>
      </c>
      <c r="L74" s="36">
        <f>SUMIFS(СВЦЭМ!$C$33:$C$776,СВЦЭМ!$A$33:$A$776,$A74,СВЦЭМ!$B$33:$B$776,L$47)+'СЕТ СН'!$G$12+СВЦЭМ!$D$10+'СЕТ СН'!$G$6-'СЕТ СН'!$G$22</f>
        <v>1314.38894435</v>
      </c>
      <c r="M74" s="36">
        <f>SUMIFS(СВЦЭМ!$C$33:$C$776,СВЦЭМ!$A$33:$A$776,$A74,СВЦЭМ!$B$33:$B$776,M$47)+'СЕТ СН'!$G$12+СВЦЭМ!$D$10+'СЕТ СН'!$G$6-'СЕТ СН'!$G$22</f>
        <v>1311.1290877199999</v>
      </c>
      <c r="N74" s="36">
        <f>SUMIFS(СВЦЭМ!$C$33:$C$776,СВЦЭМ!$A$33:$A$776,$A74,СВЦЭМ!$B$33:$B$776,N$47)+'СЕТ СН'!$G$12+СВЦЭМ!$D$10+'СЕТ СН'!$G$6-'СЕТ СН'!$G$22</f>
        <v>1341.83972148</v>
      </c>
      <c r="O74" s="36">
        <f>SUMIFS(СВЦЭМ!$C$33:$C$776,СВЦЭМ!$A$33:$A$776,$A74,СВЦЭМ!$B$33:$B$776,O$47)+'СЕТ СН'!$G$12+СВЦЭМ!$D$10+'СЕТ СН'!$G$6-'СЕТ СН'!$G$22</f>
        <v>1341.52843607</v>
      </c>
      <c r="P74" s="36">
        <f>SUMIFS(СВЦЭМ!$C$33:$C$776,СВЦЭМ!$A$33:$A$776,$A74,СВЦЭМ!$B$33:$B$776,P$47)+'СЕТ СН'!$G$12+СВЦЭМ!$D$10+'СЕТ СН'!$G$6-'СЕТ СН'!$G$22</f>
        <v>1371.5104038799998</v>
      </c>
      <c r="Q74" s="36">
        <f>SUMIFS(СВЦЭМ!$C$33:$C$776,СВЦЭМ!$A$33:$A$776,$A74,СВЦЭМ!$B$33:$B$776,Q$47)+'СЕТ СН'!$G$12+СВЦЭМ!$D$10+'СЕТ СН'!$G$6-'СЕТ СН'!$G$22</f>
        <v>1383.4673280999998</v>
      </c>
      <c r="R74" s="36">
        <f>SUMIFS(СВЦЭМ!$C$33:$C$776,СВЦЭМ!$A$33:$A$776,$A74,СВЦЭМ!$B$33:$B$776,R$47)+'СЕТ СН'!$G$12+СВЦЭМ!$D$10+'СЕТ СН'!$G$6-'СЕТ СН'!$G$22</f>
        <v>1387.2544071999998</v>
      </c>
      <c r="S74" s="36">
        <f>SUMIFS(СВЦЭМ!$C$33:$C$776,СВЦЭМ!$A$33:$A$776,$A74,СВЦЭМ!$B$33:$B$776,S$47)+'СЕТ СН'!$G$12+СВЦЭМ!$D$10+'СЕТ СН'!$G$6-'СЕТ СН'!$G$22</f>
        <v>1376.8544743299999</v>
      </c>
      <c r="T74" s="36">
        <f>SUMIFS(СВЦЭМ!$C$33:$C$776,СВЦЭМ!$A$33:$A$776,$A74,СВЦЭМ!$B$33:$B$776,T$47)+'СЕТ СН'!$G$12+СВЦЭМ!$D$10+'СЕТ СН'!$G$6-'СЕТ СН'!$G$22</f>
        <v>1350.7139611199998</v>
      </c>
      <c r="U74" s="36">
        <f>SUMIFS(СВЦЭМ!$C$33:$C$776,СВЦЭМ!$A$33:$A$776,$A74,СВЦЭМ!$B$33:$B$776,U$47)+'СЕТ СН'!$G$12+СВЦЭМ!$D$10+'СЕТ СН'!$G$6-'СЕТ СН'!$G$22</f>
        <v>1336.3733444299999</v>
      </c>
      <c r="V74" s="36">
        <f>SUMIFS(СВЦЭМ!$C$33:$C$776,СВЦЭМ!$A$33:$A$776,$A74,СВЦЭМ!$B$33:$B$776,V$47)+'СЕТ СН'!$G$12+СВЦЭМ!$D$10+'СЕТ СН'!$G$6-'СЕТ СН'!$G$22</f>
        <v>1298.8756252899998</v>
      </c>
      <c r="W74" s="36">
        <f>SUMIFS(СВЦЭМ!$C$33:$C$776,СВЦЭМ!$A$33:$A$776,$A74,СВЦЭМ!$B$33:$B$776,W$47)+'СЕТ СН'!$G$12+СВЦЭМ!$D$10+'СЕТ СН'!$G$6-'СЕТ СН'!$G$22</f>
        <v>1302.1739203499999</v>
      </c>
      <c r="X74" s="36">
        <f>SUMIFS(СВЦЭМ!$C$33:$C$776,СВЦЭМ!$A$33:$A$776,$A74,СВЦЭМ!$B$33:$B$776,X$47)+'СЕТ СН'!$G$12+СВЦЭМ!$D$10+'СЕТ СН'!$G$6-'СЕТ СН'!$G$22</f>
        <v>1328.62208872</v>
      </c>
      <c r="Y74" s="36">
        <f>SUMIFS(СВЦЭМ!$C$33:$C$776,СВЦЭМ!$A$33:$A$776,$A74,СВЦЭМ!$B$33:$B$776,Y$47)+'СЕТ СН'!$G$12+СВЦЭМ!$D$10+'СЕТ СН'!$G$6-'СЕТ СН'!$G$22</f>
        <v>1371.4183099299999</v>
      </c>
    </row>
    <row r="75" spans="1:27" ht="15.75" x14ac:dyDescent="0.2">
      <c r="A75" s="35">
        <f t="shared" si="1"/>
        <v>43949</v>
      </c>
      <c r="B75" s="36">
        <f>SUMIFS(СВЦЭМ!$C$33:$C$776,СВЦЭМ!$A$33:$A$776,$A75,СВЦЭМ!$B$33:$B$776,B$47)+'СЕТ СН'!$G$12+СВЦЭМ!$D$10+'СЕТ СН'!$G$6-'СЕТ СН'!$G$22</f>
        <v>1397.1115833699998</v>
      </c>
      <c r="C75" s="36">
        <f>SUMIFS(СВЦЭМ!$C$33:$C$776,СВЦЭМ!$A$33:$A$776,$A75,СВЦЭМ!$B$33:$B$776,C$47)+'СЕТ СН'!$G$12+СВЦЭМ!$D$10+'СЕТ СН'!$G$6-'СЕТ СН'!$G$22</f>
        <v>1412.44229322</v>
      </c>
      <c r="D75" s="36">
        <f>SUMIFS(СВЦЭМ!$C$33:$C$776,СВЦЭМ!$A$33:$A$776,$A75,СВЦЭМ!$B$33:$B$776,D$47)+'СЕТ СН'!$G$12+СВЦЭМ!$D$10+'СЕТ СН'!$G$6-'СЕТ СН'!$G$22</f>
        <v>1461.2141928499998</v>
      </c>
      <c r="E75" s="36">
        <f>SUMIFS(СВЦЭМ!$C$33:$C$776,СВЦЭМ!$A$33:$A$776,$A75,СВЦЭМ!$B$33:$B$776,E$47)+'СЕТ СН'!$G$12+СВЦЭМ!$D$10+'СЕТ СН'!$G$6-'СЕТ СН'!$G$22</f>
        <v>1466.9266172099999</v>
      </c>
      <c r="F75" s="36">
        <f>SUMIFS(СВЦЭМ!$C$33:$C$776,СВЦЭМ!$A$33:$A$776,$A75,СВЦЭМ!$B$33:$B$776,F$47)+'СЕТ СН'!$G$12+СВЦЭМ!$D$10+'СЕТ СН'!$G$6-'СЕТ СН'!$G$22</f>
        <v>1465.5950591399999</v>
      </c>
      <c r="G75" s="36">
        <f>SUMIFS(СВЦЭМ!$C$33:$C$776,СВЦЭМ!$A$33:$A$776,$A75,СВЦЭМ!$B$33:$B$776,G$47)+'СЕТ СН'!$G$12+СВЦЭМ!$D$10+'СЕТ СН'!$G$6-'СЕТ СН'!$G$22</f>
        <v>1464.7206334599998</v>
      </c>
      <c r="H75" s="36">
        <f>SUMIFS(СВЦЭМ!$C$33:$C$776,СВЦЭМ!$A$33:$A$776,$A75,СВЦЭМ!$B$33:$B$776,H$47)+'СЕТ СН'!$G$12+СВЦЭМ!$D$10+'СЕТ СН'!$G$6-'СЕТ СН'!$G$22</f>
        <v>1429.4166619399998</v>
      </c>
      <c r="I75" s="36">
        <f>SUMIFS(СВЦЭМ!$C$33:$C$776,СВЦЭМ!$A$33:$A$776,$A75,СВЦЭМ!$B$33:$B$776,I$47)+'СЕТ СН'!$G$12+СВЦЭМ!$D$10+'СЕТ СН'!$G$6-'СЕТ СН'!$G$22</f>
        <v>1404.1079497899998</v>
      </c>
      <c r="J75" s="36">
        <f>SUMIFS(СВЦЭМ!$C$33:$C$776,СВЦЭМ!$A$33:$A$776,$A75,СВЦЭМ!$B$33:$B$776,J$47)+'СЕТ СН'!$G$12+СВЦЭМ!$D$10+'СЕТ СН'!$G$6-'СЕТ СН'!$G$22</f>
        <v>1336.7313407899999</v>
      </c>
      <c r="K75" s="36">
        <f>SUMIFS(СВЦЭМ!$C$33:$C$776,СВЦЭМ!$A$33:$A$776,$A75,СВЦЭМ!$B$33:$B$776,K$47)+'СЕТ СН'!$G$12+СВЦЭМ!$D$10+'СЕТ СН'!$G$6-'СЕТ СН'!$G$22</f>
        <v>1328.7626441</v>
      </c>
      <c r="L75" s="36">
        <f>SUMIFS(СВЦЭМ!$C$33:$C$776,СВЦЭМ!$A$33:$A$776,$A75,СВЦЭМ!$B$33:$B$776,L$47)+'СЕТ СН'!$G$12+СВЦЭМ!$D$10+'СЕТ СН'!$G$6-'СЕТ СН'!$G$22</f>
        <v>1320.6464268499999</v>
      </c>
      <c r="M75" s="36">
        <f>SUMIFS(СВЦЭМ!$C$33:$C$776,СВЦЭМ!$A$33:$A$776,$A75,СВЦЭМ!$B$33:$B$776,M$47)+'СЕТ СН'!$G$12+СВЦЭМ!$D$10+'СЕТ СН'!$G$6-'СЕТ СН'!$G$22</f>
        <v>1316.2190852899998</v>
      </c>
      <c r="N75" s="36">
        <f>SUMIFS(СВЦЭМ!$C$33:$C$776,СВЦЭМ!$A$33:$A$776,$A75,СВЦЭМ!$B$33:$B$776,N$47)+'СЕТ СН'!$G$12+СВЦЭМ!$D$10+'СЕТ СН'!$G$6-'СЕТ СН'!$G$22</f>
        <v>1305.6049865699999</v>
      </c>
      <c r="O75" s="36">
        <f>SUMIFS(СВЦЭМ!$C$33:$C$776,СВЦЭМ!$A$33:$A$776,$A75,СВЦЭМ!$B$33:$B$776,O$47)+'СЕТ СН'!$G$12+СВЦЭМ!$D$10+'СЕТ СН'!$G$6-'СЕТ СН'!$G$22</f>
        <v>1318.0642123099999</v>
      </c>
      <c r="P75" s="36">
        <f>SUMIFS(СВЦЭМ!$C$33:$C$776,СВЦЭМ!$A$33:$A$776,$A75,СВЦЭМ!$B$33:$B$776,P$47)+'СЕТ СН'!$G$12+СВЦЭМ!$D$10+'СЕТ СН'!$G$6-'СЕТ СН'!$G$22</f>
        <v>1333.5020660799998</v>
      </c>
      <c r="Q75" s="36">
        <f>SUMIFS(СВЦЭМ!$C$33:$C$776,СВЦЭМ!$A$33:$A$776,$A75,СВЦЭМ!$B$33:$B$776,Q$47)+'СЕТ СН'!$G$12+СВЦЭМ!$D$10+'СЕТ СН'!$G$6-'СЕТ СН'!$G$22</f>
        <v>1348.48534995</v>
      </c>
      <c r="R75" s="36">
        <f>SUMIFS(СВЦЭМ!$C$33:$C$776,СВЦЭМ!$A$33:$A$776,$A75,СВЦЭМ!$B$33:$B$776,R$47)+'СЕТ СН'!$G$12+СВЦЭМ!$D$10+'СЕТ СН'!$G$6-'СЕТ СН'!$G$22</f>
        <v>1346.5729955499999</v>
      </c>
      <c r="S75" s="36">
        <f>SUMIFS(СВЦЭМ!$C$33:$C$776,СВЦЭМ!$A$33:$A$776,$A75,СВЦЭМ!$B$33:$B$776,S$47)+'СЕТ СН'!$G$12+СВЦЭМ!$D$10+'СЕТ СН'!$G$6-'СЕТ СН'!$G$22</f>
        <v>1335.30503905</v>
      </c>
      <c r="T75" s="36">
        <f>SUMIFS(СВЦЭМ!$C$33:$C$776,СВЦЭМ!$A$33:$A$776,$A75,СВЦЭМ!$B$33:$B$776,T$47)+'СЕТ СН'!$G$12+СВЦЭМ!$D$10+'СЕТ СН'!$G$6-'СЕТ СН'!$G$22</f>
        <v>1322.849751</v>
      </c>
      <c r="U75" s="36">
        <f>SUMIFS(СВЦЭМ!$C$33:$C$776,СВЦЭМ!$A$33:$A$776,$A75,СВЦЭМ!$B$33:$B$776,U$47)+'СЕТ СН'!$G$12+СВЦЭМ!$D$10+'СЕТ СН'!$G$6-'СЕТ СН'!$G$22</f>
        <v>1302.2947391399998</v>
      </c>
      <c r="V75" s="36">
        <f>SUMIFS(СВЦЭМ!$C$33:$C$776,СВЦЭМ!$A$33:$A$776,$A75,СВЦЭМ!$B$33:$B$776,V$47)+'СЕТ СН'!$G$12+СВЦЭМ!$D$10+'СЕТ СН'!$G$6-'СЕТ СН'!$G$22</f>
        <v>1281.7549259899999</v>
      </c>
      <c r="W75" s="36">
        <f>SUMIFS(СВЦЭМ!$C$33:$C$776,СВЦЭМ!$A$33:$A$776,$A75,СВЦЭМ!$B$33:$B$776,W$47)+'СЕТ СН'!$G$12+СВЦЭМ!$D$10+'СЕТ СН'!$G$6-'СЕТ СН'!$G$22</f>
        <v>1273.1785267099999</v>
      </c>
      <c r="X75" s="36">
        <f>SUMIFS(СВЦЭМ!$C$33:$C$776,СВЦЭМ!$A$33:$A$776,$A75,СВЦЭМ!$B$33:$B$776,X$47)+'СЕТ СН'!$G$12+СВЦЭМ!$D$10+'СЕТ СН'!$G$6-'СЕТ СН'!$G$22</f>
        <v>1274.2293865199999</v>
      </c>
      <c r="Y75" s="36">
        <f>SUMIFS(СВЦЭМ!$C$33:$C$776,СВЦЭМ!$A$33:$A$776,$A75,СВЦЭМ!$B$33:$B$776,Y$47)+'СЕТ СН'!$G$12+СВЦЭМ!$D$10+'СЕТ СН'!$G$6-'СЕТ СН'!$G$22</f>
        <v>1315.5255933999999</v>
      </c>
    </row>
    <row r="76" spans="1:27" ht="15.75" x14ac:dyDescent="0.2">
      <c r="A76" s="35">
        <f t="shared" si="1"/>
        <v>43950</v>
      </c>
      <c r="B76" s="36">
        <f>SUMIFS(СВЦЭМ!$C$33:$C$776,СВЦЭМ!$A$33:$A$776,$A76,СВЦЭМ!$B$33:$B$776,B$47)+'СЕТ СН'!$G$12+СВЦЭМ!$D$10+'СЕТ СН'!$G$6-'СЕТ СН'!$G$22</f>
        <v>1405.21301451</v>
      </c>
      <c r="C76" s="36">
        <f>SUMIFS(СВЦЭМ!$C$33:$C$776,СВЦЭМ!$A$33:$A$776,$A76,СВЦЭМ!$B$33:$B$776,C$47)+'СЕТ СН'!$G$12+СВЦЭМ!$D$10+'СЕТ СН'!$G$6-'СЕТ СН'!$G$22</f>
        <v>1445.7047951299999</v>
      </c>
      <c r="D76" s="36">
        <f>SUMIFS(СВЦЭМ!$C$33:$C$776,СВЦЭМ!$A$33:$A$776,$A76,СВЦЭМ!$B$33:$B$776,D$47)+'СЕТ СН'!$G$12+СВЦЭМ!$D$10+'СЕТ СН'!$G$6-'СЕТ СН'!$G$22</f>
        <v>1450.88732418</v>
      </c>
      <c r="E76" s="36">
        <f>SUMIFS(СВЦЭМ!$C$33:$C$776,СВЦЭМ!$A$33:$A$776,$A76,СВЦЭМ!$B$33:$B$776,E$47)+'СЕТ СН'!$G$12+СВЦЭМ!$D$10+'СЕТ СН'!$G$6-'СЕТ СН'!$G$22</f>
        <v>1459.5295970899999</v>
      </c>
      <c r="F76" s="36">
        <f>SUMIFS(СВЦЭМ!$C$33:$C$776,СВЦЭМ!$A$33:$A$776,$A76,СВЦЭМ!$B$33:$B$776,F$47)+'СЕТ СН'!$G$12+СВЦЭМ!$D$10+'СЕТ СН'!$G$6-'СЕТ СН'!$G$22</f>
        <v>1461.5591549199999</v>
      </c>
      <c r="G76" s="36">
        <f>SUMIFS(СВЦЭМ!$C$33:$C$776,СВЦЭМ!$A$33:$A$776,$A76,СВЦЭМ!$B$33:$B$776,G$47)+'СЕТ СН'!$G$12+СВЦЭМ!$D$10+'СЕТ СН'!$G$6-'СЕТ СН'!$G$22</f>
        <v>1457.2148643799999</v>
      </c>
      <c r="H76" s="36">
        <f>SUMIFS(СВЦЭМ!$C$33:$C$776,СВЦЭМ!$A$33:$A$776,$A76,СВЦЭМ!$B$33:$B$776,H$47)+'СЕТ СН'!$G$12+СВЦЭМ!$D$10+'СЕТ СН'!$G$6-'СЕТ СН'!$G$22</f>
        <v>1443.7919759499998</v>
      </c>
      <c r="I76" s="36">
        <f>SUMIFS(СВЦЭМ!$C$33:$C$776,СВЦЭМ!$A$33:$A$776,$A76,СВЦЭМ!$B$33:$B$776,I$47)+'СЕТ СН'!$G$12+СВЦЭМ!$D$10+'СЕТ СН'!$G$6-'СЕТ СН'!$G$22</f>
        <v>1410.7928712999999</v>
      </c>
      <c r="J76" s="36">
        <f>SUMIFS(СВЦЭМ!$C$33:$C$776,СВЦЭМ!$A$33:$A$776,$A76,СВЦЭМ!$B$33:$B$776,J$47)+'СЕТ СН'!$G$12+СВЦЭМ!$D$10+'СЕТ СН'!$G$6-'СЕТ СН'!$G$22</f>
        <v>1387.3047100799999</v>
      </c>
      <c r="K76" s="36">
        <f>SUMIFS(СВЦЭМ!$C$33:$C$776,СВЦЭМ!$A$33:$A$776,$A76,СВЦЭМ!$B$33:$B$776,K$47)+'СЕТ СН'!$G$12+СВЦЭМ!$D$10+'СЕТ СН'!$G$6-'СЕТ СН'!$G$22</f>
        <v>1369.2562904599999</v>
      </c>
      <c r="L76" s="36">
        <f>SUMIFS(СВЦЭМ!$C$33:$C$776,СВЦЭМ!$A$33:$A$776,$A76,СВЦЭМ!$B$33:$B$776,L$47)+'СЕТ СН'!$G$12+СВЦЭМ!$D$10+'СЕТ СН'!$G$6-'СЕТ СН'!$G$22</f>
        <v>1360.7199141199999</v>
      </c>
      <c r="M76" s="36">
        <f>SUMIFS(СВЦЭМ!$C$33:$C$776,СВЦЭМ!$A$33:$A$776,$A76,СВЦЭМ!$B$33:$B$776,M$47)+'СЕТ СН'!$G$12+СВЦЭМ!$D$10+'СЕТ СН'!$G$6-'СЕТ СН'!$G$22</f>
        <v>1365.7482345199999</v>
      </c>
      <c r="N76" s="36">
        <f>SUMIFS(СВЦЭМ!$C$33:$C$776,СВЦЭМ!$A$33:$A$776,$A76,СВЦЭМ!$B$33:$B$776,N$47)+'СЕТ СН'!$G$12+СВЦЭМ!$D$10+'СЕТ СН'!$G$6-'СЕТ СН'!$G$22</f>
        <v>1357.0150693399999</v>
      </c>
      <c r="O76" s="36">
        <f>SUMIFS(СВЦЭМ!$C$33:$C$776,СВЦЭМ!$A$33:$A$776,$A76,СВЦЭМ!$B$33:$B$776,O$47)+'СЕТ СН'!$G$12+СВЦЭМ!$D$10+'СЕТ СН'!$G$6-'СЕТ СН'!$G$22</f>
        <v>1369.8106747099998</v>
      </c>
      <c r="P76" s="36">
        <f>SUMIFS(СВЦЭМ!$C$33:$C$776,СВЦЭМ!$A$33:$A$776,$A76,СВЦЭМ!$B$33:$B$776,P$47)+'СЕТ СН'!$G$12+СВЦЭМ!$D$10+'СЕТ СН'!$G$6-'СЕТ СН'!$G$22</f>
        <v>1387.2119006799999</v>
      </c>
      <c r="Q76" s="36">
        <f>SUMIFS(СВЦЭМ!$C$33:$C$776,СВЦЭМ!$A$33:$A$776,$A76,СВЦЭМ!$B$33:$B$776,Q$47)+'СЕТ СН'!$G$12+СВЦЭМ!$D$10+'СЕТ СН'!$G$6-'СЕТ СН'!$G$22</f>
        <v>1383.8715125199999</v>
      </c>
      <c r="R76" s="36">
        <f>SUMIFS(СВЦЭМ!$C$33:$C$776,СВЦЭМ!$A$33:$A$776,$A76,СВЦЭМ!$B$33:$B$776,R$47)+'СЕТ СН'!$G$12+СВЦЭМ!$D$10+'СЕТ СН'!$G$6-'СЕТ СН'!$G$22</f>
        <v>1377.65648543</v>
      </c>
      <c r="S76" s="36">
        <f>SUMIFS(СВЦЭМ!$C$33:$C$776,СВЦЭМ!$A$33:$A$776,$A76,СВЦЭМ!$B$33:$B$776,S$47)+'СЕТ СН'!$G$12+СВЦЭМ!$D$10+'СЕТ СН'!$G$6-'СЕТ СН'!$G$22</f>
        <v>1376.0170909899998</v>
      </c>
      <c r="T76" s="36">
        <f>SUMIFS(СВЦЭМ!$C$33:$C$776,СВЦЭМ!$A$33:$A$776,$A76,СВЦЭМ!$B$33:$B$776,T$47)+'СЕТ СН'!$G$12+СВЦЭМ!$D$10+'СЕТ СН'!$G$6-'СЕТ СН'!$G$22</f>
        <v>1364.1940258999998</v>
      </c>
      <c r="U76" s="36">
        <f>SUMIFS(СВЦЭМ!$C$33:$C$776,СВЦЭМ!$A$33:$A$776,$A76,СВЦЭМ!$B$33:$B$776,U$47)+'СЕТ СН'!$G$12+СВЦЭМ!$D$10+'СЕТ СН'!$G$6-'СЕТ СН'!$G$22</f>
        <v>1331.5117077</v>
      </c>
      <c r="V76" s="36">
        <f>SUMIFS(СВЦЭМ!$C$33:$C$776,СВЦЭМ!$A$33:$A$776,$A76,СВЦЭМ!$B$33:$B$776,V$47)+'СЕТ СН'!$G$12+СВЦЭМ!$D$10+'СЕТ СН'!$G$6-'СЕТ СН'!$G$22</f>
        <v>1318.4482168299999</v>
      </c>
      <c r="W76" s="36">
        <f>SUMIFS(СВЦЭМ!$C$33:$C$776,СВЦЭМ!$A$33:$A$776,$A76,СВЦЭМ!$B$33:$B$776,W$47)+'СЕТ СН'!$G$12+СВЦЭМ!$D$10+'СЕТ СН'!$G$6-'СЕТ СН'!$G$22</f>
        <v>1347.23898936</v>
      </c>
      <c r="X76" s="36">
        <f>SUMIFS(СВЦЭМ!$C$33:$C$776,СВЦЭМ!$A$33:$A$776,$A76,СВЦЭМ!$B$33:$B$776,X$47)+'СЕТ СН'!$G$12+СВЦЭМ!$D$10+'СЕТ СН'!$G$6-'СЕТ СН'!$G$22</f>
        <v>1370.1762287199999</v>
      </c>
      <c r="Y76" s="36">
        <f>SUMIFS(СВЦЭМ!$C$33:$C$776,СВЦЭМ!$A$33:$A$776,$A76,СВЦЭМ!$B$33:$B$776,Y$47)+'СЕТ СН'!$G$12+СВЦЭМ!$D$10+'СЕТ СН'!$G$6-'СЕТ СН'!$G$22</f>
        <v>1366.0990859499998</v>
      </c>
    </row>
    <row r="77" spans="1:27" ht="15.75" x14ac:dyDescent="0.2">
      <c r="A77" s="35">
        <f t="shared" si="1"/>
        <v>43951</v>
      </c>
      <c r="B77" s="36">
        <f>SUMIFS(СВЦЭМ!$C$33:$C$776,СВЦЭМ!$A$33:$A$776,$A77,СВЦЭМ!$B$33:$B$776,B$47)+'СЕТ СН'!$G$12+СВЦЭМ!$D$10+'СЕТ СН'!$G$6-'СЕТ СН'!$G$22</f>
        <v>1459.2771829699998</v>
      </c>
      <c r="C77" s="36">
        <f>SUMIFS(СВЦЭМ!$C$33:$C$776,СВЦЭМ!$A$33:$A$776,$A77,СВЦЭМ!$B$33:$B$776,C$47)+'СЕТ СН'!$G$12+СВЦЭМ!$D$10+'СЕТ СН'!$G$6-'СЕТ СН'!$G$22</f>
        <v>1434.1752814099998</v>
      </c>
      <c r="D77" s="36">
        <f>SUMIFS(СВЦЭМ!$C$33:$C$776,СВЦЭМ!$A$33:$A$776,$A77,СВЦЭМ!$B$33:$B$776,D$47)+'СЕТ СН'!$G$12+СВЦЭМ!$D$10+'СЕТ СН'!$G$6-'СЕТ СН'!$G$22</f>
        <v>1446.2562266699999</v>
      </c>
      <c r="E77" s="36">
        <f>SUMIFS(СВЦЭМ!$C$33:$C$776,СВЦЭМ!$A$33:$A$776,$A77,СВЦЭМ!$B$33:$B$776,E$47)+'СЕТ СН'!$G$12+СВЦЭМ!$D$10+'СЕТ СН'!$G$6-'СЕТ СН'!$G$22</f>
        <v>1437.9666542599998</v>
      </c>
      <c r="F77" s="36">
        <f>SUMIFS(СВЦЭМ!$C$33:$C$776,СВЦЭМ!$A$33:$A$776,$A77,СВЦЭМ!$B$33:$B$776,F$47)+'СЕТ СН'!$G$12+СВЦЭМ!$D$10+'СЕТ СН'!$G$6-'СЕТ СН'!$G$22</f>
        <v>1479.8133871599998</v>
      </c>
      <c r="G77" s="36">
        <f>SUMIFS(СВЦЭМ!$C$33:$C$776,СВЦЭМ!$A$33:$A$776,$A77,СВЦЭМ!$B$33:$B$776,G$47)+'СЕТ СН'!$G$12+СВЦЭМ!$D$10+'СЕТ СН'!$G$6-'СЕТ СН'!$G$22</f>
        <v>1481.46673973</v>
      </c>
      <c r="H77" s="36">
        <f>SUMIFS(СВЦЭМ!$C$33:$C$776,СВЦЭМ!$A$33:$A$776,$A77,СВЦЭМ!$B$33:$B$776,H$47)+'СЕТ СН'!$G$12+СВЦЭМ!$D$10+'СЕТ СН'!$G$6-'СЕТ СН'!$G$22</f>
        <v>1465.3169793099999</v>
      </c>
      <c r="I77" s="36">
        <f>SUMIFS(СВЦЭМ!$C$33:$C$776,СВЦЭМ!$A$33:$A$776,$A77,СВЦЭМ!$B$33:$B$776,I$47)+'СЕТ СН'!$G$12+СВЦЭМ!$D$10+'СЕТ СН'!$G$6-'СЕТ СН'!$G$22</f>
        <v>1436.0649211099999</v>
      </c>
      <c r="J77" s="36">
        <f>SUMIFS(СВЦЭМ!$C$33:$C$776,СВЦЭМ!$A$33:$A$776,$A77,СВЦЭМ!$B$33:$B$776,J$47)+'СЕТ СН'!$G$12+СВЦЭМ!$D$10+'СЕТ СН'!$G$6-'СЕТ СН'!$G$22</f>
        <v>1333.53225834</v>
      </c>
      <c r="K77" s="36">
        <f>SUMIFS(СВЦЭМ!$C$33:$C$776,СВЦЭМ!$A$33:$A$776,$A77,СВЦЭМ!$B$33:$B$776,K$47)+'СЕТ СН'!$G$12+СВЦЭМ!$D$10+'СЕТ СН'!$G$6-'СЕТ СН'!$G$22</f>
        <v>1314.5206384199998</v>
      </c>
      <c r="L77" s="36">
        <f>SUMIFS(СВЦЭМ!$C$33:$C$776,СВЦЭМ!$A$33:$A$776,$A77,СВЦЭМ!$B$33:$B$776,L$47)+'СЕТ СН'!$G$12+СВЦЭМ!$D$10+'СЕТ СН'!$G$6-'СЕТ СН'!$G$22</f>
        <v>1299.73245086</v>
      </c>
      <c r="M77" s="36">
        <f>SUMIFS(СВЦЭМ!$C$33:$C$776,СВЦЭМ!$A$33:$A$776,$A77,СВЦЭМ!$B$33:$B$776,M$47)+'СЕТ СН'!$G$12+СВЦЭМ!$D$10+'СЕТ СН'!$G$6-'СЕТ СН'!$G$22</f>
        <v>1300.7079058899999</v>
      </c>
      <c r="N77" s="36">
        <f>SUMIFS(СВЦЭМ!$C$33:$C$776,СВЦЭМ!$A$33:$A$776,$A77,СВЦЭМ!$B$33:$B$776,N$47)+'СЕТ СН'!$G$12+СВЦЭМ!$D$10+'СЕТ СН'!$G$6-'СЕТ СН'!$G$22</f>
        <v>1312.41339221</v>
      </c>
      <c r="O77" s="36">
        <f>SUMIFS(СВЦЭМ!$C$33:$C$776,СВЦЭМ!$A$33:$A$776,$A77,СВЦЭМ!$B$33:$B$776,O$47)+'СЕТ СН'!$G$12+СВЦЭМ!$D$10+'СЕТ СН'!$G$6-'СЕТ СН'!$G$22</f>
        <v>1322.3755107899999</v>
      </c>
      <c r="P77" s="36">
        <f>SUMIFS(СВЦЭМ!$C$33:$C$776,СВЦЭМ!$A$33:$A$776,$A77,СВЦЭМ!$B$33:$B$776,P$47)+'СЕТ СН'!$G$12+СВЦЭМ!$D$10+'СЕТ СН'!$G$6-'СЕТ СН'!$G$22</f>
        <v>1337.9012331699998</v>
      </c>
      <c r="Q77" s="36">
        <f>SUMIFS(СВЦЭМ!$C$33:$C$776,СВЦЭМ!$A$33:$A$776,$A77,СВЦЭМ!$B$33:$B$776,Q$47)+'СЕТ СН'!$G$12+СВЦЭМ!$D$10+'СЕТ СН'!$G$6-'СЕТ СН'!$G$22</f>
        <v>1342.7811017099998</v>
      </c>
      <c r="R77" s="36">
        <f>SUMIFS(СВЦЭМ!$C$33:$C$776,СВЦЭМ!$A$33:$A$776,$A77,СВЦЭМ!$B$33:$B$776,R$47)+'СЕТ СН'!$G$12+СВЦЭМ!$D$10+'СЕТ СН'!$G$6-'СЕТ СН'!$G$22</f>
        <v>1350.7833226999999</v>
      </c>
      <c r="S77" s="36">
        <f>SUMIFS(СВЦЭМ!$C$33:$C$776,СВЦЭМ!$A$33:$A$776,$A77,СВЦЭМ!$B$33:$B$776,S$47)+'СЕТ СН'!$G$12+СВЦЭМ!$D$10+'СЕТ СН'!$G$6-'СЕТ СН'!$G$22</f>
        <v>1348.91410935</v>
      </c>
      <c r="T77" s="36">
        <f>SUMIFS(СВЦЭМ!$C$33:$C$776,СВЦЭМ!$A$33:$A$776,$A77,СВЦЭМ!$B$33:$B$776,T$47)+'СЕТ СН'!$G$12+СВЦЭМ!$D$10+'СЕТ СН'!$G$6-'СЕТ СН'!$G$22</f>
        <v>1335.4805646</v>
      </c>
      <c r="U77" s="36">
        <f>SUMIFS(СВЦЭМ!$C$33:$C$776,СВЦЭМ!$A$33:$A$776,$A77,СВЦЭМ!$B$33:$B$776,U$47)+'СЕТ СН'!$G$12+СВЦЭМ!$D$10+'СЕТ СН'!$G$6-'СЕТ СН'!$G$22</f>
        <v>1311.75719011</v>
      </c>
      <c r="V77" s="36">
        <f>SUMIFS(СВЦЭМ!$C$33:$C$776,СВЦЭМ!$A$33:$A$776,$A77,СВЦЭМ!$B$33:$B$776,V$47)+'СЕТ СН'!$G$12+СВЦЭМ!$D$10+'СЕТ СН'!$G$6-'СЕТ СН'!$G$22</f>
        <v>1277.622844</v>
      </c>
      <c r="W77" s="36">
        <f>SUMIFS(СВЦЭМ!$C$33:$C$776,СВЦЭМ!$A$33:$A$776,$A77,СВЦЭМ!$B$33:$B$776,W$47)+'СЕТ СН'!$G$12+СВЦЭМ!$D$10+'СЕТ СН'!$G$6-'СЕТ СН'!$G$22</f>
        <v>1277.9090184699999</v>
      </c>
      <c r="X77" s="36">
        <f>SUMIFS(СВЦЭМ!$C$33:$C$776,СВЦЭМ!$A$33:$A$776,$A77,СВЦЭМ!$B$33:$B$776,X$47)+'СЕТ СН'!$G$12+СВЦЭМ!$D$10+'СЕТ СН'!$G$6-'СЕТ СН'!$G$22</f>
        <v>1311.7430628899999</v>
      </c>
      <c r="Y77" s="36">
        <f>SUMIFS(СВЦЭМ!$C$33:$C$776,СВЦЭМ!$A$33:$A$776,$A77,СВЦЭМ!$B$33:$B$776,Y$47)+'СЕТ СН'!$G$12+СВЦЭМ!$D$10+'СЕТ СН'!$G$6-'СЕТ СН'!$G$22</f>
        <v>1340.8935611699999</v>
      </c>
      <c r="AA77" s="37"/>
    </row>
    <row r="78" spans="1:27" ht="15.75" hidden="1" x14ac:dyDescent="0.2">
      <c r="A78" s="35">
        <f t="shared" si="1"/>
        <v>43952</v>
      </c>
      <c r="B78" s="36">
        <f>SUMIFS(СВЦЭМ!$C$33:$C$776,СВЦЭМ!$A$33:$A$776,$A78,СВЦЭМ!$B$33:$B$776,B$47)+'СЕТ СН'!$G$12+СВЦЭМ!$D$10+'СЕТ СН'!$G$6-'СЕТ СН'!$G$22</f>
        <v>247.55875112000001</v>
      </c>
      <c r="C78" s="36">
        <f>SUMIFS(СВЦЭМ!$C$33:$C$776,СВЦЭМ!$A$33:$A$776,$A78,СВЦЭМ!$B$33:$B$776,C$47)+'СЕТ СН'!$G$12+СВЦЭМ!$D$10+'СЕТ СН'!$G$6-'СЕТ СН'!$G$22</f>
        <v>247.55875112000001</v>
      </c>
      <c r="D78" s="36">
        <f>SUMIFS(СВЦЭМ!$C$33:$C$776,СВЦЭМ!$A$33:$A$776,$A78,СВЦЭМ!$B$33:$B$776,D$47)+'СЕТ СН'!$G$12+СВЦЭМ!$D$10+'СЕТ СН'!$G$6-'СЕТ СН'!$G$22</f>
        <v>247.55875112000001</v>
      </c>
      <c r="E78" s="36">
        <f>SUMIFS(СВЦЭМ!$C$33:$C$776,СВЦЭМ!$A$33:$A$776,$A78,СВЦЭМ!$B$33:$B$776,E$47)+'СЕТ СН'!$G$12+СВЦЭМ!$D$10+'СЕТ СН'!$G$6-'СЕТ СН'!$G$22</f>
        <v>247.55875112000001</v>
      </c>
      <c r="F78" s="36">
        <f>SUMIFS(СВЦЭМ!$C$33:$C$776,СВЦЭМ!$A$33:$A$776,$A78,СВЦЭМ!$B$33:$B$776,F$47)+'СЕТ СН'!$G$12+СВЦЭМ!$D$10+'СЕТ СН'!$G$6-'СЕТ СН'!$G$22</f>
        <v>247.55875112000001</v>
      </c>
      <c r="G78" s="36">
        <f>SUMIFS(СВЦЭМ!$C$33:$C$776,СВЦЭМ!$A$33:$A$776,$A78,СВЦЭМ!$B$33:$B$776,G$47)+'СЕТ СН'!$G$12+СВЦЭМ!$D$10+'СЕТ СН'!$G$6-'СЕТ СН'!$G$22</f>
        <v>247.55875112000001</v>
      </c>
      <c r="H78" s="36">
        <f>SUMIFS(СВЦЭМ!$C$33:$C$776,СВЦЭМ!$A$33:$A$776,$A78,СВЦЭМ!$B$33:$B$776,H$47)+'СЕТ СН'!$G$12+СВЦЭМ!$D$10+'СЕТ СН'!$G$6-'СЕТ СН'!$G$22</f>
        <v>247.55875112000001</v>
      </c>
      <c r="I78" s="36">
        <f>SUMIFS(СВЦЭМ!$C$33:$C$776,СВЦЭМ!$A$33:$A$776,$A78,СВЦЭМ!$B$33:$B$776,I$47)+'СЕТ СН'!$G$12+СВЦЭМ!$D$10+'СЕТ СН'!$G$6-'СЕТ СН'!$G$22</f>
        <v>247.55875112000001</v>
      </c>
      <c r="J78" s="36">
        <f>SUMIFS(СВЦЭМ!$C$33:$C$776,СВЦЭМ!$A$33:$A$776,$A78,СВЦЭМ!$B$33:$B$776,J$47)+'СЕТ СН'!$G$12+СВЦЭМ!$D$10+'СЕТ СН'!$G$6-'СЕТ СН'!$G$22</f>
        <v>247.55875112000001</v>
      </c>
      <c r="K78" s="36">
        <f>SUMIFS(СВЦЭМ!$C$33:$C$776,СВЦЭМ!$A$33:$A$776,$A78,СВЦЭМ!$B$33:$B$776,K$47)+'СЕТ СН'!$G$12+СВЦЭМ!$D$10+'СЕТ СН'!$G$6-'СЕТ СН'!$G$22</f>
        <v>247.55875112000001</v>
      </c>
      <c r="L78" s="36">
        <f>SUMIFS(СВЦЭМ!$C$33:$C$776,СВЦЭМ!$A$33:$A$776,$A78,СВЦЭМ!$B$33:$B$776,L$47)+'СЕТ СН'!$G$12+СВЦЭМ!$D$10+'СЕТ СН'!$G$6-'СЕТ СН'!$G$22</f>
        <v>247.55875112000001</v>
      </c>
      <c r="M78" s="36">
        <f>SUMIFS(СВЦЭМ!$C$33:$C$776,СВЦЭМ!$A$33:$A$776,$A78,СВЦЭМ!$B$33:$B$776,M$47)+'СЕТ СН'!$G$12+СВЦЭМ!$D$10+'СЕТ СН'!$G$6-'СЕТ СН'!$G$22</f>
        <v>247.55875112000001</v>
      </c>
      <c r="N78" s="36">
        <f>SUMIFS(СВЦЭМ!$C$33:$C$776,СВЦЭМ!$A$33:$A$776,$A78,СВЦЭМ!$B$33:$B$776,N$47)+'СЕТ СН'!$G$12+СВЦЭМ!$D$10+'СЕТ СН'!$G$6-'СЕТ СН'!$G$22</f>
        <v>247.55875112000001</v>
      </c>
      <c r="O78" s="36">
        <f>SUMIFS(СВЦЭМ!$C$33:$C$776,СВЦЭМ!$A$33:$A$776,$A78,СВЦЭМ!$B$33:$B$776,O$47)+'СЕТ СН'!$G$12+СВЦЭМ!$D$10+'СЕТ СН'!$G$6-'СЕТ СН'!$G$22</f>
        <v>247.55875112000001</v>
      </c>
      <c r="P78" s="36">
        <f>SUMIFS(СВЦЭМ!$C$33:$C$776,СВЦЭМ!$A$33:$A$776,$A78,СВЦЭМ!$B$33:$B$776,P$47)+'СЕТ СН'!$G$12+СВЦЭМ!$D$10+'СЕТ СН'!$G$6-'СЕТ СН'!$G$22</f>
        <v>247.55875112000001</v>
      </c>
      <c r="Q78" s="36">
        <f>SUMIFS(СВЦЭМ!$C$33:$C$776,СВЦЭМ!$A$33:$A$776,$A78,СВЦЭМ!$B$33:$B$776,Q$47)+'СЕТ СН'!$G$12+СВЦЭМ!$D$10+'СЕТ СН'!$G$6-'СЕТ СН'!$G$22</f>
        <v>247.55875112000001</v>
      </c>
      <c r="R78" s="36">
        <f>SUMIFS(СВЦЭМ!$C$33:$C$776,СВЦЭМ!$A$33:$A$776,$A78,СВЦЭМ!$B$33:$B$776,R$47)+'СЕТ СН'!$G$12+СВЦЭМ!$D$10+'СЕТ СН'!$G$6-'СЕТ СН'!$G$22</f>
        <v>247.55875112000001</v>
      </c>
      <c r="S78" s="36">
        <f>SUMIFS(СВЦЭМ!$C$33:$C$776,СВЦЭМ!$A$33:$A$776,$A78,СВЦЭМ!$B$33:$B$776,S$47)+'СЕТ СН'!$G$12+СВЦЭМ!$D$10+'СЕТ СН'!$G$6-'СЕТ СН'!$G$22</f>
        <v>247.55875112000001</v>
      </c>
      <c r="T78" s="36">
        <f>SUMIFS(СВЦЭМ!$C$33:$C$776,СВЦЭМ!$A$33:$A$776,$A78,СВЦЭМ!$B$33:$B$776,T$47)+'СЕТ СН'!$G$12+СВЦЭМ!$D$10+'СЕТ СН'!$G$6-'СЕТ СН'!$G$22</f>
        <v>247.55875112000001</v>
      </c>
      <c r="U78" s="36">
        <f>SUMIFS(СВЦЭМ!$C$33:$C$776,СВЦЭМ!$A$33:$A$776,$A78,СВЦЭМ!$B$33:$B$776,U$47)+'СЕТ СН'!$G$12+СВЦЭМ!$D$10+'СЕТ СН'!$G$6-'СЕТ СН'!$G$22</f>
        <v>247.55875112000001</v>
      </c>
      <c r="V78" s="36">
        <f>SUMIFS(СВЦЭМ!$C$33:$C$776,СВЦЭМ!$A$33:$A$776,$A78,СВЦЭМ!$B$33:$B$776,V$47)+'СЕТ СН'!$G$12+СВЦЭМ!$D$10+'СЕТ СН'!$G$6-'СЕТ СН'!$G$22</f>
        <v>247.55875112000001</v>
      </c>
      <c r="W78" s="36">
        <f>SUMIFS(СВЦЭМ!$C$33:$C$776,СВЦЭМ!$A$33:$A$776,$A78,СВЦЭМ!$B$33:$B$776,W$47)+'СЕТ СН'!$G$12+СВЦЭМ!$D$10+'СЕТ СН'!$G$6-'СЕТ СН'!$G$22</f>
        <v>247.55875112000001</v>
      </c>
      <c r="X78" s="36">
        <f>SUMIFS(СВЦЭМ!$C$33:$C$776,СВЦЭМ!$A$33:$A$776,$A78,СВЦЭМ!$B$33:$B$776,X$47)+'СЕТ СН'!$G$12+СВЦЭМ!$D$10+'СЕТ СН'!$G$6-'СЕТ СН'!$G$22</f>
        <v>247.55875112000001</v>
      </c>
      <c r="Y78" s="36">
        <f>SUMIFS(СВЦЭМ!$C$33:$C$776,СВЦЭМ!$A$33:$A$776,$A78,СВЦЭМ!$B$33:$B$776,Y$47)+'СЕТ СН'!$G$12+СВЦЭМ!$D$10+'СЕТ СН'!$G$6-'СЕТ СН'!$G$22</f>
        <v>247.55875112000001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01.04.2020</v>
      </c>
      <c r="B84" s="36">
        <f>SUMIFS(СВЦЭМ!$C$33:$C$776,СВЦЭМ!$A$33:$A$776,$A84,СВЦЭМ!$B$33:$B$776,B$83)+'СЕТ СН'!$H$12+СВЦЭМ!$D$10+'СЕТ СН'!$H$6-'СЕТ СН'!$H$22</f>
        <v>1218.75850674</v>
      </c>
      <c r="C84" s="36">
        <f>SUMIFS(СВЦЭМ!$C$33:$C$776,СВЦЭМ!$A$33:$A$776,$A84,СВЦЭМ!$B$33:$B$776,C$83)+'СЕТ СН'!$H$12+СВЦЭМ!$D$10+'СЕТ СН'!$H$6-'СЕТ СН'!$H$22</f>
        <v>1229.83692318</v>
      </c>
      <c r="D84" s="36">
        <f>SUMIFS(СВЦЭМ!$C$33:$C$776,СВЦЭМ!$A$33:$A$776,$A84,СВЦЭМ!$B$33:$B$776,D$83)+'СЕТ СН'!$H$12+СВЦЭМ!$D$10+'СЕТ СН'!$H$6-'СЕТ СН'!$H$22</f>
        <v>1234.4319785</v>
      </c>
      <c r="E84" s="36">
        <f>SUMIFS(СВЦЭМ!$C$33:$C$776,СВЦЭМ!$A$33:$A$776,$A84,СВЦЭМ!$B$33:$B$776,E$83)+'СЕТ СН'!$H$12+СВЦЭМ!$D$10+'СЕТ СН'!$H$6-'СЕТ СН'!$H$22</f>
        <v>1240.0848380899999</v>
      </c>
      <c r="F84" s="36">
        <f>SUMIFS(СВЦЭМ!$C$33:$C$776,СВЦЭМ!$A$33:$A$776,$A84,СВЦЭМ!$B$33:$B$776,F$83)+'СЕТ СН'!$H$12+СВЦЭМ!$D$10+'СЕТ СН'!$H$6-'СЕТ СН'!$H$22</f>
        <v>1285.6972654799999</v>
      </c>
      <c r="G84" s="36">
        <f>SUMIFS(СВЦЭМ!$C$33:$C$776,СВЦЭМ!$A$33:$A$776,$A84,СВЦЭМ!$B$33:$B$776,G$83)+'СЕТ СН'!$H$12+СВЦЭМ!$D$10+'СЕТ СН'!$H$6-'СЕТ СН'!$H$22</f>
        <v>1331.6422529399999</v>
      </c>
      <c r="H84" s="36">
        <f>SUMIFS(СВЦЭМ!$C$33:$C$776,СВЦЭМ!$A$33:$A$776,$A84,СВЦЭМ!$B$33:$B$776,H$83)+'СЕТ СН'!$H$12+СВЦЭМ!$D$10+'СЕТ СН'!$H$6-'СЕТ СН'!$H$22</f>
        <v>1385.16058559</v>
      </c>
      <c r="I84" s="36">
        <f>SUMIFS(СВЦЭМ!$C$33:$C$776,СВЦЭМ!$A$33:$A$776,$A84,СВЦЭМ!$B$33:$B$776,I$83)+'СЕТ СН'!$H$12+СВЦЭМ!$D$10+'СЕТ СН'!$H$6-'СЕТ СН'!$H$22</f>
        <v>1398.5741599400001</v>
      </c>
      <c r="J84" s="36">
        <f>SUMIFS(СВЦЭМ!$C$33:$C$776,СВЦЭМ!$A$33:$A$776,$A84,СВЦЭМ!$B$33:$B$776,J$83)+'СЕТ СН'!$H$12+СВЦЭМ!$D$10+'СЕТ СН'!$H$6-'СЕТ СН'!$H$22</f>
        <v>1345.7144797399999</v>
      </c>
      <c r="K84" s="36">
        <f>SUMIFS(СВЦЭМ!$C$33:$C$776,СВЦЭМ!$A$33:$A$776,$A84,СВЦЭМ!$B$33:$B$776,K$83)+'СЕТ СН'!$H$12+СВЦЭМ!$D$10+'СЕТ СН'!$H$6-'СЕТ СН'!$H$22</f>
        <v>1341.6937311899999</v>
      </c>
      <c r="L84" s="36">
        <f>SUMIFS(СВЦЭМ!$C$33:$C$776,СВЦЭМ!$A$33:$A$776,$A84,СВЦЭМ!$B$33:$B$776,L$83)+'СЕТ СН'!$H$12+СВЦЭМ!$D$10+'СЕТ СН'!$H$6-'СЕТ СН'!$H$22</f>
        <v>1343.8705322000001</v>
      </c>
      <c r="M84" s="36">
        <f>SUMIFS(СВЦЭМ!$C$33:$C$776,СВЦЭМ!$A$33:$A$776,$A84,СВЦЭМ!$B$33:$B$776,M$83)+'СЕТ СН'!$H$12+СВЦЭМ!$D$10+'СЕТ СН'!$H$6-'СЕТ СН'!$H$22</f>
        <v>1356.56015555</v>
      </c>
      <c r="N84" s="36">
        <f>SUMIFS(СВЦЭМ!$C$33:$C$776,СВЦЭМ!$A$33:$A$776,$A84,СВЦЭМ!$B$33:$B$776,N$83)+'СЕТ СН'!$H$12+СВЦЭМ!$D$10+'СЕТ СН'!$H$6-'СЕТ СН'!$H$22</f>
        <v>1378.99968188</v>
      </c>
      <c r="O84" s="36">
        <f>SUMIFS(СВЦЭМ!$C$33:$C$776,СВЦЭМ!$A$33:$A$776,$A84,СВЦЭМ!$B$33:$B$776,O$83)+'СЕТ СН'!$H$12+СВЦЭМ!$D$10+'СЕТ СН'!$H$6-'СЕТ СН'!$H$22</f>
        <v>1389.8019186500001</v>
      </c>
      <c r="P84" s="36">
        <f>SUMIFS(СВЦЭМ!$C$33:$C$776,СВЦЭМ!$A$33:$A$776,$A84,СВЦЭМ!$B$33:$B$776,P$83)+'СЕТ СН'!$H$12+СВЦЭМ!$D$10+'СЕТ СН'!$H$6-'СЕТ СН'!$H$22</f>
        <v>1374.9874925399999</v>
      </c>
      <c r="Q84" s="36">
        <f>SUMIFS(СВЦЭМ!$C$33:$C$776,СВЦЭМ!$A$33:$A$776,$A84,СВЦЭМ!$B$33:$B$776,Q$83)+'СЕТ СН'!$H$12+СВЦЭМ!$D$10+'СЕТ СН'!$H$6-'СЕТ СН'!$H$22</f>
        <v>1380.86612754</v>
      </c>
      <c r="R84" s="36">
        <f>SUMIFS(СВЦЭМ!$C$33:$C$776,СВЦЭМ!$A$33:$A$776,$A84,СВЦЭМ!$B$33:$B$776,R$83)+'СЕТ СН'!$H$12+СВЦЭМ!$D$10+'СЕТ СН'!$H$6-'СЕТ СН'!$H$22</f>
        <v>1385.52281189</v>
      </c>
      <c r="S84" s="36">
        <f>SUMIFS(СВЦЭМ!$C$33:$C$776,СВЦЭМ!$A$33:$A$776,$A84,СВЦЭМ!$B$33:$B$776,S$83)+'СЕТ СН'!$H$12+СВЦЭМ!$D$10+'СЕТ СН'!$H$6-'СЕТ СН'!$H$22</f>
        <v>1379.2290642299999</v>
      </c>
      <c r="T84" s="36">
        <f>SUMIFS(СВЦЭМ!$C$33:$C$776,СВЦЭМ!$A$33:$A$776,$A84,СВЦЭМ!$B$33:$B$776,T$83)+'СЕТ СН'!$H$12+СВЦЭМ!$D$10+'СЕТ СН'!$H$6-'СЕТ СН'!$H$22</f>
        <v>1355.53150241</v>
      </c>
      <c r="U84" s="36">
        <f>SUMIFS(СВЦЭМ!$C$33:$C$776,СВЦЭМ!$A$33:$A$776,$A84,СВЦЭМ!$B$33:$B$776,U$83)+'СЕТ СН'!$H$12+СВЦЭМ!$D$10+'СЕТ СН'!$H$6-'СЕТ СН'!$H$22</f>
        <v>1346.49271987</v>
      </c>
      <c r="V84" s="36">
        <f>SUMIFS(СВЦЭМ!$C$33:$C$776,СВЦЭМ!$A$33:$A$776,$A84,СВЦЭМ!$B$33:$B$776,V$83)+'СЕТ СН'!$H$12+СВЦЭМ!$D$10+'СЕТ СН'!$H$6-'СЕТ СН'!$H$22</f>
        <v>1325.46876991</v>
      </c>
      <c r="W84" s="36">
        <f>SUMIFS(СВЦЭМ!$C$33:$C$776,СВЦЭМ!$A$33:$A$776,$A84,СВЦЭМ!$B$33:$B$776,W$83)+'СЕТ СН'!$H$12+СВЦЭМ!$D$10+'СЕТ СН'!$H$6-'СЕТ СН'!$H$22</f>
        <v>1316.80137087</v>
      </c>
      <c r="X84" s="36">
        <f>SUMIFS(СВЦЭМ!$C$33:$C$776,СВЦЭМ!$A$33:$A$776,$A84,СВЦЭМ!$B$33:$B$776,X$83)+'СЕТ СН'!$H$12+СВЦЭМ!$D$10+'СЕТ СН'!$H$6-'СЕТ СН'!$H$22</f>
        <v>1302.0202541899998</v>
      </c>
      <c r="Y84" s="36">
        <f>SUMIFS(СВЦЭМ!$C$33:$C$776,СВЦЭМ!$A$33:$A$776,$A84,СВЦЭМ!$B$33:$B$776,Y$83)+'СЕТ СН'!$H$12+СВЦЭМ!$D$10+'СЕТ СН'!$H$6-'СЕТ СН'!$H$22</f>
        <v>1346.1034998800001</v>
      </c>
    </row>
    <row r="85" spans="1:25" ht="15.75" x14ac:dyDescent="0.2">
      <c r="A85" s="35">
        <f>A84+1</f>
        <v>43923</v>
      </c>
      <c r="B85" s="36">
        <f>SUMIFS(СВЦЭМ!$C$33:$C$776,СВЦЭМ!$A$33:$A$776,$A85,СВЦЭМ!$B$33:$B$776,B$83)+'СЕТ СН'!$H$12+СВЦЭМ!$D$10+'СЕТ СН'!$H$6-'СЕТ СН'!$H$22</f>
        <v>1336.7762929200001</v>
      </c>
      <c r="C85" s="36">
        <f>SUMIFS(СВЦЭМ!$C$33:$C$776,СВЦЭМ!$A$33:$A$776,$A85,СВЦЭМ!$B$33:$B$776,C$83)+'СЕТ СН'!$H$12+СВЦЭМ!$D$10+'СЕТ СН'!$H$6-'СЕТ СН'!$H$22</f>
        <v>1307.7026802400001</v>
      </c>
      <c r="D85" s="36">
        <f>SUMIFS(СВЦЭМ!$C$33:$C$776,СВЦЭМ!$A$33:$A$776,$A85,СВЦЭМ!$B$33:$B$776,D$83)+'СЕТ СН'!$H$12+СВЦЭМ!$D$10+'СЕТ СН'!$H$6-'СЕТ СН'!$H$22</f>
        <v>1292.45014365</v>
      </c>
      <c r="E85" s="36">
        <f>SUMIFS(СВЦЭМ!$C$33:$C$776,СВЦЭМ!$A$33:$A$776,$A85,СВЦЭМ!$B$33:$B$776,E$83)+'СЕТ СН'!$H$12+СВЦЭМ!$D$10+'СЕТ СН'!$H$6-'СЕТ СН'!$H$22</f>
        <v>1283.6622626600001</v>
      </c>
      <c r="F85" s="36">
        <f>SUMIFS(СВЦЭМ!$C$33:$C$776,СВЦЭМ!$A$33:$A$776,$A85,СВЦЭМ!$B$33:$B$776,F$83)+'СЕТ СН'!$H$12+СВЦЭМ!$D$10+'СЕТ СН'!$H$6-'СЕТ СН'!$H$22</f>
        <v>1283.54401304</v>
      </c>
      <c r="G85" s="36">
        <f>SUMIFS(СВЦЭМ!$C$33:$C$776,СВЦЭМ!$A$33:$A$776,$A85,СВЦЭМ!$B$33:$B$776,G$83)+'СЕТ СН'!$H$12+СВЦЭМ!$D$10+'СЕТ СН'!$H$6-'СЕТ СН'!$H$22</f>
        <v>1370.6048072799999</v>
      </c>
      <c r="H85" s="36">
        <f>SUMIFS(СВЦЭМ!$C$33:$C$776,СВЦЭМ!$A$33:$A$776,$A85,СВЦЭМ!$B$33:$B$776,H$83)+'СЕТ СН'!$H$12+СВЦЭМ!$D$10+'СЕТ СН'!$H$6-'СЕТ СН'!$H$22</f>
        <v>1412.70918861</v>
      </c>
      <c r="I85" s="36">
        <f>SUMIFS(СВЦЭМ!$C$33:$C$776,СВЦЭМ!$A$33:$A$776,$A85,СВЦЭМ!$B$33:$B$776,I$83)+'СЕТ СН'!$H$12+СВЦЭМ!$D$10+'СЕТ СН'!$H$6-'СЕТ СН'!$H$22</f>
        <v>1418.7447044400001</v>
      </c>
      <c r="J85" s="36">
        <f>SUMIFS(СВЦЭМ!$C$33:$C$776,СВЦЭМ!$A$33:$A$776,$A85,СВЦЭМ!$B$33:$B$776,J$83)+'СЕТ СН'!$H$12+СВЦЭМ!$D$10+'СЕТ СН'!$H$6-'СЕТ СН'!$H$22</f>
        <v>1372.0422337499999</v>
      </c>
      <c r="K85" s="36">
        <f>SUMIFS(СВЦЭМ!$C$33:$C$776,СВЦЭМ!$A$33:$A$776,$A85,СВЦЭМ!$B$33:$B$776,K$83)+'СЕТ СН'!$H$12+СВЦЭМ!$D$10+'СЕТ СН'!$H$6-'СЕТ СН'!$H$22</f>
        <v>1342.64344194</v>
      </c>
      <c r="L85" s="36">
        <f>SUMIFS(СВЦЭМ!$C$33:$C$776,СВЦЭМ!$A$33:$A$776,$A85,СВЦЭМ!$B$33:$B$776,L$83)+'СЕТ СН'!$H$12+СВЦЭМ!$D$10+'СЕТ СН'!$H$6-'СЕТ СН'!$H$22</f>
        <v>1336.3431733</v>
      </c>
      <c r="M85" s="36">
        <f>SUMIFS(СВЦЭМ!$C$33:$C$776,СВЦЭМ!$A$33:$A$776,$A85,СВЦЭМ!$B$33:$B$776,M$83)+'СЕТ СН'!$H$12+СВЦЭМ!$D$10+'СЕТ СН'!$H$6-'СЕТ СН'!$H$22</f>
        <v>1355.35420426</v>
      </c>
      <c r="N85" s="36">
        <f>SUMIFS(СВЦЭМ!$C$33:$C$776,СВЦЭМ!$A$33:$A$776,$A85,СВЦЭМ!$B$33:$B$776,N$83)+'СЕТ СН'!$H$12+СВЦЭМ!$D$10+'СЕТ СН'!$H$6-'СЕТ СН'!$H$22</f>
        <v>1382.61455097</v>
      </c>
      <c r="O85" s="36">
        <f>SUMIFS(СВЦЭМ!$C$33:$C$776,СВЦЭМ!$A$33:$A$776,$A85,СВЦЭМ!$B$33:$B$776,O$83)+'СЕТ СН'!$H$12+СВЦЭМ!$D$10+'СЕТ СН'!$H$6-'СЕТ СН'!$H$22</f>
        <v>1398.3489165599999</v>
      </c>
      <c r="P85" s="36">
        <f>SUMIFS(СВЦЭМ!$C$33:$C$776,СВЦЭМ!$A$33:$A$776,$A85,СВЦЭМ!$B$33:$B$776,P$83)+'СЕТ СН'!$H$12+СВЦЭМ!$D$10+'СЕТ СН'!$H$6-'СЕТ СН'!$H$22</f>
        <v>1347.1767178499999</v>
      </c>
      <c r="Q85" s="36">
        <f>SUMIFS(СВЦЭМ!$C$33:$C$776,СВЦЭМ!$A$33:$A$776,$A85,СВЦЭМ!$B$33:$B$776,Q$83)+'СЕТ СН'!$H$12+СВЦЭМ!$D$10+'СЕТ СН'!$H$6-'СЕТ СН'!$H$22</f>
        <v>1355.23954372</v>
      </c>
      <c r="R85" s="36">
        <f>SUMIFS(СВЦЭМ!$C$33:$C$776,СВЦЭМ!$A$33:$A$776,$A85,СВЦЭМ!$B$33:$B$776,R$83)+'СЕТ СН'!$H$12+СВЦЭМ!$D$10+'СЕТ СН'!$H$6-'СЕТ СН'!$H$22</f>
        <v>1354.92288854</v>
      </c>
      <c r="S85" s="36">
        <f>SUMIFS(СВЦЭМ!$C$33:$C$776,СВЦЭМ!$A$33:$A$776,$A85,СВЦЭМ!$B$33:$B$776,S$83)+'СЕТ СН'!$H$12+СВЦЭМ!$D$10+'СЕТ СН'!$H$6-'СЕТ СН'!$H$22</f>
        <v>1346.9494795099999</v>
      </c>
      <c r="T85" s="36">
        <f>SUMIFS(СВЦЭМ!$C$33:$C$776,СВЦЭМ!$A$33:$A$776,$A85,СВЦЭМ!$B$33:$B$776,T$83)+'СЕТ СН'!$H$12+СВЦЭМ!$D$10+'СЕТ СН'!$H$6-'СЕТ СН'!$H$22</f>
        <v>1328.68409567</v>
      </c>
      <c r="U85" s="36">
        <f>SUMIFS(СВЦЭМ!$C$33:$C$776,СВЦЭМ!$A$33:$A$776,$A85,СВЦЭМ!$B$33:$B$776,U$83)+'СЕТ СН'!$H$12+СВЦЭМ!$D$10+'СЕТ СН'!$H$6-'СЕТ СН'!$H$22</f>
        <v>1320.5805664</v>
      </c>
      <c r="V85" s="36">
        <f>SUMIFS(СВЦЭМ!$C$33:$C$776,СВЦЭМ!$A$33:$A$776,$A85,СВЦЭМ!$B$33:$B$776,V$83)+'СЕТ СН'!$H$12+СВЦЭМ!$D$10+'СЕТ СН'!$H$6-'СЕТ СН'!$H$22</f>
        <v>1301.0901618299999</v>
      </c>
      <c r="W85" s="36">
        <f>SUMIFS(СВЦЭМ!$C$33:$C$776,СВЦЭМ!$A$33:$A$776,$A85,СВЦЭМ!$B$33:$B$776,W$83)+'СЕТ СН'!$H$12+СВЦЭМ!$D$10+'СЕТ СН'!$H$6-'СЕТ СН'!$H$22</f>
        <v>1306.05851237</v>
      </c>
      <c r="X85" s="36">
        <f>SUMIFS(СВЦЭМ!$C$33:$C$776,СВЦЭМ!$A$33:$A$776,$A85,СВЦЭМ!$B$33:$B$776,X$83)+'СЕТ СН'!$H$12+СВЦЭМ!$D$10+'СЕТ СН'!$H$6-'СЕТ СН'!$H$22</f>
        <v>1311.35545387</v>
      </c>
      <c r="Y85" s="36">
        <f>SUMIFS(СВЦЭМ!$C$33:$C$776,СВЦЭМ!$A$33:$A$776,$A85,СВЦЭМ!$B$33:$B$776,Y$83)+'СЕТ СН'!$H$12+СВЦЭМ!$D$10+'СЕТ СН'!$H$6-'СЕТ СН'!$H$22</f>
        <v>1336.8691120799999</v>
      </c>
    </row>
    <row r="86" spans="1:25" ht="15.75" x14ac:dyDescent="0.2">
      <c r="A86" s="35">
        <f t="shared" ref="A86:A114" si="2">A85+1</f>
        <v>43924</v>
      </c>
      <c r="B86" s="36">
        <f>SUMIFS(СВЦЭМ!$C$33:$C$776,СВЦЭМ!$A$33:$A$776,$A86,СВЦЭМ!$B$33:$B$776,B$83)+'СЕТ СН'!$H$12+СВЦЭМ!$D$10+'СЕТ СН'!$H$6-'СЕТ СН'!$H$22</f>
        <v>1327.3943228200001</v>
      </c>
      <c r="C86" s="36">
        <f>SUMIFS(СВЦЭМ!$C$33:$C$776,СВЦЭМ!$A$33:$A$776,$A86,СВЦЭМ!$B$33:$B$776,C$83)+'СЕТ СН'!$H$12+СВЦЭМ!$D$10+'СЕТ СН'!$H$6-'СЕТ СН'!$H$22</f>
        <v>1373.37629339</v>
      </c>
      <c r="D86" s="36">
        <f>SUMIFS(СВЦЭМ!$C$33:$C$776,СВЦЭМ!$A$33:$A$776,$A86,СВЦЭМ!$B$33:$B$776,D$83)+'СЕТ СН'!$H$12+СВЦЭМ!$D$10+'СЕТ СН'!$H$6-'СЕТ СН'!$H$22</f>
        <v>1390.3771371600001</v>
      </c>
      <c r="E86" s="36">
        <f>SUMIFS(СВЦЭМ!$C$33:$C$776,СВЦЭМ!$A$33:$A$776,$A86,СВЦЭМ!$B$33:$B$776,E$83)+'СЕТ СН'!$H$12+СВЦЭМ!$D$10+'СЕТ СН'!$H$6-'СЕТ СН'!$H$22</f>
        <v>1385.62911231</v>
      </c>
      <c r="F86" s="36">
        <f>SUMIFS(СВЦЭМ!$C$33:$C$776,СВЦЭМ!$A$33:$A$776,$A86,СВЦЭМ!$B$33:$B$776,F$83)+'СЕТ СН'!$H$12+СВЦЭМ!$D$10+'СЕТ СН'!$H$6-'СЕТ СН'!$H$22</f>
        <v>1378.4980436399999</v>
      </c>
      <c r="G86" s="36">
        <f>SUMIFS(СВЦЭМ!$C$33:$C$776,СВЦЭМ!$A$33:$A$776,$A86,СВЦЭМ!$B$33:$B$776,G$83)+'СЕТ СН'!$H$12+СВЦЭМ!$D$10+'СЕТ СН'!$H$6-'СЕТ СН'!$H$22</f>
        <v>1381.6414121600001</v>
      </c>
      <c r="H86" s="36">
        <f>SUMIFS(СВЦЭМ!$C$33:$C$776,СВЦЭМ!$A$33:$A$776,$A86,СВЦЭМ!$B$33:$B$776,H$83)+'СЕТ СН'!$H$12+СВЦЭМ!$D$10+'СЕТ СН'!$H$6-'СЕТ СН'!$H$22</f>
        <v>1366.07272564</v>
      </c>
      <c r="I86" s="36">
        <f>SUMIFS(СВЦЭМ!$C$33:$C$776,СВЦЭМ!$A$33:$A$776,$A86,СВЦЭМ!$B$33:$B$776,I$83)+'СЕТ СН'!$H$12+СВЦЭМ!$D$10+'СЕТ СН'!$H$6-'СЕТ СН'!$H$22</f>
        <v>1348.02306561</v>
      </c>
      <c r="J86" s="36">
        <f>SUMIFS(СВЦЭМ!$C$33:$C$776,СВЦЭМ!$A$33:$A$776,$A86,СВЦЭМ!$B$33:$B$776,J$83)+'СЕТ СН'!$H$12+СВЦЭМ!$D$10+'СЕТ СН'!$H$6-'СЕТ СН'!$H$22</f>
        <v>1278.83777048</v>
      </c>
      <c r="K86" s="36">
        <f>SUMIFS(СВЦЭМ!$C$33:$C$776,СВЦЭМ!$A$33:$A$776,$A86,СВЦЭМ!$B$33:$B$776,K$83)+'СЕТ СН'!$H$12+СВЦЭМ!$D$10+'СЕТ СН'!$H$6-'СЕТ СН'!$H$22</f>
        <v>1284.3472058899999</v>
      </c>
      <c r="L86" s="36">
        <f>SUMIFS(СВЦЭМ!$C$33:$C$776,СВЦЭМ!$A$33:$A$776,$A86,СВЦЭМ!$B$33:$B$776,L$83)+'СЕТ СН'!$H$12+СВЦЭМ!$D$10+'СЕТ СН'!$H$6-'СЕТ СН'!$H$22</f>
        <v>1295.42433379</v>
      </c>
      <c r="M86" s="36">
        <f>SUMIFS(СВЦЭМ!$C$33:$C$776,СВЦЭМ!$A$33:$A$776,$A86,СВЦЭМ!$B$33:$B$776,M$83)+'СЕТ СН'!$H$12+СВЦЭМ!$D$10+'СЕТ СН'!$H$6-'СЕТ СН'!$H$22</f>
        <v>1299.9014006799998</v>
      </c>
      <c r="N86" s="36">
        <f>SUMIFS(СВЦЭМ!$C$33:$C$776,СВЦЭМ!$A$33:$A$776,$A86,СВЦЭМ!$B$33:$B$776,N$83)+'СЕТ СН'!$H$12+СВЦЭМ!$D$10+'СЕТ СН'!$H$6-'СЕТ СН'!$H$22</f>
        <v>1316.63748261</v>
      </c>
      <c r="O86" s="36">
        <f>SUMIFS(СВЦЭМ!$C$33:$C$776,СВЦЭМ!$A$33:$A$776,$A86,СВЦЭМ!$B$33:$B$776,O$83)+'СЕТ СН'!$H$12+СВЦЭМ!$D$10+'СЕТ СН'!$H$6-'СЕТ СН'!$H$22</f>
        <v>1329.74822268</v>
      </c>
      <c r="P86" s="36">
        <f>SUMIFS(СВЦЭМ!$C$33:$C$776,СВЦЭМ!$A$33:$A$776,$A86,СВЦЭМ!$B$33:$B$776,P$83)+'СЕТ СН'!$H$12+СВЦЭМ!$D$10+'СЕТ СН'!$H$6-'СЕТ СН'!$H$22</f>
        <v>1313.38905002</v>
      </c>
      <c r="Q86" s="36">
        <f>SUMIFS(СВЦЭМ!$C$33:$C$776,СВЦЭМ!$A$33:$A$776,$A86,СВЦЭМ!$B$33:$B$776,Q$83)+'СЕТ СН'!$H$12+СВЦЭМ!$D$10+'СЕТ СН'!$H$6-'СЕТ СН'!$H$22</f>
        <v>1325.0613051800001</v>
      </c>
      <c r="R86" s="36">
        <f>SUMIFS(СВЦЭМ!$C$33:$C$776,СВЦЭМ!$A$33:$A$776,$A86,СВЦЭМ!$B$33:$B$776,R$83)+'СЕТ СН'!$H$12+СВЦЭМ!$D$10+'СЕТ СН'!$H$6-'СЕТ СН'!$H$22</f>
        <v>1327.41603547</v>
      </c>
      <c r="S86" s="36">
        <f>SUMIFS(СВЦЭМ!$C$33:$C$776,СВЦЭМ!$A$33:$A$776,$A86,СВЦЭМ!$B$33:$B$776,S$83)+'СЕТ СН'!$H$12+СВЦЭМ!$D$10+'СЕТ СН'!$H$6-'СЕТ СН'!$H$22</f>
        <v>1323.6738130399999</v>
      </c>
      <c r="T86" s="36">
        <f>SUMIFS(СВЦЭМ!$C$33:$C$776,СВЦЭМ!$A$33:$A$776,$A86,СВЦЭМ!$B$33:$B$776,T$83)+'СЕТ СН'!$H$12+СВЦЭМ!$D$10+'СЕТ СН'!$H$6-'СЕТ СН'!$H$22</f>
        <v>1307.3570364699999</v>
      </c>
      <c r="U86" s="36">
        <f>SUMIFS(СВЦЭМ!$C$33:$C$776,СВЦЭМ!$A$33:$A$776,$A86,СВЦЭМ!$B$33:$B$776,U$83)+'СЕТ СН'!$H$12+СВЦЭМ!$D$10+'СЕТ СН'!$H$6-'СЕТ СН'!$H$22</f>
        <v>1279.2647601399999</v>
      </c>
      <c r="V86" s="36">
        <f>SUMIFS(СВЦЭМ!$C$33:$C$776,СВЦЭМ!$A$33:$A$776,$A86,СВЦЭМ!$B$33:$B$776,V$83)+'СЕТ СН'!$H$12+СВЦЭМ!$D$10+'СЕТ СН'!$H$6-'СЕТ СН'!$H$22</f>
        <v>1262.04770039</v>
      </c>
      <c r="W86" s="36">
        <f>SUMIFS(СВЦЭМ!$C$33:$C$776,СВЦЭМ!$A$33:$A$776,$A86,СВЦЭМ!$B$33:$B$776,W$83)+'СЕТ СН'!$H$12+СВЦЭМ!$D$10+'СЕТ СН'!$H$6-'СЕТ СН'!$H$22</f>
        <v>1270.0470762300001</v>
      </c>
      <c r="X86" s="36">
        <f>SUMIFS(СВЦЭМ!$C$33:$C$776,СВЦЭМ!$A$33:$A$776,$A86,СВЦЭМ!$B$33:$B$776,X$83)+'СЕТ СН'!$H$12+СВЦЭМ!$D$10+'СЕТ СН'!$H$6-'СЕТ СН'!$H$22</f>
        <v>1285.1724647000001</v>
      </c>
      <c r="Y86" s="36">
        <f>SUMIFS(СВЦЭМ!$C$33:$C$776,СВЦЭМ!$A$33:$A$776,$A86,СВЦЭМ!$B$33:$B$776,Y$83)+'СЕТ СН'!$H$12+СВЦЭМ!$D$10+'СЕТ СН'!$H$6-'СЕТ СН'!$H$22</f>
        <v>1323.9561904</v>
      </c>
    </row>
    <row r="87" spans="1:25" ht="15.75" x14ac:dyDescent="0.2">
      <c r="A87" s="35">
        <f t="shared" si="2"/>
        <v>43925</v>
      </c>
      <c r="B87" s="36">
        <f>SUMIFS(СВЦЭМ!$C$33:$C$776,СВЦЭМ!$A$33:$A$776,$A87,СВЦЭМ!$B$33:$B$776,B$83)+'СЕТ СН'!$H$12+СВЦЭМ!$D$10+'СЕТ СН'!$H$6-'СЕТ СН'!$H$22</f>
        <v>1355.2470555299999</v>
      </c>
      <c r="C87" s="36">
        <f>SUMIFS(СВЦЭМ!$C$33:$C$776,СВЦЭМ!$A$33:$A$776,$A87,СВЦЭМ!$B$33:$B$776,C$83)+'СЕТ СН'!$H$12+СВЦЭМ!$D$10+'СЕТ СН'!$H$6-'СЕТ СН'!$H$22</f>
        <v>1373.38553686</v>
      </c>
      <c r="D87" s="36">
        <f>SUMIFS(СВЦЭМ!$C$33:$C$776,СВЦЭМ!$A$33:$A$776,$A87,СВЦЭМ!$B$33:$B$776,D$83)+'СЕТ СН'!$H$12+СВЦЭМ!$D$10+'СЕТ СН'!$H$6-'СЕТ СН'!$H$22</f>
        <v>1398.19835377</v>
      </c>
      <c r="E87" s="36">
        <f>SUMIFS(СВЦЭМ!$C$33:$C$776,СВЦЭМ!$A$33:$A$776,$A87,СВЦЭМ!$B$33:$B$776,E$83)+'СЕТ СН'!$H$12+СВЦЭМ!$D$10+'СЕТ СН'!$H$6-'СЕТ СН'!$H$22</f>
        <v>1416.94577817</v>
      </c>
      <c r="F87" s="36">
        <f>SUMIFS(СВЦЭМ!$C$33:$C$776,СВЦЭМ!$A$33:$A$776,$A87,СВЦЭМ!$B$33:$B$776,F$83)+'СЕТ СН'!$H$12+СВЦЭМ!$D$10+'СЕТ СН'!$H$6-'СЕТ СН'!$H$22</f>
        <v>1411.6907579799999</v>
      </c>
      <c r="G87" s="36">
        <f>SUMIFS(СВЦЭМ!$C$33:$C$776,СВЦЭМ!$A$33:$A$776,$A87,СВЦЭМ!$B$33:$B$776,G$83)+'СЕТ СН'!$H$12+СВЦЭМ!$D$10+'СЕТ СН'!$H$6-'СЕТ СН'!$H$22</f>
        <v>1412.12924211</v>
      </c>
      <c r="H87" s="36">
        <f>SUMIFS(СВЦЭМ!$C$33:$C$776,СВЦЭМ!$A$33:$A$776,$A87,СВЦЭМ!$B$33:$B$776,H$83)+'СЕТ СН'!$H$12+СВЦЭМ!$D$10+'СЕТ СН'!$H$6-'СЕТ СН'!$H$22</f>
        <v>1384.06359901</v>
      </c>
      <c r="I87" s="36">
        <f>SUMIFS(СВЦЭМ!$C$33:$C$776,СВЦЭМ!$A$33:$A$776,$A87,СВЦЭМ!$B$33:$B$776,I$83)+'СЕТ СН'!$H$12+СВЦЭМ!$D$10+'СЕТ СН'!$H$6-'СЕТ СН'!$H$22</f>
        <v>1372.8261059700001</v>
      </c>
      <c r="J87" s="36">
        <f>SUMIFS(СВЦЭМ!$C$33:$C$776,СВЦЭМ!$A$33:$A$776,$A87,СВЦЭМ!$B$33:$B$776,J$83)+'СЕТ СН'!$H$12+СВЦЭМ!$D$10+'СЕТ СН'!$H$6-'СЕТ СН'!$H$22</f>
        <v>1306.9551408299999</v>
      </c>
      <c r="K87" s="36">
        <f>SUMIFS(СВЦЭМ!$C$33:$C$776,СВЦЭМ!$A$33:$A$776,$A87,СВЦЭМ!$B$33:$B$776,K$83)+'СЕТ СН'!$H$12+СВЦЭМ!$D$10+'СЕТ СН'!$H$6-'СЕТ СН'!$H$22</f>
        <v>1274.7811283199999</v>
      </c>
      <c r="L87" s="36">
        <f>SUMIFS(СВЦЭМ!$C$33:$C$776,СВЦЭМ!$A$33:$A$776,$A87,СВЦЭМ!$B$33:$B$776,L$83)+'СЕТ СН'!$H$12+СВЦЭМ!$D$10+'СЕТ СН'!$H$6-'СЕТ СН'!$H$22</f>
        <v>1275.12726049</v>
      </c>
      <c r="M87" s="36">
        <f>SUMIFS(СВЦЭМ!$C$33:$C$776,СВЦЭМ!$A$33:$A$776,$A87,СВЦЭМ!$B$33:$B$776,M$83)+'СЕТ СН'!$H$12+СВЦЭМ!$D$10+'СЕТ СН'!$H$6-'СЕТ СН'!$H$22</f>
        <v>1273.2205654700001</v>
      </c>
      <c r="N87" s="36">
        <f>SUMIFS(СВЦЭМ!$C$33:$C$776,СВЦЭМ!$A$33:$A$776,$A87,СВЦЭМ!$B$33:$B$776,N$83)+'СЕТ СН'!$H$12+СВЦЭМ!$D$10+'СЕТ СН'!$H$6-'СЕТ СН'!$H$22</f>
        <v>1283.89304105</v>
      </c>
      <c r="O87" s="36">
        <f>SUMIFS(СВЦЭМ!$C$33:$C$776,СВЦЭМ!$A$33:$A$776,$A87,СВЦЭМ!$B$33:$B$776,O$83)+'СЕТ СН'!$H$12+СВЦЭМ!$D$10+'СЕТ СН'!$H$6-'СЕТ СН'!$H$22</f>
        <v>1293.2738009999998</v>
      </c>
      <c r="P87" s="36">
        <f>SUMIFS(СВЦЭМ!$C$33:$C$776,СВЦЭМ!$A$33:$A$776,$A87,СВЦЭМ!$B$33:$B$776,P$83)+'СЕТ СН'!$H$12+СВЦЭМ!$D$10+'СЕТ СН'!$H$6-'СЕТ СН'!$H$22</f>
        <v>1287.25099673</v>
      </c>
      <c r="Q87" s="36">
        <f>SUMIFS(СВЦЭМ!$C$33:$C$776,СВЦЭМ!$A$33:$A$776,$A87,СВЦЭМ!$B$33:$B$776,Q$83)+'СЕТ СН'!$H$12+СВЦЭМ!$D$10+'СЕТ СН'!$H$6-'СЕТ СН'!$H$22</f>
        <v>1297.85206915</v>
      </c>
      <c r="R87" s="36">
        <f>SUMIFS(СВЦЭМ!$C$33:$C$776,СВЦЭМ!$A$33:$A$776,$A87,СВЦЭМ!$B$33:$B$776,R$83)+'СЕТ СН'!$H$12+СВЦЭМ!$D$10+'СЕТ СН'!$H$6-'СЕТ СН'!$H$22</f>
        <v>1283.32095269</v>
      </c>
      <c r="S87" s="36">
        <f>SUMIFS(СВЦЭМ!$C$33:$C$776,СВЦЭМ!$A$33:$A$776,$A87,СВЦЭМ!$B$33:$B$776,S$83)+'СЕТ СН'!$H$12+СВЦЭМ!$D$10+'СЕТ СН'!$H$6-'СЕТ СН'!$H$22</f>
        <v>1285.0752474999999</v>
      </c>
      <c r="T87" s="36">
        <f>SUMIFS(СВЦЭМ!$C$33:$C$776,СВЦЭМ!$A$33:$A$776,$A87,СВЦЭМ!$B$33:$B$776,T$83)+'СЕТ СН'!$H$12+СВЦЭМ!$D$10+'СЕТ СН'!$H$6-'СЕТ СН'!$H$22</f>
        <v>1273.1550456599998</v>
      </c>
      <c r="U87" s="36">
        <f>SUMIFS(СВЦЭМ!$C$33:$C$776,СВЦЭМ!$A$33:$A$776,$A87,СВЦЭМ!$B$33:$B$776,U$83)+'СЕТ СН'!$H$12+СВЦЭМ!$D$10+'СЕТ СН'!$H$6-'СЕТ СН'!$H$22</f>
        <v>1263.92392425</v>
      </c>
      <c r="V87" s="36">
        <f>SUMIFS(СВЦЭМ!$C$33:$C$776,СВЦЭМ!$A$33:$A$776,$A87,СВЦЭМ!$B$33:$B$776,V$83)+'СЕТ СН'!$H$12+СВЦЭМ!$D$10+'СЕТ СН'!$H$6-'СЕТ СН'!$H$22</f>
        <v>1256.31653295</v>
      </c>
      <c r="W87" s="36">
        <f>SUMIFS(СВЦЭМ!$C$33:$C$776,СВЦЭМ!$A$33:$A$776,$A87,СВЦЭМ!$B$33:$B$776,W$83)+'СЕТ СН'!$H$12+СВЦЭМ!$D$10+'СЕТ СН'!$H$6-'СЕТ СН'!$H$22</f>
        <v>1245.6734982200001</v>
      </c>
      <c r="X87" s="36">
        <f>SUMIFS(СВЦЭМ!$C$33:$C$776,СВЦЭМ!$A$33:$A$776,$A87,СВЦЭМ!$B$33:$B$776,X$83)+'СЕТ СН'!$H$12+СВЦЭМ!$D$10+'СЕТ СН'!$H$6-'СЕТ СН'!$H$22</f>
        <v>1256.20564528</v>
      </c>
      <c r="Y87" s="36">
        <f>SUMIFS(СВЦЭМ!$C$33:$C$776,СВЦЭМ!$A$33:$A$776,$A87,СВЦЭМ!$B$33:$B$776,Y$83)+'СЕТ СН'!$H$12+СВЦЭМ!$D$10+'СЕТ СН'!$H$6-'СЕТ СН'!$H$22</f>
        <v>1306.36776996</v>
      </c>
    </row>
    <row r="88" spans="1:25" ht="15.75" x14ac:dyDescent="0.2">
      <c r="A88" s="35">
        <f t="shared" si="2"/>
        <v>43926</v>
      </c>
      <c r="B88" s="36">
        <f>SUMIFS(СВЦЭМ!$C$33:$C$776,СВЦЭМ!$A$33:$A$776,$A88,СВЦЭМ!$B$33:$B$776,B$83)+'СЕТ СН'!$H$12+СВЦЭМ!$D$10+'СЕТ СН'!$H$6-'СЕТ СН'!$H$22</f>
        <v>1330.7245584899999</v>
      </c>
      <c r="C88" s="36">
        <f>SUMIFS(СВЦЭМ!$C$33:$C$776,СВЦЭМ!$A$33:$A$776,$A88,СВЦЭМ!$B$33:$B$776,C$83)+'СЕТ СН'!$H$12+СВЦЭМ!$D$10+'СЕТ СН'!$H$6-'СЕТ СН'!$H$22</f>
        <v>1390.70786619</v>
      </c>
      <c r="D88" s="36">
        <f>SUMIFS(СВЦЭМ!$C$33:$C$776,СВЦЭМ!$A$33:$A$776,$A88,СВЦЭМ!$B$33:$B$776,D$83)+'СЕТ СН'!$H$12+СВЦЭМ!$D$10+'СЕТ СН'!$H$6-'СЕТ СН'!$H$22</f>
        <v>1405.87144205</v>
      </c>
      <c r="E88" s="36">
        <f>SUMIFS(СВЦЭМ!$C$33:$C$776,СВЦЭМ!$A$33:$A$776,$A88,СВЦЭМ!$B$33:$B$776,E$83)+'СЕТ СН'!$H$12+СВЦЭМ!$D$10+'СЕТ СН'!$H$6-'СЕТ СН'!$H$22</f>
        <v>1415.4774176399999</v>
      </c>
      <c r="F88" s="36">
        <f>SUMIFS(СВЦЭМ!$C$33:$C$776,СВЦЭМ!$A$33:$A$776,$A88,СВЦЭМ!$B$33:$B$776,F$83)+'СЕТ СН'!$H$12+СВЦЭМ!$D$10+'СЕТ СН'!$H$6-'СЕТ СН'!$H$22</f>
        <v>1413.6359103099999</v>
      </c>
      <c r="G88" s="36">
        <f>SUMIFS(СВЦЭМ!$C$33:$C$776,СВЦЭМ!$A$33:$A$776,$A88,СВЦЭМ!$B$33:$B$776,G$83)+'СЕТ СН'!$H$12+СВЦЭМ!$D$10+'СЕТ СН'!$H$6-'СЕТ СН'!$H$22</f>
        <v>1415.2233146399999</v>
      </c>
      <c r="H88" s="36">
        <f>SUMIFS(СВЦЭМ!$C$33:$C$776,СВЦЭМ!$A$33:$A$776,$A88,СВЦЭМ!$B$33:$B$776,H$83)+'СЕТ СН'!$H$12+СВЦЭМ!$D$10+'СЕТ СН'!$H$6-'СЕТ СН'!$H$22</f>
        <v>1399.6080792299999</v>
      </c>
      <c r="I88" s="36">
        <f>SUMIFS(СВЦЭМ!$C$33:$C$776,СВЦЭМ!$A$33:$A$776,$A88,СВЦЭМ!$B$33:$B$776,I$83)+'СЕТ СН'!$H$12+СВЦЭМ!$D$10+'СЕТ СН'!$H$6-'СЕТ СН'!$H$22</f>
        <v>1400.8709361599999</v>
      </c>
      <c r="J88" s="36">
        <f>SUMIFS(СВЦЭМ!$C$33:$C$776,СВЦЭМ!$A$33:$A$776,$A88,СВЦЭМ!$B$33:$B$776,J$83)+'СЕТ СН'!$H$12+СВЦЭМ!$D$10+'СЕТ СН'!$H$6-'СЕТ СН'!$H$22</f>
        <v>1323.9801207099999</v>
      </c>
      <c r="K88" s="36">
        <f>SUMIFS(СВЦЭМ!$C$33:$C$776,СВЦЭМ!$A$33:$A$776,$A88,СВЦЭМ!$B$33:$B$776,K$83)+'СЕТ СН'!$H$12+СВЦЭМ!$D$10+'СЕТ СН'!$H$6-'СЕТ СН'!$H$22</f>
        <v>1277.9083601500001</v>
      </c>
      <c r="L88" s="36">
        <f>SUMIFS(СВЦЭМ!$C$33:$C$776,СВЦЭМ!$A$33:$A$776,$A88,СВЦЭМ!$B$33:$B$776,L$83)+'СЕТ СН'!$H$12+СВЦЭМ!$D$10+'СЕТ СН'!$H$6-'СЕТ СН'!$H$22</f>
        <v>1268.04553971</v>
      </c>
      <c r="M88" s="36">
        <f>SUMIFS(СВЦЭМ!$C$33:$C$776,СВЦЭМ!$A$33:$A$776,$A88,СВЦЭМ!$B$33:$B$776,M$83)+'СЕТ СН'!$H$12+СВЦЭМ!$D$10+'СЕТ СН'!$H$6-'СЕТ СН'!$H$22</f>
        <v>1260.0495940800001</v>
      </c>
      <c r="N88" s="36">
        <f>SUMIFS(СВЦЭМ!$C$33:$C$776,СВЦЭМ!$A$33:$A$776,$A88,СВЦЭМ!$B$33:$B$776,N$83)+'СЕТ СН'!$H$12+СВЦЭМ!$D$10+'СЕТ СН'!$H$6-'СЕТ СН'!$H$22</f>
        <v>1288.2095785500001</v>
      </c>
      <c r="O88" s="36">
        <f>SUMIFS(СВЦЭМ!$C$33:$C$776,СВЦЭМ!$A$33:$A$776,$A88,СВЦЭМ!$B$33:$B$776,O$83)+'СЕТ СН'!$H$12+СВЦЭМ!$D$10+'СЕТ СН'!$H$6-'СЕТ СН'!$H$22</f>
        <v>1288.9801439299999</v>
      </c>
      <c r="P88" s="36">
        <f>SUMIFS(СВЦЭМ!$C$33:$C$776,СВЦЭМ!$A$33:$A$776,$A88,СВЦЭМ!$B$33:$B$776,P$83)+'СЕТ СН'!$H$12+СВЦЭМ!$D$10+'СЕТ СН'!$H$6-'СЕТ СН'!$H$22</f>
        <v>1265.8859931500001</v>
      </c>
      <c r="Q88" s="36">
        <f>SUMIFS(СВЦЭМ!$C$33:$C$776,СВЦЭМ!$A$33:$A$776,$A88,СВЦЭМ!$B$33:$B$776,Q$83)+'СЕТ СН'!$H$12+СВЦЭМ!$D$10+'СЕТ СН'!$H$6-'СЕТ СН'!$H$22</f>
        <v>1272.28632879</v>
      </c>
      <c r="R88" s="36">
        <f>SUMIFS(СВЦЭМ!$C$33:$C$776,СВЦЭМ!$A$33:$A$776,$A88,СВЦЭМ!$B$33:$B$776,R$83)+'СЕТ СН'!$H$12+СВЦЭМ!$D$10+'СЕТ СН'!$H$6-'СЕТ СН'!$H$22</f>
        <v>1271.65187294</v>
      </c>
      <c r="S88" s="36">
        <f>SUMIFS(СВЦЭМ!$C$33:$C$776,СВЦЭМ!$A$33:$A$776,$A88,СВЦЭМ!$B$33:$B$776,S$83)+'СЕТ СН'!$H$12+СВЦЭМ!$D$10+'СЕТ СН'!$H$6-'СЕТ СН'!$H$22</f>
        <v>1273.01474276</v>
      </c>
      <c r="T88" s="36">
        <f>SUMIFS(СВЦЭМ!$C$33:$C$776,СВЦЭМ!$A$33:$A$776,$A88,СВЦЭМ!$B$33:$B$776,T$83)+'СЕТ СН'!$H$12+СВЦЭМ!$D$10+'СЕТ СН'!$H$6-'СЕТ СН'!$H$22</f>
        <v>1267.6323726800001</v>
      </c>
      <c r="U88" s="36">
        <f>SUMIFS(СВЦЭМ!$C$33:$C$776,СВЦЭМ!$A$33:$A$776,$A88,СВЦЭМ!$B$33:$B$776,U$83)+'СЕТ СН'!$H$12+СВЦЭМ!$D$10+'СЕТ СН'!$H$6-'СЕТ СН'!$H$22</f>
        <v>1258.9219431700001</v>
      </c>
      <c r="V88" s="36">
        <f>SUMIFS(СВЦЭМ!$C$33:$C$776,СВЦЭМ!$A$33:$A$776,$A88,СВЦЭМ!$B$33:$B$776,V$83)+'СЕТ СН'!$H$12+СВЦЭМ!$D$10+'СЕТ СН'!$H$6-'СЕТ СН'!$H$22</f>
        <v>1233.57271498</v>
      </c>
      <c r="W88" s="36">
        <f>SUMIFS(СВЦЭМ!$C$33:$C$776,СВЦЭМ!$A$33:$A$776,$A88,СВЦЭМ!$B$33:$B$776,W$83)+'СЕТ СН'!$H$12+СВЦЭМ!$D$10+'СЕТ СН'!$H$6-'СЕТ СН'!$H$22</f>
        <v>1213.2320075600001</v>
      </c>
      <c r="X88" s="36">
        <f>SUMIFS(СВЦЭМ!$C$33:$C$776,СВЦЭМ!$A$33:$A$776,$A88,СВЦЭМ!$B$33:$B$776,X$83)+'СЕТ СН'!$H$12+СВЦЭМ!$D$10+'СЕТ СН'!$H$6-'СЕТ СН'!$H$22</f>
        <v>1210.00315284</v>
      </c>
      <c r="Y88" s="36">
        <f>SUMIFS(СВЦЭМ!$C$33:$C$776,СВЦЭМ!$A$33:$A$776,$A88,СВЦЭМ!$B$33:$B$776,Y$83)+'СЕТ СН'!$H$12+СВЦЭМ!$D$10+'СЕТ СН'!$H$6-'СЕТ СН'!$H$22</f>
        <v>1253.78209593</v>
      </c>
    </row>
    <row r="89" spans="1:25" ht="15.75" x14ac:dyDescent="0.2">
      <c r="A89" s="35">
        <f t="shared" si="2"/>
        <v>43927</v>
      </c>
      <c r="B89" s="36">
        <f>SUMIFS(СВЦЭМ!$C$33:$C$776,СВЦЭМ!$A$33:$A$776,$A89,СВЦЭМ!$B$33:$B$776,B$83)+'СЕТ СН'!$H$12+СВЦЭМ!$D$10+'СЕТ СН'!$H$6-'СЕТ СН'!$H$22</f>
        <v>1373.32742444</v>
      </c>
      <c r="C89" s="36">
        <f>SUMIFS(СВЦЭМ!$C$33:$C$776,СВЦЭМ!$A$33:$A$776,$A89,СВЦЭМ!$B$33:$B$776,C$83)+'СЕТ СН'!$H$12+СВЦЭМ!$D$10+'СЕТ СН'!$H$6-'СЕТ СН'!$H$22</f>
        <v>1398.5697627299999</v>
      </c>
      <c r="D89" s="36">
        <f>SUMIFS(СВЦЭМ!$C$33:$C$776,СВЦЭМ!$A$33:$A$776,$A89,СВЦЭМ!$B$33:$B$776,D$83)+'СЕТ СН'!$H$12+СВЦЭМ!$D$10+'СЕТ СН'!$H$6-'СЕТ СН'!$H$22</f>
        <v>1408.4938975099999</v>
      </c>
      <c r="E89" s="36">
        <f>SUMIFS(СВЦЭМ!$C$33:$C$776,СВЦЭМ!$A$33:$A$776,$A89,СВЦЭМ!$B$33:$B$776,E$83)+'СЕТ СН'!$H$12+СВЦЭМ!$D$10+'СЕТ СН'!$H$6-'СЕТ СН'!$H$22</f>
        <v>1418.9615531100001</v>
      </c>
      <c r="F89" s="36">
        <f>SUMIFS(СВЦЭМ!$C$33:$C$776,СВЦЭМ!$A$33:$A$776,$A89,СВЦЭМ!$B$33:$B$776,F$83)+'СЕТ СН'!$H$12+СВЦЭМ!$D$10+'СЕТ СН'!$H$6-'СЕТ СН'!$H$22</f>
        <v>1415.8552040299999</v>
      </c>
      <c r="G89" s="36">
        <f>SUMIFS(СВЦЭМ!$C$33:$C$776,СВЦЭМ!$A$33:$A$776,$A89,СВЦЭМ!$B$33:$B$776,G$83)+'СЕТ СН'!$H$12+СВЦЭМ!$D$10+'СЕТ СН'!$H$6-'СЕТ СН'!$H$22</f>
        <v>1413.43762064</v>
      </c>
      <c r="H89" s="36">
        <f>SUMIFS(СВЦЭМ!$C$33:$C$776,СВЦЭМ!$A$33:$A$776,$A89,СВЦЭМ!$B$33:$B$776,H$83)+'СЕТ СН'!$H$12+СВЦЭМ!$D$10+'СЕТ СН'!$H$6-'СЕТ СН'!$H$22</f>
        <v>1405.6465819699999</v>
      </c>
      <c r="I89" s="36">
        <f>SUMIFS(СВЦЭМ!$C$33:$C$776,СВЦЭМ!$A$33:$A$776,$A89,СВЦЭМ!$B$33:$B$776,I$83)+'СЕТ СН'!$H$12+СВЦЭМ!$D$10+'СЕТ СН'!$H$6-'СЕТ СН'!$H$22</f>
        <v>1392.2213892</v>
      </c>
      <c r="J89" s="36">
        <f>SUMIFS(СВЦЭМ!$C$33:$C$776,СВЦЭМ!$A$33:$A$776,$A89,СВЦЭМ!$B$33:$B$776,J$83)+'СЕТ СН'!$H$12+СВЦЭМ!$D$10+'СЕТ СН'!$H$6-'СЕТ СН'!$H$22</f>
        <v>1322.6978134999999</v>
      </c>
      <c r="K89" s="36">
        <f>SUMIFS(СВЦЭМ!$C$33:$C$776,СВЦЭМ!$A$33:$A$776,$A89,СВЦЭМ!$B$33:$B$776,K$83)+'СЕТ СН'!$H$12+СВЦЭМ!$D$10+'СЕТ СН'!$H$6-'СЕТ СН'!$H$22</f>
        <v>1315.92068395</v>
      </c>
      <c r="L89" s="36">
        <f>SUMIFS(СВЦЭМ!$C$33:$C$776,СВЦЭМ!$A$33:$A$776,$A89,СВЦЭМ!$B$33:$B$776,L$83)+'СЕТ СН'!$H$12+СВЦЭМ!$D$10+'СЕТ СН'!$H$6-'СЕТ СН'!$H$22</f>
        <v>1303.21610289</v>
      </c>
      <c r="M89" s="36">
        <f>SUMIFS(СВЦЭМ!$C$33:$C$776,СВЦЭМ!$A$33:$A$776,$A89,СВЦЭМ!$B$33:$B$776,M$83)+'СЕТ СН'!$H$12+СВЦЭМ!$D$10+'СЕТ СН'!$H$6-'СЕТ СН'!$H$22</f>
        <v>1304.2023917500001</v>
      </c>
      <c r="N89" s="36">
        <f>SUMIFS(СВЦЭМ!$C$33:$C$776,СВЦЭМ!$A$33:$A$776,$A89,СВЦЭМ!$B$33:$B$776,N$83)+'СЕТ СН'!$H$12+СВЦЭМ!$D$10+'СЕТ СН'!$H$6-'СЕТ СН'!$H$22</f>
        <v>1310.63737249</v>
      </c>
      <c r="O89" s="36">
        <f>SUMIFS(СВЦЭМ!$C$33:$C$776,СВЦЭМ!$A$33:$A$776,$A89,СВЦЭМ!$B$33:$B$776,O$83)+'СЕТ СН'!$H$12+СВЦЭМ!$D$10+'СЕТ СН'!$H$6-'СЕТ СН'!$H$22</f>
        <v>1315.7581904200001</v>
      </c>
      <c r="P89" s="36">
        <f>SUMIFS(СВЦЭМ!$C$33:$C$776,СВЦЭМ!$A$33:$A$776,$A89,СВЦЭМ!$B$33:$B$776,P$83)+'СЕТ СН'!$H$12+СВЦЭМ!$D$10+'СЕТ СН'!$H$6-'СЕТ СН'!$H$22</f>
        <v>1298.7992744799999</v>
      </c>
      <c r="Q89" s="36">
        <f>SUMIFS(СВЦЭМ!$C$33:$C$776,СВЦЭМ!$A$33:$A$776,$A89,СВЦЭМ!$B$33:$B$776,Q$83)+'СЕТ СН'!$H$12+СВЦЭМ!$D$10+'СЕТ СН'!$H$6-'СЕТ СН'!$H$22</f>
        <v>1304.82942478</v>
      </c>
      <c r="R89" s="36">
        <f>SUMIFS(СВЦЭМ!$C$33:$C$776,СВЦЭМ!$A$33:$A$776,$A89,СВЦЭМ!$B$33:$B$776,R$83)+'СЕТ СН'!$H$12+СВЦЭМ!$D$10+'СЕТ СН'!$H$6-'СЕТ СН'!$H$22</f>
        <v>1291.6191064300001</v>
      </c>
      <c r="S89" s="36">
        <f>SUMIFS(СВЦЭМ!$C$33:$C$776,СВЦЭМ!$A$33:$A$776,$A89,СВЦЭМ!$B$33:$B$776,S$83)+'СЕТ СН'!$H$12+СВЦЭМ!$D$10+'СЕТ СН'!$H$6-'СЕТ СН'!$H$22</f>
        <v>1297.5027163700001</v>
      </c>
      <c r="T89" s="36">
        <f>SUMIFS(СВЦЭМ!$C$33:$C$776,СВЦЭМ!$A$33:$A$776,$A89,СВЦЭМ!$B$33:$B$776,T$83)+'СЕТ СН'!$H$12+СВЦЭМ!$D$10+'СЕТ СН'!$H$6-'СЕТ СН'!$H$22</f>
        <v>1291.3197116599999</v>
      </c>
      <c r="U89" s="36">
        <f>SUMIFS(СВЦЭМ!$C$33:$C$776,СВЦЭМ!$A$33:$A$776,$A89,СВЦЭМ!$B$33:$B$776,U$83)+'СЕТ СН'!$H$12+СВЦЭМ!$D$10+'СЕТ СН'!$H$6-'СЕТ СН'!$H$22</f>
        <v>1270.8354876399999</v>
      </c>
      <c r="V89" s="36">
        <f>SUMIFS(СВЦЭМ!$C$33:$C$776,СВЦЭМ!$A$33:$A$776,$A89,СВЦЭМ!$B$33:$B$776,V$83)+'СЕТ СН'!$H$12+СВЦЭМ!$D$10+'СЕТ СН'!$H$6-'СЕТ СН'!$H$22</f>
        <v>1264.38389435</v>
      </c>
      <c r="W89" s="36">
        <f>SUMIFS(СВЦЭМ!$C$33:$C$776,СВЦЭМ!$A$33:$A$776,$A89,СВЦЭМ!$B$33:$B$776,W$83)+'СЕТ СН'!$H$12+СВЦЭМ!$D$10+'СЕТ СН'!$H$6-'СЕТ СН'!$H$22</f>
        <v>1255.91748562</v>
      </c>
      <c r="X89" s="36">
        <f>SUMIFS(СВЦЭМ!$C$33:$C$776,СВЦЭМ!$A$33:$A$776,$A89,СВЦЭМ!$B$33:$B$776,X$83)+'СЕТ СН'!$H$12+СВЦЭМ!$D$10+'СЕТ СН'!$H$6-'СЕТ СН'!$H$22</f>
        <v>1270.9442705900001</v>
      </c>
      <c r="Y89" s="36">
        <f>SUMIFS(СВЦЭМ!$C$33:$C$776,СВЦЭМ!$A$33:$A$776,$A89,СВЦЭМ!$B$33:$B$776,Y$83)+'СЕТ СН'!$H$12+СВЦЭМ!$D$10+'СЕТ СН'!$H$6-'СЕТ СН'!$H$22</f>
        <v>1321.244056</v>
      </c>
    </row>
    <row r="90" spans="1:25" ht="15.75" x14ac:dyDescent="0.2">
      <c r="A90" s="35">
        <f t="shared" si="2"/>
        <v>43928</v>
      </c>
      <c r="B90" s="36">
        <f>SUMIFS(СВЦЭМ!$C$33:$C$776,СВЦЭМ!$A$33:$A$776,$A90,СВЦЭМ!$B$33:$B$776,B$83)+'СЕТ СН'!$H$12+СВЦЭМ!$D$10+'СЕТ СН'!$H$6-'СЕТ СН'!$H$22</f>
        <v>1372.80952976</v>
      </c>
      <c r="C90" s="36">
        <f>SUMIFS(СВЦЭМ!$C$33:$C$776,СВЦЭМ!$A$33:$A$776,$A90,СВЦЭМ!$B$33:$B$776,C$83)+'СЕТ СН'!$H$12+СВЦЭМ!$D$10+'СЕТ СН'!$H$6-'СЕТ СН'!$H$22</f>
        <v>1392.60629851</v>
      </c>
      <c r="D90" s="36">
        <f>SUMIFS(СВЦЭМ!$C$33:$C$776,СВЦЭМ!$A$33:$A$776,$A90,СВЦЭМ!$B$33:$B$776,D$83)+'СЕТ СН'!$H$12+СВЦЭМ!$D$10+'СЕТ СН'!$H$6-'СЕТ СН'!$H$22</f>
        <v>1418.56354526</v>
      </c>
      <c r="E90" s="36">
        <f>SUMIFS(СВЦЭМ!$C$33:$C$776,СВЦЭМ!$A$33:$A$776,$A90,СВЦЭМ!$B$33:$B$776,E$83)+'СЕТ СН'!$H$12+СВЦЭМ!$D$10+'СЕТ СН'!$H$6-'СЕТ СН'!$H$22</f>
        <v>1439.78256521</v>
      </c>
      <c r="F90" s="36">
        <f>SUMIFS(СВЦЭМ!$C$33:$C$776,СВЦЭМ!$A$33:$A$776,$A90,СВЦЭМ!$B$33:$B$776,F$83)+'СЕТ СН'!$H$12+СВЦЭМ!$D$10+'СЕТ СН'!$H$6-'СЕТ СН'!$H$22</f>
        <v>1439.51317548</v>
      </c>
      <c r="G90" s="36">
        <f>SUMIFS(СВЦЭМ!$C$33:$C$776,СВЦЭМ!$A$33:$A$776,$A90,СВЦЭМ!$B$33:$B$776,G$83)+'СЕТ СН'!$H$12+СВЦЭМ!$D$10+'СЕТ СН'!$H$6-'СЕТ СН'!$H$22</f>
        <v>1437.83212108</v>
      </c>
      <c r="H90" s="36">
        <f>SUMIFS(СВЦЭМ!$C$33:$C$776,СВЦЭМ!$A$33:$A$776,$A90,СВЦЭМ!$B$33:$B$776,H$83)+'СЕТ СН'!$H$12+СВЦЭМ!$D$10+'СЕТ СН'!$H$6-'СЕТ СН'!$H$22</f>
        <v>1422.25489404</v>
      </c>
      <c r="I90" s="36">
        <f>SUMIFS(СВЦЭМ!$C$33:$C$776,СВЦЭМ!$A$33:$A$776,$A90,СВЦЭМ!$B$33:$B$776,I$83)+'СЕТ СН'!$H$12+СВЦЭМ!$D$10+'СЕТ СН'!$H$6-'СЕТ СН'!$H$22</f>
        <v>1401.05176987</v>
      </c>
      <c r="J90" s="36">
        <f>SUMIFS(СВЦЭМ!$C$33:$C$776,СВЦЭМ!$A$33:$A$776,$A90,СВЦЭМ!$B$33:$B$776,J$83)+'СЕТ СН'!$H$12+СВЦЭМ!$D$10+'СЕТ СН'!$H$6-'СЕТ СН'!$H$22</f>
        <v>1330.98410059</v>
      </c>
      <c r="K90" s="36">
        <f>SUMIFS(СВЦЭМ!$C$33:$C$776,СВЦЭМ!$A$33:$A$776,$A90,СВЦЭМ!$B$33:$B$776,K$83)+'СЕТ СН'!$H$12+СВЦЭМ!$D$10+'СЕТ СН'!$H$6-'СЕТ СН'!$H$22</f>
        <v>1333.7582227999999</v>
      </c>
      <c r="L90" s="36">
        <f>SUMIFS(СВЦЭМ!$C$33:$C$776,СВЦЭМ!$A$33:$A$776,$A90,СВЦЭМ!$B$33:$B$776,L$83)+'СЕТ СН'!$H$12+СВЦЭМ!$D$10+'СЕТ СН'!$H$6-'СЕТ СН'!$H$22</f>
        <v>1340.11749332</v>
      </c>
      <c r="M90" s="36">
        <f>SUMIFS(СВЦЭМ!$C$33:$C$776,СВЦЭМ!$A$33:$A$776,$A90,СВЦЭМ!$B$33:$B$776,M$83)+'СЕТ СН'!$H$12+СВЦЭМ!$D$10+'СЕТ СН'!$H$6-'СЕТ СН'!$H$22</f>
        <v>1331.78821907</v>
      </c>
      <c r="N90" s="36">
        <f>SUMIFS(СВЦЭМ!$C$33:$C$776,СВЦЭМ!$A$33:$A$776,$A90,СВЦЭМ!$B$33:$B$776,N$83)+'СЕТ СН'!$H$12+СВЦЭМ!$D$10+'СЕТ СН'!$H$6-'СЕТ СН'!$H$22</f>
        <v>1326.8060255600001</v>
      </c>
      <c r="O90" s="36">
        <f>SUMIFS(СВЦЭМ!$C$33:$C$776,СВЦЭМ!$A$33:$A$776,$A90,СВЦЭМ!$B$33:$B$776,O$83)+'СЕТ СН'!$H$12+СВЦЭМ!$D$10+'СЕТ СН'!$H$6-'СЕТ СН'!$H$22</f>
        <v>1340.9547703999999</v>
      </c>
      <c r="P90" s="36">
        <f>SUMIFS(СВЦЭМ!$C$33:$C$776,СВЦЭМ!$A$33:$A$776,$A90,СВЦЭМ!$B$33:$B$776,P$83)+'СЕТ СН'!$H$12+СВЦЭМ!$D$10+'СЕТ СН'!$H$6-'СЕТ СН'!$H$22</f>
        <v>1321.81293813</v>
      </c>
      <c r="Q90" s="36">
        <f>SUMIFS(СВЦЭМ!$C$33:$C$776,СВЦЭМ!$A$33:$A$776,$A90,СВЦЭМ!$B$33:$B$776,Q$83)+'СЕТ СН'!$H$12+СВЦЭМ!$D$10+'СЕТ СН'!$H$6-'СЕТ СН'!$H$22</f>
        <v>1328.5715727899999</v>
      </c>
      <c r="R90" s="36">
        <f>SUMIFS(СВЦЭМ!$C$33:$C$776,СВЦЭМ!$A$33:$A$776,$A90,СВЦЭМ!$B$33:$B$776,R$83)+'СЕТ СН'!$H$12+СВЦЭМ!$D$10+'СЕТ СН'!$H$6-'СЕТ СН'!$H$22</f>
        <v>1329.42915292</v>
      </c>
      <c r="S90" s="36">
        <f>SUMIFS(СВЦЭМ!$C$33:$C$776,СВЦЭМ!$A$33:$A$776,$A90,СВЦЭМ!$B$33:$B$776,S$83)+'СЕТ СН'!$H$12+СВЦЭМ!$D$10+'СЕТ СН'!$H$6-'СЕТ СН'!$H$22</f>
        <v>1325.5369993500001</v>
      </c>
      <c r="T90" s="36">
        <f>SUMIFS(СВЦЭМ!$C$33:$C$776,СВЦЭМ!$A$33:$A$776,$A90,СВЦЭМ!$B$33:$B$776,T$83)+'СЕТ СН'!$H$12+СВЦЭМ!$D$10+'СЕТ СН'!$H$6-'СЕТ СН'!$H$22</f>
        <v>1307.7074913000001</v>
      </c>
      <c r="U90" s="36">
        <f>SUMIFS(СВЦЭМ!$C$33:$C$776,СВЦЭМ!$A$33:$A$776,$A90,СВЦЭМ!$B$33:$B$776,U$83)+'СЕТ СН'!$H$12+СВЦЭМ!$D$10+'СЕТ СН'!$H$6-'СЕТ СН'!$H$22</f>
        <v>1301.6022186</v>
      </c>
      <c r="V90" s="36">
        <f>SUMIFS(СВЦЭМ!$C$33:$C$776,СВЦЭМ!$A$33:$A$776,$A90,СВЦЭМ!$B$33:$B$776,V$83)+'СЕТ СН'!$H$12+СВЦЭМ!$D$10+'СЕТ СН'!$H$6-'СЕТ СН'!$H$22</f>
        <v>1291.10656064</v>
      </c>
      <c r="W90" s="36">
        <f>SUMIFS(СВЦЭМ!$C$33:$C$776,СВЦЭМ!$A$33:$A$776,$A90,СВЦЭМ!$B$33:$B$776,W$83)+'СЕТ СН'!$H$12+СВЦЭМ!$D$10+'СЕТ СН'!$H$6-'СЕТ СН'!$H$22</f>
        <v>1281.4227785099999</v>
      </c>
      <c r="X90" s="36">
        <f>SUMIFS(СВЦЭМ!$C$33:$C$776,СВЦЭМ!$A$33:$A$776,$A90,СВЦЭМ!$B$33:$B$776,X$83)+'СЕТ СН'!$H$12+СВЦЭМ!$D$10+'СЕТ СН'!$H$6-'СЕТ СН'!$H$22</f>
        <v>1279.98275225</v>
      </c>
      <c r="Y90" s="36">
        <f>SUMIFS(СВЦЭМ!$C$33:$C$776,СВЦЭМ!$A$33:$A$776,$A90,СВЦЭМ!$B$33:$B$776,Y$83)+'СЕТ СН'!$H$12+СВЦЭМ!$D$10+'СЕТ СН'!$H$6-'СЕТ СН'!$H$22</f>
        <v>1322.7678605799999</v>
      </c>
    </row>
    <row r="91" spans="1:25" ht="15.75" x14ac:dyDescent="0.2">
      <c r="A91" s="35">
        <f t="shared" si="2"/>
        <v>43929</v>
      </c>
      <c r="B91" s="36">
        <f>SUMIFS(СВЦЭМ!$C$33:$C$776,СВЦЭМ!$A$33:$A$776,$A91,СВЦЭМ!$B$33:$B$776,B$83)+'СЕТ СН'!$H$12+СВЦЭМ!$D$10+'СЕТ СН'!$H$6-'СЕТ СН'!$H$22</f>
        <v>1365.11205236</v>
      </c>
      <c r="C91" s="36">
        <f>SUMIFS(СВЦЭМ!$C$33:$C$776,СВЦЭМ!$A$33:$A$776,$A91,СВЦЭМ!$B$33:$B$776,C$83)+'СЕТ СН'!$H$12+СВЦЭМ!$D$10+'СЕТ СН'!$H$6-'СЕТ СН'!$H$22</f>
        <v>1403.98950515</v>
      </c>
      <c r="D91" s="36">
        <f>SUMIFS(СВЦЭМ!$C$33:$C$776,СВЦЭМ!$A$33:$A$776,$A91,СВЦЭМ!$B$33:$B$776,D$83)+'СЕТ СН'!$H$12+СВЦЭМ!$D$10+'СЕТ СН'!$H$6-'СЕТ СН'!$H$22</f>
        <v>1419.9018414499999</v>
      </c>
      <c r="E91" s="36">
        <f>SUMIFS(СВЦЭМ!$C$33:$C$776,СВЦЭМ!$A$33:$A$776,$A91,СВЦЭМ!$B$33:$B$776,E$83)+'СЕТ СН'!$H$12+СВЦЭМ!$D$10+'СЕТ СН'!$H$6-'СЕТ СН'!$H$22</f>
        <v>1428.79369425</v>
      </c>
      <c r="F91" s="36">
        <f>SUMIFS(СВЦЭМ!$C$33:$C$776,СВЦЭМ!$A$33:$A$776,$A91,СВЦЭМ!$B$33:$B$776,F$83)+'СЕТ СН'!$H$12+СВЦЭМ!$D$10+'СЕТ СН'!$H$6-'СЕТ СН'!$H$22</f>
        <v>1426.35094256</v>
      </c>
      <c r="G91" s="36">
        <f>SUMIFS(СВЦЭМ!$C$33:$C$776,СВЦЭМ!$A$33:$A$776,$A91,СВЦЭМ!$B$33:$B$776,G$83)+'СЕТ СН'!$H$12+СВЦЭМ!$D$10+'СЕТ СН'!$H$6-'СЕТ СН'!$H$22</f>
        <v>1423.4811049</v>
      </c>
      <c r="H91" s="36">
        <f>SUMIFS(СВЦЭМ!$C$33:$C$776,СВЦЭМ!$A$33:$A$776,$A91,СВЦЭМ!$B$33:$B$776,H$83)+'СЕТ СН'!$H$12+СВЦЭМ!$D$10+'СЕТ СН'!$H$6-'СЕТ СН'!$H$22</f>
        <v>1409.57209296</v>
      </c>
      <c r="I91" s="36">
        <f>SUMIFS(СВЦЭМ!$C$33:$C$776,СВЦЭМ!$A$33:$A$776,$A91,СВЦЭМ!$B$33:$B$776,I$83)+'СЕТ СН'!$H$12+СВЦЭМ!$D$10+'СЕТ СН'!$H$6-'СЕТ СН'!$H$22</f>
        <v>1374.2588483699999</v>
      </c>
      <c r="J91" s="36">
        <f>SUMIFS(СВЦЭМ!$C$33:$C$776,СВЦЭМ!$A$33:$A$776,$A91,СВЦЭМ!$B$33:$B$776,J$83)+'СЕТ СН'!$H$12+СВЦЭМ!$D$10+'СЕТ СН'!$H$6-'СЕТ СН'!$H$22</f>
        <v>1312.1393431199999</v>
      </c>
      <c r="K91" s="36">
        <f>SUMIFS(СВЦЭМ!$C$33:$C$776,СВЦЭМ!$A$33:$A$776,$A91,СВЦЭМ!$B$33:$B$776,K$83)+'СЕТ СН'!$H$12+СВЦЭМ!$D$10+'СЕТ СН'!$H$6-'СЕТ СН'!$H$22</f>
        <v>1296.23975716</v>
      </c>
      <c r="L91" s="36">
        <f>SUMIFS(СВЦЭМ!$C$33:$C$776,СВЦЭМ!$A$33:$A$776,$A91,СВЦЭМ!$B$33:$B$776,L$83)+'СЕТ СН'!$H$12+СВЦЭМ!$D$10+'СЕТ СН'!$H$6-'СЕТ СН'!$H$22</f>
        <v>1281.44160246</v>
      </c>
      <c r="M91" s="36">
        <f>SUMIFS(СВЦЭМ!$C$33:$C$776,СВЦЭМ!$A$33:$A$776,$A91,СВЦЭМ!$B$33:$B$776,M$83)+'СЕТ СН'!$H$12+СВЦЭМ!$D$10+'СЕТ СН'!$H$6-'СЕТ СН'!$H$22</f>
        <v>1279.86988834</v>
      </c>
      <c r="N91" s="36">
        <f>SUMIFS(СВЦЭМ!$C$33:$C$776,СВЦЭМ!$A$33:$A$776,$A91,СВЦЭМ!$B$33:$B$776,N$83)+'СЕТ СН'!$H$12+СВЦЭМ!$D$10+'СЕТ СН'!$H$6-'СЕТ СН'!$H$22</f>
        <v>1297.6577344100001</v>
      </c>
      <c r="O91" s="36">
        <f>SUMIFS(СВЦЭМ!$C$33:$C$776,СВЦЭМ!$A$33:$A$776,$A91,СВЦЭМ!$B$33:$B$776,O$83)+'СЕТ СН'!$H$12+СВЦЭМ!$D$10+'СЕТ СН'!$H$6-'СЕТ СН'!$H$22</f>
        <v>1298.8789609</v>
      </c>
      <c r="P91" s="36">
        <f>SUMIFS(СВЦЭМ!$C$33:$C$776,СВЦЭМ!$A$33:$A$776,$A91,СВЦЭМ!$B$33:$B$776,P$83)+'СЕТ СН'!$H$12+СВЦЭМ!$D$10+'СЕТ СН'!$H$6-'СЕТ СН'!$H$22</f>
        <v>1274.0111778199998</v>
      </c>
      <c r="Q91" s="36">
        <f>SUMIFS(СВЦЭМ!$C$33:$C$776,СВЦЭМ!$A$33:$A$776,$A91,СВЦЭМ!$B$33:$B$776,Q$83)+'СЕТ СН'!$H$12+СВЦЭМ!$D$10+'СЕТ СН'!$H$6-'СЕТ СН'!$H$22</f>
        <v>1277.7699797199998</v>
      </c>
      <c r="R91" s="36">
        <f>SUMIFS(СВЦЭМ!$C$33:$C$776,СВЦЭМ!$A$33:$A$776,$A91,СВЦЭМ!$B$33:$B$776,R$83)+'СЕТ СН'!$H$12+СВЦЭМ!$D$10+'СЕТ СН'!$H$6-'СЕТ СН'!$H$22</f>
        <v>1275.8901217499999</v>
      </c>
      <c r="S91" s="36">
        <f>SUMIFS(СВЦЭМ!$C$33:$C$776,СВЦЭМ!$A$33:$A$776,$A91,СВЦЭМ!$B$33:$B$776,S$83)+'СЕТ СН'!$H$12+СВЦЭМ!$D$10+'СЕТ СН'!$H$6-'СЕТ СН'!$H$22</f>
        <v>1267.0408746800001</v>
      </c>
      <c r="T91" s="36">
        <f>SUMIFS(СВЦЭМ!$C$33:$C$776,СВЦЭМ!$A$33:$A$776,$A91,СВЦЭМ!$B$33:$B$776,T$83)+'СЕТ СН'!$H$12+СВЦЭМ!$D$10+'СЕТ СН'!$H$6-'СЕТ СН'!$H$22</f>
        <v>1255.18119617</v>
      </c>
      <c r="U91" s="36">
        <f>SUMIFS(СВЦЭМ!$C$33:$C$776,СВЦЭМ!$A$33:$A$776,$A91,СВЦЭМ!$B$33:$B$776,U$83)+'СЕТ СН'!$H$12+СВЦЭМ!$D$10+'СЕТ СН'!$H$6-'СЕТ СН'!$H$22</f>
        <v>1241.9558727900001</v>
      </c>
      <c r="V91" s="36">
        <f>SUMIFS(СВЦЭМ!$C$33:$C$776,СВЦЭМ!$A$33:$A$776,$A91,СВЦЭМ!$B$33:$B$776,V$83)+'СЕТ СН'!$H$12+СВЦЭМ!$D$10+'СЕТ СН'!$H$6-'СЕТ СН'!$H$22</f>
        <v>1225.6868708300001</v>
      </c>
      <c r="W91" s="36">
        <f>SUMIFS(СВЦЭМ!$C$33:$C$776,СВЦЭМ!$A$33:$A$776,$A91,СВЦЭМ!$B$33:$B$776,W$83)+'СЕТ СН'!$H$12+СВЦЭМ!$D$10+'СЕТ СН'!$H$6-'СЕТ СН'!$H$22</f>
        <v>1217.51418485</v>
      </c>
      <c r="X91" s="36">
        <f>SUMIFS(СВЦЭМ!$C$33:$C$776,СВЦЭМ!$A$33:$A$776,$A91,СВЦЭМ!$B$33:$B$776,X$83)+'СЕТ СН'!$H$12+СВЦЭМ!$D$10+'СЕТ СН'!$H$6-'СЕТ СН'!$H$22</f>
        <v>1225.0313002400001</v>
      </c>
      <c r="Y91" s="36">
        <f>SUMIFS(СВЦЭМ!$C$33:$C$776,СВЦЭМ!$A$33:$A$776,$A91,СВЦЭМ!$B$33:$B$776,Y$83)+'СЕТ СН'!$H$12+СВЦЭМ!$D$10+'СЕТ СН'!$H$6-'СЕТ СН'!$H$22</f>
        <v>1277.0391703199998</v>
      </c>
    </row>
    <row r="92" spans="1:25" ht="15.75" x14ac:dyDescent="0.2">
      <c r="A92" s="35">
        <f t="shared" si="2"/>
        <v>43930</v>
      </c>
      <c r="B92" s="36">
        <f>SUMIFS(СВЦЭМ!$C$33:$C$776,СВЦЭМ!$A$33:$A$776,$A92,СВЦЭМ!$B$33:$B$776,B$83)+'СЕТ СН'!$H$12+СВЦЭМ!$D$10+'СЕТ СН'!$H$6-'СЕТ СН'!$H$22</f>
        <v>1348.3207022199999</v>
      </c>
      <c r="C92" s="36">
        <f>SUMIFS(СВЦЭМ!$C$33:$C$776,СВЦЭМ!$A$33:$A$776,$A92,СВЦЭМ!$B$33:$B$776,C$83)+'СЕТ СН'!$H$12+СВЦЭМ!$D$10+'СЕТ СН'!$H$6-'СЕТ СН'!$H$22</f>
        <v>1375.8427073600001</v>
      </c>
      <c r="D92" s="36">
        <f>SUMIFS(СВЦЭМ!$C$33:$C$776,СВЦЭМ!$A$33:$A$776,$A92,СВЦЭМ!$B$33:$B$776,D$83)+'СЕТ СН'!$H$12+СВЦЭМ!$D$10+'СЕТ СН'!$H$6-'СЕТ СН'!$H$22</f>
        <v>1403.79420774</v>
      </c>
      <c r="E92" s="36">
        <f>SUMIFS(СВЦЭМ!$C$33:$C$776,СВЦЭМ!$A$33:$A$776,$A92,СВЦЭМ!$B$33:$B$776,E$83)+'СЕТ СН'!$H$12+СВЦЭМ!$D$10+'СЕТ СН'!$H$6-'СЕТ СН'!$H$22</f>
        <v>1422.1176365199999</v>
      </c>
      <c r="F92" s="36">
        <f>SUMIFS(СВЦЭМ!$C$33:$C$776,СВЦЭМ!$A$33:$A$776,$A92,СВЦЭМ!$B$33:$B$776,F$83)+'СЕТ СН'!$H$12+СВЦЭМ!$D$10+'СЕТ СН'!$H$6-'СЕТ СН'!$H$22</f>
        <v>1423.93140303</v>
      </c>
      <c r="G92" s="36">
        <f>SUMIFS(СВЦЭМ!$C$33:$C$776,СВЦЭМ!$A$33:$A$776,$A92,СВЦЭМ!$B$33:$B$776,G$83)+'СЕТ СН'!$H$12+СВЦЭМ!$D$10+'СЕТ СН'!$H$6-'СЕТ СН'!$H$22</f>
        <v>1415.15264918</v>
      </c>
      <c r="H92" s="36">
        <f>SUMIFS(СВЦЭМ!$C$33:$C$776,СВЦЭМ!$A$33:$A$776,$A92,СВЦЭМ!$B$33:$B$776,H$83)+'СЕТ СН'!$H$12+СВЦЭМ!$D$10+'СЕТ СН'!$H$6-'СЕТ СН'!$H$22</f>
        <v>1407.56770562</v>
      </c>
      <c r="I92" s="36">
        <f>SUMIFS(СВЦЭМ!$C$33:$C$776,СВЦЭМ!$A$33:$A$776,$A92,СВЦЭМ!$B$33:$B$776,I$83)+'СЕТ СН'!$H$12+СВЦЭМ!$D$10+'СЕТ СН'!$H$6-'СЕТ СН'!$H$22</f>
        <v>1392.13568519</v>
      </c>
      <c r="J92" s="36">
        <f>SUMIFS(СВЦЭМ!$C$33:$C$776,СВЦЭМ!$A$33:$A$776,$A92,СВЦЭМ!$B$33:$B$776,J$83)+'СЕТ СН'!$H$12+СВЦЭМ!$D$10+'СЕТ СН'!$H$6-'СЕТ СН'!$H$22</f>
        <v>1317.7470723000001</v>
      </c>
      <c r="K92" s="36">
        <f>SUMIFS(СВЦЭМ!$C$33:$C$776,СВЦЭМ!$A$33:$A$776,$A92,СВЦЭМ!$B$33:$B$776,K$83)+'СЕТ СН'!$H$12+СВЦЭМ!$D$10+'СЕТ СН'!$H$6-'СЕТ СН'!$H$22</f>
        <v>1313.2210176200001</v>
      </c>
      <c r="L92" s="36">
        <f>SUMIFS(СВЦЭМ!$C$33:$C$776,СВЦЭМ!$A$33:$A$776,$A92,СВЦЭМ!$B$33:$B$776,L$83)+'СЕТ СН'!$H$12+СВЦЭМ!$D$10+'СЕТ СН'!$H$6-'СЕТ СН'!$H$22</f>
        <v>1292.0620327000001</v>
      </c>
      <c r="M92" s="36">
        <f>SUMIFS(СВЦЭМ!$C$33:$C$776,СВЦЭМ!$A$33:$A$776,$A92,СВЦЭМ!$B$33:$B$776,M$83)+'СЕТ СН'!$H$12+СВЦЭМ!$D$10+'СЕТ СН'!$H$6-'СЕТ СН'!$H$22</f>
        <v>1290.6970824599998</v>
      </c>
      <c r="N92" s="36">
        <f>SUMIFS(СВЦЭМ!$C$33:$C$776,СВЦЭМ!$A$33:$A$776,$A92,СВЦЭМ!$B$33:$B$776,N$83)+'СЕТ СН'!$H$12+СВЦЭМ!$D$10+'СЕТ СН'!$H$6-'СЕТ СН'!$H$22</f>
        <v>1295.5437645</v>
      </c>
      <c r="O92" s="36">
        <f>SUMIFS(СВЦЭМ!$C$33:$C$776,СВЦЭМ!$A$33:$A$776,$A92,СВЦЭМ!$B$33:$B$776,O$83)+'СЕТ СН'!$H$12+СВЦЭМ!$D$10+'СЕТ СН'!$H$6-'СЕТ СН'!$H$22</f>
        <v>1299.414221</v>
      </c>
      <c r="P92" s="36">
        <f>SUMIFS(СВЦЭМ!$C$33:$C$776,СВЦЭМ!$A$33:$A$776,$A92,СВЦЭМ!$B$33:$B$776,P$83)+'СЕТ СН'!$H$12+СВЦЭМ!$D$10+'СЕТ СН'!$H$6-'СЕТ СН'!$H$22</f>
        <v>1261.9236928100001</v>
      </c>
      <c r="Q92" s="36">
        <f>SUMIFS(СВЦЭМ!$C$33:$C$776,СВЦЭМ!$A$33:$A$776,$A92,СВЦЭМ!$B$33:$B$776,Q$83)+'СЕТ СН'!$H$12+СВЦЭМ!$D$10+'СЕТ СН'!$H$6-'СЕТ СН'!$H$22</f>
        <v>1270.91657837</v>
      </c>
      <c r="R92" s="36">
        <f>SUMIFS(СВЦЭМ!$C$33:$C$776,СВЦЭМ!$A$33:$A$776,$A92,СВЦЭМ!$B$33:$B$776,R$83)+'СЕТ СН'!$H$12+СВЦЭМ!$D$10+'СЕТ СН'!$H$6-'СЕТ СН'!$H$22</f>
        <v>1272.5138580600001</v>
      </c>
      <c r="S92" s="36">
        <f>SUMIFS(СВЦЭМ!$C$33:$C$776,СВЦЭМ!$A$33:$A$776,$A92,СВЦЭМ!$B$33:$B$776,S$83)+'СЕТ СН'!$H$12+СВЦЭМ!$D$10+'СЕТ СН'!$H$6-'СЕТ СН'!$H$22</f>
        <v>1259.07103981</v>
      </c>
      <c r="T92" s="36">
        <f>SUMIFS(СВЦЭМ!$C$33:$C$776,СВЦЭМ!$A$33:$A$776,$A92,СВЦЭМ!$B$33:$B$776,T$83)+'СЕТ СН'!$H$12+СВЦЭМ!$D$10+'СЕТ СН'!$H$6-'СЕТ СН'!$H$22</f>
        <v>1248.10653576</v>
      </c>
      <c r="U92" s="36">
        <f>SUMIFS(СВЦЭМ!$C$33:$C$776,СВЦЭМ!$A$33:$A$776,$A92,СВЦЭМ!$B$33:$B$776,U$83)+'СЕТ СН'!$H$12+СВЦЭМ!$D$10+'СЕТ СН'!$H$6-'СЕТ СН'!$H$22</f>
        <v>1234.7124760700001</v>
      </c>
      <c r="V92" s="36">
        <f>SUMIFS(СВЦЭМ!$C$33:$C$776,СВЦЭМ!$A$33:$A$776,$A92,СВЦЭМ!$B$33:$B$776,V$83)+'СЕТ СН'!$H$12+СВЦЭМ!$D$10+'СЕТ СН'!$H$6-'СЕТ СН'!$H$22</f>
        <v>1228.7130511400001</v>
      </c>
      <c r="W92" s="36">
        <f>SUMIFS(СВЦЭМ!$C$33:$C$776,СВЦЭМ!$A$33:$A$776,$A92,СВЦЭМ!$B$33:$B$776,W$83)+'СЕТ СН'!$H$12+СВЦЭМ!$D$10+'СЕТ СН'!$H$6-'СЕТ СН'!$H$22</f>
        <v>1223.27468086</v>
      </c>
      <c r="X92" s="36">
        <f>SUMIFS(СВЦЭМ!$C$33:$C$776,СВЦЭМ!$A$33:$A$776,$A92,СВЦЭМ!$B$33:$B$776,X$83)+'СЕТ СН'!$H$12+СВЦЭМ!$D$10+'СЕТ СН'!$H$6-'СЕТ СН'!$H$22</f>
        <v>1231.0357191800001</v>
      </c>
      <c r="Y92" s="36">
        <f>SUMIFS(СВЦЭМ!$C$33:$C$776,СВЦЭМ!$A$33:$A$776,$A92,СВЦЭМ!$B$33:$B$776,Y$83)+'СЕТ СН'!$H$12+СВЦЭМ!$D$10+'СЕТ СН'!$H$6-'СЕТ СН'!$H$22</f>
        <v>1276.5983669</v>
      </c>
    </row>
    <row r="93" spans="1:25" ht="15.75" x14ac:dyDescent="0.2">
      <c r="A93" s="35">
        <f t="shared" si="2"/>
        <v>43931</v>
      </c>
      <c r="B93" s="36">
        <f>SUMIFS(СВЦЭМ!$C$33:$C$776,СВЦЭМ!$A$33:$A$776,$A93,СВЦЭМ!$B$33:$B$776,B$83)+'СЕТ СН'!$H$12+СВЦЭМ!$D$10+'СЕТ СН'!$H$6-'СЕТ СН'!$H$22</f>
        <v>1277.1600630299999</v>
      </c>
      <c r="C93" s="36">
        <f>SUMIFS(СВЦЭМ!$C$33:$C$776,СВЦЭМ!$A$33:$A$776,$A93,СВЦЭМ!$B$33:$B$776,C$83)+'СЕТ СН'!$H$12+СВЦЭМ!$D$10+'СЕТ СН'!$H$6-'СЕТ СН'!$H$22</f>
        <v>1322.30343963</v>
      </c>
      <c r="D93" s="36">
        <f>SUMIFS(СВЦЭМ!$C$33:$C$776,СВЦЭМ!$A$33:$A$776,$A93,СВЦЭМ!$B$33:$B$776,D$83)+'СЕТ СН'!$H$12+СВЦЭМ!$D$10+'СЕТ СН'!$H$6-'СЕТ СН'!$H$22</f>
        <v>1373.0158188999999</v>
      </c>
      <c r="E93" s="36">
        <f>SUMIFS(СВЦЭМ!$C$33:$C$776,СВЦЭМ!$A$33:$A$776,$A93,СВЦЭМ!$B$33:$B$776,E$83)+'СЕТ СН'!$H$12+СВЦЭМ!$D$10+'СЕТ СН'!$H$6-'СЕТ СН'!$H$22</f>
        <v>1418.5841411599999</v>
      </c>
      <c r="F93" s="36">
        <f>SUMIFS(СВЦЭМ!$C$33:$C$776,СВЦЭМ!$A$33:$A$776,$A93,СВЦЭМ!$B$33:$B$776,F$83)+'СЕТ СН'!$H$12+СВЦЭМ!$D$10+'СЕТ СН'!$H$6-'СЕТ СН'!$H$22</f>
        <v>1427.8855524000001</v>
      </c>
      <c r="G93" s="36">
        <f>SUMIFS(СВЦЭМ!$C$33:$C$776,СВЦЭМ!$A$33:$A$776,$A93,СВЦЭМ!$B$33:$B$776,G$83)+'СЕТ СН'!$H$12+СВЦЭМ!$D$10+'СЕТ СН'!$H$6-'СЕТ СН'!$H$22</f>
        <v>1414.3021673200001</v>
      </c>
      <c r="H93" s="36">
        <f>SUMIFS(СВЦЭМ!$C$33:$C$776,СВЦЭМ!$A$33:$A$776,$A93,СВЦЭМ!$B$33:$B$776,H$83)+'СЕТ СН'!$H$12+СВЦЭМ!$D$10+'СЕТ СН'!$H$6-'СЕТ СН'!$H$22</f>
        <v>1383.59271072</v>
      </c>
      <c r="I93" s="36">
        <f>SUMIFS(СВЦЭМ!$C$33:$C$776,СВЦЭМ!$A$33:$A$776,$A93,СВЦЭМ!$B$33:$B$776,I$83)+'СЕТ СН'!$H$12+СВЦЭМ!$D$10+'СЕТ СН'!$H$6-'СЕТ СН'!$H$22</f>
        <v>1351.2811068199999</v>
      </c>
      <c r="J93" s="36">
        <f>SUMIFS(СВЦЭМ!$C$33:$C$776,СВЦЭМ!$A$33:$A$776,$A93,СВЦЭМ!$B$33:$B$776,J$83)+'СЕТ СН'!$H$12+СВЦЭМ!$D$10+'СЕТ СН'!$H$6-'СЕТ СН'!$H$22</f>
        <v>1273.3539185999998</v>
      </c>
      <c r="K93" s="36">
        <f>SUMIFS(СВЦЭМ!$C$33:$C$776,СВЦЭМ!$A$33:$A$776,$A93,СВЦЭМ!$B$33:$B$776,K$83)+'СЕТ СН'!$H$12+СВЦЭМ!$D$10+'СЕТ СН'!$H$6-'СЕТ СН'!$H$22</f>
        <v>1272.1500639999999</v>
      </c>
      <c r="L93" s="36">
        <f>SUMIFS(СВЦЭМ!$C$33:$C$776,СВЦЭМ!$A$33:$A$776,$A93,СВЦЭМ!$B$33:$B$776,L$83)+'СЕТ СН'!$H$12+СВЦЭМ!$D$10+'СЕТ СН'!$H$6-'СЕТ СН'!$H$22</f>
        <v>1262.1917214499999</v>
      </c>
      <c r="M93" s="36">
        <f>SUMIFS(СВЦЭМ!$C$33:$C$776,СВЦЭМ!$A$33:$A$776,$A93,СВЦЭМ!$B$33:$B$776,M$83)+'СЕТ СН'!$H$12+СВЦЭМ!$D$10+'СЕТ СН'!$H$6-'СЕТ СН'!$H$22</f>
        <v>1261.05734889</v>
      </c>
      <c r="N93" s="36">
        <f>SUMIFS(СВЦЭМ!$C$33:$C$776,СВЦЭМ!$A$33:$A$776,$A93,СВЦЭМ!$B$33:$B$776,N$83)+'СЕТ СН'!$H$12+СВЦЭМ!$D$10+'СЕТ СН'!$H$6-'СЕТ СН'!$H$22</f>
        <v>1276.9982654199998</v>
      </c>
      <c r="O93" s="36">
        <f>SUMIFS(СВЦЭМ!$C$33:$C$776,СВЦЭМ!$A$33:$A$776,$A93,СВЦЭМ!$B$33:$B$776,O$83)+'СЕТ СН'!$H$12+СВЦЭМ!$D$10+'СЕТ СН'!$H$6-'СЕТ СН'!$H$22</f>
        <v>1292.64596431</v>
      </c>
      <c r="P93" s="36">
        <f>SUMIFS(СВЦЭМ!$C$33:$C$776,СВЦЭМ!$A$33:$A$776,$A93,СВЦЭМ!$B$33:$B$776,P$83)+'СЕТ СН'!$H$12+СВЦЭМ!$D$10+'СЕТ СН'!$H$6-'СЕТ СН'!$H$22</f>
        <v>1260.63069133</v>
      </c>
      <c r="Q93" s="36">
        <f>SUMIFS(СВЦЭМ!$C$33:$C$776,СВЦЭМ!$A$33:$A$776,$A93,СВЦЭМ!$B$33:$B$776,Q$83)+'СЕТ СН'!$H$12+СВЦЭМ!$D$10+'СЕТ СН'!$H$6-'СЕТ СН'!$H$22</f>
        <v>1265.6351247499999</v>
      </c>
      <c r="R93" s="36">
        <f>SUMIFS(СВЦЭМ!$C$33:$C$776,СВЦЭМ!$A$33:$A$776,$A93,СВЦЭМ!$B$33:$B$776,R$83)+'СЕТ СН'!$H$12+СВЦЭМ!$D$10+'СЕТ СН'!$H$6-'СЕТ СН'!$H$22</f>
        <v>1266.0660556800001</v>
      </c>
      <c r="S93" s="36">
        <f>SUMIFS(СВЦЭМ!$C$33:$C$776,СВЦЭМ!$A$33:$A$776,$A93,СВЦЭМ!$B$33:$B$776,S$83)+'СЕТ СН'!$H$12+СВЦЭМ!$D$10+'СЕТ СН'!$H$6-'СЕТ СН'!$H$22</f>
        <v>1260.1379330500001</v>
      </c>
      <c r="T93" s="36">
        <f>SUMIFS(СВЦЭМ!$C$33:$C$776,СВЦЭМ!$A$33:$A$776,$A93,СВЦЭМ!$B$33:$B$776,T$83)+'СЕТ СН'!$H$12+СВЦЭМ!$D$10+'СЕТ СН'!$H$6-'СЕТ СН'!$H$22</f>
        <v>1240.4933887700001</v>
      </c>
      <c r="U93" s="36">
        <f>SUMIFS(СВЦЭМ!$C$33:$C$776,СВЦЭМ!$A$33:$A$776,$A93,СВЦЭМ!$B$33:$B$776,U$83)+'СЕТ СН'!$H$12+СВЦЭМ!$D$10+'СЕТ СН'!$H$6-'СЕТ СН'!$H$22</f>
        <v>1222.6418742000001</v>
      </c>
      <c r="V93" s="36">
        <f>SUMIFS(СВЦЭМ!$C$33:$C$776,СВЦЭМ!$A$33:$A$776,$A93,СВЦЭМ!$B$33:$B$776,V$83)+'СЕТ СН'!$H$12+СВЦЭМ!$D$10+'СЕТ СН'!$H$6-'СЕТ СН'!$H$22</f>
        <v>1208.82931259</v>
      </c>
      <c r="W93" s="36">
        <f>SUMIFS(СВЦЭМ!$C$33:$C$776,СВЦЭМ!$A$33:$A$776,$A93,СВЦЭМ!$B$33:$B$776,W$83)+'СЕТ СН'!$H$12+СВЦЭМ!$D$10+'СЕТ СН'!$H$6-'СЕТ СН'!$H$22</f>
        <v>1210.88122008</v>
      </c>
      <c r="X93" s="36">
        <f>SUMIFS(СВЦЭМ!$C$33:$C$776,СВЦЭМ!$A$33:$A$776,$A93,СВЦЭМ!$B$33:$B$776,X$83)+'СЕТ СН'!$H$12+СВЦЭМ!$D$10+'СЕТ СН'!$H$6-'СЕТ СН'!$H$22</f>
        <v>1188.2869640200001</v>
      </c>
      <c r="Y93" s="36">
        <f>SUMIFS(СВЦЭМ!$C$33:$C$776,СВЦЭМ!$A$33:$A$776,$A93,СВЦЭМ!$B$33:$B$776,Y$83)+'СЕТ СН'!$H$12+СВЦЭМ!$D$10+'СЕТ СН'!$H$6-'СЕТ СН'!$H$22</f>
        <v>1239.68027551</v>
      </c>
    </row>
    <row r="94" spans="1:25" ht="15.75" x14ac:dyDescent="0.2">
      <c r="A94" s="35">
        <f t="shared" si="2"/>
        <v>43932</v>
      </c>
      <c r="B94" s="36">
        <f>SUMIFS(СВЦЭМ!$C$33:$C$776,СВЦЭМ!$A$33:$A$776,$A94,СВЦЭМ!$B$33:$B$776,B$83)+'СЕТ СН'!$H$12+СВЦЭМ!$D$10+'СЕТ СН'!$H$6-'СЕТ СН'!$H$22</f>
        <v>1285.0911786500001</v>
      </c>
      <c r="C94" s="36">
        <f>SUMIFS(СВЦЭМ!$C$33:$C$776,СВЦЭМ!$A$33:$A$776,$A94,СВЦЭМ!$B$33:$B$776,C$83)+'СЕТ СН'!$H$12+СВЦЭМ!$D$10+'СЕТ СН'!$H$6-'СЕТ СН'!$H$22</f>
        <v>1298.9838872599998</v>
      </c>
      <c r="D94" s="36">
        <f>SUMIFS(СВЦЭМ!$C$33:$C$776,СВЦЭМ!$A$33:$A$776,$A94,СВЦЭМ!$B$33:$B$776,D$83)+'СЕТ СН'!$H$12+СВЦЭМ!$D$10+'СЕТ СН'!$H$6-'СЕТ СН'!$H$22</f>
        <v>1315.20925399</v>
      </c>
      <c r="E94" s="36">
        <f>SUMIFS(СВЦЭМ!$C$33:$C$776,СВЦЭМ!$A$33:$A$776,$A94,СВЦЭМ!$B$33:$B$776,E$83)+'СЕТ СН'!$H$12+СВЦЭМ!$D$10+'СЕТ СН'!$H$6-'СЕТ СН'!$H$22</f>
        <v>1332.8603860999999</v>
      </c>
      <c r="F94" s="36">
        <f>SUMIFS(СВЦЭМ!$C$33:$C$776,СВЦЭМ!$A$33:$A$776,$A94,СВЦЭМ!$B$33:$B$776,F$83)+'СЕТ СН'!$H$12+СВЦЭМ!$D$10+'СЕТ СН'!$H$6-'СЕТ СН'!$H$22</f>
        <v>1336.03900307</v>
      </c>
      <c r="G94" s="36">
        <f>SUMIFS(СВЦЭМ!$C$33:$C$776,СВЦЭМ!$A$33:$A$776,$A94,СВЦЭМ!$B$33:$B$776,G$83)+'СЕТ СН'!$H$12+СВЦЭМ!$D$10+'СЕТ СН'!$H$6-'СЕТ СН'!$H$22</f>
        <v>1335.4068447699999</v>
      </c>
      <c r="H94" s="36">
        <f>SUMIFS(СВЦЭМ!$C$33:$C$776,СВЦЭМ!$A$33:$A$776,$A94,СВЦЭМ!$B$33:$B$776,H$83)+'СЕТ СН'!$H$12+СВЦЭМ!$D$10+'СЕТ СН'!$H$6-'СЕТ СН'!$H$22</f>
        <v>1322.41699773</v>
      </c>
      <c r="I94" s="36">
        <f>SUMIFS(СВЦЭМ!$C$33:$C$776,СВЦЭМ!$A$33:$A$776,$A94,СВЦЭМ!$B$33:$B$776,I$83)+'СЕТ СН'!$H$12+СВЦЭМ!$D$10+'СЕТ СН'!$H$6-'СЕТ СН'!$H$22</f>
        <v>1297.3380025399999</v>
      </c>
      <c r="J94" s="36">
        <f>SUMIFS(СВЦЭМ!$C$33:$C$776,СВЦЭМ!$A$33:$A$776,$A94,СВЦЭМ!$B$33:$B$776,J$83)+'СЕТ СН'!$H$12+СВЦЭМ!$D$10+'СЕТ СН'!$H$6-'СЕТ СН'!$H$22</f>
        <v>1263.87013585</v>
      </c>
      <c r="K94" s="36">
        <f>SUMIFS(СВЦЭМ!$C$33:$C$776,СВЦЭМ!$A$33:$A$776,$A94,СВЦЭМ!$B$33:$B$776,K$83)+'СЕТ СН'!$H$12+СВЦЭМ!$D$10+'СЕТ СН'!$H$6-'СЕТ СН'!$H$22</f>
        <v>1248.5497316400001</v>
      </c>
      <c r="L94" s="36">
        <f>SUMIFS(СВЦЭМ!$C$33:$C$776,СВЦЭМ!$A$33:$A$776,$A94,СВЦЭМ!$B$33:$B$776,L$83)+'СЕТ СН'!$H$12+СВЦЭМ!$D$10+'СЕТ СН'!$H$6-'СЕТ СН'!$H$22</f>
        <v>1247.8707725900001</v>
      </c>
      <c r="M94" s="36">
        <f>SUMIFS(СВЦЭМ!$C$33:$C$776,СВЦЭМ!$A$33:$A$776,$A94,СВЦЭМ!$B$33:$B$776,M$83)+'СЕТ СН'!$H$12+СВЦЭМ!$D$10+'СЕТ СН'!$H$6-'СЕТ СН'!$H$22</f>
        <v>1266.35535764</v>
      </c>
      <c r="N94" s="36">
        <f>SUMIFS(СВЦЭМ!$C$33:$C$776,СВЦЭМ!$A$33:$A$776,$A94,СВЦЭМ!$B$33:$B$776,N$83)+'СЕТ СН'!$H$12+СВЦЭМ!$D$10+'СЕТ СН'!$H$6-'СЕТ СН'!$H$22</f>
        <v>1293.4904474499999</v>
      </c>
      <c r="O94" s="36">
        <f>SUMIFS(СВЦЭМ!$C$33:$C$776,СВЦЭМ!$A$33:$A$776,$A94,СВЦЭМ!$B$33:$B$776,O$83)+'СЕТ СН'!$H$12+СВЦЭМ!$D$10+'СЕТ СН'!$H$6-'СЕТ СН'!$H$22</f>
        <v>1284.4766135300001</v>
      </c>
      <c r="P94" s="36">
        <f>SUMIFS(СВЦЭМ!$C$33:$C$776,СВЦЭМ!$A$33:$A$776,$A94,СВЦЭМ!$B$33:$B$776,P$83)+'СЕТ СН'!$H$12+СВЦЭМ!$D$10+'СЕТ СН'!$H$6-'СЕТ СН'!$H$22</f>
        <v>1249.10356473</v>
      </c>
      <c r="Q94" s="36">
        <f>SUMIFS(СВЦЭМ!$C$33:$C$776,СВЦЭМ!$A$33:$A$776,$A94,СВЦЭМ!$B$33:$B$776,Q$83)+'СЕТ СН'!$H$12+СВЦЭМ!$D$10+'СЕТ СН'!$H$6-'СЕТ СН'!$H$22</f>
        <v>1251.58036251</v>
      </c>
      <c r="R94" s="36">
        <f>SUMIFS(СВЦЭМ!$C$33:$C$776,СВЦЭМ!$A$33:$A$776,$A94,СВЦЭМ!$B$33:$B$776,R$83)+'СЕТ СН'!$H$12+СВЦЭМ!$D$10+'СЕТ СН'!$H$6-'СЕТ СН'!$H$22</f>
        <v>1245.69373963</v>
      </c>
      <c r="S94" s="36">
        <f>SUMIFS(СВЦЭМ!$C$33:$C$776,СВЦЭМ!$A$33:$A$776,$A94,СВЦЭМ!$B$33:$B$776,S$83)+'СЕТ СН'!$H$12+СВЦЭМ!$D$10+'СЕТ СН'!$H$6-'СЕТ СН'!$H$22</f>
        <v>1254.9715452</v>
      </c>
      <c r="T94" s="36">
        <f>SUMIFS(СВЦЭМ!$C$33:$C$776,СВЦЭМ!$A$33:$A$776,$A94,СВЦЭМ!$B$33:$B$776,T$83)+'СЕТ СН'!$H$12+СВЦЭМ!$D$10+'СЕТ СН'!$H$6-'СЕТ СН'!$H$22</f>
        <v>1269.6733161299999</v>
      </c>
      <c r="U94" s="36">
        <f>SUMIFS(СВЦЭМ!$C$33:$C$776,СВЦЭМ!$A$33:$A$776,$A94,СВЦЭМ!$B$33:$B$776,U$83)+'СЕТ СН'!$H$12+СВЦЭМ!$D$10+'СЕТ СН'!$H$6-'СЕТ СН'!$H$22</f>
        <v>1257.84413855</v>
      </c>
      <c r="V94" s="36">
        <f>SUMIFS(СВЦЭМ!$C$33:$C$776,СВЦЭМ!$A$33:$A$776,$A94,СВЦЭМ!$B$33:$B$776,V$83)+'СЕТ СН'!$H$12+СВЦЭМ!$D$10+'СЕТ СН'!$H$6-'СЕТ СН'!$H$22</f>
        <v>1212.03859487</v>
      </c>
      <c r="W94" s="36">
        <f>SUMIFS(СВЦЭМ!$C$33:$C$776,СВЦЭМ!$A$33:$A$776,$A94,СВЦЭМ!$B$33:$B$776,W$83)+'СЕТ СН'!$H$12+СВЦЭМ!$D$10+'СЕТ СН'!$H$6-'СЕТ СН'!$H$22</f>
        <v>1216.1197953800001</v>
      </c>
      <c r="X94" s="36">
        <f>SUMIFS(СВЦЭМ!$C$33:$C$776,СВЦЭМ!$A$33:$A$776,$A94,СВЦЭМ!$B$33:$B$776,X$83)+'СЕТ СН'!$H$12+СВЦЭМ!$D$10+'СЕТ СН'!$H$6-'СЕТ СН'!$H$22</f>
        <v>1236.75264264</v>
      </c>
      <c r="Y94" s="36">
        <f>SUMIFS(СВЦЭМ!$C$33:$C$776,СВЦЭМ!$A$33:$A$776,$A94,СВЦЭМ!$B$33:$B$776,Y$83)+'СЕТ СН'!$H$12+СВЦЭМ!$D$10+'СЕТ СН'!$H$6-'СЕТ СН'!$H$22</f>
        <v>1288.7025291999998</v>
      </c>
    </row>
    <row r="95" spans="1:25" ht="15.75" x14ac:dyDescent="0.2">
      <c r="A95" s="35">
        <f t="shared" si="2"/>
        <v>43933</v>
      </c>
      <c r="B95" s="36">
        <f>SUMIFS(СВЦЭМ!$C$33:$C$776,СВЦЭМ!$A$33:$A$776,$A95,СВЦЭМ!$B$33:$B$776,B$83)+'СЕТ СН'!$H$12+СВЦЭМ!$D$10+'СЕТ СН'!$H$6-'СЕТ СН'!$H$22</f>
        <v>1285.57914026</v>
      </c>
      <c r="C95" s="36">
        <f>SUMIFS(СВЦЭМ!$C$33:$C$776,СВЦЭМ!$A$33:$A$776,$A95,СВЦЭМ!$B$33:$B$776,C$83)+'СЕТ СН'!$H$12+СВЦЭМ!$D$10+'СЕТ СН'!$H$6-'СЕТ СН'!$H$22</f>
        <v>1279.68671855</v>
      </c>
      <c r="D95" s="36">
        <f>SUMIFS(СВЦЭМ!$C$33:$C$776,СВЦЭМ!$A$33:$A$776,$A95,СВЦЭМ!$B$33:$B$776,D$83)+'СЕТ СН'!$H$12+СВЦЭМ!$D$10+'СЕТ СН'!$H$6-'СЕТ СН'!$H$22</f>
        <v>1254.0328156200001</v>
      </c>
      <c r="E95" s="36">
        <f>SUMIFS(СВЦЭМ!$C$33:$C$776,СВЦЭМ!$A$33:$A$776,$A95,СВЦЭМ!$B$33:$B$776,E$83)+'СЕТ СН'!$H$12+СВЦЭМ!$D$10+'СЕТ СН'!$H$6-'СЕТ СН'!$H$22</f>
        <v>1260.8182513900001</v>
      </c>
      <c r="F95" s="36">
        <f>SUMIFS(СВЦЭМ!$C$33:$C$776,СВЦЭМ!$A$33:$A$776,$A95,СВЦЭМ!$B$33:$B$776,F$83)+'СЕТ СН'!$H$12+СВЦЭМ!$D$10+'СЕТ СН'!$H$6-'СЕТ СН'!$H$22</f>
        <v>1258.74844861</v>
      </c>
      <c r="G95" s="36">
        <f>SUMIFS(СВЦЭМ!$C$33:$C$776,СВЦЭМ!$A$33:$A$776,$A95,СВЦЭМ!$B$33:$B$776,G$83)+'СЕТ СН'!$H$12+СВЦЭМ!$D$10+'СЕТ СН'!$H$6-'СЕТ СН'!$H$22</f>
        <v>1257.8452091000001</v>
      </c>
      <c r="H95" s="36">
        <f>SUMIFS(СВЦЭМ!$C$33:$C$776,СВЦЭМ!$A$33:$A$776,$A95,СВЦЭМ!$B$33:$B$776,H$83)+'СЕТ СН'!$H$12+СВЦЭМ!$D$10+'СЕТ СН'!$H$6-'СЕТ СН'!$H$22</f>
        <v>1269.4156453599999</v>
      </c>
      <c r="I95" s="36">
        <f>SUMIFS(СВЦЭМ!$C$33:$C$776,СВЦЭМ!$A$33:$A$776,$A95,СВЦЭМ!$B$33:$B$776,I$83)+'СЕТ СН'!$H$12+СВЦЭМ!$D$10+'СЕТ СН'!$H$6-'СЕТ СН'!$H$22</f>
        <v>1288.90393939</v>
      </c>
      <c r="J95" s="36">
        <f>SUMIFS(СВЦЭМ!$C$33:$C$776,СВЦЭМ!$A$33:$A$776,$A95,СВЦЭМ!$B$33:$B$776,J$83)+'СЕТ СН'!$H$12+СВЦЭМ!$D$10+'СЕТ СН'!$H$6-'СЕТ СН'!$H$22</f>
        <v>1241.0434032200001</v>
      </c>
      <c r="K95" s="36">
        <f>SUMIFS(СВЦЭМ!$C$33:$C$776,СВЦЭМ!$A$33:$A$776,$A95,СВЦЭМ!$B$33:$B$776,K$83)+'СЕТ СН'!$H$12+СВЦЭМ!$D$10+'СЕТ СН'!$H$6-'СЕТ СН'!$H$22</f>
        <v>1195.0624995200001</v>
      </c>
      <c r="L95" s="36">
        <f>SUMIFS(СВЦЭМ!$C$33:$C$776,СВЦЭМ!$A$33:$A$776,$A95,СВЦЭМ!$B$33:$B$776,L$83)+'СЕТ СН'!$H$12+СВЦЭМ!$D$10+'СЕТ СН'!$H$6-'СЕТ СН'!$H$22</f>
        <v>1197.42274576</v>
      </c>
      <c r="M95" s="36">
        <f>SUMIFS(СВЦЭМ!$C$33:$C$776,СВЦЭМ!$A$33:$A$776,$A95,СВЦЭМ!$B$33:$B$776,M$83)+'СЕТ СН'!$H$12+СВЦЭМ!$D$10+'СЕТ СН'!$H$6-'СЕТ СН'!$H$22</f>
        <v>1202.01165102</v>
      </c>
      <c r="N95" s="36">
        <f>SUMIFS(СВЦЭМ!$C$33:$C$776,СВЦЭМ!$A$33:$A$776,$A95,СВЦЭМ!$B$33:$B$776,N$83)+'СЕТ СН'!$H$12+СВЦЭМ!$D$10+'СЕТ СН'!$H$6-'СЕТ СН'!$H$22</f>
        <v>1228.7261951600001</v>
      </c>
      <c r="O95" s="36">
        <f>SUMIFS(СВЦЭМ!$C$33:$C$776,СВЦЭМ!$A$33:$A$776,$A95,СВЦЭМ!$B$33:$B$776,O$83)+'СЕТ СН'!$H$12+СВЦЭМ!$D$10+'СЕТ СН'!$H$6-'СЕТ СН'!$H$22</f>
        <v>1229.90992987</v>
      </c>
      <c r="P95" s="36">
        <f>SUMIFS(СВЦЭМ!$C$33:$C$776,СВЦЭМ!$A$33:$A$776,$A95,СВЦЭМ!$B$33:$B$776,P$83)+'СЕТ СН'!$H$12+СВЦЭМ!$D$10+'СЕТ СН'!$H$6-'СЕТ СН'!$H$22</f>
        <v>1242.6889396700001</v>
      </c>
      <c r="Q95" s="36">
        <f>SUMIFS(СВЦЭМ!$C$33:$C$776,СВЦЭМ!$A$33:$A$776,$A95,СВЦЭМ!$B$33:$B$776,Q$83)+'СЕТ СН'!$H$12+СВЦЭМ!$D$10+'СЕТ СН'!$H$6-'СЕТ СН'!$H$22</f>
        <v>1254.39116896</v>
      </c>
      <c r="R95" s="36">
        <f>SUMIFS(СВЦЭМ!$C$33:$C$776,СВЦЭМ!$A$33:$A$776,$A95,СВЦЭМ!$B$33:$B$776,R$83)+'СЕТ СН'!$H$12+СВЦЭМ!$D$10+'СЕТ СН'!$H$6-'СЕТ СН'!$H$22</f>
        <v>1241.52708947</v>
      </c>
      <c r="S95" s="36">
        <f>SUMIFS(СВЦЭМ!$C$33:$C$776,СВЦЭМ!$A$33:$A$776,$A95,СВЦЭМ!$B$33:$B$776,S$83)+'СЕТ СН'!$H$12+СВЦЭМ!$D$10+'СЕТ СН'!$H$6-'СЕТ СН'!$H$22</f>
        <v>1241.69678555</v>
      </c>
      <c r="T95" s="36">
        <f>SUMIFS(СВЦЭМ!$C$33:$C$776,СВЦЭМ!$A$33:$A$776,$A95,СВЦЭМ!$B$33:$B$776,T$83)+'СЕТ СН'!$H$12+СВЦЭМ!$D$10+'СЕТ СН'!$H$6-'СЕТ СН'!$H$22</f>
        <v>1228.25757258</v>
      </c>
      <c r="U95" s="36">
        <f>SUMIFS(СВЦЭМ!$C$33:$C$776,СВЦЭМ!$A$33:$A$776,$A95,СВЦЭМ!$B$33:$B$776,U$83)+'СЕТ СН'!$H$12+СВЦЭМ!$D$10+'СЕТ СН'!$H$6-'СЕТ СН'!$H$22</f>
        <v>1189.09093749</v>
      </c>
      <c r="V95" s="36">
        <f>SUMIFS(СВЦЭМ!$C$33:$C$776,СВЦЭМ!$A$33:$A$776,$A95,СВЦЭМ!$B$33:$B$776,V$83)+'СЕТ СН'!$H$12+СВЦЭМ!$D$10+'СЕТ СН'!$H$6-'СЕТ СН'!$H$22</f>
        <v>1112.6978835300001</v>
      </c>
      <c r="W95" s="36">
        <f>SUMIFS(СВЦЭМ!$C$33:$C$776,СВЦЭМ!$A$33:$A$776,$A95,СВЦЭМ!$B$33:$B$776,W$83)+'СЕТ СН'!$H$12+СВЦЭМ!$D$10+'СЕТ СН'!$H$6-'СЕТ СН'!$H$22</f>
        <v>1106.26358805</v>
      </c>
      <c r="X95" s="36">
        <f>SUMIFS(СВЦЭМ!$C$33:$C$776,СВЦЭМ!$A$33:$A$776,$A95,СВЦЭМ!$B$33:$B$776,X$83)+'СЕТ СН'!$H$12+СВЦЭМ!$D$10+'СЕТ СН'!$H$6-'СЕТ СН'!$H$22</f>
        <v>1149.10132935</v>
      </c>
      <c r="Y95" s="36">
        <f>SUMIFS(СВЦЭМ!$C$33:$C$776,СВЦЭМ!$A$33:$A$776,$A95,СВЦЭМ!$B$33:$B$776,Y$83)+'СЕТ СН'!$H$12+СВЦЭМ!$D$10+'СЕТ СН'!$H$6-'СЕТ СН'!$H$22</f>
        <v>1184.2164891500001</v>
      </c>
    </row>
    <row r="96" spans="1:25" ht="15.75" x14ac:dyDescent="0.2">
      <c r="A96" s="35">
        <f t="shared" si="2"/>
        <v>43934</v>
      </c>
      <c r="B96" s="36">
        <f>SUMIFS(СВЦЭМ!$C$33:$C$776,СВЦЭМ!$A$33:$A$776,$A96,СВЦЭМ!$B$33:$B$776,B$83)+'СЕТ СН'!$H$12+СВЦЭМ!$D$10+'СЕТ СН'!$H$6-'СЕТ СН'!$H$22</f>
        <v>1187.9791740600001</v>
      </c>
      <c r="C96" s="36">
        <f>SUMIFS(СВЦЭМ!$C$33:$C$776,СВЦЭМ!$A$33:$A$776,$A96,СВЦЭМ!$B$33:$B$776,C$83)+'СЕТ СН'!$H$12+СВЦЭМ!$D$10+'СЕТ СН'!$H$6-'СЕТ СН'!$H$22</f>
        <v>1203.4105653199999</v>
      </c>
      <c r="D96" s="36">
        <f>SUMIFS(СВЦЭМ!$C$33:$C$776,СВЦЭМ!$A$33:$A$776,$A96,СВЦЭМ!$B$33:$B$776,D$83)+'СЕТ СН'!$H$12+СВЦЭМ!$D$10+'СЕТ СН'!$H$6-'СЕТ СН'!$H$22</f>
        <v>1233.3683956500001</v>
      </c>
      <c r="E96" s="36">
        <f>SUMIFS(СВЦЭМ!$C$33:$C$776,СВЦЭМ!$A$33:$A$776,$A96,СВЦЭМ!$B$33:$B$776,E$83)+'СЕТ СН'!$H$12+СВЦЭМ!$D$10+'СЕТ СН'!$H$6-'СЕТ СН'!$H$22</f>
        <v>1247.41910977</v>
      </c>
      <c r="F96" s="36">
        <f>SUMIFS(СВЦЭМ!$C$33:$C$776,СВЦЭМ!$A$33:$A$776,$A96,СВЦЭМ!$B$33:$B$776,F$83)+'СЕТ СН'!$H$12+СВЦЭМ!$D$10+'СЕТ СН'!$H$6-'СЕТ СН'!$H$22</f>
        <v>1258.64559063</v>
      </c>
      <c r="G96" s="36">
        <f>SUMIFS(СВЦЭМ!$C$33:$C$776,СВЦЭМ!$A$33:$A$776,$A96,СВЦЭМ!$B$33:$B$776,G$83)+'СЕТ СН'!$H$12+СВЦЭМ!$D$10+'СЕТ СН'!$H$6-'СЕТ СН'!$H$22</f>
        <v>1240.2059271000001</v>
      </c>
      <c r="H96" s="36">
        <f>SUMIFS(СВЦЭМ!$C$33:$C$776,СВЦЭМ!$A$33:$A$776,$A96,СВЦЭМ!$B$33:$B$776,H$83)+'СЕТ СН'!$H$12+СВЦЭМ!$D$10+'СЕТ СН'!$H$6-'СЕТ СН'!$H$22</f>
        <v>1247.4320390800001</v>
      </c>
      <c r="I96" s="36">
        <f>SUMIFS(СВЦЭМ!$C$33:$C$776,СВЦЭМ!$A$33:$A$776,$A96,СВЦЭМ!$B$33:$B$776,I$83)+'СЕТ СН'!$H$12+СВЦЭМ!$D$10+'СЕТ СН'!$H$6-'СЕТ СН'!$H$22</f>
        <v>1216.1941867800001</v>
      </c>
      <c r="J96" s="36">
        <f>SUMIFS(СВЦЭМ!$C$33:$C$776,СВЦЭМ!$A$33:$A$776,$A96,СВЦЭМ!$B$33:$B$776,J$83)+'СЕТ СН'!$H$12+СВЦЭМ!$D$10+'СЕТ СН'!$H$6-'СЕТ СН'!$H$22</f>
        <v>1133.9235494900001</v>
      </c>
      <c r="K96" s="36">
        <f>SUMIFS(СВЦЭМ!$C$33:$C$776,СВЦЭМ!$A$33:$A$776,$A96,СВЦЭМ!$B$33:$B$776,K$83)+'СЕТ СН'!$H$12+СВЦЭМ!$D$10+'СЕТ СН'!$H$6-'СЕТ СН'!$H$22</f>
        <v>1110.33246882</v>
      </c>
      <c r="L96" s="36">
        <f>SUMIFS(СВЦЭМ!$C$33:$C$776,СВЦЭМ!$A$33:$A$776,$A96,СВЦЭМ!$B$33:$B$776,L$83)+'СЕТ СН'!$H$12+СВЦЭМ!$D$10+'СЕТ СН'!$H$6-'СЕТ СН'!$H$22</f>
        <v>1102.5232290700001</v>
      </c>
      <c r="M96" s="36">
        <f>SUMIFS(СВЦЭМ!$C$33:$C$776,СВЦЭМ!$A$33:$A$776,$A96,СВЦЭМ!$B$33:$B$776,M$83)+'СЕТ СН'!$H$12+СВЦЭМ!$D$10+'СЕТ СН'!$H$6-'СЕТ СН'!$H$22</f>
        <v>1098.2587646300001</v>
      </c>
      <c r="N96" s="36">
        <f>SUMIFS(СВЦЭМ!$C$33:$C$776,СВЦЭМ!$A$33:$A$776,$A96,СВЦЭМ!$B$33:$B$776,N$83)+'СЕТ СН'!$H$12+СВЦЭМ!$D$10+'СЕТ СН'!$H$6-'СЕТ СН'!$H$22</f>
        <v>1119.80839216</v>
      </c>
      <c r="O96" s="36">
        <f>SUMIFS(СВЦЭМ!$C$33:$C$776,СВЦЭМ!$A$33:$A$776,$A96,СВЦЭМ!$B$33:$B$776,O$83)+'СЕТ СН'!$H$12+СВЦЭМ!$D$10+'СЕТ СН'!$H$6-'СЕТ СН'!$H$22</f>
        <v>1105.3071439299999</v>
      </c>
      <c r="P96" s="36">
        <f>SUMIFS(СВЦЭМ!$C$33:$C$776,СВЦЭМ!$A$33:$A$776,$A96,СВЦЭМ!$B$33:$B$776,P$83)+'СЕТ СН'!$H$12+СВЦЭМ!$D$10+'СЕТ СН'!$H$6-'СЕТ СН'!$H$22</f>
        <v>1111.90371719</v>
      </c>
      <c r="Q96" s="36">
        <f>SUMIFS(СВЦЭМ!$C$33:$C$776,СВЦЭМ!$A$33:$A$776,$A96,СВЦЭМ!$B$33:$B$776,Q$83)+'СЕТ СН'!$H$12+СВЦЭМ!$D$10+'СЕТ СН'!$H$6-'СЕТ СН'!$H$22</f>
        <v>1112.8511770800001</v>
      </c>
      <c r="R96" s="36">
        <f>SUMIFS(СВЦЭМ!$C$33:$C$776,СВЦЭМ!$A$33:$A$776,$A96,СВЦЭМ!$B$33:$B$776,R$83)+'СЕТ СН'!$H$12+СВЦЭМ!$D$10+'СЕТ СН'!$H$6-'СЕТ СН'!$H$22</f>
        <v>1127.6349220300001</v>
      </c>
      <c r="S96" s="36">
        <f>SUMIFS(СВЦЭМ!$C$33:$C$776,СВЦЭМ!$A$33:$A$776,$A96,СВЦЭМ!$B$33:$B$776,S$83)+'СЕТ СН'!$H$12+СВЦЭМ!$D$10+'СЕТ СН'!$H$6-'СЕТ СН'!$H$22</f>
        <v>1124.1373602000001</v>
      </c>
      <c r="T96" s="36">
        <f>SUMIFS(СВЦЭМ!$C$33:$C$776,СВЦЭМ!$A$33:$A$776,$A96,СВЦЭМ!$B$33:$B$776,T$83)+'СЕТ СН'!$H$12+СВЦЭМ!$D$10+'СЕТ СН'!$H$6-'СЕТ СН'!$H$22</f>
        <v>1123.5671218</v>
      </c>
      <c r="U96" s="36">
        <f>SUMIFS(СВЦЭМ!$C$33:$C$776,СВЦЭМ!$A$33:$A$776,$A96,СВЦЭМ!$B$33:$B$776,U$83)+'СЕТ СН'!$H$12+СВЦЭМ!$D$10+'СЕТ СН'!$H$6-'СЕТ СН'!$H$22</f>
        <v>1129.3855682400001</v>
      </c>
      <c r="V96" s="36">
        <f>SUMIFS(СВЦЭМ!$C$33:$C$776,СВЦЭМ!$A$33:$A$776,$A96,СВЦЭМ!$B$33:$B$776,V$83)+'СЕТ СН'!$H$12+СВЦЭМ!$D$10+'СЕТ СН'!$H$6-'СЕТ СН'!$H$22</f>
        <v>1112.32711896</v>
      </c>
      <c r="W96" s="36">
        <f>SUMIFS(СВЦЭМ!$C$33:$C$776,СВЦЭМ!$A$33:$A$776,$A96,СВЦЭМ!$B$33:$B$776,W$83)+'СЕТ СН'!$H$12+СВЦЭМ!$D$10+'СЕТ СН'!$H$6-'СЕТ СН'!$H$22</f>
        <v>1100.1572779600001</v>
      </c>
      <c r="X96" s="36">
        <f>SUMIFS(СВЦЭМ!$C$33:$C$776,СВЦЭМ!$A$33:$A$776,$A96,СВЦЭМ!$B$33:$B$776,X$83)+'СЕТ СН'!$H$12+СВЦЭМ!$D$10+'СЕТ СН'!$H$6-'СЕТ СН'!$H$22</f>
        <v>1114.13308491</v>
      </c>
      <c r="Y96" s="36">
        <f>SUMIFS(СВЦЭМ!$C$33:$C$776,СВЦЭМ!$A$33:$A$776,$A96,СВЦЭМ!$B$33:$B$776,Y$83)+'СЕТ СН'!$H$12+СВЦЭМ!$D$10+'СЕТ СН'!$H$6-'СЕТ СН'!$H$22</f>
        <v>1144.82316148</v>
      </c>
    </row>
    <row r="97" spans="1:25" ht="15.75" x14ac:dyDescent="0.2">
      <c r="A97" s="35">
        <f t="shared" si="2"/>
        <v>43935</v>
      </c>
      <c r="B97" s="36">
        <f>SUMIFS(СВЦЭМ!$C$33:$C$776,СВЦЭМ!$A$33:$A$776,$A97,СВЦЭМ!$B$33:$B$776,B$83)+'СЕТ СН'!$H$12+СВЦЭМ!$D$10+'СЕТ СН'!$H$6-'СЕТ СН'!$H$22</f>
        <v>1181.3944097200001</v>
      </c>
      <c r="C97" s="36">
        <f>SUMIFS(СВЦЭМ!$C$33:$C$776,СВЦЭМ!$A$33:$A$776,$A97,СВЦЭМ!$B$33:$B$776,C$83)+'СЕТ СН'!$H$12+СВЦЭМ!$D$10+'СЕТ СН'!$H$6-'СЕТ СН'!$H$22</f>
        <v>1202.84003878</v>
      </c>
      <c r="D97" s="36">
        <f>SUMIFS(СВЦЭМ!$C$33:$C$776,СВЦЭМ!$A$33:$A$776,$A97,СВЦЭМ!$B$33:$B$776,D$83)+'СЕТ СН'!$H$12+СВЦЭМ!$D$10+'СЕТ СН'!$H$6-'СЕТ СН'!$H$22</f>
        <v>1229.18006894</v>
      </c>
      <c r="E97" s="36">
        <f>SUMIFS(СВЦЭМ!$C$33:$C$776,СВЦЭМ!$A$33:$A$776,$A97,СВЦЭМ!$B$33:$B$776,E$83)+'СЕТ СН'!$H$12+СВЦЭМ!$D$10+'СЕТ СН'!$H$6-'СЕТ СН'!$H$22</f>
        <v>1244.7050640500001</v>
      </c>
      <c r="F97" s="36">
        <f>SUMIFS(СВЦЭМ!$C$33:$C$776,СВЦЭМ!$A$33:$A$776,$A97,СВЦЭМ!$B$33:$B$776,F$83)+'СЕТ СН'!$H$12+СВЦЭМ!$D$10+'СЕТ СН'!$H$6-'СЕТ СН'!$H$22</f>
        <v>1256.94331715</v>
      </c>
      <c r="G97" s="36">
        <f>SUMIFS(СВЦЭМ!$C$33:$C$776,СВЦЭМ!$A$33:$A$776,$A97,СВЦЭМ!$B$33:$B$776,G$83)+'СЕТ СН'!$H$12+СВЦЭМ!$D$10+'СЕТ СН'!$H$6-'СЕТ СН'!$H$22</f>
        <v>1249.1142762900001</v>
      </c>
      <c r="H97" s="36">
        <f>SUMIFS(СВЦЭМ!$C$33:$C$776,СВЦЭМ!$A$33:$A$776,$A97,СВЦЭМ!$B$33:$B$776,H$83)+'СЕТ СН'!$H$12+СВЦЭМ!$D$10+'СЕТ СН'!$H$6-'СЕТ СН'!$H$22</f>
        <v>1266.3346942400001</v>
      </c>
      <c r="I97" s="36">
        <f>SUMIFS(СВЦЭМ!$C$33:$C$776,СВЦЭМ!$A$33:$A$776,$A97,СВЦЭМ!$B$33:$B$776,I$83)+'СЕТ СН'!$H$12+СВЦЭМ!$D$10+'СЕТ СН'!$H$6-'СЕТ СН'!$H$22</f>
        <v>1304.78398266</v>
      </c>
      <c r="J97" s="36">
        <f>SUMIFS(СВЦЭМ!$C$33:$C$776,СВЦЭМ!$A$33:$A$776,$A97,СВЦЭМ!$B$33:$B$776,J$83)+'СЕТ СН'!$H$12+СВЦЭМ!$D$10+'СЕТ СН'!$H$6-'СЕТ СН'!$H$22</f>
        <v>1248.01313301</v>
      </c>
      <c r="K97" s="36">
        <f>SUMIFS(СВЦЭМ!$C$33:$C$776,СВЦЭМ!$A$33:$A$776,$A97,СВЦЭМ!$B$33:$B$776,K$83)+'СЕТ СН'!$H$12+СВЦЭМ!$D$10+'СЕТ СН'!$H$6-'СЕТ СН'!$H$22</f>
        <v>1227.6300344799999</v>
      </c>
      <c r="L97" s="36">
        <f>SUMIFS(СВЦЭМ!$C$33:$C$776,СВЦЭМ!$A$33:$A$776,$A97,СВЦЭМ!$B$33:$B$776,L$83)+'СЕТ СН'!$H$12+СВЦЭМ!$D$10+'СЕТ СН'!$H$6-'СЕТ СН'!$H$22</f>
        <v>1217.9971606500001</v>
      </c>
      <c r="M97" s="36">
        <f>SUMIFS(СВЦЭМ!$C$33:$C$776,СВЦЭМ!$A$33:$A$776,$A97,СВЦЭМ!$B$33:$B$776,M$83)+'СЕТ СН'!$H$12+СВЦЭМ!$D$10+'СЕТ СН'!$H$6-'СЕТ СН'!$H$22</f>
        <v>1220.2257280400001</v>
      </c>
      <c r="N97" s="36">
        <f>SUMIFS(СВЦЭМ!$C$33:$C$776,СВЦЭМ!$A$33:$A$776,$A97,СВЦЭМ!$B$33:$B$776,N$83)+'СЕТ СН'!$H$12+СВЦЭМ!$D$10+'СЕТ СН'!$H$6-'СЕТ СН'!$H$22</f>
        <v>1222.9576754100001</v>
      </c>
      <c r="O97" s="36">
        <f>SUMIFS(СВЦЭМ!$C$33:$C$776,СВЦЭМ!$A$33:$A$776,$A97,СВЦЭМ!$B$33:$B$776,O$83)+'СЕТ СН'!$H$12+СВЦЭМ!$D$10+'СЕТ СН'!$H$6-'СЕТ СН'!$H$22</f>
        <v>1193.7619151700001</v>
      </c>
      <c r="P97" s="36">
        <f>SUMIFS(СВЦЭМ!$C$33:$C$776,СВЦЭМ!$A$33:$A$776,$A97,СВЦЭМ!$B$33:$B$776,P$83)+'СЕТ СН'!$H$12+СВЦЭМ!$D$10+'СЕТ СН'!$H$6-'СЕТ СН'!$H$22</f>
        <v>1201.6014873199999</v>
      </c>
      <c r="Q97" s="36">
        <f>SUMIFS(СВЦЭМ!$C$33:$C$776,СВЦЭМ!$A$33:$A$776,$A97,СВЦЭМ!$B$33:$B$776,Q$83)+'СЕТ СН'!$H$12+СВЦЭМ!$D$10+'СЕТ СН'!$H$6-'СЕТ СН'!$H$22</f>
        <v>1212.9505568</v>
      </c>
      <c r="R97" s="36">
        <f>SUMIFS(СВЦЭМ!$C$33:$C$776,СВЦЭМ!$A$33:$A$776,$A97,СВЦЭМ!$B$33:$B$776,R$83)+'СЕТ СН'!$H$12+СВЦЭМ!$D$10+'СЕТ СН'!$H$6-'СЕТ СН'!$H$22</f>
        <v>1242.1367876100001</v>
      </c>
      <c r="S97" s="36">
        <f>SUMIFS(СВЦЭМ!$C$33:$C$776,СВЦЭМ!$A$33:$A$776,$A97,СВЦЭМ!$B$33:$B$776,S$83)+'СЕТ СН'!$H$12+СВЦЭМ!$D$10+'СЕТ СН'!$H$6-'СЕТ СН'!$H$22</f>
        <v>1239.77712963</v>
      </c>
      <c r="T97" s="36">
        <f>SUMIFS(СВЦЭМ!$C$33:$C$776,СВЦЭМ!$A$33:$A$776,$A97,СВЦЭМ!$B$33:$B$776,T$83)+'СЕТ СН'!$H$12+СВЦЭМ!$D$10+'СЕТ СН'!$H$6-'СЕТ СН'!$H$22</f>
        <v>1214.8329091600001</v>
      </c>
      <c r="U97" s="36">
        <f>SUMIFS(СВЦЭМ!$C$33:$C$776,СВЦЭМ!$A$33:$A$776,$A97,СВЦЭМ!$B$33:$B$776,U$83)+'СЕТ СН'!$H$12+СВЦЭМ!$D$10+'СЕТ СН'!$H$6-'СЕТ СН'!$H$22</f>
        <v>1200.5388831600001</v>
      </c>
      <c r="V97" s="36">
        <f>SUMIFS(СВЦЭМ!$C$33:$C$776,СВЦЭМ!$A$33:$A$776,$A97,СВЦЭМ!$B$33:$B$776,V$83)+'СЕТ СН'!$H$12+СВЦЭМ!$D$10+'СЕТ СН'!$H$6-'СЕТ СН'!$H$22</f>
        <v>1194.37528815</v>
      </c>
      <c r="W97" s="36">
        <f>SUMIFS(СВЦЭМ!$C$33:$C$776,СВЦЭМ!$A$33:$A$776,$A97,СВЦЭМ!$B$33:$B$776,W$83)+'СЕТ СН'!$H$12+СВЦЭМ!$D$10+'СЕТ СН'!$H$6-'СЕТ СН'!$H$22</f>
        <v>1183.45589146</v>
      </c>
      <c r="X97" s="36">
        <f>SUMIFS(СВЦЭМ!$C$33:$C$776,СВЦЭМ!$A$33:$A$776,$A97,СВЦЭМ!$B$33:$B$776,X$83)+'СЕТ СН'!$H$12+СВЦЭМ!$D$10+'СЕТ СН'!$H$6-'СЕТ СН'!$H$22</f>
        <v>1192.53269802</v>
      </c>
      <c r="Y97" s="36">
        <f>SUMIFS(СВЦЭМ!$C$33:$C$776,СВЦЭМ!$A$33:$A$776,$A97,СВЦЭМ!$B$33:$B$776,Y$83)+'СЕТ СН'!$H$12+СВЦЭМ!$D$10+'СЕТ СН'!$H$6-'СЕТ СН'!$H$22</f>
        <v>1209.7166602700001</v>
      </c>
    </row>
    <row r="98" spans="1:25" ht="15.75" x14ac:dyDescent="0.2">
      <c r="A98" s="35">
        <f t="shared" si="2"/>
        <v>43936</v>
      </c>
      <c r="B98" s="36">
        <f>SUMIFS(СВЦЭМ!$C$33:$C$776,СВЦЭМ!$A$33:$A$776,$A98,СВЦЭМ!$B$33:$B$776,B$83)+'СЕТ СН'!$H$12+СВЦЭМ!$D$10+'СЕТ СН'!$H$6-'СЕТ СН'!$H$22</f>
        <v>1258.11276155</v>
      </c>
      <c r="C98" s="36">
        <f>SUMIFS(СВЦЭМ!$C$33:$C$776,СВЦЭМ!$A$33:$A$776,$A98,СВЦЭМ!$B$33:$B$776,C$83)+'СЕТ СН'!$H$12+СВЦЭМ!$D$10+'СЕТ СН'!$H$6-'СЕТ СН'!$H$22</f>
        <v>1271.49981342</v>
      </c>
      <c r="D98" s="36">
        <f>SUMIFS(СВЦЭМ!$C$33:$C$776,СВЦЭМ!$A$33:$A$776,$A98,СВЦЭМ!$B$33:$B$776,D$83)+'СЕТ СН'!$H$12+СВЦЭМ!$D$10+'СЕТ СН'!$H$6-'СЕТ СН'!$H$22</f>
        <v>1271.16106279</v>
      </c>
      <c r="E98" s="36">
        <f>SUMIFS(СВЦЭМ!$C$33:$C$776,СВЦЭМ!$A$33:$A$776,$A98,СВЦЭМ!$B$33:$B$776,E$83)+'СЕТ СН'!$H$12+СВЦЭМ!$D$10+'СЕТ СН'!$H$6-'СЕТ СН'!$H$22</f>
        <v>1266.6855372800001</v>
      </c>
      <c r="F98" s="36">
        <f>SUMIFS(СВЦЭМ!$C$33:$C$776,СВЦЭМ!$A$33:$A$776,$A98,СВЦЭМ!$B$33:$B$776,F$83)+'СЕТ СН'!$H$12+СВЦЭМ!$D$10+'СЕТ СН'!$H$6-'СЕТ СН'!$H$22</f>
        <v>1265.92708238</v>
      </c>
      <c r="G98" s="36">
        <f>SUMIFS(СВЦЭМ!$C$33:$C$776,СВЦЭМ!$A$33:$A$776,$A98,СВЦЭМ!$B$33:$B$776,G$83)+'СЕТ СН'!$H$12+СВЦЭМ!$D$10+'СЕТ СН'!$H$6-'СЕТ СН'!$H$22</f>
        <v>1259.47623462</v>
      </c>
      <c r="H98" s="36">
        <f>SUMIFS(СВЦЭМ!$C$33:$C$776,СВЦЭМ!$A$33:$A$776,$A98,СВЦЭМ!$B$33:$B$776,H$83)+'СЕТ СН'!$H$12+СВЦЭМ!$D$10+'СЕТ СН'!$H$6-'СЕТ СН'!$H$22</f>
        <v>1252.00523471</v>
      </c>
      <c r="I98" s="36">
        <f>SUMIFS(СВЦЭМ!$C$33:$C$776,СВЦЭМ!$A$33:$A$776,$A98,СВЦЭМ!$B$33:$B$776,I$83)+'СЕТ СН'!$H$12+СВЦЭМ!$D$10+'СЕТ СН'!$H$6-'СЕТ СН'!$H$22</f>
        <v>1250.2862531000001</v>
      </c>
      <c r="J98" s="36">
        <f>SUMIFS(СВЦЭМ!$C$33:$C$776,СВЦЭМ!$A$33:$A$776,$A98,СВЦЭМ!$B$33:$B$776,J$83)+'СЕТ СН'!$H$12+СВЦЭМ!$D$10+'СЕТ СН'!$H$6-'СЕТ СН'!$H$22</f>
        <v>1181.5599872499999</v>
      </c>
      <c r="K98" s="36">
        <f>SUMIFS(СВЦЭМ!$C$33:$C$776,СВЦЭМ!$A$33:$A$776,$A98,СВЦЭМ!$B$33:$B$776,K$83)+'СЕТ СН'!$H$12+СВЦЭМ!$D$10+'СЕТ СН'!$H$6-'СЕТ СН'!$H$22</f>
        <v>1151.0879928500001</v>
      </c>
      <c r="L98" s="36">
        <f>SUMIFS(СВЦЭМ!$C$33:$C$776,СВЦЭМ!$A$33:$A$776,$A98,СВЦЭМ!$B$33:$B$776,L$83)+'СЕТ СН'!$H$12+СВЦЭМ!$D$10+'СЕТ СН'!$H$6-'СЕТ СН'!$H$22</f>
        <v>1155.3608358900001</v>
      </c>
      <c r="M98" s="36">
        <f>SUMIFS(СВЦЭМ!$C$33:$C$776,СВЦЭМ!$A$33:$A$776,$A98,СВЦЭМ!$B$33:$B$776,M$83)+'СЕТ СН'!$H$12+СВЦЭМ!$D$10+'СЕТ СН'!$H$6-'СЕТ СН'!$H$22</f>
        <v>1163.20642546</v>
      </c>
      <c r="N98" s="36">
        <f>SUMIFS(СВЦЭМ!$C$33:$C$776,СВЦЭМ!$A$33:$A$776,$A98,СВЦЭМ!$B$33:$B$776,N$83)+'СЕТ СН'!$H$12+СВЦЭМ!$D$10+'СЕТ СН'!$H$6-'СЕТ СН'!$H$22</f>
        <v>1160.9788579200001</v>
      </c>
      <c r="O98" s="36">
        <f>SUMIFS(СВЦЭМ!$C$33:$C$776,СВЦЭМ!$A$33:$A$776,$A98,СВЦЭМ!$B$33:$B$776,O$83)+'СЕТ СН'!$H$12+СВЦЭМ!$D$10+'СЕТ СН'!$H$6-'СЕТ СН'!$H$22</f>
        <v>1171.0310564000001</v>
      </c>
      <c r="P98" s="36">
        <f>SUMIFS(СВЦЭМ!$C$33:$C$776,СВЦЭМ!$A$33:$A$776,$A98,СВЦЭМ!$B$33:$B$776,P$83)+'СЕТ СН'!$H$12+СВЦЭМ!$D$10+'СЕТ СН'!$H$6-'СЕТ СН'!$H$22</f>
        <v>1176.5173506400001</v>
      </c>
      <c r="Q98" s="36">
        <f>SUMIFS(СВЦЭМ!$C$33:$C$776,СВЦЭМ!$A$33:$A$776,$A98,СВЦЭМ!$B$33:$B$776,Q$83)+'СЕТ СН'!$H$12+СВЦЭМ!$D$10+'СЕТ СН'!$H$6-'СЕТ СН'!$H$22</f>
        <v>1176.50664269</v>
      </c>
      <c r="R98" s="36">
        <f>SUMIFS(СВЦЭМ!$C$33:$C$776,СВЦЭМ!$A$33:$A$776,$A98,СВЦЭМ!$B$33:$B$776,R$83)+'СЕТ СН'!$H$12+СВЦЭМ!$D$10+'СЕТ СН'!$H$6-'СЕТ СН'!$H$22</f>
        <v>1179.54633498</v>
      </c>
      <c r="S98" s="36">
        <f>SUMIFS(СВЦЭМ!$C$33:$C$776,СВЦЭМ!$A$33:$A$776,$A98,СВЦЭМ!$B$33:$B$776,S$83)+'СЕТ СН'!$H$12+СВЦЭМ!$D$10+'СЕТ СН'!$H$6-'СЕТ СН'!$H$22</f>
        <v>1173.05585572</v>
      </c>
      <c r="T98" s="36">
        <f>SUMIFS(СВЦЭМ!$C$33:$C$776,СВЦЭМ!$A$33:$A$776,$A98,СВЦЭМ!$B$33:$B$776,T$83)+'СЕТ СН'!$H$12+СВЦЭМ!$D$10+'СЕТ СН'!$H$6-'СЕТ СН'!$H$22</f>
        <v>1150.9935931</v>
      </c>
      <c r="U98" s="36">
        <f>SUMIFS(СВЦЭМ!$C$33:$C$776,СВЦЭМ!$A$33:$A$776,$A98,СВЦЭМ!$B$33:$B$776,U$83)+'СЕТ СН'!$H$12+СВЦЭМ!$D$10+'СЕТ СН'!$H$6-'СЕТ СН'!$H$22</f>
        <v>1134.6509502500001</v>
      </c>
      <c r="V98" s="36">
        <f>SUMIFS(СВЦЭМ!$C$33:$C$776,СВЦЭМ!$A$33:$A$776,$A98,СВЦЭМ!$B$33:$B$776,V$83)+'СЕТ СН'!$H$12+СВЦЭМ!$D$10+'СЕТ СН'!$H$6-'СЕТ СН'!$H$22</f>
        <v>1140.4301227000001</v>
      </c>
      <c r="W98" s="36">
        <f>SUMIFS(СВЦЭМ!$C$33:$C$776,СВЦЭМ!$A$33:$A$776,$A98,СВЦЭМ!$B$33:$B$776,W$83)+'СЕТ СН'!$H$12+СВЦЭМ!$D$10+'СЕТ СН'!$H$6-'СЕТ СН'!$H$22</f>
        <v>1131.6536186200001</v>
      </c>
      <c r="X98" s="36">
        <f>SUMIFS(СВЦЭМ!$C$33:$C$776,СВЦЭМ!$A$33:$A$776,$A98,СВЦЭМ!$B$33:$B$776,X$83)+'СЕТ СН'!$H$12+СВЦЭМ!$D$10+'СЕТ СН'!$H$6-'СЕТ СН'!$H$22</f>
        <v>1127.94072231</v>
      </c>
      <c r="Y98" s="36">
        <f>SUMIFS(СВЦЭМ!$C$33:$C$776,СВЦЭМ!$A$33:$A$776,$A98,СВЦЭМ!$B$33:$B$776,Y$83)+'СЕТ СН'!$H$12+СВЦЭМ!$D$10+'СЕТ СН'!$H$6-'СЕТ СН'!$H$22</f>
        <v>1159.47942119</v>
      </c>
    </row>
    <row r="99" spans="1:25" ht="15.75" x14ac:dyDescent="0.2">
      <c r="A99" s="35">
        <f t="shared" si="2"/>
        <v>43937</v>
      </c>
      <c r="B99" s="36">
        <f>SUMIFS(СВЦЭМ!$C$33:$C$776,СВЦЭМ!$A$33:$A$776,$A99,СВЦЭМ!$B$33:$B$776,B$83)+'СЕТ СН'!$H$12+СВЦЭМ!$D$10+'СЕТ СН'!$H$6-'СЕТ СН'!$H$22</f>
        <v>1129.5337547700001</v>
      </c>
      <c r="C99" s="36">
        <f>SUMIFS(СВЦЭМ!$C$33:$C$776,СВЦЭМ!$A$33:$A$776,$A99,СВЦЭМ!$B$33:$B$776,C$83)+'СЕТ СН'!$H$12+СВЦЭМ!$D$10+'СЕТ СН'!$H$6-'СЕТ СН'!$H$22</f>
        <v>1145.84297642</v>
      </c>
      <c r="D99" s="36">
        <f>SUMIFS(СВЦЭМ!$C$33:$C$776,СВЦЭМ!$A$33:$A$776,$A99,СВЦЭМ!$B$33:$B$776,D$83)+'СЕТ СН'!$H$12+СВЦЭМ!$D$10+'СЕТ СН'!$H$6-'СЕТ СН'!$H$22</f>
        <v>1164.1588653000001</v>
      </c>
      <c r="E99" s="36">
        <f>SUMIFS(СВЦЭМ!$C$33:$C$776,СВЦЭМ!$A$33:$A$776,$A99,СВЦЭМ!$B$33:$B$776,E$83)+'СЕТ СН'!$H$12+СВЦЭМ!$D$10+'СЕТ СН'!$H$6-'СЕТ СН'!$H$22</f>
        <v>1182.20130483</v>
      </c>
      <c r="F99" s="36">
        <f>SUMIFS(СВЦЭМ!$C$33:$C$776,СВЦЭМ!$A$33:$A$776,$A99,СВЦЭМ!$B$33:$B$776,F$83)+'СЕТ СН'!$H$12+СВЦЭМ!$D$10+'СЕТ СН'!$H$6-'СЕТ СН'!$H$22</f>
        <v>1182.41464236</v>
      </c>
      <c r="G99" s="36">
        <f>SUMIFS(СВЦЭМ!$C$33:$C$776,СВЦЭМ!$A$33:$A$776,$A99,СВЦЭМ!$B$33:$B$776,G$83)+'СЕТ СН'!$H$12+СВЦЭМ!$D$10+'СЕТ СН'!$H$6-'СЕТ СН'!$H$22</f>
        <v>1162.6068491000001</v>
      </c>
      <c r="H99" s="36">
        <f>SUMIFS(СВЦЭМ!$C$33:$C$776,СВЦЭМ!$A$33:$A$776,$A99,СВЦЭМ!$B$33:$B$776,H$83)+'СЕТ СН'!$H$12+СВЦЭМ!$D$10+'СЕТ СН'!$H$6-'СЕТ СН'!$H$22</f>
        <v>1148.5613339500001</v>
      </c>
      <c r="I99" s="36">
        <f>SUMIFS(СВЦЭМ!$C$33:$C$776,СВЦЭМ!$A$33:$A$776,$A99,СВЦЭМ!$B$33:$B$776,I$83)+'СЕТ СН'!$H$12+СВЦЭМ!$D$10+'СЕТ СН'!$H$6-'СЕТ СН'!$H$22</f>
        <v>1133.7179064100001</v>
      </c>
      <c r="J99" s="36">
        <f>SUMIFS(СВЦЭМ!$C$33:$C$776,СВЦЭМ!$A$33:$A$776,$A99,СВЦЭМ!$B$33:$B$776,J$83)+'СЕТ СН'!$H$12+СВЦЭМ!$D$10+'СЕТ СН'!$H$6-'СЕТ СН'!$H$22</f>
        <v>1096.76814556</v>
      </c>
      <c r="K99" s="36">
        <f>SUMIFS(СВЦЭМ!$C$33:$C$776,СВЦЭМ!$A$33:$A$776,$A99,СВЦЭМ!$B$33:$B$776,K$83)+'СЕТ СН'!$H$12+СВЦЭМ!$D$10+'СЕТ СН'!$H$6-'СЕТ СН'!$H$22</f>
        <v>1109.40836573</v>
      </c>
      <c r="L99" s="36">
        <f>SUMIFS(СВЦЭМ!$C$33:$C$776,СВЦЭМ!$A$33:$A$776,$A99,СВЦЭМ!$B$33:$B$776,L$83)+'СЕТ СН'!$H$12+СВЦЭМ!$D$10+'СЕТ СН'!$H$6-'СЕТ СН'!$H$22</f>
        <v>1103.8983469899999</v>
      </c>
      <c r="M99" s="36">
        <f>SUMIFS(СВЦЭМ!$C$33:$C$776,СВЦЭМ!$A$33:$A$776,$A99,СВЦЭМ!$B$33:$B$776,M$83)+'СЕТ СН'!$H$12+СВЦЭМ!$D$10+'СЕТ СН'!$H$6-'СЕТ СН'!$H$22</f>
        <v>1099.92287483</v>
      </c>
      <c r="N99" s="36">
        <f>SUMIFS(СВЦЭМ!$C$33:$C$776,СВЦЭМ!$A$33:$A$776,$A99,СВЦЭМ!$B$33:$B$776,N$83)+'СЕТ СН'!$H$12+СВЦЭМ!$D$10+'СЕТ СН'!$H$6-'СЕТ СН'!$H$22</f>
        <v>1094.6619111</v>
      </c>
      <c r="O99" s="36">
        <f>SUMIFS(СВЦЭМ!$C$33:$C$776,СВЦЭМ!$A$33:$A$776,$A99,СВЦЭМ!$B$33:$B$776,O$83)+'СЕТ СН'!$H$12+СВЦЭМ!$D$10+'СЕТ СН'!$H$6-'СЕТ СН'!$H$22</f>
        <v>1096.48242768</v>
      </c>
      <c r="P99" s="36">
        <f>SUMIFS(СВЦЭМ!$C$33:$C$776,СВЦЭМ!$A$33:$A$776,$A99,СВЦЭМ!$B$33:$B$776,P$83)+'СЕТ СН'!$H$12+СВЦЭМ!$D$10+'СЕТ СН'!$H$6-'СЕТ СН'!$H$22</f>
        <v>1096.51429947</v>
      </c>
      <c r="Q99" s="36">
        <f>SUMIFS(СВЦЭМ!$C$33:$C$776,СВЦЭМ!$A$33:$A$776,$A99,СВЦЭМ!$B$33:$B$776,Q$83)+'СЕТ СН'!$H$12+СВЦЭМ!$D$10+'СЕТ СН'!$H$6-'СЕТ СН'!$H$22</f>
        <v>1091.8093741800001</v>
      </c>
      <c r="R99" s="36">
        <f>SUMIFS(СВЦЭМ!$C$33:$C$776,СВЦЭМ!$A$33:$A$776,$A99,СВЦЭМ!$B$33:$B$776,R$83)+'СЕТ СН'!$H$12+СВЦЭМ!$D$10+'СЕТ СН'!$H$6-'СЕТ СН'!$H$22</f>
        <v>1096.59487027</v>
      </c>
      <c r="S99" s="36">
        <f>SUMIFS(СВЦЭМ!$C$33:$C$776,СВЦЭМ!$A$33:$A$776,$A99,СВЦЭМ!$B$33:$B$776,S$83)+'СЕТ СН'!$H$12+СВЦЭМ!$D$10+'СЕТ СН'!$H$6-'СЕТ СН'!$H$22</f>
        <v>1082.7386647999999</v>
      </c>
      <c r="T99" s="36">
        <f>SUMIFS(СВЦЭМ!$C$33:$C$776,СВЦЭМ!$A$33:$A$776,$A99,СВЦЭМ!$B$33:$B$776,T$83)+'СЕТ СН'!$H$12+СВЦЭМ!$D$10+'СЕТ СН'!$H$6-'СЕТ СН'!$H$22</f>
        <v>1076.59514975</v>
      </c>
      <c r="U99" s="36">
        <f>SUMIFS(СВЦЭМ!$C$33:$C$776,СВЦЭМ!$A$33:$A$776,$A99,СВЦЭМ!$B$33:$B$776,U$83)+'СЕТ СН'!$H$12+СВЦЭМ!$D$10+'СЕТ СН'!$H$6-'СЕТ СН'!$H$22</f>
        <v>1070.24340712</v>
      </c>
      <c r="V99" s="36">
        <f>SUMIFS(СВЦЭМ!$C$33:$C$776,СВЦЭМ!$A$33:$A$776,$A99,СВЦЭМ!$B$33:$B$776,V$83)+'СЕТ СН'!$H$12+СВЦЭМ!$D$10+'СЕТ СН'!$H$6-'СЕТ СН'!$H$22</f>
        <v>1050.8116143300001</v>
      </c>
      <c r="W99" s="36">
        <f>SUMIFS(СВЦЭМ!$C$33:$C$776,СВЦЭМ!$A$33:$A$776,$A99,СВЦЭМ!$B$33:$B$776,W$83)+'СЕТ СН'!$H$12+СВЦЭМ!$D$10+'СЕТ СН'!$H$6-'СЕТ СН'!$H$22</f>
        <v>1056.0732798700001</v>
      </c>
      <c r="X99" s="36">
        <f>SUMIFS(СВЦЭМ!$C$33:$C$776,СВЦЭМ!$A$33:$A$776,$A99,СВЦЭМ!$B$33:$B$776,X$83)+'СЕТ СН'!$H$12+СВЦЭМ!$D$10+'СЕТ СН'!$H$6-'СЕТ СН'!$H$22</f>
        <v>1068.83770992</v>
      </c>
      <c r="Y99" s="36">
        <f>SUMIFS(СВЦЭМ!$C$33:$C$776,СВЦЭМ!$A$33:$A$776,$A99,СВЦЭМ!$B$33:$B$776,Y$83)+'СЕТ СН'!$H$12+СВЦЭМ!$D$10+'СЕТ СН'!$H$6-'СЕТ СН'!$H$22</f>
        <v>1075.7776742799999</v>
      </c>
    </row>
    <row r="100" spans="1:25" ht="15.75" x14ac:dyDescent="0.2">
      <c r="A100" s="35">
        <f t="shared" si="2"/>
        <v>43938</v>
      </c>
      <c r="B100" s="36">
        <f>SUMIFS(СВЦЭМ!$C$33:$C$776,СВЦЭМ!$A$33:$A$776,$A100,СВЦЭМ!$B$33:$B$776,B$83)+'СЕТ СН'!$H$12+СВЦЭМ!$D$10+'СЕТ СН'!$H$6-'СЕТ СН'!$H$22</f>
        <v>1167.30361619</v>
      </c>
      <c r="C100" s="36">
        <f>SUMIFS(СВЦЭМ!$C$33:$C$776,СВЦЭМ!$A$33:$A$776,$A100,СВЦЭМ!$B$33:$B$776,C$83)+'СЕТ СН'!$H$12+СВЦЭМ!$D$10+'СЕТ СН'!$H$6-'СЕТ СН'!$H$22</f>
        <v>1177.5045260900001</v>
      </c>
      <c r="D100" s="36">
        <f>SUMIFS(СВЦЭМ!$C$33:$C$776,СВЦЭМ!$A$33:$A$776,$A100,СВЦЭМ!$B$33:$B$776,D$83)+'СЕТ СН'!$H$12+СВЦЭМ!$D$10+'СЕТ СН'!$H$6-'СЕТ СН'!$H$22</f>
        <v>1199.56962563</v>
      </c>
      <c r="E100" s="36">
        <f>SUMIFS(СВЦЭМ!$C$33:$C$776,СВЦЭМ!$A$33:$A$776,$A100,СВЦЭМ!$B$33:$B$776,E$83)+'СЕТ СН'!$H$12+СВЦЭМ!$D$10+'СЕТ СН'!$H$6-'СЕТ СН'!$H$22</f>
        <v>1216.74272922</v>
      </c>
      <c r="F100" s="36">
        <f>SUMIFS(СВЦЭМ!$C$33:$C$776,СВЦЭМ!$A$33:$A$776,$A100,СВЦЭМ!$B$33:$B$776,F$83)+'СЕТ СН'!$H$12+СВЦЭМ!$D$10+'СЕТ СН'!$H$6-'СЕТ СН'!$H$22</f>
        <v>1210.4379794399999</v>
      </c>
      <c r="G100" s="36">
        <f>SUMIFS(СВЦЭМ!$C$33:$C$776,СВЦЭМ!$A$33:$A$776,$A100,СВЦЭМ!$B$33:$B$776,G$83)+'СЕТ СН'!$H$12+СВЦЭМ!$D$10+'СЕТ СН'!$H$6-'СЕТ СН'!$H$22</f>
        <v>1196.6213376800001</v>
      </c>
      <c r="H100" s="36">
        <f>SUMIFS(СВЦЭМ!$C$33:$C$776,СВЦЭМ!$A$33:$A$776,$A100,СВЦЭМ!$B$33:$B$776,H$83)+'СЕТ СН'!$H$12+СВЦЭМ!$D$10+'СЕТ СН'!$H$6-'СЕТ СН'!$H$22</f>
        <v>1170.2860680200001</v>
      </c>
      <c r="I100" s="36">
        <f>SUMIFS(СВЦЭМ!$C$33:$C$776,СВЦЭМ!$A$33:$A$776,$A100,СВЦЭМ!$B$33:$B$776,I$83)+'СЕТ СН'!$H$12+СВЦЭМ!$D$10+'СЕТ СН'!$H$6-'СЕТ СН'!$H$22</f>
        <v>1143.2225313900001</v>
      </c>
      <c r="J100" s="36">
        <f>SUMIFS(СВЦЭМ!$C$33:$C$776,СВЦЭМ!$A$33:$A$776,$A100,СВЦЭМ!$B$33:$B$776,J$83)+'СЕТ СН'!$H$12+СВЦЭМ!$D$10+'СЕТ СН'!$H$6-'СЕТ СН'!$H$22</f>
        <v>1079.34940886</v>
      </c>
      <c r="K100" s="36">
        <f>SUMIFS(СВЦЭМ!$C$33:$C$776,СВЦЭМ!$A$33:$A$776,$A100,СВЦЭМ!$B$33:$B$776,K$83)+'СЕТ СН'!$H$12+СВЦЭМ!$D$10+'СЕТ СН'!$H$6-'СЕТ СН'!$H$22</f>
        <v>1086.0283757899999</v>
      </c>
      <c r="L100" s="36">
        <f>SUMIFS(СВЦЭМ!$C$33:$C$776,СВЦЭМ!$A$33:$A$776,$A100,СВЦЭМ!$B$33:$B$776,L$83)+'СЕТ СН'!$H$12+СВЦЭМ!$D$10+'СЕТ СН'!$H$6-'СЕТ СН'!$H$22</f>
        <v>1071.71314641</v>
      </c>
      <c r="M100" s="36">
        <f>SUMIFS(СВЦЭМ!$C$33:$C$776,СВЦЭМ!$A$33:$A$776,$A100,СВЦЭМ!$B$33:$B$776,M$83)+'СЕТ СН'!$H$12+СВЦЭМ!$D$10+'СЕТ СН'!$H$6-'СЕТ СН'!$H$22</f>
        <v>1077.1128597700001</v>
      </c>
      <c r="N100" s="36">
        <f>SUMIFS(СВЦЭМ!$C$33:$C$776,СВЦЭМ!$A$33:$A$776,$A100,СВЦЭМ!$B$33:$B$776,N$83)+'СЕТ СН'!$H$12+СВЦЭМ!$D$10+'СЕТ СН'!$H$6-'СЕТ СН'!$H$22</f>
        <v>1080.64016569</v>
      </c>
      <c r="O100" s="36">
        <f>SUMIFS(СВЦЭМ!$C$33:$C$776,СВЦЭМ!$A$33:$A$776,$A100,СВЦЭМ!$B$33:$B$776,O$83)+'СЕТ СН'!$H$12+СВЦЭМ!$D$10+'СЕТ СН'!$H$6-'СЕТ СН'!$H$22</f>
        <v>1084.5700914199999</v>
      </c>
      <c r="P100" s="36">
        <f>SUMIFS(СВЦЭМ!$C$33:$C$776,СВЦЭМ!$A$33:$A$776,$A100,СВЦЭМ!$B$33:$B$776,P$83)+'СЕТ СН'!$H$12+СВЦЭМ!$D$10+'СЕТ СН'!$H$6-'СЕТ СН'!$H$22</f>
        <v>1094.0883009199999</v>
      </c>
      <c r="Q100" s="36">
        <f>SUMIFS(СВЦЭМ!$C$33:$C$776,СВЦЭМ!$A$33:$A$776,$A100,СВЦЭМ!$B$33:$B$776,Q$83)+'СЕТ СН'!$H$12+СВЦЭМ!$D$10+'СЕТ СН'!$H$6-'СЕТ СН'!$H$22</f>
        <v>1099.26492186</v>
      </c>
      <c r="R100" s="36">
        <f>SUMIFS(СВЦЭМ!$C$33:$C$776,СВЦЭМ!$A$33:$A$776,$A100,СВЦЭМ!$B$33:$B$776,R$83)+'СЕТ СН'!$H$12+СВЦЭМ!$D$10+'СЕТ СН'!$H$6-'СЕТ СН'!$H$22</f>
        <v>1096.21973271</v>
      </c>
      <c r="S100" s="36">
        <f>SUMIFS(СВЦЭМ!$C$33:$C$776,СВЦЭМ!$A$33:$A$776,$A100,СВЦЭМ!$B$33:$B$776,S$83)+'СЕТ СН'!$H$12+СВЦЭМ!$D$10+'СЕТ СН'!$H$6-'СЕТ СН'!$H$22</f>
        <v>1090.9221447300001</v>
      </c>
      <c r="T100" s="36">
        <f>SUMIFS(СВЦЭМ!$C$33:$C$776,СВЦЭМ!$A$33:$A$776,$A100,СВЦЭМ!$B$33:$B$776,T$83)+'СЕТ СН'!$H$12+СВЦЭМ!$D$10+'СЕТ СН'!$H$6-'СЕТ СН'!$H$22</f>
        <v>1075.4087357200001</v>
      </c>
      <c r="U100" s="36">
        <f>SUMIFS(СВЦЭМ!$C$33:$C$776,СВЦЭМ!$A$33:$A$776,$A100,СВЦЭМ!$B$33:$B$776,U$83)+'СЕТ СН'!$H$12+СВЦЭМ!$D$10+'СЕТ СН'!$H$6-'СЕТ СН'!$H$22</f>
        <v>1064.98728342</v>
      </c>
      <c r="V100" s="36">
        <f>SUMIFS(СВЦЭМ!$C$33:$C$776,СВЦЭМ!$A$33:$A$776,$A100,СВЦЭМ!$B$33:$B$776,V$83)+'СЕТ СН'!$H$12+СВЦЭМ!$D$10+'СЕТ СН'!$H$6-'СЕТ СН'!$H$22</f>
        <v>1073.5917564599999</v>
      </c>
      <c r="W100" s="36">
        <f>SUMIFS(СВЦЭМ!$C$33:$C$776,СВЦЭМ!$A$33:$A$776,$A100,СВЦЭМ!$B$33:$B$776,W$83)+'СЕТ СН'!$H$12+СВЦЭМ!$D$10+'СЕТ СН'!$H$6-'СЕТ СН'!$H$22</f>
        <v>1070.50218277</v>
      </c>
      <c r="X100" s="36">
        <f>SUMIFS(СВЦЭМ!$C$33:$C$776,СВЦЭМ!$A$33:$A$776,$A100,СВЦЭМ!$B$33:$B$776,X$83)+'СЕТ СН'!$H$12+СВЦЭМ!$D$10+'СЕТ СН'!$H$6-'СЕТ СН'!$H$22</f>
        <v>1077.99455087</v>
      </c>
      <c r="Y100" s="36">
        <f>SUMIFS(СВЦЭМ!$C$33:$C$776,СВЦЭМ!$A$33:$A$776,$A100,СВЦЭМ!$B$33:$B$776,Y$83)+'СЕТ СН'!$H$12+СВЦЭМ!$D$10+'СЕТ СН'!$H$6-'СЕТ СН'!$H$22</f>
        <v>1080.3616260700001</v>
      </c>
    </row>
    <row r="101" spans="1:25" ht="15.75" x14ac:dyDescent="0.2">
      <c r="A101" s="35">
        <f t="shared" si="2"/>
        <v>43939</v>
      </c>
      <c r="B101" s="36">
        <f>SUMIFS(СВЦЭМ!$C$33:$C$776,СВЦЭМ!$A$33:$A$776,$A101,СВЦЭМ!$B$33:$B$776,B$83)+'СЕТ СН'!$H$12+СВЦЭМ!$D$10+'СЕТ СН'!$H$6-'СЕТ СН'!$H$22</f>
        <v>1195.8087974</v>
      </c>
      <c r="C101" s="36">
        <f>SUMIFS(СВЦЭМ!$C$33:$C$776,СВЦЭМ!$A$33:$A$776,$A101,СВЦЭМ!$B$33:$B$776,C$83)+'СЕТ СН'!$H$12+СВЦЭМ!$D$10+'СЕТ СН'!$H$6-'СЕТ СН'!$H$22</f>
        <v>1226.8930535500001</v>
      </c>
      <c r="D101" s="36">
        <f>SUMIFS(СВЦЭМ!$C$33:$C$776,СВЦЭМ!$A$33:$A$776,$A101,СВЦЭМ!$B$33:$B$776,D$83)+'СЕТ СН'!$H$12+СВЦЭМ!$D$10+'СЕТ СН'!$H$6-'СЕТ СН'!$H$22</f>
        <v>1235.7023247100001</v>
      </c>
      <c r="E101" s="36">
        <f>SUMIFS(СВЦЭМ!$C$33:$C$776,СВЦЭМ!$A$33:$A$776,$A101,СВЦЭМ!$B$33:$B$776,E$83)+'СЕТ СН'!$H$12+СВЦЭМ!$D$10+'СЕТ СН'!$H$6-'СЕТ СН'!$H$22</f>
        <v>1249.0694865600001</v>
      </c>
      <c r="F101" s="36">
        <f>SUMIFS(СВЦЭМ!$C$33:$C$776,СВЦЭМ!$A$33:$A$776,$A101,СВЦЭМ!$B$33:$B$776,F$83)+'СЕТ СН'!$H$12+СВЦЭМ!$D$10+'СЕТ СН'!$H$6-'СЕТ СН'!$H$22</f>
        <v>1244.53946825</v>
      </c>
      <c r="G101" s="36">
        <f>SUMIFS(СВЦЭМ!$C$33:$C$776,СВЦЭМ!$A$33:$A$776,$A101,СВЦЭМ!$B$33:$B$776,G$83)+'СЕТ СН'!$H$12+СВЦЭМ!$D$10+'СЕТ СН'!$H$6-'СЕТ СН'!$H$22</f>
        <v>1244.3735761800001</v>
      </c>
      <c r="H101" s="36">
        <f>SUMIFS(СВЦЭМ!$C$33:$C$776,СВЦЭМ!$A$33:$A$776,$A101,СВЦЭМ!$B$33:$B$776,H$83)+'СЕТ СН'!$H$12+СВЦЭМ!$D$10+'СЕТ СН'!$H$6-'СЕТ СН'!$H$22</f>
        <v>1237.81355676</v>
      </c>
      <c r="I101" s="36">
        <f>SUMIFS(СВЦЭМ!$C$33:$C$776,СВЦЭМ!$A$33:$A$776,$A101,СВЦЭМ!$B$33:$B$776,I$83)+'СЕТ СН'!$H$12+СВЦЭМ!$D$10+'СЕТ СН'!$H$6-'СЕТ СН'!$H$22</f>
        <v>1214.8831741000001</v>
      </c>
      <c r="J101" s="36">
        <f>SUMIFS(СВЦЭМ!$C$33:$C$776,СВЦЭМ!$A$33:$A$776,$A101,СВЦЭМ!$B$33:$B$776,J$83)+'СЕТ СН'!$H$12+СВЦЭМ!$D$10+'СЕТ СН'!$H$6-'СЕТ СН'!$H$22</f>
        <v>1125.4688947</v>
      </c>
      <c r="K101" s="36">
        <f>SUMIFS(СВЦЭМ!$C$33:$C$776,СВЦЭМ!$A$33:$A$776,$A101,СВЦЭМ!$B$33:$B$776,K$83)+'СЕТ СН'!$H$12+СВЦЭМ!$D$10+'СЕТ СН'!$H$6-'СЕТ СН'!$H$22</f>
        <v>1110.93786806</v>
      </c>
      <c r="L101" s="36">
        <f>SUMIFS(СВЦЭМ!$C$33:$C$776,СВЦЭМ!$A$33:$A$776,$A101,СВЦЭМ!$B$33:$B$776,L$83)+'СЕТ СН'!$H$12+СВЦЭМ!$D$10+'СЕТ СН'!$H$6-'СЕТ СН'!$H$22</f>
        <v>1109.69633092</v>
      </c>
      <c r="M101" s="36">
        <f>SUMIFS(СВЦЭМ!$C$33:$C$776,СВЦЭМ!$A$33:$A$776,$A101,СВЦЭМ!$B$33:$B$776,M$83)+'СЕТ СН'!$H$12+СВЦЭМ!$D$10+'СЕТ СН'!$H$6-'СЕТ СН'!$H$22</f>
        <v>1105.83853129</v>
      </c>
      <c r="N101" s="36">
        <f>SUMIFS(СВЦЭМ!$C$33:$C$776,СВЦЭМ!$A$33:$A$776,$A101,СВЦЭМ!$B$33:$B$776,N$83)+'СЕТ СН'!$H$12+СВЦЭМ!$D$10+'СЕТ СН'!$H$6-'СЕТ СН'!$H$22</f>
        <v>1126.2621310900001</v>
      </c>
      <c r="O101" s="36">
        <f>SUMIFS(СВЦЭМ!$C$33:$C$776,СВЦЭМ!$A$33:$A$776,$A101,СВЦЭМ!$B$33:$B$776,O$83)+'СЕТ СН'!$H$12+СВЦЭМ!$D$10+'СЕТ СН'!$H$6-'СЕТ СН'!$H$22</f>
        <v>1135.8556646900001</v>
      </c>
      <c r="P101" s="36">
        <f>SUMIFS(СВЦЭМ!$C$33:$C$776,СВЦЭМ!$A$33:$A$776,$A101,СВЦЭМ!$B$33:$B$776,P$83)+'СЕТ СН'!$H$12+СВЦЭМ!$D$10+'СЕТ СН'!$H$6-'СЕТ СН'!$H$22</f>
        <v>1145.20356782</v>
      </c>
      <c r="Q101" s="36">
        <f>SUMIFS(СВЦЭМ!$C$33:$C$776,СВЦЭМ!$A$33:$A$776,$A101,СВЦЭМ!$B$33:$B$776,Q$83)+'СЕТ СН'!$H$12+СВЦЭМ!$D$10+'СЕТ СН'!$H$6-'СЕТ СН'!$H$22</f>
        <v>1152.5132942</v>
      </c>
      <c r="R101" s="36">
        <f>SUMIFS(СВЦЭМ!$C$33:$C$776,СВЦЭМ!$A$33:$A$776,$A101,СВЦЭМ!$B$33:$B$776,R$83)+'СЕТ СН'!$H$12+СВЦЭМ!$D$10+'СЕТ СН'!$H$6-'СЕТ СН'!$H$22</f>
        <v>1150.4149216400001</v>
      </c>
      <c r="S101" s="36">
        <f>SUMIFS(СВЦЭМ!$C$33:$C$776,СВЦЭМ!$A$33:$A$776,$A101,СВЦЭМ!$B$33:$B$776,S$83)+'СЕТ СН'!$H$12+СВЦЭМ!$D$10+'СЕТ СН'!$H$6-'СЕТ СН'!$H$22</f>
        <v>1142.9723779999999</v>
      </c>
      <c r="T101" s="36">
        <f>SUMIFS(СВЦЭМ!$C$33:$C$776,СВЦЭМ!$A$33:$A$776,$A101,СВЦЭМ!$B$33:$B$776,T$83)+'СЕТ СН'!$H$12+СВЦЭМ!$D$10+'СЕТ СН'!$H$6-'СЕТ СН'!$H$22</f>
        <v>1119.62360513</v>
      </c>
      <c r="U101" s="36">
        <f>SUMIFS(СВЦЭМ!$C$33:$C$776,СВЦЭМ!$A$33:$A$776,$A101,СВЦЭМ!$B$33:$B$776,U$83)+'СЕТ СН'!$H$12+СВЦЭМ!$D$10+'СЕТ СН'!$H$6-'СЕТ СН'!$H$22</f>
        <v>1093.0100491400001</v>
      </c>
      <c r="V101" s="36">
        <f>SUMIFS(СВЦЭМ!$C$33:$C$776,СВЦЭМ!$A$33:$A$776,$A101,СВЦЭМ!$B$33:$B$776,V$83)+'СЕТ СН'!$H$12+СВЦЭМ!$D$10+'СЕТ СН'!$H$6-'СЕТ СН'!$H$22</f>
        <v>1077.6001786700001</v>
      </c>
      <c r="W101" s="36">
        <f>SUMIFS(СВЦЭМ!$C$33:$C$776,СВЦЭМ!$A$33:$A$776,$A101,СВЦЭМ!$B$33:$B$776,W$83)+'СЕТ СН'!$H$12+СВЦЭМ!$D$10+'СЕТ СН'!$H$6-'СЕТ СН'!$H$22</f>
        <v>1090.4803399800001</v>
      </c>
      <c r="X101" s="36">
        <f>SUMIFS(СВЦЭМ!$C$33:$C$776,СВЦЭМ!$A$33:$A$776,$A101,СВЦЭМ!$B$33:$B$776,X$83)+'СЕТ СН'!$H$12+СВЦЭМ!$D$10+'СЕТ СН'!$H$6-'СЕТ СН'!$H$22</f>
        <v>1111.12901394</v>
      </c>
      <c r="Y101" s="36">
        <f>SUMIFS(СВЦЭМ!$C$33:$C$776,СВЦЭМ!$A$33:$A$776,$A101,СВЦЭМ!$B$33:$B$776,Y$83)+'СЕТ СН'!$H$12+СВЦЭМ!$D$10+'СЕТ СН'!$H$6-'СЕТ СН'!$H$22</f>
        <v>1149.1095567899999</v>
      </c>
    </row>
    <row r="102" spans="1:25" ht="15.75" x14ac:dyDescent="0.2">
      <c r="A102" s="35">
        <f t="shared" si="2"/>
        <v>43940</v>
      </c>
      <c r="B102" s="36">
        <f>SUMIFS(СВЦЭМ!$C$33:$C$776,СВЦЭМ!$A$33:$A$776,$A102,СВЦЭМ!$B$33:$B$776,B$83)+'СЕТ СН'!$H$12+СВЦЭМ!$D$10+'СЕТ СН'!$H$6-'СЕТ СН'!$H$22</f>
        <v>1199.9274713500001</v>
      </c>
      <c r="C102" s="36">
        <f>SUMIFS(СВЦЭМ!$C$33:$C$776,СВЦЭМ!$A$33:$A$776,$A102,СВЦЭМ!$B$33:$B$776,C$83)+'СЕТ СН'!$H$12+СВЦЭМ!$D$10+'СЕТ СН'!$H$6-'СЕТ СН'!$H$22</f>
        <v>1199.6489285300001</v>
      </c>
      <c r="D102" s="36">
        <f>SUMIFS(СВЦЭМ!$C$33:$C$776,СВЦЭМ!$A$33:$A$776,$A102,СВЦЭМ!$B$33:$B$776,D$83)+'СЕТ СН'!$H$12+СВЦЭМ!$D$10+'СЕТ СН'!$H$6-'СЕТ СН'!$H$22</f>
        <v>1189.3708010400001</v>
      </c>
      <c r="E102" s="36">
        <f>SUMIFS(СВЦЭМ!$C$33:$C$776,СВЦЭМ!$A$33:$A$776,$A102,СВЦЭМ!$B$33:$B$776,E$83)+'СЕТ СН'!$H$12+СВЦЭМ!$D$10+'СЕТ СН'!$H$6-'СЕТ СН'!$H$22</f>
        <v>1196.39780262</v>
      </c>
      <c r="F102" s="36">
        <f>SUMIFS(СВЦЭМ!$C$33:$C$776,СВЦЭМ!$A$33:$A$776,$A102,СВЦЭМ!$B$33:$B$776,F$83)+'СЕТ СН'!$H$12+СВЦЭМ!$D$10+'СЕТ СН'!$H$6-'СЕТ СН'!$H$22</f>
        <v>1192.6352187500001</v>
      </c>
      <c r="G102" s="36">
        <f>SUMIFS(СВЦЭМ!$C$33:$C$776,СВЦЭМ!$A$33:$A$776,$A102,СВЦЭМ!$B$33:$B$776,G$83)+'СЕТ СН'!$H$12+СВЦЭМ!$D$10+'СЕТ СН'!$H$6-'СЕТ СН'!$H$22</f>
        <v>1198.37365869</v>
      </c>
      <c r="H102" s="36">
        <f>SUMIFS(СВЦЭМ!$C$33:$C$776,СВЦЭМ!$A$33:$A$776,$A102,СВЦЭМ!$B$33:$B$776,H$83)+'СЕТ СН'!$H$12+СВЦЭМ!$D$10+'СЕТ СН'!$H$6-'СЕТ СН'!$H$22</f>
        <v>1200.1124244499999</v>
      </c>
      <c r="I102" s="36">
        <f>SUMIFS(СВЦЭМ!$C$33:$C$776,СВЦЭМ!$A$33:$A$776,$A102,СВЦЭМ!$B$33:$B$776,I$83)+'СЕТ СН'!$H$12+СВЦЭМ!$D$10+'СЕТ СН'!$H$6-'СЕТ СН'!$H$22</f>
        <v>1186.3156733000001</v>
      </c>
      <c r="J102" s="36">
        <f>SUMIFS(СВЦЭМ!$C$33:$C$776,СВЦЭМ!$A$33:$A$776,$A102,СВЦЭМ!$B$33:$B$776,J$83)+'СЕТ СН'!$H$12+СВЦЭМ!$D$10+'СЕТ СН'!$H$6-'СЕТ СН'!$H$22</f>
        <v>1114.4295583600001</v>
      </c>
      <c r="K102" s="36">
        <f>SUMIFS(СВЦЭМ!$C$33:$C$776,СВЦЭМ!$A$33:$A$776,$A102,СВЦЭМ!$B$33:$B$776,K$83)+'СЕТ СН'!$H$12+СВЦЭМ!$D$10+'СЕТ СН'!$H$6-'СЕТ СН'!$H$22</f>
        <v>1100.94584298</v>
      </c>
      <c r="L102" s="36">
        <f>SUMIFS(СВЦЭМ!$C$33:$C$776,СВЦЭМ!$A$33:$A$776,$A102,СВЦЭМ!$B$33:$B$776,L$83)+'СЕТ СН'!$H$12+СВЦЭМ!$D$10+'СЕТ СН'!$H$6-'СЕТ СН'!$H$22</f>
        <v>1099.37067622</v>
      </c>
      <c r="M102" s="36">
        <f>SUMIFS(СВЦЭМ!$C$33:$C$776,СВЦЭМ!$A$33:$A$776,$A102,СВЦЭМ!$B$33:$B$776,M$83)+'СЕТ СН'!$H$12+СВЦЭМ!$D$10+'СЕТ СН'!$H$6-'СЕТ СН'!$H$22</f>
        <v>1116.90311987</v>
      </c>
      <c r="N102" s="36">
        <f>SUMIFS(СВЦЭМ!$C$33:$C$776,СВЦЭМ!$A$33:$A$776,$A102,СВЦЭМ!$B$33:$B$776,N$83)+'СЕТ СН'!$H$12+СВЦЭМ!$D$10+'СЕТ СН'!$H$6-'СЕТ СН'!$H$22</f>
        <v>1153.63094535</v>
      </c>
      <c r="O102" s="36">
        <f>SUMIFS(СВЦЭМ!$C$33:$C$776,СВЦЭМ!$A$33:$A$776,$A102,СВЦЭМ!$B$33:$B$776,O$83)+'СЕТ СН'!$H$12+СВЦЭМ!$D$10+'СЕТ СН'!$H$6-'СЕТ СН'!$H$22</f>
        <v>1153.4315452000001</v>
      </c>
      <c r="P102" s="36">
        <f>SUMIFS(СВЦЭМ!$C$33:$C$776,СВЦЭМ!$A$33:$A$776,$A102,СВЦЭМ!$B$33:$B$776,P$83)+'СЕТ СН'!$H$12+СВЦЭМ!$D$10+'СЕТ СН'!$H$6-'СЕТ СН'!$H$22</f>
        <v>1151.5763689800001</v>
      </c>
      <c r="Q102" s="36">
        <f>SUMIFS(СВЦЭМ!$C$33:$C$776,СВЦЭМ!$A$33:$A$776,$A102,СВЦЭМ!$B$33:$B$776,Q$83)+'СЕТ СН'!$H$12+СВЦЭМ!$D$10+'СЕТ СН'!$H$6-'СЕТ СН'!$H$22</f>
        <v>1161.8069743600001</v>
      </c>
      <c r="R102" s="36">
        <f>SUMIFS(СВЦЭМ!$C$33:$C$776,СВЦЭМ!$A$33:$A$776,$A102,СВЦЭМ!$B$33:$B$776,R$83)+'СЕТ СН'!$H$12+СВЦЭМ!$D$10+'СЕТ СН'!$H$6-'СЕТ СН'!$H$22</f>
        <v>1153.79677049</v>
      </c>
      <c r="S102" s="36">
        <f>SUMIFS(СВЦЭМ!$C$33:$C$776,СВЦЭМ!$A$33:$A$776,$A102,СВЦЭМ!$B$33:$B$776,S$83)+'СЕТ СН'!$H$12+СВЦЭМ!$D$10+'СЕТ СН'!$H$6-'СЕТ СН'!$H$22</f>
        <v>1148.2897475300001</v>
      </c>
      <c r="T102" s="36">
        <f>SUMIFS(СВЦЭМ!$C$33:$C$776,СВЦЭМ!$A$33:$A$776,$A102,СВЦЭМ!$B$33:$B$776,T$83)+'СЕТ СН'!$H$12+СВЦЭМ!$D$10+'СЕТ СН'!$H$6-'СЕТ СН'!$H$22</f>
        <v>1137.9292081799999</v>
      </c>
      <c r="U102" s="36">
        <f>SUMIFS(СВЦЭМ!$C$33:$C$776,СВЦЭМ!$A$33:$A$776,$A102,СВЦЭМ!$B$33:$B$776,U$83)+'СЕТ СН'!$H$12+СВЦЭМ!$D$10+'СЕТ СН'!$H$6-'СЕТ СН'!$H$22</f>
        <v>1137.1822539500001</v>
      </c>
      <c r="V102" s="36">
        <f>SUMIFS(СВЦЭМ!$C$33:$C$776,СВЦЭМ!$A$33:$A$776,$A102,СВЦЭМ!$B$33:$B$776,V$83)+'СЕТ СН'!$H$12+СВЦЭМ!$D$10+'СЕТ СН'!$H$6-'СЕТ СН'!$H$22</f>
        <v>1097.5853146700001</v>
      </c>
      <c r="W102" s="36">
        <f>SUMIFS(СВЦЭМ!$C$33:$C$776,СВЦЭМ!$A$33:$A$776,$A102,СВЦЭМ!$B$33:$B$776,W$83)+'СЕТ СН'!$H$12+СВЦЭМ!$D$10+'СЕТ СН'!$H$6-'СЕТ СН'!$H$22</f>
        <v>1100.4125490399999</v>
      </c>
      <c r="X102" s="36">
        <f>SUMIFS(СВЦЭМ!$C$33:$C$776,СВЦЭМ!$A$33:$A$776,$A102,СВЦЭМ!$B$33:$B$776,X$83)+'СЕТ СН'!$H$12+СВЦЭМ!$D$10+'СЕТ СН'!$H$6-'СЕТ СН'!$H$22</f>
        <v>1128.98398047</v>
      </c>
      <c r="Y102" s="36">
        <f>SUMIFS(СВЦЭМ!$C$33:$C$776,СВЦЭМ!$A$33:$A$776,$A102,СВЦЭМ!$B$33:$B$776,Y$83)+'СЕТ СН'!$H$12+СВЦЭМ!$D$10+'СЕТ СН'!$H$6-'СЕТ СН'!$H$22</f>
        <v>1170.57424012</v>
      </c>
    </row>
    <row r="103" spans="1:25" ht="15.75" x14ac:dyDescent="0.2">
      <c r="A103" s="35">
        <f t="shared" si="2"/>
        <v>43941</v>
      </c>
      <c r="B103" s="36">
        <f>SUMIFS(СВЦЭМ!$C$33:$C$776,СВЦЭМ!$A$33:$A$776,$A103,СВЦЭМ!$B$33:$B$776,B$83)+'СЕТ СН'!$H$12+СВЦЭМ!$D$10+'СЕТ СН'!$H$6-'СЕТ СН'!$H$22</f>
        <v>1216.9777913800001</v>
      </c>
      <c r="C103" s="36">
        <f>SUMIFS(СВЦЭМ!$C$33:$C$776,СВЦЭМ!$A$33:$A$776,$A103,СВЦЭМ!$B$33:$B$776,C$83)+'СЕТ СН'!$H$12+СВЦЭМ!$D$10+'СЕТ СН'!$H$6-'СЕТ СН'!$H$22</f>
        <v>1230.1150729999999</v>
      </c>
      <c r="D103" s="36">
        <f>SUMIFS(СВЦЭМ!$C$33:$C$776,СВЦЭМ!$A$33:$A$776,$A103,СВЦЭМ!$B$33:$B$776,D$83)+'СЕТ СН'!$H$12+СВЦЭМ!$D$10+'СЕТ СН'!$H$6-'СЕТ СН'!$H$22</f>
        <v>1259.7847135100001</v>
      </c>
      <c r="E103" s="36">
        <f>SUMIFS(СВЦЭМ!$C$33:$C$776,СВЦЭМ!$A$33:$A$776,$A103,СВЦЭМ!$B$33:$B$776,E$83)+'СЕТ СН'!$H$12+СВЦЭМ!$D$10+'СЕТ СН'!$H$6-'СЕТ СН'!$H$22</f>
        <v>1273.2192462099999</v>
      </c>
      <c r="F103" s="36">
        <f>SUMIFS(СВЦЭМ!$C$33:$C$776,СВЦЭМ!$A$33:$A$776,$A103,СВЦЭМ!$B$33:$B$776,F$83)+'СЕТ СН'!$H$12+СВЦЭМ!$D$10+'СЕТ СН'!$H$6-'СЕТ СН'!$H$22</f>
        <v>1269.48866206</v>
      </c>
      <c r="G103" s="36">
        <f>SUMIFS(СВЦЭМ!$C$33:$C$776,СВЦЭМ!$A$33:$A$776,$A103,СВЦЭМ!$B$33:$B$776,G$83)+'СЕТ СН'!$H$12+СВЦЭМ!$D$10+'СЕТ СН'!$H$6-'СЕТ СН'!$H$22</f>
        <v>1259.7324417699999</v>
      </c>
      <c r="H103" s="36">
        <f>SUMIFS(СВЦЭМ!$C$33:$C$776,СВЦЭМ!$A$33:$A$776,$A103,СВЦЭМ!$B$33:$B$776,H$83)+'СЕТ СН'!$H$12+СВЦЭМ!$D$10+'СЕТ СН'!$H$6-'СЕТ СН'!$H$22</f>
        <v>1231.4015005200001</v>
      </c>
      <c r="I103" s="36">
        <f>SUMIFS(СВЦЭМ!$C$33:$C$776,СВЦЭМ!$A$33:$A$776,$A103,СВЦЭМ!$B$33:$B$776,I$83)+'СЕТ СН'!$H$12+СВЦЭМ!$D$10+'СЕТ СН'!$H$6-'СЕТ СН'!$H$22</f>
        <v>1199.8928776</v>
      </c>
      <c r="J103" s="36">
        <f>SUMIFS(СВЦЭМ!$C$33:$C$776,СВЦЭМ!$A$33:$A$776,$A103,СВЦЭМ!$B$33:$B$776,J$83)+'СЕТ СН'!$H$12+СВЦЭМ!$D$10+'СЕТ СН'!$H$6-'СЕТ СН'!$H$22</f>
        <v>1103.1047127500001</v>
      </c>
      <c r="K103" s="36">
        <f>SUMIFS(СВЦЭМ!$C$33:$C$776,СВЦЭМ!$A$33:$A$776,$A103,СВЦЭМ!$B$33:$B$776,K$83)+'СЕТ СН'!$H$12+СВЦЭМ!$D$10+'СЕТ СН'!$H$6-'СЕТ СН'!$H$22</f>
        <v>1085.9415973299999</v>
      </c>
      <c r="L103" s="36">
        <f>SUMIFS(СВЦЭМ!$C$33:$C$776,СВЦЭМ!$A$33:$A$776,$A103,СВЦЭМ!$B$33:$B$776,L$83)+'СЕТ СН'!$H$12+СВЦЭМ!$D$10+'СЕТ СН'!$H$6-'СЕТ СН'!$H$22</f>
        <v>1093.1117119200001</v>
      </c>
      <c r="M103" s="36">
        <f>SUMIFS(СВЦЭМ!$C$33:$C$776,СВЦЭМ!$A$33:$A$776,$A103,СВЦЭМ!$B$33:$B$776,M$83)+'СЕТ СН'!$H$12+СВЦЭМ!$D$10+'СЕТ СН'!$H$6-'СЕТ СН'!$H$22</f>
        <v>1095.60214071</v>
      </c>
      <c r="N103" s="36">
        <f>SUMIFS(СВЦЭМ!$C$33:$C$776,СВЦЭМ!$A$33:$A$776,$A103,СВЦЭМ!$B$33:$B$776,N$83)+'СЕТ СН'!$H$12+СВЦЭМ!$D$10+'СЕТ СН'!$H$6-'СЕТ СН'!$H$22</f>
        <v>1113.7826527500001</v>
      </c>
      <c r="O103" s="36">
        <f>SUMIFS(СВЦЭМ!$C$33:$C$776,СВЦЭМ!$A$33:$A$776,$A103,СВЦЭМ!$B$33:$B$776,O$83)+'СЕТ СН'!$H$12+СВЦЭМ!$D$10+'СЕТ СН'!$H$6-'СЕТ СН'!$H$22</f>
        <v>1112.3944574899999</v>
      </c>
      <c r="P103" s="36">
        <f>SUMIFS(СВЦЭМ!$C$33:$C$776,СВЦЭМ!$A$33:$A$776,$A103,СВЦЭМ!$B$33:$B$776,P$83)+'СЕТ СН'!$H$12+СВЦЭМ!$D$10+'СЕТ СН'!$H$6-'СЕТ СН'!$H$22</f>
        <v>1118.24389217</v>
      </c>
      <c r="Q103" s="36">
        <f>SUMIFS(СВЦЭМ!$C$33:$C$776,СВЦЭМ!$A$33:$A$776,$A103,СВЦЭМ!$B$33:$B$776,Q$83)+'СЕТ СН'!$H$12+СВЦЭМ!$D$10+'СЕТ СН'!$H$6-'СЕТ СН'!$H$22</f>
        <v>1119.50940408</v>
      </c>
      <c r="R103" s="36">
        <f>SUMIFS(СВЦЭМ!$C$33:$C$776,СВЦЭМ!$A$33:$A$776,$A103,СВЦЭМ!$B$33:$B$776,R$83)+'СЕТ СН'!$H$12+СВЦЭМ!$D$10+'СЕТ СН'!$H$6-'СЕТ СН'!$H$22</f>
        <v>1124.9979250599999</v>
      </c>
      <c r="S103" s="36">
        <f>SUMIFS(СВЦЭМ!$C$33:$C$776,СВЦЭМ!$A$33:$A$776,$A103,СВЦЭМ!$B$33:$B$776,S$83)+'СЕТ СН'!$H$12+СВЦЭМ!$D$10+'СЕТ СН'!$H$6-'СЕТ СН'!$H$22</f>
        <v>1128.36987279</v>
      </c>
      <c r="T103" s="36">
        <f>SUMIFS(СВЦЭМ!$C$33:$C$776,СВЦЭМ!$A$33:$A$776,$A103,СВЦЭМ!$B$33:$B$776,T$83)+'СЕТ СН'!$H$12+СВЦЭМ!$D$10+'СЕТ СН'!$H$6-'СЕТ СН'!$H$22</f>
        <v>1120.8405319600001</v>
      </c>
      <c r="U103" s="36">
        <f>SUMIFS(СВЦЭМ!$C$33:$C$776,СВЦЭМ!$A$33:$A$776,$A103,СВЦЭМ!$B$33:$B$776,U$83)+'СЕТ СН'!$H$12+СВЦЭМ!$D$10+'СЕТ СН'!$H$6-'СЕТ СН'!$H$22</f>
        <v>1118.2534462400001</v>
      </c>
      <c r="V103" s="36">
        <f>SUMIFS(СВЦЭМ!$C$33:$C$776,СВЦЭМ!$A$33:$A$776,$A103,СВЦЭМ!$B$33:$B$776,V$83)+'СЕТ СН'!$H$12+СВЦЭМ!$D$10+'СЕТ СН'!$H$6-'СЕТ СН'!$H$22</f>
        <v>1098.7262944399999</v>
      </c>
      <c r="W103" s="36">
        <f>SUMIFS(СВЦЭМ!$C$33:$C$776,СВЦЭМ!$A$33:$A$776,$A103,СВЦЭМ!$B$33:$B$776,W$83)+'СЕТ СН'!$H$12+СВЦЭМ!$D$10+'СЕТ СН'!$H$6-'СЕТ СН'!$H$22</f>
        <v>1098.3793827700001</v>
      </c>
      <c r="X103" s="36">
        <f>SUMIFS(СВЦЭМ!$C$33:$C$776,СВЦЭМ!$A$33:$A$776,$A103,СВЦЭМ!$B$33:$B$776,X$83)+'СЕТ СН'!$H$12+СВЦЭМ!$D$10+'СЕТ СН'!$H$6-'СЕТ СН'!$H$22</f>
        <v>1096.0609007200001</v>
      </c>
      <c r="Y103" s="36">
        <f>SUMIFS(СВЦЭМ!$C$33:$C$776,СВЦЭМ!$A$33:$A$776,$A103,СВЦЭМ!$B$33:$B$776,Y$83)+'СЕТ СН'!$H$12+СВЦЭМ!$D$10+'СЕТ СН'!$H$6-'СЕТ СН'!$H$22</f>
        <v>1133.2782774700001</v>
      </c>
    </row>
    <row r="104" spans="1:25" ht="15.75" x14ac:dyDescent="0.2">
      <c r="A104" s="35">
        <f t="shared" si="2"/>
        <v>43942</v>
      </c>
      <c r="B104" s="36">
        <f>SUMIFS(СВЦЭМ!$C$33:$C$776,СВЦЭМ!$A$33:$A$776,$A104,СВЦЭМ!$B$33:$B$776,B$83)+'СЕТ СН'!$H$12+СВЦЭМ!$D$10+'СЕТ СН'!$H$6-'СЕТ СН'!$H$22</f>
        <v>1214.10142382</v>
      </c>
      <c r="C104" s="36">
        <f>SUMIFS(СВЦЭМ!$C$33:$C$776,СВЦЭМ!$A$33:$A$776,$A104,СВЦЭМ!$B$33:$B$776,C$83)+'СЕТ СН'!$H$12+СВЦЭМ!$D$10+'СЕТ СН'!$H$6-'СЕТ СН'!$H$22</f>
        <v>1235.1362243400001</v>
      </c>
      <c r="D104" s="36">
        <f>SUMIFS(СВЦЭМ!$C$33:$C$776,СВЦЭМ!$A$33:$A$776,$A104,СВЦЭМ!$B$33:$B$776,D$83)+'СЕТ СН'!$H$12+СВЦЭМ!$D$10+'СЕТ СН'!$H$6-'СЕТ СН'!$H$22</f>
        <v>1256.14998193</v>
      </c>
      <c r="E104" s="36">
        <f>SUMIFS(СВЦЭМ!$C$33:$C$776,СВЦЭМ!$A$33:$A$776,$A104,СВЦЭМ!$B$33:$B$776,E$83)+'СЕТ СН'!$H$12+СВЦЭМ!$D$10+'СЕТ СН'!$H$6-'СЕТ СН'!$H$22</f>
        <v>1264.8572791300001</v>
      </c>
      <c r="F104" s="36">
        <f>SUMIFS(СВЦЭМ!$C$33:$C$776,СВЦЭМ!$A$33:$A$776,$A104,СВЦЭМ!$B$33:$B$776,F$83)+'СЕТ СН'!$H$12+СВЦЭМ!$D$10+'СЕТ СН'!$H$6-'СЕТ СН'!$H$22</f>
        <v>1258.4797439399999</v>
      </c>
      <c r="G104" s="36">
        <f>SUMIFS(СВЦЭМ!$C$33:$C$776,СВЦЭМ!$A$33:$A$776,$A104,СВЦЭМ!$B$33:$B$776,G$83)+'СЕТ СН'!$H$12+СВЦЭМ!$D$10+'СЕТ СН'!$H$6-'СЕТ СН'!$H$22</f>
        <v>1245.5375447200001</v>
      </c>
      <c r="H104" s="36">
        <f>SUMIFS(СВЦЭМ!$C$33:$C$776,СВЦЭМ!$A$33:$A$776,$A104,СВЦЭМ!$B$33:$B$776,H$83)+'СЕТ СН'!$H$12+СВЦЭМ!$D$10+'СЕТ СН'!$H$6-'СЕТ СН'!$H$22</f>
        <v>1199.1288532400001</v>
      </c>
      <c r="I104" s="36">
        <f>SUMIFS(СВЦЭМ!$C$33:$C$776,СВЦЭМ!$A$33:$A$776,$A104,СВЦЭМ!$B$33:$B$776,I$83)+'СЕТ СН'!$H$12+СВЦЭМ!$D$10+'СЕТ СН'!$H$6-'СЕТ СН'!$H$22</f>
        <v>1172.67871786</v>
      </c>
      <c r="J104" s="36">
        <f>SUMIFS(СВЦЭМ!$C$33:$C$776,СВЦЭМ!$A$33:$A$776,$A104,СВЦЭМ!$B$33:$B$776,J$83)+'СЕТ СН'!$H$12+СВЦЭМ!$D$10+'СЕТ СН'!$H$6-'СЕТ СН'!$H$22</f>
        <v>1110.3281769499999</v>
      </c>
      <c r="K104" s="36">
        <f>SUMIFS(СВЦЭМ!$C$33:$C$776,СВЦЭМ!$A$33:$A$776,$A104,СВЦЭМ!$B$33:$B$776,K$83)+'СЕТ СН'!$H$12+СВЦЭМ!$D$10+'СЕТ СН'!$H$6-'СЕТ СН'!$H$22</f>
        <v>1107.8741002300001</v>
      </c>
      <c r="L104" s="36">
        <f>SUMIFS(СВЦЭМ!$C$33:$C$776,СВЦЭМ!$A$33:$A$776,$A104,СВЦЭМ!$B$33:$B$776,L$83)+'СЕТ СН'!$H$12+СВЦЭМ!$D$10+'СЕТ СН'!$H$6-'СЕТ СН'!$H$22</f>
        <v>1106.62477874</v>
      </c>
      <c r="M104" s="36">
        <f>SUMIFS(СВЦЭМ!$C$33:$C$776,СВЦЭМ!$A$33:$A$776,$A104,СВЦЭМ!$B$33:$B$776,M$83)+'СЕТ СН'!$H$12+СВЦЭМ!$D$10+'СЕТ СН'!$H$6-'СЕТ СН'!$H$22</f>
        <v>1104.2722149799999</v>
      </c>
      <c r="N104" s="36">
        <f>SUMIFS(СВЦЭМ!$C$33:$C$776,СВЦЭМ!$A$33:$A$776,$A104,СВЦЭМ!$B$33:$B$776,N$83)+'СЕТ СН'!$H$12+СВЦЭМ!$D$10+'СЕТ СН'!$H$6-'СЕТ СН'!$H$22</f>
        <v>1113.1770615800001</v>
      </c>
      <c r="O104" s="36">
        <f>SUMIFS(СВЦЭМ!$C$33:$C$776,СВЦЭМ!$A$33:$A$776,$A104,СВЦЭМ!$B$33:$B$776,O$83)+'СЕТ СН'!$H$12+СВЦЭМ!$D$10+'СЕТ СН'!$H$6-'СЕТ СН'!$H$22</f>
        <v>1130.9955161</v>
      </c>
      <c r="P104" s="36">
        <f>SUMIFS(СВЦЭМ!$C$33:$C$776,СВЦЭМ!$A$33:$A$776,$A104,СВЦЭМ!$B$33:$B$776,P$83)+'СЕТ СН'!$H$12+СВЦЭМ!$D$10+'СЕТ СН'!$H$6-'СЕТ СН'!$H$22</f>
        <v>1129.0469377500001</v>
      </c>
      <c r="Q104" s="36">
        <f>SUMIFS(СВЦЭМ!$C$33:$C$776,СВЦЭМ!$A$33:$A$776,$A104,СВЦЭМ!$B$33:$B$776,Q$83)+'СЕТ СН'!$H$12+СВЦЭМ!$D$10+'СЕТ СН'!$H$6-'СЕТ СН'!$H$22</f>
        <v>1143.1939112300001</v>
      </c>
      <c r="R104" s="36">
        <f>SUMIFS(СВЦЭМ!$C$33:$C$776,СВЦЭМ!$A$33:$A$776,$A104,СВЦЭМ!$B$33:$B$776,R$83)+'СЕТ СН'!$H$12+СВЦЭМ!$D$10+'СЕТ СН'!$H$6-'СЕТ СН'!$H$22</f>
        <v>1134.4759346999999</v>
      </c>
      <c r="S104" s="36">
        <f>SUMIFS(СВЦЭМ!$C$33:$C$776,СВЦЭМ!$A$33:$A$776,$A104,СВЦЭМ!$B$33:$B$776,S$83)+'СЕТ СН'!$H$12+СВЦЭМ!$D$10+'СЕТ СН'!$H$6-'СЕТ СН'!$H$22</f>
        <v>1122.56828124</v>
      </c>
      <c r="T104" s="36">
        <f>SUMIFS(СВЦЭМ!$C$33:$C$776,СВЦЭМ!$A$33:$A$776,$A104,СВЦЭМ!$B$33:$B$776,T$83)+'СЕТ СН'!$H$12+СВЦЭМ!$D$10+'СЕТ СН'!$H$6-'СЕТ СН'!$H$22</f>
        <v>1128.5827731900001</v>
      </c>
      <c r="U104" s="36">
        <f>SUMIFS(СВЦЭМ!$C$33:$C$776,СВЦЭМ!$A$33:$A$776,$A104,СВЦЭМ!$B$33:$B$776,U$83)+'СЕТ СН'!$H$12+СВЦЭМ!$D$10+'СЕТ СН'!$H$6-'СЕТ СН'!$H$22</f>
        <v>1139.2010812600001</v>
      </c>
      <c r="V104" s="36">
        <f>SUMIFS(СВЦЭМ!$C$33:$C$776,СВЦЭМ!$A$33:$A$776,$A104,СВЦЭМ!$B$33:$B$776,V$83)+'СЕТ СН'!$H$12+СВЦЭМ!$D$10+'СЕТ СН'!$H$6-'СЕТ СН'!$H$22</f>
        <v>1145.3516102999999</v>
      </c>
      <c r="W104" s="36">
        <f>SUMIFS(СВЦЭМ!$C$33:$C$776,СВЦЭМ!$A$33:$A$776,$A104,СВЦЭМ!$B$33:$B$776,W$83)+'СЕТ СН'!$H$12+СВЦЭМ!$D$10+'СЕТ СН'!$H$6-'СЕТ СН'!$H$22</f>
        <v>1146.8967550899999</v>
      </c>
      <c r="X104" s="36">
        <f>SUMIFS(СВЦЭМ!$C$33:$C$776,СВЦЭМ!$A$33:$A$776,$A104,СВЦЭМ!$B$33:$B$776,X$83)+'СЕТ СН'!$H$12+СВЦЭМ!$D$10+'СЕТ СН'!$H$6-'СЕТ СН'!$H$22</f>
        <v>1135.22893641</v>
      </c>
      <c r="Y104" s="36">
        <f>SUMIFS(СВЦЭМ!$C$33:$C$776,СВЦЭМ!$A$33:$A$776,$A104,СВЦЭМ!$B$33:$B$776,Y$83)+'СЕТ СН'!$H$12+СВЦЭМ!$D$10+'СЕТ СН'!$H$6-'СЕТ СН'!$H$22</f>
        <v>1155.98966238</v>
      </c>
    </row>
    <row r="105" spans="1:25" ht="15.75" x14ac:dyDescent="0.2">
      <c r="A105" s="35">
        <f t="shared" si="2"/>
        <v>43943</v>
      </c>
      <c r="B105" s="36">
        <f>SUMIFS(СВЦЭМ!$C$33:$C$776,СВЦЭМ!$A$33:$A$776,$A105,СВЦЭМ!$B$33:$B$776,B$83)+'СЕТ СН'!$H$12+СВЦЭМ!$D$10+'СЕТ СН'!$H$6-'СЕТ СН'!$H$22</f>
        <v>1185.8376860000001</v>
      </c>
      <c r="C105" s="36">
        <f>SUMIFS(СВЦЭМ!$C$33:$C$776,СВЦЭМ!$A$33:$A$776,$A105,СВЦЭМ!$B$33:$B$776,C$83)+'СЕТ СН'!$H$12+СВЦЭМ!$D$10+'СЕТ СН'!$H$6-'СЕТ СН'!$H$22</f>
        <v>1179.8761243700001</v>
      </c>
      <c r="D105" s="36">
        <f>SUMIFS(СВЦЭМ!$C$33:$C$776,СВЦЭМ!$A$33:$A$776,$A105,СВЦЭМ!$B$33:$B$776,D$83)+'СЕТ СН'!$H$12+СВЦЭМ!$D$10+'СЕТ СН'!$H$6-'СЕТ СН'!$H$22</f>
        <v>1180.9006757700001</v>
      </c>
      <c r="E105" s="36">
        <f>SUMIFS(СВЦЭМ!$C$33:$C$776,СВЦЭМ!$A$33:$A$776,$A105,СВЦЭМ!$B$33:$B$776,E$83)+'СЕТ СН'!$H$12+СВЦЭМ!$D$10+'СЕТ СН'!$H$6-'СЕТ СН'!$H$22</f>
        <v>1185.60325728</v>
      </c>
      <c r="F105" s="36">
        <f>SUMIFS(СВЦЭМ!$C$33:$C$776,СВЦЭМ!$A$33:$A$776,$A105,СВЦЭМ!$B$33:$B$776,F$83)+'СЕТ СН'!$H$12+СВЦЭМ!$D$10+'СЕТ СН'!$H$6-'СЕТ СН'!$H$22</f>
        <v>1187.31148117</v>
      </c>
      <c r="G105" s="36">
        <f>SUMIFS(СВЦЭМ!$C$33:$C$776,СВЦЭМ!$A$33:$A$776,$A105,СВЦЭМ!$B$33:$B$776,G$83)+'СЕТ СН'!$H$12+СВЦЭМ!$D$10+'СЕТ СН'!$H$6-'СЕТ СН'!$H$22</f>
        <v>1189.5104023399999</v>
      </c>
      <c r="H105" s="36">
        <f>SUMIFS(СВЦЭМ!$C$33:$C$776,СВЦЭМ!$A$33:$A$776,$A105,СВЦЭМ!$B$33:$B$776,H$83)+'СЕТ СН'!$H$12+СВЦЭМ!$D$10+'СЕТ СН'!$H$6-'СЕТ СН'!$H$22</f>
        <v>1195.85980232</v>
      </c>
      <c r="I105" s="36">
        <f>SUMIFS(СВЦЭМ!$C$33:$C$776,СВЦЭМ!$A$33:$A$776,$A105,СВЦЭМ!$B$33:$B$776,I$83)+'СЕТ СН'!$H$12+СВЦЭМ!$D$10+'СЕТ СН'!$H$6-'СЕТ СН'!$H$22</f>
        <v>1198.2362106</v>
      </c>
      <c r="J105" s="36">
        <f>SUMIFS(СВЦЭМ!$C$33:$C$776,СВЦЭМ!$A$33:$A$776,$A105,СВЦЭМ!$B$33:$B$776,J$83)+'СЕТ СН'!$H$12+СВЦЭМ!$D$10+'СЕТ СН'!$H$6-'СЕТ СН'!$H$22</f>
        <v>1150.13373755</v>
      </c>
      <c r="K105" s="36">
        <f>SUMIFS(СВЦЭМ!$C$33:$C$776,СВЦЭМ!$A$33:$A$776,$A105,СВЦЭМ!$B$33:$B$776,K$83)+'СЕТ СН'!$H$12+СВЦЭМ!$D$10+'СЕТ СН'!$H$6-'СЕТ СН'!$H$22</f>
        <v>1146.72452011</v>
      </c>
      <c r="L105" s="36">
        <f>SUMIFS(СВЦЭМ!$C$33:$C$776,СВЦЭМ!$A$33:$A$776,$A105,СВЦЭМ!$B$33:$B$776,L$83)+'СЕТ СН'!$H$12+СВЦЭМ!$D$10+'СЕТ СН'!$H$6-'СЕТ СН'!$H$22</f>
        <v>1146.3379579100001</v>
      </c>
      <c r="M105" s="36">
        <f>SUMIFS(СВЦЭМ!$C$33:$C$776,СВЦЭМ!$A$33:$A$776,$A105,СВЦЭМ!$B$33:$B$776,M$83)+'СЕТ СН'!$H$12+СВЦЭМ!$D$10+'СЕТ СН'!$H$6-'СЕТ СН'!$H$22</f>
        <v>1146.5550315400001</v>
      </c>
      <c r="N105" s="36">
        <f>SUMIFS(СВЦЭМ!$C$33:$C$776,СВЦЭМ!$A$33:$A$776,$A105,СВЦЭМ!$B$33:$B$776,N$83)+'СЕТ СН'!$H$12+СВЦЭМ!$D$10+'СЕТ СН'!$H$6-'СЕТ СН'!$H$22</f>
        <v>1149.6300784499999</v>
      </c>
      <c r="O105" s="36">
        <f>SUMIFS(СВЦЭМ!$C$33:$C$776,СВЦЭМ!$A$33:$A$776,$A105,СВЦЭМ!$B$33:$B$776,O$83)+'СЕТ СН'!$H$12+СВЦЭМ!$D$10+'СЕТ СН'!$H$6-'СЕТ СН'!$H$22</f>
        <v>1149.48966922</v>
      </c>
      <c r="P105" s="36">
        <f>SUMIFS(СВЦЭМ!$C$33:$C$776,СВЦЭМ!$A$33:$A$776,$A105,СВЦЭМ!$B$33:$B$776,P$83)+'СЕТ СН'!$H$12+СВЦЭМ!$D$10+'СЕТ СН'!$H$6-'СЕТ СН'!$H$22</f>
        <v>1157.1735787699999</v>
      </c>
      <c r="Q105" s="36">
        <f>SUMIFS(СВЦЭМ!$C$33:$C$776,СВЦЭМ!$A$33:$A$776,$A105,СВЦЭМ!$B$33:$B$776,Q$83)+'СЕТ СН'!$H$12+СВЦЭМ!$D$10+'СЕТ СН'!$H$6-'СЕТ СН'!$H$22</f>
        <v>1159.45586054</v>
      </c>
      <c r="R105" s="36">
        <f>SUMIFS(СВЦЭМ!$C$33:$C$776,СВЦЭМ!$A$33:$A$776,$A105,СВЦЭМ!$B$33:$B$776,R$83)+'СЕТ СН'!$H$12+СВЦЭМ!$D$10+'СЕТ СН'!$H$6-'СЕТ СН'!$H$22</f>
        <v>1155.18457986</v>
      </c>
      <c r="S105" s="36">
        <f>SUMIFS(СВЦЭМ!$C$33:$C$776,СВЦЭМ!$A$33:$A$776,$A105,СВЦЭМ!$B$33:$B$776,S$83)+'СЕТ СН'!$H$12+СВЦЭМ!$D$10+'СЕТ СН'!$H$6-'СЕТ СН'!$H$22</f>
        <v>1147.34649141</v>
      </c>
      <c r="T105" s="36">
        <f>SUMIFS(СВЦЭМ!$C$33:$C$776,СВЦЭМ!$A$33:$A$776,$A105,СВЦЭМ!$B$33:$B$776,T$83)+'СЕТ СН'!$H$12+СВЦЭМ!$D$10+'СЕТ СН'!$H$6-'СЕТ СН'!$H$22</f>
        <v>1136.14836694</v>
      </c>
      <c r="U105" s="36">
        <f>SUMIFS(СВЦЭМ!$C$33:$C$776,СВЦЭМ!$A$33:$A$776,$A105,СВЦЭМ!$B$33:$B$776,U$83)+'СЕТ СН'!$H$12+СВЦЭМ!$D$10+'СЕТ СН'!$H$6-'СЕТ СН'!$H$22</f>
        <v>1136.14141849</v>
      </c>
      <c r="V105" s="36">
        <f>SUMIFS(СВЦЭМ!$C$33:$C$776,СВЦЭМ!$A$33:$A$776,$A105,СВЦЭМ!$B$33:$B$776,V$83)+'СЕТ СН'!$H$12+СВЦЭМ!$D$10+'СЕТ СН'!$H$6-'СЕТ СН'!$H$22</f>
        <v>1128.2280002</v>
      </c>
      <c r="W105" s="36">
        <f>SUMIFS(СВЦЭМ!$C$33:$C$776,СВЦЭМ!$A$33:$A$776,$A105,СВЦЭМ!$B$33:$B$776,W$83)+'СЕТ СН'!$H$12+СВЦЭМ!$D$10+'СЕТ СН'!$H$6-'СЕТ СН'!$H$22</f>
        <v>1121.8606195899999</v>
      </c>
      <c r="X105" s="36">
        <f>SUMIFS(СВЦЭМ!$C$33:$C$776,СВЦЭМ!$A$33:$A$776,$A105,СВЦЭМ!$B$33:$B$776,X$83)+'СЕТ СН'!$H$12+СВЦЭМ!$D$10+'СЕТ СН'!$H$6-'СЕТ СН'!$H$22</f>
        <v>1106.79394632</v>
      </c>
      <c r="Y105" s="36">
        <f>SUMIFS(СВЦЭМ!$C$33:$C$776,СВЦЭМ!$A$33:$A$776,$A105,СВЦЭМ!$B$33:$B$776,Y$83)+'СЕТ СН'!$H$12+СВЦЭМ!$D$10+'СЕТ СН'!$H$6-'СЕТ СН'!$H$22</f>
        <v>1129.2761668400001</v>
      </c>
    </row>
    <row r="106" spans="1:25" ht="15.75" x14ac:dyDescent="0.2">
      <c r="A106" s="35">
        <f t="shared" si="2"/>
        <v>43944</v>
      </c>
      <c r="B106" s="36">
        <f>SUMIFS(СВЦЭМ!$C$33:$C$776,СВЦЭМ!$A$33:$A$776,$A106,СВЦЭМ!$B$33:$B$776,B$83)+'СЕТ СН'!$H$12+СВЦЭМ!$D$10+'СЕТ СН'!$H$6-'СЕТ СН'!$H$22</f>
        <v>1268.3317532400001</v>
      </c>
      <c r="C106" s="36">
        <f>SUMIFS(СВЦЭМ!$C$33:$C$776,СВЦЭМ!$A$33:$A$776,$A106,СВЦЭМ!$B$33:$B$776,C$83)+'СЕТ СН'!$H$12+СВЦЭМ!$D$10+'СЕТ СН'!$H$6-'СЕТ СН'!$H$22</f>
        <v>1273.3270427100001</v>
      </c>
      <c r="D106" s="36">
        <f>SUMIFS(СВЦЭМ!$C$33:$C$776,СВЦЭМ!$A$33:$A$776,$A106,СВЦЭМ!$B$33:$B$776,D$83)+'СЕТ СН'!$H$12+СВЦЭМ!$D$10+'СЕТ СН'!$H$6-'СЕТ СН'!$H$22</f>
        <v>1291.7757107</v>
      </c>
      <c r="E106" s="36">
        <f>SUMIFS(СВЦЭМ!$C$33:$C$776,СВЦЭМ!$A$33:$A$776,$A106,СВЦЭМ!$B$33:$B$776,E$83)+'СЕТ СН'!$H$12+СВЦЭМ!$D$10+'СЕТ СН'!$H$6-'СЕТ СН'!$H$22</f>
        <v>1309.98625337</v>
      </c>
      <c r="F106" s="36">
        <f>SUMIFS(СВЦЭМ!$C$33:$C$776,СВЦЭМ!$A$33:$A$776,$A106,СВЦЭМ!$B$33:$B$776,F$83)+'СЕТ СН'!$H$12+СВЦЭМ!$D$10+'СЕТ СН'!$H$6-'СЕТ СН'!$H$22</f>
        <v>1313.00884264</v>
      </c>
      <c r="G106" s="36">
        <f>SUMIFS(СВЦЭМ!$C$33:$C$776,СВЦЭМ!$A$33:$A$776,$A106,СВЦЭМ!$B$33:$B$776,G$83)+'СЕТ СН'!$H$12+СВЦЭМ!$D$10+'СЕТ СН'!$H$6-'СЕТ СН'!$H$22</f>
        <v>1300.0996651</v>
      </c>
      <c r="H106" s="36">
        <f>SUMIFS(СВЦЭМ!$C$33:$C$776,СВЦЭМ!$A$33:$A$776,$A106,СВЦЭМ!$B$33:$B$776,H$83)+'СЕТ СН'!$H$12+СВЦЭМ!$D$10+'СЕТ СН'!$H$6-'СЕТ СН'!$H$22</f>
        <v>1280.94135388</v>
      </c>
      <c r="I106" s="36">
        <f>SUMIFS(СВЦЭМ!$C$33:$C$776,СВЦЭМ!$A$33:$A$776,$A106,СВЦЭМ!$B$33:$B$776,I$83)+'СЕТ СН'!$H$12+СВЦЭМ!$D$10+'СЕТ СН'!$H$6-'СЕТ СН'!$H$22</f>
        <v>1270.5284835699999</v>
      </c>
      <c r="J106" s="36">
        <f>SUMIFS(СВЦЭМ!$C$33:$C$776,СВЦЭМ!$A$33:$A$776,$A106,СВЦЭМ!$B$33:$B$776,J$83)+'СЕТ СН'!$H$12+СВЦЭМ!$D$10+'СЕТ СН'!$H$6-'СЕТ СН'!$H$22</f>
        <v>1213.8254844400001</v>
      </c>
      <c r="K106" s="36">
        <f>SUMIFS(СВЦЭМ!$C$33:$C$776,СВЦЭМ!$A$33:$A$776,$A106,СВЦЭМ!$B$33:$B$776,K$83)+'СЕТ СН'!$H$12+СВЦЭМ!$D$10+'СЕТ СН'!$H$6-'СЕТ СН'!$H$22</f>
        <v>1195.1576069100001</v>
      </c>
      <c r="L106" s="36">
        <f>SUMIFS(СВЦЭМ!$C$33:$C$776,СВЦЭМ!$A$33:$A$776,$A106,СВЦЭМ!$B$33:$B$776,L$83)+'СЕТ СН'!$H$12+СВЦЭМ!$D$10+'СЕТ СН'!$H$6-'СЕТ СН'!$H$22</f>
        <v>1184.1058007399999</v>
      </c>
      <c r="M106" s="36">
        <f>SUMIFS(СВЦЭМ!$C$33:$C$776,СВЦЭМ!$A$33:$A$776,$A106,СВЦЭМ!$B$33:$B$776,M$83)+'СЕТ СН'!$H$12+СВЦЭМ!$D$10+'СЕТ СН'!$H$6-'СЕТ СН'!$H$22</f>
        <v>1187.3576266699999</v>
      </c>
      <c r="N106" s="36">
        <f>SUMIFS(СВЦЭМ!$C$33:$C$776,СВЦЭМ!$A$33:$A$776,$A106,СВЦЭМ!$B$33:$B$776,N$83)+'СЕТ СН'!$H$12+СВЦЭМ!$D$10+'СЕТ СН'!$H$6-'СЕТ СН'!$H$22</f>
        <v>1194.3111626899999</v>
      </c>
      <c r="O106" s="36">
        <f>SUMIFS(СВЦЭМ!$C$33:$C$776,СВЦЭМ!$A$33:$A$776,$A106,СВЦЭМ!$B$33:$B$776,O$83)+'СЕТ СН'!$H$12+СВЦЭМ!$D$10+'СЕТ СН'!$H$6-'СЕТ СН'!$H$22</f>
        <v>1204.4834931099999</v>
      </c>
      <c r="P106" s="36">
        <f>SUMIFS(СВЦЭМ!$C$33:$C$776,СВЦЭМ!$A$33:$A$776,$A106,СВЦЭМ!$B$33:$B$776,P$83)+'СЕТ СН'!$H$12+СВЦЭМ!$D$10+'СЕТ СН'!$H$6-'СЕТ СН'!$H$22</f>
        <v>1213.1588732499999</v>
      </c>
      <c r="Q106" s="36">
        <f>SUMIFS(СВЦЭМ!$C$33:$C$776,СВЦЭМ!$A$33:$A$776,$A106,СВЦЭМ!$B$33:$B$776,Q$83)+'СЕТ СН'!$H$12+СВЦЭМ!$D$10+'СЕТ СН'!$H$6-'СЕТ СН'!$H$22</f>
        <v>1216.8253035800001</v>
      </c>
      <c r="R106" s="36">
        <f>SUMIFS(СВЦЭМ!$C$33:$C$776,СВЦЭМ!$A$33:$A$776,$A106,СВЦЭМ!$B$33:$B$776,R$83)+'СЕТ СН'!$H$12+СВЦЭМ!$D$10+'СЕТ СН'!$H$6-'СЕТ СН'!$H$22</f>
        <v>1219.73824838</v>
      </c>
      <c r="S106" s="36">
        <f>SUMIFS(СВЦЭМ!$C$33:$C$776,СВЦЭМ!$A$33:$A$776,$A106,СВЦЭМ!$B$33:$B$776,S$83)+'СЕТ СН'!$H$12+СВЦЭМ!$D$10+'СЕТ СН'!$H$6-'СЕТ СН'!$H$22</f>
        <v>1208.54625306</v>
      </c>
      <c r="T106" s="36">
        <f>SUMIFS(СВЦЭМ!$C$33:$C$776,СВЦЭМ!$A$33:$A$776,$A106,СВЦЭМ!$B$33:$B$776,T$83)+'СЕТ СН'!$H$12+СВЦЭМ!$D$10+'СЕТ СН'!$H$6-'СЕТ СН'!$H$22</f>
        <v>1187.41836317</v>
      </c>
      <c r="U106" s="36">
        <f>SUMIFS(СВЦЭМ!$C$33:$C$776,СВЦЭМ!$A$33:$A$776,$A106,СВЦЭМ!$B$33:$B$776,U$83)+'СЕТ СН'!$H$12+СВЦЭМ!$D$10+'СЕТ СН'!$H$6-'СЕТ СН'!$H$22</f>
        <v>1170.3439647499999</v>
      </c>
      <c r="V106" s="36">
        <f>SUMIFS(СВЦЭМ!$C$33:$C$776,СВЦЭМ!$A$33:$A$776,$A106,СВЦЭМ!$B$33:$B$776,V$83)+'СЕТ СН'!$H$12+СВЦЭМ!$D$10+'СЕТ СН'!$H$6-'СЕТ СН'!$H$22</f>
        <v>1157.67877843</v>
      </c>
      <c r="W106" s="36">
        <f>SUMIFS(СВЦЭМ!$C$33:$C$776,СВЦЭМ!$A$33:$A$776,$A106,СВЦЭМ!$B$33:$B$776,W$83)+'СЕТ СН'!$H$12+СВЦЭМ!$D$10+'СЕТ СН'!$H$6-'СЕТ СН'!$H$22</f>
        <v>1141.3752218100001</v>
      </c>
      <c r="X106" s="36">
        <f>SUMIFS(СВЦЭМ!$C$33:$C$776,СВЦЭМ!$A$33:$A$776,$A106,СВЦЭМ!$B$33:$B$776,X$83)+'СЕТ СН'!$H$12+СВЦЭМ!$D$10+'СЕТ СН'!$H$6-'СЕТ СН'!$H$22</f>
        <v>1161.2709133600001</v>
      </c>
      <c r="Y106" s="36">
        <f>SUMIFS(СВЦЭМ!$C$33:$C$776,СВЦЭМ!$A$33:$A$776,$A106,СВЦЭМ!$B$33:$B$776,Y$83)+'СЕТ СН'!$H$12+СВЦЭМ!$D$10+'СЕТ СН'!$H$6-'СЕТ СН'!$H$22</f>
        <v>1196.78151181</v>
      </c>
    </row>
    <row r="107" spans="1:25" ht="15.75" x14ac:dyDescent="0.2">
      <c r="A107" s="35">
        <f t="shared" si="2"/>
        <v>43945</v>
      </c>
      <c r="B107" s="36">
        <f>SUMIFS(СВЦЭМ!$C$33:$C$776,СВЦЭМ!$A$33:$A$776,$A107,СВЦЭМ!$B$33:$B$776,B$83)+'СЕТ СН'!$H$12+СВЦЭМ!$D$10+'СЕТ СН'!$H$6-'СЕТ СН'!$H$22</f>
        <v>1466.69578533</v>
      </c>
      <c r="C107" s="36">
        <f>SUMIFS(СВЦЭМ!$C$33:$C$776,СВЦЭМ!$A$33:$A$776,$A107,СВЦЭМ!$B$33:$B$776,C$83)+'СЕТ СН'!$H$12+СВЦЭМ!$D$10+'СЕТ СН'!$H$6-'СЕТ СН'!$H$22</f>
        <v>1506.74266889</v>
      </c>
      <c r="D107" s="36">
        <f>SUMIFS(СВЦЭМ!$C$33:$C$776,СВЦЭМ!$A$33:$A$776,$A107,СВЦЭМ!$B$33:$B$776,D$83)+'СЕТ СН'!$H$12+СВЦЭМ!$D$10+'СЕТ СН'!$H$6-'СЕТ СН'!$H$22</f>
        <v>1537.85265482</v>
      </c>
      <c r="E107" s="36">
        <f>SUMIFS(СВЦЭМ!$C$33:$C$776,СВЦЭМ!$A$33:$A$776,$A107,СВЦЭМ!$B$33:$B$776,E$83)+'СЕТ СН'!$H$12+СВЦЭМ!$D$10+'СЕТ СН'!$H$6-'СЕТ СН'!$H$22</f>
        <v>1550.69364212</v>
      </c>
      <c r="F107" s="36">
        <f>SUMIFS(СВЦЭМ!$C$33:$C$776,СВЦЭМ!$A$33:$A$776,$A107,СВЦЭМ!$B$33:$B$776,F$83)+'СЕТ СН'!$H$12+СВЦЭМ!$D$10+'СЕТ СН'!$H$6-'СЕТ СН'!$H$22</f>
        <v>1552.83923058</v>
      </c>
      <c r="G107" s="36">
        <f>SUMIFS(СВЦЭМ!$C$33:$C$776,СВЦЭМ!$A$33:$A$776,$A107,СВЦЭМ!$B$33:$B$776,G$83)+'СЕТ СН'!$H$12+СВЦЭМ!$D$10+'СЕТ СН'!$H$6-'СЕТ СН'!$H$22</f>
        <v>1548.12383918</v>
      </c>
      <c r="H107" s="36">
        <f>SUMIFS(СВЦЭМ!$C$33:$C$776,СВЦЭМ!$A$33:$A$776,$A107,СВЦЭМ!$B$33:$B$776,H$83)+'СЕТ СН'!$H$12+СВЦЭМ!$D$10+'СЕТ СН'!$H$6-'СЕТ СН'!$H$22</f>
        <v>1512.66258337</v>
      </c>
      <c r="I107" s="36">
        <f>SUMIFS(СВЦЭМ!$C$33:$C$776,СВЦЭМ!$A$33:$A$776,$A107,СВЦЭМ!$B$33:$B$776,I$83)+'СЕТ СН'!$H$12+СВЦЭМ!$D$10+'СЕТ СН'!$H$6-'СЕТ СН'!$H$22</f>
        <v>1461.3909080999999</v>
      </c>
      <c r="J107" s="36">
        <f>SUMIFS(СВЦЭМ!$C$33:$C$776,СВЦЭМ!$A$33:$A$776,$A107,СВЦЭМ!$B$33:$B$776,J$83)+'СЕТ СН'!$H$12+СВЦЭМ!$D$10+'СЕТ СН'!$H$6-'СЕТ СН'!$H$22</f>
        <v>1362.6205785699999</v>
      </c>
      <c r="K107" s="36">
        <f>SUMIFS(СВЦЭМ!$C$33:$C$776,СВЦЭМ!$A$33:$A$776,$A107,СВЦЭМ!$B$33:$B$776,K$83)+'СЕТ СН'!$H$12+СВЦЭМ!$D$10+'СЕТ СН'!$H$6-'СЕТ СН'!$H$22</f>
        <v>1357.4546907900001</v>
      </c>
      <c r="L107" s="36">
        <f>SUMIFS(СВЦЭМ!$C$33:$C$776,СВЦЭМ!$A$33:$A$776,$A107,СВЦЭМ!$B$33:$B$776,L$83)+'СЕТ СН'!$H$12+СВЦЭМ!$D$10+'СЕТ СН'!$H$6-'СЕТ СН'!$H$22</f>
        <v>1344.8962646699999</v>
      </c>
      <c r="M107" s="36">
        <f>SUMIFS(СВЦЭМ!$C$33:$C$776,СВЦЭМ!$A$33:$A$776,$A107,СВЦЭМ!$B$33:$B$776,M$83)+'СЕТ СН'!$H$12+СВЦЭМ!$D$10+'СЕТ СН'!$H$6-'СЕТ СН'!$H$22</f>
        <v>1324.7202933599999</v>
      </c>
      <c r="N107" s="36">
        <f>SUMIFS(СВЦЭМ!$C$33:$C$776,СВЦЭМ!$A$33:$A$776,$A107,СВЦЭМ!$B$33:$B$776,N$83)+'СЕТ СН'!$H$12+СВЦЭМ!$D$10+'СЕТ СН'!$H$6-'СЕТ СН'!$H$22</f>
        <v>1288.7340471499999</v>
      </c>
      <c r="O107" s="36">
        <f>SUMIFS(СВЦЭМ!$C$33:$C$776,СВЦЭМ!$A$33:$A$776,$A107,СВЦЭМ!$B$33:$B$776,O$83)+'СЕТ СН'!$H$12+СВЦЭМ!$D$10+'СЕТ СН'!$H$6-'СЕТ СН'!$H$22</f>
        <v>1304.26002337</v>
      </c>
      <c r="P107" s="36">
        <f>SUMIFS(СВЦЭМ!$C$33:$C$776,СВЦЭМ!$A$33:$A$776,$A107,СВЦЭМ!$B$33:$B$776,P$83)+'СЕТ СН'!$H$12+СВЦЭМ!$D$10+'СЕТ СН'!$H$6-'СЕТ СН'!$H$22</f>
        <v>1321.14295455</v>
      </c>
      <c r="Q107" s="36">
        <f>SUMIFS(СВЦЭМ!$C$33:$C$776,СВЦЭМ!$A$33:$A$776,$A107,СВЦЭМ!$B$33:$B$776,Q$83)+'СЕТ СН'!$H$12+СВЦЭМ!$D$10+'СЕТ СН'!$H$6-'СЕТ СН'!$H$22</f>
        <v>1316.97242411</v>
      </c>
      <c r="R107" s="36">
        <f>SUMIFS(СВЦЭМ!$C$33:$C$776,СВЦЭМ!$A$33:$A$776,$A107,СВЦЭМ!$B$33:$B$776,R$83)+'СЕТ СН'!$H$12+СВЦЭМ!$D$10+'СЕТ СН'!$H$6-'СЕТ СН'!$H$22</f>
        <v>1324.15963835</v>
      </c>
      <c r="S107" s="36">
        <f>SUMIFS(СВЦЭМ!$C$33:$C$776,СВЦЭМ!$A$33:$A$776,$A107,СВЦЭМ!$B$33:$B$776,S$83)+'СЕТ СН'!$H$12+СВЦЭМ!$D$10+'СЕТ СН'!$H$6-'СЕТ СН'!$H$22</f>
        <v>1331.7077201699999</v>
      </c>
      <c r="T107" s="36">
        <f>SUMIFS(СВЦЭМ!$C$33:$C$776,СВЦЭМ!$A$33:$A$776,$A107,СВЦЭМ!$B$33:$B$776,T$83)+'СЕТ СН'!$H$12+СВЦЭМ!$D$10+'СЕТ СН'!$H$6-'СЕТ СН'!$H$22</f>
        <v>1303.6393078999999</v>
      </c>
      <c r="U107" s="36">
        <f>SUMIFS(СВЦЭМ!$C$33:$C$776,СВЦЭМ!$A$33:$A$776,$A107,СВЦЭМ!$B$33:$B$776,U$83)+'СЕТ СН'!$H$12+СВЦЭМ!$D$10+'СЕТ СН'!$H$6-'СЕТ СН'!$H$22</f>
        <v>1286.41080119</v>
      </c>
      <c r="V107" s="36">
        <f>SUMIFS(СВЦЭМ!$C$33:$C$776,СВЦЭМ!$A$33:$A$776,$A107,СВЦЭМ!$B$33:$B$776,V$83)+'СЕТ СН'!$H$12+СВЦЭМ!$D$10+'СЕТ СН'!$H$6-'СЕТ СН'!$H$22</f>
        <v>1257.0561907000001</v>
      </c>
      <c r="W107" s="36">
        <f>SUMIFS(СВЦЭМ!$C$33:$C$776,СВЦЭМ!$A$33:$A$776,$A107,СВЦЭМ!$B$33:$B$776,W$83)+'СЕТ СН'!$H$12+СВЦЭМ!$D$10+'СЕТ СН'!$H$6-'СЕТ СН'!$H$22</f>
        <v>1243.5776922499999</v>
      </c>
      <c r="X107" s="36">
        <f>SUMIFS(СВЦЭМ!$C$33:$C$776,СВЦЭМ!$A$33:$A$776,$A107,СВЦЭМ!$B$33:$B$776,X$83)+'СЕТ СН'!$H$12+СВЦЭМ!$D$10+'СЕТ СН'!$H$6-'СЕТ СН'!$H$22</f>
        <v>1283.6324749</v>
      </c>
      <c r="Y107" s="36">
        <f>SUMIFS(СВЦЭМ!$C$33:$C$776,СВЦЭМ!$A$33:$A$776,$A107,СВЦЭМ!$B$33:$B$776,Y$83)+'СЕТ СН'!$H$12+СВЦЭМ!$D$10+'СЕТ СН'!$H$6-'СЕТ СН'!$H$22</f>
        <v>1260.2577424799999</v>
      </c>
    </row>
    <row r="108" spans="1:25" ht="15.75" x14ac:dyDescent="0.2">
      <c r="A108" s="35">
        <f t="shared" si="2"/>
        <v>43946</v>
      </c>
      <c r="B108" s="36">
        <f>SUMIFS(СВЦЭМ!$C$33:$C$776,СВЦЭМ!$A$33:$A$776,$A108,СВЦЭМ!$B$33:$B$776,B$83)+'СЕТ СН'!$H$12+СВЦЭМ!$D$10+'СЕТ СН'!$H$6-'СЕТ СН'!$H$22</f>
        <v>1433.0502577299999</v>
      </c>
      <c r="C108" s="36">
        <f>SUMIFS(СВЦЭМ!$C$33:$C$776,СВЦЭМ!$A$33:$A$776,$A108,СВЦЭМ!$B$33:$B$776,C$83)+'СЕТ СН'!$H$12+СВЦЭМ!$D$10+'СЕТ СН'!$H$6-'СЕТ СН'!$H$22</f>
        <v>1456.40381587</v>
      </c>
      <c r="D108" s="36">
        <f>SUMIFS(СВЦЭМ!$C$33:$C$776,СВЦЭМ!$A$33:$A$776,$A108,СВЦЭМ!$B$33:$B$776,D$83)+'СЕТ СН'!$H$12+СВЦЭМ!$D$10+'СЕТ СН'!$H$6-'СЕТ СН'!$H$22</f>
        <v>1466.4416288499999</v>
      </c>
      <c r="E108" s="36">
        <f>SUMIFS(СВЦЭМ!$C$33:$C$776,СВЦЭМ!$A$33:$A$776,$A108,СВЦЭМ!$B$33:$B$776,E$83)+'СЕТ СН'!$H$12+СВЦЭМ!$D$10+'СЕТ СН'!$H$6-'СЕТ СН'!$H$22</f>
        <v>1486.7048113000001</v>
      </c>
      <c r="F108" s="36">
        <f>SUMIFS(СВЦЭМ!$C$33:$C$776,СВЦЭМ!$A$33:$A$776,$A108,СВЦЭМ!$B$33:$B$776,F$83)+'СЕТ СН'!$H$12+СВЦЭМ!$D$10+'СЕТ СН'!$H$6-'СЕТ СН'!$H$22</f>
        <v>1491.15571486</v>
      </c>
      <c r="G108" s="36">
        <f>SUMIFS(СВЦЭМ!$C$33:$C$776,СВЦЭМ!$A$33:$A$776,$A108,СВЦЭМ!$B$33:$B$776,G$83)+'СЕТ СН'!$H$12+СВЦЭМ!$D$10+'СЕТ СН'!$H$6-'СЕТ СН'!$H$22</f>
        <v>1493.6954707800001</v>
      </c>
      <c r="H108" s="36">
        <f>SUMIFS(СВЦЭМ!$C$33:$C$776,СВЦЭМ!$A$33:$A$776,$A108,СВЦЭМ!$B$33:$B$776,H$83)+'СЕТ СН'!$H$12+СВЦЭМ!$D$10+'СЕТ СН'!$H$6-'СЕТ СН'!$H$22</f>
        <v>1488.42853648</v>
      </c>
      <c r="I108" s="36">
        <f>SUMIFS(СВЦЭМ!$C$33:$C$776,СВЦЭМ!$A$33:$A$776,$A108,СВЦЭМ!$B$33:$B$776,I$83)+'СЕТ СН'!$H$12+СВЦЭМ!$D$10+'СЕТ СН'!$H$6-'СЕТ СН'!$H$22</f>
        <v>1483.08373529</v>
      </c>
      <c r="J108" s="36">
        <f>SUMIFS(СВЦЭМ!$C$33:$C$776,СВЦЭМ!$A$33:$A$776,$A108,СВЦЭМ!$B$33:$B$776,J$83)+'СЕТ СН'!$H$12+СВЦЭМ!$D$10+'СЕТ СН'!$H$6-'СЕТ СН'!$H$22</f>
        <v>1421.41593726</v>
      </c>
      <c r="K108" s="36">
        <f>SUMIFS(СВЦЭМ!$C$33:$C$776,СВЦЭМ!$A$33:$A$776,$A108,СВЦЭМ!$B$33:$B$776,K$83)+'СЕТ СН'!$H$12+СВЦЭМ!$D$10+'СЕТ СН'!$H$6-'СЕТ СН'!$H$22</f>
        <v>1382.08582007</v>
      </c>
      <c r="L108" s="36">
        <f>SUMIFS(СВЦЭМ!$C$33:$C$776,СВЦЭМ!$A$33:$A$776,$A108,СВЦЭМ!$B$33:$B$776,L$83)+'СЕТ СН'!$H$12+СВЦЭМ!$D$10+'СЕТ СН'!$H$6-'СЕТ СН'!$H$22</f>
        <v>1375.48778406</v>
      </c>
      <c r="M108" s="36">
        <f>SUMIFS(СВЦЭМ!$C$33:$C$776,СВЦЭМ!$A$33:$A$776,$A108,СВЦЭМ!$B$33:$B$776,M$83)+'СЕТ СН'!$H$12+СВЦЭМ!$D$10+'СЕТ СН'!$H$6-'СЕТ СН'!$H$22</f>
        <v>1401.10557857</v>
      </c>
      <c r="N108" s="36">
        <f>SUMIFS(СВЦЭМ!$C$33:$C$776,СВЦЭМ!$A$33:$A$776,$A108,СВЦЭМ!$B$33:$B$776,N$83)+'СЕТ СН'!$H$12+СВЦЭМ!$D$10+'СЕТ СН'!$H$6-'СЕТ СН'!$H$22</f>
        <v>1420.6399726</v>
      </c>
      <c r="O108" s="36">
        <f>SUMIFS(СВЦЭМ!$C$33:$C$776,СВЦЭМ!$A$33:$A$776,$A108,СВЦЭМ!$B$33:$B$776,O$83)+'СЕТ СН'!$H$12+СВЦЭМ!$D$10+'СЕТ СН'!$H$6-'СЕТ СН'!$H$22</f>
        <v>1411.1043806800001</v>
      </c>
      <c r="P108" s="36">
        <f>SUMIFS(СВЦЭМ!$C$33:$C$776,СВЦЭМ!$A$33:$A$776,$A108,СВЦЭМ!$B$33:$B$776,P$83)+'СЕТ СН'!$H$12+СВЦЭМ!$D$10+'СЕТ СН'!$H$6-'СЕТ СН'!$H$22</f>
        <v>1430.2596477699999</v>
      </c>
      <c r="Q108" s="36">
        <f>SUMIFS(СВЦЭМ!$C$33:$C$776,СВЦЭМ!$A$33:$A$776,$A108,СВЦЭМ!$B$33:$B$776,Q$83)+'СЕТ СН'!$H$12+СВЦЭМ!$D$10+'СЕТ СН'!$H$6-'СЕТ СН'!$H$22</f>
        <v>1451.8462335199999</v>
      </c>
      <c r="R108" s="36">
        <f>SUMIFS(СВЦЭМ!$C$33:$C$776,СВЦЭМ!$A$33:$A$776,$A108,СВЦЭМ!$B$33:$B$776,R$83)+'СЕТ СН'!$H$12+СВЦЭМ!$D$10+'СЕТ СН'!$H$6-'СЕТ СН'!$H$22</f>
        <v>1451.6744158399999</v>
      </c>
      <c r="S108" s="36">
        <f>SUMIFS(СВЦЭМ!$C$33:$C$776,СВЦЭМ!$A$33:$A$776,$A108,СВЦЭМ!$B$33:$B$776,S$83)+'СЕТ СН'!$H$12+СВЦЭМ!$D$10+'СЕТ СН'!$H$6-'СЕТ СН'!$H$22</f>
        <v>1444.65688606</v>
      </c>
      <c r="T108" s="36">
        <f>SUMIFS(СВЦЭМ!$C$33:$C$776,СВЦЭМ!$A$33:$A$776,$A108,СВЦЭМ!$B$33:$B$776,T$83)+'СЕТ СН'!$H$12+СВЦЭМ!$D$10+'СЕТ СН'!$H$6-'СЕТ СН'!$H$22</f>
        <v>1416.64205257</v>
      </c>
      <c r="U108" s="36">
        <f>SUMIFS(СВЦЭМ!$C$33:$C$776,СВЦЭМ!$A$33:$A$776,$A108,СВЦЭМ!$B$33:$B$776,U$83)+'СЕТ СН'!$H$12+СВЦЭМ!$D$10+'СЕТ СН'!$H$6-'СЕТ СН'!$H$22</f>
        <v>1403.03084197</v>
      </c>
      <c r="V108" s="36">
        <f>SUMIFS(СВЦЭМ!$C$33:$C$776,СВЦЭМ!$A$33:$A$776,$A108,СВЦЭМ!$B$33:$B$776,V$83)+'СЕТ СН'!$H$12+СВЦЭМ!$D$10+'СЕТ СН'!$H$6-'СЕТ СН'!$H$22</f>
        <v>1376.3654450199999</v>
      </c>
      <c r="W108" s="36">
        <f>SUMIFS(СВЦЭМ!$C$33:$C$776,СВЦЭМ!$A$33:$A$776,$A108,СВЦЭМ!$B$33:$B$776,W$83)+'СЕТ СН'!$H$12+СВЦЭМ!$D$10+'СЕТ СН'!$H$6-'СЕТ СН'!$H$22</f>
        <v>1373.5371227799999</v>
      </c>
      <c r="X108" s="36">
        <f>SUMIFS(СВЦЭМ!$C$33:$C$776,СВЦЭМ!$A$33:$A$776,$A108,СВЦЭМ!$B$33:$B$776,X$83)+'СЕТ СН'!$H$12+СВЦЭМ!$D$10+'СЕТ СН'!$H$6-'СЕТ СН'!$H$22</f>
        <v>1377.0848542199999</v>
      </c>
      <c r="Y108" s="36">
        <f>SUMIFS(СВЦЭМ!$C$33:$C$776,СВЦЭМ!$A$33:$A$776,$A108,СВЦЭМ!$B$33:$B$776,Y$83)+'СЕТ СН'!$H$12+СВЦЭМ!$D$10+'СЕТ СН'!$H$6-'СЕТ СН'!$H$22</f>
        <v>1425.4375519099999</v>
      </c>
    </row>
    <row r="109" spans="1:25" ht="15.75" x14ac:dyDescent="0.2">
      <c r="A109" s="35">
        <f t="shared" si="2"/>
        <v>43947</v>
      </c>
      <c r="B109" s="36">
        <f>SUMIFS(СВЦЭМ!$C$33:$C$776,СВЦЭМ!$A$33:$A$776,$A109,СВЦЭМ!$B$33:$B$776,B$83)+'СЕТ СН'!$H$12+СВЦЭМ!$D$10+'СЕТ СН'!$H$6-'СЕТ СН'!$H$22</f>
        <v>1524.200159</v>
      </c>
      <c r="C109" s="36">
        <f>SUMIFS(СВЦЭМ!$C$33:$C$776,СВЦЭМ!$A$33:$A$776,$A109,СВЦЭМ!$B$33:$B$776,C$83)+'СЕТ СН'!$H$12+СВЦЭМ!$D$10+'СЕТ СН'!$H$6-'СЕТ СН'!$H$22</f>
        <v>1515.36255856</v>
      </c>
      <c r="D109" s="36">
        <f>SUMIFS(СВЦЭМ!$C$33:$C$776,СВЦЭМ!$A$33:$A$776,$A109,СВЦЭМ!$B$33:$B$776,D$83)+'СЕТ СН'!$H$12+СВЦЭМ!$D$10+'СЕТ СН'!$H$6-'СЕТ СН'!$H$22</f>
        <v>1499.60262827</v>
      </c>
      <c r="E109" s="36">
        <f>SUMIFS(СВЦЭМ!$C$33:$C$776,СВЦЭМ!$A$33:$A$776,$A109,СВЦЭМ!$B$33:$B$776,E$83)+'СЕТ СН'!$H$12+СВЦЭМ!$D$10+'СЕТ СН'!$H$6-'СЕТ СН'!$H$22</f>
        <v>1495.7281542399999</v>
      </c>
      <c r="F109" s="36">
        <f>SUMIFS(СВЦЭМ!$C$33:$C$776,СВЦЭМ!$A$33:$A$776,$A109,СВЦЭМ!$B$33:$B$776,F$83)+'СЕТ СН'!$H$12+СВЦЭМ!$D$10+'СЕТ СН'!$H$6-'СЕТ СН'!$H$22</f>
        <v>1493.9018312999999</v>
      </c>
      <c r="G109" s="36">
        <f>SUMIFS(СВЦЭМ!$C$33:$C$776,СВЦЭМ!$A$33:$A$776,$A109,СВЦЭМ!$B$33:$B$776,G$83)+'СЕТ СН'!$H$12+СВЦЭМ!$D$10+'СЕТ СН'!$H$6-'СЕТ СН'!$H$22</f>
        <v>1497.78419282</v>
      </c>
      <c r="H109" s="36">
        <f>SUMIFS(СВЦЭМ!$C$33:$C$776,СВЦЭМ!$A$33:$A$776,$A109,СВЦЭМ!$B$33:$B$776,H$83)+'СЕТ СН'!$H$12+СВЦЭМ!$D$10+'СЕТ СН'!$H$6-'СЕТ СН'!$H$22</f>
        <v>1507.19869982</v>
      </c>
      <c r="I109" s="36">
        <f>SUMIFS(СВЦЭМ!$C$33:$C$776,СВЦЭМ!$A$33:$A$776,$A109,СВЦЭМ!$B$33:$B$776,I$83)+'СЕТ СН'!$H$12+СВЦЭМ!$D$10+'СЕТ СН'!$H$6-'СЕТ СН'!$H$22</f>
        <v>1536.76018675</v>
      </c>
      <c r="J109" s="36">
        <f>SUMIFS(СВЦЭМ!$C$33:$C$776,СВЦЭМ!$A$33:$A$776,$A109,СВЦЭМ!$B$33:$B$776,J$83)+'СЕТ СН'!$H$12+СВЦЭМ!$D$10+'СЕТ СН'!$H$6-'СЕТ СН'!$H$22</f>
        <v>1430.7883115699999</v>
      </c>
      <c r="K109" s="36">
        <f>SUMIFS(СВЦЭМ!$C$33:$C$776,СВЦЭМ!$A$33:$A$776,$A109,СВЦЭМ!$B$33:$B$776,K$83)+'СЕТ СН'!$H$12+СВЦЭМ!$D$10+'СЕТ СН'!$H$6-'СЕТ СН'!$H$22</f>
        <v>1384.0798462299999</v>
      </c>
      <c r="L109" s="36">
        <f>SUMIFS(СВЦЭМ!$C$33:$C$776,СВЦЭМ!$A$33:$A$776,$A109,СВЦЭМ!$B$33:$B$776,L$83)+'СЕТ СН'!$H$12+СВЦЭМ!$D$10+'СЕТ СН'!$H$6-'СЕТ СН'!$H$22</f>
        <v>1368.3028171199999</v>
      </c>
      <c r="M109" s="36">
        <f>SUMIFS(СВЦЭМ!$C$33:$C$776,СВЦЭМ!$A$33:$A$776,$A109,СВЦЭМ!$B$33:$B$776,M$83)+'СЕТ СН'!$H$12+СВЦЭМ!$D$10+'СЕТ СН'!$H$6-'СЕТ СН'!$H$22</f>
        <v>1359.74460875</v>
      </c>
      <c r="N109" s="36">
        <f>SUMIFS(СВЦЭМ!$C$33:$C$776,СВЦЭМ!$A$33:$A$776,$A109,СВЦЭМ!$B$33:$B$776,N$83)+'СЕТ СН'!$H$12+СВЦЭМ!$D$10+'СЕТ СН'!$H$6-'СЕТ СН'!$H$22</f>
        <v>1401.5457543800001</v>
      </c>
      <c r="O109" s="36">
        <f>SUMIFS(СВЦЭМ!$C$33:$C$776,СВЦЭМ!$A$33:$A$776,$A109,СВЦЭМ!$B$33:$B$776,O$83)+'СЕТ СН'!$H$12+СВЦЭМ!$D$10+'СЕТ СН'!$H$6-'СЕТ СН'!$H$22</f>
        <v>1392.9780284799999</v>
      </c>
      <c r="P109" s="36">
        <f>SUMIFS(СВЦЭМ!$C$33:$C$776,СВЦЭМ!$A$33:$A$776,$A109,СВЦЭМ!$B$33:$B$776,P$83)+'СЕТ СН'!$H$12+СВЦЭМ!$D$10+'СЕТ СН'!$H$6-'СЕТ СН'!$H$22</f>
        <v>1397.0623724499999</v>
      </c>
      <c r="Q109" s="36">
        <f>SUMIFS(СВЦЭМ!$C$33:$C$776,СВЦЭМ!$A$33:$A$776,$A109,СВЦЭМ!$B$33:$B$776,Q$83)+'СЕТ СН'!$H$12+СВЦЭМ!$D$10+'СЕТ СН'!$H$6-'СЕТ СН'!$H$22</f>
        <v>1413.3850919399999</v>
      </c>
      <c r="R109" s="36">
        <f>SUMIFS(СВЦЭМ!$C$33:$C$776,СВЦЭМ!$A$33:$A$776,$A109,СВЦЭМ!$B$33:$B$776,R$83)+'СЕТ СН'!$H$12+СВЦЭМ!$D$10+'СЕТ СН'!$H$6-'СЕТ СН'!$H$22</f>
        <v>1409.09432511</v>
      </c>
      <c r="S109" s="36">
        <f>SUMIFS(СВЦЭМ!$C$33:$C$776,СВЦЭМ!$A$33:$A$776,$A109,СВЦЭМ!$B$33:$B$776,S$83)+'СЕТ СН'!$H$12+СВЦЭМ!$D$10+'СЕТ СН'!$H$6-'СЕТ СН'!$H$22</f>
        <v>1399.9738590699999</v>
      </c>
      <c r="T109" s="36">
        <f>SUMIFS(СВЦЭМ!$C$33:$C$776,СВЦЭМ!$A$33:$A$776,$A109,СВЦЭМ!$B$33:$B$776,T$83)+'СЕТ СН'!$H$12+СВЦЭМ!$D$10+'СЕТ СН'!$H$6-'СЕТ СН'!$H$22</f>
        <v>1385.25884071</v>
      </c>
      <c r="U109" s="36">
        <f>SUMIFS(СВЦЭМ!$C$33:$C$776,СВЦЭМ!$A$33:$A$776,$A109,СВЦЭМ!$B$33:$B$776,U$83)+'СЕТ СН'!$H$12+СВЦЭМ!$D$10+'СЕТ СН'!$H$6-'СЕТ СН'!$H$22</f>
        <v>1364.7627688699999</v>
      </c>
      <c r="V109" s="36">
        <f>SUMIFS(СВЦЭМ!$C$33:$C$776,СВЦЭМ!$A$33:$A$776,$A109,СВЦЭМ!$B$33:$B$776,V$83)+'СЕТ СН'!$H$12+СВЦЭМ!$D$10+'СЕТ СН'!$H$6-'СЕТ СН'!$H$22</f>
        <v>1342.0699059399999</v>
      </c>
      <c r="W109" s="36">
        <f>SUMIFS(СВЦЭМ!$C$33:$C$776,СВЦЭМ!$A$33:$A$776,$A109,СВЦЭМ!$B$33:$B$776,W$83)+'СЕТ СН'!$H$12+СВЦЭМ!$D$10+'СЕТ СН'!$H$6-'СЕТ СН'!$H$22</f>
        <v>1345.09287825</v>
      </c>
      <c r="X109" s="36">
        <f>SUMIFS(СВЦЭМ!$C$33:$C$776,СВЦЭМ!$A$33:$A$776,$A109,СВЦЭМ!$B$33:$B$776,X$83)+'СЕТ СН'!$H$12+СВЦЭМ!$D$10+'СЕТ СН'!$H$6-'СЕТ СН'!$H$22</f>
        <v>1369.0257340999999</v>
      </c>
      <c r="Y109" s="36">
        <f>SUMIFS(СВЦЭМ!$C$33:$C$776,СВЦЭМ!$A$33:$A$776,$A109,СВЦЭМ!$B$33:$B$776,Y$83)+'СЕТ СН'!$H$12+СВЦЭМ!$D$10+'СЕТ СН'!$H$6-'СЕТ СН'!$H$22</f>
        <v>1419.3716261</v>
      </c>
    </row>
    <row r="110" spans="1:25" ht="15.75" x14ac:dyDescent="0.2">
      <c r="A110" s="35">
        <f t="shared" si="2"/>
        <v>43948</v>
      </c>
      <c r="B110" s="36">
        <f>SUMIFS(СВЦЭМ!$C$33:$C$776,СВЦЭМ!$A$33:$A$776,$A110,СВЦЭМ!$B$33:$B$776,B$83)+'СЕТ СН'!$H$12+СВЦЭМ!$D$10+'СЕТ СН'!$H$6-'СЕТ СН'!$H$22</f>
        <v>1513.1913920499999</v>
      </c>
      <c r="C110" s="36">
        <f>SUMIFS(СВЦЭМ!$C$33:$C$776,СВЦЭМ!$A$33:$A$776,$A110,СВЦЭМ!$B$33:$B$776,C$83)+'СЕТ СН'!$H$12+СВЦЭМ!$D$10+'СЕТ СН'!$H$6-'СЕТ СН'!$H$22</f>
        <v>1500.6886940300001</v>
      </c>
      <c r="D110" s="36">
        <f>SUMIFS(СВЦЭМ!$C$33:$C$776,СВЦЭМ!$A$33:$A$776,$A110,СВЦЭМ!$B$33:$B$776,D$83)+'СЕТ СН'!$H$12+СВЦЭМ!$D$10+'СЕТ СН'!$H$6-'СЕТ СН'!$H$22</f>
        <v>1481.7369227500001</v>
      </c>
      <c r="E110" s="36">
        <f>SUMIFS(СВЦЭМ!$C$33:$C$776,СВЦЭМ!$A$33:$A$776,$A110,СВЦЭМ!$B$33:$B$776,E$83)+'СЕТ СН'!$H$12+СВЦЭМ!$D$10+'СЕТ СН'!$H$6-'СЕТ СН'!$H$22</f>
        <v>1470.1720100299999</v>
      </c>
      <c r="F110" s="36">
        <f>SUMIFS(СВЦЭМ!$C$33:$C$776,СВЦЭМ!$A$33:$A$776,$A110,СВЦЭМ!$B$33:$B$776,F$83)+'СЕТ СН'!$H$12+СВЦЭМ!$D$10+'СЕТ СН'!$H$6-'СЕТ СН'!$H$22</f>
        <v>1473.7413791700001</v>
      </c>
      <c r="G110" s="36">
        <f>SUMIFS(СВЦЭМ!$C$33:$C$776,СВЦЭМ!$A$33:$A$776,$A110,СВЦЭМ!$B$33:$B$776,G$83)+'СЕТ СН'!$H$12+СВЦЭМ!$D$10+'СЕТ СН'!$H$6-'СЕТ СН'!$H$22</f>
        <v>1482.4854210399999</v>
      </c>
      <c r="H110" s="36">
        <f>SUMIFS(СВЦЭМ!$C$33:$C$776,СВЦЭМ!$A$33:$A$776,$A110,СВЦЭМ!$B$33:$B$776,H$83)+'СЕТ СН'!$H$12+СВЦЭМ!$D$10+'СЕТ СН'!$H$6-'СЕТ СН'!$H$22</f>
        <v>1500.7502408999999</v>
      </c>
      <c r="I110" s="36">
        <f>SUMIFS(СВЦЭМ!$C$33:$C$776,СВЦЭМ!$A$33:$A$776,$A110,СВЦЭМ!$B$33:$B$776,I$83)+'СЕТ СН'!$H$12+СВЦЭМ!$D$10+'СЕТ СН'!$H$6-'СЕТ СН'!$H$22</f>
        <v>1513.8876913700001</v>
      </c>
      <c r="J110" s="36">
        <f>SUMIFS(СВЦЭМ!$C$33:$C$776,СВЦЭМ!$A$33:$A$776,$A110,СВЦЭМ!$B$33:$B$776,J$83)+'СЕТ СН'!$H$12+СВЦЭМ!$D$10+'СЕТ СН'!$H$6-'СЕТ СН'!$H$22</f>
        <v>1408.3313369699999</v>
      </c>
      <c r="K110" s="36">
        <f>SUMIFS(СВЦЭМ!$C$33:$C$776,СВЦЭМ!$A$33:$A$776,$A110,СВЦЭМ!$B$33:$B$776,K$83)+'СЕТ СН'!$H$12+СВЦЭМ!$D$10+'СЕТ СН'!$H$6-'СЕТ СН'!$H$22</f>
        <v>1381.5331540299999</v>
      </c>
      <c r="L110" s="36">
        <f>SUMIFS(СВЦЭМ!$C$33:$C$776,СВЦЭМ!$A$33:$A$776,$A110,СВЦЭМ!$B$33:$B$776,L$83)+'СЕТ СН'!$H$12+СВЦЭМ!$D$10+'СЕТ СН'!$H$6-'СЕТ СН'!$H$22</f>
        <v>1362.0489443500001</v>
      </c>
      <c r="M110" s="36">
        <f>SUMIFS(СВЦЭМ!$C$33:$C$776,СВЦЭМ!$A$33:$A$776,$A110,СВЦЭМ!$B$33:$B$776,M$83)+'СЕТ СН'!$H$12+СВЦЭМ!$D$10+'СЕТ СН'!$H$6-'СЕТ СН'!$H$22</f>
        <v>1358.78908772</v>
      </c>
      <c r="N110" s="36">
        <f>SUMIFS(СВЦЭМ!$C$33:$C$776,СВЦЭМ!$A$33:$A$776,$A110,СВЦЭМ!$B$33:$B$776,N$83)+'СЕТ СН'!$H$12+СВЦЭМ!$D$10+'СЕТ СН'!$H$6-'СЕТ СН'!$H$22</f>
        <v>1389.4997214800001</v>
      </c>
      <c r="O110" s="36">
        <f>SUMIFS(СВЦЭМ!$C$33:$C$776,СВЦЭМ!$A$33:$A$776,$A110,СВЦЭМ!$B$33:$B$776,O$83)+'СЕТ СН'!$H$12+СВЦЭМ!$D$10+'СЕТ СН'!$H$6-'СЕТ СН'!$H$22</f>
        <v>1389.1884360700001</v>
      </c>
      <c r="P110" s="36">
        <f>SUMIFS(СВЦЭМ!$C$33:$C$776,СВЦЭМ!$A$33:$A$776,$A110,СВЦЭМ!$B$33:$B$776,P$83)+'СЕТ СН'!$H$12+СВЦЭМ!$D$10+'СЕТ СН'!$H$6-'СЕТ СН'!$H$22</f>
        <v>1419.1704038799999</v>
      </c>
      <c r="Q110" s="36">
        <f>SUMIFS(СВЦЭМ!$C$33:$C$776,СВЦЭМ!$A$33:$A$776,$A110,СВЦЭМ!$B$33:$B$776,Q$83)+'СЕТ СН'!$H$12+СВЦЭМ!$D$10+'СЕТ СН'!$H$6-'СЕТ СН'!$H$22</f>
        <v>1431.1273280999999</v>
      </c>
      <c r="R110" s="36">
        <f>SUMIFS(СВЦЭМ!$C$33:$C$776,СВЦЭМ!$A$33:$A$776,$A110,СВЦЭМ!$B$33:$B$776,R$83)+'СЕТ СН'!$H$12+СВЦЭМ!$D$10+'СЕТ СН'!$H$6-'СЕТ СН'!$H$22</f>
        <v>1434.9144071999999</v>
      </c>
      <c r="S110" s="36">
        <f>SUMIFS(СВЦЭМ!$C$33:$C$776,СВЦЭМ!$A$33:$A$776,$A110,СВЦЭМ!$B$33:$B$776,S$83)+'СЕТ СН'!$H$12+СВЦЭМ!$D$10+'СЕТ СН'!$H$6-'СЕТ СН'!$H$22</f>
        <v>1424.51447433</v>
      </c>
      <c r="T110" s="36">
        <f>SUMIFS(СВЦЭМ!$C$33:$C$776,СВЦЭМ!$A$33:$A$776,$A110,СВЦЭМ!$B$33:$B$776,T$83)+'СЕТ СН'!$H$12+СВЦЭМ!$D$10+'СЕТ СН'!$H$6-'СЕТ СН'!$H$22</f>
        <v>1398.3739611199999</v>
      </c>
      <c r="U110" s="36">
        <f>SUMIFS(СВЦЭМ!$C$33:$C$776,СВЦЭМ!$A$33:$A$776,$A110,СВЦЭМ!$B$33:$B$776,U$83)+'СЕТ СН'!$H$12+СВЦЭМ!$D$10+'СЕТ СН'!$H$6-'СЕТ СН'!$H$22</f>
        <v>1384.0333444299999</v>
      </c>
      <c r="V110" s="36">
        <f>SUMIFS(СВЦЭМ!$C$33:$C$776,СВЦЭМ!$A$33:$A$776,$A110,СВЦЭМ!$B$33:$B$776,V$83)+'СЕТ СН'!$H$12+СВЦЭМ!$D$10+'СЕТ СН'!$H$6-'СЕТ СН'!$H$22</f>
        <v>1346.5356252899999</v>
      </c>
      <c r="W110" s="36">
        <f>SUMIFS(СВЦЭМ!$C$33:$C$776,СВЦЭМ!$A$33:$A$776,$A110,СВЦЭМ!$B$33:$B$776,W$83)+'СЕТ СН'!$H$12+СВЦЭМ!$D$10+'СЕТ СН'!$H$6-'СЕТ СН'!$H$22</f>
        <v>1349.83392035</v>
      </c>
      <c r="X110" s="36">
        <f>SUMIFS(СВЦЭМ!$C$33:$C$776,СВЦЭМ!$A$33:$A$776,$A110,СВЦЭМ!$B$33:$B$776,X$83)+'СЕТ СН'!$H$12+СВЦЭМ!$D$10+'СЕТ СН'!$H$6-'СЕТ СН'!$H$22</f>
        <v>1376.28208872</v>
      </c>
      <c r="Y110" s="36">
        <f>SUMIFS(СВЦЭМ!$C$33:$C$776,СВЦЭМ!$A$33:$A$776,$A110,СВЦЭМ!$B$33:$B$776,Y$83)+'СЕТ СН'!$H$12+СВЦЭМ!$D$10+'СЕТ СН'!$H$6-'СЕТ СН'!$H$22</f>
        <v>1419.0783099299999</v>
      </c>
    </row>
    <row r="111" spans="1:25" ht="15.75" x14ac:dyDescent="0.2">
      <c r="A111" s="35">
        <f t="shared" si="2"/>
        <v>43949</v>
      </c>
      <c r="B111" s="36">
        <f>SUMIFS(СВЦЭМ!$C$33:$C$776,СВЦЭМ!$A$33:$A$776,$A111,СВЦЭМ!$B$33:$B$776,B$83)+'СЕТ СН'!$H$12+СВЦЭМ!$D$10+'СЕТ СН'!$H$6-'СЕТ СН'!$H$22</f>
        <v>1444.7715833699999</v>
      </c>
      <c r="C111" s="36">
        <f>SUMIFS(СВЦЭМ!$C$33:$C$776,СВЦЭМ!$A$33:$A$776,$A111,СВЦЭМ!$B$33:$B$776,C$83)+'СЕТ СН'!$H$12+СВЦЭМ!$D$10+'СЕТ СН'!$H$6-'СЕТ СН'!$H$22</f>
        <v>1460.1022932200001</v>
      </c>
      <c r="D111" s="36">
        <f>SUMIFS(СВЦЭМ!$C$33:$C$776,СВЦЭМ!$A$33:$A$776,$A111,СВЦЭМ!$B$33:$B$776,D$83)+'СЕТ СН'!$H$12+СВЦЭМ!$D$10+'СЕТ СН'!$H$6-'СЕТ СН'!$H$22</f>
        <v>1508.8741928499999</v>
      </c>
      <c r="E111" s="36">
        <f>SUMIFS(СВЦЭМ!$C$33:$C$776,СВЦЭМ!$A$33:$A$776,$A111,СВЦЭМ!$B$33:$B$776,E$83)+'СЕТ СН'!$H$12+СВЦЭМ!$D$10+'СЕТ СН'!$H$6-'СЕТ СН'!$H$22</f>
        <v>1514.58661721</v>
      </c>
      <c r="F111" s="36">
        <f>SUMIFS(СВЦЭМ!$C$33:$C$776,СВЦЭМ!$A$33:$A$776,$A111,СВЦЭМ!$B$33:$B$776,F$83)+'СЕТ СН'!$H$12+СВЦЭМ!$D$10+'СЕТ СН'!$H$6-'СЕТ СН'!$H$22</f>
        <v>1513.25505914</v>
      </c>
      <c r="G111" s="36">
        <f>SUMIFS(СВЦЭМ!$C$33:$C$776,СВЦЭМ!$A$33:$A$776,$A111,СВЦЭМ!$B$33:$B$776,G$83)+'СЕТ СН'!$H$12+СВЦЭМ!$D$10+'СЕТ СН'!$H$6-'СЕТ СН'!$H$22</f>
        <v>1512.3806334599999</v>
      </c>
      <c r="H111" s="36">
        <f>SUMIFS(СВЦЭМ!$C$33:$C$776,СВЦЭМ!$A$33:$A$776,$A111,СВЦЭМ!$B$33:$B$776,H$83)+'СЕТ СН'!$H$12+СВЦЭМ!$D$10+'СЕТ СН'!$H$6-'СЕТ СН'!$H$22</f>
        <v>1477.0766619399999</v>
      </c>
      <c r="I111" s="36">
        <f>SUMIFS(СВЦЭМ!$C$33:$C$776,СВЦЭМ!$A$33:$A$776,$A111,СВЦЭМ!$B$33:$B$776,I$83)+'СЕТ СН'!$H$12+СВЦЭМ!$D$10+'СЕТ СН'!$H$6-'СЕТ СН'!$H$22</f>
        <v>1451.7679497899999</v>
      </c>
      <c r="J111" s="36">
        <f>SUMIFS(СВЦЭМ!$C$33:$C$776,СВЦЭМ!$A$33:$A$776,$A111,СВЦЭМ!$B$33:$B$776,J$83)+'СЕТ СН'!$H$12+СВЦЭМ!$D$10+'СЕТ СН'!$H$6-'СЕТ СН'!$H$22</f>
        <v>1384.39134079</v>
      </c>
      <c r="K111" s="36">
        <f>SUMIFS(СВЦЭМ!$C$33:$C$776,СВЦЭМ!$A$33:$A$776,$A111,СВЦЭМ!$B$33:$B$776,K$83)+'СЕТ СН'!$H$12+СВЦЭМ!$D$10+'СЕТ СН'!$H$6-'СЕТ СН'!$H$22</f>
        <v>1376.4226441000001</v>
      </c>
      <c r="L111" s="36">
        <f>SUMIFS(СВЦЭМ!$C$33:$C$776,СВЦЭМ!$A$33:$A$776,$A111,СВЦЭМ!$B$33:$B$776,L$83)+'СЕТ СН'!$H$12+СВЦЭМ!$D$10+'СЕТ СН'!$H$6-'СЕТ СН'!$H$22</f>
        <v>1368.30642685</v>
      </c>
      <c r="M111" s="36">
        <f>SUMIFS(СВЦЭМ!$C$33:$C$776,СВЦЭМ!$A$33:$A$776,$A111,СВЦЭМ!$B$33:$B$776,M$83)+'СЕТ СН'!$H$12+СВЦЭМ!$D$10+'СЕТ СН'!$H$6-'СЕТ СН'!$H$22</f>
        <v>1363.8790852899999</v>
      </c>
      <c r="N111" s="36">
        <f>SUMIFS(СВЦЭМ!$C$33:$C$776,СВЦЭМ!$A$33:$A$776,$A111,СВЦЭМ!$B$33:$B$776,N$83)+'СЕТ СН'!$H$12+СВЦЭМ!$D$10+'СЕТ СН'!$H$6-'СЕТ СН'!$H$22</f>
        <v>1353.26498657</v>
      </c>
      <c r="O111" s="36">
        <f>SUMIFS(СВЦЭМ!$C$33:$C$776,СВЦЭМ!$A$33:$A$776,$A111,СВЦЭМ!$B$33:$B$776,O$83)+'СЕТ СН'!$H$12+СВЦЭМ!$D$10+'СЕТ СН'!$H$6-'СЕТ СН'!$H$22</f>
        <v>1365.72421231</v>
      </c>
      <c r="P111" s="36">
        <f>SUMIFS(СВЦЭМ!$C$33:$C$776,СВЦЭМ!$A$33:$A$776,$A111,СВЦЭМ!$B$33:$B$776,P$83)+'СЕТ СН'!$H$12+СВЦЭМ!$D$10+'СЕТ СН'!$H$6-'СЕТ СН'!$H$22</f>
        <v>1381.1620660799999</v>
      </c>
      <c r="Q111" s="36">
        <f>SUMIFS(СВЦЭМ!$C$33:$C$776,СВЦЭМ!$A$33:$A$776,$A111,СВЦЭМ!$B$33:$B$776,Q$83)+'СЕТ СН'!$H$12+СВЦЭМ!$D$10+'СЕТ СН'!$H$6-'СЕТ СН'!$H$22</f>
        <v>1396.1453499500001</v>
      </c>
      <c r="R111" s="36">
        <f>SUMIFS(СВЦЭМ!$C$33:$C$776,СВЦЭМ!$A$33:$A$776,$A111,СВЦЭМ!$B$33:$B$776,R$83)+'СЕТ СН'!$H$12+СВЦЭМ!$D$10+'СЕТ СН'!$H$6-'СЕТ СН'!$H$22</f>
        <v>1394.2329955499999</v>
      </c>
      <c r="S111" s="36">
        <f>SUMIFS(СВЦЭМ!$C$33:$C$776,СВЦЭМ!$A$33:$A$776,$A111,СВЦЭМ!$B$33:$B$776,S$83)+'СЕТ СН'!$H$12+СВЦЭМ!$D$10+'СЕТ СН'!$H$6-'СЕТ СН'!$H$22</f>
        <v>1382.9650390500001</v>
      </c>
      <c r="T111" s="36">
        <f>SUMIFS(СВЦЭМ!$C$33:$C$776,СВЦЭМ!$A$33:$A$776,$A111,СВЦЭМ!$B$33:$B$776,T$83)+'СЕТ СН'!$H$12+СВЦЭМ!$D$10+'СЕТ СН'!$H$6-'СЕТ СН'!$H$22</f>
        <v>1370.5097510000001</v>
      </c>
      <c r="U111" s="36">
        <f>SUMIFS(СВЦЭМ!$C$33:$C$776,СВЦЭМ!$A$33:$A$776,$A111,СВЦЭМ!$B$33:$B$776,U$83)+'СЕТ СН'!$H$12+СВЦЭМ!$D$10+'СЕТ СН'!$H$6-'СЕТ СН'!$H$22</f>
        <v>1349.9547391399999</v>
      </c>
      <c r="V111" s="36">
        <f>SUMIFS(СВЦЭМ!$C$33:$C$776,СВЦЭМ!$A$33:$A$776,$A111,СВЦЭМ!$B$33:$B$776,V$83)+'СЕТ СН'!$H$12+СВЦЭМ!$D$10+'СЕТ СН'!$H$6-'СЕТ СН'!$H$22</f>
        <v>1329.41492599</v>
      </c>
      <c r="W111" s="36">
        <f>SUMIFS(СВЦЭМ!$C$33:$C$776,СВЦЭМ!$A$33:$A$776,$A111,СВЦЭМ!$B$33:$B$776,W$83)+'СЕТ СН'!$H$12+СВЦЭМ!$D$10+'СЕТ СН'!$H$6-'СЕТ СН'!$H$22</f>
        <v>1320.83852671</v>
      </c>
      <c r="X111" s="36">
        <f>SUMIFS(СВЦЭМ!$C$33:$C$776,СВЦЭМ!$A$33:$A$776,$A111,СВЦЭМ!$B$33:$B$776,X$83)+'СЕТ СН'!$H$12+СВЦЭМ!$D$10+'СЕТ СН'!$H$6-'СЕТ СН'!$H$22</f>
        <v>1321.88938652</v>
      </c>
      <c r="Y111" s="36">
        <f>SUMIFS(СВЦЭМ!$C$33:$C$776,СВЦЭМ!$A$33:$A$776,$A111,СВЦЭМ!$B$33:$B$776,Y$83)+'СЕТ СН'!$H$12+СВЦЭМ!$D$10+'СЕТ СН'!$H$6-'СЕТ СН'!$H$22</f>
        <v>1363.1855934</v>
      </c>
    </row>
    <row r="112" spans="1:25" ht="15.75" x14ac:dyDescent="0.2">
      <c r="A112" s="35">
        <f t="shared" si="2"/>
        <v>43950</v>
      </c>
      <c r="B112" s="36">
        <f>SUMIFS(СВЦЭМ!$C$33:$C$776,СВЦЭМ!$A$33:$A$776,$A112,СВЦЭМ!$B$33:$B$776,B$83)+'СЕТ СН'!$H$12+СВЦЭМ!$D$10+'СЕТ СН'!$H$6-'СЕТ СН'!$H$22</f>
        <v>1452.8730145100001</v>
      </c>
      <c r="C112" s="36">
        <f>SUMIFS(СВЦЭМ!$C$33:$C$776,СВЦЭМ!$A$33:$A$776,$A112,СВЦЭМ!$B$33:$B$776,C$83)+'СЕТ СН'!$H$12+СВЦЭМ!$D$10+'СЕТ СН'!$H$6-'СЕТ СН'!$H$22</f>
        <v>1493.3647951299999</v>
      </c>
      <c r="D112" s="36">
        <f>SUMIFS(СВЦЭМ!$C$33:$C$776,СВЦЭМ!$A$33:$A$776,$A112,СВЦЭМ!$B$33:$B$776,D$83)+'СЕТ СН'!$H$12+СВЦЭМ!$D$10+'СЕТ СН'!$H$6-'СЕТ СН'!$H$22</f>
        <v>1498.54732418</v>
      </c>
      <c r="E112" s="36">
        <f>SUMIFS(СВЦЭМ!$C$33:$C$776,СВЦЭМ!$A$33:$A$776,$A112,СВЦЭМ!$B$33:$B$776,E$83)+'СЕТ СН'!$H$12+СВЦЭМ!$D$10+'СЕТ СН'!$H$6-'СЕТ СН'!$H$22</f>
        <v>1507.18959709</v>
      </c>
      <c r="F112" s="36">
        <f>SUMIFS(СВЦЭМ!$C$33:$C$776,СВЦЭМ!$A$33:$A$776,$A112,СВЦЭМ!$B$33:$B$776,F$83)+'СЕТ СН'!$H$12+СВЦЭМ!$D$10+'СЕТ СН'!$H$6-'СЕТ СН'!$H$22</f>
        <v>1509.2191549199999</v>
      </c>
      <c r="G112" s="36">
        <f>SUMIFS(СВЦЭМ!$C$33:$C$776,СВЦЭМ!$A$33:$A$776,$A112,СВЦЭМ!$B$33:$B$776,G$83)+'СЕТ СН'!$H$12+СВЦЭМ!$D$10+'СЕТ СН'!$H$6-'СЕТ СН'!$H$22</f>
        <v>1504.87486438</v>
      </c>
      <c r="H112" s="36">
        <f>SUMIFS(СВЦЭМ!$C$33:$C$776,СВЦЭМ!$A$33:$A$776,$A112,СВЦЭМ!$B$33:$B$776,H$83)+'СЕТ СН'!$H$12+СВЦЭМ!$D$10+'СЕТ СН'!$H$6-'СЕТ СН'!$H$22</f>
        <v>1491.4519759499999</v>
      </c>
      <c r="I112" s="36">
        <f>SUMIFS(СВЦЭМ!$C$33:$C$776,СВЦЭМ!$A$33:$A$776,$A112,СВЦЭМ!$B$33:$B$776,I$83)+'СЕТ СН'!$H$12+СВЦЭМ!$D$10+'СЕТ СН'!$H$6-'СЕТ СН'!$H$22</f>
        <v>1458.4528713</v>
      </c>
      <c r="J112" s="36">
        <f>SUMIFS(СВЦЭМ!$C$33:$C$776,СВЦЭМ!$A$33:$A$776,$A112,СВЦЭМ!$B$33:$B$776,J$83)+'СЕТ СН'!$H$12+СВЦЭМ!$D$10+'СЕТ СН'!$H$6-'СЕТ СН'!$H$22</f>
        <v>1434.96471008</v>
      </c>
      <c r="K112" s="36">
        <f>SUMIFS(СВЦЭМ!$C$33:$C$776,СВЦЭМ!$A$33:$A$776,$A112,СВЦЭМ!$B$33:$B$776,K$83)+'СЕТ СН'!$H$12+СВЦЭМ!$D$10+'СЕТ СН'!$H$6-'СЕТ СН'!$H$22</f>
        <v>1416.91629046</v>
      </c>
      <c r="L112" s="36">
        <f>SUMIFS(СВЦЭМ!$C$33:$C$776,СВЦЭМ!$A$33:$A$776,$A112,СВЦЭМ!$B$33:$B$776,L$83)+'СЕТ СН'!$H$12+СВЦЭМ!$D$10+'СЕТ СН'!$H$6-'СЕТ СН'!$H$22</f>
        <v>1408.37991412</v>
      </c>
      <c r="M112" s="36">
        <f>SUMIFS(СВЦЭМ!$C$33:$C$776,СВЦЭМ!$A$33:$A$776,$A112,СВЦЭМ!$B$33:$B$776,M$83)+'СЕТ СН'!$H$12+СВЦЭМ!$D$10+'СЕТ СН'!$H$6-'СЕТ СН'!$H$22</f>
        <v>1413.40823452</v>
      </c>
      <c r="N112" s="36">
        <f>SUMIFS(СВЦЭМ!$C$33:$C$776,СВЦЭМ!$A$33:$A$776,$A112,СВЦЭМ!$B$33:$B$776,N$83)+'СЕТ СН'!$H$12+СВЦЭМ!$D$10+'СЕТ СН'!$H$6-'СЕТ СН'!$H$22</f>
        <v>1404.6750693399999</v>
      </c>
      <c r="O112" s="36">
        <f>SUMIFS(СВЦЭМ!$C$33:$C$776,СВЦЭМ!$A$33:$A$776,$A112,СВЦЭМ!$B$33:$B$776,O$83)+'СЕТ СН'!$H$12+СВЦЭМ!$D$10+'СЕТ СН'!$H$6-'СЕТ СН'!$H$22</f>
        <v>1417.4706747099999</v>
      </c>
      <c r="P112" s="36">
        <f>SUMIFS(СВЦЭМ!$C$33:$C$776,СВЦЭМ!$A$33:$A$776,$A112,СВЦЭМ!$B$33:$B$776,P$83)+'СЕТ СН'!$H$12+СВЦЭМ!$D$10+'СЕТ СН'!$H$6-'СЕТ СН'!$H$22</f>
        <v>1434.87190068</v>
      </c>
      <c r="Q112" s="36">
        <f>SUMIFS(СВЦЭМ!$C$33:$C$776,СВЦЭМ!$A$33:$A$776,$A112,СВЦЭМ!$B$33:$B$776,Q$83)+'СЕТ СН'!$H$12+СВЦЭМ!$D$10+'СЕТ СН'!$H$6-'СЕТ СН'!$H$22</f>
        <v>1431.53151252</v>
      </c>
      <c r="R112" s="36">
        <f>SUMIFS(СВЦЭМ!$C$33:$C$776,СВЦЭМ!$A$33:$A$776,$A112,СВЦЭМ!$B$33:$B$776,R$83)+'СЕТ СН'!$H$12+СВЦЭМ!$D$10+'СЕТ СН'!$H$6-'СЕТ СН'!$H$22</f>
        <v>1425.3164854300001</v>
      </c>
      <c r="S112" s="36">
        <f>SUMIFS(СВЦЭМ!$C$33:$C$776,СВЦЭМ!$A$33:$A$776,$A112,СВЦЭМ!$B$33:$B$776,S$83)+'СЕТ СН'!$H$12+СВЦЭМ!$D$10+'СЕТ СН'!$H$6-'СЕТ СН'!$H$22</f>
        <v>1423.6770909899999</v>
      </c>
      <c r="T112" s="36">
        <f>SUMIFS(СВЦЭМ!$C$33:$C$776,СВЦЭМ!$A$33:$A$776,$A112,СВЦЭМ!$B$33:$B$776,T$83)+'СЕТ СН'!$H$12+СВЦЭМ!$D$10+'СЕТ СН'!$H$6-'СЕТ СН'!$H$22</f>
        <v>1411.8540258999999</v>
      </c>
      <c r="U112" s="36">
        <f>SUMIFS(СВЦЭМ!$C$33:$C$776,СВЦЭМ!$A$33:$A$776,$A112,СВЦЭМ!$B$33:$B$776,U$83)+'СЕТ СН'!$H$12+СВЦЭМ!$D$10+'СЕТ СН'!$H$6-'СЕТ СН'!$H$22</f>
        <v>1379.1717077000001</v>
      </c>
      <c r="V112" s="36">
        <f>SUMIFS(СВЦЭМ!$C$33:$C$776,СВЦЭМ!$A$33:$A$776,$A112,СВЦЭМ!$B$33:$B$776,V$83)+'СЕТ СН'!$H$12+СВЦЭМ!$D$10+'СЕТ СН'!$H$6-'СЕТ СН'!$H$22</f>
        <v>1366.1082168299999</v>
      </c>
      <c r="W112" s="36">
        <f>SUMIFS(СВЦЭМ!$C$33:$C$776,СВЦЭМ!$A$33:$A$776,$A112,СВЦЭМ!$B$33:$B$776,W$83)+'СЕТ СН'!$H$12+СВЦЭМ!$D$10+'СЕТ СН'!$H$6-'СЕТ СН'!$H$22</f>
        <v>1394.8989893600001</v>
      </c>
      <c r="X112" s="36">
        <f>SUMIFS(СВЦЭМ!$C$33:$C$776,СВЦЭМ!$A$33:$A$776,$A112,СВЦЭМ!$B$33:$B$776,X$83)+'СЕТ СН'!$H$12+СВЦЭМ!$D$10+'СЕТ СН'!$H$6-'СЕТ СН'!$H$22</f>
        <v>1417.83622872</v>
      </c>
      <c r="Y112" s="36">
        <f>SUMIFS(СВЦЭМ!$C$33:$C$776,СВЦЭМ!$A$33:$A$776,$A112,СВЦЭМ!$B$33:$B$776,Y$83)+'СЕТ СН'!$H$12+СВЦЭМ!$D$10+'СЕТ СН'!$H$6-'СЕТ СН'!$H$22</f>
        <v>1413.7590859499999</v>
      </c>
    </row>
    <row r="113" spans="1:27" ht="15.75" x14ac:dyDescent="0.2">
      <c r="A113" s="35">
        <f t="shared" si="2"/>
        <v>43951</v>
      </c>
      <c r="B113" s="36">
        <f>SUMIFS(СВЦЭМ!$C$33:$C$776,СВЦЭМ!$A$33:$A$776,$A113,СВЦЭМ!$B$33:$B$776,B$83)+'СЕТ СН'!$H$12+СВЦЭМ!$D$10+'СЕТ СН'!$H$6-'СЕТ СН'!$H$22</f>
        <v>1506.9371829699999</v>
      </c>
      <c r="C113" s="36">
        <f>SUMIFS(СВЦЭМ!$C$33:$C$776,СВЦЭМ!$A$33:$A$776,$A113,СВЦЭМ!$B$33:$B$776,C$83)+'СЕТ СН'!$H$12+СВЦЭМ!$D$10+'СЕТ СН'!$H$6-'СЕТ СН'!$H$22</f>
        <v>1481.8352814099999</v>
      </c>
      <c r="D113" s="36">
        <f>SUMIFS(СВЦЭМ!$C$33:$C$776,СВЦЭМ!$A$33:$A$776,$A113,СВЦЭМ!$B$33:$B$776,D$83)+'СЕТ СН'!$H$12+СВЦЭМ!$D$10+'СЕТ СН'!$H$6-'СЕТ СН'!$H$22</f>
        <v>1493.91622667</v>
      </c>
      <c r="E113" s="36">
        <f>SUMIFS(СВЦЭМ!$C$33:$C$776,СВЦЭМ!$A$33:$A$776,$A113,СВЦЭМ!$B$33:$B$776,E$83)+'СЕТ СН'!$H$12+СВЦЭМ!$D$10+'СЕТ СН'!$H$6-'СЕТ СН'!$H$22</f>
        <v>1485.6266542599999</v>
      </c>
      <c r="F113" s="36">
        <f>SUMIFS(СВЦЭМ!$C$33:$C$776,СВЦЭМ!$A$33:$A$776,$A113,СВЦЭМ!$B$33:$B$776,F$83)+'СЕТ СН'!$H$12+СВЦЭМ!$D$10+'СЕТ СН'!$H$6-'СЕТ СН'!$H$22</f>
        <v>1527.4733871599999</v>
      </c>
      <c r="G113" s="36">
        <f>SUMIFS(СВЦЭМ!$C$33:$C$776,СВЦЭМ!$A$33:$A$776,$A113,СВЦЭМ!$B$33:$B$776,G$83)+'СЕТ СН'!$H$12+СВЦЭМ!$D$10+'СЕТ СН'!$H$6-'СЕТ СН'!$H$22</f>
        <v>1529.1267397300001</v>
      </c>
      <c r="H113" s="36">
        <f>SUMIFS(СВЦЭМ!$C$33:$C$776,СВЦЭМ!$A$33:$A$776,$A113,СВЦЭМ!$B$33:$B$776,H$83)+'СЕТ СН'!$H$12+СВЦЭМ!$D$10+'СЕТ СН'!$H$6-'СЕТ СН'!$H$22</f>
        <v>1512.9769793099999</v>
      </c>
      <c r="I113" s="36">
        <f>SUMIFS(СВЦЭМ!$C$33:$C$776,СВЦЭМ!$A$33:$A$776,$A113,СВЦЭМ!$B$33:$B$776,I$83)+'СЕТ СН'!$H$12+СВЦЭМ!$D$10+'СЕТ СН'!$H$6-'СЕТ СН'!$H$22</f>
        <v>1483.72492111</v>
      </c>
      <c r="J113" s="36">
        <f>SUMIFS(СВЦЭМ!$C$33:$C$776,СВЦЭМ!$A$33:$A$776,$A113,СВЦЭМ!$B$33:$B$776,J$83)+'СЕТ СН'!$H$12+СВЦЭМ!$D$10+'СЕТ СН'!$H$6-'СЕТ СН'!$H$22</f>
        <v>1381.1922583400001</v>
      </c>
      <c r="K113" s="36">
        <f>SUMIFS(СВЦЭМ!$C$33:$C$776,СВЦЭМ!$A$33:$A$776,$A113,СВЦЭМ!$B$33:$B$776,K$83)+'СЕТ СН'!$H$12+СВЦЭМ!$D$10+'СЕТ СН'!$H$6-'СЕТ СН'!$H$22</f>
        <v>1362.1806384199999</v>
      </c>
      <c r="L113" s="36">
        <f>SUMIFS(СВЦЭМ!$C$33:$C$776,СВЦЭМ!$A$33:$A$776,$A113,СВЦЭМ!$B$33:$B$776,L$83)+'СЕТ СН'!$H$12+СВЦЭМ!$D$10+'СЕТ СН'!$H$6-'СЕТ СН'!$H$22</f>
        <v>1347.3924508600001</v>
      </c>
      <c r="M113" s="36">
        <f>SUMIFS(СВЦЭМ!$C$33:$C$776,СВЦЭМ!$A$33:$A$776,$A113,СВЦЭМ!$B$33:$B$776,M$83)+'СЕТ СН'!$H$12+СВЦЭМ!$D$10+'СЕТ СН'!$H$6-'СЕТ СН'!$H$22</f>
        <v>1348.36790589</v>
      </c>
      <c r="N113" s="36">
        <f>SUMIFS(СВЦЭМ!$C$33:$C$776,СВЦЭМ!$A$33:$A$776,$A113,СВЦЭМ!$B$33:$B$776,N$83)+'СЕТ СН'!$H$12+СВЦЭМ!$D$10+'СЕТ СН'!$H$6-'СЕТ СН'!$H$22</f>
        <v>1360.0733922100001</v>
      </c>
      <c r="O113" s="36">
        <f>SUMIFS(СВЦЭМ!$C$33:$C$776,СВЦЭМ!$A$33:$A$776,$A113,СВЦЭМ!$B$33:$B$776,O$83)+'СЕТ СН'!$H$12+СВЦЭМ!$D$10+'СЕТ СН'!$H$6-'СЕТ СН'!$H$22</f>
        <v>1370.03551079</v>
      </c>
      <c r="P113" s="36">
        <f>SUMIFS(СВЦЭМ!$C$33:$C$776,СВЦЭМ!$A$33:$A$776,$A113,СВЦЭМ!$B$33:$B$776,P$83)+'СЕТ СН'!$H$12+СВЦЭМ!$D$10+'СЕТ СН'!$H$6-'СЕТ СН'!$H$22</f>
        <v>1385.5612331699999</v>
      </c>
      <c r="Q113" s="36">
        <f>SUMIFS(СВЦЭМ!$C$33:$C$776,СВЦЭМ!$A$33:$A$776,$A113,СВЦЭМ!$B$33:$B$776,Q$83)+'СЕТ СН'!$H$12+СВЦЭМ!$D$10+'СЕТ СН'!$H$6-'СЕТ СН'!$H$22</f>
        <v>1390.4411017099999</v>
      </c>
      <c r="R113" s="36">
        <f>SUMIFS(СВЦЭМ!$C$33:$C$776,СВЦЭМ!$A$33:$A$776,$A113,СВЦЭМ!$B$33:$B$776,R$83)+'СЕТ СН'!$H$12+СВЦЭМ!$D$10+'СЕТ СН'!$H$6-'СЕТ СН'!$H$22</f>
        <v>1398.4433227</v>
      </c>
      <c r="S113" s="36">
        <f>SUMIFS(СВЦЭМ!$C$33:$C$776,СВЦЭМ!$A$33:$A$776,$A113,СВЦЭМ!$B$33:$B$776,S$83)+'СЕТ СН'!$H$12+СВЦЭМ!$D$10+'СЕТ СН'!$H$6-'СЕТ СН'!$H$22</f>
        <v>1396.5741093500001</v>
      </c>
      <c r="T113" s="36">
        <f>SUMIFS(СВЦЭМ!$C$33:$C$776,СВЦЭМ!$A$33:$A$776,$A113,СВЦЭМ!$B$33:$B$776,T$83)+'СЕТ СН'!$H$12+СВЦЭМ!$D$10+'СЕТ СН'!$H$6-'СЕТ СН'!$H$22</f>
        <v>1383.1405646000001</v>
      </c>
      <c r="U113" s="36">
        <f>SUMIFS(СВЦЭМ!$C$33:$C$776,СВЦЭМ!$A$33:$A$776,$A113,СВЦЭМ!$B$33:$B$776,U$83)+'СЕТ СН'!$H$12+СВЦЭМ!$D$10+'СЕТ СН'!$H$6-'СЕТ СН'!$H$22</f>
        <v>1359.4171901100001</v>
      </c>
      <c r="V113" s="36">
        <f>SUMIFS(СВЦЭМ!$C$33:$C$776,СВЦЭМ!$A$33:$A$776,$A113,СВЦЭМ!$B$33:$B$776,V$83)+'СЕТ СН'!$H$12+СВЦЭМ!$D$10+'СЕТ СН'!$H$6-'СЕТ СН'!$H$22</f>
        <v>1325.2828440000001</v>
      </c>
      <c r="W113" s="36">
        <f>SUMIFS(СВЦЭМ!$C$33:$C$776,СВЦЭМ!$A$33:$A$776,$A113,СВЦЭМ!$B$33:$B$776,W$83)+'СЕТ СН'!$H$12+СВЦЭМ!$D$10+'СЕТ СН'!$H$6-'СЕТ СН'!$H$22</f>
        <v>1325.5690184699999</v>
      </c>
      <c r="X113" s="36">
        <f>SUMIFS(СВЦЭМ!$C$33:$C$776,СВЦЭМ!$A$33:$A$776,$A113,СВЦЭМ!$B$33:$B$776,X$83)+'СЕТ СН'!$H$12+СВЦЭМ!$D$10+'СЕТ СН'!$H$6-'СЕТ СН'!$H$22</f>
        <v>1359.40306289</v>
      </c>
      <c r="Y113" s="36">
        <f>SUMIFS(СВЦЭМ!$C$33:$C$776,СВЦЭМ!$A$33:$A$776,$A113,СВЦЭМ!$B$33:$B$776,Y$83)+'СЕТ СН'!$H$12+СВЦЭМ!$D$10+'СЕТ СН'!$H$6-'СЕТ СН'!$H$22</f>
        <v>1388.55356117</v>
      </c>
      <c r="AA113" s="37"/>
    </row>
    <row r="114" spans="1:27" ht="15.75" hidden="1" x14ac:dyDescent="0.2">
      <c r="A114" s="35">
        <f t="shared" si="2"/>
        <v>43952</v>
      </c>
      <c r="B114" s="36">
        <f>SUMIFS(СВЦЭМ!$C$33:$C$776,СВЦЭМ!$A$33:$A$776,$A114,СВЦЭМ!$B$33:$B$776,B$83)+'СЕТ СН'!$H$12+СВЦЭМ!$D$10+'СЕТ СН'!$H$6-'СЕТ СН'!$H$22</f>
        <v>295.21875111999998</v>
      </c>
      <c r="C114" s="36">
        <f>SUMIFS(СВЦЭМ!$C$33:$C$776,СВЦЭМ!$A$33:$A$776,$A114,СВЦЭМ!$B$33:$B$776,C$83)+'СЕТ СН'!$H$12+СВЦЭМ!$D$10+'СЕТ СН'!$H$6-'СЕТ СН'!$H$22</f>
        <v>295.21875111999998</v>
      </c>
      <c r="D114" s="36">
        <f>SUMIFS(СВЦЭМ!$C$33:$C$776,СВЦЭМ!$A$33:$A$776,$A114,СВЦЭМ!$B$33:$B$776,D$83)+'СЕТ СН'!$H$12+СВЦЭМ!$D$10+'СЕТ СН'!$H$6-'СЕТ СН'!$H$22</f>
        <v>295.21875111999998</v>
      </c>
      <c r="E114" s="36">
        <f>SUMIFS(СВЦЭМ!$C$33:$C$776,СВЦЭМ!$A$33:$A$776,$A114,СВЦЭМ!$B$33:$B$776,E$83)+'СЕТ СН'!$H$12+СВЦЭМ!$D$10+'СЕТ СН'!$H$6-'СЕТ СН'!$H$22</f>
        <v>295.21875111999998</v>
      </c>
      <c r="F114" s="36">
        <f>SUMIFS(СВЦЭМ!$C$33:$C$776,СВЦЭМ!$A$33:$A$776,$A114,СВЦЭМ!$B$33:$B$776,F$83)+'СЕТ СН'!$H$12+СВЦЭМ!$D$10+'СЕТ СН'!$H$6-'СЕТ СН'!$H$22</f>
        <v>295.21875111999998</v>
      </c>
      <c r="G114" s="36">
        <f>SUMIFS(СВЦЭМ!$C$33:$C$776,СВЦЭМ!$A$33:$A$776,$A114,СВЦЭМ!$B$33:$B$776,G$83)+'СЕТ СН'!$H$12+СВЦЭМ!$D$10+'СЕТ СН'!$H$6-'СЕТ СН'!$H$22</f>
        <v>295.21875111999998</v>
      </c>
      <c r="H114" s="36">
        <f>SUMIFS(СВЦЭМ!$C$33:$C$776,СВЦЭМ!$A$33:$A$776,$A114,СВЦЭМ!$B$33:$B$776,H$83)+'СЕТ СН'!$H$12+СВЦЭМ!$D$10+'СЕТ СН'!$H$6-'СЕТ СН'!$H$22</f>
        <v>295.21875111999998</v>
      </c>
      <c r="I114" s="36">
        <f>SUMIFS(СВЦЭМ!$C$33:$C$776,СВЦЭМ!$A$33:$A$776,$A114,СВЦЭМ!$B$33:$B$776,I$83)+'СЕТ СН'!$H$12+СВЦЭМ!$D$10+'СЕТ СН'!$H$6-'СЕТ СН'!$H$22</f>
        <v>295.21875111999998</v>
      </c>
      <c r="J114" s="36">
        <f>SUMIFS(СВЦЭМ!$C$33:$C$776,СВЦЭМ!$A$33:$A$776,$A114,СВЦЭМ!$B$33:$B$776,J$83)+'СЕТ СН'!$H$12+СВЦЭМ!$D$10+'СЕТ СН'!$H$6-'СЕТ СН'!$H$22</f>
        <v>295.21875111999998</v>
      </c>
      <c r="K114" s="36">
        <f>SUMIFS(СВЦЭМ!$C$33:$C$776,СВЦЭМ!$A$33:$A$776,$A114,СВЦЭМ!$B$33:$B$776,K$83)+'СЕТ СН'!$H$12+СВЦЭМ!$D$10+'СЕТ СН'!$H$6-'СЕТ СН'!$H$22</f>
        <v>295.21875111999998</v>
      </c>
      <c r="L114" s="36">
        <f>SUMIFS(СВЦЭМ!$C$33:$C$776,СВЦЭМ!$A$33:$A$776,$A114,СВЦЭМ!$B$33:$B$776,L$83)+'СЕТ СН'!$H$12+СВЦЭМ!$D$10+'СЕТ СН'!$H$6-'СЕТ СН'!$H$22</f>
        <v>295.21875111999998</v>
      </c>
      <c r="M114" s="36">
        <f>SUMIFS(СВЦЭМ!$C$33:$C$776,СВЦЭМ!$A$33:$A$776,$A114,СВЦЭМ!$B$33:$B$776,M$83)+'СЕТ СН'!$H$12+СВЦЭМ!$D$10+'СЕТ СН'!$H$6-'СЕТ СН'!$H$22</f>
        <v>295.21875111999998</v>
      </c>
      <c r="N114" s="36">
        <f>SUMIFS(СВЦЭМ!$C$33:$C$776,СВЦЭМ!$A$33:$A$776,$A114,СВЦЭМ!$B$33:$B$776,N$83)+'СЕТ СН'!$H$12+СВЦЭМ!$D$10+'СЕТ СН'!$H$6-'СЕТ СН'!$H$22</f>
        <v>295.21875111999998</v>
      </c>
      <c r="O114" s="36">
        <f>SUMIFS(СВЦЭМ!$C$33:$C$776,СВЦЭМ!$A$33:$A$776,$A114,СВЦЭМ!$B$33:$B$776,O$83)+'СЕТ СН'!$H$12+СВЦЭМ!$D$10+'СЕТ СН'!$H$6-'СЕТ СН'!$H$22</f>
        <v>295.21875111999998</v>
      </c>
      <c r="P114" s="36">
        <f>SUMIFS(СВЦЭМ!$C$33:$C$776,СВЦЭМ!$A$33:$A$776,$A114,СВЦЭМ!$B$33:$B$776,P$83)+'СЕТ СН'!$H$12+СВЦЭМ!$D$10+'СЕТ СН'!$H$6-'СЕТ СН'!$H$22</f>
        <v>295.21875111999998</v>
      </c>
      <c r="Q114" s="36">
        <f>SUMIFS(СВЦЭМ!$C$33:$C$776,СВЦЭМ!$A$33:$A$776,$A114,СВЦЭМ!$B$33:$B$776,Q$83)+'СЕТ СН'!$H$12+СВЦЭМ!$D$10+'СЕТ СН'!$H$6-'СЕТ СН'!$H$22</f>
        <v>295.21875111999998</v>
      </c>
      <c r="R114" s="36">
        <f>SUMIFS(СВЦЭМ!$C$33:$C$776,СВЦЭМ!$A$33:$A$776,$A114,СВЦЭМ!$B$33:$B$776,R$83)+'СЕТ СН'!$H$12+СВЦЭМ!$D$10+'СЕТ СН'!$H$6-'СЕТ СН'!$H$22</f>
        <v>295.21875111999998</v>
      </c>
      <c r="S114" s="36">
        <f>SUMIFS(СВЦЭМ!$C$33:$C$776,СВЦЭМ!$A$33:$A$776,$A114,СВЦЭМ!$B$33:$B$776,S$83)+'СЕТ СН'!$H$12+СВЦЭМ!$D$10+'СЕТ СН'!$H$6-'СЕТ СН'!$H$22</f>
        <v>295.21875111999998</v>
      </c>
      <c r="T114" s="36">
        <f>SUMIFS(СВЦЭМ!$C$33:$C$776,СВЦЭМ!$A$33:$A$776,$A114,СВЦЭМ!$B$33:$B$776,T$83)+'СЕТ СН'!$H$12+СВЦЭМ!$D$10+'СЕТ СН'!$H$6-'СЕТ СН'!$H$22</f>
        <v>295.21875111999998</v>
      </c>
      <c r="U114" s="36">
        <f>SUMIFS(СВЦЭМ!$C$33:$C$776,СВЦЭМ!$A$33:$A$776,$A114,СВЦЭМ!$B$33:$B$776,U$83)+'СЕТ СН'!$H$12+СВЦЭМ!$D$10+'СЕТ СН'!$H$6-'СЕТ СН'!$H$22</f>
        <v>295.21875111999998</v>
      </c>
      <c r="V114" s="36">
        <f>SUMIFS(СВЦЭМ!$C$33:$C$776,СВЦЭМ!$A$33:$A$776,$A114,СВЦЭМ!$B$33:$B$776,V$83)+'СЕТ СН'!$H$12+СВЦЭМ!$D$10+'СЕТ СН'!$H$6-'СЕТ СН'!$H$22</f>
        <v>295.21875111999998</v>
      </c>
      <c r="W114" s="36">
        <f>SUMIFS(СВЦЭМ!$C$33:$C$776,СВЦЭМ!$A$33:$A$776,$A114,СВЦЭМ!$B$33:$B$776,W$83)+'СЕТ СН'!$H$12+СВЦЭМ!$D$10+'СЕТ СН'!$H$6-'СЕТ СН'!$H$22</f>
        <v>295.21875111999998</v>
      </c>
      <c r="X114" s="36">
        <f>SUMIFS(СВЦЭМ!$C$33:$C$776,СВЦЭМ!$A$33:$A$776,$A114,СВЦЭМ!$B$33:$B$776,X$83)+'СЕТ СН'!$H$12+СВЦЭМ!$D$10+'СЕТ СН'!$H$6-'СЕТ СН'!$H$22</f>
        <v>295.21875111999998</v>
      </c>
      <c r="Y114" s="36">
        <f>SUMIFS(СВЦЭМ!$C$33:$C$776,СВЦЭМ!$A$33:$A$776,$A114,СВЦЭМ!$B$33:$B$776,Y$83)+'СЕТ СН'!$H$12+СВЦЭМ!$D$10+'СЕТ СН'!$H$6-'СЕТ СН'!$H$22</f>
        <v>295.21875111999998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01.04.2020</v>
      </c>
      <c r="B120" s="36">
        <f>SUMIFS(СВЦЭМ!$C$33:$C$776,СВЦЭМ!$A$33:$A$776,$A120,СВЦЭМ!$B$33:$B$776,B$119)+'СЕТ СН'!$I$12+СВЦЭМ!$D$10+'СЕТ СН'!$I$6-'СЕТ СН'!$I$22</f>
        <v>1476.02850674</v>
      </c>
      <c r="C120" s="36">
        <f>SUMIFS(СВЦЭМ!$C$33:$C$776,СВЦЭМ!$A$33:$A$776,$A120,СВЦЭМ!$B$33:$B$776,C$119)+'СЕТ СН'!$I$12+СВЦЭМ!$D$10+'СЕТ СН'!$I$6-'СЕТ СН'!$I$22</f>
        <v>1487.10692318</v>
      </c>
      <c r="D120" s="36">
        <f>SUMIFS(СВЦЭМ!$C$33:$C$776,СВЦЭМ!$A$33:$A$776,$A120,СВЦЭМ!$B$33:$B$776,D$119)+'СЕТ СН'!$I$12+СВЦЭМ!$D$10+'СЕТ СН'!$I$6-'СЕТ СН'!$I$22</f>
        <v>1491.7019785</v>
      </c>
      <c r="E120" s="36">
        <f>SUMIFS(СВЦЭМ!$C$33:$C$776,СВЦЭМ!$A$33:$A$776,$A120,СВЦЭМ!$B$33:$B$776,E$119)+'СЕТ СН'!$I$12+СВЦЭМ!$D$10+'СЕТ СН'!$I$6-'СЕТ СН'!$I$22</f>
        <v>1497.3548380899999</v>
      </c>
      <c r="F120" s="36">
        <f>SUMIFS(СВЦЭМ!$C$33:$C$776,СВЦЭМ!$A$33:$A$776,$A120,СВЦЭМ!$B$33:$B$776,F$119)+'СЕТ СН'!$I$12+СВЦЭМ!$D$10+'СЕТ СН'!$I$6-'СЕТ СН'!$I$22</f>
        <v>1542.9672654799999</v>
      </c>
      <c r="G120" s="36">
        <f>SUMIFS(СВЦЭМ!$C$33:$C$776,СВЦЭМ!$A$33:$A$776,$A120,СВЦЭМ!$B$33:$B$776,G$119)+'СЕТ СН'!$I$12+СВЦЭМ!$D$10+'СЕТ СН'!$I$6-'СЕТ СН'!$I$22</f>
        <v>1588.9122529399999</v>
      </c>
      <c r="H120" s="36">
        <f>SUMIFS(СВЦЭМ!$C$33:$C$776,СВЦЭМ!$A$33:$A$776,$A120,СВЦЭМ!$B$33:$B$776,H$119)+'СЕТ СН'!$I$12+СВЦЭМ!$D$10+'СЕТ СН'!$I$6-'СЕТ СН'!$I$22</f>
        <v>1642.43058559</v>
      </c>
      <c r="I120" s="36">
        <f>SUMIFS(СВЦЭМ!$C$33:$C$776,СВЦЭМ!$A$33:$A$776,$A120,СВЦЭМ!$B$33:$B$776,I$119)+'СЕТ СН'!$I$12+СВЦЭМ!$D$10+'СЕТ СН'!$I$6-'СЕТ СН'!$I$22</f>
        <v>1655.8441599400001</v>
      </c>
      <c r="J120" s="36">
        <f>SUMIFS(СВЦЭМ!$C$33:$C$776,СВЦЭМ!$A$33:$A$776,$A120,СВЦЭМ!$B$33:$B$776,J$119)+'СЕТ СН'!$I$12+СВЦЭМ!$D$10+'СЕТ СН'!$I$6-'СЕТ СН'!$I$22</f>
        <v>1602.9844797399999</v>
      </c>
      <c r="K120" s="36">
        <f>SUMIFS(СВЦЭМ!$C$33:$C$776,СВЦЭМ!$A$33:$A$776,$A120,СВЦЭМ!$B$33:$B$776,K$119)+'СЕТ СН'!$I$12+СВЦЭМ!$D$10+'СЕТ СН'!$I$6-'СЕТ СН'!$I$22</f>
        <v>1598.9637311899999</v>
      </c>
      <c r="L120" s="36">
        <f>SUMIFS(СВЦЭМ!$C$33:$C$776,СВЦЭМ!$A$33:$A$776,$A120,СВЦЭМ!$B$33:$B$776,L$119)+'СЕТ СН'!$I$12+СВЦЭМ!$D$10+'СЕТ СН'!$I$6-'СЕТ СН'!$I$22</f>
        <v>1601.1405322000001</v>
      </c>
      <c r="M120" s="36">
        <f>SUMIFS(СВЦЭМ!$C$33:$C$776,СВЦЭМ!$A$33:$A$776,$A120,СВЦЭМ!$B$33:$B$776,M$119)+'СЕТ СН'!$I$12+СВЦЭМ!$D$10+'СЕТ СН'!$I$6-'СЕТ СН'!$I$22</f>
        <v>1613.83015555</v>
      </c>
      <c r="N120" s="36">
        <f>SUMIFS(СВЦЭМ!$C$33:$C$776,СВЦЭМ!$A$33:$A$776,$A120,СВЦЭМ!$B$33:$B$776,N$119)+'СЕТ СН'!$I$12+СВЦЭМ!$D$10+'СЕТ СН'!$I$6-'СЕТ СН'!$I$22</f>
        <v>1636.26968188</v>
      </c>
      <c r="O120" s="36">
        <f>SUMIFS(СВЦЭМ!$C$33:$C$776,СВЦЭМ!$A$33:$A$776,$A120,СВЦЭМ!$B$33:$B$776,O$119)+'СЕТ СН'!$I$12+СВЦЭМ!$D$10+'СЕТ СН'!$I$6-'СЕТ СН'!$I$22</f>
        <v>1647.07191865</v>
      </c>
      <c r="P120" s="36">
        <f>SUMIFS(СВЦЭМ!$C$33:$C$776,СВЦЭМ!$A$33:$A$776,$A120,СВЦЭМ!$B$33:$B$776,P$119)+'СЕТ СН'!$I$12+СВЦЭМ!$D$10+'СЕТ СН'!$I$6-'СЕТ СН'!$I$22</f>
        <v>1632.2574925399999</v>
      </c>
      <c r="Q120" s="36">
        <f>SUMIFS(СВЦЭМ!$C$33:$C$776,СВЦЭМ!$A$33:$A$776,$A120,СВЦЭМ!$B$33:$B$776,Q$119)+'СЕТ СН'!$I$12+СВЦЭМ!$D$10+'СЕТ СН'!$I$6-'СЕТ СН'!$I$22</f>
        <v>1638.13612754</v>
      </c>
      <c r="R120" s="36">
        <f>SUMIFS(СВЦЭМ!$C$33:$C$776,СВЦЭМ!$A$33:$A$776,$A120,СВЦЭМ!$B$33:$B$776,R$119)+'СЕТ СН'!$I$12+СВЦЭМ!$D$10+'СЕТ СН'!$I$6-'СЕТ СН'!$I$22</f>
        <v>1642.7928118899999</v>
      </c>
      <c r="S120" s="36">
        <f>SUMIFS(СВЦЭМ!$C$33:$C$776,СВЦЭМ!$A$33:$A$776,$A120,СВЦЭМ!$B$33:$B$776,S$119)+'СЕТ СН'!$I$12+СВЦЭМ!$D$10+'СЕТ СН'!$I$6-'СЕТ СН'!$I$22</f>
        <v>1636.4990642299999</v>
      </c>
      <c r="T120" s="36">
        <f>SUMIFS(СВЦЭМ!$C$33:$C$776,СВЦЭМ!$A$33:$A$776,$A120,СВЦЭМ!$B$33:$B$776,T$119)+'СЕТ СН'!$I$12+СВЦЭМ!$D$10+'СЕТ СН'!$I$6-'СЕТ СН'!$I$22</f>
        <v>1612.80150241</v>
      </c>
      <c r="U120" s="36">
        <f>SUMIFS(СВЦЭМ!$C$33:$C$776,СВЦЭМ!$A$33:$A$776,$A120,СВЦЭМ!$B$33:$B$776,U$119)+'СЕТ СН'!$I$12+СВЦЭМ!$D$10+'СЕТ СН'!$I$6-'СЕТ СН'!$I$22</f>
        <v>1603.76271987</v>
      </c>
      <c r="V120" s="36">
        <f>SUMIFS(СВЦЭМ!$C$33:$C$776,СВЦЭМ!$A$33:$A$776,$A120,СВЦЭМ!$B$33:$B$776,V$119)+'СЕТ СН'!$I$12+СВЦЭМ!$D$10+'СЕТ СН'!$I$6-'СЕТ СН'!$I$22</f>
        <v>1582.73876991</v>
      </c>
      <c r="W120" s="36">
        <f>SUMIFS(СВЦЭМ!$C$33:$C$776,СВЦЭМ!$A$33:$A$776,$A120,СВЦЭМ!$B$33:$B$776,W$119)+'СЕТ СН'!$I$12+СВЦЭМ!$D$10+'СЕТ СН'!$I$6-'СЕТ СН'!$I$22</f>
        <v>1574.07137087</v>
      </c>
      <c r="X120" s="36">
        <f>SUMIFS(СВЦЭМ!$C$33:$C$776,СВЦЭМ!$A$33:$A$776,$A120,СВЦЭМ!$B$33:$B$776,X$119)+'СЕТ СН'!$I$12+СВЦЭМ!$D$10+'СЕТ СН'!$I$6-'СЕТ СН'!$I$22</f>
        <v>1559.2902541899998</v>
      </c>
      <c r="Y120" s="36">
        <f>SUMIFS(СВЦЭМ!$C$33:$C$776,СВЦЭМ!$A$33:$A$776,$A120,СВЦЭМ!$B$33:$B$776,Y$119)+'СЕТ СН'!$I$12+СВЦЭМ!$D$10+'СЕТ СН'!$I$6-'СЕТ СН'!$I$22</f>
        <v>1603.3734998800001</v>
      </c>
    </row>
    <row r="121" spans="1:27" ht="15.75" x14ac:dyDescent="0.2">
      <c r="A121" s="35">
        <f>A120+1</f>
        <v>43923</v>
      </c>
      <c r="B121" s="36">
        <f>SUMIFS(СВЦЭМ!$C$33:$C$776,СВЦЭМ!$A$33:$A$776,$A121,СВЦЭМ!$B$33:$B$776,B$119)+'СЕТ СН'!$I$12+СВЦЭМ!$D$10+'СЕТ СН'!$I$6-'СЕТ СН'!$I$22</f>
        <v>1594.04629292</v>
      </c>
      <c r="C121" s="36">
        <f>SUMIFS(СВЦЭМ!$C$33:$C$776,СВЦЭМ!$A$33:$A$776,$A121,СВЦЭМ!$B$33:$B$776,C$119)+'СЕТ СН'!$I$12+СВЦЭМ!$D$10+'СЕТ СН'!$I$6-'СЕТ СН'!$I$22</f>
        <v>1564.97268024</v>
      </c>
      <c r="D121" s="36">
        <f>SUMIFS(СВЦЭМ!$C$33:$C$776,СВЦЭМ!$A$33:$A$776,$A121,СВЦЭМ!$B$33:$B$776,D$119)+'СЕТ СН'!$I$12+СВЦЭМ!$D$10+'СЕТ СН'!$I$6-'СЕТ СН'!$I$22</f>
        <v>1549.72014365</v>
      </c>
      <c r="E121" s="36">
        <f>SUMIFS(СВЦЭМ!$C$33:$C$776,СВЦЭМ!$A$33:$A$776,$A121,СВЦЭМ!$B$33:$B$776,E$119)+'СЕТ СН'!$I$12+СВЦЭМ!$D$10+'СЕТ СН'!$I$6-'СЕТ СН'!$I$22</f>
        <v>1540.9322626600001</v>
      </c>
      <c r="F121" s="36">
        <f>SUMIFS(СВЦЭМ!$C$33:$C$776,СВЦЭМ!$A$33:$A$776,$A121,СВЦЭМ!$B$33:$B$776,F$119)+'СЕТ СН'!$I$12+СВЦЭМ!$D$10+'СЕТ СН'!$I$6-'СЕТ СН'!$I$22</f>
        <v>1540.81401304</v>
      </c>
      <c r="G121" s="36">
        <f>SUMIFS(СВЦЭМ!$C$33:$C$776,СВЦЭМ!$A$33:$A$776,$A121,СВЦЭМ!$B$33:$B$776,G$119)+'СЕТ СН'!$I$12+СВЦЭМ!$D$10+'СЕТ СН'!$I$6-'СЕТ СН'!$I$22</f>
        <v>1627.8748072799999</v>
      </c>
      <c r="H121" s="36">
        <f>SUMIFS(СВЦЭМ!$C$33:$C$776,СВЦЭМ!$A$33:$A$776,$A121,СВЦЭМ!$B$33:$B$776,H$119)+'СЕТ СН'!$I$12+СВЦЭМ!$D$10+'СЕТ СН'!$I$6-'СЕТ СН'!$I$22</f>
        <v>1669.9791886099999</v>
      </c>
      <c r="I121" s="36">
        <f>SUMIFS(СВЦЭМ!$C$33:$C$776,СВЦЭМ!$A$33:$A$776,$A121,СВЦЭМ!$B$33:$B$776,I$119)+'СЕТ СН'!$I$12+СВЦЭМ!$D$10+'СЕТ СН'!$I$6-'СЕТ СН'!$I$22</f>
        <v>1676.0147044400001</v>
      </c>
      <c r="J121" s="36">
        <f>SUMIFS(СВЦЭМ!$C$33:$C$776,СВЦЭМ!$A$33:$A$776,$A121,СВЦЭМ!$B$33:$B$776,J$119)+'СЕТ СН'!$I$12+СВЦЭМ!$D$10+'СЕТ СН'!$I$6-'СЕТ СН'!$I$22</f>
        <v>1629.3122337499999</v>
      </c>
      <c r="K121" s="36">
        <f>SUMIFS(СВЦЭМ!$C$33:$C$776,СВЦЭМ!$A$33:$A$776,$A121,СВЦЭМ!$B$33:$B$776,K$119)+'СЕТ СН'!$I$12+СВЦЭМ!$D$10+'СЕТ СН'!$I$6-'СЕТ СН'!$I$22</f>
        <v>1599.91344194</v>
      </c>
      <c r="L121" s="36">
        <f>SUMIFS(СВЦЭМ!$C$33:$C$776,СВЦЭМ!$A$33:$A$776,$A121,СВЦЭМ!$B$33:$B$776,L$119)+'СЕТ СН'!$I$12+СВЦЭМ!$D$10+'СЕТ СН'!$I$6-'СЕТ СН'!$I$22</f>
        <v>1593.6131733</v>
      </c>
      <c r="M121" s="36">
        <f>SUMIFS(СВЦЭМ!$C$33:$C$776,СВЦЭМ!$A$33:$A$776,$A121,СВЦЭМ!$B$33:$B$776,M$119)+'СЕТ СН'!$I$12+СВЦЭМ!$D$10+'СЕТ СН'!$I$6-'СЕТ СН'!$I$22</f>
        <v>1612.6242042599999</v>
      </c>
      <c r="N121" s="36">
        <f>SUMIFS(СВЦЭМ!$C$33:$C$776,СВЦЭМ!$A$33:$A$776,$A121,СВЦЭМ!$B$33:$B$776,N$119)+'СЕТ СН'!$I$12+СВЦЭМ!$D$10+'СЕТ СН'!$I$6-'СЕТ СН'!$I$22</f>
        <v>1639.88455097</v>
      </c>
      <c r="O121" s="36">
        <f>SUMIFS(СВЦЭМ!$C$33:$C$776,СВЦЭМ!$A$33:$A$776,$A121,СВЦЭМ!$B$33:$B$776,O$119)+'СЕТ СН'!$I$12+СВЦЭМ!$D$10+'СЕТ СН'!$I$6-'СЕТ СН'!$I$22</f>
        <v>1655.6189165599999</v>
      </c>
      <c r="P121" s="36">
        <f>SUMIFS(СВЦЭМ!$C$33:$C$776,СВЦЭМ!$A$33:$A$776,$A121,СВЦЭМ!$B$33:$B$776,P$119)+'СЕТ СН'!$I$12+СВЦЭМ!$D$10+'СЕТ СН'!$I$6-'СЕТ СН'!$I$22</f>
        <v>1604.4467178499999</v>
      </c>
      <c r="Q121" s="36">
        <f>SUMIFS(СВЦЭМ!$C$33:$C$776,СВЦЭМ!$A$33:$A$776,$A121,СВЦЭМ!$B$33:$B$776,Q$119)+'СЕТ СН'!$I$12+СВЦЭМ!$D$10+'СЕТ СН'!$I$6-'СЕТ СН'!$I$22</f>
        <v>1612.50954372</v>
      </c>
      <c r="R121" s="36">
        <f>SUMIFS(СВЦЭМ!$C$33:$C$776,СВЦЭМ!$A$33:$A$776,$A121,СВЦЭМ!$B$33:$B$776,R$119)+'СЕТ СН'!$I$12+СВЦЭМ!$D$10+'СЕТ СН'!$I$6-'СЕТ СН'!$I$22</f>
        <v>1612.19288854</v>
      </c>
      <c r="S121" s="36">
        <f>SUMIFS(СВЦЭМ!$C$33:$C$776,СВЦЭМ!$A$33:$A$776,$A121,СВЦЭМ!$B$33:$B$776,S$119)+'СЕТ СН'!$I$12+СВЦЭМ!$D$10+'СЕТ СН'!$I$6-'СЕТ СН'!$I$22</f>
        <v>1604.2194795099999</v>
      </c>
      <c r="T121" s="36">
        <f>SUMIFS(СВЦЭМ!$C$33:$C$776,СВЦЭМ!$A$33:$A$776,$A121,СВЦЭМ!$B$33:$B$776,T$119)+'СЕТ СН'!$I$12+СВЦЭМ!$D$10+'СЕТ СН'!$I$6-'СЕТ СН'!$I$22</f>
        <v>1585.95409567</v>
      </c>
      <c r="U121" s="36">
        <f>SUMIFS(СВЦЭМ!$C$33:$C$776,СВЦЭМ!$A$33:$A$776,$A121,СВЦЭМ!$B$33:$B$776,U$119)+'СЕТ СН'!$I$12+СВЦЭМ!$D$10+'СЕТ СН'!$I$6-'СЕТ СН'!$I$22</f>
        <v>1577.8505663999999</v>
      </c>
      <c r="V121" s="36">
        <f>SUMIFS(СВЦЭМ!$C$33:$C$776,СВЦЭМ!$A$33:$A$776,$A121,СВЦЭМ!$B$33:$B$776,V$119)+'СЕТ СН'!$I$12+СВЦЭМ!$D$10+'СЕТ СН'!$I$6-'СЕТ СН'!$I$22</f>
        <v>1558.3601618299999</v>
      </c>
      <c r="W121" s="36">
        <f>SUMIFS(СВЦЭМ!$C$33:$C$776,СВЦЭМ!$A$33:$A$776,$A121,СВЦЭМ!$B$33:$B$776,W$119)+'СЕТ СН'!$I$12+СВЦЭМ!$D$10+'СЕТ СН'!$I$6-'СЕТ СН'!$I$22</f>
        <v>1563.32851237</v>
      </c>
      <c r="X121" s="36">
        <f>SUMIFS(СВЦЭМ!$C$33:$C$776,СВЦЭМ!$A$33:$A$776,$A121,СВЦЭМ!$B$33:$B$776,X$119)+'СЕТ СН'!$I$12+СВЦЭМ!$D$10+'СЕТ СН'!$I$6-'СЕТ СН'!$I$22</f>
        <v>1568.62545387</v>
      </c>
      <c r="Y121" s="36">
        <f>SUMIFS(СВЦЭМ!$C$33:$C$776,СВЦЭМ!$A$33:$A$776,$A121,СВЦЭМ!$B$33:$B$776,Y$119)+'СЕТ СН'!$I$12+СВЦЭМ!$D$10+'СЕТ СН'!$I$6-'СЕТ СН'!$I$22</f>
        <v>1594.1391120799999</v>
      </c>
    </row>
    <row r="122" spans="1:27" ht="15.75" x14ac:dyDescent="0.2">
      <c r="A122" s="35">
        <f t="shared" ref="A122:A150" si="3">A121+1</f>
        <v>43924</v>
      </c>
      <c r="B122" s="36">
        <f>SUMIFS(СВЦЭМ!$C$33:$C$776,СВЦЭМ!$A$33:$A$776,$A122,СВЦЭМ!$B$33:$B$776,B$119)+'СЕТ СН'!$I$12+СВЦЭМ!$D$10+'СЕТ СН'!$I$6-'СЕТ СН'!$I$22</f>
        <v>1584.6643228200001</v>
      </c>
      <c r="C122" s="36">
        <f>SUMIFS(СВЦЭМ!$C$33:$C$776,СВЦЭМ!$A$33:$A$776,$A122,СВЦЭМ!$B$33:$B$776,C$119)+'СЕТ СН'!$I$12+СВЦЭМ!$D$10+'СЕТ СН'!$I$6-'СЕТ СН'!$I$22</f>
        <v>1630.64629339</v>
      </c>
      <c r="D122" s="36">
        <f>SUMIFS(СВЦЭМ!$C$33:$C$776,СВЦЭМ!$A$33:$A$776,$A122,СВЦЭМ!$B$33:$B$776,D$119)+'СЕТ СН'!$I$12+СВЦЭМ!$D$10+'СЕТ СН'!$I$6-'СЕТ СН'!$I$22</f>
        <v>1647.6471371600001</v>
      </c>
      <c r="E122" s="36">
        <f>SUMIFS(СВЦЭМ!$C$33:$C$776,СВЦЭМ!$A$33:$A$776,$A122,СВЦЭМ!$B$33:$B$776,E$119)+'СЕТ СН'!$I$12+СВЦЭМ!$D$10+'СЕТ СН'!$I$6-'СЕТ СН'!$I$22</f>
        <v>1642.89911231</v>
      </c>
      <c r="F122" s="36">
        <f>SUMIFS(СВЦЭМ!$C$33:$C$776,СВЦЭМ!$A$33:$A$776,$A122,СВЦЭМ!$B$33:$B$776,F$119)+'СЕТ СН'!$I$12+СВЦЭМ!$D$10+'СЕТ СН'!$I$6-'СЕТ СН'!$I$22</f>
        <v>1635.7680436399999</v>
      </c>
      <c r="G122" s="36">
        <f>SUMIFS(СВЦЭМ!$C$33:$C$776,СВЦЭМ!$A$33:$A$776,$A122,СВЦЭМ!$B$33:$B$776,G$119)+'СЕТ СН'!$I$12+СВЦЭМ!$D$10+'СЕТ СН'!$I$6-'СЕТ СН'!$I$22</f>
        <v>1638.9114121600001</v>
      </c>
      <c r="H122" s="36">
        <f>SUMIFS(СВЦЭМ!$C$33:$C$776,СВЦЭМ!$A$33:$A$776,$A122,СВЦЭМ!$B$33:$B$776,H$119)+'СЕТ СН'!$I$12+СВЦЭМ!$D$10+'СЕТ СН'!$I$6-'СЕТ СН'!$I$22</f>
        <v>1623.34272564</v>
      </c>
      <c r="I122" s="36">
        <f>SUMIFS(СВЦЭМ!$C$33:$C$776,СВЦЭМ!$A$33:$A$776,$A122,СВЦЭМ!$B$33:$B$776,I$119)+'СЕТ СН'!$I$12+СВЦЭМ!$D$10+'СЕТ СН'!$I$6-'СЕТ СН'!$I$22</f>
        <v>1605.29306561</v>
      </c>
      <c r="J122" s="36">
        <f>SUMIFS(СВЦЭМ!$C$33:$C$776,СВЦЭМ!$A$33:$A$776,$A122,СВЦЭМ!$B$33:$B$776,J$119)+'СЕТ СН'!$I$12+СВЦЭМ!$D$10+'СЕТ СН'!$I$6-'СЕТ СН'!$I$22</f>
        <v>1536.10777048</v>
      </c>
      <c r="K122" s="36">
        <f>SUMIFS(СВЦЭМ!$C$33:$C$776,СВЦЭМ!$A$33:$A$776,$A122,СВЦЭМ!$B$33:$B$776,K$119)+'СЕТ СН'!$I$12+СВЦЭМ!$D$10+'СЕТ СН'!$I$6-'СЕТ СН'!$I$22</f>
        <v>1541.6172058899999</v>
      </c>
      <c r="L122" s="36">
        <f>SUMIFS(СВЦЭМ!$C$33:$C$776,СВЦЭМ!$A$33:$A$776,$A122,СВЦЭМ!$B$33:$B$776,L$119)+'СЕТ СН'!$I$12+СВЦЭМ!$D$10+'СЕТ СН'!$I$6-'СЕТ СН'!$I$22</f>
        <v>1552.69433379</v>
      </c>
      <c r="M122" s="36">
        <f>SUMIFS(СВЦЭМ!$C$33:$C$776,СВЦЭМ!$A$33:$A$776,$A122,СВЦЭМ!$B$33:$B$776,M$119)+'СЕТ СН'!$I$12+СВЦЭМ!$D$10+'СЕТ СН'!$I$6-'СЕТ СН'!$I$22</f>
        <v>1557.1714006799998</v>
      </c>
      <c r="N122" s="36">
        <f>SUMIFS(СВЦЭМ!$C$33:$C$776,СВЦЭМ!$A$33:$A$776,$A122,СВЦЭМ!$B$33:$B$776,N$119)+'СЕТ СН'!$I$12+СВЦЭМ!$D$10+'СЕТ СН'!$I$6-'СЕТ СН'!$I$22</f>
        <v>1573.90748261</v>
      </c>
      <c r="O122" s="36">
        <f>SUMIFS(СВЦЭМ!$C$33:$C$776,СВЦЭМ!$A$33:$A$776,$A122,СВЦЭМ!$B$33:$B$776,O$119)+'СЕТ СН'!$I$12+СВЦЭМ!$D$10+'СЕТ СН'!$I$6-'СЕТ СН'!$I$22</f>
        <v>1587.01822268</v>
      </c>
      <c r="P122" s="36">
        <f>SUMIFS(СВЦЭМ!$C$33:$C$776,СВЦЭМ!$A$33:$A$776,$A122,СВЦЭМ!$B$33:$B$776,P$119)+'СЕТ СН'!$I$12+СВЦЭМ!$D$10+'СЕТ СН'!$I$6-'СЕТ СН'!$I$22</f>
        <v>1570.65905002</v>
      </c>
      <c r="Q122" s="36">
        <f>SUMIFS(СВЦЭМ!$C$33:$C$776,СВЦЭМ!$A$33:$A$776,$A122,СВЦЭМ!$B$33:$B$776,Q$119)+'СЕТ СН'!$I$12+СВЦЭМ!$D$10+'СЕТ СН'!$I$6-'СЕТ СН'!$I$22</f>
        <v>1582.3313051800001</v>
      </c>
      <c r="R122" s="36">
        <f>SUMIFS(СВЦЭМ!$C$33:$C$776,СВЦЭМ!$A$33:$A$776,$A122,СВЦЭМ!$B$33:$B$776,R$119)+'СЕТ СН'!$I$12+СВЦЭМ!$D$10+'СЕТ СН'!$I$6-'СЕТ СН'!$I$22</f>
        <v>1584.68603547</v>
      </c>
      <c r="S122" s="36">
        <f>SUMIFS(СВЦЭМ!$C$33:$C$776,СВЦЭМ!$A$33:$A$776,$A122,СВЦЭМ!$B$33:$B$776,S$119)+'СЕТ СН'!$I$12+СВЦЭМ!$D$10+'СЕТ СН'!$I$6-'СЕТ СН'!$I$22</f>
        <v>1580.9438130399999</v>
      </c>
      <c r="T122" s="36">
        <f>SUMIFS(СВЦЭМ!$C$33:$C$776,СВЦЭМ!$A$33:$A$776,$A122,СВЦЭМ!$B$33:$B$776,T$119)+'СЕТ СН'!$I$12+СВЦЭМ!$D$10+'СЕТ СН'!$I$6-'СЕТ СН'!$I$22</f>
        <v>1564.6270364699999</v>
      </c>
      <c r="U122" s="36">
        <f>SUMIFS(СВЦЭМ!$C$33:$C$776,СВЦЭМ!$A$33:$A$776,$A122,СВЦЭМ!$B$33:$B$776,U$119)+'СЕТ СН'!$I$12+СВЦЭМ!$D$10+'СЕТ СН'!$I$6-'СЕТ СН'!$I$22</f>
        <v>1536.5347601399999</v>
      </c>
      <c r="V122" s="36">
        <f>SUMIFS(СВЦЭМ!$C$33:$C$776,СВЦЭМ!$A$33:$A$776,$A122,СВЦЭМ!$B$33:$B$776,V$119)+'СЕТ СН'!$I$12+СВЦЭМ!$D$10+'СЕТ СН'!$I$6-'СЕТ СН'!$I$22</f>
        <v>1519.31770039</v>
      </c>
      <c r="W122" s="36">
        <f>SUMIFS(СВЦЭМ!$C$33:$C$776,СВЦЭМ!$A$33:$A$776,$A122,СВЦЭМ!$B$33:$B$776,W$119)+'СЕТ СН'!$I$12+СВЦЭМ!$D$10+'СЕТ СН'!$I$6-'СЕТ СН'!$I$22</f>
        <v>1527.3170762300001</v>
      </c>
      <c r="X122" s="36">
        <f>SUMIFS(СВЦЭМ!$C$33:$C$776,СВЦЭМ!$A$33:$A$776,$A122,СВЦЭМ!$B$33:$B$776,X$119)+'СЕТ СН'!$I$12+СВЦЭМ!$D$10+'СЕТ СН'!$I$6-'СЕТ СН'!$I$22</f>
        <v>1542.4424647000001</v>
      </c>
      <c r="Y122" s="36">
        <f>SUMIFS(СВЦЭМ!$C$33:$C$776,СВЦЭМ!$A$33:$A$776,$A122,СВЦЭМ!$B$33:$B$776,Y$119)+'СЕТ СН'!$I$12+СВЦЭМ!$D$10+'СЕТ СН'!$I$6-'СЕТ СН'!$I$22</f>
        <v>1581.2261904</v>
      </c>
    </row>
    <row r="123" spans="1:27" ht="15.75" x14ac:dyDescent="0.2">
      <c r="A123" s="35">
        <f t="shared" si="3"/>
        <v>43925</v>
      </c>
      <c r="B123" s="36">
        <f>SUMIFS(СВЦЭМ!$C$33:$C$776,СВЦЭМ!$A$33:$A$776,$A123,СВЦЭМ!$B$33:$B$776,B$119)+'СЕТ СН'!$I$12+СВЦЭМ!$D$10+'СЕТ СН'!$I$6-'СЕТ СН'!$I$22</f>
        <v>1612.5170555299999</v>
      </c>
      <c r="C123" s="36">
        <f>SUMIFS(СВЦЭМ!$C$33:$C$776,СВЦЭМ!$A$33:$A$776,$A123,СВЦЭМ!$B$33:$B$776,C$119)+'СЕТ СН'!$I$12+СВЦЭМ!$D$10+'СЕТ СН'!$I$6-'СЕТ СН'!$I$22</f>
        <v>1630.65553686</v>
      </c>
      <c r="D123" s="36">
        <f>SUMIFS(СВЦЭМ!$C$33:$C$776,СВЦЭМ!$A$33:$A$776,$A123,СВЦЭМ!$B$33:$B$776,D$119)+'СЕТ СН'!$I$12+СВЦЭМ!$D$10+'СЕТ СН'!$I$6-'СЕТ СН'!$I$22</f>
        <v>1655.46835377</v>
      </c>
      <c r="E123" s="36">
        <f>SUMIFS(СВЦЭМ!$C$33:$C$776,СВЦЭМ!$A$33:$A$776,$A123,СВЦЭМ!$B$33:$B$776,E$119)+'СЕТ СН'!$I$12+СВЦЭМ!$D$10+'СЕТ СН'!$I$6-'СЕТ СН'!$I$22</f>
        <v>1674.21577817</v>
      </c>
      <c r="F123" s="36">
        <f>SUMIFS(СВЦЭМ!$C$33:$C$776,СВЦЭМ!$A$33:$A$776,$A123,СВЦЭМ!$B$33:$B$776,F$119)+'СЕТ СН'!$I$12+СВЦЭМ!$D$10+'СЕТ СН'!$I$6-'СЕТ СН'!$I$22</f>
        <v>1668.9607579799999</v>
      </c>
      <c r="G123" s="36">
        <f>SUMIFS(СВЦЭМ!$C$33:$C$776,СВЦЭМ!$A$33:$A$776,$A123,СВЦЭМ!$B$33:$B$776,G$119)+'СЕТ СН'!$I$12+СВЦЭМ!$D$10+'СЕТ СН'!$I$6-'СЕТ СН'!$I$22</f>
        <v>1669.3992421099999</v>
      </c>
      <c r="H123" s="36">
        <f>SUMIFS(СВЦЭМ!$C$33:$C$776,СВЦЭМ!$A$33:$A$776,$A123,СВЦЭМ!$B$33:$B$776,H$119)+'СЕТ СН'!$I$12+СВЦЭМ!$D$10+'СЕТ СН'!$I$6-'СЕТ СН'!$I$22</f>
        <v>1641.3335990099999</v>
      </c>
      <c r="I123" s="36">
        <f>SUMIFS(СВЦЭМ!$C$33:$C$776,СВЦЭМ!$A$33:$A$776,$A123,СВЦЭМ!$B$33:$B$776,I$119)+'СЕТ СН'!$I$12+СВЦЭМ!$D$10+'СЕТ СН'!$I$6-'СЕТ СН'!$I$22</f>
        <v>1630.0961059700001</v>
      </c>
      <c r="J123" s="36">
        <f>SUMIFS(СВЦЭМ!$C$33:$C$776,СВЦЭМ!$A$33:$A$776,$A123,СВЦЭМ!$B$33:$B$776,J$119)+'СЕТ СН'!$I$12+СВЦЭМ!$D$10+'СЕТ СН'!$I$6-'СЕТ СН'!$I$22</f>
        <v>1564.2251408299999</v>
      </c>
      <c r="K123" s="36">
        <f>SUMIFS(СВЦЭМ!$C$33:$C$776,СВЦЭМ!$A$33:$A$776,$A123,СВЦЭМ!$B$33:$B$776,K$119)+'СЕТ СН'!$I$12+СВЦЭМ!$D$10+'СЕТ СН'!$I$6-'СЕТ СН'!$I$22</f>
        <v>1532.0511283199999</v>
      </c>
      <c r="L123" s="36">
        <f>SUMIFS(СВЦЭМ!$C$33:$C$776,СВЦЭМ!$A$33:$A$776,$A123,СВЦЭМ!$B$33:$B$776,L$119)+'СЕТ СН'!$I$12+СВЦЭМ!$D$10+'СЕТ СН'!$I$6-'СЕТ СН'!$I$22</f>
        <v>1532.39726049</v>
      </c>
      <c r="M123" s="36">
        <f>SUMIFS(СВЦЭМ!$C$33:$C$776,СВЦЭМ!$A$33:$A$776,$A123,СВЦЭМ!$B$33:$B$776,M$119)+'СЕТ СН'!$I$12+СВЦЭМ!$D$10+'СЕТ СН'!$I$6-'СЕТ СН'!$I$22</f>
        <v>1530.4905654700001</v>
      </c>
      <c r="N123" s="36">
        <f>SUMIFS(СВЦЭМ!$C$33:$C$776,СВЦЭМ!$A$33:$A$776,$A123,СВЦЭМ!$B$33:$B$776,N$119)+'СЕТ СН'!$I$12+СВЦЭМ!$D$10+'СЕТ СН'!$I$6-'СЕТ СН'!$I$22</f>
        <v>1541.1630410499999</v>
      </c>
      <c r="O123" s="36">
        <f>SUMIFS(СВЦЭМ!$C$33:$C$776,СВЦЭМ!$A$33:$A$776,$A123,СВЦЭМ!$B$33:$B$776,O$119)+'СЕТ СН'!$I$12+СВЦЭМ!$D$10+'СЕТ СН'!$I$6-'СЕТ СН'!$I$22</f>
        <v>1550.5438009999998</v>
      </c>
      <c r="P123" s="36">
        <f>SUMIFS(СВЦЭМ!$C$33:$C$776,СВЦЭМ!$A$33:$A$776,$A123,СВЦЭМ!$B$33:$B$776,P$119)+'СЕТ СН'!$I$12+СВЦЭМ!$D$10+'СЕТ СН'!$I$6-'СЕТ СН'!$I$22</f>
        <v>1544.52099673</v>
      </c>
      <c r="Q123" s="36">
        <f>SUMIFS(СВЦЭМ!$C$33:$C$776,СВЦЭМ!$A$33:$A$776,$A123,СВЦЭМ!$B$33:$B$776,Q$119)+'СЕТ СН'!$I$12+СВЦЭМ!$D$10+'СЕТ СН'!$I$6-'СЕТ СН'!$I$22</f>
        <v>1555.12206915</v>
      </c>
      <c r="R123" s="36">
        <f>SUMIFS(СВЦЭМ!$C$33:$C$776,СВЦЭМ!$A$33:$A$776,$A123,СВЦЭМ!$B$33:$B$776,R$119)+'СЕТ СН'!$I$12+СВЦЭМ!$D$10+'СЕТ СН'!$I$6-'СЕТ СН'!$I$22</f>
        <v>1540.59095269</v>
      </c>
      <c r="S123" s="36">
        <f>SUMIFS(СВЦЭМ!$C$33:$C$776,СВЦЭМ!$A$33:$A$776,$A123,СВЦЭМ!$B$33:$B$776,S$119)+'СЕТ СН'!$I$12+СВЦЭМ!$D$10+'СЕТ СН'!$I$6-'СЕТ СН'!$I$22</f>
        <v>1542.3452474999999</v>
      </c>
      <c r="T123" s="36">
        <f>SUMIFS(СВЦЭМ!$C$33:$C$776,СВЦЭМ!$A$33:$A$776,$A123,СВЦЭМ!$B$33:$B$776,T$119)+'СЕТ СН'!$I$12+СВЦЭМ!$D$10+'СЕТ СН'!$I$6-'СЕТ СН'!$I$22</f>
        <v>1530.4250456599998</v>
      </c>
      <c r="U123" s="36">
        <f>SUMIFS(СВЦЭМ!$C$33:$C$776,СВЦЭМ!$A$33:$A$776,$A123,СВЦЭМ!$B$33:$B$776,U$119)+'СЕТ СН'!$I$12+СВЦЭМ!$D$10+'СЕТ СН'!$I$6-'СЕТ СН'!$I$22</f>
        <v>1521.19392425</v>
      </c>
      <c r="V123" s="36">
        <f>SUMIFS(СВЦЭМ!$C$33:$C$776,СВЦЭМ!$A$33:$A$776,$A123,СВЦЭМ!$B$33:$B$776,V$119)+'СЕТ СН'!$I$12+СВЦЭМ!$D$10+'СЕТ СН'!$I$6-'СЕТ СН'!$I$22</f>
        <v>1513.58653295</v>
      </c>
      <c r="W123" s="36">
        <f>SUMIFS(СВЦЭМ!$C$33:$C$776,СВЦЭМ!$A$33:$A$776,$A123,СВЦЭМ!$B$33:$B$776,W$119)+'СЕТ СН'!$I$12+СВЦЭМ!$D$10+'СЕТ СН'!$I$6-'СЕТ СН'!$I$22</f>
        <v>1502.94349822</v>
      </c>
      <c r="X123" s="36">
        <f>SUMIFS(СВЦЭМ!$C$33:$C$776,СВЦЭМ!$A$33:$A$776,$A123,СВЦЭМ!$B$33:$B$776,X$119)+'СЕТ СН'!$I$12+СВЦЭМ!$D$10+'СЕТ СН'!$I$6-'СЕТ СН'!$I$22</f>
        <v>1513.47564528</v>
      </c>
      <c r="Y123" s="36">
        <f>SUMIFS(СВЦЭМ!$C$33:$C$776,СВЦЭМ!$A$33:$A$776,$A123,СВЦЭМ!$B$33:$B$776,Y$119)+'СЕТ СН'!$I$12+СВЦЭМ!$D$10+'СЕТ СН'!$I$6-'СЕТ СН'!$I$22</f>
        <v>1563.63776996</v>
      </c>
    </row>
    <row r="124" spans="1:27" ht="15.75" x14ac:dyDescent="0.2">
      <c r="A124" s="35">
        <f t="shared" si="3"/>
        <v>43926</v>
      </c>
      <c r="B124" s="36">
        <f>SUMIFS(СВЦЭМ!$C$33:$C$776,СВЦЭМ!$A$33:$A$776,$A124,СВЦЭМ!$B$33:$B$776,B$119)+'СЕТ СН'!$I$12+СВЦЭМ!$D$10+'СЕТ СН'!$I$6-'СЕТ СН'!$I$22</f>
        <v>1587.9945584899999</v>
      </c>
      <c r="C124" s="36">
        <f>SUMIFS(СВЦЭМ!$C$33:$C$776,СВЦЭМ!$A$33:$A$776,$A124,СВЦЭМ!$B$33:$B$776,C$119)+'СЕТ СН'!$I$12+СВЦЭМ!$D$10+'СЕТ СН'!$I$6-'СЕТ СН'!$I$22</f>
        <v>1647.97786619</v>
      </c>
      <c r="D124" s="36">
        <f>SUMIFS(СВЦЭМ!$C$33:$C$776,СВЦЭМ!$A$33:$A$776,$A124,СВЦЭМ!$B$33:$B$776,D$119)+'СЕТ СН'!$I$12+СВЦЭМ!$D$10+'СЕТ СН'!$I$6-'СЕТ СН'!$I$22</f>
        <v>1663.14144205</v>
      </c>
      <c r="E124" s="36">
        <f>SUMIFS(СВЦЭМ!$C$33:$C$776,СВЦЭМ!$A$33:$A$776,$A124,СВЦЭМ!$B$33:$B$776,E$119)+'СЕТ СН'!$I$12+СВЦЭМ!$D$10+'СЕТ СН'!$I$6-'СЕТ СН'!$I$22</f>
        <v>1672.7474176399999</v>
      </c>
      <c r="F124" s="36">
        <f>SUMIFS(СВЦЭМ!$C$33:$C$776,СВЦЭМ!$A$33:$A$776,$A124,СВЦЭМ!$B$33:$B$776,F$119)+'СЕТ СН'!$I$12+СВЦЭМ!$D$10+'СЕТ СН'!$I$6-'СЕТ СН'!$I$22</f>
        <v>1670.9059103099999</v>
      </c>
      <c r="G124" s="36">
        <f>SUMIFS(СВЦЭМ!$C$33:$C$776,СВЦЭМ!$A$33:$A$776,$A124,СВЦЭМ!$B$33:$B$776,G$119)+'СЕТ СН'!$I$12+СВЦЭМ!$D$10+'СЕТ СН'!$I$6-'СЕТ СН'!$I$22</f>
        <v>1672.4933146399999</v>
      </c>
      <c r="H124" s="36">
        <f>SUMIFS(СВЦЭМ!$C$33:$C$776,СВЦЭМ!$A$33:$A$776,$A124,СВЦЭМ!$B$33:$B$776,H$119)+'СЕТ СН'!$I$12+СВЦЭМ!$D$10+'СЕТ СН'!$I$6-'СЕТ СН'!$I$22</f>
        <v>1656.8780792299999</v>
      </c>
      <c r="I124" s="36">
        <f>SUMIFS(СВЦЭМ!$C$33:$C$776,СВЦЭМ!$A$33:$A$776,$A124,СВЦЭМ!$B$33:$B$776,I$119)+'СЕТ СН'!$I$12+СВЦЭМ!$D$10+'СЕТ СН'!$I$6-'СЕТ СН'!$I$22</f>
        <v>1658.1409361599999</v>
      </c>
      <c r="J124" s="36">
        <f>SUMIFS(СВЦЭМ!$C$33:$C$776,СВЦЭМ!$A$33:$A$776,$A124,СВЦЭМ!$B$33:$B$776,J$119)+'СЕТ СН'!$I$12+СВЦЭМ!$D$10+'СЕТ СН'!$I$6-'СЕТ СН'!$I$22</f>
        <v>1581.2501207099999</v>
      </c>
      <c r="K124" s="36">
        <f>SUMIFS(СВЦЭМ!$C$33:$C$776,СВЦЭМ!$A$33:$A$776,$A124,СВЦЭМ!$B$33:$B$776,K$119)+'СЕТ СН'!$I$12+СВЦЭМ!$D$10+'СЕТ СН'!$I$6-'СЕТ СН'!$I$22</f>
        <v>1535.1783601500001</v>
      </c>
      <c r="L124" s="36">
        <f>SUMIFS(СВЦЭМ!$C$33:$C$776,СВЦЭМ!$A$33:$A$776,$A124,СВЦЭМ!$B$33:$B$776,L$119)+'СЕТ СН'!$I$12+СВЦЭМ!$D$10+'СЕТ СН'!$I$6-'СЕТ СН'!$I$22</f>
        <v>1525.3155397099999</v>
      </c>
      <c r="M124" s="36">
        <f>SUMIFS(СВЦЭМ!$C$33:$C$776,СВЦЭМ!$A$33:$A$776,$A124,СВЦЭМ!$B$33:$B$776,M$119)+'СЕТ СН'!$I$12+СВЦЭМ!$D$10+'СЕТ СН'!$I$6-'СЕТ СН'!$I$22</f>
        <v>1517.3195940800001</v>
      </c>
      <c r="N124" s="36">
        <f>SUMIFS(СВЦЭМ!$C$33:$C$776,СВЦЭМ!$A$33:$A$776,$A124,СВЦЭМ!$B$33:$B$776,N$119)+'СЕТ СН'!$I$12+СВЦЭМ!$D$10+'СЕТ СН'!$I$6-'СЕТ СН'!$I$22</f>
        <v>1545.47957855</v>
      </c>
      <c r="O124" s="36">
        <f>SUMIFS(СВЦЭМ!$C$33:$C$776,СВЦЭМ!$A$33:$A$776,$A124,СВЦЭМ!$B$33:$B$776,O$119)+'СЕТ СН'!$I$12+СВЦЭМ!$D$10+'СЕТ СН'!$I$6-'СЕТ СН'!$I$22</f>
        <v>1546.2501439299999</v>
      </c>
      <c r="P124" s="36">
        <f>SUMIFS(СВЦЭМ!$C$33:$C$776,СВЦЭМ!$A$33:$A$776,$A124,СВЦЭМ!$B$33:$B$776,P$119)+'СЕТ СН'!$I$12+СВЦЭМ!$D$10+'СЕТ СН'!$I$6-'СЕТ СН'!$I$22</f>
        <v>1523.1559931500001</v>
      </c>
      <c r="Q124" s="36">
        <f>SUMIFS(СВЦЭМ!$C$33:$C$776,СВЦЭМ!$A$33:$A$776,$A124,СВЦЭМ!$B$33:$B$776,Q$119)+'СЕТ СН'!$I$12+СВЦЭМ!$D$10+'СЕТ СН'!$I$6-'СЕТ СН'!$I$22</f>
        <v>1529.55632879</v>
      </c>
      <c r="R124" s="36">
        <f>SUMIFS(СВЦЭМ!$C$33:$C$776,СВЦЭМ!$A$33:$A$776,$A124,СВЦЭМ!$B$33:$B$776,R$119)+'СЕТ СН'!$I$12+СВЦЭМ!$D$10+'СЕТ СН'!$I$6-'СЕТ СН'!$I$22</f>
        <v>1528.92187294</v>
      </c>
      <c r="S124" s="36">
        <f>SUMIFS(СВЦЭМ!$C$33:$C$776,СВЦЭМ!$A$33:$A$776,$A124,СВЦЭМ!$B$33:$B$776,S$119)+'СЕТ СН'!$I$12+СВЦЭМ!$D$10+'СЕТ СН'!$I$6-'СЕТ СН'!$I$22</f>
        <v>1530.28474276</v>
      </c>
      <c r="T124" s="36">
        <f>SUMIFS(СВЦЭМ!$C$33:$C$776,СВЦЭМ!$A$33:$A$776,$A124,СВЦЭМ!$B$33:$B$776,T$119)+'СЕТ СН'!$I$12+СВЦЭМ!$D$10+'СЕТ СН'!$I$6-'СЕТ СН'!$I$22</f>
        <v>1524.9023726800001</v>
      </c>
      <c r="U124" s="36">
        <f>SUMIFS(СВЦЭМ!$C$33:$C$776,СВЦЭМ!$A$33:$A$776,$A124,СВЦЭМ!$B$33:$B$776,U$119)+'СЕТ СН'!$I$12+СВЦЭМ!$D$10+'СЕТ СН'!$I$6-'СЕТ СН'!$I$22</f>
        <v>1516.1919431700001</v>
      </c>
      <c r="V124" s="36">
        <f>SUMIFS(СВЦЭМ!$C$33:$C$776,СВЦЭМ!$A$33:$A$776,$A124,СВЦЭМ!$B$33:$B$776,V$119)+'СЕТ СН'!$I$12+СВЦЭМ!$D$10+'СЕТ СН'!$I$6-'СЕТ СН'!$I$22</f>
        <v>1490.84271498</v>
      </c>
      <c r="W124" s="36">
        <f>SUMIFS(СВЦЭМ!$C$33:$C$776,СВЦЭМ!$A$33:$A$776,$A124,СВЦЭМ!$B$33:$B$776,W$119)+'СЕТ СН'!$I$12+СВЦЭМ!$D$10+'СЕТ СН'!$I$6-'СЕТ СН'!$I$22</f>
        <v>1470.50200756</v>
      </c>
      <c r="X124" s="36">
        <f>SUMIFS(СВЦЭМ!$C$33:$C$776,СВЦЭМ!$A$33:$A$776,$A124,СВЦЭМ!$B$33:$B$776,X$119)+'СЕТ СН'!$I$12+СВЦЭМ!$D$10+'СЕТ СН'!$I$6-'СЕТ СН'!$I$22</f>
        <v>1467.27315284</v>
      </c>
      <c r="Y124" s="36">
        <f>SUMIFS(СВЦЭМ!$C$33:$C$776,СВЦЭМ!$A$33:$A$776,$A124,СВЦЭМ!$B$33:$B$776,Y$119)+'СЕТ СН'!$I$12+СВЦЭМ!$D$10+'СЕТ СН'!$I$6-'СЕТ СН'!$I$22</f>
        <v>1511.05209593</v>
      </c>
    </row>
    <row r="125" spans="1:27" ht="15.75" x14ac:dyDescent="0.2">
      <c r="A125" s="35">
        <f t="shared" si="3"/>
        <v>43927</v>
      </c>
      <c r="B125" s="36">
        <f>SUMIFS(СВЦЭМ!$C$33:$C$776,СВЦЭМ!$A$33:$A$776,$A125,СВЦЭМ!$B$33:$B$776,B$119)+'СЕТ СН'!$I$12+СВЦЭМ!$D$10+'СЕТ СН'!$I$6-'СЕТ СН'!$I$22</f>
        <v>1630.5974244399999</v>
      </c>
      <c r="C125" s="36">
        <f>SUMIFS(СВЦЭМ!$C$33:$C$776,СВЦЭМ!$A$33:$A$776,$A125,СВЦЭМ!$B$33:$B$776,C$119)+'СЕТ СН'!$I$12+СВЦЭМ!$D$10+'СЕТ СН'!$I$6-'СЕТ СН'!$I$22</f>
        <v>1655.8397627299998</v>
      </c>
      <c r="D125" s="36">
        <f>SUMIFS(СВЦЭМ!$C$33:$C$776,СВЦЭМ!$A$33:$A$776,$A125,СВЦЭМ!$B$33:$B$776,D$119)+'СЕТ СН'!$I$12+СВЦЭМ!$D$10+'СЕТ СН'!$I$6-'СЕТ СН'!$I$22</f>
        <v>1665.7638975099999</v>
      </c>
      <c r="E125" s="36">
        <f>SUMIFS(СВЦЭМ!$C$33:$C$776,СВЦЭМ!$A$33:$A$776,$A125,СВЦЭМ!$B$33:$B$776,E$119)+'СЕТ СН'!$I$12+СВЦЭМ!$D$10+'СЕТ СН'!$I$6-'СЕТ СН'!$I$22</f>
        <v>1676.23155311</v>
      </c>
      <c r="F125" s="36">
        <f>SUMIFS(СВЦЭМ!$C$33:$C$776,СВЦЭМ!$A$33:$A$776,$A125,СВЦЭМ!$B$33:$B$776,F$119)+'СЕТ СН'!$I$12+СВЦЭМ!$D$10+'СЕТ СН'!$I$6-'СЕТ СН'!$I$22</f>
        <v>1673.1252040299998</v>
      </c>
      <c r="G125" s="36">
        <f>SUMIFS(СВЦЭМ!$C$33:$C$776,СВЦЭМ!$A$33:$A$776,$A125,СВЦЭМ!$B$33:$B$776,G$119)+'СЕТ СН'!$I$12+СВЦЭМ!$D$10+'СЕТ СН'!$I$6-'СЕТ СН'!$I$22</f>
        <v>1670.70762064</v>
      </c>
      <c r="H125" s="36">
        <f>SUMIFS(СВЦЭМ!$C$33:$C$776,СВЦЭМ!$A$33:$A$776,$A125,СВЦЭМ!$B$33:$B$776,H$119)+'СЕТ СН'!$I$12+СВЦЭМ!$D$10+'СЕТ СН'!$I$6-'СЕТ СН'!$I$22</f>
        <v>1662.9165819699999</v>
      </c>
      <c r="I125" s="36">
        <f>SUMIFS(СВЦЭМ!$C$33:$C$776,СВЦЭМ!$A$33:$A$776,$A125,СВЦЭМ!$B$33:$B$776,I$119)+'СЕТ СН'!$I$12+СВЦЭМ!$D$10+'СЕТ СН'!$I$6-'СЕТ СН'!$I$22</f>
        <v>1649.4913892</v>
      </c>
      <c r="J125" s="36">
        <f>SUMIFS(СВЦЭМ!$C$33:$C$776,СВЦЭМ!$A$33:$A$776,$A125,СВЦЭМ!$B$33:$B$776,J$119)+'СЕТ СН'!$I$12+СВЦЭМ!$D$10+'СЕТ СН'!$I$6-'СЕТ СН'!$I$22</f>
        <v>1579.9678134999999</v>
      </c>
      <c r="K125" s="36">
        <f>SUMIFS(СВЦЭМ!$C$33:$C$776,СВЦЭМ!$A$33:$A$776,$A125,СВЦЭМ!$B$33:$B$776,K$119)+'СЕТ СН'!$I$12+СВЦЭМ!$D$10+'СЕТ СН'!$I$6-'СЕТ СН'!$I$22</f>
        <v>1573.19068395</v>
      </c>
      <c r="L125" s="36">
        <f>SUMIFS(СВЦЭМ!$C$33:$C$776,СВЦЭМ!$A$33:$A$776,$A125,СВЦЭМ!$B$33:$B$776,L$119)+'СЕТ СН'!$I$12+СВЦЭМ!$D$10+'СЕТ СН'!$I$6-'СЕТ СН'!$I$22</f>
        <v>1560.48610289</v>
      </c>
      <c r="M125" s="36">
        <f>SUMIFS(СВЦЭМ!$C$33:$C$776,СВЦЭМ!$A$33:$A$776,$A125,СВЦЭМ!$B$33:$B$776,M$119)+'СЕТ СН'!$I$12+СВЦЭМ!$D$10+'СЕТ СН'!$I$6-'СЕТ СН'!$I$22</f>
        <v>1561.47239175</v>
      </c>
      <c r="N125" s="36">
        <f>SUMIFS(СВЦЭМ!$C$33:$C$776,СВЦЭМ!$A$33:$A$776,$A125,СВЦЭМ!$B$33:$B$776,N$119)+'СЕТ СН'!$I$12+СВЦЭМ!$D$10+'СЕТ СН'!$I$6-'СЕТ СН'!$I$22</f>
        <v>1567.9073724899999</v>
      </c>
      <c r="O125" s="36">
        <f>SUMIFS(СВЦЭМ!$C$33:$C$776,СВЦЭМ!$A$33:$A$776,$A125,СВЦЭМ!$B$33:$B$776,O$119)+'СЕТ СН'!$I$12+СВЦЭМ!$D$10+'СЕТ СН'!$I$6-'СЕТ СН'!$I$22</f>
        <v>1573.0281904200001</v>
      </c>
      <c r="P125" s="36">
        <f>SUMIFS(СВЦЭМ!$C$33:$C$776,СВЦЭМ!$A$33:$A$776,$A125,СВЦЭМ!$B$33:$B$776,P$119)+'СЕТ СН'!$I$12+СВЦЭМ!$D$10+'СЕТ СН'!$I$6-'СЕТ СН'!$I$22</f>
        <v>1556.0692744799999</v>
      </c>
      <c r="Q125" s="36">
        <f>SUMIFS(СВЦЭМ!$C$33:$C$776,СВЦЭМ!$A$33:$A$776,$A125,СВЦЭМ!$B$33:$B$776,Q$119)+'СЕТ СН'!$I$12+СВЦЭМ!$D$10+'СЕТ СН'!$I$6-'СЕТ СН'!$I$22</f>
        <v>1562.0994247799999</v>
      </c>
      <c r="R125" s="36">
        <f>SUMIFS(СВЦЭМ!$C$33:$C$776,СВЦЭМ!$A$33:$A$776,$A125,СВЦЭМ!$B$33:$B$776,R$119)+'СЕТ СН'!$I$12+СВЦЭМ!$D$10+'СЕТ СН'!$I$6-'СЕТ СН'!$I$22</f>
        <v>1548.8891064300001</v>
      </c>
      <c r="S125" s="36">
        <f>SUMIFS(СВЦЭМ!$C$33:$C$776,СВЦЭМ!$A$33:$A$776,$A125,СВЦЭМ!$B$33:$B$776,S$119)+'СЕТ СН'!$I$12+СВЦЭМ!$D$10+'СЕТ СН'!$I$6-'СЕТ СН'!$I$22</f>
        <v>1554.7727163700001</v>
      </c>
      <c r="T125" s="36">
        <f>SUMIFS(СВЦЭМ!$C$33:$C$776,СВЦЭМ!$A$33:$A$776,$A125,СВЦЭМ!$B$33:$B$776,T$119)+'СЕТ СН'!$I$12+СВЦЭМ!$D$10+'СЕТ СН'!$I$6-'СЕТ СН'!$I$22</f>
        <v>1548.5897116599999</v>
      </c>
      <c r="U125" s="36">
        <f>SUMIFS(СВЦЭМ!$C$33:$C$776,СВЦЭМ!$A$33:$A$776,$A125,СВЦЭМ!$B$33:$B$776,U$119)+'СЕТ СН'!$I$12+СВЦЭМ!$D$10+'СЕТ СН'!$I$6-'СЕТ СН'!$I$22</f>
        <v>1528.1054876399999</v>
      </c>
      <c r="V125" s="36">
        <f>SUMIFS(СВЦЭМ!$C$33:$C$776,СВЦЭМ!$A$33:$A$776,$A125,СВЦЭМ!$B$33:$B$776,V$119)+'СЕТ СН'!$I$12+СВЦЭМ!$D$10+'СЕТ СН'!$I$6-'СЕТ СН'!$I$22</f>
        <v>1521.65389435</v>
      </c>
      <c r="W125" s="36">
        <f>SUMIFS(СВЦЭМ!$C$33:$C$776,СВЦЭМ!$A$33:$A$776,$A125,СВЦЭМ!$B$33:$B$776,W$119)+'СЕТ СН'!$I$12+СВЦЭМ!$D$10+'СЕТ СН'!$I$6-'СЕТ СН'!$I$22</f>
        <v>1513.18748562</v>
      </c>
      <c r="X125" s="36">
        <f>SUMIFS(СВЦЭМ!$C$33:$C$776,СВЦЭМ!$A$33:$A$776,$A125,СВЦЭМ!$B$33:$B$776,X$119)+'СЕТ СН'!$I$12+СВЦЭМ!$D$10+'СЕТ СН'!$I$6-'СЕТ СН'!$I$22</f>
        <v>1528.2142705900001</v>
      </c>
      <c r="Y125" s="36">
        <f>SUMIFS(СВЦЭМ!$C$33:$C$776,СВЦЭМ!$A$33:$A$776,$A125,СВЦЭМ!$B$33:$B$776,Y$119)+'СЕТ СН'!$I$12+СВЦЭМ!$D$10+'СЕТ СН'!$I$6-'СЕТ СН'!$I$22</f>
        <v>1578.514056</v>
      </c>
    </row>
    <row r="126" spans="1:27" ht="15.75" x14ac:dyDescent="0.2">
      <c r="A126" s="35">
        <f t="shared" si="3"/>
        <v>43928</v>
      </c>
      <c r="B126" s="36">
        <f>SUMIFS(СВЦЭМ!$C$33:$C$776,СВЦЭМ!$A$33:$A$776,$A126,СВЦЭМ!$B$33:$B$776,B$119)+'СЕТ СН'!$I$12+СВЦЭМ!$D$10+'СЕТ СН'!$I$6-'СЕТ СН'!$I$22</f>
        <v>1630.07952976</v>
      </c>
      <c r="C126" s="36">
        <f>SUMIFS(СВЦЭМ!$C$33:$C$776,СВЦЭМ!$A$33:$A$776,$A126,СВЦЭМ!$B$33:$B$776,C$119)+'СЕТ СН'!$I$12+СВЦЭМ!$D$10+'СЕТ СН'!$I$6-'СЕТ СН'!$I$22</f>
        <v>1649.87629851</v>
      </c>
      <c r="D126" s="36">
        <f>SUMIFS(СВЦЭМ!$C$33:$C$776,СВЦЭМ!$A$33:$A$776,$A126,СВЦЭМ!$B$33:$B$776,D$119)+'СЕТ СН'!$I$12+СВЦЭМ!$D$10+'СЕТ СН'!$I$6-'СЕТ СН'!$I$22</f>
        <v>1675.8335452599999</v>
      </c>
      <c r="E126" s="36">
        <f>SUMIFS(СВЦЭМ!$C$33:$C$776,СВЦЭМ!$A$33:$A$776,$A126,СВЦЭМ!$B$33:$B$776,E$119)+'СЕТ СН'!$I$12+СВЦЭМ!$D$10+'СЕТ СН'!$I$6-'СЕТ СН'!$I$22</f>
        <v>1697.05256521</v>
      </c>
      <c r="F126" s="36">
        <f>SUMIFS(СВЦЭМ!$C$33:$C$776,СВЦЭМ!$A$33:$A$776,$A126,СВЦЭМ!$B$33:$B$776,F$119)+'СЕТ СН'!$I$12+СВЦЭМ!$D$10+'СЕТ СН'!$I$6-'СЕТ СН'!$I$22</f>
        <v>1696.78317548</v>
      </c>
      <c r="G126" s="36">
        <f>SUMIFS(СВЦЭМ!$C$33:$C$776,СВЦЭМ!$A$33:$A$776,$A126,СВЦЭМ!$B$33:$B$776,G$119)+'СЕТ СН'!$I$12+СВЦЭМ!$D$10+'СЕТ СН'!$I$6-'СЕТ СН'!$I$22</f>
        <v>1695.10212108</v>
      </c>
      <c r="H126" s="36">
        <f>SUMIFS(СВЦЭМ!$C$33:$C$776,СВЦЭМ!$A$33:$A$776,$A126,СВЦЭМ!$B$33:$B$776,H$119)+'СЕТ СН'!$I$12+СВЦЭМ!$D$10+'СЕТ СН'!$I$6-'СЕТ СН'!$I$22</f>
        <v>1679.5248940399999</v>
      </c>
      <c r="I126" s="36">
        <f>SUMIFS(СВЦЭМ!$C$33:$C$776,СВЦЭМ!$A$33:$A$776,$A126,СВЦЭМ!$B$33:$B$776,I$119)+'СЕТ СН'!$I$12+СВЦЭМ!$D$10+'СЕТ СН'!$I$6-'СЕТ СН'!$I$22</f>
        <v>1658.32176987</v>
      </c>
      <c r="J126" s="36">
        <f>SUMIFS(СВЦЭМ!$C$33:$C$776,СВЦЭМ!$A$33:$A$776,$A126,СВЦЭМ!$B$33:$B$776,J$119)+'СЕТ СН'!$I$12+СВЦЭМ!$D$10+'СЕТ СН'!$I$6-'СЕТ СН'!$I$22</f>
        <v>1588.25410059</v>
      </c>
      <c r="K126" s="36">
        <f>SUMIFS(СВЦЭМ!$C$33:$C$776,СВЦЭМ!$A$33:$A$776,$A126,СВЦЭМ!$B$33:$B$776,K$119)+'СЕТ СН'!$I$12+СВЦЭМ!$D$10+'СЕТ СН'!$I$6-'СЕТ СН'!$I$22</f>
        <v>1591.0282227999999</v>
      </c>
      <c r="L126" s="36">
        <f>SUMIFS(СВЦЭМ!$C$33:$C$776,СВЦЭМ!$A$33:$A$776,$A126,СВЦЭМ!$B$33:$B$776,L$119)+'СЕТ СН'!$I$12+СВЦЭМ!$D$10+'СЕТ СН'!$I$6-'СЕТ СН'!$I$22</f>
        <v>1597.38749332</v>
      </c>
      <c r="M126" s="36">
        <f>SUMIFS(СВЦЭМ!$C$33:$C$776,СВЦЭМ!$A$33:$A$776,$A126,СВЦЭМ!$B$33:$B$776,M$119)+'СЕТ СН'!$I$12+СВЦЭМ!$D$10+'СЕТ СН'!$I$6-'СЕТ СН'!$I$22</f>
        <v>1589.05821907</v>
      </c>
      <c r="N126" s="36">
        <f>SUMIFS(СВЦЭМ!$C$33:$C$776,СВЦЭМ!$A$33:$A$776,$A126,СВЦЭМ!$B$33:$B$776,N$119)+'СЕТ СН'!$I$12+СВЦЭМ!$D$10+'СЕТ СН'!$I$6-'СЕТ СН'!$I$22</f>
        <v>1584.0760255600001</v>
      </c>
      <c r="O126" s="36">
        <f>SUMIFS(СВЦЭМ!$C$33:$C$776,СВЦЭМ!$A$33:$A$776,$A126,СВЦЭМ!$B$33:$B$776,O$119)+'СЕТ СН'!$I$12+СВЦЭМ!$D$10+'СЕТ СН'!$I$6-'СЕТ СН'!$I$22</f>
        <v>1598.2247703999999</v>
      </c>
      <c r="P126" s="36">
        <f>SUMIFS(СВЦЭМ!$C$33:$C$776,СВЦЭМ!$A$33:$A$776,$A126,СВЦЭМ!$B$33:$B$776,P$119)+'СЕТ СН'!$I$12+СВЦЭМ!$D$10+'СЕТ СН'!$I$6-'СЕТ СН'!$I$22</f>
        <v>1579.08293813</v>
      </c>
      <c r="Q126" s="36">
        <f>SUMIFS(СВЦЭМ!$C$33:$C$776,СВЦЭМ!$A$33:$A$776,$A126,СВЦЭМ!$B$33:$B$776,Q$119)+'СЕТ СН'!$I$12+СВЦЭМ!$D$10+'СЕТ СН'!$I$6-'СЕТ СН'!$I$22</f>
        <v>1585.8415727899999</v>
      </c>
      <c r="R126" s="36">
        <f>SUMIFS(СВЦЭМ!$C$33:$C$776,СВЦЭМ!$A$33:$A$776,$A126,СВЦЭМ!$B$33:$B$776,R$119)+'СЕТ СН'!$I$12+СВЦЭМ!$D$10+'СЕТ СН'!$I$6-'СЕТ СН'!$I$22</f>
        <v>1586.69915292</v>
      </c>
      <c r="S126" s="36">
        <f>SUMIFS(СВЦЭМ!$C$33:$C$776,СВЦЭМ!$A$33:$A$776,$A126,СВЦЭМ!$B$33:$B$776,S$119)+'СЕТ СН'!$I$12+СВЦЭМ!$D$10+'СЕТ СН'!$I$6-'СЕТ СН'!$I$22</f>
        <v>1582.8069993500001</v>
      </c>
      <c r="T126" s="36">
        <f>SUMIFS(СВЦЭМ!$C$33:$C$776,СВЦЭМ!$A$33:$A$776,$A126,СВЦЭМ!$B$33:$B$776,T$119)+'СЕТ СН'!$I$12+СВЦЭМ!$D$10+'СЕТ СН'!$I$6-'СЕТ СН'!$I$22</f>
        <v>1564.9774913000001</v>
      </c>
      <c r="U126" s="36">
        <f>SUMIFS(СВЦЭМ!$C$33:$C$776,СВЦЭМ!$A$33:$A$776,$A126,СВЦЭМ!$B$33:$B$776,U$119)+'СЕТ СН'!$I$12+СВЦЭМ!$D$10+'СЕТ СН'!$I$6-'СЕТ СН'!$I$22</f>
        <v>1558.8722186</v>
      </c>
      <c r="V126" s="36">
        <f>SUMIFS(СВЦЭМ!$C$33:$C$776,СВЦЭМ!$A$33:$A$776,$A126,СВЦЭМ!$B$33:$B$776,V$119)+'СЕТ СН'!$I$12+СВЦЭМ!$D$10+'СЕТ СН'!$I$6-'СЕТ СН'!$I$22</f>
        <v>1548.37656064</v>
      </c>
      <c r="W126" s="36">
        <f>SUMIFS(СВЦЭМ!$C$33:$C$776,СВЦЭМ!$A$33:$A$776,$A126,СВЦЭМ!$B$33:$B$776,W$119)+'СЕТ СН'!$I$12+СВЦЭМ!$D$10+'СЕТ СН'!$I$6-'СЕТ СН'!$I$22</f>
        <v>1538.6927785099999</v>
      </c>
      <c r="X126" s="36">
        <f>SUMIFS(СВЦЭМ!$C$33:$C$776,СВЦЭМ!$A$33:$A$776,$A126,СВЦЭМ!$B$33:$B$776,X$119)+'СЕТ СН'!$I$12+СВЦЭМ!$D$10+'СЕТ СН'!$I$6-'СЕТ СН'!$I$22</f>
        <v>1537.25275225</v>
      </c>
      <c r="Y126" s="36">
        <f>SUMIFS(СВЦЭМ!$C$33:$C$776,СВЦЭМ!$A$33:$A$776,$A126,СВЦЭМ!$B$33:$B$776,Y$119)+'СЕТ СН'!$I$12+СВЦЭМ!$D$10+'СЕТ СН'!$I$6-'СЕТ СН'!$I$22</f>
        <v>1580.0378605799999</v>
      </c>
    </row>
    <row r="127" spans="1:27" ht="15.75" x14ac:dyDescent="0.2">
      <c r="A127" s="35">
        <f t="shared" si="3"/>
        <v>43929</v>
      </c>
      <c r="B127" s="36">
        <f>SUMIFS(СВЦЭМ!$C$33:$C$776,СВЦЭМ!$A$33:$A$776,$A127,СВЦЭМ!$B$33:$B$776,B$119)+'СЕТ СН'!$I$12+СВЦЭМ!$D$10+'СЕТ СН'!$I$6-'СЕТ СН'!$I$22</f>
        <v>1622.38205236</v>
      </c>
      <c r="C127" s="36">
        <f>SUMIFS(СВЦЭМ!$C$33:$C$776,СВЦЭМ!$A$33:$A$776,$A127,СВЦЭМ!$B$33:$B$776,C$119)+'СЕТ СН'!$I$12+СВЦЭМ!$D$10+'СЕТ СН'!$I$6-'СЕТ СН'!$I$22</f>
        <v>1661.25950515</v>
      </c>
      <c r="D127" s="36">
        <f>SUMIFS(СВЦЭМ!$C$33:$C$776,СВЦЭМ!$A$33:$A$776,$A127,СВЦЭМ!$B$33:$B$776,D$119)+'СЕТ СН'!$I$12+СВЦЭМ!$D$10+'СЕТ СН'!$I$6-'СЕТ СН'!$I$22</f>
        <v>1677.1718414499999</v>
      </c>
      <c r="E127" s="36">
        <f>SUMIFS(СВЦЭМ!$C$33:$C$776,СВЦЭМ!$A$33:$A$776,$A127,СВЦЭМ!$B$33:$B$776,E$119)+'СЕТ СН'!$I$12+СВЦЭМ!$D$10+'СЕТ СН'!$I$6-'СЕТ СН'!$I$22</f>
        <v>1686.06369425</v>
      </c>
      <c r="F127" s="36">
        <f>SUMIFS(СВЦЭМ!$C$33:$C$776,СВЦЭМ!$A$33:$A$776,$A127,СВЦЭМ!$B$33:$B$776,F$119)+'СЕТ СН'!$I$12+СВЦЭМ!$D$10+'СЕТ СН'!$I$6-'СЕТ СН'!$I$22</f>
        <v>1683.62094256</v>
      </c>
      <c r="G127" s="36">
        <f>SUMIFS(СВЦЭМ!$C$33:$C$776,СВЦЭМ!$A$33:$A$776,$A127,СВЦЭМ!$B$33:$B$776,G$119)+'СЕТ СН'!$I$12+СВЦЭМ!$D$10+'СЕТ СН'!$I$6-'СЕТ СН'!$I$22</f>
        <v>1680.7511049</v>
      </c>
      <c r="H127" s="36">
        <f>SUMIFS(СВЦЭМ!$C$33:$C$776,СВЦЭМ!$A$33:$A$776,$A127,СВЦЭМ!$B$33:$B$776,H$119)+'СЕТ СН'!$I$12+СВЦЭМ!$D$10+'СЕТ СН'!$I$6-'СЕТ СН'!$I$22</f>
        <v>1666.8420929599999</v>
      </c>
      <c r="I127" s="36">
        <f>SUMIFS(СВЦЭМ!$C$33:$C$776,СВЦЭМ!$A$33:$A$776,$A127,СВЦЭМ!$B$33:$B$776,I$119)+'СЕТ СН'!$I$12+СВЦЭМ!$D$10+'СЕТ СН'!$I$6-'СЕТ СН'!$I$22</f>
        <v>1631.5288483699999</v>
      </c>
      <c r="J127" s="36">
        <f>SUMIFS(СВЦЭМ!$C$33:$C$776,СВЦЭМ!$A$33:$A$776,$A127,СВЦЭМ!$B$33:$B$776,J$119)+'СЕТ СН'!$I$12+СВЦЭМ!$D$10+'СЕТ СН'!$I$6-'СЕТ СН'!$I$22</f>
        <v>1569.4093431199999</v>
      </c>
      <c r="K127" s="36">
        <f>SUMIFS(СВЦЭМ!$C$33:$C$776,СВЦЭМ!$A$33:$A$776,$A127,СВЦЭМ!$B$33:$B$776,K$119)+'СЕТ СН'!$I$12+СВЦЭМ!$D$10+'СЕТ СН'!$I$6-'СЕТ СН'!$I$22</f>
        <v>1553.5097571599999</v>
      </c>
      <c r="L127" s="36">
        <f>SUMIFS(СВЦЭМ!$C$33:$C$776,СВЦЭМ!$A$33:$A$776,$A127,СВЦЭМ!$B$33:$B$776,L$119)+'СЕТ СН'!$I$12+СВЦЭМ!$D$10+'СЕТ СН'!$I$6-'СЕТ СН'!$I$22</f>
        <v>1538.71160246</v>
      </c>
      <c r="M127" s="36">
        <f>SUMIFS(СВЦЭМ!$C$33:$C$776,СВЦЭМ!$A$33:$A$776,$A127,СВЦЭМ!$B$33:$B$776,M$119)+'СЕТ СН'!$I$12+СВЦЭМ!$D$10+'СЕТ СН'!$I$6-'СЕТ СН'!$I$22</f>
        <v>1537.13988834</v>
      </c>
      <c r="N127" s="36">
        <f>SUMIFS(СВЦЭМ!$C$33:$C$776,СВЦЭМ!$A$33:$A$776,$A127,СВЦЭМ!$B$33:$B$776,N$119)+'СЕТ СН'!$I$12+СВЦЭМ!$D$10+'СЕТ СН'!$I$6-'СЕТ СН'!$I$22</f>
        <v>1554.9277344100001</v>
      </c>
      <c r="O127" s="36">
        <f>SUMIFS(СВЦЭМ!$C$33:$C$776,СВЦЭМ!$A$33:$A$776,$A127,СВЦЭМ!$B$33:$B$776,O$119)+'СЕТ СН'!$I$12+СВЦЭМ!$D$10+'СЕТ СН'!$I$6-'СЕТ СН'!$I$22</f>
        <v>1556.1489609</v>
      </c>
      <c r="P127" s="36">
        <f>SUMIFS(СВЦЭМ!$C$33:$C$776,СВЦЭМ!$A$33:$A$776,$A127,СВЦЭМ!$B$33:$B$776,P$119)+'СЕТ СН'!$I$12+СВЦЭМ!$D$10+'СЕТ СН'!$I$6-'СЕТ СН'!$I$22</f>
        <v>1531.2811778199998</v>
      </c>
      <c r="Q127" s="36">
        <f>SUMIFS(СВЦЭМ!$C$33:$C$776,СВЦЭМ!$A$33:$A$776,$A127,СВЦЭМ!$B$33:$B$776,Q$119)+'СЕТ СН'!$I$12+СВЦЭМ!$D$10+'СЕТ СН'!$I$6-'СЕТ СН'!$I$22</f>
        <v>1535.0399797199998</v>
      </c>
      <c r="R127" s="36">
        <f>SUMIFS(СВЦЭМ!$C$33:$C$776,СВЦЭМ!$A$33:$A$776,$A127,СВЦЭМ!$B$33:$B$776,R$119)+'СЕТ СН'!$I$12+СВЦЭМ!$D$10+'СЕТ СН'!$I$6-'СЕТ СН'!$I$22</f>
        <v>1533.1601217499999</v>
      </c>
      <c r="S127" s="36">
        <f>SUMIFS(СВЦЭМ!$C$33:$C$776,СВЦЭМ!$A$33:$A$776,$A127,СВЦЭМ!$B$33:$B$776,S$119)+'СЕТ СН'!$I$12+СВЦЭМ!$D$10+'СЕТ СН'!$I$6-'СЕТ СН'!$I$22</f>
        <v>1524.3108746800001</v>
      </c>
      <c r="T127" s="36">
        <f>SUMIFS(СВЦЭМ!$C$33:$C$776,СВЦЭМ!$A$33:$A$776,$A127,СВЦЭМ!$B$33:$B$776,T$119)+'СЕТ СН'!$I$12+СВЦЭМ!$D$10+'СЕТ СН'!$I$6-'СЕТ СН'!$I$22</f>
        <v>1512.45119617</v>
      </c>
      <c r="U127" s="36">
        <f>SUMIFS(СВЦЭМ!$C$33:$C$776,СВЦЭМ!$A$33:$A$776,$A127,СВЦЭМ!$B$33:$B$776,U$119)+'СЕТ СН'!$I$12+СВЦЭМ!$D$10+'СЕТ СН'!$I$6-'СЕТ СН'!$I$22</f>
        <v>1499.22587279</v>
      </c>
      <c r="V127" s="36">
        <f>SUMIFS(СВЦЭМ!$C$33:$C$776,СВЦЭМ!$A$33:$A$776,$A127,СВЦЭМ!$B$33:$B$776,V$119)+'СЕТ СН'!$I$12+СВЦЭМ!$D$10+'СЕТ СН'!$I$6-'СЕТ СН'!$I$22</f>
        <v>1482.9568708300001</v>
      </c>
      <c r="W127" s="36">
        <f>SUMIFS(СВЦЭМ!$C$33:$C$776,СВЦЭМ!$A$33:$A$776,$A127,СВЦЭМ!$B$33:$B$776,W$119)+'СЕТ СН'!$I$12+СВЦЭМ!$D$10+'СЕТ СН'!$I$6-'СЕТ СН'!$I$22</f>
        <v>1474.78418485</v>
      </c>
      <c r="X127" s="36">
        <f>SUMIFS(СВЦЭМ!$C$33:$C$776,СВЦЭМ!$A$33:$A$776,$A127,СВЦЭМ!$B$33:$B$776,X$119)+'СЕТ СН'!$I$12+СВЦЭМ!$D$10+'СЕТ СН'!$I$6-'СЕТ СН'!$I$22</f>
        <v>1482.30130024</v>
      </c>
      <c r="Y127" s="36">
        <f>SUMIFS(СВЦЭМ!$C$33:$C$776,СВЦЭМ!$A$33:$A$776,$A127,СВЦЭМ!$B$33:$B$776,Y$119)+'СЕТ СН'!$I$12+СВЦЭМ!$D$10+'СЕТ СН'!$I$6-'СЕТ СН'!$I$22</f>
        <v>1534.3091703199998</v>
      </c>
    </row>
    <row r="128" spans="1:27" ht="15.75" x14ac:dyDescent="0.2">
      <c r="A128" s="35">
        <f t="shared" si="3"/>
        <v>43930</v>
      </c>
      <c r="B128" s="36">
        <f>SUMIFS(СВЦЭМ!$C$33:$C$776,СВЦЭМ!$A$33:$A$776,$A128,СВЦЭМ!$B$33:$B$776,B$119)+'СЕТ СН'!$I$12+СВЦЭМ!$D$10+'СЕТ СН'!$I$6-'СЕТ СН'!$I$22</f>
        <v>1605.5907022199999</v>
      </c>
      <c r="C128" s="36">
        <f>SUMIFS(СВЦЭМ!$C$33:$C$776,СВЦЭМ!$A$33:$A$776,$A128,СВЦЭМ!$B$33:$B$776,C$119)+'СЕТ СН'!$I$12+СВЦЭМ!$D$10+'СЕТ СН'!$I$6-'СЕТ СН'!$I$22</f>
        <v>1633.1127073600001</v>
      </c>
      <c r="D128" s="36">
        <f>SUMIFS(СВЦЭМ!$C$33:$C$776,СВЦЭМ!$A$33:$A$776,$A128,СВЦЭМ!$B$33:$B$776,D$119)+'СЕТ СН'!$I$12+СВЦЭМ!$D$10+'СЕТ СН'!$I$6-'СЕТ СН'!$I$22</f>
        <v>1661.06420774</v>
      </c>
      <c r="E128" s="36">
        <f>SUMIFS(СВЦЭМ!$C$33:$C$776,СВЦЭМ!$A$33:$A$776,$A128,СВЦЭМ!$B$33:$B$776,E$119)+'СЕТ СН'!$I$12+СВЦЭМ!$D$10+'СЕТ СН'!$I$6-'СЕТ СН'!$I$22</f>
        <v>1679.3876365199999</v>
      </c>
      <c r="F128" s="36">
        <f>SUMIFS(СВЦЭМ!$C$33:$C$776,СВЦЭМ!$A$33:$A$776,$A128,СВЦЭМ!$B$33:$B$776,F$119)+'СЕТ СН'!$I$12+СВЦЭМ!$D$10+'СЕТ СН'!$I$6-'СЕТ СН'!$I$22</f>
        <v>1681.2014030299999</v>
      </c>
      <c r="G128" s="36">
        <f>SUMIFS(СВЦЭМ!$C$33:$C$776,СВЦЭМ!$A$33:$A$776,$A128,СВЦЭМ!$B$33:$B$776,G$119)+'СЕТ СН'!$I$12+СВЦЭМ!$D$10+'СЕТ СН'!$I$6-'СЕТ СН'!$I$22</f>
        <v>1672.42264918</v>
      </c>
      <c r="H128" s="36">
        <f>SUMIFS(СВЦЭМ!$C$33:$C$776,СВЦЭМ!$A$33:$A$776,$A128,СВЦЭМ!$B$33:$B$776,H$119)+'СЕТ СН'!$I$12+СВЦЭМ!$D$10+'СЕТ СН'!$I$6-'СЕТ СН'!$I$22</f>
        <v>1664.83770562</v>
      </c>
      <c r="I128" s="36">
        <f>SUMIFS(СВЦЭМ!$C$33:$C$776,СВЦЭМ!$A$33:$A$776,$A128,СВЦЭМ!$B$33:$B$776,I$119)+'СЕТ СН'!$I$12+СВЦЭМ!$D$10+'СЕТ СН'!$I$6-'СЕТ СН'!$I$22</f>
        <v>1649.40568519</v>
      </c>
      <c r="J128" s="36">
        <f>SUMIFS(СВЦЭМ!$C$33:$C$776,СВЦЭМ!$A$33:$A$776,$A128,СВЦЭМ!$B$33:$B$776,J$119)+'СЕТ СН'!$I$12+СВЦЭМ!$D$10+'СЕТ СН'!$I$6-'СЕТ СН'!$I$22</f>
        <v>1575.0170723000001</v>
      </c>
      <c r="K128" s="36">
        <f>SUMIFS(СВЦЭМ!$C$33:$C$776,СВЦЭМ!$A$33:$A$776,$A128,СВЦЭМ!$B$33:$B$776,K$119)+'СЕТ СН'!$I$12+СВЦЭМ!$D$10+'СЕТ СН'!$I$6-'СЕТ СН'!$I$22</f>
        <v>1570.4910176200001</v>
      </c>
      <c r="L128" s="36">
        <f>SUMIFS(СВЦЭМ!$C$33:$C$776,СВЦЭМ!$A$33:$A$776,$A128,СВЦЭМ!$B$33:$B$776,L$119)+'СЕТ СН'!$I$12+СВЦЭМ!$D$10+'СЕТ СН'!$I$6-'СЕТ СН'!$I$22</f>
        <v>1549.3320327000001</v>
      </c>
      <c r="M128" s="36">
        <f>SUMIFS(СВЦЭМ!$C$33:$C$776,СВЦЭМ!$A$33:$A$776,$A128,СВЦЭМ!$B$33:$B$776,M$119)+'СЕТ СН'!$I$12+СВЦЭМ!$D$10+'СЕТ СН'!$I$6-'СЕТ СН'!$I$22</f>
        <v>1547.9670824599998</v>
      </c>
      <c r="N128" s="36">
        <f>SUMIFS(СВЦЭМ!$C$33:$C$776,СВЦЭМ!$A$33:$A$776,$A128,СВЦЭМ!$B$33:$B$776,N$119)+'СЕТ СН'!$I$12+СВЦЭМ!$D$10+'СЕТ СН'!$I$6-'СЕТ СН'!$I$22</f>
        <v>1552.8137644999999</v>
      </c>
      <c r="O128" s="36">
        <f>SUMIFS(СВЦЭМ!$C$33:$C$776,СВЦЭМ!$A$33:$A$776,$A128,СВЦЭМ!$B$33:$B$776,O$119)+'СЕТ СН'!$I$12+СВЦЭМ!$D$10+'СЕТ СН'!$I$6-'СЕТ СН'!$I$22</f>
        <v>1556.684221</v>
      </c>
      <c r="P128" s="36">
        <f>SUMIFS(СВЦЭМ!$C$33:$C$776,СВЦЭМ!$A$33:$A$776,$A128,СВЦЭМ!$B$33:$B$776,P$119)+'СЕТ СН'!$I$12+СВЦЭМ!$D$10+'СЕТ СН'!$I$6-'СЕТ СН'!$I$22</f>
        <v>1519.1936928100001</v>
      </c>
      <c r="Q128" s="36">
        <f>SUMIFS(СВЦЭМ!$C$33:$C$776,СВЦЭМ!$A$33:$A$776,$A128,СВЦЭМ!$B$33:$B$776,Q$119)+'СЕТ СН'!$I$12+СВЦЭМ!$D$10+'СЕТ СН'!$I$6-'СЕТ СН'!$I$22</f>
        <v>1528.18657837</v>
      </c>
      <c r="R128" s="36">
        <f>SUMIFS(СВЦЭМ!$C$33:$C$776,СВЦЭМ!$A$33:$A$776,$A128,СВЦЭМ!$B$33:$B$776,R$119)+'СЕТ СН'!$I$12+СВЦЭМ!$D$10+'СЕТ СН'!$I$6-'СЕТ СН'!$I$22</f>
        <v>1529.7838580600001</v>
      </c>
      <c r="S128" s="36">
        <f>SUMIFS(СВЦЭМ!$C$33:$C$776,СВЦЭМ!$A$33:$A$776,$A128,СВЦЭМ!$B$33:$B$776,S$119)+'СЕТ СН'!$I$12+СВЦЭМ!$D$10+'СЕТ СН'!$I$6-'СЕТ СН'!$I$22</f>
        <v>1516.34103981</v>
      </c>
      <c r="T128" s="36">
        <f>SUMIFS(СВЦЭМ!$C$33:$C$776,СВЦЭМ!$A$33:$A$776,$A128,СВЦЭМ!$B$33:$B$776,T$119)+'СЕТ СН'!$I$12+СВЦЭМ!$D$10+'СЕТ СН'!$I$6-'СЕТ СН'!$I$22</f>
        <v>1505.37653576</v>
      </c>
      <c r="U128" s="36">
        <f>SUMIFS(СВЦЭМ!$C$33:$C$776,СВЦЭМ!$A$33:$A$776,$A128,СВЦЭМ!$B$33:$B$776,U$119)+'СЕТ СН'!$I$12+СВЦЭМ!$D$10+'СЕТ СН'!$I$6-'СЕТ СН'!$I$22</f>
        <v>1491.9824760700001</v>
      </c>
      <c r="V128" s="36">
        <f>SUMIFS(СВЦЭМ!$C$33:$C$776,СВЦЭМ!$A$33:$A$776,$A128,СВЦЭМ!$B$33:$B$776,V$119)+'СЕТ СН'!$I$12+СВЦЭМ!$D$10+'СЕТ СН'!$I$6-'СЕТ СН'!$I$22</f>
        <v>1485.98305114</v>
      </c>
      <c r="W128" s="36">
        <f>SUMIFS(СВЦЭМ!$C$33:$C$776,СВЦЭМ!$A$33:$A$776,$A128,СВЦЭМ!$B$33:$B$776,W$119)+'СЕТ СН'!$I$12+СВЦЭМ!$D$10+'СЕТ СН'!$I$6-'СЕТ СН'!$I$22</f>
        <v>1480.54468086</v>
      </c>
      <c r="X128" s="36">
        <f>SUMIFS(СВЦЭМ!$C$33:$C$776,СВЦЭМ!$A$33:$A$776,$A128,СВЦЭМ!$B$33:$B$776,X$119)+'СЕТ СН'!$I$12+СВЦЭМ!$D$10+'СЕТ СН'!$I$6-'СЕТ СН'!$I$22</f>
        <v>1488.3057191800001</v>
      </c>
      <c r="Y128" s="36">
        <f>SUMIFS(СВЦЭМ!$C$33:$C$776,СВЦЭМ!$A$33:$A$776,$A128,СВЦЭМ!$B$33:$B$776,Y$119)+'СЕТ СН'!$I$12+СВЦЭМ!$D$10+'СЕТ СН'!$I$6-'СЕТ СН'!$I$22</f>
        <v>1533.8683669</v>
      </c>
    </row>
    <row r="129" spans="1:25" ht="15.75" x14ac:dyDescent="0.2">
      <c r="A129" s="35">
        <f t="shared" si="3"/>
        <v>43931</v>
      </c>
      <c r="B129" s="36">
        <f>SUMIFS(СВЦЭМ!$C$33:$C$776,СВЦЭМ!$A$33:$A$776,$A129,СВЦЭМ!$B$33:$B$776,B$119)+'СЕТ СН'!$I$12+СВЦЭМ!$D$10+'СЕТ СН'!$I$6-'СЕТ СН'!$I$22</f>
        <v>1534.4300630299999</v>
      </c>
      <c r="C129" s="36">
        <f>SUMIFS(СВЦЭМ!$C$33:$C$776,СВЦЭМ!$A$33:$A$776,$A129,СВЦЭМ!$B$33:$B$776,C$119)+'СЕТ СН'!$I$12+СВЦЭМ!$D$10+'СЕТ СН'!$I$6-'СЕТ СН'!$I$22</f>
        <v>1579.5734396299999</v>
      </c>
      <c r="D129" s="36">
        <f>SUMIFS(СВЦЭМ!$C$33:$C$776,СВЦЭМ!$A$33:$A$776,$A129,СВЦЭМ!$B$33:$B$776,D$119)+'СЕТ СН'!$I$12+СВЦЭМ!$D$10+'СЕТ СН'!$I$6-'СЕТ СН'!$I$22</f>
        <v>1630.2858188999999</v>
      </c>
      <c r="E129" s="36">
        <f>SUMIFS(СВЦЭМ!$C$33:$C$776,СВЦЭМ!$A$33:$A$776,$A129,СВЦЭМ!$B$33:$B$776,E$119)+'СЕТ СН'!$I$12+СВЦЭМ!$D$10+'СЕТ СН'!$I$6-'СЕТ СН'!$I$22</f>
        <v>1675.8541411599999</v>
      </c>
      <c r="F129" s="36">
        <f>SUMIFS(СВЦЭМ!$C$33:$C$776,СВЦЭМ!$A$33:$A$776,$A129,СВЦЭМ!$B$33:$B$776,F$119)+'СЕТ СН'!$I$12+СВЦЭМ!$D$10+'СЕТ СН'!$I$6-'СЕТ СН'!$I$22</f>
        <v>1685.1555524</v>
      </c>
      <c r="G129" s="36">
        <f>SUMIFS(СВЦЭМ!$C$33:$C$776,СВЦЭМ!$A$33:$A$776,$A129,СВЦЭМ!$B$33:$B$776,G$119)+'СЕТ СН'!$I$12+СВЦЭМ!$D$10+'СЕТ СН'!$I$6-'СЕТ СН'!$I$22</f>
        <v>1671.5721673200001</v>
      </c>
      <c r="H129" s="36">
        <f>SUMIFS(СВЦЭМ!$C$33:$C$776,СВЦЭМ!$A$33:$A$776,$A129,СВЦЭМ!$B$33:$B$776,H$119)+'СЕТ СН'!$I$12+СВЦЭМ!$D$10+'СЕТ СН'!$I$6-'СЕТ СН'!$I$22</f>
        <v>1640.86271072</v>
      </c>
      <c r="I129" s="36">
        <f>SUMIFS(СВЦЭМ!$C$33:$C$776,СВЦЭМ!$A$33:$A$776,$A129,СВЦЭМ!$B$33:$B$776,I$119)+'СЕТ СН'!$I$12+СВЦЭМ!$D$10+'СЕТ СН'!$I$6-'СЕТ СН'!$I$22</f>
        <v>1608.5511068199999</v>
      </c>
      <c r="J129" s="36">
        <f>SUMIFS(СВЦЭМ!$C$33:$C$776,СВЦЭМ!$A$33:$A$776,$A129,СВЦЭМ!$B$33:$B$776,J$119)+'СЕТ СН'!$I$12+СВЦЭМ!$D$10+'СЕТ СН'!$I$6-'СЕТ СН'!$I$22</f>
        <v>1530.6239185999998</v>
      </c>
      <c r="K129" s="36">
        <f>SUMIFS(СВЦЭМ!$C$33:$C$776,СВЦЭМ!$A$33:$A$776,$A129,СВЦЭМ!$B$33:$B$776,K$119)+'СЕТ СН'!$I$12+СВЦЭМ!$D$10+'СЕТ СН'!$I$6-'СЕТ СН'!$I$22</f>
        <v>1529.4200639999999</v>
      </c>
      <c r="L129" s="36">
        <f>SUMIFS(СВЦЭМ!$C$33:$C$776,СВЦЭМ!$A$33:$A$776,$A129,СВЦЭМ!$B$33:$B$776,L$119)+'СЕТ СН'!$I$12+СВЦЭМ!$D$10+'СЕТ СН'!$I$6-'СЕТ СН'!$I$22</f>
        <v>1519.4617214499999</v>
      </c>
      <c r="M129" s="36">
        <f>SUMIFS(СВЦЭМ!$C$33:$C$776,СВЦЭМ!$A$33:$A$776,$A129,СВЦЭМ!$B$33:$B$776,M$119)+'СЕТ СН'!$I$12+СВЦЭМ!$D$10+'СЕТ СН'!$I$6-'СЕТ СН'!$I$22</f>
        <v>1518.3273488899999</v>
      </c>
      <c r="N129" s="36">
        <f>SUMIFS(СВЦЭМ!$C$33:$C$776,СВЦЭМ!$A$33:$A$776,$A129,СВЦЭМ!$B$33:$B$776,N$119)+'СЕТ СН'!$I$12+СВЦЭМ!$D$10+'СЕТ СН'!$I$6-'СЕТ СН'!$I$22</f>
        <v>1534.2682654199998</v>
      </c>
      <c r="O129" s="36">
        <f>SUMIFS(СВЦЭМ!$C$33:$C$776,СВЦЭМ!$A$33:$A$776,$A129,СВЦЭМ!$B$33:$B$776,O$119)+'СЕТ СН'!$I$12+СВЦЭМ!$D$10+'СЕТ СН'!$I$6-'СЕТ СН'!$I$22</f>
        <v>1549.9159643099999</v>
      </c>
      <c r="P129" s="36">
        <f>SUMIFS(СВЦЭМ!$C$33:$C$776,СВЦЭМ!$A$33:$A$776,$A129,СВЦЭМ!$B$33:$B$776,P$119)+'СЕТ СН'!$I$12+СВЦЭМ!$D$10+'СЕТ СН'!$I$6-'СЕТ СН'!$I$22</f>
        <v>1517.90069133</v>
      </c>
      <c r="Q129" s="36">
        <f>SUMIFS(СВЦЭМ!$C$33:$C$776,СВЦЭМ!$A$33:$A$776,$A129,СВЦЭМ!$B$33:$B$776,Q$119)+'СЕТ СН'!$I$12+СВЦЭМ!$D$10+'СЕТ СН'!$I$6-'СЕТ СН'!$I$22</f>
        <v>1522.9051247499999</v>
      </c>
      <c r="R129" s="36">
        <f>SUMIFS(СВЦЭМ!$C$33:$C$776,СВЦЭМ!$A$33:$A$776,$A129,СВЦЭМ!$B$33:$B$776,R$119)+'СЕТ СН'!$I$12+СВЦЭМ!$D$10+'СЕТ СН'!$I$6-'СЕТ СН'!$I$22</f>
        <v>1523.3360556800001</v>
      </c>
      <c r="S129" s="36">
        <f>SUMIFS(СВЦЭМ!$C$33:$C$776,СВЦЭМ!$A$33:$A$776,$A129,СВЦЭМ!$B$33:$B$776,S$119)+'СЕТ СН'!$I$12+СВЦЭМ!$D$10+'СЕТ СН'!$I$6-'СЕТ СН'!$I$22</f>
        <v>1517.4079330500001</v>
      </c>
      <c r="T129" s="36">
        <f>SUMIFS(СВЦЭМ!$C$33:$C$776,СВЦЭМ!$A$33:$A$776,$A129,СВЦЭМ!$B$33:$B$776,T$119)+'СЕТ СН'!$I$12+СВЦЭМ!$D$10+'СЕТ СН'!$I$6-'СЕТ СН'!$I$22</f>
        <v>1497.7633887700001</v>
      </c>
      <c r="U129" s="36">
        <f>SUMIFS(СВЦЭМ!$C$33:$C$776,СВЦЭМ!$A$33:$A$776,$A129,СВЦЭМ!$B$33:$B$776,U$119)+'СЕТ СН'!$I$12+СВЦЭМ!$D$10+'СЕТ СН'!$I$6-'СЕТ СН'!$I$22</f>
        <v>1479.9118742000001</v>
      </c>
      <c r="V129" s="36">
        <f>SUMIFS(СВЦЭМ!$C$33:$C$776,СВЦЭМ!$A$33:$A$776,$A129,СВЦЭМ!$B$33:$B$776,V$119)+'СЕТ СН'!$I$12+СВЦЭМ!$D$10+'СЕТ СН'!$I$6-'СЕТ СН'!$I$22</f>
        <v>1466.09931259</v>
      </c>
      <c r="W129" s="36">
        <f>SUMIFS(СВЦЭМ!$C$33:$C$776,СВЦЭМ!$A$33:$A$776,$A129,СВЦЭМ!$B$33:$B$776,W$119)+'СЕТ СН'!$I$12+СВЦЭМ!$D$10+'СЕТ СН'!$I$6-'СЕТ СН'!$I$22</f>
        <v>1468.15122008</v>
      </c>
      <c r="X129" s="36">
        <f>SUMIFS(СВЦЭМ!$C$33:$C$776,СВЦЭМ!$A$33:$A$776,$A129,СВЦЭМ!$B$33:$B$776,X$119)+'СЕТ СН'!$I$12+СВЦЭМ!$D$10+'СЕТ СН'!$I$6-'СЕТ СН'!$I$22</f>
        <v>1445.5569640200001</v>
      </c>
      <c r="Y129" s="36">
        <f>SUMIFS(СВЦЭМ!$C$33:$C$776,СВЦЭМ!$A$33:$A$776,$A129,СВЦЭМ!$B$33:$B$776,Y$119)+'СЕТ СН'!$I$12+СВЦЭМ!$D$10+'СЕТ СН'!$I$6-'СЕТ СН'!$I$22</f>
        <v>1496.95027551</v>
      </c>
    </row>
    <row r="130" spans="1:25" ht="15.75" x14ac:dyDescent="0.2">
      <c r="A130" s="35">
        <f t="shared" si="3"/>
        <v>43932</v>
      </c>
      <c r="B130" s="36">
        <f>SUMIFS(СВЦЭМ!$C$33:$C$776,СВЦЭМ!$A$33:$A$776,$A130,СВЦЭМ!$B$33:$B$776,B$119)+'СЕТ СН'!$I$12+СВЦЭМ!$D$10+'СЕТ СН'!$I$6-'СЕТ СН'!$I$22</f>
        <v>1542.3611786500001</v>
      </c>
      <c r="C130" s="36">
        <f>SUMIFS(СВЦЭМ!$C$33:$C$776,СВЦЭМ!$A$33:$A$776,$A130,СВЦЭМ!$B$33:$B$776,C$119)+'СЕТ СН'!$I$12+СВЦЭМ!$D$10+'СЕТ СН'!$I$6-'СЕТ СН'!$I$22</f>
        <v>1556.2538872599998</v>
      </c>
      <c r="D130" s="36">
        <f>SUMIFS(СВЦЭМ!$C$33:$C$776,СВЦЭМ!$A$33:$A$776,$A130,СВЦЭМ!$B$33:$B$776,D$119)+'СЕТ СН'!$I$12+СВЦЭМ!$D$10+'СЕТ СН'!$I$6-'СЕТ СН'!$I$22</f>
        <v>1572.47925399</v>
      </c>
      <c r="E130" s="36">
        <f>SUMIFS(СВЦЭМ!$C$33:$C$776,СВЦЭМ!$A$33:$A$776,$A130,СВЦЭМ!$B$33:$B$776,E$119)+'СЕТ СН'!$I$12+СВЦЭМ!$D$10+'СЕТ СН'!$I$6-'СЕТ СН'!$I$22</f>
        <v>1590.1303860999999</v>
      </c>
      <c r="F130" s="36">
        <f>SUMIFS(СВЦЭМ!$C$33:$C$776,СВЦЭМ!$A$33:$A$776,$A130,СВЦЭМ!$B$33:$B$776,F$119)+'СЕТ СН'!$I$12+СВЦЭМ!$D$10+'СЕТ СН'!$I$6-'СЕТ СН'!$I$22</f>
        <v>1593.30900307</v>
      </c>
      <c r="G130" s="36">
        <f>SUMIFS(СВЦЭМ!$C$33:$C$776,СВЦЭМ!$A$33:$A$776,$A130,СВЦЭМ!$B$33:$B$776,G$119)+'СЕТ СН'!$I$12+СВЦЭМ!$D$10+'СЕТ СН'!$I$6-'СЕТ СН'!$I$22</f>
        <v>1592.6768447699999</v>
      </c>
      <c r="H130" s="36">
        <f>SUMIFS(СВЦЭМ!$C$33:$C$776,СВЦЭМ!$A$33:$A$776,$A130,СВЦЭМ!$B$33:$B$776,H$119)+'СЕТ СН'!$I$12+СВЦЭМ!$D$10+'СЕТ СН'!$I$6-'СЕТ СН'!$I$22</f>
        <v>1579.68699773</v>
      </c>
      <c r="I130" s="36">
        <f>SUMIFS(СВЦЭМ!$C$33:$C$776,СВЦЭМ!$A$33:$A$776,$A130,СВЦЭМ!$B$33:$B$776,I$119)+'СЕТ СН'!$I$12+СВЦЭМ!$D$10+'СЕТ СН'!$I$6-'СЕТ СН'!$I$22</f>
        <v>1554.6080025399999</v>
      </c>
      <c r="J130" s="36">
        <f>SUMIFS(СВЦЭМ!$C$33:$C$776,СВЦЭМ!$A$33:$A$776,$A130,СВЦЭМ!$B$33:$B$776,J$119)+'СЕТ СН'!$I$12+СВЦЭМ!$D$10+'СЕТ СН'!$I$6-'СЕТ СН'!$I$22</f>
        <v>1521.14013585</v>
      </c>
      <c r="K130" s="36">
        <f>SUMIFS(СВЦЭМ!$C$33:$C$776,СВЦЭМ!$A$33:$A$776,$A130,СВЦЭМ!$B$33:$B$776,K$119)+'СЕТ СН'!$I$12+СВЦЭМ!$D$10+'СЕТ СН'!$I$6-'СЕТ СН'!$I$22</f>
        <v>1505.8197316400001</v>
      </c>
      <c r="L130" s="36">
        <f>SUMIFS(СВЦЭМ!$C$33:$C$776,СВЦЭМ!$A$33:$A$776,$A130,СВЦЭМ!$B$33:$B$776,L$119)+'СЕТ СН'!$I$12+СВЦЭМ!$D$10+'СЕТ СН'!$I$6-'СЕТ СН'!$I$22</f>
        <v>1505.1407725900001</v>
      </c>
      <c r="M130" s="36">
        <f>SUMIFS(СВЦЭМ!$C$33:$C$776,СВЦЭМ!$A$33:$A$776,$A130,СВЦЭМ!$B$33:$B$776,M$119)+'СЕТ СН'!$I$12+СВЦЭМ!$D$10+'СЕТ СН'!$I$6-'СЕТ СН'!$I$22</f>
        <v>1523.6253576399999</v>
      </c>
      <c r="N130" s="36">
        <f>SUMIFS(СВЦЭМ!$C$33:$C$776,СВЦЭМ!$A$33:$A$776,$A130,СВЦЭМ!$B$33:$B$776,N$119)+'СЕТ СН'!$I$12+СВЦЭМ!$D$10+'СЕТ СН'!$I$6-'СЕТ СН'!$I$22</f>
        <v>1550.7604474499999</v>
      </c>
      <c r="O130" s="36">
        <f>SUMIFS(СВЦЭМ!$C$33:$C$776,СВЦЭМ!$A$33:$A$776,$A130,СВЦЭМ!$B$33:$B$776,O$119)+'СЕТ СН'!$I$12+СВЦЭМ!$D$10+'СЕТ СН'!$I$6-'СЕТ СН'!$I$22</f>
        <v>1541.7466135300001</v>
      </c>
      <c r="P130" s="36">
        <f>SUMIFS(СВЦЭМ!$C$33:$C$776,СВЦЭМ!$A$33:$A$776,$A130,СВЦЭМ!$B$33:$B$776,P$119)+'СЕТ СН'!$I$12+СВЦЭМ!$D$10+'СЕТ СН'!$I$6-'СЕТ СН'!$I$22</f>
        <v>1506.37356473</v>
      </c>
      <c r="Q130" s="36">
        <f>SUMIFS(СВЦЭМ!$C$33:$C$776,СВЦЭМ!$A$33:$A$776,$A130,СВЦЭМ!$B$33:$B$776,Q$119)+'СЕТ СН'!$I$12+СВЦЭМ!$D$10+'СЕТ СН'!$I$6-'СЕТ СН'!$I$22</f>
        <v>1508.85036251</v>
      </c>
      <c r="R130" s="36">
        <f>SUMIFS(СВЦЭМ!$C$33:$C$776,СВЦЭМ!$A$33:$A$776,$A130,СВЦЭМ!$B$33:$B$776,R$119)+'СЕТ СН'!$I$12+СВЦЭМ!$D$10+'СЕТ СН'!$I$6-'СЕТ СН'!$I$22</f>
        <v>1502.96373963</v>
      </c>
      <c r="S130" s="36">
        <f>SUMIFS(СВЦЭМ!$C$33:$C$776,СВЦЭМ!$A$33:$A$776,$A130,СВЦЭМ!$B$33:$B$776,S$119)+'СЕТ СН'!$I$12+СВЦЭМ!$D$10+'СЕТ СН'!$I$6-'СЕТ СН'!$I$22</f>
        <v>1512.2415452</v>
      </c>
      <c r="T130" s="36">
        <f>SUMIFS(СВЦЭМ!$C$33:$C$776,СВЦЭМ!$A$33:$A$776,$A130,СВЦЭМ!$B$33:$B$776,T$119)+'СЕТ СН'!$I$12+СВЦЭМ!$D$10+'СЕТ СН'!$I$6-'СЕТ СН'!$I$22</f>
        <v>1526.9433161299999</v>
      </c>
      <c r="U130" s="36">
        <f>SUMIFS(СВЦЭМ!$C$33:$C$776,СВЦЭМ!$A$33:$A$776,$A130,СВЦЭМ!$B$33:$B$776,U$119)+'СЕТ СН'!$I$12+СВЦЭМ!$D$10+'СЕТ СН'!$I$6-'СЕТ СН'!$I$22</f>
        <v>1515.11413855</v>
      </c>
      <c r="V130" s="36">
        <f>SUMIFS(СВЦЭМ!$C$33:$C$776,СВЦЭМ!$A$33:$A$776,$A130,СВЦЭМ!$B$33:$B$776,V$119)+'СЕТ СН'!$I$12+СВЦЭМ!$D$10+'СЕТ СН'!$I$6-'СЕТ СН'!$I$22</f>
        <v>1469.30859487</v>
      </c>
      <c r="W130" s="36">
        <f>SUMIFS(СВЦЭМ!$C$33:$C$776,СВЦЭМ!$A$33:$A$776,$A130,СВЦЭМ!$B$33:$B$776,W$119)+'СЕТ СН'!$I$12+СВЦЭМ!$D$10+'СЕТ СН'!$I$6-'СЕТ СН'!$I$22</f>
        <v>1473.3897953800001</v>
      </c>
      <c r="X130" s="36">
        <f>SUMIFS(СВЦЭМ!$C$33:$C$776,СВЦЭМ!$A$33:$A$776,$A130,СВЦЭМ!$B$33:$B$776,X$119)+'СЕТ СН'!$I$12+СВЦЭМ!$D$10+'СЕТ СН'!$I$6-'СЕТ СН'!$I$22</f>
        <v>1494.02264264</v>
      </c>
      <c r="Y130" s="36">
        <f>SUMIFS(СВЦЭМ!$C$33:$C$776,СВЦЭМ!$A$33:$A$776,$A130,СВЦЭМ!$B$33:$B$776,Y$119)+'СЕТ СН'!$I$12+СВЦЭМ!$D$10+'СЕТ СН'!$I$6-'СЕТ СН'!$I$22</f>
        <v>1545.9725291999998</v>
      </c>
    </row>
    <row r="131" spans="1:25" ht="15.75" x14ac:dyDescent="0.2">
      <c r="A131" s="35">
        <f t="shared" si="3"/>
        <v>43933</v>
      </c>
      <c r="B131" s="36">
        <f>SUMIFS(СВЦЭМ!$C$33:$C$776,СВЦЭМ!$A$33:$A$776,$A131,СВЦЭМ!$B$33:$B$776,B$119)+'СЕТ СН'!$I$12+СВЦЭМ!$D$10+'СЕТ СН'!$I$6-'СЕТ СН'!$I$22</f>
        <v>1542.84914026</v>
      </c>
      <c r="C131" s="36">
        <f>SUMIFS(СВЦЭМ!$C$33:$C$776,СВЦЭМ!$A$33:$A$776,$A131,СВЦЭМ!$B$33:$B$776,C$119)+'СЕТ СН'!$I$12+СВЦЭМ!$D$10+'СЕТ СН'!$I$6-'СЕТ СН'!$I$22</f>
        <v>1536.95671855</v>
      </c>
      <c r="D131" s="36">
        <f>SUMIFS(СВЦЭМ!$C$33:$C$776,СВЦЭМ!$A$33:$A$776,$A131,СВЦЭМ!$B$33:$B$776,D$119)+'СЕТ СН'!$I$12+СВЦЭМ!$D$10+'СЕТ СН'!$I$6-'СЕТ СН'!$I$22</f>
        <v>1511.30281562</v>
      </c>
      <c r="E131" s="36">
        <f>SUMIFS(СВЦЭМ!$C$33:$C$776,СВЦЭМ!$A$33:$A$776,$A131,СВЦЭМ!$B$33:$B$776,E$119)+'СЕТ СН'!$I$12+СВЦЭМ!$D$10+'СЕТ СН'!$I$6-'СЕТ СН'!$I$22</f>
        <v>1518.0882513900001</v>
      </c>
      <c r="F131" s="36">
        <f>SUMIFS(СВЦЭМ!$C$33:$C$776,СВЦЭМ!$A$33:$A$776,$A131,СВЦЭМ!$B$33:$B$776,F$119)+'СЕТ СН'!$I$12+СВЦЭМ!$D$10+'СЕТ СН'!$I$6-'СЕТ СН'!$I$22</f>
        <v>1516.01844861</v>
      </c>
      <c r="G131" s="36">
        <f>SUMIFS(СВЦЭМ!$C$33:$C$776,СВЦЭМ!$A$33:$A$776,$A131,СВЦЭМ!$B$33:$B$776,G$119)+'СЕТ СН'!$I$12+СВЦЭМ!$D$10+'СЕТ СН'!$I$6-'СЕТ СН'!$I$22</f>
        <v>1515.1152091000001</v>
      </c>
      <c r="H131" s="36">
        <f>SUMIFS(СВЦЭМ!$C$33:$C$776,СВЦЭМ!$A$33:$A$776,$A131,СВЦЭМ!$B$33:$B$776,H$119)+'СЕТ СН'!$I$12+СВЦЭМ!$D$10+'СЕТ СН'!$I$6-'СЕТ СН'!$I$22</f>
        <v>1526.6856453599999</v>
      </c>
      <c r="I131" s="36">
        <f>SUMIFS(СВЦЭМ!$C$33:$C$776,СВЦЭМ!$A$33:$A$776,$A131,СВЦЭМ!$B$33:$B$776,I$119)+'СЕТ СН'!$I$12+СВЦЭМ!$D$10+'СЕТ СН'!$I$6-'СЕТ СН'!$I$22</f>
        <v>1546.17393939</v>
      </c>
      <c r="J131" s="36">
        <f>SUMIFS(СВЦЭМ!$C$33:$C$776,СВЦЭМ!$A$33:$A$776,$A131,СВЦЭМ!$B$33:$B$776,J$119)+'СЕТ СН'!$I$12+СВЦЭМ!$D$10+'СЕТ СН'!$I$6-'СЕТ СН'!$I$22</f>
        <v>1498.3134032200001</v>
      </c>
      <c r="K131" s="36">
        <f>SUMIFS(СВЦЭМ!$C$33:$C$776,СВЦЭМ!$A$33:$A$776,$A131,СВЦЭМ!$B$33:$B$776,K$119)+'СЕТ СН'!$I$12+СВЦЭМ!$D$10+'СЕТ СН'!$I$6-'СЕТ СН'!$I$22</f>
        <v>1452.3324995200001</v>
      </c>
      <c r="L131" s="36">
        <f>SUMIFS(СВЦЭМ!$C$33:$C$776,СВЦЭМ!$A$33:$A$776,$A131,СВЦЭМ!$B$33:$B$776,L$119)+'СЕТ СН'!$I$12+СВЦЭМ!$D$10+'СЕТ СН'!$I$6-'СЕТ СН'!$I$22</f>
        <v>1454.69274576</v>
      </c>
      <c r="M131" s="36">
        <f>SUMIFS(СВЦЭМ!$C$33:$C$776,СВЦЭМ!$A$33:$A$776,$A131,СВЦЭМ!$B$33:$B$776,M$119)+'СЕТ СН'!$I$12+СВЦЭМ!$D$10+'СЕТ СН'!$I$6-'СЕТ СН'!$I$22</f>
        <v>1459.28165102</v>
      </c>
      <c r="N131" s="36">
        <f>SUMIFS(СВЦЭМ!$C$33:$C$776,СВЦЭМ!$A$33:$A$776,$A131,СВЦЭМ!$B$33:$B$776,N$119)+'СЕТ СН'!$I$12+СВЦЭМ!$D$10+'СЕТ СН'!$I$6-'СЕТ СН'!$I$22</f>
        <v>1485.9961951600001</v>
      </c>
      <c r="O131" s="36">
        <f>SUMIFS(СВЦЭМ!$C$33:$C$776,СВЦЭМ!$A$33:$A$776,$A131,СВЦЭМ!$B$33:$B$776,O$119)+'СЕТ СН'!$I$12+СВЦЭМ!$D$10+'СЕТ СН'!$I$6-'СЕТ СН'!$I$22</f>
        <v>1487.17992987</v>
      </c>
      <c r="P131" s="36">
        <f>SUMIFS(СВЦЭМ!$C$33:$C$776,СВЦЭМ!$A$33:$A$776,$A131,СВЦЭМ!$B$33:$B$776,P$119)+'СЕТ СН'!$I$12+СВЦЭМ!$D$10+'СЕТ СН'!$I$6-'СЕТ СН'!$I$22</f>
        <v>1499.9589396700001</v>
      </c>
      <c r="Q131" s="36">
        <f>SUMIFS(СВЦЭМ!$C$33:$C$776,СВЦЭМ!$A$33:$A$776,$A131,СВЦЭМ!$B$33:$B$776,Q$119)+'СЕТ СН'!$I$12+СВЦЭМ!$D$10+'СЕТ СН'!$I$6-'СЕТ СН'!$I$22</f>
        <v>1511.6611689599999</v>
      </c>
      <c r="R131" s="36">
        <f>SUMIFS(СВЦЭМ!$C$33:$C$776,СВЦЭМ!$A$33:$A$776,$A131,СВЦЭМ!$B$33:$B$776,R$119)+'СЕТ СН'!$I$12+СВЦЭМ!$D$10+'СЕТ СН'!$I$6-'СЕТ СН'!$I$22</f>
        <v>1498.7970894699999</v>
      </c>
      <c r="S131" s="36">
        <f>SUMIFS(СВЦЭМ!$C$33:$C$776,СВЦЭМ!$A$33:$A$776,$A131,СВЦЭМ!$B$33:$B$776,S$119)+'СЕТ СН'!$I$12+СВЦЭМ!$D$10+'СЕТ СН'!$I$6-'СЕТ СН'!$I$22</f>
        <v>1498.9667855499999</v>
      </c>
      <c r="T131" s="36">
        <f>SUMIFS(СВЦЭМ!$C$33:$C$776,СВЦЭМ!$A$33:$A$776,$A131,СВЦЭМ!$B$33:$B$776,T$119)+'СЕТ СН'!$I$12+СВЦЭМ!$D$10+'СЕТ СН'!$I$6-'СЕТ СН'!$I$22</f>
        <v>1485.52757258</v>
      </c>
      <c r="U131" s="36">
        <f>SUMIFS(СВЦЭМ!$C$33:$C$776,СВЦЭМ!$A$33:$A$776,$A131,СВЦЭМ!$B$33:$B$776,U$119)+'СЕТ СН'!$I$12+СВЦЭМ!$D$10+'СЕТ СН'!$I$6-'СЕТ СН'!$I$22</f>
        <v>1446.36093749</v>
      </c>
      <c r="V131" s="36">
        <f>SUMIFS(СВЦЭМ!$C$33:$C$776,СВЦЭМ!$A$33:$A$776,$A131,СВЦЭМ!$B$33:$B$776,V$119)+'СЕТ СН'!$I$12+СВЦЭМ!$D$10+'СЕТ СН'!$I$6-'СЕТ СН'!$I$22</f>
        <v>1369.9678835300001</v>
      </c>
      <c r="W131" s="36">
        <f>SUMIFS(СВЦЭМ!$C$33:$C$776,СВЦЭМ!$A$33:$A$776,$A131,СВЦЭМ!$B$33:$B$776,W$119)+'СЕТ СН'!$I$12+СВЦЭМ!$D$10+'СЕТ СН'!$I$6-'СЕТ СН'!$I$22</f>
        <v>1363.5335880499999</v>
      </c>
      <c r="X131" s="36">
        <f>SUMIFS(СВЦЭМ!$C$33:$C$776,СВЦЭМ!$A$33:$A$776,$A131,СВЦЭМ!$B$33:$B$776,X$119)+'СЕТ СН'!$I$12+СВЦЭМ!$D$10+'СЕТ СН'!$I$6-'СЕТ СН'!$I$22</f>
        <v>1406.37132935</v>
      </c>
      <c r="Y131" s="36">
        <f>SUMIFS(СВЦЭМ!$C$33:$C$776,СВЦЭМ!$A$33:$A$776,$A131,СВЦЭМ!$B$33:$B$776,Y$119)+'СЕТ СН'!$I$12+СВЦЭМ!$D$10+'СЕТ СН'!$I$6-'СЕТ СН'!$I$22</f>
        <v>1441.4864891500001</v>
      </c>
    </row>
    <row r="132" spans="1:25" ht="15.75" x14ac:dyDescent="0.2">
      <c r="A132" s="35">
        <f t="shared" si="3"/>
        <v>43934</v>
      </c>
      <c r="B132" s="36">
        <f>SUMIFS(СВЦЭМ!$C$33:$C$776,СВЦЭМ!$A$33:$A$776,$A132,СВЦЭМ!$B$33:$B$776,B$119)+'СЕТ СН'!$I$12+СВЦЭМ!$D$10+'СЕТ СН'!$I$6-'СЕТ СН'!$I$22</f>
        <v>1445.2491740600001</v>
      </c>
      <c r="C132" s="36">
        <f>SUMIFS(СВЦЭМ!$C$33:$C$776,СВЦЭМ!$A$33:$A$776,$A132,СВЦЭМ!$B$33:$B$776,C$119)+'СЕТ СН'!$I$12+СВЦЭМ!$D$10+'СЕТ СН'!$I$6-'СЕТ СН'!$I$22</f>
        <v>1460.6805653199999</v>
      </c>
      <c r="D132" s="36">
        <f>SUMIFS(СВЦЭМ!$C$33:$C$776,СВЦЭМ!$A$33:$A$776,$A132,СВЦЭМ!$B$33:$B$776,D$119)+'СЕТ СН'!$I$12+СВЦЭМ!$D$10+'СЕТ СН'!$I$6-'СЕТ СН'!$I$22</f>
        <v>1490.6383956500001</v>
      </c>
      <c r="E132" s="36">
        <f>SUMIFS(СВЦЭМ!$C$33:$C$776,СВЦЭМ!$A$33:$A$776,$A132,СВЦЭМ!$B$33:$B$776,E$119)+'СЕТ СН'!$I$12+СВЦЭМ!$D$10+'СЕТ СН'!$I$6-'СЕТ СН'!$I$22</f>
        <v>1504.68910977</v>
      </c>
      <c r="F132" s="36">
        <f>SUMIFS(СВЦЭМ!$C$33:$C$776,СВЦЭМ!$A$33:$A$776,$A132,СВЦЭМ!$B$33:$B$776,F$119)+'СЕТ СН'!$I$12+СВЦЭМ!$D$10+'СЕТ СН'!$I$6-'СЕТ СН'!$I$22</f>
        <v>1515.91559063</v>
      </c>
      <c r="G132" s="36">
        <f>SUMIFS(СВЦЭМ!$C$33:$C$776,СВЦЭМ!$A$33:$A$776,$A132,СВЦЭМ!$B$33:$B$776,G$119)+'СЕТ СН'!$I$12+СВЦЭМ!$D$10+'СЕТ СН'!$I$6-'СЕТ СН'!$I$22</f>
        <v>1497.4759271</v>
      </c>
      <c r="H132" s="36">
        <f>SUMIFS(СВЦЭМ!$C$33:$C$776,СВЦЭМ!$A$33:$A$776,$A132,СВЦЭМ!$B$33:$B$776,H$119)+'СЕТ СН'!$I$12+СВЦЭМ!$D$10+'СЕТ СН'!$I$6-'СЕТ СН'!$I$22</f>
        <v>1504.7020390800001</v>
      </c>
      <c r="I132" s="36">
        <f>SUMIFS(СВЦЭМ!$C$33:$C$776,СВЦЭМ!$A$33:$A$776,$A132,СВЦЭМ!$B$33:$B$776,I$119)+'СЕТ СН'!$I$12+СВЦЭМ!$D$10+'СЕТ СН'!$I$6-'СЕТ СН'!$I$22</f>
        <v>1473.4641867800001</v>
      </c>
      <c r="J132" s="36">
        <f>SUMIFS(СВЦЭМ!$C$33:$C$776,СВЦЭМ!$A$33:$A$776,$A132,СВЦЭМ!$B$33:$B$776,J$119)+'СЕТ СН'!$I$12+СВЦЭМ!$D$10+'СЕТ СН'!$I$6-'СЕТ СН'!$I$22</f>
        <v>1391.1935494900001</v>
      </c>
      <c r="K132" s="36">
        <f>SUMIFS(СВЦЭМ!$C$33:$C$776,СВЦЭМ!$A$33:$A$776,$A132,СВЦЭМ!$B$33:$B$776,K$119)+'СЕТ СН'!$I$12+СВЦЭМ!$D$10+'СЕТ СН'!$I$6-'СЕТ СН'!$I$22</f>
        <v>1367.60246882</v>
      </c>
      <c r="L132" s="36">
        <f>SUMIFS(СВЦЭМ!$C$33:$C$776,СВЦЭМ!$A$33:$A$776,$A132,СВЦЭМ!$B$33:$B$776,L$119)+'СЕТ СН'!$I$12+СВЦЭМ!$D$10+'СЕТ СН'!$I$6-'СЕТ СН'!$I$22</f>
        <v>1359.7932290700001</v>
      </c>
      <c r="M132" s="36">
        <f>SUMIFS(СВЦЭМ!$C$33:$C$776,СВЦЭМ!$A$33:$A$776,$A132,СВЦЭМ!$B$33:$B$776,M$119)+'СЕТ СН'!$I$12+СВЦЭМ!$D$10+'СЕТ СН'!$I$6-'СЕТ СН'!$I$22</f>
        <v>1355.5287646300001</v>
      </c>
      <c r="N132" s="36">
        <f>SUMIFS(СВЦЭМ!$C$33:$C$776,СВЦЭМ!$A$33:$A$776,$A132,СВЦЭМ!$B$33:$B$776,N$119)+'СЕТ СН'!$I$12+СВЦЭМ!$D$10+'СЕТ СН'!$I$6-'СЕТ СН'!$I$22</f>
        <v>1377.07839216</v>
      </c>
      <c r="O132" s="36">
        <f>SUMIFS(СВЦЭМ!$C$33:$C$776,СВЦЭМ!$A$33:$A$776,$A132,СВЦЭМ!$B$33:$B$776,O$119)+'СЕТ СН'!$I$12+СВЦЭМ!$D$10+'СЕТ СН'!$I$6-'СЕТ СН'!$I$22</f>
        <v>1362.5771439299999</v>
      </c>
      <c r="P132" s="36">
        <f>SUMIFS(СВЦЭМ!$C$33:$C$776,СВЦЭМ!$A$33:$A$776,$A132,СВЦЭМ!$B$33:$B$776,P$119)+'СЕТ СН'!$I$12+СВЦЭМ!$D$10+'СЕТ СН'!$I$6-'СЕТ СН'!$I$22</f>
        <v>1369.1737171899999</v>
      </c>
      <c r="Q132" s="36">
        <f>SUMIFS(СВЦЭМ!$C$33:$C$776,СВЦЭМ!$A$33:$A$776,$A132,СВЦЭМ!$B$33:$B$776,Q$119)+'СЕТ СН'!$I$12+СВЦЭМ!$D$10+'СЕТ СН'!$I$6-'СЕТ СН'!$I$22</f>
        <v>1370.1211770800001</v>
      </c>
      <c r="R132" s="36">
        <f>SUMIFS(СВЦЭМ!$C$33:$C$776,СВЦЭМ!$A$33:$A$776,$A132,СВЦЭМ!$B$33:$B$776,R$119)+'СЕТ СН'!$I$12+СВЦЭМ!$D$10+'СЕТ СН'!$I$6-'СЕТ СН'!$I$22</f>
        <v>1384.9049220300001</v>
      </c>
      <c r="S132" s="36">
        <f>SUMIFS(СВЦЭМ!$C$33:$C$776,СВЦЭМ!$A$33:$A$776,$A132,СВЦЭМ!$B$33:$B$776,S$119)+'СЕТ СН'!$I$12+СВЦЭМ!$D$10+'СЕТ СН'!$I$6-'СЕТ СН'!$I$22</f>
        <v>1381.4073602000001</v>
      </c>
      <c r="T132" s="36">
        <f>SUMIFS(СВЦЭМ!$C$33:$C$776,СВЦЭМ!$A$33:$A$776,$A132,СВЦЭМ!$B$33:$B$776,T$119)+'СЕТ СН'!$I$12+СВЦЭМ!$D$10+'СЕТ СН'!$I$6-'СЕТ СН'!$I$22</f>
        <v>1380.8371218</v>
      </c>
      <c r="U132" s="36">
        <f>SUMIFS(СВЦЭМ!$C$33:$C$776,СВЦЭМ!$A$33:$A$776,$A132,СВЦЭМ!$B$33:$B$776,U$119)+'СЕТ СН'!$I$12+СВЦЭМ!$D$10+'СЕТ СН'!$I$6-'СЕТ СН'!$I$22</f>
        <v>1386.6555682400001</v>
      </c>
      <c r="V132" s="36">
        <f>SUMIFS(СВЦЭМ!$C$33:$C$776,СВЦЭМ!$A$33:$A$776,$A132,СВЦЭМ!$B$33:$B$776,V$119)+'СЕТ СН'!$I$12+СВЦЭМ!$D$10+'СЕТ СН'!$I$6-'СЕТ СН'!$I$22</f>
        <v>1369.59711896</v>
      </c>
      <c r="W132" s="36">
        <f>SUMIFS(СВЦЭМ!$C$33:$C$776,СВЦЭМ!$A$33:$A$776,$A132,СВЦЭМ!$B$33:$B$776,W$119)+'СЕТ СН'!$I$12+СВЦЭМ!$D$10+'СЕТ СН'!$I$6-'СЕТ СН'!$I$22</f>
        <v>1357.4272779600001</v>
      </c>
      <c r="X132" s="36">
        <f>SUMIFS(СВЦЭМ!$C$33:$C$776,СВЦЭМ!$A$33:$A$776,$A132,СВЦЭМ!$B$33:$B$776,X$119)+'СЕТ СН'!$I$12+СВЦЭМ!$D$10+'СЕТ СН'!$I$6-'СЕТ СН'!$I$22</f>
        <v>1371.40308491</v>
      </c>
      <c r="Y132" s="36">
        <f>SUMIFS(СВЦЭМ!$C$33:$C$776,СВЦЭМ!$A$33:$A$776,$A132,СВЦЭМ!$B$33:$B$776,Y$119)+'СЕТ СН'!$I$12+СВЦЭМ!$D$10+'СЕТ СН'!$I$6-'СЕТ СН'!$I$22</f>
        <v>1402.0931614799999</v>
      </c>
    </row>
    <row r="133" spans="1:25" ht="15.75" x14ac:dyDescent="0.2">
      <c r="A133" s="35">
        <f t="shared" si="3"/>
        <v>43935</v>
      </c>
      <c r="B133" s="36">
        <f>SUMIFS(СВЦЭМ!$C$33:$C$776,СВЦЭМ!$A$33:$A$776,$A133,СВЦЭМ!$B$33:$B$776,B$119)+'СЕТ СН'!$I$12+СВЦЭМ!$D$10+'СЕТ СН'!$I$6-'СЕТ СН'!$I$22</f>
        <v>1438.6644097200001</v>
      </c>
      <c r="C133" s="36">
        <f>SUMIFS(СВЦЭМ!$C$33:$C$776,СВЦЭМ!$A$33:$A$776,$A133,СВЦЭМ!$B$33:$B$776,C$119)+'СЕТ СН'!$I$12+СВЦЭМ!$D$10+'СЕТ СН'!$I$6-'СЕТ СН'!$I$22</f>
        <v>1460.11003878</v>
      </c>
      <c r="D133" s="36">
        <f>SUMIFS(СВЦЭМ!$C$33:$C$776,СВЦЭМ!$A$33:$A$776,$A133,СВЦЭМ!$B$33:$B$776,D$119)+'СЕТ СН'!$I$12+СВЦЭМ!$D$10+'СЕТ СН'!$I$6-'СЕТ СН'!$I$22</f>
        <v>1486.4500689399999</v>
      </c>
      <c r="E133" s="36">
        <f>SUMIFS(СВЦЭМ!$C$33:$C$776,СВЦЭМ!$A$33:$A$776,$A133,СВЦЭМ!$B$33:$B$776,E$119)+'СЕТ СН'!$I$12+СВЦЭМ!$D$10+'СЕТ СН'!$I$6-'СЕТ СН'!$I$22</f>
        <v>1501.9750640500001</v>
      </c>
      <c r="F133" s="36">
        <f>SUMIFS(СВЦЭМ!$C$33:$C$776,СВЦЭМ!$A$33:$A$776,$A133,СВЦЭМ!$B$33:$B$776,F$119)+'СЕТ СН'!$I$12+СВЦЭМ!$D$10+'СЕТ СН'!$I$6-'СЕТ СН'!$I$22</f>
        <v>1514.21331715</v>
      </c>
      <c r="G133" s="36">
        <f>SUMIFS(СВЦЭМ!$C$33:$C$776,СВЦЭМ!$A$33:$A$776,$A133,СВЦЭМ!$B$33:$B$776,G$119)+'СЕТ СН'!$I$12+СВЦЭМ!$D$10+'СЕТ СН'!$I$6-'СЕТ СН'!$I$22</f>
        <v>1506.3842762900001</v>
      </c>
      <c r="H133" s="36">
        <f>SUMIFS(СВЦЭМ!$C$33:$C$776,СВЦЭМ!$A$33:$A$776,$A133,СВЦЭМ!$B$33:$B$776,H$119)+'СЕТ СН'!$I$12+СВЦЭМ!$D$10+'СЕТ СН'!$I$6-'СЕТ СН'!$I$22</f>
        <v>1523.6046942400001</v>
      </c>
      <c r="I133" s="36">
        <f>SUMIFS(СВЦЭМ!$C$33:$C$776,СВЦЭМ!$A$33:$A$776,$A133,СВЦЭМ!$B$33:$B$776,I$119)+'СЕТ СН'!$I$12+СВЦЭМ!$D$10+'СЕТ СН'!$I$6-'СЕТ СН'!$I$22</f>
        <v>1562.05398266</v>
      </c>
      <c r="J133" s="36">
        <f>SUMIFS(СВЦЭМ!$C$33:$C$776,СВЦЭМ!$A$33:$A$776,$A133,СВЦЭМ!$B$33:$B$776,J$119)+'СЕТ СН'!$I$12+СВЦЭМ!$D$10+'СЕТ СН'!$I$6-'СЕТ СН'!$I$22</f>
        <v>1505.28313301</v>
      </c>
      <c r="K133" s="36">
        <f>SUMIFS(СВЦЭМ!$C$33:$C$776,СВЦЭМ!$A$33:$A$776,$A133,СВЦЭМ!$B$33:$B$776,K$119)+'СЕТ СН'!$I$12+СВЦЭМ!$D$10+'СЕТ СН'!$I$6-'СЕТ СН'!$I$22</f>
        <v>1484.9000344799999</v>
      </c>
      <c r="L133" s="36">
        <f>SUMIFS(СВЦЭМ!$C$33:$C$776,СВЦЭМ!$A$33:$A$776,$A133,СВЦЭМ!$B$33:$B$776,L$119)+'СЕТ СН'!$I$12+СВЦЭМ!$D$10+'СЕТ СН'!$I$6-'СЕТ СН'!$I$22</f>
        <v>1475.2671606500001</v>
      </c>
      <c r="M133" s="36">
        <f>SUMIFS(СВЦЭМ!$C$33:$C$776,СВЦЭМ!$A$33:$A$776,$A133,СВЦЭМ!$B$33:$B$776,M$119)+'СЕТ СН'!$I$12+СВЦЭМ!$D$10+'СЕТ СН'!$I$6-'СЕТ СН'!$I$22</f>
        <v>1477.4957280400001</v>
      </c>
      <c r="N133" s="36">
        <f>SUMIFS(СВЦЭМ!$C$33:$C$776,СВЦЭМ!$A$33:$A$776,$A133,СВЦЭМ!$B$33:$B$776,N$119)+'СЕТ СН'!$I$12+СВЦЭМ!$D$10+'СЕТ СН'!$I$6-'СЕТ СН'!$I$22</f>
        <v>1480.2276754100001</v>
      </c>
      <c r="O133" s="36">
        <f>SUMIFS(СВЦЭМ!$C$33:$C$776,СВЦЭМ!$A$33:$A$776,$A133,СВЦЭМ!$B$33:$B$776,O$119)+'СЕТ СН'!$I$12+СВЦЭМ!$D$10+'СЕТ СН'!$I$6-'СЕТ СН'!$I$22</f>
        <v>1451.03191517</v>
      </c>
      <c r="P133" s="36">
        <f>SUMIFS(СВЦЭМ!$C$33:$C$776,СВЦЭМ!$A$33:$A$776,$A133,СВЦЭМ!$B$33:$B$776,P$119)+'СЕТ СН'!$I$12+СВЦЭМ!$D$10+'СЕТ СН'!$I$6-'СЕТ СН'!$I$22</f>
        <v>1458.8714873199999</v>
      </c>
      <c r="Q133" s="36">
        <f>SUMIFS(СВЦЭМ!$C$33:$C$776,СВЦЭМ!$A$33:$A$776,$A133,СВЦЭМ!$B$33:$B$776,Q$119)+'СЕТ СН'!$I$12+СВЦЭМ!$D$10+'СЕТ СН'!$I$6-'СЕТ СН'!$I$22</f>
        <v>1470.2205567999999</v>
      </c>
      <c r="R133" s="36">
        <f>SUMIFS(СВЦЭМ!$C$33:$C$776,СВЦЭМ!$A$33:$A$776,$A133,СВЦЭМ!$B$33:$B$776,R$119)+'СЕТ СН'!$I$12+СВЦЭМ!$D$10+'СЕТ СН'!$I$6-'СЕТ СН'!$I$22</f>
        <v>1499.40678761</v>
      </c>
      <c r="S133" s="36">
        <f>SUMIFS(СВЦЭМ!$C$33:$C$776,СВЦЭМ!$A$33:$A$776,$A133,СВЦЭМ!$B$33:$B$776,S$119)+'СЕТ СН'!$I$12+СВЦЭМ!$D$10+'СЕТ СН'!$I$6-'СЕТ СН'!$I$22</f>
        <v>1497.04712963</v>
      </c>
      <c r="T133" s="36">
        <f>SUMIFS(СВЦЭМ!$C$33:$C$776,СВЦЭМ!$A$33:$A$776,$A133,СВЦЭМ!$B$33:$B$776,T$119)+'СЕТ СН'!$I$12+СВЦЭМ!$D$10+'СЕТ СН'!$I$6-'СЕТ СН'!$I$22</f>
        <v>1472.1029091600001</v>
      </c>
      <c r="U133" s="36">
        <f>SUMIFS(СВЦЭМ!$C$33:$C$776,СВЦЭМ!$A$33:$A$776,$A133,СВЦЭМ!$B$33:$B$776,U$119)+'СЕТ СН'!$I$12+СВЦЭМ!$D$10+'СЕТ СН'!$I$6-'СЕТ СН'!$I$22</f>
        <v>1457.8088831600001</v>
      </c>
      <c r="V133" s="36">
        <f>SUMIFS(СВЦЭМ!$C$33:$C$776,СВЦЭМ!$A$33:$A$776,$A133,СВЦЭМ!$B$33:$B$776,V$119)+'СЕТ СН'!$I$12+СВЦЭМ!$D$10+'СЕТ СН'!$I$6-'СЕТ СН'!$I$22</f>
        <v>1451.6452881499999</v>
      </c>
      <c r="W133" s="36">
        <f>SUMIFS(СВЦЭМ!$C$33:$C$776,СВЦЭМ!$A$33:$A$776,$A133,СВЦЭМ!$B$33:$B$776,W$119)+'СЕТ СН'!$I$12+СВЦЭМ!$D$10+'СЕТ СН'!$I$6-'СЕТ СН'!$I$22</f>
        <v>1440.72589146</v>
      </c>
      <c r="X133" s="36">
        <f>SUMIFS(СВЦЭМ!$C$33:$C$776,СВЦЭМ!$A$33:$A$776,$A133,СВЦЭМ!$B$33:$B$776,X$119)+'СЕТ СН'!$I$12+СВЦЭМ!$D$10+'СЕТ СН'!$I$6-'СЕТ СН'!$I$22</f>
        <v>1449.80269802</v>
      </c>
      <c r="Y133" s="36">
        <f>SUMIFS(СВЦЭМ!$C$33:$C$776,СВЦЭМ!$A$33:$A$776,$A133,СВЦЭМ!$B$33:$B$776,Y$119)+'СЕТ СН'!$I$12+СВЦЭМ!$D$10+'СЕТ СН'!$I$6-'СЕТ СН'!$I$22</f>
        <v>1466.9866602700001</v>
      </c>
    </row>
    <row r="134" spans="1:25" ht="15.75" x14ac:dyDescent="0.2">
      <c r="A134" s="35">
        <f t="shared" si="3"/>
        <v>43936</v>
      </c>
      <c r="B134" s="36">
        <f>SUMIFS(СВЦЭМ!$C$33:$C$776,СВЦЭМ!$A$33:$A$776,$A134,СВЦЭМ!$B$33:$B$776,B$119)+'СЕТ СН'!$I$12+СВЦЭМ!$D$10+'СЕТ СН'!$I$6-'СЕТ СН'!$I$22</f>
        <v>1515.3827615499999</v>
      </c>
      <c r="C134" s="36">
        <f>SUMIFS(СВЦЭМ!$C$33:$C$776,СВЦЭМ!$A$33:$A$776,$A134,СВЦЭМ!$B$33:$B$776,C$119)+'СЕТ СН'!$I$12+СВЦЭМ!$D$10+'СЕТ СН'!$I$6-'СЕТ СН'!$I$22</f>
        <v>1528.76981342</v>
      </c>
      <c r="D134" s="36">
        <f>SUMIFS(СВЦЭМ!$C$33:$C$776,СВЦЭМ!$A$33:$A$776,$A134,СВЦЭМ!$B$33:$B$776,D$119)+'СЕТ СН'!$I$12+СВЦЭМ!$D$10+'СЕТ СН'!$I$6-'СЕТ СН'!$I$22</f>
        <v>1528.4310627899999</v>
      </c>
      <c r="E134" s="36">
        <f>SUMIFS(СВЦЭМ!$C$33:$C$776,СВЦЭМ!$A$33:$A$776,$A134,СВЦЭМ!$B$33:$B$776,E$119)+'СЕТ СН'!$I$12+СВЦЭМ!$D$10+'СЕТ СН'!$I$6-'СЕТ СН'!$I$22</f>
        <v>1523.95553728</v>
      </c>
      <c r="F134" s="36">
        <f>SUMIFS(СВЦЭМ!$C$33:$C$776,СВЦЭМ!$A$33:$A$776,$A134,СВЦЭМ!$B$33:$B$776,F$119)+'СЕТ СН'!$I$12+СВЦЭМ!$D$10+'СЕТ СН'!$I$6-'СЕТ СН'!$I$22</f>
        <v>1523.19708238</v>
      </c>
      <c r="G134" s="36">
        <f>SUMIFS(СВЦЭМ!$C$33:$C$776,СВЦЭМ!$A$33:$A$776,$A134,СВЦЭМ!$B$33:$B$776,G$119)+'СЕТ СН'!$I$12+СВЦЭМ!$D$10+'СЕТ СН'!$I$6-'СЕТ СН'!$I$22</f>
        <v>1516.74623462</v>
      </c>
      <c r="H134" s="36">
        <f>SUMIFS(СВЦЭМ!$C$33:$C$776,СВЦЭМ!$A$33:$A$776,$A134,СВЦЭМ!$B$33:$B$776,H$119)+'СЕТ СН'!$I$12+СВЦЭМ!$D$10+'СЕТ СН'!$I$6-'СЕТ СН'!$I$22</f>
        <v>1509.2752347099999</v>
      </c>
      <c r="I134" s="36">
        <f>SUMIFS(СВЦЭМ!$C$33:$C$776,СВЦЭМ!$A$33:$A$776,$A134,СВЦЭМ!$B$33:$B$776,I$119)+'СЕТ СН'!$I$12+СВЦЭМ!$D$10+'СЕТ СН'!$I$6-'СЕТ СН'!$I$22</f>
        <v>1507.5562531</v>
      </c>
      <c r="J134" s="36">
        <f>SUMIFS(СВЦЭМ!$C$33:$C$776,СВЦЭМ!$A$33:$A$776,$A134,СВЦЭМ!$B$33:$B$776,J$119)+'СЕТ СН'!$I$12+СВЦЭМ!$D$10+'СЕТ СН'!$I$6-'СЕТ СН'!$I$22</f>
        <v>1438.8299872499999</v>
      </c>
      <c r="K134" s="36">
        <f>SUMIFS(СВЦЭМ!$C$33:$C$776,СВЦЭМ!$A$33:$A$776,$A134,СВЦЭМ!$B$33:$B$776,K$119)+'СЕТ СН'!$I$12+СВЦЭМ!$D$10+'СЕТ СН'!$I$6-'СЕТ СН'!$I$22</f>
        <v>1408.3579928500001</v>
      </c>
      <c r="L134" s="36">
        <f>SUMIFS(СВЦЭМ!$C$33:$C$776,СВЦЭМ!$A$33:$A$776,$A134,СВЦЭМ!$B$33:$B$776,L$119)+'СЕТ СН'!$I$12+СВЦЭМ!$D$10+'СЕТ СН'!$I$6-'СЕТ СН'!$I$22</f>
        <v>1412.6308358900001</v>
      </c>
      <c r="M134" s="36">
        <f>SUMIFS(СВЦЭМ!$C$33:$C$776,СВЦЭМ!$A$33:$A$776,$A134,СВЦЭМ!$B$33:$B$776,M$119)+'СЕТ СН'!$I$12+СВЦЭМ!$D$10+'СЕТ СН'!$I$6-'СЕТ СН'!$I$22</f>
        <v>1420.47642546</v>
      </c>
      <c r="N134" s="36">
        <f>SUMIFS(СВЦЭМ!$C$33:$C$776,СВЦЭМ!$A$33:$A$776,$A134,СВЦЭМ!$B$33:$B$776,N$119)+'СЕТ СН'!$I$12+СВЦЭМ!$D$10+'СЕТ СН'!$I$6-'СЕТ СН'!$I$22</f>
        <v>1418.2488579200001</v>
      </c>
      <c r="O134" s="36">
        <f>SUMIFS(СВЦЭМ!$C$33:$C$776,СВЦЭМ!$A$33:$A$776,$A134,СВЦЭМ!$B$33:$B$776,O$119)+'СЕТ СН'!$I$12+СВЦЭМ!$D$10+'СЕТ СН'!$I$6-'СЕТ СН'!$I$22</f>
        <v>1428.3010564000001</v>
      </c>
      <c r="P134" s="36">
        <f>SUMIFS(СВЦЭМ!$C$33:$C$776,СВЦЭМ!$A$33:$A$776,$A134,СВЦЭМ!$B$33:$B$776,P$119)+'СЕТ СН'!$I$12+СВЦЭМ!$D$10+'СЕТ СН'!$I$6-'СЕТ СН'!$I$22</f>
        <v>1433.7873506400001</v>
      </c>
      <c r="Q134" s="36">
        <f>SUMIFS(СВЦЭМ!$C$33:$C$776,СВЦЭМ!$A$33:$A$776,$A134,СВЦЭМ!$B$33:$B$776,Q$119)+'СЕТ СН'!$I$12+СВЦЭМ!$D$10+'СЕТ СН'!$I$6-'СЕТ СН'!$I$22</f>
        <v>1433.77664269</v>
      </c>
      <c r="R134" s="36">
        <f>SUMIFS(СВЦЭМ!$C$33:$C$776,СВЦЭМ!$A$33:$A$776,$A134,СВЦЭМ!$B$33:$B$776,R$119)+'СЕТ СН'!$I$12+СВЦЭМ!$D$10+'СЕТ СН'!$I$6-'СЕТ СН'!$I$22</f>
        <v>1436.81633498</v>
      </c>
      <c r="S134" s="36">
        <f>SUMIFS(СВЦЭМ!$C$33:$C$776,СВЦЭМ!$A$33:$A$776,$A134,СВЦЭМ!$B$33:$B$776,S$119)+'СЕТ СН'!$I$12+СВЦЭМ!$D$10+'СЕТ СН'!$I$6-'СЕТ СН'!$I$22</f>
        <v>1430.3258557199999</v>
      </c>
      <c r="T134" s="36">
        <f>SUMIFS(СВЦЭМ!$C$33:$C$776,СВЦЭМ!$A$33:$A$776,$A134,СВЦЭМ!$B$33:$B$776,T$119)+'СЕТ СН'!$I$12+СВЦЭМ!$D$10+'СЕТ СН'!$I$6-'СЕТ СН'!$I$22</f>
        <v>1408.2635931</v>
      </c>
      <c r="U134" s="36">
        <f>SUMIFS(СВЦЭМ!$C$33:$C$776,СВЦЭМ!$A$33:$A$776,$A134,СВЦЭМ!$B$33:$B$776,U$119)+'СЕТ СН'!$I$12+СВЦЭМ!$D$10+'СЕТ СН'!$I$6-'СЕТ СН'!$I$22</f>
        <v>1391.92095025</v>
      </c>
      <c r="V134" s="36">
        <f>SUMIFS(СВЦЭМ!$C$33:$C$776,СВЦЭМ!$A$33:$A$776,$A134,СВЦЭМ!$B$33:$B$776,V$119)+'СЕТ СН'!$I$12+СВЦЭМ!$D$10+'СЕТ СН'!$I$6-'СЕТ СН'!$I$22</f>
        <v>1397.7001227000001</v>
      </c>
      <c r="W134" s="36">
        <f>SUMIFS(СВЦЭМ!$C$33:$C$776,СВЦЭМ!$A$33:$A$776,$A134,СВЦЭМ!$B$33:$B$776,W$119)+'СЕТ СН'!$I$12+СВЦЭМ!$D$10+'СЕТ СН'!$I$6-'СЕТ СН'!$I$22</f>
        <v>1388.9236186200001</v>
      </c>
      <c r="X134" s="36">
        <f>SUMIFS(СВЦЭМ!$C$33:$C$776,СВЦЭМ!$A$33:$A$776,$A134,СВЦЭМ!$B$33:$B$776,X$119)+'СЕТ СН'!$I$12+СВЦЭМ!$D$10+'СЕТ СН'!$I$6-'СЕТ СН'!$I$22</f>
        <v>1385.2107223099999</v>
      </c>
      <c r="Y134" s="36">
        <f>SUMIFS(СВЦЭМ!$C$33:$C$776,СВЦЭМ!$A$33:$A$776,$A134,СВЦЭМ!$B$33:$B$776,Y$119)+'СЕТ СН'!$I$12+СВЦЭМ!$D$10+'СЕТ СН'!$I$6-'СЕТ СН'!$I$22</f>
        <v>1416.74942119</v>
      </c>
    </row>
    <row r="135" spans="1:25" ht="15.75" x14ac:dyDescent="0.2">
      <c r="A135" s="35">
        <f t="shared" si="3"/>
        <v>43937</v>
      </c>
      <c r="B135" s="36">
        <f>SUMIFS(СВЦЭМ!$C$33:$C$776,СВЦЭМ!$A$33:$A$776,$A135,СВЦЭМ!$B$33:$B$776,B$119)+'СЕТ СН'!$I$12+СВЦЭМ!$D$10+'СЕТ СН'!$I$6-'СЕТ СН'!$I$22</f>
        <v>1386.8037547700001</v>
      </c>
      <c r="C135" s="36">
        <f>SUMIFS(СВЦЭМ!$C$33:$C$776,СВЦЭМ!$A$33:$A$776,$A135,СВЦЭМ!$B$33:$B$776,C$119)+'СЕТ СН'!$I$12+СВЦЭМ!$D$10+'СЕТ СН'!$I$6-'СЕТ СН'!$I$22</f>
        <v>1403.11297642</v>
      </c>
      <c r="D135" s="36">
        <f>SUMIFS(СВЦЭМ!$C$33:$C$776,СВЦЭМ!$A$33:$A$776,$A135,СВЦЭМ!$B$33:$B$776,D$119)+'СЕТ СН'!$I$12+СВЦЭМ!$D$10+'СЕТ СН'!$I$6-'СЕТ СН'!$I$22</f>
        <v>1421.4288653000001</v>
      </c>
      <c r="E135" s="36">
        <f>SUMIFS(СВЦЭМ!$C$33:$C$776,СВЦЭМ!$A$33:$A$776,$A135,СВЦЭМ!$B$33:$B$776,E$119)+'СЕТ СН'!$I$12+СВЦЭМ!$D$10+'СЕТ СН'!$I$6-'СЕТ СН'!$I$22</f>
        <v>1439.47130483</v>
      </c>
      <c r="F135" s="36">
        <f>SUMIFS(СВЦЭМ!$C$33:$C$776,СВЦЭМ!$A$33:$A$776,$A135,СВЦЭМ!$B$33:$B$776,F$119)+'СЕТ СН'!$I$12+СВЦЭМ!$D$10+'СЕТ СН'!$I$6-'СЕТ СН'!$I$22</f>
        <v>1439.68464236</v>
      </c>
      <c r="G135" s="36">
        <f>SUMIFS(СВЦЭМ!$C$33:$C$776,СВЦЭМ!$A$33:$A$776,$A135,СВЦЭМ!$B$33:$B$776,G$119)+'СЕТ СН'!$I$12+СВЦЭМ!$D$10+'СЕТ СН'!$I$6-'СЕТ СН'!$I$22</f>
        <v>1419.8768491000001</v>
      </c>
      <c r="H135" s="36">
        <f>SUMIFS(СВЦЭМ!$C$33:$C$776,СВЦЭМ!$A$33:$A$776,$A135,СВЦЭМ!$B$33:$B$776,H$119)+'СЕТ СН'!$I$12+СВЦЭМ!$D$10+'СЕТ СН'!$I$6-'СЕТ СН'!$I$22</f>
        <v>1405.83133395</v>
      </c>
      <c r="I135" s="36">
        <f>SUMIFS(СВЦЭМ!$C$33:$C$776,СВЦЭМ!$A$33:$A$776,$A135,СВЦЭМ!$B$33:$B$776,I$119)+'СЕТ СН'!$I$12+СВЦЭМ!$D$10+'СЕТ СН'!$I$6-'СЕТ СН'!$I$22</f>
        <v>1390.9879064100001</v>
      </c>
      <c r="J135" s="36">
        <f>SUMIFS(СВЦЭМ!$C$33:$C$776,СВЦЭМ!$A$33:$A$776,$A135,СВЦЭМ!$B$33:$B$776,J$119)+'СЕТ СН'!$I$12+СВЦЭМ!$D$10+'СЕТ СН'!$I$6-'СЕТ СН'!$I$22</f>
        <v>1354.03814556</v>
      </c>
      <c r="K135" s="36">
        <f>SUMIFS(СВЦЭМ!$C$33:$C$776,СВЦЭМ!$A$33:$A$776,$A135,СВЦЭМ!$B$33:$B$776,K$119)+'СЕТ СН'!$I$12+СВЦЭМ!$D$10+'СЕТ СН'!$I$6-'СЕТ СН'!$I$22</f>
        <v>1366.67836573</v>
      </c>
      <c r="L135" s="36">
        <f>SUMIFS(СВЦЭМ!$C$33:$C$776,СВЦЭМ!$A$33:$A$776,$A135,СВЦЭМ!$B$33:$B$776,L$119)+'СЕТ СН'!$I$12+СВЦЭМ!$D$10+'СЕТ СН'!$I$6-'СЕТ СН'!$I$22</f>
        <v>1361.1683469899999</v>
      </c>
      <c r="M135" s="36">
        <f>SUMIFS(СВЦЭМ!$C$33:$C$776,СВЦЭМ!$A$33:$A$776,$A135,СВЦЭМ!$B$33:$B$776,M$119)+'СЕТ СН'!$I$12+СВЦЭМ!$D$10+'СЕТ СН'!$I$6-'СЕТ СН'!$I$22</f>
        <v>1357.1928748299999</v>
      </c>
      <c r="N135" s="36">
        <f>SUMIFS(СВЦЭМ!$C$33:$C$776,СВЦЭМ!$A$33:$A$776,$A135,СВЦЭМ!$B$33:$B$776,N$119)+'СЕТ СН'!$I$12+СВЦЭМ!$D$10+'СЕТ СН'!$I$6-'СЕТ СН'!$I$22</f>
        <v>1351.9319111</v>
      </c>
      <c r="O135" s="36">
        <f>SUMIFS(СВЦЭМ!$C$33:$C$776,СВЦЭМ!$A$33:$A$776,$A135,СВЦЭМ!$B$33:$B$776,O$119)+'СЕТ СН'!$I$12+СВЦЭМ!$D$10+'СЕТ СН'!$I$6-'СЕТ СН'!$I$22</f>
        <v>1353.75242768</v>
      </c>
      <c r="P135" s="36">
        <f>SUMIFS(СВЦЭМ!$C$33:$C$776,СВЦЭМ!$A$33:$A$776,$A135,СВЦЭМ!$B$33:$B$776,P$119)+'СЕТ СН'!$I$12+СВЦЭМ!$D$10+'СЕТ СН'!$I$6-'СЕТ СН'!$I$22</f>
        <v>1353.78429947</v>
      </c>
      <c r="Q135" s="36">
        <f>SUMIFS(СВЦЭМ!$C$33:$C$776,СВЦЭМ!$A$33:$A$776,$A135,СВЦЭМ!$B$33:$B$776,Q$119)+'СЕТ СН'!$I$12+СВЦЭМ!$D$10+'СЕТ СН'!$I$6-'СЕТ СН'!$I$22</f>
        <v>1349.0793741800001</v>
      </c>
      <c r="R135" s="36">
        <f>SUMIFS(СВЦЭМ!$C$33:$C$776,СВЦЭМ!$A$33:$A$776,$A135,СВЦЭМ!$B$33:$B$776,R$119)+'СЕТ СН'!$I$12+СВЦЭМ!$D$10+'СЕТ СН'!$I$6-'СЕТ СН'!$I$22</f>
        <v>1353.86487027</v>
      </c>
      <c r="S135" s="36">
        <f>SUMIFS(СВЦЭМ!$C$33:$C$776,СВЦЭМ!$A$33:$A$776,$A135,СВЦЭМ!$B$33:$B$776,S$119)+'СЕТ СН'!$I$12+СВЦЭМ!$D$10+'СЕТ СН'!$I$6-'СЕТ СН'!$I$22</f>
        <v>1340.0086647999999</v>
      </c>
      <c r="T135" s="36">
        <f>SUMIFS(СВЦЭМ!$C$33:$C$776,СВЦЭМ!$A$33:$A$776,$A135,СВЦЭМ!$B$33:$B$776,T$119)+'СЕТ СН'!$I$12+СВЦЭМ!$D$10+'СЕТ СН'!$I$6-'СЕТ СН'!$I$22</f>
        <v>1333.86514975</v>
      </c>
      <c r="U135" s="36">
        <f>SUMIFS(СВЦЭМ!$C$33:$C$776,СВЦЭМ!$A$33:$A$776,$A135,СВЦЭМ!$B$33:$B$776,U$119)+'СЕТ СН'!$I$12+СВЦЭМ!$D$10+'СЕТ СН'!$I$6-'СЕТ СН'!$I$22</f>
        <v>1327.51340712</v>
      </c>
      <c r="V135" s="36">
        <f>SUMIFS(СВЦЭМ!$C$33:$C$776,СВЦЭМ!$A$33:$A$776,$A135,СВЦЭМ!$B$33:$B$776,V$119)+'СЕТ СН'!$I$12+СВЦЭМ!$D$10+'СЕТ СН'!$I$6-'СЕТ СН'!$I$22</f>
        <v>1308.0816143300001</v>
      </c>
      <c r="W135" s="36">
        <f>SUMIFS(СВЦЭМ!$C$33:$C$776,СВЦЭМ!$A$33:$A$776,$A135,СВЦЭМ!$B$33:$B$776,W$119)+'СЕТ СН'!$I$12+СВЦЭМ!$D$10+'СЕТ СН'!$I$6-'СЕТ СН'!$I$22</f>
        <v>1313.3432798700001</v>
      </c>
      <c r="X135" s="36">
        <f>SUMIFS(СВЦЭМ!$C$33:$C$776,СВЦЭМ!$A$33:$A$776,$A135,СВЦЭМ!$B$33:$B$776,X$119)+'СЕТ СН'!$I$12+СВЦЭМ!$D$10+'СЕТ СН'!$I$6-'СЕТ СН'!$I$22</f>
        <v>1326.1077099199999</v>
      </c>
      <c r="Y135" s="36">
        <f>SUMIFS(СВЦЭМ!$C$33:$C$776,СВЦЭМ!$A$33:$A$776,$A135,СВЦЭМ!$B$33:$B$776,Y$119)+'СЕТ СН'!$I$12+СВЦЭМ!$D$10+'СЕТ СН'!$I$6-'СЕТ СН'!$I$22</f>
        <v>1333.0476742799999</v>
      </c>
    </row>
    <row r="136" spans="1:25" ht="15.75" x14ac:dyDescent="0.2">
      <c r="A136" s="35">
        <f t="shared" si="3"/>
        <v>43938</v>
      </c>
      <c r="B136" s="36">
        <f>SUMIFS(СВЦЭМ!$C$33:$C$776,СВЦЭМ!$A$33:$A$776,$A136,СВЦЭМ!$B$33:$B$776,B$119)+'СЕТ СН'!$I$12+СВЦЭМ!$D$10+'СЕТ СН'!$I$6-'СЕТ СН'!$I$22</f>
        <v>1424.5736161899999</v>
      </c>
      <c r="C136" s="36">
        <f>SUMIFS(СВЦЭМ!$C$33:$C$776,СВЦЭМ!$A$33:$A$776,$A136,СВЦЭМ!$B$33:$B$776,C$119)+'СЕТ СН'!$I$12+СВЦЭМ!$D$10+'СЕТ СН'!$I$6-'СЕТ СН'!$I$22</f>
        <v>1434.7745260900001</v>
      </c>
      <c r="D136" s="36">
        <f>SUMIFS(СВЦЭМ!$C$33:$C$776,СВЦЭМ!$A$33:$A$776,$A136,СВЦЭМ!$B$33:$B$776,D$119)+'СЕТ СН'!$I$12+СВЦЭМ!$D$10+'СЕТ СН'!$I$6-'СЕТ СН'!$I$22</f>
        <v>1456.83962563</v>
      </c>
      <c r="E136" s="36">
        <f>SUMIFS(СВЦЭМ!$C$33:$C$776,СВЦЭМ!$A$33:$A$776,$A136,СВЦЭМ!$B$33:$B$776,E$119)+'СЕТ СН'!$I$12+СВЦЭМ!$D$10+'СЕТ СН'!$I$6-'СЕТ СН'!$I$22</f>
        <v>1474.01272922</v>
      </c>
      <c r="F136" s="36">
        <f>SUMIFS(СВЦЭМ!$C$33:$C$776,СВЦЭМ!$A$33:$A$776,$A136,СВЦЭМ!$B$33:$B$776,F$119)+'СЕТ СН'!$I$12+СВЦЭМ!$D$10+'СЕТ СН'!$I$6-'СЕТ СН'!$I$22</f>
        <v>1467.7079794399999</v>
      </c>
      <c r="G136" s="36">
        <f>SUMIFS(СВЦЭМ!$C$33:$C$776,СВЦЭМ!$A$33:$A$776,$A136,СВЦЭМ!$B$33:$B$776,G$119)+'СЕТ СН'!$I$12+СВЦЭМ!$D$10+'СЕТ СН'!$I$6-'СЕТ СН'!$I$22</f>
        <v>1453.8913376800001</v>
      </c>
      <c r="H136" s="36">
        <f>SUMIFS(СВЦЭМ!$C$33:$C$776,СВЦЭМ!$A$33:$A$776,$A136,СВЦЭМ!$B$33:$B$776,H$119)+'СЕТ СН'!$I$12+СВЦЭМ!$D$10+'СЕТ СН'!$I$6-'СЕТ СН'!$I$22</f>
        <v>1427.5560680200001</v>
      </c>
      <c r="I136" s="36">
        <f>SUMIFS(СВЦЭМ!$C$33:$C$776,СВЦЭМ!$A$33:$A$776,$A136,СВЦЭМ!$B$33:$B$776,I$119)+'СЕТ СН'!$I$12+СВЦЭМ!$D$10+'СЕТ СН'!$I$6-'СЕТ СН'!$I$22</f>
        <v>1400.4925313900001</v>
      </c>
      <c r="J136" s="36">
        <f>SUMIFS(СВЦЭМ!$C$33:$C$776,СВЦЭМ!$A$33:$A$776,$A136,СВЦЭМ!$B$33:$B$776,J$119)+'СЕТ СН'!$I$12+СВЦЭМ!$D$10+'СЕТ СН'!$I$6-'СЕТ СН'!$I$22</f>
        <v>1336.61940886</v>
      </c>
      <c r="K136" s="36">
        <f>SUMIFS(СВЦЭМ!$C$33:$C$776,СВЦЭМ!$A$33:$A$776,$A136,СВЦЭМ!$B$33:$B$776,K$119)+'СЕТ СН'!$I$12+СВЦЭМ!$D$10+'СЕТ СН'!$I$6-'СЕТ СН'!$I$22</f>
        <v>1343.2983757899999</v>
      </c>
      <c r="L136" s="36">
        <f>SUMIFS(СВЦЭМ!$C$33:$C$776,СВЦЭМ!$A$33:$A$776,$A136,СВЦЭМ!$B$33:$B$776,L$119)+'СЕТ СН'!$I$12+СВЦЭМ!$D$10+'СЕТ СН'!$I$6-'СЕТ СН'!$I$22</f>
        <v>1328.98314641</v>
      </c>
      <c r="M136" s="36">
        <f>SUMIFS(СВЦЭМ!$C$33:$C$776,СВЦЭМ!$A$33:$A$776,$A136,СВЦЭМ!$B$33:$B$776,M$119)+'СЕТ СН'!$I$12+СВЦЭМ!$D$10+'СЕТ СН'!$I$6-'СЕТ СН'!$I$22</f>
        <v>1334.3828597700001</v>
      </c>
      <c r="N136" s="36">
        <f>SUMIFS(СВЦЭМ!$C$33:$C$776,СВЦЭМ!$A$33:$A$776,$A136,СВЦЭМ!$B$33:$B$776,N$119)+'СЕТ СН'!$I$12+СВЦЭМ!$D$10+'СЕТ СН'!$I$6-'СЕТ СН'!$I$22</f>
        <v>1337.91016569</v>
      </c>
      <c r="O136" s="36">
        <f>SUMIFS(СВЦЭМ!$C$33:$C$776,СВЦЭМ!$A$33:$A$776,$A136,СВЦЭМ!$B$33:$B$776,O$119)+'СЕТ СН'!$I$12+СВЦЭМ!$D$10+'СЕТ СН'!$I$6-'СЕТ СН'!$I$22</f>
        <v>1341.8400914199999</v>
      </c>
      <c r="P136" s="36">
        <f>SUMIFS(СВЦЭМ!$C$33:$C$776,СВЦЭМ!$A$33:$A$776,$A136,СВЦЭМ!$B$33:$B$776,P$119)+'СЕТ СН'!$I$12+СВЦЭМ!$D$10+'СЕТ СН'!$I$6-'СЕТ СН'!$I$22</f>
        <v>1351.3583009199999</v>
      </c>
      <c r="Q136" s="36">
        <f>SUMIFS(СВЦЭМ!$C$33:$C$776,СВЦЭМ!$A$33:$A$776,$A136,СВЦЭМ!$B$33:$B$776,Q$119)+'СЕТ СН'!$I$12+СВЦЭМ!$D$10+'СЕТ СН'!$I$6-'СЕТ СН'!$I$22</f>
        <v>1356.5349218599999</v>
      </c>
      <c r="R136" s="36">
        <f>SUMIFS(СВЦЭМ!$C$33:$C$776,СВЦЭМ!$A$33:$A$776,$A136,СВЦЭМ!$B$33:$B$776,R$119)+'СЕТ СН'!$I$12+СВЦЭМ!$D$10+'СЕТ СН'!$I$6-'СЕТ СН'!$I$22</f>
        <v>1353.48973271</v>
      </c>
      <c r="S136" s="36">
        <f>SUMIFS(СВЦЭМ!$C$33:$C$776,СВЦЭМ!$A$33:$A$776,$A136,СВЦЭМ!$B$33:$B$776,S$119)+'СЕТ СН'!$I$12+СВЦЭМ!$D$10+'СЕТ СН'!$I$6-'СЕТ СН'!$I$22</f>
        <v>1348.1921447300001</v>
      </c>
      <c r="T136" s="36">
        <f>SUMIFS(СВЦЭМ!$C$33:$C$776,СВЦЭМ!$A$33:$A$776,$A136,СВЦЭМ!$B$33:$B$776,T$119)+'СЕТ СН'!$I$12+СВЦЭМ!$D$10+'СЕТ СН'!$I$6-'СЕТ СН'!$I$22</f>
        <v>1332.6787357200001</v>
      </c>
      <c r="U136" s="36">
        <f>SUMIFS(СВЦЭМ!$C$33:$C$776,СВЦЭМ!$A$33:$A$776,$A136,СВЦЭМ!$B$33:$B$776,U$119)+'СЕТ СН'!$I$12+СВЦЭМ!$D$10+'СЕТ СН'!$I$6-'СЕТ СН'!$I$22</f>
        <v>1322.25728342</v>
      </c>
      <c r="V136" s="36">
        <f>SUMIFS(СВЦЭМ!$C$33:$C$776,СВЦЭМ!$A$33:$A$776,$A136,СВЦЭМ!$B$33:$B$776,V$119)+'СЕТ СН'!$I$12+СВЦЭМ!$D$10+'СЕТ СН'!$I$6-'СЕТ СН'!$I$22</f>
        <v>1330.8617564599999</v>
      </c>
      <c r="W136" s="36">
        <f>SUMIFS(СВЦЭМ!$C$33:$C$776,СВЦЭМ!$A$33:$A$776,$A136,СВЦЭМ!$B$33:$B$776,W$119)+'СЕТ СН'!$I$12+СВЦЭМ!$D$10+'СЕТ СН'!$I$6-'СЕТ СН'!$I$22</f>
        <v>1327.77218277</v>
      </c>
      <c r="X136" s="36">
        <f>SUMIFS(СВЦЭМ!$C$33:$C$776,СВЦЭМ!$A$33:$A$776,$A136,СВЦЭМ!$B$33:$B$776,X$119)+'СЕТ СН'!$I$12+СВЦЭМ!$D$10+'СЕТ СН'!$I$6-'СЕТ СН'!$I$22</f>
        <v>1335.26455087</v>
      </c>
      <c r="Y136" s="36">
        <f>SUMIFS(СВЦЭМ!$C$33:$C$776,СВЦЭМ!$A$33:$A$776,$A136,СВЦЭМ!$B$33:$B$776,Y$119)+'СЕТ СН'!$I$12+СВЦЭМ!$D$10+'СЕТ СН'!$I$6-'СЕТ СН'!$I$22</f>
        <v>1337.63162607</v>
      </c>
    </row>
    <row r="137" spans="1:25" ht="15.75" x14ac:dyDescent="0.2">
      <c r="A137" s="35">
        <f t="shared" si="3"/>
        <v>43939</v>
      </c>
      <c r="B137" s="36">
        <f>SUMIFS(СВЦЭМ!$C$33:$C$776,СВЦЭМ!$A$33:$A$776,$A137,СВЦЭМ!$B$33:$B$776,B$119)+'СЕТ СН'!$I$12+СВЦЭМ!$D$10+'СЕТ СН'!$I$6-'СЕТ СН'!$I$22</f>
        <v>1453.0787974</v>
      </c>
      <c r="C137" s="36">
        <f>SUMIFS(СВЦЭМ!$C$33:$C$776,СВЦЭМ!$A$33:$A$776,$A137,СВЦЭМ!$B$33:$B$776,C$119)+'СЕТ СН'!$I$12+СВЦЭМ!$D$10+'СЕТ СН'!$I$6-'СЕТ СН'!$I$22</f>
        <v>1484.1630535500001</v>
      </c>
      <c r="D137" s="36">
        <f>SUMIFS(СВЦЭМ!$C$33:$C$776,СВЦЭМ!$A$33:$A$776,$A137,СВЦЭМ!$B$33:$B$776,D$119)+'СЕТ СН'!$I$12+СВЦЭМ!$D$10+'СЕТ СН'!$I$6-'СЕТ СН'!$I$22</f>
        <v>1492.9723247100001</v>
      </c>
      <c r="E137" s="36">
        <f>SUMIFS(СВЦЭМ!$C$33:$C$776,СВЦЭМ!$A$33:$A$776,$A137,СВЦЭМ!$B$33:$B$776,E$119)+'СЕТ СН'!$I$12+СВЦЭМ!$D$10+'СЕТ СН'!$I$6-'СЕТ СН'!$I$22</f>
        <v>1506.3394865600001</v>
      </c>
      <c r="F137" s="36">
        <f>SUMIFS(СВЦЭМ!$C$33:$C$776,СВЦЭМ!$A$33:$A$776,$A137,СВЦЭМ!$B$33:$B$776,F$119)+'СЕТ СН'!$I$12+СВЦЭМ!$D$10+'СЕТ СН'!$I$6-'СЕТ СН'!$I$22</f>
        <v>1501.80946825</v>
      </c>
      <c r="G137" s="36">
        <f>SUMIFS(СВЦЭМ!$C$33:$C$776,СВЦЭМ!$A$33:$A$776,$A137,СВЦЭМ!$B$33:$B$776,G$119)+'СЕТ СН'!$I$12+СВЦЭМ!$D$10+'СЕТ СН'!$I$6-'СЕТ СН'!$I$22</f>
        <v>1501.6435761800001</v>
      </c>
      <c r="H137" s="36">
        <f>SUMIFS(СВЦЭМ!$C$33:$C$776,СВЦЭМ!$A$33:$A$776,$A137,СВЦЭМ!$B$33:$B$776,H$119)+'СЕТ СН'!$I$12+СВЦЭМ!$D$10+'СЕТ СН'!$I$6-'СЕТ СН'!$I$22</f>
        <v>1495.08355676</v>
      </c>
      <c r="I137" s="36">
        <f>SUMIFS(СВЦЭМ!$C$33:$C$776,СВЦЭМ!$A$33:$A$776,$A137,СВЦЭМ!$B$33:$B$776,I$119)+'СЕТ СН'!$I$12+СВЦЭМ!$D$10+'СЕТ СН'!$I$6-'СЕТ СН'!$I$22</f>
        <v>1472.1531741000001</v>
      </c>
      <c r="J137" s="36">
        <f>SUMIFS(СВЦЭМ!$C$33:$C$776,СВЦЭМ!$A$33:$A$776,$A137,СВЦЭМ!$B$33:$B$776,J$119)+'СЕТ СН'!$I$12+СВЦЭМ!$D$10+'СЕТ СН'!$I$6-'СЕТ СН'!$I$22</f>
        <v>1382.7388946999999</v>
      </c>
      <c r="K137" s="36">
        <f>SUMIFS(СВЦЭМ!$C$33:$C$776,СВЦЭМ!$A$33:$A$776,$A137,СВЦЭМ!$B$33:$B$776,K$119)+'СЕТ СН'!$I$12+СВЦЭМ!$D$10+'СЕТ СН'!$I$6-'СЕТ СН'!$I$22</f>
        <v>1368.20786806</v>
      </c>
      <c r="L137" s="36">
        <f>SUMIFS(СВЦЭМ!$C$33:$C$776,СВЦЭМ!$A$33:$A$776,$A137,СВЦЭМ!$B$33:$B$776,L$119)+'СЕТ СН'!$I$12+СВЦЭМ!$D$10+'СЕТ СН'!$I$6-'СЕТ СН'!$I$22</f>
        <v>1366.96633092</v>
      </c>
      <c r="M137" s="36">
        <f>SUMIFS(СВЦЭМ!$C$33:$C$776,СВЦЭМ!$A$33:$A$776,$A137,СВЦЭМ!$B$33:$B$776,M$119)+'СЕТ СН'!$I$12+СВЦЭМ!$D$10+'СЕТ СН'!$I$6-'СЕТ СН'!$I$22</f>
        <v>1363.10853129</v>
      </c>
      <c r="N137" s="36">
        <f>SUMIFS(СВЦЭМ!$C$33:$C$776,СВЦЭМ!$A$33:$A$776,$A137,СВЦЭМ!$B$33:$B$776,N$119)+'СЕТ СН'!$I$12+СВЦЭМ!$D$10+'СЕТ СН'!$I$6-'СЕТ СН'!$I$22</f>
        <v>1383.5321310900001</v>
      </c>
      <c r="O137" s="36">
        <f>SUMIFS(СВЦЭМ!$C$33:$C$776,СВЦЭМ!$A$33:$A$776,$A137,СВЦЭМ!$B$33:$B$776,O$119)+'СЕТ СН'!$I$12+СВЦЭМ!$D$10+'СЕТ СН'!$I$6-'СЕТ СН'!$I$22</f>
        <v>1393.1256646900001</v>
      </c>
      <c r="P137" s="36">
        <f>SUMIFS(СВЦЭМ!$C$33:$C$776,СВЦЭМ!$A$33:$A$776,$A137,СВЦЭМ!$B$33:$B$776,P$119)+'СЕТ СН'!$I$12+СВЦЭМ!$D$10+'СЕТ СН'!$I$6-'СЕТ СН'!$I$22</f>
        <v>1402.47356782</v>
      </c>
      <c r="Q137" s="36">
        <f>SUMIFS(СВЦЭМ!$C$33:$C$776,СВЦЭМ!$A$33:$A$776,$A137,СВЦЭМ!$B$33:$B$776,Q$119)+'СЕТ СН'!$I$12+СВЦЭМ!$D$10+'СЕТ СН'!$I$6-'СЕТ СН'!$I$22</f>
        <v>1409.7832942</v>
      </c>
      <c r="R137" s="36">
        <f>SUMIFS(СВЦЭМ!$C$33:$C$776,СВЦЭМ!$A$33:$A$776,$A137,СВЦЭМ!$B$33:$B$776,R$119)+'СЕТ СН'!$I$12+СВЦЭМ!$D$10+'СЕТ СН'!$I$6-'СЕТ СН'!$I$22</f>
        <v>1407.6849216400001</v>
      </c>
      <c r="S137" s="36">
        <f>SUMIFS(СВЦЭМ!$C$33:$C$776,СВЦЭМ!$A$33:$A$776,$A137,СВЦЭМ!$B$33:$B$776,S$119)+'СЕТ СН'!$I$12+СВЦЭМ!$D$10+'СЕТ СН'!$I$6-'СЕТ СН'!$I$22</f>
        <v>1400.2423779999999</v>
      </c>
      <c r="T137" s="36">
        <f>SUMIFS(СВЦЭМ!$C$33:$C$776,СВЦЭМ!$A$33:$A$776,$A137,СВЦЭМ!$B$33:$B$776,T$119)+'СЕТ СН'!$I$12+СВЦЭМ!$D$10+'СЕТ СН'!$I$6-'СЕТ СН'!$I$22</f>
        <v>1376.89360513</v>
      </c>
      <c r="U137" s="36">
        <f>SUMIFS(СВЦЭМ!$C$33:$C$776,СВЦЭМ!$A$33:$A$776,$A137,СВЦЭМ!$B$33:$B$776,U$119)+'СЕТ СН'!$I$12+СВЦЭМ!$D$10+'СЕТ СН'!$I$6-'СЕТ СН'!$I$22</f>
        <v>1350.2800491400001</v>
      </c>
      <c r="V137" s="36">
        <f>SUMIFS(СВЦЭМ!$C$33:$C$776,СВЦЭМ!$A$33:$A$776,$A137,СВЦЭМ!$B$33:$B$776,V$119)+'СЕТ СН'!$I$12+СВЦЭМ!$D$10+'СЕТ СН'!$I$6-'СЕТ СН'!$I$22</f>
        <v>1334.8701786700001</v>
      </c>
      <c r="W137" s="36">
        <f>SUMIFS(СВЦЭМ!$C$33:$C$776,СВЦЭМ!$A$33:$A$776,$A137,СВЦЭМ!$B$33:$B$776,W$119)+'СЕТ СН'!$I$12+СВЦЭМ!$D$10+'СЕТ СН'!$I$6-'СЕТ СН'!$I$22</f>
        <v>1347.75033998</v>
      </c>
      <c r="X137" s="36">
        <f>SUMIFS(СВЦЭМ!$C$33:$C$776,СВЦЭМ!$A$33:$A$776,$A137,СВЦЭМ!$B$33:$B$776,X$119)+'СЕТ СН'!$I$12+СВЦЭМ!$D$10+'СЕТ СН'!$I$6-'СЕТ СН'!$I$22</f>
        <v>1368.39901394</v>
      </c>
      <c r="Y137" s="36">
        <f>SUMIFS(СВЦЭМ!$C$33:$C$776,СВЦЭМ!$A$33:$A$776,$A137,СВЦЭМ!$B$33:$B$776,Y$119)+'СЕТ СН'!$I$12+СВЦЭМ!$D$10+'СЕТ СН'!$I$6-'СЕТ СН'!$I$22</f>
        <v>1406.3795567899999</v>
      </c>
    </row>
    <row r="138" spans="1:25" ht="15.75" x14ac:dyDescent="0.2">
      <c r="A138" s="35">
        <f t="shared" si="3"/>
        <v>43940</v>
      </c>
      <c r="B138" s="36">
        <f>SUMIFS(СВЦЭМ!$C$33:$C$776,СВЦЭМ!$A$33:$A$776,$A138,СВЦЭМ!$B$33:$B$776,B$119)+'СЕТ СН'!$I$12+СВЦЭМ!$D$10+'СЕТ СН'!$I$6-'СЕТ СН'!$I$22</f>
        <v>1457.1974713500001</v>
      </c>
      <c r="C138" s="36">
        <f>SUMIFS(СВЦЭМ!$C$33:$C$776,СВЦЭМ!$A$33:$A$776,$A138,СВЦЭМ!$B$33:$B$776,C$119)+'СЕТ СН'!$I$12+СВЦЭМ!$D$10+'СЕТ СН'!$I$6-'СЕТ СН'!$I$22</f>
        <v>1456.9189285300001</v>
      </c>
      <c r="D138" s="36">
        <f>SUMIFS(СВЦЭМ!$C$33:$C$776,СВЦЭМ!$A$33:$A$776,$A138,СВЦЭМ!$B$33:$B$776,D$119)+'СЕТ СН'!$I$12+СВЦЭМ!$D$10+'СЕТ СН'!$I$6-'СЕТ СН'!$I$22</f>
        <v>1446.64080104</v>
      </c>
      <c r="E138" s="36">
        <f>SUMIFS(СВЦЭМ!$C$33:$C$776,СВЦЭМ!$A$33:$A$776,$A138,СВЦЭМ!$B$33:$B$776,E$119)+'СЕТ СН'!$I$12+СВЦЭМ!$D$10+'СЕТ СН'!$I$6-'СЕТ СН'!$I$22</f>
        <v>1453.66780262</v>
      </c>
      <c r="F138" s="36">
        <f>SUMIFS(СВЦЭМ!$C$33:$C$776,СВЦЭМ!$A$33:$A$776,$A138,СВЦЭМ!$B$33:$B$776,F$119)+'СЕТ СН'!$I$12+СВЦЭМ!$D$10+'СЕТ СН'!$I$6-'СЕТ СН'!$I$22</f>
        <v>1449.9052187500001</v>
      </c>
      <c r="G138" s="36">
        <f>SUMIFS(СВЦЭМ!$C$33:$C$776,СВЦЭМ!$A$33:$A$776,$A138,СВЦЭМ!$B$33:$B$776,G$119)+'СЕТ СН'!$I$12+СВЦЭМ!$D$10+'СЕТ СН'!$I$6-'СЕТ СН'!$I$22</f>
        <v>1455.6436586899999</v>
      </c>
      <c r="H138" s="36">
        <f>SUMIFS(СВЦЭМ!$C$33:$C$776,СВЦЭМ!$A$33:$A$776,$A138,СВЦЭМ!$B$33:$B$776,H$119)+'СЕТ СН'!$I$12+СВЦЭМ!$D$10+'СЕТ СН'!$I$6-'СЕТ СН'!$I$22</f>
        <v>1457.3824244499999</v>
      </c>
      <c r="I138" s="36">
        <f>SUMIFS(СВЦЭМ!$C$33:$C$776,СВЦЭМ!$A$33:$A$776,$A138,СВЦЭМ!$B$33:$B$776,I$119)+'СЕТ СН'!$I$12+СВЦЭМ!$D$10+'СЕТ СН'!$I$6-'СЕТ СН'!$I$22</f>
        <v>1443.5856733000001</v>
      </c>
      <c r="J138" s="36">
        <f>SUMIFS(СВЦЭМ!$C$33:$C$776,СВЦЭМ!$A$33:$A$776,$A138,СВЦЭМ!$B$33:$B$776,J$119)+'СЕТ СН'!$I$12+СВЦЭМ!$D$10+'СЕТ СН'!$I$6-'СЕТ СН'!$I$22</f>
        <v>1371.6995583600001</v>
      </c>
      <c r="K138" s="36">
        <f>SUMIFS(СВЦЭМ!$C$33:$C$776,СВЦЭМ!$A$33:$A$776,$A138,СВЦЭМ!$B$33:$B$776,K$119)+'СЕТ СН'!$I$12+СВЦЭМ!$D$10+'СЕТ СН'!$I$6-'СЕТ СН'!$I$22</f>
        <v>1358.2158429799999</v>
      </c>
      <c r="L138" s="36">
        <f>SUMIFS(СВЦЭМ!$C$33:$C$776,СВЦЭМ!$A$33:$A$776,$A138,СВЦЭМ!$B$33:$B$776,L$119)+'СЕТ СН'!$I$12+СВЦЭМ!$D$10+'СЕТ СН'!$I$6-'СЕТ СН'!$I$22</f>
        <v>1356.6406762199999</v>
      </c>
      <c r="M138" s="36">
        <f>SUMIFS(СВЦЭМ!$C$33:$C$776,СВЦЭМ!$A$33:$A$776,$A138,СВЦЭМ!$B$33:$B$776,M$119)+'СЕТ СН'!$I$12+СВЦЭМ!$D$10+'СЕТ СН'!$I$6-'СЕТ СН'!$I$22</f>
        <v>1374.1731198699999</v>
      </c>
      <c r="N138" s="36">
        <f>SUMIFS(СВЦЭМ!$C$33:$C$776,СВЦЭМ!$A$33:$A$776,$A138,СВЦЭМ!$B$33:$B$776,N$119)+'СЕТ СН'!$I$12+СВЦЭМ!$D$10+'СЕТ СН'!$I$6-'СЕТ СН'!$I$22</f>
        <v>1410.90094535</v>
      </c>
      <c r="O138" s="36">
        <f>SUMIFS(СВЦЭМ!$C$33:$C$776,СВЦЭМ!$A$33:$A$776,$A138,СВЦЭМ!$B$33:$B$776,O$119)+'СЕТ СН'!$I$12+СВЦЭМ!$D$10+'СЕТ СН'!$I$6-'СЕТ СН'!$I$22</f>
        <v>1410.7015452000001</v>
      </c>
      <c r="P138" s="36">
        <f>SUMIFS(СВЦЭМ!$C$33:$C$776,СВЦЭМ!$A$33:$A$776,$A138,СВЦЭМ!$B$33:$B$776,P$119)+'СЕТ СН'!$I$12+СВЦЭМ!$D$10+'СЕТ СН'!$I$6-'СЕТ СН'!$I$22</f>
        <v>1408.8463689800001</v>
      </c>
      <c r="Q138" s="36">
        <f>SUMIFS(СВЦЭМ!$C$33:$C$776,СВЦЭМ!$A$33:$A$776,$A138,СВЦЭМ!$B$33:$B$776,Q$119)+'СЕТ СН'!$I$12+СВЦЭМ!$D$10+'СЕТ СН'!$I$6-'СЕТ СН'!$I$22</f>
        <v>1419.0769743600001</v>
      </c>
      <c r="R138" s="36">
        <f>SUMIFS(СВЦЭМ!$C$33:$C$776,СВЦЭМ!$A$33:$A$776,$A138,СВЦЭМ!$B$33:$B$776,R$119)+'СЕТ СН'!$I$12+СВЦЭМ!$D$10+'СЕТ СН'!$I$6-'СЕТ СН'!$I$22</f>
        <v>1411.06677049</v>
      </c>
      <c r="S138" s="36">
        <f>SUMIFS(СВЦЭМ!$C$33:$C$776,СВЦЭМ!$A$33:$A$776,$A138,СВЦЭМ!$B$33:$B$776,S$119)+'СЕТ СН'!$I$12+СВЦЭМ!$D$10+'СЕТ СН'!$I$6-'СЕТ СН'!$I$22</f>
        <v>1405.5597475300001</v>
      </c>
      <c r="T138" s="36">
        <f>SUMIFS(СВЦЭМ!$C$33:$C$776,СВЦЭМ!$A$33:$A$776,$A138,СВЦЭМ!$B$33:$B$776,T$119)+'СЕТ СН'!$I$12+СВЦЭМ!$D$10+'СЕТ СН'!$I$6-'СЕТ СН'!$I$22</f>
        <v>1395.1992081799999</v>
      </c>
      <c r="U138" s="36">
        <f>SUMIFS(СВЦЭМ!$C$33:$C$776,СВЦЭМ!$A$33:$A$776,$A138,СВЦЭМ!$B$33:$B$776,U$119)+'СЕТ СН'!$I$12+СВЦЭМ!$D$10+'СЕТ СН'!$I$6-'СЕТ СН'!$I$22</f>
        <v>1394.4522539500001</v>
      </c>
      <c r="V138" s="36">
        <f>SUMIFS(СВЦЭМ!$C$33:$C$776,СВЦЭМ!$A$33:$A$776,$A138,СВЦЭМ!$B$33:$B$776,V$119)+'СЕТ СН'!$I$12+СВЦЭМ!$D$10+'СЕТ СН'!$I$6-'СЕТ СН'!$I$22</f>
        <v>1354.8553146700001</v>
      </c>
      <c r="W138" s="36">
        <f>SUMIFS(СВЦЭМ!$C$33:$C$776,СВЦЭМ!$A$33:$A$776,$A138,СВЦЭМ!$B$33:$B$776,W$119)+'СЕТ СН'!$I$12+СВЦЭМ!$D$10+'СЕТ СН'!$I$6-'СЕТ СН'!$I$22</f>
        <v>1357.6825490399999</v>
      </c>
      <c r="X138" s="36">
        <f>SUMIFS(СВЦЭМ!$C$33:$C$776,СВЦЭМ!$A$33:$A$776,$A138,СВЦЭМ!$B$33:$B$776,X$119)+'СЕТ СН'!$I$12+СВЦЭМ!$D$10+'СЕТ СН'!$I$6-'СЕТ СН'!$I$22</f>
        <v>1386.25398047</v>
      </c>
      <c r="Y138" s="36">
        <f>SUMIFS(СВЦЭМ!$C$33:$C$776,СВЦЭМ!$A$33:$A$776,$A138,СВЦЭМ!$B$33:$B$776,Y$119)+'СЕТ СН'!$I$12+СВЦЭМ!$D$10+'СЕТ СН'!$I$6-'СЕТ СН'!$I$22</f>
        <v>1427.84424012</v>
      </c>
    </row>
    <row r="139" spans="1:25" ht="15.75" x14ac:dyDescent="0.2">
      <c r="A139" s="35">
        <f t="shared" si="3"/>
        <v>43941</v>
      </c>
      <c r="B139" s="36">
        <f>SUMIFS(СВЦЭМ!$C$33:$C$776,СВЦЭМ!$A$33:$A$776,$A139,СВЦЭМ!$B$33:$B$776,B$119)+'СЕТ СН'!$I$12+СВЦЭМ!$D$10+'СЕТ СН'!$I$6-'СЕТ СН'!$I$22</f>
        <v>1474.2477913800001</v>
      </c>
      <c r="C139" s="36">
        <f>SUMIFS(СВЦЭМ!$C$33:$C$776,СВЦЭМ!$A$33:$A$776,$A139,СВЦЭМ!$B$33:$B$776,C$119)+'СЕТ СН'!$I$12+СВЦЭМ!$D$10+'СЕТ СН'!$I$6-'СЕТ СН'!$I$22</f>
        <v>1487.3850729999999</v>
      </c>
      <c r="D139" s="36">
        <f>SUMIFS(СВЦЭМ!$C$33:$C$776,СВЦЭМ!$A$33:$A$776,$A139,СВЦЭМ!$B$33:$B$776,D$119)+'СЕТ СН'!$I$12+СВЦЭМ!$D$10+'СЕТ СН'!$I$6-'СЕТ СН'!$I$22</f>
        <v>1517.0547135100001</v>
      </c>
      <c r="E139" s="36">
        <f>SUMIFS(СВЦЭМ!$C$33:$C$776,СВЦЭМ!$A$33:$A$776,$A139,СВЦЭМ!$B$33:$B$776,E$119)+'СЕТ СН'!$I$12+СВЦЭМ!$D$10+'СЕТ СН'!$I$6-'СЕТ СН'!$I$22</f>
        <v>1530.4892462099999</v>
      </c>
      <c r="F139" s="36">
        <f>SUMIFS(СВЦЭМ!$C$33:$C$776,СВЦЭМ!$A$33:$A$776,$A139,СВЦЭМ!$B$33:$B$776,F$119)+'СЕТ СН'!$I$12+СВЦЭМ!$D$10+'СЕТ СН'!$I$6-'СЕТ СН'!$I$22</f>
        <v>1526.75866206</v>
      </c>
      <c r="G139" s="36">
        <f>SUMIFS(СВЦЭМ!$C$33:$C$776,СВЦЭМ!$A$33:$A$776,$A139,СВЦЭМ!$B$33:$B$776,G$119)+'СЕТ СН'!$I$12+СВЦЭМ!$D$10+'СЕТ СН'!$I$6-'СЕТ СН'!$I$22</f>
        <v>1517.0024417699999</v>
      </c>
      <c r="H139" s="36">
        <f>SUMIFS(СВЦЭМ!$C$33:$C$776,СВЦЭМ!$A$33:$A$776,$A139,СВЦЭМ!$B$33:$B$776,H$119)+'СЕТ СН'!$I$12+СВЦЭМ!$D$10+'СЕТ СН'!$I$6-'СЕТ СН'!$I$22</f>
        <v>1488.6715005200001</v>
      </c>
      <c r="I139" s="36">
        <f>SUMIFS(СВЦЭМ!$C$33:$C$776,СВЦЭМ!$A$33:$A$776,$A139,СВЦЭМ!$B$33:$B$776,I$119)+'СЕТ СН'!$I$12+СВЦЭМ!$D$10+'СЕТ СН'!$I$6-'СЕТ СН'!$I$22</f>
        <v>1457.1628776</v>
      </c>
      <c r="J139" s="36">
        <f>SUMIFS(СВЦЭМ!$C$33:$C$776,СВЦЭМ!$A$33:$A$776,$A139,СВЦЭМ!$B$33:$B$776,J$119)+'СЕТ СН'!$I$12+СВЦЭМ!$D$10+'СЕТ СН'!$I$6-'СЕТ СН'!$I$22</f>
        <v>1360.3747127500001</v>
      </c>
      <c r="K139" s="36">
        <f>SUMIFS(СВЦЭМ!$C$33:$C$776,СВЦЭМ!$A$33:$A$776,$A139,СВЦЭМ!$B$33:$B$776,K$119)+'СЕТ СН'!$I$12+СВЦЭМ!$D$10+'СЕТ СН'!$I$6-'СЕТ СН'!$I$22</f>
        <v>1343.2115973299999</v>
      </c>
      <c r="L139" s="36">
        <f>SUMIFS(СВЦЭМ!$C$33:$C$776,СВЦЭМ!$A$33:$A$776,$A139,СВЦЭМ!$B$33:$B$776,L$119)+'СЕТ СН'!$I$12+СВЦЭМ!$D$10+'СЕТ СН'!$I$6-'СЕТ СН'!$I$22</f>
        <v>1350.38171192</v>
      </c>
      <c r="M139" s="36">
        <f>SUMIFS(СВЦЭМ!$C$33:$C$776,СВЦЭМ!$A$33:$A$776,$A139,СВЦЭМ!$B$33:$B$776,M$119)+'СЕТ СН'!$I$12+СВЦЭМ!$D$10+'СЕТ СН'!$I$6-'СЕТ СН'!$I$22</f>
        <v>1352.8721407099999</v>
      </c>
      <c r="N139" s="36">
        <f>SUMIFS(СВЦЭМ!$C$33:$C$776,СВЦЭМ!$A$33:$A$776,$A139,СВЦЭМ!$B$33:$B$776,N$119)+'СЕТ СН'!$I$12+СВЦЭМ!$D$10+'СЕТ СН'!$I$6-'СЕТ СН'!$I$22</f>
        <v>1371.0526527500001</v>
      </c>
      <c r="O139" s="36">
        <f>SUMIFS(СВЦЭМ!$C$33:$C$776,СВЦЭМ!$A$33:$A$776,$A139,СВЦЭМ!$B$33:$B$776,O$119)+'СЕТ СН'!$I$12+СВЦЭМ!$D$10+'СЕТ СН'!$I$6-'СЕТ СН'!$I$22</f>
        <v>1369.6644574899999</v>
      </c>
      <c r="P139" s="36">
        <f>SUMIFS(СВЦЭМ!$C$33:$C$776,СВЦЭМ!$A$33:$A$776,$A139,СВЦЭМ!$B$33:$B$776,P$119)+'СЕТ СН'!$I$12+СВЦЭМ!$D$10+'СЕТ СН'!$I$6-'СЕТ СН'!$I$22</f>
        <v>1375.51389217</v>
      </c>
      <c r="Q139" s="36">
        <f>SUMIFS(СВЦЭМ!$C$33:$C$776,СВЦЭМ!$A$33:$A$776,$A139,СВЦЭМ!$B$33:$B$776,Q$119)+'СЕТ СН'!$I$12+СВЦЭМ!$D$10+'СЕТ СН'!$I$6-'СЕТ СН'!$I$22</f>
        <v>1376.7794040799999</v>
      </c>
      <c r="R139" s="36">
        <f>SUMIFS(СВЦЭМ!$C$33:$C$776,СВЦЭМ!$A$33:$A$776,$A139,СВЦЭМ!$B$33:$B$776,R$119)+'СЕТ СН'!$I$12+СВЦЭМ!$D$10+'СЕТ СН'!$I$6-'СЕТ СН'!$I$22</f>
        <v>1382.2679250599999</v>
      </c>
      <c r="S139" s="36">
        <f>SUMIFS(СВЦЭМ!$C$33:$C$776,СВЦЭМ!$A$33:$A$776,$A139,СВЦЭМ!$B$33:$B$776,S$119)+'СЕТ СН'!$I$12+СВЦЭМ!$D$10+'СЕТ СН'!$I$6-'СЕТ СН'!$I$22</f>
        <v>1385.63987279</v>
      </c>
      <c r="T139" s="36">
        <f>SUMIFS(СВЦЭМ!$C$33:$C$776,СВЦЭМ!$A$33:$A$776,$A139,СВЦЭМ!$B$33:$B$776,T$119)+'СЕТ СН'!$I$12+СВЦЭМ!$D$10+'СЕТ СН'!$I$6-'СЕТ СН'!$I$22</f>
        <v>1378.1105319600001</v>
      </c>
      <c r="U139" s="36">
        <f>SUMIFS(СВЦЭМ!$C$33:$C$776,СВЦЭМ!$A$33:$A$776,$A139,СВЦЭМ!$B$33:$B$776,U$119)+'СЕТ СН'!$I$12+СВЦЭМ!$D$10+'СЕТ СН'!$I$6-'СЕТ СН'!$I$22</f>
        <v>1375.5234462400001</v>
      </c>
      <c r="V139" s="36">
        <f>SUMIFS(СВЦЭМ!$C$33:$C$776,СВЦЭМ!$A$33:$A$776,$A139,СВЦЭМ!$B$33:$B$776,V$119)+'СЕТ СН'!$I$12+СВЦЭМ!$D$10+'СЕТ СН'!$I$6-'СЕТ СН'!$I$22</f>
        <v>1355.9962944399999</v>
      </c>
      <c r="W139" s="36">
        <f>SUMIFS(СВЦЭМ!$C$33:$C$776,СВЦЭМ!$A$33:$A$776,$A139,СВЦЭМ!$B$33:$B$776,W$119)+'СЕТ СН'!$I$12+СВЦЭМ!$D$10+'СЕТ СН'!$I$6-'СЕТ СН'!$I$22</f>
        <v>1355.6493827700001</v>
      </c>
      <c r="X139" s="36">
        <f>SUMIFS(СВЦЭМ!$C$33:$C$776,СВЦЭМ!$A$33:$A$776,$A139,СВЦЭМ!$B$33:$B$776,X$119)+'СЕТ СН'!$I$12+СВЦЭМ!$D$10+'СЕТ СН'!$I$6-'СЕТ СН'!$I$22</f>
        <v>1353.33090072</v>
      </c>
      <c r="Y139" s="36">
        <f>SUMIFS(СВЦЭМ!$C$33:$C$776,СВЦЭМ!$A$33:$A$776,$A139,СВЦЭМ!$B$33:$B$776,Y$119)+'СЕТ СН'!$I$12+СВЦЭМ!$D$10+'СЕТ СН'!$I$6-'СЕТ СН'!$I$22</f>
        <v>1390.5482774700001</v>
      </c>
    </row>
    <row r="140" spans="1:25" ht="15.75" x14ac:dyDescent="0.2">
      <c r="A140" s="35">
        <f t="shared" si="3"/>
        <v>43942</v>
      </c>
      <c r="B140" s="36">
        <f>SUMIFS(СВЦЭМ!$C$33:$C$776,СВЦЭМ!$A$33:$A$776,$A140,СВЦЭМ!$B$33:$B$776,B$119)+'СЕТ СН'!$I$12+СВЦЭМ!$D$10+'СЕТ СН'!$I$6-'СЕТ СН'!$I$22</f>
        <v>1471.37142382</v>
      </c>
      <c r="C140" s="36">
        <f>SUMIFS(СВЦЭМ!$C$33:$C$776,СВЦЭМ!$A$33:$A$776,$A140,СВЦЭМ!$B$33:$B$776,C$119)+'СЕТ СН'!$I$12+СВЦЭМ!$D$10+'СЕТ СН'!$I$6-'СЕТ СН'!$I$22</f>
        <v>1492.4062243400001</v>
      </c>
      <c r="D140" s="36">
        <f>SUMIFS(СВЦЭМ!$C$33:$C$776,СВЦЭМ!$A$33:$A$776,$A140,СВЦЭМ!$B$33:$B$776,D$119)+'СЕТ СН'!$I$12+СВЦЭМ!$D$10+'СЕТ СН'!$I$6-'СЕТ СН'!$I$22</f>
        <v>1513.4199819299999</v>
      </c>
      <c r="E140" s="36">
        <f>SUMIFS(СВЦЭМ!$C$33:$C$776,СВЦЭМ!$A$33:$A$776,$A140,СВЦЭМ!$B$33:$B$776,E$119)+'СЕТ СН'!$I$12+СВЦЭМ!$D$10+'СЕТ СН'!$I$6-'СЕТ СН'!$I$22</f>
        <v>1522.12727913</v>
      </c>
      <c r="F140" s="36">
        <f>SUMIFS(СВЦЭМ!$C$33:$C$776,СВЦЭМ!$A$33:$A$776,$A140,СВЦЭМ!$B$33:$B$776,F$119)+'СЕТ СН'!$I$12+СВЦЭМ!$D$10+'СЕТ СН'!$I$6-'СЕТ СН'!$I$22</f>
        <v>1515.7497439399999</v>
      </c>
      <c r="G140" s="36">
        <f>SUMIFS(СВЦЭМ!$C$33:$C$776,СВЦЭМ!$A$33:$A$776,$A140,СВЦЭМ!$B$33:$B$776,G$119)+'СЕТ СН'!$I$12+СВЦЭМ!$D$10+'СЕТ СН'!$I$6-'СЕТ СН'!$I$22</f>
        <v>1502.8075447200001</v>
      </c>
      <c r="H140" s="36">
        <f>SUMIFS(СВЦЭМ!$C$33:$C$776,СВЦЭМ!$A$33:$A$776,$A140,СВЦЭМ!$B$33:$B$776,H$119)+'СЕТ СН'!$I$12+СВЦЭМ!$D$10+'СЕТ СН'!$I$6-'СЕТ СН'!$I$22</f>
        <v>1456.3988532400001</v>
      </c>
      <c r="I140" s="36">
        <f>SUMIFS(СВЦЭМ!$C$33:$C$776,СВЦЭМ!$A$33:$A$776,$A140,СВЦЭМ!$B$33:$B$776,I$119)+'СЕТ СН'!$I$12+СВЦЭМ!$D$10+'СЕТ СН'!$I$6-'СЕТ СН'!$I$22</f>
        <v>1429.94871786</v>
      </c>
      <c r="J140" s="36">
        <f>SUMIFS(СВЦЭМ!$C$33:$C$776,СВЦЭМ!$A$33:$A$776,$A140,СВЦЭМ!$B$33:$B$776,J$119)+'СЕТ СН'!$I$12+СВЦЭМ!$D$10+'СЕТ СН'!$I$6-'СЕТ СН'!$I$22</f>
        <v>1367.5981769499999</v>
      </c>
      <c r="K140" s="36">
        <f>SUMIFS(СВЦЭМ!$C$33:$C$776,СВЦЭМ!$A$33:$A$776,$A140,СВЦЭМ!$B$33:$B$776,K$119)+'СЕТ СН'!$I$12+СВЦЭМ!$D$10+'СЕТ СН'!$I$6-'СЕТ СН'!$I$22</f>
        <v>1365.14410023</v>
      </c>
      <c r="L140" s="36">
        <f>SUMIFS(СВЦЭМ!$C$33:$C$776,СВЦЭМ!$A$33:$A$776,$A140,СВЦЭМ!$B$33:$B$776,L$119)+'СЕТ СН'!$I$12+СВЦЭМ!$D$10+'СЕТ СН'!$I$6-'СЕТ СН'!$I$22</f>
        <v>1363.89477874</v>
      </c>
      <c r="M140" s="36">
        <f>SUMIFS(СВЦЭМ!$C$33:$C$776,СВЦЭМ!$A$33:$A$776,$A140,СВЦЭМ!$B$33:$B$776,M$119)+'СЕТ СН'!$I$12+СВЦЭМ!$D$10+'СЕТ СН'!$I$6-'СЕТ СН'!$I$22</f>
        <v>1361.5422149799999</v>
      </c>
      <c r="N140" s="36">
        <f>SUMIFS(СВЦЭМ!$C$33:$C$776,СВЦЭМ!$A$33:$A$776,$A140,СВЦЭМ!$B$33:$B$776,N$119)+'СЕТ СН'!$I$12+СВЦЭМ!$D$10+'СЕТ СН'!$I$6-'СЕТ СН'!$I$22</f>
        <v>1370.4470615800001</v>
      </c>
      <c r="O140" s="36">
        <f>SUMIFS(СВЦЭМ!$C$33:$C$776,СВЦЭМ!$A$33:$A$776,$A140,СВЦЭМ!$B$33:$B$776,O$119)+'СЕТ СН'!$I$12+СВЦЭМ!$D$10+'СЕТ СН'!$I$6-'СЕТ СН'!$I$22</f>
        <v>1388.2655161</v>
      </c>
      <c r="P140" s="36">
        <f>SUMIFS(СВЦЭМ!$C$33:$C$776,СВЦЭМ!$A$33:$A$776,$A140,СВЦЭМ!$B$33:$B$776,P$119)+'СЕТ СН'!$I$12+СВЦЭМ!$D$10+'СЕТ СН'!$I$6-'СЕТ СН'!$I$22</f>
        <v>1386.3169377500001</v>
      </c>
      <c r="Q140" s="36">
        <f>SUMIFS(СВЦЭМ!$C$33:$C$776,СВЦЭМ!$A$33:$A$776,$A140,СВЦЭМ!$B$33:$B$776,Q$119)+'СЕТ СН'!$I$12+СВЦЭМ!$D$10+'СЕТ СН'!$I$6-'СЕТ СН'!$I$22</f>
        <v>1400.4639112300001</v>
      </c>
      <c r="R140" s="36">
        <f>SUMIFS(СВЦЭМ!$C$33:$C$776,СВЦЭМ!$A$33:$A$776,$A140,СВЦЭМ!$B$33:$B$776,R$119)+'СЕТ СН'!$I$12+СВЦЭМ!$D$10+'СЕТ СН'!$I$6-'СЕТ СН'!$I$22</f>
        <v>1391.7459346999999</v>
      </c>
      <c r="S140" s="36">
        <f>SUMIFS(СВЦЭМ!$C$33:$C$776,СВЦЭМ!$A$33:$A$776,$A140,СВЦЭМ!$B$33:$B$776,S$119)+'СЕТ СН'!$I$12+СВЦЭМ!$D$10+'СЕТ СН'!$I$6-'СЕТ СН'!$I$22</f>
        <v>1379.83828124</v>
      </c>
      <c r="T140" s="36">
        <f>SUMIFS(СВЦЭМ!$C$33:$C$776,СВЦЭМ!$A$33:$A$776,$A140,СВЦЭМ!$B$33:$B$776,T$119)+'СЕТ СН'!$I$12+СВЦЭМ!$D$10+'СЕТ СН'!$I$6-'СЕТ СН'!$I$22</f>
        <v>1385.8527731900001</v>
      </c>
      <c r="U140" s="36">
        <f>SUMIFS(СВЦЭМ!$C$33:$C$776,СВЦЭМ!$A$33:$A$776,$A140,СВЦЭМ!$B$33:$B$776,U$119)+'СЕТ СН'!$I$12+СВЦЭМ!$D$10+'СЕТ СН'!$I$6-'СЕТ СН'!$I$22</f>
        <v>1396.4710812600001</v>
      </c>
      <c r="V140" s="36">
        <f>SUMIFS(СВЦЭМ!$C$33:$C$776,СВЦЭМ!$A$33:$A$776,$A140,СВЦЭМ!$B$33:$B$776,V$119)+'СЕТ СН'!$I$12+СВЦЭМ!$D$10+'СЕТ СН'!$I$6-'СЕТ СН'!$I$22</f>
        <v>1402.6216102999999</v>
      </c>
      <c r="W140" s="36">
        <f>SUMIFS(СВЦЭМ!$C$33:$C$776,СВЦЭМ!$A$33:$A$776,$A140,СВЦЭМ!$B$33:$B$776,W$119)+'СЕТ СН'!$I$12+СВЦЭМ!$D$10+'СЕТ СН'!$I$6-'СЕТ СН'!$I$22</f>
        <v>1404.1667550899999</v>
      </c>
      <c r="X140" s="36">
        <f>SUMIFS(СВЦЭМ!$C$33:$C$776,СВЦЭМ!$A$33:$A$776,$A140,СВЦЭМ!$B$33:$B$776,X$119)+'СЕТ СН'!$I$12+СВЦЭМ!$D$10+'СЕТ СН'!$I$6-'СЕТ СН'!$I$22</f>
        <v>1392.4989364099999</v>
      </c>
      <c r="Y140" s="36">
        <f>SUMIFS(СВЦЭМ!$C$33:$C$776,СВЦЭМ!$A$33:$A$776,$A140,СВЦЭМ!$B$33:$B$776,Y$119)+'СЕТ СН'!$I$12+СВЦЭМ!$D$10+'СЕТ СН'!$I$6-'СЕТ СН'!$I$22</f>
        <v>1413.25966238</v>
      </c>
    </row>
    <row r="141" spans="1:25" ht="15.75" x14ac:dyDescent="0.2">
      <c r="A141" s="35">
        <f t="shared" si="3"/>
        <v>43943</v>
      </c>
      <c r="B141" s="36">
        <f>SUMIFS(СВЦЭМ!$C$33:$C$776,СВЦЭМ!$A$33:$A$776,$A141,СВЦЭМ!$B$33:$B$776,B$119)+'СЕТ СН'!$I$12+СВЦЭМ!$D$10+'СЕТ СН'!$I$6-'СЕТ СН'!$I$22</f>
        <v>1443.1076860000001</v>
      </c>
      <c r="C141" s="36">
        <f>SUMIFS(СВЦЭМ!$C$33:$C$776,СВЦЭМ!$A$33:$A$776,$A141,СВЦЭМ!$B$33:$B$776,C$119)+'СЕТ СН'!$I$12+СВЦЭМ!$D$10+'СЕТ СН'!$I$6-'СЕТ СН'!$I$22</f>
        <v>1437.1461243700001</v>
      </c>
      <c r="D141" s="36">
        <f>SUMIFS(СВЦЭМ!$C$33:$C$776,СВЦЭМ!$A$33:$A$776,$A141,СВЦЭМ!$B$33:$B$776,D$119)+'СЕТ СН'!$I$12+СВЦЭМ!$D$10+'СЕТ СН'!$I$6-'СЕТ СН'!$I$22</f>
        <v>1438.1706757700001</v>
      </c>
      <c r="E141" s="36">
        <f>SUMIFS(СВЦЭМ!$C$33:$C$776,СВЦЭМ!$A$33:$A$776,$A141,СВЦЭМ!$B$33:$B$776,E$119)+'СЕТ СН'!$I$12+СВЦЭМ!$D$10+'СЕТ СН'!$I$6-'СЕТ СН'!$I$22</f>
        <v>1442.87325728</v>
      </c>
      <c r="F141" s="36">
        <f>SUMIFS(СВЦЭМ!$C$33:$C$776,СВЦЭМ!$A$33:$A$776,$A141,СВЦЭМ!$B$33:$B$776,F$119)+'СЕТ СН'!$I$12+СВЦЭМ!$D$10+'СЕТ СН'!$I$6-'СЕТ СН'!$I$22</f>
        <v>1444.58148117</v>
      </c>
      <c r="G141" s="36">
        <f>SUMIFS(СВЦЭМ!$C$33:$C$776,СВЦЭМ!$A$33:$A$776,$A141,СВЦЭМ!$B$33:$B$776,G$119)+'СЕТ СН'!$I$12+СВЦЭМ!$D$10+'СЕТ СН'!$I$6-'СЕТ СН'!$I$22</f>
        <v>1446.7804023399999</v>
      </c>
      <c r="H141" s="36">
        <f>SUMIFS(СВЦЭМ!$C$33:$C$776,СВЦЭМ!$A$33:$A$776,$A141,СВЦЭМ!$B$33:$B$776,H$119)+'СЕТ СН'!$I$12+СВЦЭМ!$D$10+'СЕТ СН'!$I$6-'СЕТ СН'!$I$22</f>
        <v>1453.12980232</v>
      </c>
      <c r="I141" s="36">
        <f>SUMIFS(СВЦЭМ!$C$33:$C$776,СВЦЭМ!$A$33:$A$776,$A141,СВЦЭМ!$B$33:$B$776,I$119)+'СЕТ СН'!$I$12+СВЦЭМ!$D$10+'СЕТ СН'!$I$6-'СЕТ СН'!$I$22</f>
        <v>1455.5062106</v>
      </c>
      <c r="J141" s="36">
        <f>SUMIFS(СВЦЭМ!$C$33:$C$776,СВЦЭМ!$A$33:$A$776,$A141,СВЦЭМ!$B$33:$B$776,J$119)+'СЕТ СН'!$I$12+СВЦЭМ!$D$10+'СЕТ СН'!$I$6-'СЕТ СН'!$I$22</f>
        <v>1407.40373755</v>
      </c>
      <c r="K141" s="36">
        <f>SUMIFS(СВЦЭМ!$C$33:$C$776,СВЦЭМ!$A$33:$A$776,$A141,СВЦЭМ!$B$33:$B$776,K$119)+'СЕТ СН'!$I$12+СВЦЭМ!$D$10+'СЕТ СН'!$I$6-'СЕТ СН'!$I$22</f>
        <v>1403.9945201099999</v>
      </c>
      <c r="L141" s="36">
        <f>SUMIFS(СВЦЭМ!$C$33:$C$776,СВЦЭМ!$A$33:$A$776,$A141,СВЦЭМ!$B$33:$B$776,L$119)+'СЕТ СН'!$I$12+СВЦЭМ!$D$10+'СЕТ СН'!$I$6-'СЕТ СН'!$I$22</f>
        <v>1403.6079579100001</v>
      </c>
      <c r="M141" s="36">
        <f>SUMIFS(СВЦЭМ!$C$33:$C$776,СВЦЭМ!$A$33:$A$776,$A141,СВЦЭМ!$B$33:$B$776,M$119)+'СЕТ СН'!$I$12+СВЦЭМ!$D$10+'СЕТ СН'!$I$6-'СЕТ СН'!$I$22</f>
        <v>1403.8250315400001</v>
      </c>
      <c r="N141" s="36">
        <f>SUMIFS(СВЦЭМ!$C$33:$C$776,СВЦЭМ!$A$33:$A$776,$A141,СВЦЭМ!$B$33:$B$776,N$119)+'СЕТ СН'!$I$12+СВЦЭМ!$D$10+'СЕТ СН'!$I$6-'СЕТ СН'!$I$22</f>
        <v>1406.9000784499999</v>
      </c>
      <c r="O141" s="36">
        <f>SUMIFS(СВЦЭМ!$C$33:$C$776,СВЦЭМ!$A$33:$A$776,$A141,СВЦЭМ!$B$33:$B$776,O$119)+'СЕТ СН'!$I$12+СВЦЭМ!$D$10+'СЕТ СН'!$I$6-'СЕТ СН'!$I$22</f>
        <v>1406.75966922</v>
      </c>
      <c r="P141" s="36">
        <f>SUMIFS(СВЦЭМ!$C$33:$C$776,СВЦЭМ!$A$33:$A$776,$A141,СВЦЭМ!$B$33:$B$776,P$119)+'СЕТ СН'!$I$12+СВЦЭМ!$D$10+'СЕТ СН'!$I$6-'СЕТ СН'!$I$22</f>
        <v>1414.4435787699999</v>
      </c>
      <c r="Q141" s="36">
        <f>SUMIFS(СВЦЭМ!$C$33:$C$776,СВЦЭМ!$A$33:$A$776,$A141,СВЦЭМ!$B$33:$B$776,Q$119)+'СЕТ СН'!$I$12+СВЦЭМ!$D$10+'СЕТ СН'!$I$6-'СЕТ СН'!$I$22</f>
        <v>1416.72586054</v>
      </c>
      <c r="R141" s="36">
        <f>SUMIFS(СВЦЭМ!$C$33:$C$776,СВЦЭМ!$A$33:$A$776,$A141,СВЦЭМ!$B$33:$B$776,R$119)+'СЕТ СН'!$I$12+СВЦЭМ!$D$10+'СЕТ СН'!$I$6-'СЕТ СН'!$I$22</f>
        <v>1412.45457986</v>
      </c>
      <c r="S141" s="36">
        <f>SUMIFS(СВЦЭМ!$C$33:$C$776,СВЦЭМ!$A$33:$A$776,$A141,СВЦЭМ!$B$33:$B$776,S$119)+'СЕТ СН'!$I$12+СВЦЭМ!$D$10+'СЕТ СН'!$I$6-'СЕТ СН'!$I$22</f>
        <v>1404.61649141</v>
      </c>
      <c r="T141" s="36">
        <f>SUMIFS(СВЦЭМ!$C$33:$C$776,СВЦЭМ!$A$33:$A$776,$A141,СВЦЭМ!$B$33:$B$776,T$119)+'СЕТ СН'!$I$12+СВЦЭМ!$D$10+'СЕТ СН'!$I$6-'СЕТ СН'!$I$22</f>
        <v>1393.4183669399999</v>
      </c>
      <c r="U141" s="36">
        <f>SUMIFS(СВЦЭМ!$C$33:$C$776,СВЦЭМ!$A$33:$A$776,$A141,СВЦЭМ!$B$33:$B$776,U$119)+'СЕТ СН'!$I$12+СВЦЭМ!$D$10+'СЕТ СН'!$I$6-'СЕТ СН'!$I$22</f>
        <v>1393.41141849</v>
      </c>
      <c r="V141" s="36">
        <f>SUMIFS(СВЦЭМ!$C$33:$C$776,СВЦЭМ!$A$33:$A$776,$A141,СВЦЭМ!$B$33:$B$776,V$119)+'СЕТ СН'!$I$12+СВЦЭМ!$D$10+'СЕТ СН'!$I$6-'СЕТ СН'!$I$22</f>
        <v>1385.4980002</v>
      </c>
      <c r="W141" s="36">
        <f>SUMIFS(СВЦЭМ!$C$33:$C$776,СВЦЭМ!$A$33:$A$776,$A141,СВЦЭМ!$B$33:$B$776,W$119)+'СЕТ СН'!$I$12+СВЦЭМ!$D$10+'СЕТ СН'!$I$6-'СЕТ СН'!$I$22</f>
        <v>1379.1306195899999</v>
      </c>
      <c r="X141" s="36">
        <f>SUMIFS(СВЦЭМ!$C$33:$C$776,СВЦЭМ!$A$33:$A$776,$A141,СВЦЭМ!$B$33:$B$776,X$119)+'СЕТ СН'!$I$12+СВЦЭМ!$D$10+'СЕТ СН'!$I$6-'СЕТ СН'!$I$22</f>
        <v>1364.06394632</v>
      </c>
      <c r="Y141" s="36">
        <f>SUMIFS(СВЦЭМ!$C$33:$C$776,СВЦЭМ!$A$33:$A$776,$A141,СВЦЭМ!$B$33:$B$776,Y$119)+'СЕТ СН'!$I$12+СВЦЭМ!$D$10+'СЕТ СН'!$I$6-'СЕТ СН'!$I$22</f>
        <v>1386.5461668400001</v>
      </c>
    </row>
    <row r="142" spans="1:25" ht="15.75" x14ac:dyDescent="0.2">
      <c r="A142" s="35">
        <f t="shared" si="3"/>
        <v>43944</v>
      </c>
      <c r="B142" s="36">
        <f>SUMIFS(СВЦЭМ!$C$33:$C$776,СВЦЭМ!$A$33:$A$776,$A142,СВЦЭМ!$B$33:$B$776,B$119)+'СЕТ СН'!$I$12+СВЦЭМ!$D$10+'СЕТ СН'!$I$6-'СЕТ СН'!$I$22</f>
        <v>1525.6017532400001</v>
      </c>
      <c r="C142" s="36">
        <f>SUMIFS(СВЦЭМ!$C$33:$C$776,СВЦЭМ!$A$33:$A$776,$A142,СВЦЭМ!$B$33:$B$776,C$119)+'СЕТ СН'!$I$12+СВЦЭМ!$D$10+'СЕТ СН'!$I$6-'СЕТ СН'!$I$22</f>
        <v>1530.5970427100001</v>
      </c>
      <c r="D142" s="36">
        <f>SUMIFS(СВЦЭМ!$C$33:$C$776,СВЦЭМ!$A$33:$A$776,$A142,СВЦЭМ!$B$33:$B$776,D$119)+'СЕТ СН'!$I$12+СВЦЭМ!$D$10+'СЕТ СН'!$I$6-'СЕТ СН'!$I$22</f>
        <v>1549.0457107</v>
      </c>
      <c r="E142" s="36">
        <f>SUMIFS(СВЦЭМ!$C$33:$C$776,СВЦЭМ!$A$33:$A$776,$A142,СВЦЭМ!$B$33:$B$776,E$119)+'СЕТ СН'!$I$12+СВЦЭМ!$D$10+'СЕТ СН'!$I$6-'СЕТ СН'!$I$22</f>
        <v>1567.25625337</v>
      </c>
      <c r="F142" s="36">
        <f>SUMIFS(СВЦЭМ!$C$33:$C$776,СВЦЭМ!$A$33:$A$776,$A142,СВЦЭМ!$B$33:$B$776,F$119)+'СЕТ СН'!$I$12+СВЦЭМ!$D$10+'СЕТ СН'!$I$6-'СЕТ СН'!$I$22</f>
        <v>1570.27884264</v>
      </c>
      <c r="G142" s="36">
        <f>SUMIFS(СВЦЭМ!$C$33:$C$776,СВЦЭМ!$A$33:$A$776,$A142,СВЦЭМ!$B$33:$B$776,G$119)+'СЕТ СН'!$I$12+СВЦЭМ!$D$10+'СЕТ СН'!$I$6-'СЕТ СН'!$I$22</f>
        <v>1557.3696651</v>
      </c>
      <c r="H142" s="36">
        <f>SUMIFS(СВЦЭМ!$C$33:$C$776,СВЦЭМ!$A$33:$A$776,$A142,СВЦЭМ!$B$33:$B$776,H$119)+'СЕТ СН'!$I$12+СВЦЭМ!$D$10+'СЕТ СН'!$I$6-'СЕТ СН'!$I$22</f>
        <v>1538.2113538799999</v>
      </c>
      <c r="I142" s="36">
        <f>SUMIFS(СВЦЭМ!$C$33:$C$776,СВЦЭМ!$A$33:$A$776,$A142,СВЦЭМ!$B$33:$B$776,I$119)+'СЕТ СН'!$I$12+СВЦЭМ!$D$10+'СЕТ СН'!$I$6-'СЕТ СН'!$I$22</f>
        <v>1527.7984835699999</v>
      </c>
      <c r="J142" s="36">
        <f>SUMIFS(СВЦЭМ!$C$33:$C$776,СВЦЭМ!$A$33:$A$776,$A142,СВЦЭМ!$B$33:$B$776,J$119)+'СЕТ СН'!$I$12+СВЦЭМ!$D$10+'СЕТ СН'!$I$6-'СЕТ СН'!$I$22</f>
        <v>1471.0954844400001</v>
      </c>
      <c r="K142" s="36">
        <f>SUMIFS(СВЦЭМ!$C$33:$C$776,СВЦЭМ!$A$33:$A$776,$A142,СВЦЭМ!$B$33:$B$776,K$119)+'СЕТ СН'!$I$12+СВЦЭМ!$D$10+'СЕТ СН'!$I$6-'СЕТ СН'!$I$22</f>
        <v>1452.4276069100001</v>
      </c>
      <c r="L142" s="36">
        <f>SUMIFS(СВЦЭМ!$C$33:$C$776,СВЦЭМ!$A$33:$A$776,$A142,СВЦЭМ!$B$33:$B$776,L$119)+'СЕТ СН'!$I$12+СВЦЭМ!$D$10+'СЕТ СН'!$I$6-'СЕТ СН'!$I$22</f>
        <v>1441.3758007399999</v>
      </c>
      <c r="M142" s="36">
        <f>SUMIFS(СВЦЭМ!$C$33:$C$776,СВЦЭМ!$A$33:$A$776,$A142,СВЦЭМ!$B$33:$B$776,M$119)+'СЕТ СН'!$I$12+СВЦЭМ!$D$10+'СЕТ СН'!$I$6-'СЕТ СН'!$I$22</f>
        <v>1444.6276266699999</v>
      </c>
      <c r="N142" s="36">
        <f>SUMIFS(СВЦЭМ!$C$33:$C$776,СВЦЭМ!$A$33:$A$776,$A142,СВЦЭМ!$B$33:$B$776,N$119)+'СЕТ СН'!$I$12+СВЦЭМ!$D$10+'СЕТ СН'!$I$6-'СЕТ СН'!$I$22</f>
        <v>1451.5811626899999</v>
      </c>
      <c r="O142" s="36">
        <f>SUMIFS(СВЦЭМ!$C$33:$C$776,СВЦЭМ!$A$33:$A$776,$A142,СВЦЭМ!$B$33:$B$776,O$119)+'СЕТ СН'!$I$12+СВЦЭМ!$D$10+'СЕТ СН'!$I$6-'СЕТ СН'!$I$22</f>
        <v>1461.7534931099999</v>
      </c>
      <c r="P142" s="36">
        <f>SUMIFS(СВЦЭМ!$C$33:$C$776,СВЦЭМ!$A$33:$A$776,$A142,СВЦЭМ!$B$33:$B$776,P$119)+'СЕТ СН'!$I$12+СВЦЭМ!$D$10+'СЕТ СН'!$I$6-'СЕТ СН'!$I$22</f>
        <v>1470.4288732499999</v>
      </c>
      <c r="Q142" s="36">
        <f>SUMIFS(СВЦЭМ!$C$33:$C$776,СВЦЭМ!$A$33:$A$776,$A142,СВЦЭМ!$B$33:$B$776,Q$119)+'СЕТ СН'!$I$12+СВЦЭМ!$D$10+'СЕТ СН'!$I$6-'СЕТ СН'!$I$22</f>
        <v>1474.0953035800001</v>
      </c>
      <c r="R142" s="36">
        <f>SUMIFS(СВЦЭМ!$C$33:$C$776,СВЦЭМ!$A$33:$A$776,$A142,СВЦЭМ!$B$33:$B$776,R$119)+'СЕТ СН'!$I$12+СВЦЭМ!$D$10+'СЕТ СН'!$I$6-'СЕТ СН'!$I$22</f>
        <v>1477.0082483799999</v>
      </c>
      <c r="S142" s="36">
        <f>SUMIFS(СВЦЭМ!$C$33:$C$776,СВЦЭМ!$A$33:$A$776,$A142,СВЦЭМ!$B$33:$B$776,S$119)+'СЕТ СН'!$I$12+СВЦЭМ!$D$10+'СЕТ СН'!$I$6-'СЕТ СН'!$I$22</f>
        <v>1465.81625306</v>
      </c>
      <c r="T142" s="36">
        <f>SUMIFS(СВЦЭМ!$C$33:$C$776,СВЦЭМ!$A$33:$A$776,$A142,СВЦЭМ!$B$33:$B$776,T$119)+'СЕТ СН'!$I$12+СВЦЭМ!$D$10+'СЕТ СН'!$I$6-'СЕТ СН'!$I$22</f>
        <v>1444.68836317</v>
      </c>
      <c r="U142" s="36">
        <f>SUMIFS(СВЦЭМ!$C$33:$C$776,СВЦЭМ!$A$33:$A$776,$A142,СВЦЭМ!$B$33:$B$776,U$119)+'СЕТ СН'!$I$12+СВЦЭМ!$D$10+'СЕТ СН'!$I$6-'СЕТ СН'!$I$22</f>
        <v>1427.6139647499999</v>
      </c>
      <c r="V142" s="36">
        <f>SUMIFS(СВЦЭМ!$C$33:$C$776,СВЦЭМ!$A$33:$A$776,$A142,СВЦЭМ!$B$33:$B$776,V$119)+'СЕТ СН'!$I$12+СВЦЭМ!$D$10+'СЕТ СН'!$I$6-'СЕТ СН'!$I$22</f>
        <v>1414.9487784299999</v>
      </c>
      <c r="W142" s="36">
        <f>SUMIFS(СВЦЭМ!$C$33:$C$776,СВЦЭМ!$A$33:$A$776,$A142,СВЦЭМ!$B$33:$B$776,W$119)+'СЕТ СН'!$I$12+СВЦЭМ!$D$10+'СЕТ СН'!$I$6-'СЕТ СН'!$I$22</f>
        <v>1398.6452218100001</v>
      </c>
      <c r="X142" s="36">
        <f>SUMIFS(СВЦЭМ!$C$33:$C$776,СВЦЭМ!$A$33:$A$776,$A142,СВЦЭМ!$B$33:$B$776,X$119)+'СЕТ СН'!$I$12+СВЦЭМ!$D$10+'СЕТ СН'!$I$6-'СЕТ СН'!$I$22</f>
        <v>1418.5409133600001</v>
      </c>
      <c r="Y142" s="36">
        <f>SUMIFS(СВЦЭМ!$C$33:$C$776,СВЦЭМ!$A$33:$A$776,$A142,СВЦЭМ!$B$33:$B$776,Y$119)+'СЕТ СН'!$I$12+СВЦЭМ!$D$10+'СЕТ СН'!$I$6-'СЕТ СН'!$I$22</f>
        <v>1454.05151181</v>
      </c>
    </row>
    <row r="143" spans="1:25" ht="15.75" x14ac:dyDescent="0.2">
      <c r="A143" s="35">
        <f t="shared" si="3"/>
        <v>43945</v>
      </c>
      <c r="B143" s="36">
        <f>SUMIFS(СВЦЭМ!$C$33:$C$776,СВЦЭМ!$A$33:$A$776,$A143,СВЦЭМ!$B$33:$B$776,B$119)+'СЕТ СН'!$I$12+СВЦЭМ!$D$10+'СЕТ СН'!$I$6-'СЕТ СН'!$I$22</f>
        <v>1723.96578533</v>
      </c>
      <c r="C143" s="36">
        <f>SUMIFS(СВЦЭМ!$C$33:$C$776,СВЦЭМ!$A$33:$A$776,$A143,СВЦЭМ!$B$33:$B$776,C$119)+'СЕТ СН'!$I$12+СВЦЭМ!$D$10+'СЕТ СН'!$I$6-'СЕТ СН'!$I$22</f>
        <v>1764.01266889</v>
      </c>
      <c r="D143" s="36">
        <f>SUMIFS(СВЦЭМ!$C$33:$C$776,СВЦЭМ!$A$33:$A$776,$A143,СВЦЭМ!$B$33:$B$776,D$119)+'СЕТ СН'!$I$12+СВЦЭМ!$D$10+'СЕТ СН'!$I$6-'СЕТ СН'!$I$22</f>
        <v>1795.12265482</v>
      </c>
      <c r="E143" s="36">
        <f>SUMIFS(СВЦЭМ!$C$33:$C$776,СВЦЭМ!$A$33:$A$776,$A143,СВЦЭМ!$B$33:$B$776,E$119)+'СЕТ СН'!$I$12+СВЦЭМ!$D$10+'СЕТ СН'!$I$6-'СЕТ СН'!$I$22</f>
        <v>1807.96364212</v>
      </c>
      <c r="F143" s="36">
        <f>SUMIFS(СВЦЭМ!$C$33:$C$776,СВЦЭМ!$A$33:$A$776,$A143,СВЦЭМ!$B$33:$B$776,F$119)+'СЕТ СН'!$I$12+СВЦЭМ!$D$10+'СЕТ СН'!$I$6-'СЕТ СН'!$I$22</f>
        <v>1810.10923058</v>
      </c>
      <c r="G143" s="36">
        <f>SUMIFS(СВЦЭМ!$C$33:$C$776,СВЦЭМ!$A$33:$A$776,$A143,СВЦЭМ!$B$33:$B$776,G$119)+'СЕТ СН'!$I$12+СВЦЭМ!$D$10+'СЕТ СН'!$I$6-'СЕТ СН'!$I$22</f>
        <v>1805.39383918</v>
      </c>
      <c r="H143" s="36">
        <f>SUMIFS(СВЦЭМ!$C$33:$C$776,СВЦЭМ!$A$33:$A$776,$A143,СВЦЭМ!$B$33:$B$776,H$119)+'СЕТ СН'!$I$12+СВЦЭМ!$D$10+'СЕТ СН'!$I$6-'СЕТ СН'!$I$22</f>
        <v>1769.93258337</v>
      </c>
      <c r="I143" s="36">
        <f>SUMIFS(СВЦЭМ!$C$33:$C$776,СВЦЭМ!$A$33:$A$776,$A143,СВЦЭМ!$B$33:$B$776,I$119)+'СЕТ СН'!$I$12+СВЦЭМ!$D$10+'СЕТ СН'!$I$6-'СЕТ СН'!$I$22</f>
        <v>1718.6609080999999</v>
      </c>
      <c r="J143" s="36">
        <f>SUMIFS(СВЦЭМ!$C$33:$C$776,СВЦЭМ!$A$33:$A$776,$A143,СВЦЭМ!$B$33:$B$776,J$119)+'СЕТ СН'!$I$12+СВЦЭМ!$D$10+'СЕТ СН'!$I$6-'СЕТ СН'!$I$22</f>
        <v>1619.8905785699999</v>
      </c>
      <c r="K143" s="36">
        <f>SUMIFS(СВЦЭМ!$C$33:$C$776,СВЦЭМ!$A$33:$A$776,$A143,СВЦЭМ!$B$33:$B$776,K$119)+'СЕТ СН'!$I$12+СВЦЭМ!$D$10+'СЕТ СН'!$I$6-'СЕТ СН'!$I$22</f>
        <v>1614.7246907900001</v>
      </c>
      <c r="L143" s="36">
        <f>SUMIFS(СВЦЭМ!$C$33:$C$776,СВЦЭМ!$A$33:$A$776,$A143,СВЦЭМ!$B$33:$B$776,L$119)+'СЕТ СН'!$I$12+СВЦЭМ!$D$10+'СЕТ СН'!$I$6-'СЕТ СН'!$I$22</f>
        <v>1602.1662646699999</v>
      </c>
      <c r="M143" s="36">
        <f>SUMIFS(СВЦЭМ!$C$33:$C$776,СВЦЭМ!$A$33:$A$776,$A143,СВЦЭМ!$B$33:$B$776,M$119)+'СЕТ СН'!$I$12+СВЦЭМ!$D$10+'СЕТ СН'!$I$6-'СЕТ СН'!$I$22</f>
        <v>1581.9902933599999</v>
      </c>
      <c r="N143" s="36">
        <f>SUMIFS(СВЦЭМ!$C$33:$C$776,СВЦЭМ!$A$33:$A$776,$A143,СВЦЭМ!$B$33:$B$776,N$119)+'СЕТ СН'!$I$12+СВЦЭМ!$D$10+'СЕТ СН'!$I$6-'СЕТ СН'!$I$22</f>
        <v>1546.0040471499999</v>
      </c>
      <c r="O143" s="36">
        <f>SUMIFS(СВЦЭМ!$C$33:$C$776,СВЦЭМ!$A$33:$A$776,$A143,СВЦЭМ!$B$33:$B$776,O$119)+'СЕТ СН'!$I$12+СВЦЭМ!$D$10+'СЕТ СН'!$I$6-'СЕТ СН'!$I$22</f>
        <v>1561.53002337</v>
      </c>
      <c r="P143" s="36">
        <f>SUMIFS(СВЦЭМ!$C$33:$C$776,СВЦЭМ!$A$33:$A$776,$A143,СВЦЭМ!$B$33:$B$776,P$119)+'СЕТ СН'!$I$12+СВЦЭМ!$D$10+'СЕТ СН'!$I$6-'СЕТ СН'!$I$22</f>
        <v>1578.41295455</v>
      </c>
      <c r="Q143" s="36">
        <f>SUMIFS(СВЦЭМ!$C$33:$C$776,СВЦЭМ!$A$33:$A$776,$A143,СВЦЭМ!$B$33:$B$776,Q$119)+'СЕТ СН'!$I$12+СВЦЭМ!$D$10+'СЕТ СН'!$I$6-'СЕТ СН'!$I$22</f>
        <v>1574.24242411</v>
      </c>
      <c r="R143" s="36">
        <f>SUMIFS(СВЦЭМ!$C$33:$C$776,СВЦЭМ!$A$33:$A$776,$A143,СВЦЭМ!$B$33:$B$776,R$119)+'СЕТ СН'!$I$12+СВЦЭМ!$D$10+'СЕТ СН'!$I$6-'СЕТ СН'!$I$22</f>
        <v>1581.42963835</v>
      </c>
      <c r="S143" s="36">
        <f>SUMIFS(СВЦЭМ!$C$33:$C$776,СВЦЭМ!$A$33:$A$776,$A143,СВЦЭМ!$B$33:$B$776,S$119)+'СЕТ СН'!$I$12+СВЦЭМ!$D$10+'СЕТ СН'!$I$6-'СЕТ СН'!$I$22</f>
        <v>1588.9777201699999</v>
      </c>
      <c r="T143" s="36">
        <f>SUMIFS(СВЦЭМ!$C$33:$C$776,СВЦЭМ!$A$33:$A$776,$A143,СВЦЭМ!$B$33:$B$776,T$119)+'СЕТ СН'!$I$12+СВЦЭМ!$D$10+'СЕТ СН'!$I$6-'СЕТ СН'!$I$22</f>
        <v>1560.9093078999999</v>
      </c>
      <c r="U143" s="36">
        <f>SUMIFS(СВЦЭМ!$C$33:$C$776,СВЦЭМ!$A$33:$A$776,$A143,СВЦЭМ!$B$33:$B$776,U$119)+'СЕТ СН'!$I$12+СВЦЭМ!$D$10+'СЕТ СН'!$I$6-'СЕТ СН'!$I$22</f>
        <v>1543.68080119</v>
      </c>
      <c r="V143" s="36">
        <f>SUMIFS(СВЦЭМ!$C$33:$C$776,СВЦЭМ!$A$33:$A$776,$A143,СВЦЭМ!$B$33:$B$776,V$119)+'СЕТ СН'!$I$12+СВЦЭМ!$D$10+'СЕТ СН'!$I$6-'СЕТ СН'!$I$22</f>
        <v>1514.3261907000001</v>
      </c>
      <c r="W143" s="36">
        <f>SUMIFS(СВЦЭМ!$C$33:$C$776,СВЦЭМ!$A$33:$A$776,$A143,СВЦЭМ!$B$33:$B$776,W$119)+'СЕТ СН'!$I$12+СВЦЭМ!$D$10+'СЕТ СН'!$I$6-'СЕТ СН'!$I$22</f>
        <v>1500.8476922499999</v>
      </c>
      <c r="X143" s="36">
        <f>SUMIFS(СВЦЭМ!$C$33:$C$776,СВЦЭМ!$A$33:$A$776,$A143,СВЦЭМ!$B$33:$B$776,X$119)+'СЕТ СН'!$I$12+СВЦЭМ!$D$10+'СЕТ СН'!$I$6-'СЕТ СН'!$I$22</f>
        <v>1540.9024749</v>
      </c>
      <c r="Y143" s="36">
        <f>SUMIFS(СВЦЭМ!$C$33:$C$776,СВЦЭМ!$A$33:$A$776,$A143,СВЦЭМ!$B$33:$B$776,Y$119)+'СЕТ СН'!$I$12+СВЦЭМ!$D$10+'СЕТ СН'!$I$6-'СЕТ СН'!$I$22</f>
        <v>1517.5277424799999</v>
      </c>
    </row>
    <row r="144" spans="1:25" ht="15.75" x14ac:dyDescent="0.2">
      <c r="A144" s="35">
        <f t="shared" si="3"/>
        <v>43946</v>
      </c>
      <c r="B144" s="36">
        <f>SUMIFS(СВЦЭМ!$C$33:$C$776,СВЦЭМ!$A$33:$A$776,$A144,СВЦЭМ!$B$33:$B$776,B$119)+'СЕТ СН'!$I$12+СВЦЭМ!$D$10+'СЕТ СН'!$I$6-'СЕТ СН'!$I$22</f>
        <v>1690.3202577299999</v>
      </c>
      <c r="C144" s="36">
        <f>SUMIFS(СВЦЭМ!$C$33:$C$776,СВЦЭМ!$A$33:$A$776,$A144,СВЦЭМ!$B$33:$B$776,C$119)+'СЕТ СН'!$I$12+СВЦЭМ!$D$10+'СЕТ СН'!$I$6-'СЕТ СН'!$I$22</f>
        <v>1713.67381587</v>
      </c>
      <c r="D144" s="36">
        <f>SUMIFS(СВЦЭМ!$C$33:$C$776,СВЦЭМ!$A$33:$A$776,$A144,СВЦЭМ!$B$33:$B$776,D$119)+'СЕТ СН'!$I$12+СВЦЭМ!$D$10+'СЕТ СН'!$I$6-'СЕТ СН'!$I$22</f>
        <v>1723.7116288499999</v>
      </c>
      <c r="E144" s="36">
        <f>SUMIFS(СВЦЭМ!$C$33:$C$776,СВЦЭМ!$A$33:$A$776,$A144,СВЦЭМ!$B$33:$B$776,E$119)+'СЕТ СН'!$I$12+СВЦЭМ!$D$10+'СЕТ СН'!$I$6-'СЕТ СН'!$I$22</f>
        <v>1743.9748113000001</v>
      </c>
      <c r="F144" s="36">
        <f>SUMIFS(СВЦЭМ!$C$33:$C$776,СВЦЭМ!$A$33:$A$776,$A144,СВЦЭМ!$B$33:$B$776,F$119)+'СЕТ СН'!$I$12+СВЦЭМ!$D$10+'СЕТ СН'!$I$6-'СЕТ СН'!$I$22</f>
        <v>1748.42571486</v>
      </c>
      <c r="G144" s="36">
        <f>SUMIFS(СВЦЭМ!$C$33:$C$776,СВЦЭМ!$A$33:$A$776,$A144,СВЦЭМ!$B$33:$B$776,G$119)+'СЕТ СН'!$I$12+СВЦЭМ!$D$10+'СЕТ СН'!$I$6-'СЕТ СН'!$I$22</f>
        <v>1750.96547078</v>
      </c>
      <c r="H144" s="36">
        <f>SUMIFS(СВЦЭМ!$C$33:$C$776,СВЦЭМ!$A$33:$A$776,$A144,СВЦЭМ!$B$33:$B$776,H$119)+'СЕТ СН'!$I$12+СВЦЭМ!$D$10+'СЕТ СН'!$I$6-'СЕТ СН'!$I$22</f>
        <v>1745.69853648</v>
      </c>
      <c r="I144" s="36">
        <f>SUMIFS(СВЦЭМ!$C$33:$C$776,СВЦЭМ!$A$33:$A$776,$A144,СВЦЭМ!$B$33:$B$776,I$119)+'СЕТ СН'!$I$12+СВЦЭМ!$D$10+'СЕТ СН'!$I$6-'СЕТ СН'!$I$22</f>
        <v>1740.35373529</v>
      </c>
      <c r="J144" s="36">
        <f>SUMIFS(СВЦЭМ!$C$33:$C$776,СВЦЭМ!$A$33:$A$776,$A144,СВЦЭМ!$B$33:$B$776,J$119)+'СЕТ СН'!$I$12+СВЦЭМ!$D$10+'СЕТ СН'!$I$6-'СЕТ СН'!$I$22</f>
        <v>1678.6859372599999</v>
      </c>
      <c r="K144" s="36">
        <f>SUMIFS(СВЦЭМ!$C$33:$C$776,СВЦЭМ!$A$33:$A$776,$A144,СВЦЭМ!$B$33:$B$776,K$119)+'СЕТ СН'!$I$12+СВЦЭМ!$D$10+'СЕТ СН'!$I$6-'СЕТ СН'!$I$22</f>
        <v>1639.3558200699999</v>
      </c>
      <c r="L144" s="36">
        <f>SUMIFS(СВЦЭМ!$C$33:$C$776,СВЦЭМ!$A$33:$A$776,$A144,СВЦЭМ!$B$33:$B$776,L$119)+'СЕТ СН'!$I$12+СВЦЭМ!$D$10+'СЕТ СН'!$I$6-'СЕТ СН'!$I$22</f>
        <v>1632.7577840599999</v>
      </c>
      <c r="M144" s="36">
        <f>SUMIFS(СВЦЭМ!$C$33:$C$776,СВЦЭМ!$A$33:$A$776,$A144,СВЦЭМ!$B$33:$B$776,M$119)+'СЕТ СН'!$I$12+СВЦЭМ!$D$10+'СЕТ СН'!$I$6-'СЕТ СН'!$I$22</f>
        <v>1658.37557857</v>
      </c>
      <c r="N144" s="36">
        <f>SUMIFS(СВЦЭМ!$C$33:$C$776,СВЦЭМ!$A$33:$A$776,$A144,СВЦЭМ!$B$33:$B$776,N$119)+'СЕТ СН'!$I$12+СВЦЭМ!$D$10+'СЕТ СН'!$I$6-'СЕТ СН'!$I$22</f>
        <v>1677.9099725999999</v>
      </c>
      <c r="O144" s="36">
        <f>SUMIFS(СВЦЭМ!$C$33:$C$776,СВЦЭМ!$A$33:$A$776,$A144,СВЦЭМ!$B$33:$B$776,O$119)+'СЕТ СН'!$I$12+СВЦЭМ!$D$10+'СЕТ СН'!$I$6-'СЕТ СН'!$I$22</f>
        <v>1668.3743806800001</v>
      </c>
      <c r="P144" s="36">
        <f>SUMIFS(СВЦЭМ!$C$33:$C$776,СВЦЭМ!$A$33:$A$776,$A144,СВЦЭМ!$B$33:$B$776,P$119)+'СЕТ СН'!$I$12+СВЦЭМ!$D$10+'СЕТ СН'!$I$6-'СЕТ СН'!$I$22</f>
        <v>1687.5296477699999</v>
      </c>
      <c r="Q144" s="36">
        <f>SUMIFS(СВЦЭМ!$C$33:$C$776,СВЦЭМ!$A$33:$A$776,$A144,СВЦЭМ!$B$33:$B$776,Q$119)+'СЕТ СН'!$I$12+СВЦЭМ!$D$10+'СЕТ СН'!$I$6-'СЕТ СН'!$I$22</f>
        <v>1709.1162335199999</v>
      </c>
      <c r="R144" s="36">
        <f>SUMIFS(СВЦЭМ!$C$33:$C$776,СВЦЭМ!$A$33:$A$776,$A144,СВЦЭМ!$B$33:$B$776,R$119)+'СЕТ СН'!$I$12+СВЦЭМ!$D$10+'СЕТ СН'!$I$6-'СЕТ СН'!$I$22</f>
        <v>1708.9444158399999</v>
      </c>
      <c r="S144" s="36">
        <f>SUMIFS(СВЦЭМ!$C$33:$C$776,СВЦЭМ!$A$33:$A$776,$A144,СВЦЭМ!$B$33:$B$776,S$119)+'СЕТ СН'!$I$12+СВЦЭМ!$D$10+'СЕТ СН'!$I$6-'СЕТ СН'!$I$22</f>
        <v>1701.92688606</v>
      </c>
      <c r="T144" s="36">
        <f>SUMIFS(СВЦЭМ!$C$33:$C$776,СВЦЭМ!$A$33:$A$776,$A144,СВЦЭМ!$B$33:$B$776,T$119)+'СЕТ СН'!$I$12+СВЦЭМ!$D$10+'СЕТ СН'!$I$6-'СЕТ СН'!$I$22</f>
        <v>1673.91205257</v>
      </c>
      <c r="U144" s="36">
        <f>SUMIFS(СВЦЭМ!$C$33:$C$776,СВЦЭМ!$A$33:$A$776,$A144,СВЦЭМ!$B$33:$B$776,U$119)+'СЕТ СН'!$I$12+СВЦЭМ!$D$10+'СЕТ СН'!$I$6-'СЕТ СН'!$I$22</f>
        <v>1660.30084197</v>
      </c>
      <c r="V144" s="36">
        <f>SUMIFS(СВЦЭМ!$C$33:$C$776,СВЦЭМ!$A$33:$A$776,$A144,СВЦЭМ!$B$33:$B$776,V$119)+'СЕТ СН'!$I$12+СВЦЭМ!$D$10+'СЕТ СН'!$I$6-'СЕТ СН'!$I$22</f>
        <v>1633.6354450199999</v>
      </c>
      <c r="W144" s="36">
        <f>SUMIFS(СВЦЭМ!$C$33:$C$776,СВЦЭМ!$A$33:$A$776,$A144,СВЦЭМ!$B$33:$B$776,W$119)+'СЕТ СН'!$I$12+СВЦЭМ!$D$10+'СЕТ СН'!$I$6-'СЕТ СН'!$I$22</f>
        <v>1630.8071227799999</v>
      </c>
      <c r="X144" s="36">
        <f>SUMIFS(СВЦЭМ!$C$33:$C$776,СВЦЭМ!$A$33:$A$776,$A144,СВЦЭМ!$B$33:$B$776,X$119)+'СЕТ СН'!$I$12+СВЦЭМ!$D$10+'СЕТ СН'!$I$6-'СЕТ СН'!$I$22</f>
        <v>1634.3548542199999</v>
      </c>
      <c r="Y144" s="36">
        <f>SUMIFS(СВЦЭМ!$C$33:$C$776,СВЦЭМ!$A$33:$A$776,$A144,СВЦЭМ!$B$33:$B$776,Y$119)+'СЕТ СН'!$I$12+СВЦЭМ!$D$10+'СЕТ СН'!$I$6-'СЕТ СН'!$I$22</f>
        <v>1682.7075519099999</v>
      </c>
    </row>
    <row r="145" spans="1:26" ht="15.75" x14ac:dyDescent="0.2">
      <c r="A145" s="35">
        <f t="shared" si="3"/>
        <v>43947</v>
      </c>
      <c r="B145" s="36">
        <f>SUMIFS(СВЦЭМ!$C$33:$C$776,СВЦЭМ!$A$33:$A$776,$A145,СВЦЭМ!$B$33:$B$776,B$119)+'СЕТ СН'!$I$12+СВЦЭМ!$D$10+'СЕТ СН'!$I$6-'СЕТ СН'!$I$22</f>
        <v>1781.470159</v>
      </c>
      <c r="C145" s="36">
        <f>SUMIFS(СВЦЭМ!$C$33:$C$776,СВЦЭМ!$A$33:$A$776,$A145,СВЦЭМ!$B$33:$B$776,C$119)+'СЕТ СН'!$I$12+СВЦЭМ!$D$10+'СЕТ СН'!$I$6-'СЕТ СН'!$I$22</f>
        <v>1772.63255856</v>
      </c>
      <c r="D145" s="36">
        <f>SUMIFS(СВЦЭМ!$C$33:$C$776,СВЦЭМ!$A$33:$A$776,$A145,СВЦЭМ!$B$33:$B$776,D$119)+'СЕТ СН'!$I$12+СВЦЭМ!$D$10+'СЕТ СН'!$I$6-'СЕТ СН'!$I$22</f>
        <v>1756.87262827</v>
      </c>
      <c r="E145" s="36">
        <f>SUMIFS(СВЦЭМ!$C$33:$C$776,СВЦЭМ!$A$33:$A$776,$A145,СВЦЭМ!$B$33:$B$776,E$119)+'СЕТ СН'!$I$12+СВЦЭМ!$D$10+'СЕТ СН'!$I$6-'СЕТ СН'!$I$22</f>
        <v>1752.9981542399998</v>
      </c>
      <c r="F145" s="36">
        <f>SUMIFS(СВЦЭМ!$C$33:$C$776,СВЦЭМ!$A$33:$A$776,$A145,СВЦЭМ!$B$33:$B$776,F$119)+'СЕТ СН'!$I$12+СВЦЭМ!$D$10+'СЕТ СН'!$I$6-'СЕТ СН'!$I$22</f>
        <v>1751.1718312999999</v>
      </c>
      <c r="G145" s="36">
        <f>SUMIFS(СВЦЭМ!$C$33:$C$776,СВЦЭМ!$A$33:$A$776,$A145,СВЦЭМ!$B$33:$B$776,G$119)+'СЕТ СН'!$I$12+СВЦЭМ!$D$10+'СЕТ СН'!$I$6-'СЕТ СН'!$I$22</f>
        <v>1755.05419282</v>
      </c>
      <c r="H145" s="36">
        <f>SUMIFS(СВЦЭМ!$C$33:$C$776,СВЦЭМ!$A$33:$A$776,$A145,СВЦЭМ!$B$33:$B$776,H$119)+'СЕТ СН'!$I$12+СВЦЭМ!$D$10+'СЕТ СН'!$I$6-'СЕТ СН'!$I$22</f>
        <v>1764.46869982</v>
      </c>
      <c r="I145" s="36">
        <f>SUMIFS(СВЦЭМ!$C$33:$C$776,СВЦЭМ!$A$33:$A$776,$A145,СВЦЭМ!$B$33:$B$776,I$119)+'СЕТ СН'!$I$12+СВЦЭМ!$D$10+'СЕТ СН'!$I$6-'СЕТ СН'!$I$22</f>
        <v>1794.03018675</v>
      </c>
      <c r="J145" s="36">
        <f>SUMIFS(СВЦЭМ!$C$33:$C$776,СВЦЭМ!$A$33:$A$776,$A145,СВЦЭМ!$B$33:$B$776,J$119)+'СЕТ СН'!$I$12+СВЦЭМ!$D$10+'СЕТ СН'!$I$6-'СЕТ СН'!$I$22</f>
        <v>1688.0583115699999</v>
      </c>
      <c r="K145" s="36">
        <f>SUMIFS(СВЦЭМ!$C$33:$C$776,СВЦЭМ!$A$33:$A$776,$A145,СВЦЭМ!$B$33:$B$776,K$119)+'СЕТ СН'!$I$12+СВЦЭМ!$D$10+'СЕТ СН'!$I$6-'СЕТ СН'!$I$22</f>
        <v>1641.3498462299999</v>
      </c>
      <c r="L145" s="36">
        <f>SUMIFS(СВЦЭМ!$C$33:$C$776,СВЦЭМ!$A$33:$A$776,$A145,СВЦЭМ!$B$33:$B$776,L$119)+'СЕТ СН'!$I$12+СВЦЭМ!$D$10+'СЕТ СН'!$I$6-'СЕТ СН'!$I$22</f>
        <v>1625.5728171199999</v>
      </c>
      <c r="M145" s="36">
        <f>SUMIFS(СВЦЭМ!$C$33:$C$776,СВЦЭМ!$A$33:$A$776,$A145,СВЦЭМ!$B$33:$B$776,M$119)+'СЕТ СН'!$I$12+СВЦЭМ!$D$10+'СЕТ СН'!$I$6-'СЕТ СН'!$I$22</f>
        <v>1617.01460875</v>
      </c>
      <c r="N145" s="36">
        <f>SUMIFS(СВЦЭМ!$C$33:$C$776,СВЦЭМ!$A$33:$A$776,$A145,СВЦЭМ!$B$33:$B$776,N$119)+'СЕТ СН'!$I$12+СВЦЭМ!$D$10+'СЕТ СН'!$I$6-'СЕТ СН'!$I$22</f>
        <v>1658.81575438</v>
      </c>
      <c r="O145" s="36">
        <f>SUMIFS(СВЦЭМ!$C$33:$C$776,СВЦЭМ!$A$33:$A$776,$A145,СВЦЭМ!$B$33:$B$776,O$119)+'СЕТ СН'!$I$12+СВЦЭМ!$D$10+'СЕТ СН'!$I$6-'СЕТ СН'!$I$22</f>
        <v>1650.2480284799999</v>
      </c>
      <c r="P145" s="36">
        <f>SUMIFS(СВЦЭМ!$C$33:$C$776,СВЦЭМ!$A$33:$A$776,$A145,СВЦЭМ!$B$33:$B$776,P$119)+'СЕТ СН'!$I$12+СВЦЭМ!$D$10+'СЕТ СН'!$I$6-'СЕТ СН'!$I$22</f>
        <v>1654.3323724499999</v>
      </c>
      <c r="Q145" s="36">
        <f>SUMIFS(СВЦЭМ!$C$33:$C$776,СВЦЭМ!$A$33:$A$776,$A145,СВЦЭМ!$B$33:$B$776,Q$119)+'СЕТ СН'!$I$12+СВЦЭМ!$D$10+'СЕТ СН'!$I$6-'СЕТ СН'!$I$22</f>
        <v>1670.6550919399999</v>
      </c>
      <c r="R145" s="36">
        <f>SUMIFS(СВЦЭМ!$C$33:$C$776,СВЦЭМ!$A$33:$A$776,$A145,СВЦЭМ!$B$33:$B$776,R$119)+'СЕТ СН'!$I$12+СВЦЭМ!$D$10+'СЕТ СН'!$I$6-'СЕТ СН'!$I$22</f>
        <v>1666.36432511</v>
      </c>
      <c r="S145" s="36">
        <f>SUMIFS(СВЦЭМ!$C$33:$C$776,СВЦЭМ!$A$33:$A$776,$A145,СВЦЭМ!$B$33:$B$776,S$119)+'СЕТ СН'!$I$12+СВЦЭМ!$D$10+'СЕТ СН'!$I$6-'СЕТ СН'!$I$22</f>
        <v>1657.2438590699999</v>
      </c>
      <c r="T145" s="36">
        <f>SUMIFS(СВЦЭМ!$C$33:$C$776,СВЦЭМ!$A$33:$A$776,$A145,СВЦЭМ!$B$33:$B$776,T$119)+'СЕТ СН'!$I$12+СВЦЭМ!$D$10+'СЕТ СН'!$I$6-'СЕТ СН'!$I$22</f>
        <v>1642.5288407099999</v>
      </c>
      <c r="U145" s="36">
        <f>SUMIFS(СВЦЭМ!$C$33:$C$776,СВЦЭМ!$A$33:$A$776,$A145,СВЦЭМ!$B$33:$B$776,U$119)+'СЕТ СН'!$I$12+СВЦЭМ!$D$10+'СЕТ СН'!$I$6-'СЕТ СН'!$I$22</f>
        <v>1622.0327688699999</v>
      </c>
      <c r="V145" s="36">
        <f>SUMIFS(СВЦЭМ!$C$33:$C$776,СВЦЭМ!$A$33:$A$776,$A145,СВЦЭМ!$B$33:$B$776,V$119)+'СЕТ СН'!$I$12+СВЦЭМ!$D$10+'СЕТ СН'!$I$6-'СЕТ СН'!$I$22</f>
        <v>1599.3399059399999</v>
      </c>
      <c r="W145" s="36">
        <f>SUMIFS(СВЦЭМ!$C$33:$C$776,СВЦЭМ!$A$33:$A$776,$A145,СВЦЭМ!$B$33:$B$776,W$119)+'СЕТ СН'!$I$12+СВЦЭМ!$D$10+'СЕТ СН'!$I$6-'СЕТ СН'!$I$22</f>
        <v>1602.36287825</v>
      </c>
      <c r="X145" s="36">
        <f>SUMIFS(СВЦЭМ!$C$33:$C$776,СВЦЭМ!$A$33:$A$776,$A145,СВЦЭМ!$B$33:$B$776,X$119)+'СЕТ СН'!$I$12+СВЦЭМ!$D$10+'СЕТ СН'!$I$6-'СЕТ СН'!$I$22</f>
        <v>1626.2957340999999</v>
      </c>
      <c r="Y145" s="36">
        <f>SUMIFS(СВЦЭМ!$C$33:$C$776,СВЦЭМ!$A$33:$A$776,$A145,СВЦЭМ!$B$33:$B$776,Y$119)+'СЕТ СН'!$I$12+СВЦЭМ!$D$10+'СЕТ СН'!$I$6-'СЕТ СН'!$I$22</f>
        <v>1676.6416260999999</v>
      </c>
    </row>
    <row r="146" spans="1:26" ht="15.75" x14ac:dyDescent="0.2">
      <c r="A146" s="35">
        <f t="shared" si="3"/>
        <v>43948</v>
      </c>
      <c r="B146" s="36">
        <f>SUMIFS(СВЦЭМ!$C$33:$C$776,СВЦЭМ!$A$33:$A$776,$A146,СВЦЭМ!$B$33:$B$776,B$119)+'СЕТ СН'!$I$12+СВЦЭМ!$D$10+'СЕТ СН'!$I$6-'СЕТ СН'!$I$22</f>
        <v>1770.4613920499999</v>
      </c>
      <c r="C146" s="36">
        <f>SUMIFS(СВЦЭМ!$C$33:$C$776,СВЦЭМ!$A$33:$A$776,$A146,СВЦЭМ!$B$33:$B$776,C$119)+'СЕТ СН'!$I$12+СВЦЭМ!$D$10+'СЕТ СН'!$I$6-'СЕТ СН'!$I$22</f>
        <v>1757.9586940300001</v>
      </c>
      <c r="D146" s="36">
        <f>SUMIFS(СВЦЭМ!$C$33:$C$776,СВЦЭМ!$A$33:$A$776,$A146,СВЦЭМ!$B$33:$B$776,D$119)+'СЕТ СН'!$I$12+СВЦЭМ!$D$10+'СЕТ СН'!$I$6-'СЕТ СН'!$I$22</f>
        <v>1739.0069227500001</v>
      </c>
      <c r="E146" s="36">
        <f>SUMIFS(СВЦЭМ!$C$33:$C$776,СВЦЭМ!$A$33:$A$776,$A146,СВЦЭМ!$B$33:$B$776,E$119)+'СЕТ СН'!$I$12+СВЦЭМ!$D$10+'СЕТ СН'!$I$6-'СЕТ СН'!$I$22</f>
        <v>1727.4420100299999</v>
      </c>
      <c r="F146" s="36">
        <f>SUMIFS(СВЦЭМ!$C$33:$C$776,СВЦЭМ!$A$33:$A$776,$A146,СВЦЭМ!$B$33:$B$776,F$119)+'СЕТ СН'!$I$12+СВЦЭМ!$D$10+'СЕТ СН'!$I$6-'СЕТ СН'!$I$22</f>
        <v>1731.0113791700001</v>
      </c>
      <c r="G146" s="36">
        <f>SUMIFS(СВЦЭМ!$C$33:$C$776,СВЦЭМ!$A$33:$A$776,$A146,СВЦЭМ!$B$33:$B$776,G$119)+'СЕТ СН'!$I$12+СВЦЭМ!$D$10+'СЕТ СН'!$I$6-'СЕТ СН'!$I$22</f>
        <v>1739.7554210399999</v>
      </c>
      <c r="H146" s="36">
        <f>SUMIFS(СВЦЭМ!$C$33:$C$776,СВЦЭМ!$A$33:$A$776,$A146,СВЦЭМ!$B$33:$B$776,H$119)+'СЕТ СН'!$I$12+СВЦЭМ!$D$10+'СЕТ СН'!$I$6-'СЕТ СН'!$I$22</f>
        <v>1758.0202408999999</v>
      </c>
      <c r="I146" s="36">
        <f>SUMIFS(СВЦЭМ!$C$33:$C$776,СВЦЭМ!$A$33:$A$776,$A146,СВЦЭМ!$B$33:$B$776,I$119)+'СЕТ СН'!$I$12+СВЦЭМ!$D$10+'СЕТ СН'!$I$6-'СЕТ СН'!$I$22</f>
        <v>1771.1576913700001</v>
      </c>
      <c r="J146" s="36">
        <f>SUMIFS(СВЦЭМ!$C$33:$C$776,СВЦЭМ!$A$33:$A$776,$A146,СВЦЭМ!$B$33:$B$776,J$119)+'СЕТ СН'!$I$12+СВЦЭМ!$D$10+'СЕТ СН'!$I$6-'СЕТ СН'!$I$22</f>
        <v>1665.6013369699999</v>
      </c>
      <c r="K146" s="36">
        <f>SUMIFS(СВЦЭМ!$C$33:$C$776,СВЦЭМ!$A$33:$A$776,$A146,СВЦЭМ!$B$33:$B$776,K$119)+'СЕТ СН'!$I$12+СВЦЭМ!$D$10+'СЕТ СН'!$I$6-'СЕТ СН'!$I$22</f>
        <v>1638.8031540299999</v>
      </c>
      <c r="L146" s="36">
        <f>SUMIFS(СВЦЭМ!$C$33:$C$776,СВЦЭМ!$A$33:$A$776,$A146,СВЦЭМ!$B$33:$B$776,L$119)+'СЕТ СН'!$I$12+СВЦЭМ!$D$10+'СЕТ СН'!$I$6-'СЕТ СН'!$I$22</f>
        <v>1619.31894435</v>
      </c>
      <c r="M146" s="36">
        <f>SUMIFS(СВЦЭМ!$C$33:$C$776,СВЦЭМ!$A$33:$A$776,$A146,СВЦЭМ!$B$33:$B$776,M$119)+'СЕТ СН'!$I$12+СВЦЭМ!$D$10+'СЕТ СН'!$I$6-'СЕТ СН'!$I$22</f>
        <v>1616.05908772</v>
      </c>
      <c r="N146" s="36">
        <f>SUMIFS(СВЦЭМ!$C$33:$C$776,СВЦЭМ!$A$33:$A$776,$A146,СВЦЭМ!$B$33:$B$776,N$119)+'СЕТ СН'!$I$12+СВЦЭМ!$D$10+'СЕТ СН'!$I$6-'СЕТ СН'!$I$22</f>
        <v>1646.76972148</v>
      </c>
      <c r="O146" s="36">
        <f>SUMIFS(СВЦЭМ!$C$33:$C$776,СВЦЭМ!$A$33:$A$776,$A146,СВЦЭМ!$B$33:$B$776,O$119)+'СЕТ СН'!$I$12+СВЦЭМ!$D$10+'СЕТ СН'!$I$6-'СЕТ СН'!$I$22</f>
        <v>1646.4584360700001</v>
      </c>
      <c r="P146" s="36">
        <f>SUMIFS(СВЦЭМ!$C$33:$C$776,СВЦЭМ!$A$33:$A$776,$A146,СВЦЭМ!$B$33:$B$776,P$119)+'СЕТ СН'!$I$12+СВЦЭМ!$D$10+'СЕТ СН'!$I$6-'СЕТ СН'!$I$22</f>
        <v>1676.4404038799998</v>
      </c>
      <c r="Q146" s="36">
        <f>SUMIFS(СВЦЭМ!$C$33:$C$776,СВЦЭМ!$A$33:$A$776,$A146,СВЦЭМ!$B$33:$B$776,Q$119)+'СЕТ СН'!$I$12+СВЦЭМ!$D$10+'СЕТ СН'!$I$6-'СЕТ СН'!$I$22</f>
        <v>1688.3973280999999</v>
      </c>
      <c r="R146" s="36">
        <f>SUMIFS(СВЦЭМ!$C$33:$C$776,СВЦЭМ!$A$33:$A$776,$A146,СВЦЭМ!$B$33:$B$776,R$119)+'СЕТ СН'!$I$12+СВЦЭМ!$D$10+'СЕТ СН'!$I$6-'СЕТ СН'!$I$22</f>
        <v>1692.1844071999999</v>
      </c>
      <c r="S146" s="36">
        <f>SUMIFS(СВЦЭМ!$C$33:$C$776,СВЦЭМ!$A$33:$A$776,$A146,СВЦЭМ!$B$33:$B$776,S$119)+'СЕТ СН'!$I$12+СВЦЭМ!$D$10+'СЕТ СН'!$I$6-'СЕТ СН'!$I$22</f>
        <v>1681.78447433</v>
      </c>
      <c r="T146" s="36">
        <f>SUMIFS(СВЦЭМ!$C$33:$C$776,СВЦЭМ!$A$33:$A$776,$A146,СВЦЭМ!$B$33:$B$776,T$119)+'СЕТ СН'!$I$12+СВЦЭМ!$D$10+'СЕТ СН'!$I$6-'СЕТ СН'!$I$22</f>
        <v>1655.6439611199999</v>
      </c>
      <c r="U146" s="36">
        <f>SUMIFS(СВЦЭМ!$C$33:$C$776,СВЦЭМ!$A$33:$A$776,$A146,СВЦЭМ!$B$33:$B$776,U$119)+'СЕТ СН'!$I$12+СВЦЭМ!$D$10+'СЕТ СН'!$I$6-'СЕТ СН'!$I$22</f>
        <v>1641.3033444299999</v>
      </c>
      <c r="V146" s="36">
        <f>SUMIFS(СВЦЭМ!$C$33:$C$776,СВЦЭМ!$A$33:$A$776,$A146,СВЦЭМ!$B$33:$B$776,V$119)+'СЕТ СН'!$I$12+СВЦЭМ!$D$10+'СЕТ СН'!$I$6-'СЕТ СН'!$I$22</f>
        <v>1603.8056252899999</v>
      </c>
      <c r="W146" s="36">
        <f>SUMIFS(СВЦЭМ!$C$33:$C$776,СВЦЭМ!$A$33:$A$776,$A146,СВЦЭМ!$B$33:$B$776,W$119)+'СЕТ СН'!$I$12+СВЦЭМ!$D$10+'СЕТ СН'!$I$6-'СЕТ СН'!$I$22</f>
        <v>1607.10392035</v>
      </c>
      <c r="X146" s="36">
        <f>SUMIFS(СВЦЭМ!$C$33:$C$776,СВЦЭМ!$A$33:$A$776,$A146,СВЦЭМ!$B$33:$B$776,X$119)+'СЕТ СН'!$I$12+СВЦЭМ!$D$10+'СЕТ СН'!$I$6-'СЕТ СН'!$I$22</f>
        <v>1633.55208872</v>
      </c>
      <c r="Y146" s="36">
        <f>SUMIFS(СВЦЭМ!$C$33:$C$776,СВЦЭМ!$A$33:$A$776,$A146,СВЦЭМ!$B$33:$B$776,Y$119)+'СЕТ СН'!$I$12+СВЦЭМ!$D$10+'СЕТ СН'!$I$6-'СЕТ СН'!$I$22</f>
        <v>1676.3483099299999</v>
      </c>
    </row>
    <row r="147" spans="1:26" ht="15.75" x14ac:dyDescent="0.2">
      <c r="A147" s="35">
        <f t="shared" si="3"/>
        <v>43949</v>
      </c>
      <c r="B147" s="36">
        <f>SUMIFS(СВЦЭМ!$C$33:$C$776,СВЦЭМ!$A$33:$A$776,$A147,СВЦЭМ!$B$33:$B$776,B$119)+'СЕТ СН'!$I$12+СВЦЭМ!$D$10+'СЕТ СН'!$I$6-'СЕТ СН'!$I$22</f>
        <v>1702.0415833699999</v>
      </c>
      <c r="C147" s="36">
        <f>SUMIFS(СВЦЭМ!$C$33:$C$776,СВЦЭМ!$A$33:$A$776,$A147,СВЦЭМ!$B$33:$B$776,C$119)+'СЕТ СН'!$I$12+СВЦЭМ!$D$10+'СЕТ СН'!$I$6-'СЕТ СН'!$I$22</f>
        <v>1717.3722932200001</v>
      </c>
      <c r="D147" s="36">
        <f>SUMIFS(СВЦЭМ!$C$33:$C$776,СВЦЭМ!$A$33:$A$776,$A147,СВЦЭМ!$B$33:$B$776,D$119)+'СЕТ СН'!$I$12+СВЦЭМ!$D$10+'СЕТ СН'!$I$6-'СЕТ СН'!$I$22</f>
        <v>1766.1441928499999</v>
      </c>
      <c r="E147" s="36">
        <f>SUMIFS(СВЦЭМ!$C$33:$C$776,СВЦЭМ!$A$33:$A$776,$A147,СВЦЭМ!$B$33:$B$776,E$119)+'СЕТ СН'!$I$12+СВЦЭМ!$D$10+'СЕТ СН'!$I$6-'СЕТ СН'!$I$22</f>
        <v>1771.85661721</v>
      </c>
      <c r="F147" s="36">
        <f>SUMIFS(СВЦЭМ!$C$33:$C$776,СВЦЭМ!$A$33:$A$776,$A147,СВЦЭМ!$B$33:$B$776,F$119)+'СЕТ СН'!$I$12+СВЦЭМ!$D$10+'СЕТ СН'!$I$6-'СЕТ СН'!$I$22</f>
        <v>1770.5250591399999</v>
      </c>
      <c r="G147" s="36">
        <f>SUMIFS(СВЦЭМ!$C$33:$C$776,СВЦЭМ!$A$33:$A$776,$A147,СВЦЭМ!$B$33:$B$776,G$119)+'СЕТ СН'!$I$12+СВЦЭМ!$D$10+'СЕТ СН'!$I$6-'СЕТ СН'!$I$22</f>
        <v>1769.6506334599999</v>
      </c>
      <c r="H147" s="36">
        <f>SUMIFS(СВЦЭМ!$C$33:$C$776,СВЦЭМ!$A$33:$A$776,$A147,СВЦЭМ!$B$33:$B$776,H$119)+'СЕТ СН'!$I$12+СВЦЭМ!$D$10+'СЕТ СН'!$I$6-'СЕТ СН'!$I$22</f>
        <v>1734.3466619399999</v>
      </c>
      <c r="I147" s="36">
        <f>SUMIFS(СВЦЭМ!$C$33:$C$776,СВЦЭМ!$A$33:$A$776,$A147,СВЦЭМ!$B$33:$B$776,I$119)+'СЕТ СН'!$I$12+СВЦЭМ!$D$10+'СЕТ СН'!$I$6-'СЕТ СН'!$I$22</f>
        <v>1709.0379497899999</v>
      </c>
      <c r="J147" s="36">
        <f>SUMIFS(СВЦЭМ!$C$33:$C$776,СВЦЭМ!$A$33:$A$776,$A147,СВЦЭМ!$B$33:$B$776,J$119)+'СЕТ СН'!$I$12+СВЦЭМ!$D$10+'СЕТ СН'!$I$6-'СЕТ СН'!$I$22</f>
        <v>1641.6613407899999</v>
      </c>
      <c r="K147" s="36">
        <f>SUMIFS(СВЦЭМ!$C$33:$C$776,СВЦЭМ!$A$33:$A$776,$A147,СВЦЭМ!$B$33:$B$776,K$119)+'СЕТ СН'!$I$12+СВЦЭМ!$D$10+'СЕТ СН'!$I$6-'СЕТ СН'!$I$22</f>
        <v>1633.6926441000001</v>
      </c>
      <c r="L147" s="36">
        <f>SUMIFS(СВЦЭМ!$C$33:$C$776,СВЦЭМ!$A$33:$A$776,$A147,СВЦЭМ!$B$33:$B$776,L$119)+'СЕТ СН'!$I$12+СВЦЭМ!$D$10+'СЕТ СН'!$I$6-'СЕТ СН'!$I$22</f>
        <v>1625.57642685</v>
      </c>
      <c r="M147" s="36">
        <f>SUMIFS(СВЦЭМ!$C$33:$C$776,СВЦЭМ!$A$33:$A$776,$A147,СВЦЭМ!$B$33:$B$776,M$119)+'СЕТ СН'!$I$12+СВЦЭМ!$D$10+'СЕТ СН'!$I$6-'СЕТ СН'!$I$22</f>
        <v>1621.1490852899999</v>
      </c>
      <c r="N147" s="36">
        <f>SUMIFS(СВЦЭМ!$C$33:$C$776,СВЦЭМ!$A$33:$A$776,$A147,СВЦЭМ!$B$33:$B$776,N$119)+'СЕТ СН'!$I$12+СВЦЭМ!$D$10+'СЕТ СН'!$I$6-'СЕТ СН'!$I$22</f>
        <v>1610.53498657</v>
      </c>
      <c r="O147" s="36">
        <f>SUMIFS(СВЦЭМ!$C$33:$C$776,СВЦЭМ!$A$33:$A$776,$A147,СВЦЭМ!$B$33:$B$776,O$119)+'СЕТ СН'!$I$12+СВЦЭМ!$D$10+'СЕТ СН'!$I$6-'СЕТ СН'!$I$22</f>
        <v>1622.99421231</v>
      </c>
      <c r="P147" s="36">
        <f>SUMIFS(СВЦЭМ!$C$33:$C$776,СВЦЭМ!$A$33:$A$776,$A147,СВЦЭМ!$B$33:$B$776,P$119)+'СЕТ СН'!$I$12+СВЦЭМ!$D$10+'СЕТ СН'!$I$6-'СЕТ СН'!$I$22</f>
        <v>1638.4320660799999</v>
      </c>
      <c r="Q147" s="36">
        <f>SUMIFS(СВЦЭМ!$C$33:$C$776,СВЦЭМ!$A$33:$A$776,$A147,СВЦЭМ!$B$33:$B$776,Q$119)+'СЕТ СН'!$I$12+СВЦЭМ!$D$10+'СЕТ СН'!$I$6-'СЕТ СН'!$I$22</f>
        <v>1653.4153499500001</v>
      </c>
      <c r="R147" s="36">
        <f>SUMIFS(СВЦЭМ!$C$33:$C$776,СВЦЭМ!$A$33:$A$776,$A147,СВЦЭМ!$B$33:$B$776,R$119)+'СЕТ СН'!$I$12+СВЦЭМ!$D$10+'СЕТ СН'!$I$6-'СЕТ СН'!$I$22</f>
        <v>1651.5029955499999</v>
      </c>
      <c r="S147" s="36">
        <f>SUMIFS(СВЦЭМ!$C$33:$C$776,СВЦЭМ!$A$33:$A$776,$A147,СВЦЭМ!$B$33:$B$776,S$119)+'СЕТ СН'!$I$12+СВЦЭМ!$D$10+'СЕТ СН'!$I$6-'СЕТ СН'!$I$22</f>
        <v>1640.2350390500001</v>
      </c>
      <c r="T147" s="36">
        <f>SUMIFS(СВЦЭМ!$C$33:$C$776,СВЦЭМ!$A$33:$A$776,$A147,СВЦЭМ!$B$33:$B$776,T$119)+'СЕТ СН'!$I$12+СВЦЭМ!$D$10+'СЕТ СН'!$I$6-'СЕТ СН'!$I$22</f>
        <v>1627.779751</v>
      </c>
      <c r="U147" s="36">
        <f>SUMIFS(СВЦЭМ!$C$33:$C$776,СВЦЭМ!$A$33:$A$776,$A147,СВЦЭМ!$B$33:$B$776,U$119)+'СЕТ СН'!$I$12+СВЦЭМ!$D$10+'СЕТ СН'!$I$6-'СЕТ СН'!$I$22</f>
        <v>1607.2247391399999</v>
      </c>
      <c r="V147" s="36">
        <f>SUMIFS(СВЦЭМ!$C$33:$C$776,СВЦЭМ!$A$33:$A$776,$A147,СВЦЭМ!$B$33:$B$776,V$119)+'СЕТ СН'!$I$12+СВЦЭМ!$D$10+'СЕТ СН'!$I$6-'СЕТ СН'!$I$22</f>
        <v>1586.68492599</v>
      </c>
      <c r="W147" s="36">
        <f>SUMIFS(СВЦЭМ!$C$33:$C$776,СВЦЭМ!$A$33:$A$776,$A147,СВЦЭМ!$B$33:$B$776,W$119)+'СЕТ СН'!$I$12+СВЦЭМ!$D$10+'СЕТ СН'!$I$6-'СЕТ СН'!$I$22</f>
        <v>1578.10852671</v>
      </c>
      <c r="X147" s="36">
        <f>SUMIFS(СВЦЭМ!$C$33:$C$776,СВЦЭМ!$A$33:$A$776,$A147,СВЦЭМ!$B$33:$B$776,X$119)+'СЕТ СН'!$I$12+СВЦЭМ!$D$10+'СЕТ СН'!$I$6-'СЕТ СН'!$I$22</f>
        <v>1579.15938652</v>
      </c>
      <c r="Y147" s="36">
        <f>SUMIFS(СВЦЭМ!$C$33:$C$776,СВЦЭМ!$A$33:$A$776,$A147,СВЦЭМ!$B$33:$B$776,Y$119)+'СЕТ СН'!$I$12+СВЦЭМ!$D$10+'СЕТ СН'!$I$6-'СЕТ СН'!$I$22</f>
        <v>1620.4555934</v>
      </c>
    </row>
    <row r="148" spans="1:26" ht="15.75" x14ac:dyDescent="0.2">
      <c r="A148" s="35">
        <f t="shared" si="3"/>
        <v>43950</v>
      </c>
      <c r="B148" s="36">
        <f>SUMIFS(СВЦЭМ!$C$33:$C$776,СВЦЭМ!$A$33:$A$776,$A148,СВЦЭМ!$B$33:$B$776,B$119)+'СЕТ СН'!$I$12+СВЦЭМ!$D$10+'СЕТ СН'!$I$6-'СЕТ СН'!$I$22</f>
        <v>1710.1430145100001</v>
      </c>
      <c r="C148" s="36">
        <f>SUMIFS(СВЦЭМ!$C$33:$C$776,СВЦЭМ!$A$33:$A$776,$A148,СВЦЭМ!$B$33:$B$776,C$119)+'СЕТ СН'!$I$12+СВЦЭМ!$D$10+'СЕТ СН'!$I$6-'СЕТ СН'!$I$22</f>
        <v>1750.6347951299999</v>
      </c>
      <c r="D148" s="36">
        <f>SUMIFS(СВЦЭМ!$C$33:$C$776,СВЦЭМ!$A$33:$A$776,$A148,СВЦЭМ!$B$33:$B$776,D$119)+'СЕТ СН'!$I$12+СВЦЭМ!$D$10+'СЕТ СН'!$I$6-'СЕТ СН'!$I$22</f>
        <v>1755.81732418</v>
      </c>
      <c r="E148" s="36">
        <f>SUMIFS(СВЦЭМ!$C$33:$C$776,СВЦЭМ!$A$33:$A$776,$A148,СВЦЭМ!$B$33:$B$776,E$119)+'СЕТ СН'!$I$12+СВЦЭМ!$D$10+'СЕТ СН'!$I$6-'СЕТ СН'!$I$22</f>
        <v>1764.45959709</v>
      </c>
      <c r="F148" s="36">
        <f>SUMIFS(СВЦЭМ!$C$33:$C$776,СВЦЭМ!$A$33:$A$776,$A148,СВЦЭМ!$B$33:$B$776,F$119)+'СЕТ СН'!$I$12+СВЦЭМ!$D$10+'СЕТ СН'!$I$6-'СЕТ СН'!$I$22</f>
        <v>1766.4891549199999</v>
      </c>
      <c r="G148" s="36">
        <f>SUMIFS(СВЦЭМ!$C$33:$C$776,СВЦЭМ!$A$33:$A$776,$A148,СВЦЭМ!$B$33:$B$776,G$119)+'СЕТ СН'!$I$12+СВЦЭМ!$D$10+'СЕТ СН'!$I$6-'СЕТ СН'!$I$22</f>
        <v>1762.1448643799999</v>
      </c>
      <c r="H148" s="36">
        <f>SUMIFS(СВЦЭМ!$C$33:$C$776,СВЦЭМ!$A$33:$A$776,$A148,СВЦЭМ!$B$33:$B$776,H$119)+'СЕТ СН'!$I$12+СВЦЭМ!$D$10+'СЕТ СН'!$I$6-'СЕТ СН'!$I$22</f>
        <v>1748.7219759499999</v>
      </c>
      <c r="I148" s="36">
        <f>SUMIFS(СВЦЭМ!$C$33:$C$776,СВЦЭМ!$A$33:$A$776,$A148,СВЦЭМ!$B$33:$B$776,I$119)+'СЕТ СН'!$I$12+СВЦЭМ!$D$10+'СЕТ СН'!$I$6-'СЕТ СН'!$I$22</f>
        <v>1715.7228713</v>
      </c>
      <c r="J148" s="36">
        <f>SUMIFS(СВЦЭМ!$C$33:$C$776,СВЦЭМ!$A$33:$A$776,$A148,СВЦЭМ!$B$33:$B$776,J$119)+'СЕТ СН'!$I$12+СВЦЭМ!$D$10+'СЕТ СН'!$I$6-'СЕТ СН'!$I$22</f>
        <v>1692.23471008</v>
      </c>
      <c r="K148" s="36">
        <f>SUMIFS(СВЦЭМ!$C$33:$C$776,СВЦЭМ!$A$33:$A$776,$A148,СВЦЭМ!$B$33:$B$776,K$119)+'СЕТ СН'!$I$12+СВЦЭМ!$D$10+'СЕТ СН'!$I$6-'СЕТ СН'!$I$22</f>
        <v>1674.18629046</v>
      </c>
      <c r="L148" s="36">
        <f>SUMIFS(СВЦЭМ!$C$33:$C$776,СВЦЭМ!$A$33:$A$776,$A148,СВЦЭМ!$B$33:$B$776,L$119)+'СЕТ СН'!$I$12+СВЦЭМ!$D$10+'СЕТ СН'!$I$6-'СЕТ СН'!$I$22</f>
        <v>1665.6499141199999</v>
      </c>
      <c r="M148" s="36">
        <f>SUMIFS(СВЦЭМ!$C$33:$C$776,СВЦЭМ!$A$33:$A$776,$A148,СВЦЭМ!$B$33:$B$776,M$119)+'СЕТ СН'!$I$12+СВЦЭМ!$D$10+'СЕТ СН'!$I$6-'СЕТ СН'!$I$22</f>
        <v>1670.6782345199999</v>
      </c>
      <c r="N148" s="36">
        <f>SUMIFS(СВЦЭМ!$C$33:$C$776,СВЦЭМ!$A$33:$A$776,$A148,СВЦЭМ!$B$33:$B$776,N$119)+'СЕТ СН'!$I$12+СВЦЭМ!$D$10+'СЕТ СН'!$I$6-'СЕТ СН'!$I$22</f>
        <v>1661.9450693399999</v>
      </c>
      <c r="O148" s="36">
        <f>SUMIFS(СВЦЭМ!$C$33:$C$776,СВЦЭМ!$A$33:$A$776,$A148,СВЦЭМ!$B$33:$B$776,O$119)+'СЕТ СН'!$I$12+СВЦЭМ!$D$10+'СЕТ СН'!$I$6-'СЕТ СН'!$I$22</f>
        <v>1674.7406747099999</v>
      </c>
      <c r="P148" s="36">
        <f>SUMIFS(СВЦЭМ!$C$33:$C$776,СВЦЭМ!$A$33:$A$776,$A148,СВЦЭМ!$B$33:$B$776,P$119)+'СЕТ СН'!$I$12+СВЦЭМ!$D$10+'СЕТ СН'!$I$6-'СЕТ СН'!$I$22</f>
        <v>1692.1419006799999</v>
      </c>
      <c r="Q148" s="36">
        <f>SUMIFS(СВЦЭМ!$C$33:$C$776,СВЦЭМ!$A$33:$A$776,$A148,СВЦЭМ!$B$33:$B$776,Q$119)+'СЕТ СН'!$I$12+СВЦЭМ!$D$10+'СЕТ СН'!$I$6-'СЕТ СН'!$I$22</f>
        <v>1688.80151252</v>
      </c>
      <c r="R148" s="36">
        <f>SUMIFS(СВЦЭМ!$C$33:$C$776,СВЦЭМ!$A$33:$A$776,$A148,СВЦЭМ!$B$33:$B$776,R$119)+'СЕТ СН'!$I$12+СВЦЭМ!$D$10+'СЕТ СН'!$I$6-'СЕТ СН'!$I$22</f>
        <v>1682.58648543</v>
      </c>
      <c r="S148" s="36">
        <f>SUMIFS(СВЦЭМ!$C$33:$C$776,СВЦЭМ!$A$33:$A$776,$A148,СВЦЭМ!$B$33:$B$776,S$119)+'СЕТ СН'!$I$12+СВЦЭМ!$D$10+'СЕТ СН'!$I$6-'СЕТ СН'!$I$22</f>
        <v>1680.9470909899999</v>
      </c>
      <c r="T148" s="36">
        <f>SUMIFS(СВЦЭМ!$C$33:$C$776,СВЦЭМ!$A$33:$A$776,$A148,СВЦЭМ!$B$33:$B$776,T$119)+'СЕТ СН'!$I$12+СВЦЭМ!$D$10+'СЕТ СН'!$I$6-'СЕТ СН'!$I$22</f>
        <v>1669.1240258999999</v>
      </c>
      <c r="U148" s="36">
        <f>SUMIFS(СВЦЭМ!$C$33:$C$776,СВЦЭМ!$A$33:$A$776,$A148,СВЦЭМ!$B$33:$B$776,U$119)+'СЕТ СН'!$I$12+СВЦЭМ!$D$10+'СЕТ СН'!$I$6-'СЕТ СН'!$I$22</f>
        <v>1636.4417077000001</v>
      </c>
      <c r="V148" s="36">
        <f>SUMIFS(СВЦЭМ!$C$33:$C$776,СВЦЭМ!$A$33:$A$776,$A148,СВЦЭМ!$B$33:$B$776,V$119)+'СЕТ СН'!$I$12+СВЦЭМ!$D$10+'СЕТ СН'!$I$6-'СЕТ СН'!$I$22</f>
        <v>1623.3782168299999</v>
      </c>
      <c r="W148" s="36">
        <f>SUMIFS(СВЦЭМ!$C$33:$C$776,СВЦЭМ!$A$33:$A$776,$A148,СВЦЭМ!$B$33:$B$776,W$119)+'СЕТ СН'!$I$12+СВЦЭМ!$D$10+'СЕТ СН'!$I$6-'СЕТ СН'!$I$22</f>
        <v>1652.1689893600001</v>
      </c>
      <c r="X148" s="36">
        <f>SUMIFS(СВЦЭМ!$C$33:$C$776,СВЦЭМ!$A$33:$A$776,$A148,СВЦЭМ!$B$33:$B$776,X$119)+'СЕТ СН'!$I$12+СВЦЭМ!$D$10+'СЕТ СН'!$I$6-'СЕТ СН'!$I$22</f>
        <v>1675.10622872</v>
      </c>
      <c r="Y148" s="36">
        <f>SUMIFS(СВЦЭМ!$C$33:$C$776,СВЦЭМ!$A$33:$A$776,$A148,СВЦЭМ!$B$33:$B$776,Y$119)+'СЕТ СН'!$I$12+СВЦЭМ!$D$10+'СЕТ СН'!$I$6-'СЕТ СН'!$I$22</f>
        <v>1671.0290859499999</v>
      </c>
    </row>
    <row r="149" spans="1:26" ht="15.75" x14ac:dyDescent="0.2">
      <c r="A149" s="35">
        <f t="shared" si="3"/>
        <v>43951</v>
      </c>
      <c r="B149" s="36">
        <f>SUMIFS(СВЦЭМ!$C$33:$C$776,СВЦЭМ!$A$33:$A$776,$A149,СВЦЭМ!$B$33:$B$776,B$119)+'СЕТ СН'!$I$12+СВЦЭМ!$D$10+'СЕТ СН'!$I$6-'СЕТ СН'!$I$22</f>
        <v>1764.2071829699998</v>
      </c>
      <c r="C149" s="36">
        <f>SUMIFS(СВЦЭМ!$C$33:$C$776,СВЦЭМ!$A$33:$A$776,$A149,СВЦЭМ!$B$33:$B$776,C$119)+'СЕТ СН'!$I$12+СВЦЭМ!$D$10+'СЕТ СН'!$I$6-'СЕТ СН'!$I$22</f>
        <v>1739.1052814099999</v>
      </c>
      <c r="D149" s="36">
        <f>SUMIFS(СВЦЭМ!$C$33:$C$776,СВЦЭМ!$A$33:$A$776,$A149,СВЦЭМ!$B$33:$B$776,D$119)+'СЕТ СН'!$I$12+СВЦЭМ!$D$10+'СЕТ СН'!$I$6-'СЕТ СН'!$I$22</f>
        <v>1751.18622667</v>
      </c>
      <c r="E149" s="36">
        <f>SUMIFS(СВЦЭМ!$C$33:$C$776,СВЦЭМ!$A$33:$A$776,$A149,СВЦЭМ!$B$33:$B$776,E$119)+'СЕТ СН'!$I$12+СВЦЭМ!$D$10+'СЕТ СН'!$I$6-'СЕТ СН'!$I$22</f>
        <v>1742.8966542599999</v>
      </c>
      <c r="F149" s="36">
        <f>SUMIFS(СВЦЭМ!$C$33:$C$776,СВЦЭМ!$A$33:$A$776,$A149,СВЦЭМ!$B$33:$B$776,F$119)+'СЕТ СН'!$I$12+СВЦЭМ!$D$10+'СЕТ СН'!$I$6-'СЕТ СН'!$I$22</f>
        <v>1784.7433871599999</v>
      </c>
      <c r="G149" s="36">
        <f>SUMIFS(СВЦЭМ!$C$33:$C$776,СВЦЭМ!$A$33:$A$776,$A149,СВЦЭМ!$B$33:$B$776,G$119)+'СЕТ СН'!$I$12+СВЦЭМ!$D$10+'СЕТ СН'!$I$6-'СЕТ СН'!$I$22</f>
        <v>1786.39673973</v>
      </c>
      <c r="H149" s="36">
        <f>SUMIFS(СВЦЭМ!$C$33:$C$776,СВЦЭМ!$A$33:$A$776,$A149,СВЦЭМ!$B$33:$B$776,H$119)+'СЕТ СН'!$I$12+СВЦЭМ!$D$10+'СЕТ СН'!$I$6-'СЕТ СН'!$I$22</f>
        <v>1770.2469793099999</v>
      </c>
      <c r="I149" s="36">
        <f>SUMIFS(СВЦЭМ!$C$33:$C$776,СВЦЭМ!$A$33:$A$776,$A149,СВЦЭМ!$B$33:$B$776,I$119)+'СЕТ СН'!$I$12+СВЦЭМ!$D$10+'СЕТ СН'!$I$6-'СЕТ СН'!$I$22</f>
        <v>1740.99492111</v>
      </c>
      <c r="J149" s="36">
        <f>SUMIFS(СВЦЭМ!$C$33:$C$776,СВЦЭМ!$A$33:$A$776,$A149,СВЦЭМ!$B$33:$B$776,J$119)+'СЕТ СН'!$I$12+СВЦЭМ!$D$10+'СЕТ СН'!$I$6-'СЕТ СН'!$I$22</f>
        <v>1638.4622583400001</v>
      </c>
      <c r="K149" s="36">
        <f>SUMIFS(СВЦЭМ!$C$33:$C$776,СВЦЭМ!$A$33:$A$776,$A149,СВЦЭМ!$B$33:$B$776,K$119)+'СЕТ СН'!$I$12+СВЦЭМ!$D$10+'СЕТ СН'!$I$6-'СЕТ СН'!$I$22</f>
        <v>1619.4506384199999</v>
      </c>
      <c r="L149" s="36">
        <f>SUMIFS(СВЦЭМ!$C$33:$C$776,СВЦЭМ!$A$33:$A$776,$A149,СВЦЭМ!$B$33:$B$776,L$119)+'СЕТ СН'!$I$12+СВЦЭМ!$D$10+'СЕТ СН'!$I$6-'СЕТ СН'!$I$22</f>
        <v>1604.66245086</v>
      </c>
      <c r="M149" s="36">
        <f>SUMIFS(СВЦЭМ!$C$33:$C$776,СВЦЭМ!$A$33:$A$776,$A149,СВЦЭМ!$B$33:$B$776,M$119)+'СЕТ СН'!$I$12+СВЦЭМ!$D$10+'СЕТ СН'!$I$6-'СЕТ СН'!$I$22</f>
        <v>1605.63790589</v>
      </c>
      <c r="N149" s="36">
        <f>SUMIFS(СВЦЭМ!$C$33:$C$776,СВЦЭМ!$A$33:$A$776,$A149,СВЦЭМ!$B$33:$B$776,N$119)+'СЕТ СН'!$I$12+СВЦЭМ!$D$10+'СЕТ СН'!$I$6-'СЕТ СН'!$I$22</f>
        <v>1617.34339221</v>
      </c>
      <c r="O149" s="36">
        <f>SUMIFS(СВЦЭМ!$C$33:$C$776,СВЦЭМ!$A$33:$A$776,$A149,СВЦЭМ!$B$33:$B$776,O$119)+'СЕТ СН'!$I$12+СВЦЭМ!$D$10+'СЕТ СН'!$I$6-'СЕТ СН'!$I$22</f>
        <v>1627.30551079</v>
      </c>
      <c r="P149" s="36">
        <f>SUMIFS(СВЦЭМ!$C$33:$C$776,СВЦЭМ!$A$33:$A$776,$A149,СВЦЭМ!$B$33:$B$776,P$119)+'СЕТ СН'!$I$12+СВЦЭМ!$D$10+'СЕТ СН'!$I$6-'СЕТ СН'!$I$22</f>
        <v>1642.8312331699999</v>
      </c>
      <c r="Q149" s="36">
        <f>SUMIFS(СВЦЭМ!$C$33:$C$776,СВЦЭМ!$A$33:$A$776,$A149,СВЦЭМ!$B$33:$B$776,Q$119)+'СЕТ СН'!$I$12+СВЦЭМ!$D$10+'СЕТ СН'!$I$6-'СЕТ СН'!$I$22</f>
        <v>1647.7111017099999</v>
      </c>
      <c r="R149" s="36">
        <f>SUMIFS(СВЦЭМ!$C$33:$C$776,СВЦЭМ!$A$33:$A$776,$A149,СВЦЭМ!$B$33:$B$776,R$119)+'СЕТ СН'!$I$12+СВЦЭМ!$D$10+'СЕТ СН'!$I$6-'СЕТ СН'!$I$22</f>
        <v>1655.7133226999999</v>
      </c>
      <c r="S149" s="36">
        <f>SUMIFS(СВЦЭМ!$C$33:$C$776,СВЦЭМ!$A$33:$A$776,$A149,СВЦЭМ!$B$33:$B$776,S$119)+'СЕТ СН'!$I$12+СВЦЭМ!$D$10+'СЕТ СН'!$I$6-'СЕТ СН'!$I$22</f>
        <v>1653.8441093500001</v>
      </c>
      <c r="T149" s="36">
        <f>SUMIFS(СВЦЭМ!$C$33:$C$776,СВЦЭМ!$A$33:$A$776,$A149,СВЦЭМ!$B$33:$B$776,T$119)+'СЕТ СН'!$I$12+СВЦЭМ!$D$10+'СЕТ СН'!$I$6-'СЕТ СН'!$I$22</f>
        <v>1640.4105646</v>
      </c>
      <c r="U149" s="36">
        <f>SUMIFS(СВЦЭМ!$C$33:$C$776,СВЦЭМ!$A$33:$A$776,$A149,СВЦЭМ!$B$33:$B$776,U$119)+'СЕТ СН'!$I$12+СВЦЭМ!$D$10+'СЕТ СН'!$I$6-'СЕТ СН'!$I$22</f>
        <v>1616.6871901100001</v>
      </c>
      <c r="V149" s="36">
        <f>SUMIFS(СВЦЭМ!$C$33:$C$776,СВЦЭМ!$A$33:$A$776,$A149,СВЦЭМ!$B$33:$B$776,V$119)+'СЕТ СН'!$I$12+СВЦЭМ!$D$10+'СЕТ СН'!$I$6-'СЕТ СН'!$I$22</f>
        <v>1582.5528440000001</v>
      </c>
      <c r="W149" s="36">
        <f>SUMIFS(СВЦЭМ!$C$33:$C$776,СВЦЭМ!$A$33:$A$776,$A149,СВЦЭМ!$B$33:$B$776,W$119)+'СЕТ СН'!$I$12+СВЦЭМ!$D$10+'СЕТ СН'!$I$6-'СЕТ СН'!$I$22</f>
        <v>1582.8390184699999</v>
      </c>
      <c r="X149" s="36">
        <f>SUMIFS(СВЦЭМ!$C$33:$C$776,СВЦЭМ!$A$33:$A$776,$A149,СВЦЭМ!$B$33:$B$776,X$119)+'СЕТ СН'!$I$12+СВЦЭМ!$D$10+'СЕТ СН'!$I$6-'СЕТ СН'!$I$22</f>
        <v>1616.67306289</v>
      </c>
      <c r="Y149" s="36">
        <f>SUMIFS(СВЦЭМ!$C$33:$C$776,СВЦЭМ!$A$33:$A$776,$A149,СВЦЭМ!$B$33:$B$776,Y$119)+'СЕТ СН'!$I$12+СВЦЭМ!$D$10+'СЕТ СН'!$I$6-'СЕТ СН'!$I$22</f>
        <v>1645.8235611699999</v>
      </c>
    </row>
    <row r="150" spans="1:26" ht="15.75" hidden="1" x14ac:dyDescent="0.2">
      <c r="A150" s="35">
        <f t="shared" si="3"/>
        <v>43952</v>
      </c>
      <c r="B150" s="36">
        <f>SUMIFS(СВЦЭМ!$C$33:$C$776,СВЦЭМ!$A$33:$A$776,$A150,СВЦЭМ!$B$33:$B$776,B$119)+'СЕТ СН'!$I$12+СВЦЭМ!$D$10+'СЕТ СН'!$I$6-'СЕТ СН'!$I$22</f>
        <v>552.48875111999996</v>
      </c>
      <c r="C150" s="36">
        <f>SUMIFS(СВЦЭМ!$C$33:$C$776,СВЦЭМ!$A$33:$A$776,$A150,СВЦЭМ!$B$33:$B$776,C$119)+'СЕТ СН'!$I$12+СВЦЭМ!$D$10+'СЕТ СН'!$I$6-'СЕТ СН'!$I$22</f>
        <v>552.48875111999996</v>
      </c>
      <c r="D150" s="36">
        <f>SUMIFS(СВЦЭМ!$C$33:$C$776,СВЦЭМ!$A$33:$A$776,$A150,СВЦЭМ!$B$33:$B$776,D$119)+'СЕТ СН'!$I$12+СВЦЭМ!$D$10+'СЕТ СН'!$I$6-'СЕТ СН'!$I$22</f>
        <v>552.48875111999996</v>
      </c>
      <c r="E150" s="36">
        <f>SUMIFS(СВЦЭМ!$C$33:$C$776,СВЦЭМ!$A$33:$A$776,$A150,СВЦЭМ!$B$33:$B$776,E$119)+'СЕТ СН'!$I$12+СВЦЭМ!$D$10+'СЕТ СН'!$I$6-'СЕТ СН'!$I$22</f>
        <v>552.48875111999996</v>
      </c>
      <c r="F150" s="36">
        <f>SUMIFS(СВЦЭМ!$C$33:$C$776,СВЦЭМ!$A$33:$A$776,$A150,СВЦЭМ!$B$33:$B$776,F$119)+'СЕТ СН'!$I$12+СВЦЭМ!$D$10+'СЕТ СН'!$I$6-'СЕТ СН'!$I$22</f>
        <v>552.48875111999996</v>
      </c>
      <c r="G150" s="36">
        <f>SUMIFS(СВЦЭМ!$C$33:$C$776,СВЦЭМ!$A$33:$A$776,$A150,СВЦЭМ!$B$33:$B$776,G$119)+'СЕТ СН'!$I$12+СВЦЭМ!$D$10+'СЕТ СН'!$I$6-'СЕТ СН'!$I$22</f>
        <v>552.48875111999996</v>
      </c>
      <c r="H150" s="36">
        <f>SUMIFS(СВЦЭМ!$C$33:$C$776,СВЦЭМ!$A$33:$A$776,$A150,СВЦЭМ!$B$33:$B$776,H$119)+'СЕТ СН'!$I$12+СВЦЭМ!$D$10+'СЕТ СН'!$I$6-'СЕТ СН'!$I$22</f>
        <v>552.48875111999996</v>
      </c>
      <c r="I150" s="36">
        <f>SUMIFS(СВЦЭМ!$C$33:$C$776,СВЦЭМ!$A$33:$A$776,$A150,СВЦЭМ!$B$33:$B$776,I$119)+'СЕТ СН'!$I$12+СВЦЭМ!$D$10+'СЕТ СН'!$I$6-'СЕТ СН'!$I$22</f>
        <v>552.48875111999996</v>
      </c>
      <c r="J150" s="36">
        <f>SUMIFS(СВЦЭМ!$C$33:$C$776,СВЦЭМ!$A$33:$A$776,$A150,СВЦЭМ!$B$33:$B$776,J$119)+'СЕТ СН'!$I$12+СВЦЭМ!$D$10+'СЕТ СН'!$I$6-'СЕТ СН'!$I$22</f>
        <v>552.48875111999996</v>
      </c>
      <c r="K150" s="36">
        <f>SUMIFS(СВЦЭМ!$C$33:$C$776,СВЦЭМ!$A$33:$A$776,$A150,СВЦЭМ!$B$33:$B$776,K$119)+'СЕТ СН'!$I$12+СВЦЭМ!$D$10+'СЕТ СН'!$I$6-'СЕТ СН'!$I$22</f>
        <v>552.48875111999996</v>
      </c>
      <c r="L150" s="36">
        <f>SUMIFS(СВЦЭМ!$C$33:$C$776,СВЦЭМ!$A$33:$A$776,$A150,СВЦЭМ!$B$33:$B$776,L$119)+'СЕТ СН'!$I$12+СВЦЭМ!$D$10+'СЕТ СН'!$I$6-'СЕТ СН'!$I$22</f>
        <v>552.48875111999996</v>
      </c>
      <c r="M150" s="36">
        <f>SUMIFS(СВЦЭМ!$C$33:$C$776,СВЦЭМ!$A$33:$A$776,$A150,СВЦЭМ!$B$33:$B$776,M$119)+'СЕТ СН'!$I$12+СВЦЭМ!$D$10+'СЕТ СН'!$I$6-'СЕТ СН'!$I$22</f>
        <v>552.48875111999996</v>
      </c>
      <c r="N150" s="36">
        <f>SUMIFS(СВЦЭМ!$C$33:$C$776,СВЦЭМ!$A$33:$A$776,$A150,СВЦЭМ!$B$33:$B$776,N$119)+'СЕТ СН'!$I$12+СВЦЭМ!$D$10+'СЕТ СН'!$I$6-'СЕТ СН'!$I$22</f>
        <v>552.48875111999996</v>
      </c>
      <c r="O150" s="36">
        <f>SUMIFS(СВЦЭМ!$C$33:$C$776,СВЦЭМ!$A$33:$A$776,$A150,СВЦЭМ!$B$33:$B$776,O$119)+'СЕТ СН'!$I$12+СВЦЭМ!$D$10+'СЕТ СН'!$I$6-'СЕТ СН'!$I$22</f>
        <v>552.48875111999996</v>
      </c>
      <c r="P150" s="36">
        <f>SUMIFS(СВЦЭМ!$C$33:$C$776,СВЦЭМ!$A$33:$A$776,$A150,СВЦЭМ!$B$33:$B$776,P$119)+'СЕТ СН'!$I$12+СВЦЭМ!$D$10+'СЕТ СН'!$I$6-'СЕТ СН'!$I$22</f>
        <v>552.48875111999996</v>
      </c>
      <c r="Q150" s="36">
        <f>SUMIFS(СВЦЭМ!$C$33:$C$776,СВЦЭМ!$A$33:$A$776,$A150,СВЦЭМ!$B$33:$B$776,Q$119)+'СЕТ СН'!$I$12+СВЦЭМ!$D$10+'СЕТ СН'!$I$6-'СЕТ СН'!$I$22</f>
        <v>552.48875111999996</v>
      </c>
      <c r="R150" s="36">
        <f>SUMIFS(СВЦЭМ!$C$33:$C$776,СВЦЭМ!$A$33:$A$776,$A150,СВЦЭМ!$B$33:$B$776,R$119)+'СЕТ СН'!$I$12+СВЦЭМ!$D$10+'СЕТ СН'!$I$6-'СЕТ СН'!$I$22</f>
        <v>552.48875111999996</v>
      </c>
      <c r="S150" s="36">
        <f>SUMIFS(СВЦЭМ!$C$33:$C$776,СВЦЭМ!$A$33:$A$776,$A150,СВЦЭМ!$B$33:$B$776,S$119)+'СЕТ СН'!$I$12+СВЦЭМ!$D$10+'СЕТ СН'!$I$6-'СЕТ СН'!$I$22</f>
        <v>552.48875111999996</v>
      </c>
      <c r="T150" s="36">
        <f>SUMIFS(СВЦЭМ!$C$33:$C$776,СВЦЭМ!$A$33:$A$776,$A150,СВЦЭМ!$B$33:$B$776,T$119)+'СЕТ СН'!$I$12+СВЦЭМ!$D$10+'СЕТ СН'!$I$6-'СЕТ СН'!$I$22</f>
        <v>552.48875111999996</v>
      </c>
      <c r="U150" s="36">
        <f>SUMIFS(СВЦЭМ!$C$33:$C$776,СВЦЭМ!$A$33:$A$776,$A150,СВЦЭМ!$B$33:$B$776,U$119)+'СЕТ СН'!$I$12+СВЦЭМ!$D$10+'СЕТ СН'!$I$6-'СЕТ СН'!$I$22</f>
        <v>552.48875111999996</v>
      </c>
      <c r="V150" s="36">
        <f>SUMIFS(СВЦЭМ!$C$33:$C$776,СВЦЭМ!$A$33:$A$776,$A150,СВЦЭМ!$B$33:$B$776,V$119)+'СЕТ СН'!$I$12+СВЦЭМ!$D$10+'СЕТ СН'!$I$6-'СЕТ СН'!$I$22</f>
        <v>552.48875111999996</v>
      </c>
      <c r="W150" s="36">
        <f>SUMIFS(СВЦЭМ!$C$33:$C$776,СВЦЭМ!$A$33:$A$776,$A150,СВЦЭМ!$B$33:$B$776,W$119)+'СЕТ СН'!$I$12+СВЦЭМ!$D$10+'СЕТ СН'!$I$6-'СЕТ СН'!$I$22</f>
        <v>552.48875111999996</v>
      </c>
      <c r="X150" s="36">
        <f>SUMIFS(СВЦЭМ!$C$33:$C$776,СВЦЭМ!$A$33:$A$776,$A150,СВЦЭМ!$B$33:$B$776,X$119)+'СЕТ СН'!$I$12+СВЦЭМ!$D$10+'СЕТ СН'!$I$6-'СЕТ СН'!$I$22</f>
        <v>552.48875111999996</v>
      </c>
      <c r="Y150" s="36">
        <f>SUMIFS(СВЦЭМ!$C$33:$C$776,СВЦЭМ!$A$33:$A$776,$A150,СВЦЭМ!$B$33:$B$776,Y$119)+'СЕТ СН'!$I$12+СВЦЭМ!$D$10+'СЕТ СН'!$I$6-'СЕТ СН'!$I$22</f>
        <v>552.48875111999996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554149.890625</v>
      </c>
      <c r="O155" s="142"/>
      <c r="P155" s="141">
        <f>СВЦЭМ!$D$12+'СЕТ СН'!$F$13-'СЕТ СН'!$G$23</f>
        <v>554149.890625</v>
      </c>
      <c r="Q155" s="142"/>
      <c r="R155" s="141">
        <f>СВЦЭМ!$D$12+'СЕТ СН'!$F$13-'СЕТ СН'!$H$23</f>
        <v>554149.890625</v>
      </c>
      <c r="S155" s="142"/>
      <c r="T155" s="141">
        <f>СВЦЭМ!$D$12+'СЕТ СН'!$F$13-'СЕТ СН'!$I$23</f>
        <v>554149.890625</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474576.96</v>
      </c>
      <c r="O159" s="146"/>
      <c r="P159" s="146">
        <f>'СЕТ СН'!$G$7</f>
        <v>827486.86</v>
      </c>
      <c r="Q159" s="146"/>
      <c r="R159" s="146">
        <f>'СЕТ СН'!$H$7</f>
        <v>834163.81</v>
      </c>
      <c r="S159" s="146"/>
      <c r="T159" s="146">
        <f>'СЕТ СН'!$I$7</f>
        <v>528373.91</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01.04.2020</v>
      </c>
      <c r="B12" s="36">
        <f>SUMIFS(СВЦЭМ!$D$33:$D$776,СВЦЭМ!$A$33:$A$776,$A12,СВЦЭМ!$B$33:$B$776,B$11)+'СЕТ СН'!$F$14+СВЦЭМ!$D$10+'СЕТ СН'!$F$5-'СЕТ СН'!$F$24</f>
        <v>1973.70703071</v>
      </c>
      <c r="C12" s="36">
        <f>SUMIFS(СВЦЭМ!$D$33:$D$776,СВЦЭМ!$A$33:$A$776,$A12,СВЦЭМ!$B$33:$B$776,C$11)+'СЕТ СН'!$F$14+СВЦЭМ!$D$10+'СЕТ СН'!$F$5-'СЕТ СН'!$F$24</f>
        <v>1987.903898</v>
      </c>
      <c r="D12" s="36">
        <f>SUMIFS(СВЦЭМ!$D$33:$D$776,СВЦЭМ!$A$33:$A$776,$A12,СВЦЭМ!$B$33:$B$776,D$11)+'СЕТ СН'!$F$14+СВЦЭМ!$D$10+'СЕТ СН'!$F$5-'СЕТ СН'!$F$24</f>
        <v>1992.4266390600001</v>
      </c>
      <c r="E12" s="36">
        <f>SUMIFS(СВЦЭМ!$D$33:$D$776,СВЦЭМ!$A$33:$A$776,$A12,СВЦЭМ!$B$33:$B$776,E$11)+'СЕТ СН'!$F$14+СВЦЭМ!$D$10+'СЕТ СН'!$F$5-'СЕТ СН'!$F$24</f>
        <v>1999.0496675300001</v>
      </c>
      <c r="F12" s="36">
        <f>SUMIFS(СВЦЭМ!$D$33:$D$776,СВЦЭМ!$A$33:$A$776,$A12,СВЦЭМ!$B$33:$B$776,F$11)+'СЕТ СН'!$F$14+СВЦЭМ!$D$10+'СЕТ СН'!$F$5-'СЕТ СН'!$F$24</f>
        <v>2044.3672659399999</v>
      </c>
      <c r="G12" s="36">
        <f>SUMIFS(СВЦЭМ!$D$33:$D$776,СВЦЭМ!$A$33:$A$776,$A12,СВЦЭМ!$B$33:$B$776,G$11)+'СЕТ СН'!$F$14+СВЦЭМ!$D$10+'СЕТ СН'!$F$5-'СЕТ СН'!$F$24</f>
        <v>2091.9375160199997</v>
      </c>
      <c r="H12" s="36">
        <f>SUMIFS(СВЦЭМ!$D$33:$D$776,СВЦЭМ!$A$33:$A$776,$A12,СВЦЭМ!$B$33:$B$776,H$11)+'СЕТ СН'!$F$14+СВЦЭМ!$D$10+'СЕТ СН'!$F$5-'СЕТ СН'!$F$24</f>
        <v>2142.0390804199997</v>
      </c>
      <c r="I12" s="36">
        <f>SUMIFS(СВЦЭМ!$D$33:$D$776,СВЦЭМ!$A$33:$A$776,$A12,СВЦЭМ!$B$33:$B$776,I$11)+'СЕТ СН'!$F$14+СВЦЭМ!$D$10+'СЕТ СН'!$F$5-'СЕТ СН'!$F$24</f>
        <v>2145.264733</v>
      </c>
      <c r="J12" s="36">
        <f>SUMIFS(СВЦЭМ!$D$33:$D$776,СВЦЭМ!$A$33:$A$776,$A12,СВЦЭМ!$B$33:$B$776,J$11)+'СЕТ СН'!$F$14+СВЦЭМ!$D$10+'СЕТ СН'!$F$5-'СЕТ СН'!$F$24</f>
        <v>2100.4018400999998</v>
      </c>
      <c r="K12" s="36">
        <f>SUMIFS(СВЦЭМ!$D$33:$D$776,СВЦЭМ!$A$33:$A$776,$A12,СВЦЭМ!$B$33:$B$776,K$11)+'СЕТ СН'!$F$14+СВЦЭМ!$D$10+'СЕТ СН'!$F$5-'СЕТ СН'!$F$24</f>
        <v>2100.43655549</v>
      </c>
      <c r="L12" s="36">
        <f>SUMIFS(СВЦЭМ!$D$33:$D$776,СВЦЭМ!$A$33:$A$776,$A12,СВЦЭМ!$B$33:$B$776,L$11)+'СЕТ СН'!$F$14+СВЦЭМ!$D$10+'СЕТ СН'!$F$5-'СЕТ СН'!$F$24</f>
        <v>2100.2405763199999</v>
      </c>
      <c r="M12" s="36">
        <f>SUMIFS(СВЦЭМ!$D$33:$D$776,СВЦЭМ!$A$33:$A$776,$A12,СВЦЭМ!$B$33:$B$776,M$11)+'СЕТ СН'!$F$14+СВЦЭМ!$D$10+'СЕТ СН'!$F$5-'СЕТ СН'!$F$24</f>
        <v>2112.45495132</v>
      </c>
      <c r="N12" s="36">
        <f>SUMIFS(СВЦЭМ!$D$33:$D$776,СВЦЭМ!$A$33:$A$776,$A12,СВЦЭМ!$B$33:$B$776,N$11)+'СЕТ СН'!$F$14+СВЦЭМ!$D$10+'СЕТ СН'!$F$5-'СЕТ СН'!$F$24</f>
        <v>2132.9867438800002</v>
      </c>
      <c r="O12" s="36">
        <f>SUMIFS(СВЦЭМ!$D$33:$D$776,СВЦЭМ!$A$33:$A$776,$A12,СВЦЭМ!$B$33:$B$776,O$11)+'СЕТ СН'!$F$14+СВЦЭМ!$D$10+'СЕТ СН'!$F$5-'СЕТ СН'!$F$24</f>
        <v>2153.79146416</v>
      </c>
      <c r="P12" s="36">
        <f>SUMIFS(СВЦЭМ!$D$33:$D$776,СВЦЭМ!$A$33:$A$776,$A12,СВЦЭМ!$B$33:$B$776,P$11)+'СЕТ СН'!$F$14+СВЦЭМ!$D$10+'СЕТ СН'!$F$5-'СЕТ СН'!$F$24</f>
        <v>2130.1712727699996</v>
      </c>
      <c r="Q12" s="36">
        <f>SUMIFS(СВЦЭМ!$D$33:$D$776,СВЦЭМ!$A$33:$A$776,$A12,СВЦЭМ!$B$33:$B$776,Q$11)+'СЕТ СН'!$F$14+СВЦЭМ!$D$10+'СЕТ СН'!$F$5-'СЕТ СН'!$F$24</f>
        <v>2137.5891197800001</v>
      </c>
      <c r="R12" s="36">
        <f>SUMIFS(СВЦЭМ!$D$33:$D$776,СВЦЭМ!$A$33:$A$776,$A12,СВЦЭМ!$B$33:$B$776,R$11)+'СЕТ СН'!$F$14+СВЦЭМ!$D$10+'СЕТ СН'!$F$5-'СЕТ СН'!$F$24</f>
        <v>2138.7968664</v>
      </c>
      <c r="S12" s="36">
        <f>SUMIFS(СВЦЭМ!$D$33:$D$776,СВЦЭМ!$A$33:$A$776,$A12,СВЦЭМ!$B$33:$B$776,S$11)+'СЕТ СН'!$F$14+СВЦЭМ!$D$10+'СЕТ СН'!$F$5-'СЕТ СН'!$F$24</f>
        <v>2134.6666439999999</v>
      </c>
      <c r="T12" s="36">
        <f>SUMIFS(СВЦЭМ!$D$33:$D$776,СВЦЭМ!$A$33:$A$776,$A12,СВЦЭМ!$B$33:$B$776,T$11)+'СЕТ СН'!$F$14+СВЦЭМ!$D$10+'СЕТ СН'!$F$5-'СЕТ СН'!$F$24</f>
        <v>2111.2206680999998</v>
      </c>
      <c r="U12" s="36">
        <f>SUMIFS(СВЦЭМ!$D$33:$D$776,СВЦЭМ!$A$33:$A$776,$A12,СВЦЭМ!$B$33:$B$776,U$11)+'СЕТ СН'!$F$14+СВЦЭМ!$D$10+'СЕТ СН'!$F$5-'СЕТ СН'!$F$24</f>
        <v>2099.86563656</v>
      </c>
      <c r="V12" s="36">
        <f>SUMIFS(СВЦЭМ!$D$33:$D$776,СВЦЭМ!$A$33:$A$776,$A12,СВЦЭМ!$B$33:$B$776,V$11)+'СЕТ СН'!$F$14+СВЦЭМ!$D$10+'СЕТ СН'!$F$5-'СЕТ СН'!$F$24</f>
        <v>2082.4675782899999</v>
      </c>
      <c r="W12" s="36">
        <f>SUMIFS(СВЦЭМ!$D$33:$D$776,СВЦЭМ!$A$33:$A$776,$A12,СВЦЭМ!$B$33:$B$776,W$11)+'СЕТ СН'!$F$14+СВЦЭМ!$D$10+'СЕТ СН'!$F$5-'СЕТ СН'!$F$24</f>
        <v>2076.26194016</v>
      </c>
      <c r="X12" s="36">
        <f>SUMIFS(СВЦЭМ!$D$33:$D$776,СВЦЭМ!$A$33:$A$776,$A12,СВЦЭМ!$B$33:$B$776,X$11)+'СЕТ СН'!$F$14+СВЦЭМ!$D$10+'СЕТ СН'!$F$5-'СЕТ СН'!$F$24</f>
        <v>2069.6046033600001</v>
      </c>
      <c r="Y12" s="36">
        <f>SUMIFS(СВЦЭМ!$D$33:$D$776,СВЦЭМ!$A$33:$A$776,$A12,СВЦЭМ!$B$33:$B$776,Y$11)+'СЕТ СН'!$F$14+СВЦЭМ!$D$10+'СЕТ СН'!$F$5-'СЕТ СН'!$F$24</f>
        <v>2103.38164826</v>
      </c>
      <c r="AA12" s="45"/>
    </row>
    <row r="13" spans="1:27" ht="15.75" x14ac:dyDescent="0.2">
      <c r="A13" s="35">
        <f>A12+1</f>
        <v>43923</v>
      </c>
      <c r="B13" s="36">
        <f>SUMIFS(СВЦЭМ!$D$33:$D$776,СВЦЭМ!$A$33:$A$776,$A13,СВЦЭМ!$B$33:$B$776,B$11)+'СЕТ СН'!$F$14+СВЦЭМ!$D$10+'СЕТ СН'!$F$5-'СЕТ СН'!$F$24</f>
        <v>2088.5620306000001</v>
      </c>
      <c r="C13" s="36">
        <f>SUMIFS(СВЦЭМ!$D$33:$D$776,СВЦЭМ!$A$33:$A$776,$A13,СВЦЭМ!$B$33:$B$776,C$11)+'СЕТ СН'!$F$14+СВЦЭМ!$D$10+'СЕТ СН'!$F$5-'СЕТ СН'!$F$24</f>
        <v>2062.0350113099998</v>
      </c>
      <c r="D13" s="36">
        <f>SUMIFS(СВЦЭМ!$D$33:$D$776,СВЦЭМ!$A$33:$A$776,$A13,СВЦЭМ!$B$33:$B$776,D$11)+'СЕТ СН'!$F$14+СВЦЭМ!$D$10+'СЕТ СН'!$F$5-'СЕТ СН'!$F$24</f>
        <v>2048.0042452400003</v>
      </c>
      <c r="E13" s="36">
        <f>SUMIFS(СВЦЭМ!$D$33:$D$776,СВЦЭМ!$A$33:$A$776,$A13,СВЦЭМ!$B$33:$B$776,E$11)+'СЕТ СН'!$F$14+СВЦЭМ!$D$10+'СЕТ СН'!$F$5-'СЕТ СН'!$F$24</f>
        <v>2038.86722095</v>
      </c>
      <c r="F13" s="36">
        <f>SUMIFS(СВЦЭМ!$D$33:$D$776,СВЦЭМ!$A$33:$A$776,$A13,СВЦЭМ!$B$33:$B$776,F$11)+'СЕТ СН'!$F$14+СВЦЭМ!$D$10+'СЕТ СН'!$F$5-'СЕТ СН'!$F$24</f>
        <v>2035.4620416</v>
      </c>
      <c r="G13" s="36">
        <f>SUMIFS(СВЦЭМ!$D$33:$D$776,СВЦЭМ!$A$33:$A$776,$A13,СВЦЭМ!$B$33:$B$776,G$11)+'СЕТ СН'!$F$14+СВЦЭМ!$D$10+'СЕТ СН'!$F$5-'СЕТ СН'!$F$24</f>
        <v>2125.5619913299997</v>
      </c>
      <c r="H13" s="36">
        <f>SUMIFS(СВЦЭМ!$D$33:$D$776,СВЦЭМ!$A$33:$A$776,$A13,СВЦЭМ!$B$33:$B$776,H$11)+'СЕТ СН'!$F$14+СВЦЭМ!$D$10+'СЕТ СН'!$F$5-'СЕТ СН'!$F$24</f>
        <v>2166.2809567200002</v>
      </c>
      <c r="I13" s="36">
        <f>SUMIFS(СВЦЭМ!$D$33:$D$776,СВЦЭМ!$A$33:$A$776,$A13,СВЦЭМ!$B$33:$B$776,I$11)+'СЕТ СН'!$F$14+СВЦЭМ!$D$10+'СЕТ СН'!$F$5-'СЕТ СН'!$F$24</f>
        <v>2163.9383667399998</v>
      </c>
      <c r="J13" s="36">
        <f>SUMIFS(СВЦЭМ!$D$33:$D$776,СВЦЭМ!$A$33:$A$776,$A13,СВЦЭМ!$B$33:$B$776,J$11)+'СЕТ СН'!$F$14+СВЦЭМ!$D$10+'СЕТ СН'!$F$5-'СЕТ СН'!$F$24</f>
        <v>2125.93418815</v>
      </c>
      <c r="K13" s="36">
        <f>SUMIFS(СВЦЭМ!$D$33:$D$776,СВЦЭМ!$A$33:$A$776,$A13,СВЦЭМ!$B$33:$B$776,K$11)+'СЕТ СН'!$F$14+СВЦЭМ!$D$10+'СЕТ СН'!$F$5-'СЕТ СН'!$F$24</f>
        <v>2098.1023722599998</v>
      </c>
      <c r="L13" s="36">
        <f>SUMIFS(СВЦЭМ!$D$33:$D$776,СВЦЭМ!$A$33:$A$776,$A13,СВЦЭМ!$B$33:$B$776,L$11)+'СЕТ СН'!$F$14+СВЦЭМ!$D$10+'СЕТ СН'!$F$5-'СЕТ СН'!$F$24</f>
        <v>2092.4554625399996</v>
      </c>
      <c r="M13" s="36">
        <f>SUMIFS(СВЦЭМ!$D$33:$D$776,СВЦЭМ!$A$33:$A$776,$A13,СВЦЭМ!$B$33:$B$776,M$11)+'СЕТ СН'!$F$14+СВЦЭМ!$D$10+'СЕТ СН'!$F$5-'СЕТ СН'!$F$24</f>
        <v>2112.2541530999997</v>
      </c>
      <c r="N13" s="36">
        <f>SUMIFS(СВЦЭМ!$D$33:$D$776,СВЦЭМ!$A$33:$A$776,$A13,СВЦЭМ!$B$33:$B$776,N$11)+'СЕТ СН'!$F$14+СВЦЭМ!$D$10+'СЕТ СН'!$F$5-'СЕТ СН'!$F$24</f>
        <v>2132.4770554400002</v>
      </c>
      <c r="O13" s="36">
        <f>SUMIFS(СВЦЭМ!$D$33:$D$776,СВЦЭМ!$A$33:$A$776,$A13,СВЦЭМ!$B$33:$B$776,O$11)+'СЕТ СН'!$F$14+СВЦЭМ!$D$10+'СЕТ СН'!$F$5-'СЕТ СН'!$F$24</f>
        <v>2157.8440032099998</v>
      </c>
      <c r="P13" s="36">
        <f>SUMIFS(СВЦЭМ!$D$33:$D$776,СВЦЭМ!$A$33:$A$776,$A13,СВЦЭМ!$B$33:$B$776,P$11)+'СЕТ СН'!$F$14+СВЦЭМ!$D$10+'СЕТ СН'!$F$5-'СЕТ СН'!$F$24</f>
        <v>2115.9582881699998</v>
      </c>
      <c r="Q13" s="36">
        <f>SUMIFS(СВЦЭМ!$D$33:$D$776,СВЦЭМ!$A$33:$A$776,$A13,СВЦЭМ!$B$33:$B$776,Q$11)+'СЕТ СН'!$F$14+СВЦЭМ!$D$10+'СЕТ СН'!$F$5-'СЕТ СН'!$F$24</f>
        <v>2122.4855551700002</v>
      </c>
      <c r="R13" s="36">
        <f>SUMIFS(СВЦЭМ!$D$33:$D$776,СВЦЭМ!$A$33:$A$776,$A13,СВЦЭМ!$B$33:$B$776,R$11)+'СЕТ СН'!$F$14+СВЦЭМ!$D$10+'СЕТ СН'!$F$5-'СЕТ СН'!$F$24</f>
        <v>2117.3545571099999</v>
      </c>
      <c r="S13" s="36">
        <f>SUMIFS(СВЦЭМ!$D$33:$D$776,СВЦЭМ!$A$33:$A$776,$A13,СВЦЭМ!$B$33:$B$776,S$11)+'СЕТ СН'!$F$14+СВЦЭМ!$D$10+'СЕТ СН'!$F$5-'СЕТ СН'!$F$24</f>
        <v>2114.52604217</v>
      </c>
      <c r="T13" s="36">
        <f>SUMIFS(СВЦЭМ!$D$33:$D$776,СВЦЭМ!$A$33:$A$776,$A13,СВЦЭМ!$B$33:$B$776,T$11)+'СЕТ СН'!$F$14+СВЦЭМ!$D$10+'СЕТ СН'!$F$5-'СЕТ СН'!$F$24</f>
        <v>2090.5341396899998</v>
      </c>
      <c r="U13" s="36">
        <f>SUMIFS(СВЦЭМ!$D$33:$D$776,СВЦЭМ!$A$33:$A$776,$A13,СВЦЭМ!$B$33:$B$776,U$11)+'СЕТ СН'!$F$14+СВЦЭМ!$D$10+'СЕТ СН'!$F$5-'СЕТ СН'!$F$24</f>
        <v>2074.0561827399997</v>
      </c>
      <c r="V13" s="36">
        <f>SUMIFS(СВЦЭМ!$D$33:$D$776,СВЦЭМ!$A$33:$A$776,$A13,СВЦЭМ!$B$33:$B$776,V$11)+'СЕТ СН'!$F$14+СВЦЭМ!$D$10+'СЕТ СН'!$F$5-'СЕТ СН'!$F$24</f>
        <v>2059.0038664399999</v>
      </c>
      <c r="W13" s="36">
        <f>SUMIFS(СВЦЭМ!$D$33:$D$776,СВЦЭМ!$A$33:$A$776,$A13,СВЦЭМ!$B$33:$B$776,W$11)+'СЕТ СН'!$F$14+СВЦЭМ!$D$10+'СЕТ СН'!$F$5-'СЕТ СН'!$F$24</f>
        <v>2066.2634227600001</v>
      </c>
      <c r="X13" s="36">
        <f>SUMIFS(СВЦЭМ!$D$33:$D$776,СВЦЭМ!$A$33:$A$776,$A13,СВЦЭМ!$B$33:$B$776,X$11)+'СЕТ СН'!$F$14+СВЦЭМ!$D$10+'СЕТ СН'!$F$5-'СЕТ СН'!$F$24</f>
        <v>2071.7753000399998</v>
      </c>
      <c r="Y13" s="36">
        <f>SUMIFS(СВЦЭМ!$D$33:$D$776,СВЦЭМ!$A$33:$A$776,$A13,СВЦЭМ!$B$33:$B$776,Y$11)+'СЕТ СН'!$F$14+СВЦЭМ!$D$10+'СЕТ СН'!$F$5-'СЕТ СН'!$F$24</f>
        <v>2102.61155697</v>
      </c>
    </row>
    <row r="14" spans="1:27" ht="15.75" x14ac:dyDescent="0.2">
      <c r="A14" s="35">
        <f t="shared" ref="A14:A42" si="0">A13+1</f>
        <v>43924</v>
      </c>
      <c r="B14" s="36">
        <f>SUMIFS(СВЦЭМ!$D$33:$D$776,СВЦЭМ!$A$33:$A$776,$A14,СВЦЭМ!$B$33:$B$776,B$11)+'СЕТ СН'!$F$14+СВЦЭМ!$D$10+'СЕТ СН'!$F$5-'СЕТ СН'!$F$24</f>
        <v>2083.7003443599997</v>
      </c>
      <c r="C14" s="36">
        <f>SUMIFS(СВЦЭМ!$D$33:$D$776,СВЦЭМ!$A$33:$A$776,$A14,СВЦЭМ!$B$33:$B$776,C$11)+'СЕТ СН'!$F$14+СВЦЭМ!$D$10+'СЕТ СН'!$F$5-'СЕТ СН'!$F$24</f>
        <v>2129.1596332499998</v>
      </c>
      <c r="D14" s="36">
        <f>SUMIFS(СВЦЭМ!$D$33:$D$776,СВЦЭМ!$A$33:$A$776,$A14,СВЦЭМ!$B$33:$B$776,D$11)+'СЕТ СН'!$F$14+СВЦЭМ!$D$10+'СЕТ СН'!$F$5-'СЕТ СН'!$F$24</f>
        <v>2146.8550782100001</v>
      </c>
      <c r="E14" s="36">
        <f>SUMIFS(СВЦЭМ!$D$33:$D$776,СВЦЭМ!$A$33:$A$776,$A14,СВЦЭМ!$B$33:$B$776,E$11)+'СЕТ СН'!$F$14+СВЦЭМ!$D$10+'СЕТ СН'!$F$5-'СЕТ СН'!$F$24</f>
        <v>2141.0539418099997</v>
      </c>
      <c r="F14" s="36">
        <f>SUMIFS(СВЦЭМ!$D$33:$D$776,СВЦЭМ!$A$33:$A$776,$A14,СВЦЭМ!$B$33:$B$776,F$11)+'СЕТ СН'!$F$14+СВЦЭМ!$D$10+'СЕТ СН'!$F$5-'СЕТ СН'!$F$24</f>
        <v>2136.0582003999998</v>
      </c>
      <c r="G14" s="36">
        <f>SUMIFS(СВЦЭМ!$D$33:$D$776,СВЦЭМ!$A$33:$A$776,$A14,СВЦЭМ!$B$33:$B$776,G$11)+'СЕТ СН'!$F$14+СВЦЭМ!$D$10+'СЕТ СН'!$F$5-'СЕТ СН'!$F$24</f>
        <v>2137.1503800800001</v>
      </c>
      <c r="H14" s="36">
        <f>SUMIFS(СВЦЭМ!$D$33:$D$776,СВЦЭМ!$A$33:$A$776,$A14,СВЦЭМ!$B$33:$B$776,H$11)+'СЕТ СН'!$F$14+СВЦЭМ!$D$10+'СЕТ СН'!$F$5-'СЕТ СН'!$F$24</f>
        <v>2122.72639157</v>
      </c>
      <c r="I14" s="36">
        <f>SUMIFS(СВЦЭМ!$D$33:$D$776,СВЦЭМ!$A$33:$A$776,$A14,СВЦЭМ!$B$33:$B$776,I$11)+'СЕТ СН'!$F$14+СВЦЭМ!$D$10+'СЕТ СН'!$F$5-'СЕТ СН'!$F$24</f>
        <v>2099.9043414999996</v>
      </c>
      <c r="J14" s="36">
        <f>SUMIFS(СВЦЭМ!$D$33:$D$776,СВЦЭМ!$A$33:$A$776,$A14,СВЦЭМ!$B$33:$B$776,J$11)+'СЕТ СН'!$F$14+СВЦЭМ!$D$10+'СЕТ СН'!$F$5-'СЕТ СН'!$F$24</f>
        <v>2036.2594197799999</v>
      </c>
      <c r="K14" s="36">
        <f>SUMIFS(СВЦЭМ!$D$33:$D$776,СВЦЭМ!$A$33:$A$776,$A14,СВЦЭМ!$B$33:$B$776,K$11)+'СЕТ СН'!$F$14+СВЦЭМ!$D$10+'СЕТ СН'!$F$5-'СЕТ СН'!$F$24</f>
        <v>2039.70882527</v>
      </c>
      <c r="L14" s="36">
        <f>SUMIFS(СВЦЭМ!$D$33:$D$776,СВЦЭМ!$A$33:$A$776,$A14,СВЦЭМ!$B$33:$B$776,L$11)+'СЕТ СН'!$F$14+СВЦЭМ!$D$10+'СЕТ СН'!$F$5-'СЕТ СН'!$F$24</f>
        <v>2052.6807595600003</v>
      </c>
      <c r="M14" s="36">
        <f>SUMIFS(СВЦЭМ!$D$33:$D$776,СВЦЭМ!$A$33:$A$776,$A14,СВЦЭМ!$B$33:$B$776,M$11)+'СЕТ СН'!$F$14+СВЦЭМ!$D$10+'СЕТ СН'!$F$5-'СЕТ СН'!$F$24</f>
        <v>2054.9276614600003</v>
      </c>
      <c r="N14" s="36">
        <f>SUMIFS(СВЦЭМ!$D$33:$D$776,СВЦЭМ!$A$33:$A$776,$A14,СВЦЭМ!$B$33:$B$776,N$11)+'СЕТ СН'!$F$14+СВЦЭМ!$D$10+'СЕТ СН'!$F$5-'СЕТ СН'!$F$24</f>
        <v>2074.93895746</v>
      </c>
      <c r="O14" s="36">
        <f>SUMIFS(СВЦЭМ!$D$33:$D$776,СВЦЭМ!$A$33:$A$776,$A14,СВЦЭМ!$B$33:$B$776,O$11)+'СЕТ СН'!$F$14+СВЦЭМ!$D$10+'СЕТ СН'!$F$5-'СЕТ СН'!$F$24</f>
        <v>2090.5743146099999</v>
      </c>
      <c r="P14" s="36">
        <f>SUMIFS(СВЦЭМ!$D$33:$D$776,СВЦЭМ!$A$33:$A$776,$A14,СВЦЭМ!$B$33:$B$776,P$11)+'СЕТ СН'!$F$14+СВЦЭМ!$D$10+'СЕТ СН'!$F$5-'СЕТ СН'!$F$24</f>
        <v>2072.8010566200001</v>
      </c>
      <c r="Q14" s="36">
        <f>SUMIFS(СВЦЭМ!$D$33:$D$776,СВЦЭМ!$A$33:$A$776,$A14,СВЦЭМ!$B$33:$B$776,Q$11)+'СЕТ СН'!$F$14+СВЦЭМ!$D$10+'СЕТ СН'!$F$5-'СЕТ СН'!$F$24</f>
        <v>2084.6534395600002</v>
      </c>
      <c r="R14" s="36">
        <f>SUMIFS(СВЦЭМ!$D$33:$D$776,СВЦЭМ!$A$33:$A$776,$A14,СВЦЭМ!$B$33:$B$776,R$11)+'СЕТ СН'!$F$14+СВЦЭМ!$D$10+'СЕТ СН'!$F$5-'СЕТ СН'!$F$24</f>
        <v>2081.3003380999999</v>
      </c>
      <c r="S14" s="36">
        <f>SUMIFS(СВЦЭМ!$D$33:$D$776,СВЦЭМ!$A$33:$A$776,$A14,СВЦЭМ!$B$33:$B$776,S$11)+'СЕТ СН'!$F$14+СВЦЭМ!$D$10+'СЕТ СН'!$F$5-'СЕТ СН'!$F$24</f>
        <v>2074.6910919699999</v>
      </c>
      <c r="T14" s="36">
        <f>SUMIFS(СВЦЭМ!$D$33:$D$776,СВЦЭМ!$A$33:$A$776,$A14,СВЦЭМ!$B$33:$B$776,T$11)+'СЕТ СН'!$F$14+СВЦЭМ!$D$10+'СЕТ СН'!$F$5-'СЕТ СН'!$F$24</f>
        <v>2057.42313113</v>
      </c>
      <c r="U14" s="36">
        <f>SUMIFS(СВЦЭМ!$D$33:$D$776,СВЦЭМ!$A$33:$A$776,$A14,СВЦЭМ!$B$33:$B$776,U$11)+'СЕТ СН'!$F$14+СВЦЭМ!$D$10+'СЕТ СН'!$F$5-'СЕТ СН'!$F$24</f>
        <v>2032.27965799</v>
      </c>
      <c r="V14" s="36">
        <f>SUMIFS(СВЦЭМ!$D$33:$D$776,СВЦЭМ!$A$33:$A$776,$A14,СВЦЭМ!$B$33:$B$776,V$11)+'СЕТ СН'!$F$14+СВЦЭМ!$D$10+'СЕТ СН'!$F$5-'СЕТ СН'!$F$24</f>
        <v>2020.9591506000002</v>
      </c>
      <c r="W14" s="36">
        <f>SUMIFS(СВЦЭМ!$D$33:$D$776,СВЦЭМ!$A$33:$A$776,$A14,СВЦЭМ!$B$33:$B$776,W$11)+'СЕТ СН'!$F$14+СВЦЭМ!$D$10+'СЕТ СН'!$F$5-'СЕТ СН'!$F$24</f>
        <v>2028.2699458500001</v>
      </c>
      <c r="X14" s="36">
        <f>SUMIFS(СВЦЭМ!$D$33:$D$776,СВЦЭМ!$A$33:$A$776,$A14,СВЦЭМ!$B$33:$B$776,X$11)+'СЕТ СН'!$F$14+СВЦЭМ!$D$10+'СЕТ СН'!$F$5-'СЕТ СН'!$F$24</f>
        <v>2044.66817844</v>
      </c>
      <c r="Y14" s="36">
        <f>SUMIFS(СВЦЭМ!$D$33:$D$776,СВЦЭМ!$A$33:$A$776,$A14,СВЦЭМ!$B$33:$B$776,Y$11)+'СЕТ СН'!$F$14+СВЦЭМ!$D$10+'СЕТ СН'!$F$5-'СЕТ СН'!$F$24</f>
        <v>2082.4015575799999</v>
      </c>
    </row>
    <row r="15" spans="1:27" ht="15.75" x14ac:dyDescent="0.2">
      <c r="A15" s="35">
        <f t="shared" si="0"/>
        <v>43925</v>
      </c>
      <c r="B15" s="36">
        <f>SUMIFS(СВЦЭМ!$D$33:$D$776,СВЦЭМ!$A$33:$A$776,$A15,СВЦЭМ!$B$33:$B$776,B$11)+'СЕТ СН'!$F$14+СВЦЭМ!$D$10+'СЕТ СН'!$F$5-'СЕТ СН'!$F$24</f>
        <v>2106.5265233299997</v>
      </c>
      <c r="C15" s="36">
        <f>SUMIFS(СВЦЭМ!$D$33:$D$776,СВЦЭМ!$A$33:$A$776,$A15,СВЦЭМ!$B$33:$B$776,C$11)+'СЕТ СН'!$F$14+СВЦЭМ!$D$10+'СЕТ СН'!$F$5-'СЕТ СН'!$F$24</f>
        <v>2137.6897800799998</v>
      </c>
      <c r="D15" s="36">
        <f>SUMIFS(СВЦЭМ!$D$33:$D$776,СВЦЭМ!$A$33:$A$776,$A15,СВЦЭМ!$B$33:$B$776,D$11)+'СЕТ СН'!$F$14+СВЦЭМ!$D$10+'СЕТ СН'!$F$5-'СЕТ СН'!$F$24</f>
        <v>2154.4087236400001</v>
      </c>
      <c r="E15" s="36">
        <f>SUMIFS(СВЦЭМ!$D$33:$D$776,СВЦЭМ!$A$33:$A$776,$A15,СВЦЭМ!$B$33:$B$776,E$11)+'СЕТ СН'!$F$14+СВЦЭМ!$D$10+'СЕТ СН'!$F$5-'СЕТ СН'!$F$24</f>
        <v>2169.3487687299998</v>
      </c>
      <c r="F15" s="36">
        <f>SUMIFS(СВЦЭМ!$D$33:$D$776,СВЦЭМ!$A$33:$A$776,$A15,СВЦЭМ!$B$33:$B$776,F$11)+'СЕТ СН'!$F$14+СВЦЭМ!$D$10+'СЕТ СН'!$F$5-'СЕТ СН'!$F$24</f>
        <v>2168.4852020099997</v>
      </c>
      <c r="G15" s="36">
        <f>SUMIFS(СВЦЭМ!$D$33:$D$776,СВЦЭМ!$A$33:$A$776,$A15,СВЦЭМ!$B$33:$B$776,G$11)+'СЕТ СН'!$F$14+СВЦЭМ!$D$10+'СЕТ СН'!$F$5-'СЕТ СН'!$F$24</f>
        <v>2166.8255703699997</v>
      </c>
      <c r="H15" s="36">
        <f>SUMIFS(СВЦЭМ!$D$33:$D$776,СВЦЭМ!$A$33:$A$776,$A15,СВЦЭМ!$B$33:$B$776,H$11)+'СЕТ СН'!$F$14+СВЦЭМ!$D$10+'СЕТ СН'!$F$5-'СЕТ СН'!$F$24</f>
        <v>2138.86490267</v>
      </c>
      <c r="I15" s="36">
        <f>SUMIFS(СВЦЭМ!$D$33:$D$776,СВЦЭМ!$A$33:$A$776,$A15,СВЦЭМ!$B$33:$B$776,I$11)+'СЕТ СН'!$F$14+СВЦЭМ!$D$10+'СЕТ СН'!$F$5-'СЕТ СН'!$F$24</f>
        <v>2119.6278218699999</v>
      </c>
      <c r="J15" s="36">
        <f>SUMIFS(СВЦЭМ!$D$33:$D$776,СВЦЭМ!$A$33:$A$776,$A15,СВЦЭМ!$B$33:$B$776,J$11)+'СЕТ СН'!$F$14+СВЦЭМ!$D$10+'СЕТ СН'!$F$5-'СЕТ СН'!$F$24</f>
        <v>2061.2273922899999</v>
      </c>
      <c r="K15" s="36">
        <f>SUMIFS(СВЦЭМ!$D$33:$D$776,СВЦЭМ!$A$33:$A$776,$A15,СВЦЭМ!$B$33:$B$776,K$11)+'СЕТ СН'!$F$14+СВЦЭМ!$D$10+'СЕТ СН'!$F$5-'СЕТ СН'!$F$24</f>
        <v>2033.10973663</v>
      </c>
      <c r="L15" s="36">
        <f>SUMIFS(СВЦЭМ!$D$33:$D$776,СВЦЭМ!$A$33:$A$776,$A15,СВЦЭМ!$B$33:$B$776,L$11)+'СЕТ СН'!$F$14+СВЦЭМ!$D$10+'СЕТ СН'!$F$5-'СЕТ СН'!$F$24</f>
        <v>2029.6775107000001</v>
      </c>
      <c r="M15" s="36">
        <f>SUMIFS(СВЦЭМ!$D$33:$D$776,СВЦЭМ!$A$33:$A$776,$A15,СВЦЭМ!$B$33:$B$776,M$11)+'СЕТ СН'!$F$14+СВЦЭМ!$D$10+'СЕТ СН'!$F$5-'СЕТ СН'!$F$24</f>
        <v>2026.44627128</v>
      </c>
      <c r="N15" s="36">
        <f>SUMIFS(СВЦЭМ!$D$33:$D$776,СВЦЭМ!$A$33:$A$776,$A15,СВЦЭМ!$B$33:$B$776,N$11)+'СЕТ СН'!$F$14+СВЦЭМ!$D$10+'СЕТ СН'!$F$5-'СЕТ СН'!$F$24</f>
        <v>2038.6123431800002</v>
      </c>
      <c r="O15" s="36">
        <f>SUMIFS(СВЦЭМ!$D$33:$D$776,СВЦЭМ!$A$33:$A$776,$A15,СВЦЭМ!$B$33:$B$776,O$11)+'СЕТ СН'!$F$14+СВЦЭМ!$D$10+'СЕТ СН'!$F$5-'СЕТ СН'!$F$24</f>
        <v>2048.8021855400002</v>
      </c>
      <c r="P15" s="36">
        <f>SUMIFS(СВЦЭМ!$D$33:$D$776,СВЦЭМ!$A$33:$A$776,$A15,СВЦЭМ!$B$33:$B$776,P$11)+'СЕТ СН'!$F$14+СВЦЭМ!$D$10+'СЕТ СН'!$F$5-'СЕТ СН'!$F$24</f>
        <v>2045.912153</v>
      </c>
      <c r="Q15" s="36">
        <f>SUMIFS(СВЦЭМ!$D$33:$D$776,СВЦЭМ!$A$33:$A$776,$A15,СВЦЭМ!$B$33:$B$776,Q$11)+'СЕТ СН'!$F$14+СВЦЭМ!$D$10+'СЕТ СН'!$F$5-'СЕТ СН'!$F$24</f>
        <v>2056.0278359599997</v>
      </c>
      <c r="R15" s="36">
        <f>SUMIFS(СВЦЭМ!$D$33:$D$776,СВЦЭМ!$A$33:$A$776,$A15,СВЦЭМ!$B$33:$B$776,R$11)+'СЕТ СН'!$F$14+СВЦЭМ!$D$10+'СЕТ СН'!$F$5-'СЕТ СН'!$F$24</f>
        <v>2049.0652384499999</v>
      </c>
      <c r="S15" s="36">
        <f>SUMIFS(СВЦЭМ!$D$33:$D$776,СВЦЭМ!$A$33:$A$776,$A15,СВЦЭМ!$B$33:$B$776,S$11)+'СЕТ СН'!$F$14+СВЦЭМ!$D$10+'СЕТ СН'!$F$5-'СЕТ СН'!$F$24</f>
        <v>2043.2371162899999</v>
      </c>
      <c r="T15" s="36">
        <f>SUMIFS(СВЦЭМ!$D$33:$D$776,СВЦЭМ!$A$33:$A$776,$A15,СВЦЭМ!$B$33:$B$776,T$11)+'СЕТ СН'!$F$14+СВЦЭМ!$D$10+'СЕТ СН'!$F$5-'СЕТ СН'!$F$24</f>
        <v>2029.43161979</v>
      </c>
      <c r="U15" s="36">
        <f>SUMIFS(СВЦЭМ!$D$33:$D$776,СВЦЭМ!$A$33:$A$776,$A15,СВЦЭМ!$B$33:$B$776,U$11)+'СЕТ СН'!$F$14+СВЦЭМ!$D$10+'СЕТ СН'!$F$5-'СЕТ СН'!$F$24</f>
        <v>2015.41061569</v>
      </c>
      <c r="V15" s="36">
        <f>SUMIFS(СВЦЭМ!$D$33:$D$776,СВЦЭМ!$A$33:$A$776,$A15,СВЦЭМ!$B$33:$B$776,V$11)+'СЕТ СН'!$F$14+СВЦЭМ!$D$10+'СЕТ СН'!$F$5-'СЕТ СН'!$F$24</f>
        <v>2017.9458212100001</v>
      </c>
      <c r="W15" s="36">
        <f>SUMIFS(СВЦЭМ!$D$33:$D$776,СВЦЭМ!$A$33:$A$776,$A15,СВЦЭМ!$B$33:$B$776,W$11)+'СЕТ СН'!$F$14+СВЦЭМ!$D$10+'СЕТ СН'!$F$5-'СЕТ СН'!$F$24</f>
        <v>2006.6980116499999</v>
      </c>
      <c r="X15" s="36">
        <f>SUMIFS(СВЦЭМ!$D$33:$D$776,СВЦЭМ!$A$33:$A$776,$A15,СВЦЭМ!$B$33:$B$776,X$11)+'СЕТ СН'!$F$14+СВЦЭМ!$D$10+'СЕТ СН'!$F$5-'СЕТ СН'!$F$24</f>
        <v>2018.3030447000001</v>
      </c>
      <c r="Y15" s="36">
        <f>SUMIFS(СВЦЭМ!$D$33:$D$776,СВЦЭМ!$A$33:$A$776,$A15,СВЦЭМ!$B$33:$B$776,Y$11)+'СЕТ СН'!$F$14+СВЦЭМ!$D$10+'СЕТ СН'!$F$5-'СЕТ СН'!$F$24</f>
        <v>2064.0795698100001</v>
      </c>
    </row>
    <row r="16" spans="1:27" ht="15.75" x14ac:dyDescent="0.2">
      <c r="A16" s="35">
        <f t="shared" si="0"/>
        <v>43926</v>
      </c>
      <c r="B16" s="36">
        <f>SUMIFS(СВЦЭМ!$D$33:$D$776,СВЦЭМ!$A$33:$A$776,$A16,СВЦЭМ!$B$33:$B$776,B$11)+'СЕТ СН'!$F$14+СВЦЭМ!$D$10+'СЕТ СН'!$F$5-'СЕТ СН'!$F$24</f>
        <v>2082.8745134800001</v>
      </c>
      <c r="C16" s="36">
        <f>SUMIFS(СВЦЭМ!$D$33:$D$776,СВЦЭМ!$A$33:$A$776,$A16,СВЦЭМ!$B$33:$B$776,C$11)+'СЕТ СН'!$F$14+СВЦЭМ!$D$10+'СЕТ СН'!$F$5-'СЕТ СН'!$F$24</f>
        <v>2146.1284314699997</v>
      </c>
      <c r="D16" s="36">
        <f>SUMIFS(СВЦЭМ!$D$33:$D$776,СВЦЭМ!$A$33:$A$776,$A16,СВЦЭМ!$B$33:$B$776,D$11)+'СЕТ СН'!$F$14+СВЦЭМ!$D$10+'СЕТ СН'!$F$5-'СЕТ СН'!$F$24</f>
        <v>2162.6997533599997</v>
      </c>
      <c r="E16" s="36">
        <f>SUMIFS(СВЦЭМ!$D$33:$D$776,СВЦЭМ!$A$33:$A$776,$A16,СВЦЭМ!$B$33:$B$776,E$11)+'СЕТ СН'!$F$14+СВЦЭМ!$D$10+'СЕТ СН'!$F$5-'СЕТ СН'!$F$24</f>
        <v>2170.1609165499999</v>
      </c>
      <c r="F16" s="36">
        <f>SUMIFS(СВЦЭМ!$D$33:$D$776,СВЦЭМ!$A$33:$A$776,$A16,СВЦЭМ!$B$33:$B$776,F$11)+'СЕТ СН'!$F$14+СВЦЭМ!$D$10+'СЕТ СН'!$F$5-'СЕТ СН'!$F$24</f>
        <v>2168.4480176400002</v>
      </c>
      <c r="G16" s="36">
        <f>SUMIFS(СВЦЭМ!$D$33:$D$776,СВЦЭМ!$A$33:$A$776,$A16,СВЦЭМ!$B$33:$B$776,G$11)+'СЕТ СН'!$F$14+СВЦЭМ!$D$10+'СЕТ СН'!$F$5-'СЕТ СН'!$F$24</f>
        <v>2171.7529558899996</v>
      </c>
      <c r="H16" s="36">
        <f>SUMIFS(СВЦЭМ!$D$33:$D$776,СВЦЭМ!$A$33:$A$776,$A16,СВЦЭМ!$B$33:$B$776,H$11)+'СЕТ СН'!$F$14+СВЦЭМ!$D$10+'СЕТ СН'!$F$5-'СЕТ СН'!$F$24</f>
        <v>2154.6181418400001</v>
      </c>
      <c r="I16" s="36">
        <f>SUMIFS(СВЦЭМ!$D$33:$D$776,СВЦЭМ!$A$33:$A$776,$A16,СВЦЭМ!$B$33:$B$776,I$11)+'СЕТ СН'!$F$14+СВЦЭМ!$D$10+'СЕТ СН'!$F$5-'СЕТ СН'!$F$24</f>
        <v>2137.1180977399999</v>
      </c>
      <c r="J16" s="36">
        <f>SUMIFS(СВЦЭМ!$D$33:$D$776,СВЦЭМ!$A$33:$A$776,$A16,СВЦЭМ!$B$33:$B$776,J$11)+'СЕТ СН'!$F$14+СВЦЭМ!$D$10+'СЕТ СН'!$F$5-'СЕТ СН'!$F$24</f>
        <v>2078.19536591</v>
      </c>
      <c r="K16" s="36">
        <f>SUMIFS(СВЦЭМ!$D$33:$D$776,СВЦЭМ!$A$33:$A$776,$A16,СВЦЭМ!$B$33:$B$776,K$11)+'СЕТ СН'!$F$14+СВЦЭМ!$D$10+'СЕТ СН'!$F$5-'СЕТ СН'!$F$24</f>
        <v>2034.7188658300001</v>
      </c>
      <c r="L16" s="36">
        <f>SUMIFS(СВЦЭМ!$D$33:$D$776,СВЦЭМ!$A$33:$A$776,$A16,СВЦЭМ!$B$33:$B$776,L$11)+'СЕТ СН'!$F$14+СВЦЭМ!$D$10+'СЕТ СН'!$F$5-'СЕТ СН'!$F$24</f>
        <v>2026.3191373300001</v>
      </c>
      <c r="M16" s="36">
        <f>SUMIFS(СВЦЭМ!$D$33:$D$776,СВЦЭМ!$A$33:$A$776,$A16,СВЦЭМ!$B$33:$B$776,M$11)+'СЕТ СН'!$F$14+СВЦЭМ!$D$10+'СЕТ СН'!$F$5-'СЕТ СН'!$F$24</f>
        <v>2024.1632044200001</v>
      </c>
      <c r="N16" s="36">
        <f>SUMIFS(СВЦЭМ!$D$33:$D$776,СВЦЭМ!$A$33:$A$776,$A16,СВЦЭМ!$B$33:$B$776,N$11)+'СЕТ СН'!$F$14+СВЦЭМ!$D$10+'СЕТ СН'!$F$5-'СЕТ СН'!$F$24</f>
        <v>2039.15419131</v>
      </c>
      <c r="O16" s="36">
        <f>SUMIFS(СВЦЭМ!$D$33:$D$776,СВЦЭМ!$A$33:$A$776,$A16,СВЦЭМ!$B$33:$B$776,O$11)+'СЕТ СН'!$F$14+СВЦЭМ!$D$10+'СЕТ СН'!$F$5-'СЕТ СН'!$F$24</f>
        <v>2049.6561852</v>
      </c>
      <c r="P16" s="36">
        <f>SUMIFS(СВЦЭМ!$D$33:$D$776,СВЦЭМ!$A$33:$A$776,$A16,СВЦЭМ!$B$33:$B$776,P$11)+'СЕТ СН'!$F$14+СВЦЭМ!$D$10+'СЕТ СН'!$F$5-'СЕТ СН'!$F$24</f>
        <v>2027.2298508600002</v>
      </c>
      <c r="Q16" s="36">
        <f>SUMIFS(СВЦЭМ!$D$33:$D$776,СВЦЭМ!$A$33:$A$776,$A16,СВЦЭМ!$B$33:$B$776,Q$11)+'СЕТ СН'!$F$14+СВЦЭМ!$D$10+'СЕТ СН'!$F$5-'СЕТ СН'!$F$24</f>
        <v>2032.9747663799999</v>
      </c>
      <c r="R16" s="36">
        <f>SUMIFS(СВЦЭМ!$D$33:$D$776,СВЦЭМ!$A$33:$A$776,$A16,СВЦЭМ!$B$33:$B$776,R$11)+'СЕТ СН'!$F$14+СВЦЭМ!$D$10+'СЕТ СН'!$F$5-'СЕТ СН'!$F$24</f>
        <v>2032.6257084399999</v>
      </c>
      <c r="S16" s="36">
        <f>SUMIFS(СВЦЭМ!$D$33:$D$776,СВЦЭМ!$A$33:$A$776,$A16,СВЦЭМ!$B$33:$B$776,S$11)+'СЕТ СН'!$F$14+СВЦЭМ!$D$10+'СЕТ СН'!$F$5-'СЕТ СН'!$F$24</f>
        <v>2032.7967916800001</v>
      </c>
      <c r="T16" s="36">
        <f>SUMIFS(СВЦЭМ!$D$33:$D$776,СВЦЭМ!$A$33:$A$776,$A16,СВЦЭМ!$B$33:$B$776,T$11)+'СЕТ СН'!$F$14+СВЦЭМ!$D$10+'СЕТ СН'!$F$5-'СЕТ СН'!$F$24</f>
        <v>2023.6773510500002</v>
      </c>
      <c r="U16" s="36">
        <f>SUMIFS(СВЦЭМ!$D$33:$D$776,СВЦЭМ!$A$33:$A$776,$A16,СВЦЭМ!$B$33:$B$776,U$11)+'СЕТ СН'!$F$14+СВЦЭМ!$D$10+'СЕТ СН'!$F$5-'СЕТ СН'!$F$24</f>
        <v>2009.812099</v>
      </c>
      <c r="V16" s="36">
        <f>SUMIFS(СВЦЭМ!$D$33:$D$776,СВЦЭМ!$A$33:$A$776,$A16,СВЦЭМ!$B$33:$B$776,V$11)+'СЕТ СН'!$F$14+СВЦЭМ!$D$10+'СЕТ СН'!$F$5-'СЕТ СН'!$F$24</f>
        <v>1992.2533042700002</v>
      </c>
      <c r="W16" s="36">
        <f>SUMIFS(СВЦЭМ!$D$33:$D$776,СВЦЭМ!$A$33:$A$776,$A16,СВЦЭМ!$B$33:$B$776,W$11)+'СЕТ СН'!$F$14+СВЦЭМ!$D$10+'СЕТ СН'!$F$5-'СЕТ СН'!$F$24</f>
        <v>1974.44579488</v>
      </c>
      <c r="X16" s="36">
        <f>SUMIFS(СВЦЭМ!$D$33:$D$776,СВЦЭМ!$A$33:$A$776,$A16,СВЦЭМ!$B$33:$B$776,X$11)+'СЕТ СН'!$F$14+СВЦЭМ!$D$10+'СЕТ СН'!$F$5-'СЕТ СН'!$F$24</f>
        <v>1970.4534436900001</v>
      </c>
      <c r="Y16" s="36">
        <f>SUMIFS(СВЦЭМ!$D$33:$D$776,СВЦЭМ!$A$33:$A$776,$A16,СВЦЭМ!$B$33:$B$776,Y$11)+'СЕТ СН'!$F$14+СВЦЭМ!$D$10+'СЕТ СН'!$F$5-'СЕТ СН'!$F$24</f>
        <v>2009.6629188100001</v>
      </c>
    </row>
    <row r="17" spans="1:25" ht="15.75" x14ac:dyDescent="0.2">
      <c r="A17" s="35">
        <f t="shared" si="0"/>
        <v>43927</v>
      </c>
      <c r="B17" s="36">
        <f>SUMIFS(СВЦЭМ!$D$33:$D$776,СВЦЭМ!$A$33:$A$776,$A17,СВЦЭМ!$B$33:$B$776,B$11)+'СЕТ СН'!$F$14+СВЦЭМ!$D$10+'СЕТ СН'!$F$5-'СЕТ СН'!$F$24</f>
        <v>2120.99776548</v>
      </c>
      <c r="C17" s="36">
        <f>SUMIFS(СВЦЭМ!$D$33:$D$776,СВЦЭМ!$A$33:$A$776,$A17,СВЦЭМ!$B$33:$B$776,C$11)+'СЕТ СН'!$F$14+СВЦЭМ!$D$10+'СЕТ СН'!$F$5-'СЕТ СН'!$F$24</f>
        <v>2150.3846253900001</v>
      </c>
      <c r="D17" s="36">
        <f>SUMIFS(СВЦЭМ!$D$33:$D$776,СВЦЭМ!$A$33:$A$776,$A17,СВЦЭМ!$B$33:$B$776,D$11)+'СЕТ СН'!$F$14+СВЦЭМ!$D$10+'СЕТ СН'!$F$5-'СЕТ СН'!$F$24</f>
        <v>2163.9567335299998</v>
      </c>
      <c r="E17" s="36">
        <f>SUMIFS(СВЦЭМ!$D$33:$D$776,СВЦЭМ!$A$33:$A$776,$A17,СВЦЭМ!$B$33:$B$776,E$11)+'СЕТ СН'!$F$14+СВЦЭМ!$D$10+'СЕТ СН'!$F$5-'СЕТ СН'!$F$24</f>
        <v>2172.3355061000002</v>
      </c>
      <c r="F17" s="36">
        <f>SUMIFS(СВЦЭМ!$D$33:$D$776,СВЦЭМ!$A$33:$A$776,$A17,СВЦЭМ!$B$33:$B$776,F$11)+'СЕТ СН'!$F$14+СВЦЭМ!$D$10+'СЕТ СН'!$F$5-'СЕТ СН'!$F$24</f>
        <v>2168.9784853699998</v>
      </c>
      <c r="G17" s="36">
        <f>SUMIFS(СВЦЭМ!$D$33:$D$776,СВЦЭМ!$A$33:$A$776,$A17,СВЦЭМ!$B$33:$B$776,G$11)+'СЕТ СН'!$F$14+СВЦЭМ!$D$10+'СЕТ СН'!$F$5-'СЕТ СН'!$F$24</f>
        <v>2169.5796491900001</v>
      </c>
      <c r="H17" s="36">
        <f>SUMIFS(СВЦЭМ!$D$33:$D$776,СВЦЭМ!$A$33:$A$776,$A17,СВЦЭМ!$B$33:$B$776,H$11)+'СЕТ СН'!$F$14+СВЦЭМ!$D$10+'СЕТ СН'!$F$5-'СЕТ СН'!$F$24</f>
        <v>2158.4086232</v>
      </c>
      <c r="I17" s="36">
        <f>SUMIFS(СВЦЭМ!$D$33:$D$776,СВЦЭМ!$A$33:$A$776,$A17,СВЦЭМ!$B$33:$B$776,I$11)+'СЕТ СН'!$F$14+СВЦЭМ!$D$10+'СЕТ СН'!$F$5-'СЕТ СН'!$F$24</f>
        <v>2128.5697410000002</v>
      </c>
      <c r="J17" s="36">
        <f>SUMIFS(СВЦЭМ!$D$33:$D$776,СВЦЭМ!$A$33:$A$776,$A17,СВЦЭМ!$B$33:$B$776,J$11)+'СЕТ СН'!$F$14+СВЦЭМ!$D$10+'СЕТ СН'!$F$5-'СЕТ СН'!$F$24</f>
        <v>2077.5172338900002</v>
      </c>
      <c r="K17" s="36">
        <f>SUMIFS(СВЦЭМ!$D$33:$D$776,СВЦЭМ!$A$33:$A$776,$A17,СВЦЭМ!$B$33:$B$776,K$11)+'СЕТ СН'!$F$14+СВЦЭМ!$D$10+'СЕТ СН'!$F$5-'СЕТ СН'!$F$24</f>
        <v>2076.5379207299998</v>
      </c>
      <c r="L17" s="36">
        <f>SUMIFS(СВЦЭМ!$D$33:$D$776,СВЦЭМ!$A$33:$A$776,$A17,СВЦЭМ!$B$33:$B$776,L$11)+'СЕТ СН'!$F$14+СВЦЭМ!$D$10+'СЕТ СН'!$F$5-'СЕТ СН'!$F$24</f>
        <v>2059.9519199699998</v>
      </c>
      <c r="M17" s="36">
        <f>SUMIFS(СВЦЭМ!$D$33:$D$776,СВЦЭМ!$A$33:$A$776,$A17,СВЦЭМ!$B$33:$B$776,M$11)+'СЕТ СН'!$F$14+СВЦЭМ!$D$10+'СЕТ СН'!$F$5-'СЕТ СН'!$F$24</f>
        <v>2063.7218118199999</v>
      </c>
      <c r="N17" s="36">
        <f>SUMIFS(СВЦЭМ!$D$33:$D$776,СВЦЭМ!$A$33:$A$776,$A17,СВЦЭМ!$B$33:$B$776,N$11)+'СЕТ СН'!$F$14+СВЦЭМ!$D$10+'СЕТ СН'!$F$5-'СЕТ СН'!$F$24</f>
        <v>2061.8447780400002</v>
      </c>
      <c r="O17" s="36">
        <f>SUMIFS(СВЦЭМ!$D$33:$D$776,СВЦЭМ!$A$33:$A$776,$A17,СВЦЭМ!$B$33:$B$776,O$11)+'СЕТ СН'!$F$14+СВЦЭМ!$D$10+'СЕТ СН'!$F$5-'СЕТ СН'!$F$24</f>
        <v>2077.3285937800001</v>
      </c>
      <c r="P17" s="36">
        <f>SUMIFS(СВЦЭМ!$D$33:$D$776,СВЦЭМ!$A$33:$A$776,$A17,СВЦЭМ!$B$33:$B$776,P$11)+'СЕТ СН'!$F$14+СВЦЭМ!$D$10+'СЕТ СН'!$F$5-'СЕТ СН'!$F$24</f>
        <v>2060.4438090499998</v>
      </c>
      <c r="Q17" s="36">
        <f>SUMIFS(СВЦЭМ!$D$33:$D$776,СВЦЭМ!$A$33:$A$776,$A17,СВЦЭМ!$B$33:$B$776,Q$11)+'СЕТ СН'!$F$14+СВЦЭМ!$D$10+'СЕТ СН'!$F$5-'СЕТ СН'!$F$24</f>
        <v>2066.4909697599996</v>
      </c>
      <c r="R17" s="36">
        <f>SUMIFS(СВЦЭМ!$D$33:$D$776,СВЦЭМ!$A$33:$A$776,$A17,СВЦЭМ!$B$33:$B$776,R$11)+'СЕТ СН'!$F$14+СВЦЭМ!$D$10+'СЕТ СН'!$F$5-'СЕТ СН'!$F$24</f>
        <v>2047.1598318900001</v>
      </c>
      <c r="S17" s="36">
        <f>SUMIFS(СВЦЭМ!$D$33:$D$776,СВЦЭМ!$A$33:$A$776,$A17,СВЦЭМ!$B$33:$B$776,S$11)+'СЕТ СН'!$F$14+СВЦЭМ!$D$10+'СЕТ СН'!$F$5-'СЕТ СН'!$F$24</f>
        <v>2062.67403104</v>
      </c>
      <c r="T17" s="36">
        <f>SUMIFS(СВЦЭМ!$D$33:$D$776,СВЦЭМ!$A$33:$A$776,$A17,СВЦЭМ!$B$33:$B$776,T$11)+'СЕТ СН'!$F$14+СВЦЭМ!$D$10+'СЕТ СН'!$F$5-'СЕТ СН'!$F$24</f>
        <v>2045.5421299200002</v>
      </c>
      <c r="U17" s="36">
        <f>SUMIFS(СВЦЭМ!$D$33:$D$776,СВЦЭМ!$A$33:$A$776,$A17,СВЦЭМ!$B$33:$B$776,U$11)+'СЕТ СН'!$F$14+СВЦЭМ!$D$10+'СЕТ СН'!$F$5-'СЕТ СН'!$F$24</f>
        <v>2022.8514276599999</v>
      </c>
      <c r="V17" s="36">
        <f>SUMIFS(СВЦЭМ!$D$33:$D$776,СВЦЭМ!$A$33:$A$776,$A17,СВЦЭМ!$B$33:$B$776,V$11)+'СЕТ СН'!$F$14+СВЦЭМ!$D$10+'СЕТ СН'!$F$5-'СЕТ СН'!$F$24</f>
        <v>2026.01255831</v>
      </c>
      <c r="W17" s="36">
        <f>SUMIFS(СВЦЭМ!$D$33:$D$776,СВЦЭМ!$A$33:$A$776,$A17,СВЦЭМ!$B$33:$B$776,W$11)+'СЕТ СН'!$F$14+СВЦЭМ!$D$10+'СЕТ СН'!$F$5-'СЕТ СН'!$F$24</f>
        <v>2017.4389029500001</v>
      </c>
      <c r="X17" s="36">
        <f>SUMIFS(СВЦЭМ!$D$33:$D$776,СВЦЭМ!$A$33:$A$776,$A17,СВЦЭМ!$B$33:$B$776,X$11)+'СЕТ СН'!$F$14+СВЦЭМ!$D$10+'СЕТ СН'!$F$5-'СЕТ СН'!$F$24</f>
        <v>2032.94713138</v>
      </c>
      <c r="Y17" s="36">
        <f>SUMIFS(СВЦЭМ!$D$33:$D$776,СВЦЭМ!$A$33:$A$776,$A17,СВЦЭМ!$B$33:$B$776,Y$11)+'СЕТ СН'!$F$14+СВЦЭМ!$D$10+'СЕТ СН'!$F$5-'СЕТ СН'!$F$24</f>
        <v>2078.6858317400001</v>
      </c>
    </row>
    <row r="18" spans="1:25" ht="15.75" x14ac:dyDescent="0.2">
      <c r="A18" s="35">
        <f t="shared" si="0"/>
        <v>43928</v>
      </c>
      <c r="B18" s="36">
        <f>SUMIFS(СВЦЭМ!$D$33:$D$776,СВЦЭМ!$A$33:$A$776,$A18,СВЦЭМ!$B$33:$B$776,B$11)+'СЕТ СН'!$F$14+СВЦЭМ!$D$10+'СЕТ СН'!$F$5-'СЕТ СН'!$F$24</f>
        <v>2126.0579956499996</v>
      </c>
      <c r="C18" s="36">
        <f>SUMIFS(СВЦЭМ!$D$33:$D$776,СВЦЭМ!$A$33:$A$776,$A18,СВЦЭМ!$B$33:$B$776,C$11)+'СЕТ СН'!$F$14+СВЦЭМ!$D$10+'СЕТ СН'!$F$5-'СЕТ СН'!$F$24</f>
        <v>2151.6371124899997</v>
      </c>
      <c r="D18" s="36">
        <f>SUMIFS(СВЦЭМ!$D$33:$D$776,СВЦЭМ!$A$33:$A$776,$A18,СВЦЭМ!$B$33:$B$776,D$11)+'СЕТ СН'!$F$14+СВЦЭМ!$D$10+'СЕТ СН'!$F$5-'СЕТ СН'!$F$24</f>
        <v>2175.1376660199999</v>
      </c>
      <c r="E18" s="36">
        <f>SUMIFS(СВЦЭМ!$D$33:$D$776,СВЦЭМ!$A$33:$A$776,$A18,СВЦЭМ!$B$33:$B$776,E$11)+'СЕТ СН'!$F$14+СВЦЭМ!$D$10+'СЕТ СН'!$F$5-'СЕТ СН'!$F$24</f>
        <v>2195.0724368900001</v>
      </c>
      <c r="F18" s="36">
        <f>SUMIFS(СВЦЭМ!$D$33:$D$776,СВЦЭМ!$A$33:$A$776,$A18,СВЦЭМ!$B$33:$B$776,F$11)+'СЕТ СН'!$F$14+СВЦЭМ!$D$10+'СЕТ СН'!$F$5-'СЕТ СН'!$F$24</f>
        <v>2193.3333136199999</v>
      </c>
      <c r="G18" s="36">
        <f>SUMIFS(СВЦЭМ!$D$33:$D$776,СВЦЭМ!$A$33:$A$776,$A18,СВЦЭМ!$B$33:$B$776,G$11)+'СЕТ СН'!$F$14+СВЦЭМ!$D$10+'СЕТ СН'!$F$5-'СЕТ СН'!$F$24</f>
        <v>2194.09162745</v>
      </c>
      <c r="H18" s="36">
        <f>SUMIFS(СВЦЭМ!$D$33:$D$776,СВЦЭМ!$A$33:$A$776,$A18,СВЦЭМ!$B$33:$B$776,H$11)+'СЕТ СН'!$F$14+СВЦЭМ!$D$10+'СЕТ СН'!$F$5-'СЕТ СН'!$F$24</f>
        <v>2173.5180114999998</v>
      </c>
      <c r="I18" s="36">
        <f>SUMIFS(СВЦЭМ!$D$33:$D$776,СВЦЭМ!$A$33:$A$776,$A18,СВЦЭМ!$B$33:$B$776,I$11)+'СЕТ СН'!$F$14+СВЦЭМ!$D$10+'СЕТ СН'!$F$5-'СЕТ СН'!$F$24</f>
        <v>2146.0524529899999</v>
      </c>
      <c r="J18" s="36">
        <f>SUMIFS(СВЦЭМ!$D$33:$D$776,СВЦЭМ!$A$33:$A$776,$A18,СВЦЭМ!$B$33:$B$776,J$11)+'СЕТ СН'!$F$14+СВЦЭМ!$D$10+'СЕТ СН'!$F$5-'СЕТ СН'!$F$24</f>
        <v>2082.6943526</v>
      </c>
      <c r="K18" s="36">
        <f>SUMIFS(СВЦЭМ!$D$33:$D$776,СВЦЭМ!$A$33:$A$776,$A18,СВЦЭМ!$B$33:$B$776,K$11)+'СЕТ СН'!$F$14+СВЦЭМ!$D$10+'СЕТ СН'!$F$5-'СЕТ СН'!$F$24</f>
        <v>2085.5628242399998</v>
      </c>
      <c r="L18" s="36">
        <f>SUMIFS(СВЦЭМ!$D$33:$D$776,СВЦЭМ!$A$33:$A$776,$A18,СВЦЭМ!$B$33:$B$776,L$11)+'СЕТ СН'!$F$14+СВЦЭМ!$D$10+'СЕТ СН'!$F$5-'СЕТ СН'!$F$24</f>
        <v>2092.0834400700001</v>
      </c>
      <c r="M18" s="36">
        <f>SUMIFS(СВЦЭМ!$D$33:$D$776,СВЦЭМ!$A$33:$A$776,$A18,СВЦЭМ!$B$33:$B$776,M$11)+'СЕТ СН'!$F$14+СВЦЭМ!$D$10+'СЕТ СН'!$F$5-'СЕТ СН'!$F$24</f>
        <v>2088.9896604999999</v>
      </c>
      <c r="N18" s="36">
        <f>SUMIFS(СВЦЭМ!$D$33:$D$776,СВЦЭМ!$A$33:$A$776,$A18,СВЦЭМ!$B$33:$B$776,N$11)+'СЕТ СН'!$F$14+СВЦЭМ!$D$10+'СЕТ СН'!$F$5-'СЕТ СН'!$F$24</f>
        <v>2087.6485843700002</v>
      </c>
      <c r="O18" s="36">
        <f>SUMIFS(СВЦЭМ!$D$33:$D$776,СВЦЭМ!$A$33:$A$776,$A18,СВЦЭМ!$B$33:$B$776,O$11)+'СЕТ СН'!$F$14+СВЦЭМ!$D$10+'СЕТ СН'!$F$5-'СЕТ СН'!$F$24</f>
        <v>2095.38702276</v>
      </c>
      <c r="P18" s="36">
        <f>SUMIFS(СВЦЭМ!$D$33:$D$776,СВЦЭМ!$A$33:$A$776,$A18,СВЦЭМ!$B$33:$B$776,P$11)+'СЕТ СН'!$F$14+СВЦЭМ!$D$10+'СЕТ СН'!$F$5-'СЕТ СН'!$F$24</f>
        <v>2076.1250933299998</v>
      </c>
      <c r="Q18" s="36">
        <f>SUMIFS(СВЦЭМ!$D$33:$D$776,СВЦЭМ!$A$33:$A$776,$A18,СВЦЭМ!$B$33:$B$776,Q$11)+'СЕТ СН'!$F$14+СВЦЭМ!$D$10+'СЕТ СН'!$F$5-'СЕТ СН'!$F$24</f>
        <v>2081.8442272299999</v>
      </c>
      <c r="R18" s="36">
        <f>SUMIFS(СВЦЭМ!$D$33:$D$776,СВЦЭМ!$A$33:$A$776,$A18,СВЦЭМ!$B$33:$B$776,R$11)+'СЕТ СН'!$F$14+СВЦЭМ!$D$10+'СЕТ СН'!$F$5-'СЕТ СН'!$F$24</f>
        <v>2078.13824587</v>
      </c>
      <c r="S18" s="36">
        <f>SUMIFS(СВЦЭМ!$D$33:$D$776,СВЦЭМ!$A$33:$A$776,$A18,СВЦЭМ!$B$33:$B$776,S$11)+'СЕТ СН'!$F$14+СВЦЭМ!$D$10+'СЕТ СН'!$F$5-'СЕТ СН'!$F$24</f>
        <v>2079.0661151099998</v>
      </c>
      <c r="T18" s="36">
        <f>SUMIFS(СВЦЭМ!$D$33:$D$776,СВЦЭМ!$A$33:$A$776,$A18,СВЦЭМ!$B$33:$B$776,T$11)+'СЕТ СН'!$F$14+СВЦЭМ!$D$10+'СЕТ СН'!$F$5-'СЕТ СН'!$F$24</f>
        <v>2058.2558845099998</v>
      </c>
      <c r="U18" s="36">
        <f>SUMIFS(СВЦЭМ!$D$33:$D$776,СВЦЭМ!$A$33:$A$776,$A18,СВЦЭМ!$B$33:$B$776,U$11)+'СЕТ СН'!$F$14+СВЦЭМ!$D$10+'СЕТ СН'!$F$5-'СЕТ СН'!$F$24</f>
        <v>2052.34878411</v>
      </c>
      <c r="V18" s="36">
        <f>SUMIFS(СВЦЭМ!$D$33:$D$776,СВЦЭМ!$A$33:$A$776,$A18,СВЦЭМ!$B$33:$B$776,V$11)+'СЕТ СН'!$F$14+СВЦЭМ!$D$10+'СЕТ СН'!$F$5-'СЕТ СН'!$F$24</f>
        <v>2049.1891918700003</v>
      </c>
      <c r="W18" s="36">
        <f>SUMIFS(СВЦЭМ!$D$33:$D$776,СВЦЭМ!$A$33:$A$776,$A18,СВЦЭМ!$B$33:$B$776,W$11)+'СЕТ СН'!$F$14+СВЦЭМ!$D$10+'СЕТ СН'!$F$5-'СЕТ СН'!$F$24</f>
        <v>2039.7047800400001</v>
      </c>
      <c r="X18" s="36">
        <f>SUMIFS(СВЦЭМ!$D$33:$D$776,СВЦЭМ!$A$33:$A$776,$A18,СВЦЭМ!$B$33:$B$776,X$11)+'СЕТ СН'!$F$14+СВЦЭМ!$D$10+'СЕТ СН'!$F$5-'СЕТ СН'!$F$24</f>
        <v>2042.86861376</v>
      </c>
      <c r="Y18" s="36">
        <f>SUMIFS(СВЦЭМ!$D$33:$D$776,СВЦЭМ!$A$33:$A$776,$A18,СВЦЭМ!$B$33:$B$776,Y$11)+'СЕТ СН'!$F$14+СВЦЭМ!$D$10+'СЕТ СН'!$F$5-'СЕТ СН'!$F$24</f>
        <v>2079.4238392699999</v>
      </c>
    </row>
    <row r="19" spans="1:25" ht="15.75" x14ac:dyDescent="0.2">
      <c r="A19" s="35">
        <f t="shared" si="0"/>
        <v>43929</v>
      </c>
      <c r="B19" s="36">
        <f>SUMIFS(СВЦЭМ!$D$33:$D$776,СВЦЭМ!$A$33:$A$776,$A19,СВЦЭМ!$B$33:$B$776,B$11)+'СЕТ СН'!$F$14+СВЦЭМ!$D$10+'СЕТ СН'!$F$5-'СЕТ СН'!$F$24</f>
        <v>2114.2159893600001</v>
      </c>
      <c r="C19" s="36">
        <f>SUMIFS(СВЦЭМ!$D$33:$D$776,СВЦЭМ!$A$33:$A$776,$A19,СВЦЭМ!$B$33:$B$776,C$11)+'СЕТ СН'!$F$14+СВЦЭМ!$D$10+'СЕТ СН'!$F$5-'СЕТ СН'!$F$24</f>
        <v>2152.2359082499997</v>
      </c>
      <c r="D19" s="36">
        <f>SUMIFS(СВЦЭМ!$D$33:$D$776,СВЦЭМ!$A$33:$A$776,$A19,СВЦЭМ!$B$33:$B$776,D$11)+'СЕТ СН'!$F$14+СВЦЭМ!$D$10+'СЕТ СН'!$F$5-'СЕТ СН'!$F$24</f>
        <v>2172.0669595499999</v>
      </c>
      <c r="E19" s="36">
        <f>SUMIFS(СВЦЭМ!$D$33:$D$776,СВЦЭМ!$A$33:$A$776,$A19,СВЦЭМ!$B$33:$B$776,E$11)+'СЕТ СН'!$F$14+СВЦЭМ!$D$10+'СЕТ СН'!$F$5-'СЕТ СН'!$F$24</f>
        <v>2181.1653972499998</v>
      </c>
      <c r="F19" s="36">
        <f>SUMIFS(СВЦЭМ!$D$33:$D$776,СВЦЭМ!$A$33:$A$776,$A19,СВЦЭМ!$B$33:$B$776,F$11)+'СЕТ СН'!$F$14+СВЦЭМ!$D$10+'СЕТ СН'!$F$5-'СЕТ СН'!$F$24</f>
        <v>2178.2783627399999</v>
      </c>
      <c r="G19" s="36">
        <f>SUMIFS(СВЦЭМ!$D$33:$D$776,СВЦЭМ!$A$33:$A$776,$A19,СВЦЭМ!$B$33:$B$776,G$11)+'СЕТ СН'!$F$14+СВЦЭМ!$D$10+'СЕТ СН'!$F$5-'СЕТ СН'!$F$24</f>
        <v>2178.9963312700002</v>
      </c>
      <c r="H19" s="36">
        <f>SUMIFS(СВЦЭМ!$D$33:$D$776,СВЦЭМ!$A$33:$A$776,$A19,СВЦЭМ!$B$33:$B$776,H$11)+'СЕТ СН'!$F$14+СВЦЭМ!$D$10+'СЕТ СН'!$F$5-'СЕТ СН'!$F$24</f>
        <v>2160.1411846599999</v>
      </c>
      <c r="I19" s="36">
        <f>SUMIFS(СВЦЭМ!$D$33:$D$776,СВЦЭМ!$A$33:$A$776,$A19,СВЦЭМ!$B$33:$B$776,I$11)+'СЕТ СН'!$F$14+СВЦЭМ!$D$10+'СЕТ СН'!$F$5-'СЕТ СН'!$F$24</f>
        <v>2116.82905622</v>
      </c>
      <c r="J19" s="36">
        <f>SUMIFS(СВЦЭМ!$D$33:$D$776,СВЦЭМ!$A$33:$A$776,$A19,СВЦЭМ!$B$33:$B$776,J$11)+'СЕТ СН'!$F$14+СВЦЭМ!$D$10+'СЕТ СН'!$F$5-'СЕТ СН'!$F$24</f>
        <v>2065.5587258699998</v>
      </c>
      <c r="K19" s="36">
        <f>SUMIFS(СВЦЭМ!$D$33:$D$776,СВЦЭМ!$A$33:$A$776,$A19,СВЦЭМ!$B$33:$B$776,K$11)+'СЕТ СН'!$F$14+СВЦЭМ!$D$10+'СЕТ СН'!$F$5-'СЕТ СН'!$F$24</f>
        <v>2052.42608264</v>
      </c>
      <c r="L19" s="36">
        <f>SUMIFS(СВЦЭМ!$D$33:$D$776,СВЦЭМ!$A$33:$A$776,$A19,СВЦЭМ!$B$33:$B$776,L$11)+'СЕТ СН'!$F$14+СВЦЭМ!$D$10+'СЕТ СН'!$F$5-'СЕТ СН'!$F$24</f>
        <v>2038.05747509</v>
      </c>
      <c r="M19" s="36">
        <f>SUMIFS(СВЦЭМ!$D$33:$D$776,СВЦЭМ!$A$33:$A$776,$A19,СВЦЭМ!$B$33:$B$776,M$11)+'СЕТ СН'!$F$14+СВЦЭМ!$D$10+'СЕТ СН'!$F$5-'СЕТ СН'!$F$24</f>
        <v>2034.7468639900001</v>
      </c>
      <c r="N19" s="36">
        <f>SUMIFS(СВЦЭМ!$D$33:$D$776,СВЦЭМ!$A$33:$A$776,$A19,СВЦЭМ!$B$33:$B$776,N$11)+'СЕТ СН'!$F$14+СВЦЭМ!$D$10+'СЕТ СН'!$F$5-'СЕТ СН'!$F$24</f>
        <v>2050.9980742400003</v>
      </c>
      <c r="O19" s="36">
        <f>SUMIFS(СВЦЭМ!$D$33:$D$776,СВЦЭМ!$A$33:$A$776,$A19,СВЦЭМ!$B$33:$B$776,O$11)+'СЕТ СН'!$F$14+СВЦЭМ!$D$10+'СЕТ СН'!$F$5-'СЕТ СН'!$F$24</f>
        <v>2055.8615538499998</v>
      </c>
      <c r="P19" s="36">
        <f>SUMIFS(СВЦЭМ!$D$33:$D$776,СВЦЭМ!$A$33:$A$776,$A19,СВЦЭМ!$B$33:$B$776,P$11)+'СЕТ СН'!$F$14+СВЦЭМ!$D$10+'СЕТ СН'!$F$5-'СЕТ СН'!$F$24</f>
        <v>2029.9238540400002</v>
      </c>
      <c r="Q19" s="36">
        <f>SUMIFS(СВЦЭМ!$D$33:$D$776,СВЦЭМ!$A$33:$A$776,$A19,СВЦЭМ!$B$33:$B$776,Q$11)+'СЕТ СН'!$F$14+СВЦЭМ!$D$10+'СЕТ СН'!$F$5-'СЕТ СН'!$F$24</f>
        <v>2034.8679379300002</v>
      </c>
      <c r="R19" s="36">
        <f>SUMIFS(СВЦЭМ!$D$33:$D$776,СВЦЭМ!$A$33:$A$776,$A19,СВЦЭМ!$B$33:$B$776,R$11)+'СЕТ СН'!$F$14+СВЦЭМ!$D$10+'СЕТ СН'!$F$5-'СЕТ СН'!$F$24</f>
        <v>2030.6102970400002</v>
      </c>
      <c r="S19" s="36">
        <f>SUMIFS(СВЦЭМ!$D$33:$D$776,СВЦЭМ!$A$33:$A$776,$A19,СВЦЭМ!$B$33:$B$776,S$11)+'СЕТ СН'!$F$14+СВЦЭМ!$D$10+'СЕТ СН'!$F$5-'СЕТ СН'!$F$24</f>
        <v>2023.22333652</v>
      </c>
      <c r="T19" s="36">
        <f>SUMIFS(СВЦЭМ!$D$33:$D$776,СВЦЭМ!$A$33:$A$776,$A19,СВЦЭМ!$B$33:$B$776,T$11)+'СЕТ СН'!$F$14+СВЦЭМ!$D$10+'СЕТ СН'!$F$5-'СЕТ СН'!$F$24</f>
        <v>2009.9215168599999</v>
      </c>
      <c r="U19" s="36">
        <f>SUMIFS(СВЦЭМ!$D$33:$D$776,СВЦЭМ!$A$33:$A$776,$A19,СВЦЭМ!$B$33:$B$776,U$11)+'СЕТ СН'!$F$14+СВЦЭМ!$D$10+'СЕТ СН'!$F$5-'СЕТ СН'!$F$24</f>
        <v>1994.0571915300002</v>
      </c>
      <c r="V19" s="36">
        <f>SUMIFS(СВЦЭМ!$D$33:$D$776,СВЦЭМ!$A$33:$A$776,$A19,СВЦЭМ!$B$33:$B$776,V$11)+'СЕТ СН'!$F$14+СВЦЭМ!$D$10+'СЕТ СН'!$F$5-'СЕТ СН'!$F$24</f>
        <v>1985.00871712</v>
      </c>
      <c r="W19" s="36">
        <f>SUMIFS(СВЦЭМ!$D$33:$D$776,СВЦЭМ!$A$33:$A$776,$A19,СВЦЭМ!$B$33:$B$776,W$11)+'СЕТ СН'!$F$14+СВЦЭМ!$D$10+'СЕТ СН'!$F$5-'СЕТ СН'!$F$24</f>
        <v>1977.99934792</v>
      </c>
      <c r="X19" s="36">
        <f>SUMIFS(СВЦЭМ!$D$33:$D$776,СВЦЭМ!$A$33:$A$776,$A19,СВЦЭМ!$B$33:$B$776,X$11)+'СЕТ СН'!$F$14+СВЦЭМ!$D$10+'СЕТ СН'!$F$5-'СЕТ СН'!$F$24</f>
        <v>1986.5498352899999</v>
      </c>
      <c r="Y19" s="36">
        <f>SUMIFS(СВЦЭМ!$D$33:$D$776,СВЦЭМ!$A$33:$A$776,$A19,СВЦЭМ!$B$33:$B$776,Y$11)+'СЕТ СН'!$F$14+СВЦЭМ!$D$10+'СЕТ СН'!$F$5-'СЕТ СН'!$F$24</f>
        <v>2036.8335612599999</v>
      </c>
    </row>
    <row r="20" spans="1:25" ht="15.75" x14ac:dyDescent="0.2">
      <c r="A20" s="35">
        <f t="shared" si="0"/>
        <v>43930</v>
      </c>
      <c r="B20" s="36">
        <f>SUMIFS(СВЦЭМ!$D$33:$D$776,СВЦЭМ!$A$33:$A$776,$A20,СВЦЭМ!$B$33:$B$776,B$11)+'СЕТ СН'!$F$14+СВЦЭМ!$D$10+'СЕТ СН'!$F$5-'СЕТ СН'!$F$24</f>
        <v>2099.8067632299999</v>
      </c>
      <c r="C20" s="36">
        <f>SUMIFS(СВЦЭМ!$D$33:$D$776,СВЦЭМ!$A$33:$A$776,$A20,СВЦЭМ!$B$33:$B$776,C$11)+'СЕТ СН'!$F$14+СВЦЭМ!$D$10+'СЕТ СН'!$F$5-'СЕТ СН'!$F$24</f>
        <v>2132.03000582</v>
      </c>
      <c r="D20" s="36">
        <f>SUMIFS(СВЦЭМ!$D$33:$D$776,СВЦЭМ!$A$33:$A$776,$A20,СВЦЭМ!$B$33:$B$776,D$11)+'СЕТ СН'!$F$14+СВЦЭМ!$D$10+'СЕТ СН'!$F$5-'СЕТ СН'!$F$24</f>
        <v>2159.4772124000001</v>
      </c>
      <c r="E20" s="36">
        <f>SUMIFS(СВЦЭМ!$D$33:$D$776,СВЦЭМ!$A$33:$A$776,$A20,СВЦЭМ!$B$33:$B$776,E$11)+'СЕТ СН'!$F$14+СВЦЭМ!$D$10+'СЕТ СН'!$F$5-'СЕТ СН'!$F$24</f>
        <v>2178.63028618</v>
      </c>
      <c r="F20" s="36">
        <f>SUMIFS(СВЦЭМ!$D$33:$D$776,СВЦЭМ!$A$33:$A$776,$A20,СВЦЭМ!$B$33:$B$776,F$11)+'СЕТ СН'!$F$14+СВЦЭМ!$D$10+'СЕТ СН'!$F$5-'СЕТ СН'!$F$24</f>
        <v>2177.0002153599999</v>
      </c>
      <c r="G20" s="36">
        <f>SUMIFS(СВЦЭМ!$D$33:$D$776,СВЦЭМ!$A$33:$A$776,$A20,СВЦЭМ!$B$33:$B$776,G$11)+'СЕТ СН'!$F$14+СВЦЭМ!$D$10+'СЕТ СН'!$F$5-'СЕТ СН'!$F$24</f>
        <v>2171.7958882499997</v>
      </c>
      <c r="H20" s="36">
        <f>SUMIFS(СВЦЭМ!$D$33:$D$776,СВЦЭМ!$A$33:$A$776,$A20,СВЦЭМ!$B$33:$B$776,H$11)+'СЕТ СН'!$F$14+СВЦЭМ!$D$10+'СЕТ СН'!$F$5-'СЕТ СН'!$F$24</f>
        <v>2162.82685666</v>
      </c>
      <c r="I20" s="36">
        <f>SUMIFS(СВЦЭМ!$D$33:$D$776,СВЦЭМ!$A$33:$A$776,$A20,СВЦЭМ!$B$33:$B$776,I$11)+'СЕТ СН'!$F$14+СВЦЭМ!$D$10+'СЕТ СН'!$F$5-'СЕТ СН'!$F$24</f>
        <v>2135.18003847</v>
      </c>
      <c r="J20" s="36">
        <f>SUMIFS(СВЦЭМ!$D$33:$D$776,СВЦЭМ!$A$33:$A$776,$A20,СВЦЭМ!$B$33:$B$776,J$11)+'СЕТ СН'!$F$14+СВЦЭМ!$D$10+'СЕТ СН'!$F$5-'СЕТ СН'!$F$24</f>
        <v>2073.5340541099999</v>
      </c>
      <c r="K20" s="36">
        <f>SUMIFS(СВЦЭМ!$D$33:$D$776,СВЦЭМ!$A$33:$A$776,$A20,СВЦЭМ!$B$33:$B$776,K$11)+'СЕТ СН'!$F$14+СВЦЭМ!$D$10+'СЕТ СН'!$F$5-'СЕТ СН'!$F$24</f>
        <v>2069.2484440799999</v>
      </c>
      <c r="L20" s="36">
        <f>SUMIFS(СВЦЭМ!$D$33:$D$776,СВЦЭМ!$A$33:$A$776,$A20,СВЦЭМ!$B$33:$B$776,L$11)+'СЕТ СН'!$F$14+СВЦЭМ!$D$10+'СЕТ СН'!$F$5-'СЕТ СН'!$F$24</f>
        <v>2050.4715807500002</v>
      </c>
      <c r="M20" s="36">
        <f>SUMIFS(СВЦЭМ!$D$33:$D$776,СВЦЭМ!$A$33:$A$776,$A20,СВЦЭМ!$B$33:$B$776,M$11)+'СЕТ СН'!$F$14+СВЦЭМ!$D$10+'СЕТ СН'!$F$5-'СЕТ СН'!$F$24</f>
        <v>2046.1853609499999</v>
      </c>
      <c r="N20" s="36">
        <f>SUMIFS(СВЦЭМ!$D$33:$D$776,СВЦЭМ!$A$33:$A$776,$A20,СВЦЭМ!$B$33:$B$776,N$11)+'СЕТ СН'!$F$14+СВЦЭМ!$D$10+'СЕТ СН'!$F$5-'СЕТ СН'!$F$24</f>
        <v>2044.3435342</v>
      </c>
      <c r="O20" s="36">
        <f>SUMIFS(СВЦЭМ!$D$33:$D$776,СВЦЭМ!$A$33:$A$776,$A20,СВЦЭМ!$B$33:$B$776,O$11)+'СЕТ СН'!$F$14+СВЦЭМ!$D$10+'СЕТ СН'!$F$5-'СЕТ СН'!$F$24</f>
        <v>2055.5258425499997</v>
      </c>
      <c r="P20" s="36">
        <f>SUMIFS(СВЦЭМ!$D$33:$D$776,СВЦЭМ!$A$33:$A$776,$A20,СВЦЭМ!$B$33:$B$776,P$11)+'СЕТ СН'!$F$14+СВЦЭМ!$D$10+'СЕТ СН'!$F$5-'СЕТ СН'!$F$24</f>
        <v>2020.7776702900001</v>
      </c>
      <c r="Q20" s="36">
        <f>SUMIFS(СВЦЭМ!$D$33:$D$776,СВЦЭМ!$A$33:$A$776,$A20,СВЦЭМ!$B$33:$B$776,Q$11)+'СЕТ СН'!$F$14+СВЦЭМ!$D$10+'СЕТ СН'!$F$5-'СЕТ СН'!$F$24</f>
        <v>2027.4508293700001</v>
      </c>
      <c r="R20" s="36">
        <f>SUMIFS(СВЦЭМ!$D$33:$D$776,СВЦЭМ!$A$33:$A$776,$A20,СВЦЭМ!$B$33:$B$776,R$11)+'СЕТ СН'!$F$14+СВЦЭМ!$D$10+'СЕТ СН'!$F$5-'СЕТ СН'!$F$24</f>
        <v>2026.16538421</v>
      </c>
      <c r="S20" s="36">
        <f>SUMIFS(СВЦЭМ!$D$33:$D$776,СВЦЭМ!$A$33:$A$776,$A20,СВЦЭМ!$B$33:$B$776,S$11)+'СЕТ СН'!$F$14+СВЦЭМ!$D$10+'СЕТ СН'!$F$5-'СЕТ СН'!$F$24</f>
        <v>2019.0637432399999</v>
      </c>
      <c r="T20" s="36">
        <f>SUMIFS(СВЦЭМ!$D$33:$D$776,СВЦЭМ!$A$33:$A$776,$A20,СВЦЭМ!$B$33:$B$776,T$11)+'СЕТ СН'!$F$14+СВЦЭМ!$D$10+'СЕТ СН'!$F$5-'СЕТ СН'!$F$24</f>
        <v>2005.6287481100001</v>
      </c>
      <c r="U20" s="36">
        <f>SUMIFS(СВЦЭМ!$D$33:$D$776,СВЦЭМ!$A$33:$A$776,$A20,СВЦЭМ!$B$33:$B$776,U$11)+'СЕТ СН'!$F$14+СВЦЭМ!$D$10+'СЕТ СН'!$F$5-'СЕТ СН'!$F$24</f>
        <v>1988.91772169</v>
      </c>
      <c r="V20" s="36">
        <f>SUMIFS(СВЦЭМ!$D$33:$D$776,СВЦЭМ!$A$33:$A$776,$A20,СВЦЭМ!$B$33:$B$776,V$11)+'СЕТ СН'!$F$14+СВЦЭМ!$D$10+'СЕТ СН'!$F$5-'СЕТ СН'!$F$24</f>
        <v>1984.97484123</v>
      </c>
      <c r="W20" s="36">
        <f>SUMIFS(СВЦЭМ!$D$33:$D$776,СВЦЭМ!$A$33:$A$776,$A20,СВЦЭМ!$B$33:$B$776,W$11)+'СЕТ СН'!$F$14+СВЦЭМ!$D$10+'СЕТ СН'!$F$5-'СЕТ СН'!$F$24</f>
        <v>1987.6079666000001</v>
      </c>
      <c r="X20" s="36">
        <f>SUMIFS(СВЦЭМ!$D$33:$D$776,СВЦЭМ!$A$33:$A$776,$A20,СВЦЭМ!$B$33:$B$776,X$11)+'СЕТ СН'!$F$14+СВЦЭМ!$D$10+'СЕТ СН'!$F$5-'СЕТ СН'!$F$24</f>
        <v>1995.73220335</v>
      </c>
      <c r="Y20" s="36">
        <f>SUMIFS(СВЦЭМ!$D$33:$D$776,СВЦЭМ!$A$33:$A$776,$A20,СВЦЭМ!$B$33:$B$776,Y$11)+'СЕТ СН'!$F$14+СВЦЭМ!$D$10+'СЕТ СН'!$F$5-'СЕТ СН'!$F$24</f>
        <v>2035.02302943</v>
      </c>
    </row>
    <row r="21" spans="1:25" ht="15.75" x14ac:dyDescent="0.2">
      <c r="A21" s="35">
        <f t="shared" si="0"/>
        <v>43931</v>
      </c>
      <c r="B21" s="36">
        <f>SUMIFS(СВЦЭМ!$D$33:$D$776,СВЦЭМ!$A$33:$A$776,$A21,СВЦЭМ!$B$33:$B$776,B$11)+'СЕТ СН'!$F$14+СВЦЭМ!$D$10+'СЕТ СН'!$F$5-'СЕТ СН'!$F$24</f>
        <v>2031.5663500400001</v>
      </c>
      <c r="C21" s="36">
        <f>SUMIFS(СВЦЭМ!$D$33:$D$776,СВЦЭМ!$A$33:$A$776,$A21,СВЦЭМ!$B$33:$B$776,C$11)+'СЕТ СН'!$F$14+СВЦЭМ!$D$10+'СЕТ СН'!$F$5-'СЕТ СН'!$F$24</f>
        <v>2078.5318693600002</v>
      </c>
      <c r="D21" s="36">
        <f>SUMIFS(СВЦЭМ!$D$33:$D$776,СВЦЭМ!$A$33:$A$776,$A21,СВЦЭМ!$B$33:$B$776,D$11)+'СЕТ СН'!$F$14+СВЦЭМ!$D$10+'СЕТ СН'!$F$5-'СЕТ СН'!$F$24</f>
        <v>2127.9415315199999</v>
      </c>
      <c r="E21" s="36">
        <f>SUMIFS(СВЦЭМ!$D$33:$D$776,СВЦЭМ!$A$33:$A$776,$A21,СВЦЭМ!$B$33:$B$776,E$11)+'СЕТ СН'!$F$14+СВЦЭМ!$D$10+'СЕТ СН'!$F$5-'СЕТ СН'!$F$24</f>
        <v>2173.0031672300001</v>
      </c>
      <c r="F21" s="36">
        <f>SUMIFS(СВЦЭМ!$D$33:$D$776,СВЦЭМ!$A$33:$A$776,$A21,СВЦЭМ!$B$33:$B$776,F$11)+'СЕТ СН'!$F$14+СВЦЭМ!$D$10+'СЕТ СН'!$F$5-'СЕТ СН'!$F$24</f>
        <v>2181.9560005399999</v>
      </c>
      <c r="G21" s="36">
        <f>SUMIFS(СВЦЭМ!$D$33:$D$776,СВЦЭМ!$A$33:$A$776,$A21,СВЦЭМ!$B$33:$B$776,G$11)+'СЕТ СН'!$F$14+СВЦЭМ!$D$10+'СЕТ СН'!$F$5-'СЕТ СН'!$F$24</f>
        <v>2169.2509308999997</v>
      </c>
      <c r="H21" s="36">
        <f>SUMIFS(СВЦЭМ!$D$33:$D$776,СВЦЭМ!$A$33:$A$776,$A21,СВЦЭМ!$B$33:$B$776,H$11)+'СЕТ СН'!$F$14+СВЦЭМ!$D$10+'СЕТ СН'!$F$5-'СЕТ СН'!$F$24</f>
        <v>2140.34406919</v>
      </c>
      <c r="I21" s="36">
        <f>SUMIFS(СВЦЭМ!$D$33:$D$776,СВЦЭМ!$A$33:$A$776,$A21,СВЦЭМ!$B$33:$B$776,I$11)+'СЕТ СН'!$F$14+СВЦЭМ!$D$10+'СЕТ СН'!$F$5-'СЕТ СН'!$F$24</f>
        <v>2103.82728516</v>
      </c>
      <c r="J21" s="36">
        <f>SUMIFS(СВЦЭМ!$D$33:$D$776,СВЦЭМ!$A$33:$A$776,$A21,СВЦЭМ!$B$33:$B$776,J$11)+'СЕТ СН'!$F$14+СВЦЭМ!$D$10+'СЕТ СН'!$F$5-'СЕТ СН'!$F$24</f>
        <v>2033.3320704500002</v>
      </c>
      <c r="K21" s="36">
        <f>SUMIFS(СВЦЭМ!$D$33:$D$776,СВЦЭМ!$A$33:$A$776,$A21,СВЦЭМ!$B$33:$B$776,K$11)+'СЕТ СН'!$F$14+СВЦЭМ!$D$10+'СЕТ СН'!$F$5-'СЕТ СН'!$F$24</f>
        <v>2030.3007597200001</v>
      </c>
      <c r="L21" s="36">
        <f>SUMIFS(СВЦЭМ!$D$33:$D$776,СВЦЭМ!$A$33:$A$776,$A21,СВЦЭМ!$B$33:$B$776,L$11)+'СЕТ СН'!$F$14+СВЦЭМ!$D$10+'СЕТ СН'!$F$5-'СЕТ СН'!$F$24</f>
        <v>2022.5069217999999</v>
      </c>
      <c r="M21" s="36">
        <f>SUMIFS(СВЦЭМ!$D$33:$D$776,СВЦЭМ!$A$33:$A$776,$A21,СВЦЭМ!$B$33:$B$776,M$11)+'СЕТ СН'!$F$14+СВЦЭМ!$D$10+'СЕТ СН'!$F$5-'СЕТ СН'!$F$24</f>
        <v>2019.3079058799999</v>
      </c>
      <c r="N21" s="36">
        <f>SUMIFS(СВЦЭМ!$D$33:$D$776,СВЦЭМ!$A$33:$A$776,$A21,СВЦЭМ!$B$33:$B$776,N$11)+'СЕТ СН'!$F$14+СВЦЭМ!$D$10+'СЕТ СН'!$F$5-'СЕТ СН'!$F$24</f>
        <v>2034.9704665100001</v>
      </c>
      <c r="O21" s="36">
        <f>SUMIFS(СВЦЭМ!$D$33:$D$776,СВЦЭМ!$A$33:$A$776,$A21,СВЦЭМ!$B$33:$B$776,O$11)+'СЕТ СН'!$F$14+СВЦЭМ!$D$10+'СЕТ СН'!$F$5-'СЕТ СН'!$F$24</f>
        <v>2051.23859954</v>
      </c>
      <c r="P21" s="36">
        <f>SUMIFS(СВЦЭМ!$D$33:$D$776,СВЦЭМ!$A$33:$A$776,$A21,СВЦЭМ!$B$33:$B$776,P$11)+'СЕТ СН'!$F$14+СВЦЭМ!$D$10+'СЕТ СН'!$F$5-'СЕТ СН'!$F$24</f>
        <v>2018.8442419400001</v>
      </c>
      <c r="Q21" s="36">
        <f>SUMIFS(СВЦЭМ!$D$33:$D$776,СВЦЭМ!$A$33:$A$776,$A21,СВЦЭМ!$B$33:$B$776,Q$11)+'СЕТ СН'!$F$14+СВЦЭМ!$D$10+'СЕТ СН'!$F$5-'СЕТ СН'!$F$24</f>
        <v>2026.1525497</v>
      </c>
      <c r="R21" s="36">
        <f>SUMIFS(СВЦЭМ!$D$33:$D$776,СВЦЭМ!$A$33:$A$776,$A21,СВЦЭМ!$B$33:$B$776,R$11)+'СЕТ СН'!$F$14+СВЦЭМ!$D$10+'СЕТ СН'!$F$5-'СЕТ СН'!$F$24</f>
        <v>2024.88923834</v>
      </c>
      <c r="S21" s="36">
        <f>SUMIFS(СВЦЭМ!$D$33:$D$776,СВЦЭМ!$A$33:$A$776,$A21,СВЦЭМ!$B$33:$B$776,S$11)+'СЕТ СН'!$F$14+СВЦЭМ!$D$10+'СЕТ СН'!$F$5-'СЕТ СН'!$F$24</f>
        <v>2017.1782793299999</v>
      </c>
      <c r="T21" s="36">
        <f>SUMIFS(СВЦЭМ!$D$33:$D$776,СВЦЭМ!$A$33:$A$776,$A21,СВЦЭМ!$B$33:$B$776,T$11)+'СЕТ СН'!$F$14+СВЦЭМ!$D$10+'СЕТ СН'!$F$5-'СЕТ СН'!$F$24</f>
        <v>1995.9897215199999</v>
      </c>
      <c r="U21" s="36">
        <f>SUMIFS(СВЦЭМ!$D$33:$D$776,СВЦЭМ!$A$33:$A$776,$A21,СВЦЭМ!$B$33:$B$776,U$11)+'СЕТ СН'!$F$14+СВЦЭМ!$D$10+'СЕТ СН'!$F$5-'СЕТ СН'!$F$24</f>
        <v>1975.95267489</v>
      </c>
      <c r="V21" s="36">
        <f>SUMIFS(СВЦЭМ!$D$33:$D$776,СВЦЭМ!$A$33:$A$776,$A21,СВЦЭМ!$B$33:$B$776,V$11)+'СЕТ СН'!$F$14+СВЦЭМ!$D$10+'СЕТ СН'!$F$5-'СЕТ СН'!$F$24</f>
        <v>1965.7389208700001</v>
      </c>
      <c r="W21" s="36">
        <f>SUMIFS(СВЦЭМ!$D$33:$D$776,СВЦЭМ!$A$33:$A$776,$A21,СВЦЭМ!$B$33:$B$776,W$11)+'СЕТ СН'!$F$14+СВЦЭМ!$D$10+'СЕТ СН'!$F$5-'СЕТ СН'!$F$24</f>
        <v>1966.0725146700001</v>
      </c>
      <c r="X21" s="36">
        <f>SUMIFS(СВЦЭМ!$D$33:$D$776,СВЦЭМ!$A$33:$A$776,$A21,СВЦЭМ!$B$33:$B$776,X$11)+'СЕТ СН'!$F$14+СВЦЭМ!$D$10+'СЕТ СН'!$F$5-'СЕТ СН'!$F$24</f>
        <v>1946.7059000100001</v>
      </c>
      <c r="Y21" s="36">
        <f>SUMIFS(СВЦЭМ!$D$33:$D$776,СВЦЭМ!$A$33:$A$776,$A21,СВЦЭМ!$B$33:$B$776,Y$11)+'СЕТ СН'!$F$14+СВЦЭМ!$D$10+'СЕТ СН'!$F$5-'СЕТ СН'!$F$24</f>
        <v>1998.41805819</v>
      </c>
    </row>
    <row r="22" spans="1:25" ht="15.75" x14ac:dyDescent="0.2">
      <c r="A22" s="35">
        <f t="shared" si="0"/>
        <v>43932</v>
      </c>
      <c r="B22" s="36">
        <f>SUMIFS(СВЦЭМ!$D$33:$D$776,СВЦЭМ!$A$33:$A$776,$A22,СВЦЭМ!$B$33:$B$776,B$11)+'СЕТ СН'!$F$14+СВЦЭМ!$D$10+'СЕТ СН'!$F$5-'СЕТ СН'!$F$24</f>
        <v>2041.3381297999999</v>
      </c>
      <c r="C22" s="36">
        <f>SUMIFS(СВЦЭМ!$D$33:$D$776,СВЦЭМ!$A$33:$A$776,$A22,СВЦЭМ!$B$33:$B$776,C$11)+'СЕТ СН'!$F$14+СВЦЭМ!$D$10+'СЕТ СН'!$F$5-'СЕТ СН'!$F$24</f>
        <v>2060.6057639000001</v>
      </c>
      <c r="D22" s="36">
        <f>SUMIFS(СВЦЭМ!$D$33:$D$776,СВЦЭМ!$A$33:$A$776,$A22,СВЦЭМ!$B$33:$B$776,D$11)+'СЕТ СН'!$F$14+СВЦЭМ!$D$10+'СЕТ СН'!$F$5-'СЕТ СН'!$F$24</f>
        <v>2079.5400284299999</v>
      </c>
      <c r="E22" s="36">
        <f>SUMIFS(СВЦЭМ!$D$33:$D$776,СВЦЭМ!$A$33:$A$776,$A22,СВЦЭМ!$B$33:$B$776,E$11)+'СЕТ СН'!$F$14+СВЦЭМ!$D$10+'СЕТ СН'!$F$5-'СЕТ СН'!$F$24</f>
        <v>2089.3399755199998</v>
      </c>
      <c r="F22" s="36">
        <f>SUMIFS(СВЦЭМ!$D$33:$D$776,СВЦЭМ!$A$33:$A$776,$A22,СВЦЭМ!$B$33:$B$776,F$11)+'СЕТ СН'!$F$14+СВЦЭМ!$D$10+'СЕТ СН'!$F$5-'СЕТ СН'!$F$24</f>
        <v>2094.14952094</v>
      </c>
      <c r="G22" s="36">
        <f>SUMIFS(СВЦЭМ!$D$33:$D$776,СВЦЭМ!$A$33:$A$776,$A22,СВЦЭМ!$B$33:$B$776,G$11)+'СЕТ СН'!$F$14+СВЦЭМ!$D$10+'СЕТ СН'!$F$5-'СЕТ СН'!$F$24</f>
        <v>2090.8291735499997</v>
      </c>
      <c r="H22" s="36">
        <f>SUMIFS(СВЦЭМ!$D$33:$D$776,СВЦЭМ!$A$33:$A$776,$A22,СВЦЭМ!$B$33:$B$776,H$11)+'СЕТ СН'!$F$14+СВЦЭМ!$D$10+'СЕТ СН'!$F$5-'СЕТ СН'!$F$24</f>
        <v>2071.0907233799999</v>
      </c>
      <c r="I22" s="36">
        <f>SUMIFS(СВЦЭМ!$D$33:$D$776,СВЦЭМ!$A$33:$A$776,$A22,СВЦЭМ!$B$33:$B$776,I$11)+'СЕТ СН'!$F$14+СВЦЭМ!$D$10+'СЕТ СН'!$F$5-'СЕТ СН'!$F$24</f>
        <v>2046.9017088200001</v>
      </c>
      <c r="J22" s="36">
        <f>SUMIFS(СВЦЭМ!$D$33:$D$776,СВЦЭМ!$A$33:$A$776,$A22,СВЦЭМ!$B$33:$B$776,J$11)+'СЕТ СН'!$F$14+СВЦЭМ!$D$10+'СЕТ СН'!$F$5-'СЕТ СН'!$F$24</f>
        <v>2019.5781481700001</v>
      </c>
      <c r="K22" s="36">
        <f>SUMIFS(СВЦЭМ!$D$33:$D$776,СВЦЭМ!$A$33:$A$776,$A22,СВЦЭМ!$B$33:$B$776,K$11)+'СЕТ СН'!$F$14+СВЦЭМ!$D$10+'СЕТ СН'!$F$5-'СЕТ СН'!$F$24</f>
        <v>2003.36156364</v>
      </c>
      <c r="L22" s="36">
        <f>SUMIFS(СВЦЭМ!$D$33:$D$776,СВЦЭМ!$A$33:$A$776,$A22,СВЦЭМ!$B$33:$B$776,L$11)+'СЕТ СН'!$F$14+СВЦЭМ!$D$10+'СЕТ СН'!$F$5-'СЕТ СН'!$F$24</f>
        <v>2005.6140054800001</v>
      </c>
      <c r="M22" s="36">
        <f>SUMIFS(СВЦЭМ!$D$33:$D$776,СВЦЭМ!$A$33:$A$776,$A22,СВЦЭМ!$B$33:$B$776,M$11)+'СЕТ СН'!$F$14+СВЦЭМ!$D$10+'СЕТ СН'!$F$5-'СЕТ СН'!$F$24</f>
        <v>2022.4534555099999</v>
      </c>
      <c r="N22" s="36">
        <f>SUMIFS(СВЦЭМ!$D$33:$D$776,СВЦЭМ!$A$33:$A$776,$A22,СВЦЭМ!$B$33:$B$776,N$11)+'СЕТ СН'!$F$14+СВЦЭМ!$D$10+'СЕТ СН'!$F$5-'СЕТ СН'!$F$24</f>
        <v>2045.23501377</v>
      </c>
      <c r="O22" s="36">
        <f>SUMIFS(СВЦЭМ!$D$33:$D$776,СВЦЭМ!$A$33:$A$776,$A22,СВЦЭМ!$B$33:$B$776,O$11)+'СЕТ СН'!$F$14+СВЦЭМ!$D$10+'СЕТ СН'!$F$5-'СЕТ СН'!$F$24</f>
        <v>2042.8468611000001</v>
      </c>
      <c r="P22" s="36">
        <f>SUMIFS(СВЦЭМ!$D$33:$D$776,СВЦЭМ!$A$33:$A$776,$A22,СВЦЭМ!$B$33:$B$776,P$11)+'СЕТ СН'!$F$14+СВЦЭМ!$D$10+'СЕТ СН'!$F$5-'СЕТ СН'!$F$24</f>
        <v>2007.82002149</v>
      </c>
      <c r="Q22" s="36">
        <f>SUMIFS(СВЦЭМ!$D$33:$D$776,СВЦЭМ!$A$33:$A$776,$A22,СВЦЭМ!$B$33:$B$776,Q$11)+'СЕТ СН'!$F$14+СВЦЭМ!$D$10+'СЕТ СН'!$F$5-'СЕТ СН'!$F$24</f>
        <v>2008.8655512400001</v>
      </c>
      <c r="R22" s="36">
        <f>SUMIFS(СВЦЭМ!$D$33:$D$776,СВЦЭМ!$A$33:$A$776,$A22,СВЦЭМ!$B$33:$B$776,R$11)+'СЕТ СН'!$F$14+СВЦЭМ!$D$10+'СЕТ СН'!$F$5-'СЕТ СН'!$F$24</f>
        <v>2003.0986763800001</v>
      </c>
      <c r="S22" s="36">
        <f>SUMIFS(СВЦЭМ!$D$33:$D$776,СВЦЭМ!$A$33:$A$776,$A22,СВЦЭМ!$B$33:$B$776,S$11)+'СЕТ СН'!$F$14+СВЦЭМ!$D$10+'СЕТ СН'!$F$5-'СЕТ СН'!$F$24</f>
        <v>2013.84266183</v>
      </c>
      <c r="T22" s="36">
        <f>SUMIFS(СВЦЭМ!$D$33:$D$776,СВЦЭМ!$A$33:$A$776,$A22,СВЦЭМ!$B$33:$B$776,T$11)+'СЕТ СН'!$F$14+СВЦЭМ!$D$10+'СЕТ СН'!$F$5-'СЕТ СН'!$F$24</f>
        <v>2026.87262659</v>
      </c>
      <c r="U22" s="36">
        <f>SUMIFS(СВЦЭМ!$D$33:$D$776,СВЦЭМ!$A$33:$A$776,$A22,СВЦЭМ!$B$33:$B$776,U$11)+'СЕТ СН'!$F$14+СВЦЭМ!$D$10+'СЕТ СН'!$F$5-'СЕТ СН'!$F$24</f>
        <v>2011.8538062800001</v>
      </c>
      <c r="V22" s="36">
        <f>SUMIFS(СВЦЭМ!$D$33:$D$776,СВЦЭМ!$A$33:$A$776,$A22,СВЦЭМ!$B$33:$B$776,V$11)+'СЕТ СН'!$F$14+СВЦЭМ!$D$10+'СЕТ СН'!$F$5-'СЕТ СН'!$F$24</f>
        <v>1980.1872174099999</v>
      </c>
      <c r="W22" s="36">
        <f>SUMIFS(СВЦЭМ!$D$33:$D$776,СВЦЭМ!$A$33:$A$776,$A22,СВЦЭМ!$B$33:$B$776,W$11)+'СЕТ СН'!$F$14+СВЦЭМ!$D$10+'СЕТ СН'!$F$5-'СЕТ СН'!$F$24</f>
        <v>1976.82622713</v>
      </c>
      <c r="X22" s="36">
        <f>SUMIFS(СВЦЭМ!$D$33:$D$776,СВЦЭМ!$A$33:$A$776,$A22,СВЦЭМ!$B$33:$B$776,X$11)+'СЕТ СН'!$F$14+СВЦЭМ!$D$10+'СЕТ СН'!$F$5-'СЕТ СН'!$F$24</f>
        <v>1995.1315349199999</v>
      </c>
      <c r="Y22" s="36">
        <f>SUMIFS(СВЦЭМ!$D$33:$D$776,СВЦЭМ!$A$33:$A$776,$A22,СВЦЭМ!$B$33:$B$776,Y$11)+'СЕТ СН'!$F$14+СВЦЭМ!$D$10+'СЕТ СН'!$F$5-'СЕТ СН'!$F$24</f>
        <v>2046.1629690499999</v>
      </c>
    </row>
    <row r="23" spans="1:25" ht="15.75" x14ac:dyDescent="0.2">
      <c r="A23" s="35">
        <f t="shared" si="0"/>
        <v>43933</v>
      </c>
      <c r="B23" s="36">
        <f>SUMIFS(СВЦЭМ!$D$33:$D$776,СВЦЭМ!$A$33:$A$776,$A23,СВЦЭМ!$B$33:$B$776,B$11)+'СЕТ СН'!$F$14+СВЦЭМ!$D$10+'СЕТ СН'!$F$5-'СЕТ СН'!$F$24</f>
        <v>2034.8630974100001</v>
      </c>
      <c r="C23" s="36">
        <f>SUMIFS(СВЦЭМ!$D$33:$D$776,СВЦЭМ!$A$33:$A$776,$A23,СВЦЭМ!$B$33:$B$776,C$11)+'СЕТ СН'!$F$14+СВЦЭМ!$D$10+'СЕТ СН'!$F$5-'СЕТ СН'!$F$24</f>
        <v>2037.96553266</v>
      </c>
      <c r="D23" s="36">
        <f>SUMIFS(СВЦЭМ!$D$33:$D$776,СВЦЭМ!$A$33:$A$776,$A23,СВЦЭМ!$B$33:$B$776,D$11)+'СЕТ СН'!$F$14+СВЦЭМ!$D$10+'СЕТ СН'!$F$5-'СЕТ СН'!$F$24</f>
        <v>2019.9025548300001</v>
      </c>
      <c r="E23" s="36">
        <f>SUMIFS(СВЦЭМ!$D$33:$D$776,СВЦЭМ!$A$33:$A$776,$A23,СВЦЭМ!$B$33:$B$776,E$11)+'СЕТ СН'!$F$14+СВЦЭМ!$D$10+'СЕТ СН'!$F$5-'СЕТ СН'!$F$24</f>
        <v>2019.6456237299999</v>
      </c>
      <c r="F23" s="36">
        <f>SUMIFS(СВЦЭМ!$D$33:$D$776,СВЦЭМ!$A$33:$A$776,$A23,СВЦЭМ!$B$33:$B$776,F$11)+'СЕТ СН'!$F$14+СВЦЭМ!$D$10+'СЕТ СН'!$F$5-'СЕТ СН'!$F$24</f>
        <v>2014.0870912800001</v>
      </c>
      <c r="G23" s="36">
        <f>SUMIFS(СВЦЭМ!$D$33:$D$776,СВЦЭМ!$A$33:$A$776,$A23,СВЦЭМ!$B$33:$B$776,G$11)+'СЕТ СН'!$F$14+СВЦЭМ!$D$10+'СЕТ СН'!$F$5-'СЕТ СН'!$F$24</f>
        <v>2022.9830735800001</v>
      </c>
      <c r="H23" s="36">
        <f>SUMIFS(СВЦЭМ!$D$33:$D$776,СВЦЭМ!$A$33:$A$776,$A23,СВЦЭМ!$B$33:$B$776,H$11)+'СЕТ СН'!$F$14+СВЦЭМ!$D$10+'СЕТ СН'!$F$5-'СЕТ СН'!$F$24</f>
        <v>2026.2204695</v>
      </c>
      <c r="I23" s="36">
        <f>SUMIFS(СВЦЭМ!$D$33:$D$776,СВЦЭМ!$A$33:$A$776,$A23,СВЦЭМ!$B$33:$B$776,I$11)+'СЕТ СН'!$F$14+СВЦЭМ!$D$10+'СЕТ СН'!$F$5-'СЕТ СН'!$F$24</f>
        <v>2025.4978982600001</v>
      </c>
      <c r="J23" s="36">
        <f>SUMIFS(СВЦЭМ!$D$33:$D$776,СВЦЭМ!$A$33:$A$776,$A23,СВЦЭМ!$B$33:$B$776,J$11)+'СЕТ СН'!$F$14+СВЦЭМ!$D$10+'СЕТ СН'!$F$5-'СЕТ СН'!$F$24</f>
        <v>1993.76667559</v>
      </c>
      <c r="K23" s="36">
        <f>SUMIFS(СВЦЭМ!$D$33:$D$776,СВЦЭМ!$A$33:$A$776,$A23,СВЦЭМ!$B$33:$B$776,K$11)+'СЕТ СН'!$F$14+СВЦЭМ!$D$10+'СЕТ СН'!$F$5-'СЕТ СН'!$F$24</f>
        <v>1951.5252263500001</v>
      </c>
      <c r="L23" s="36">
        <f>SUMIFS(СВЦЭМ!$D$33:$D$776,СВЦЭМ!$A$33:$A$776,$A23,СВЦЭМ!$B$33:$B$776,L$11)+'СЕТ СН'!$F$14+СВЦЭМ!$D$10+'СЕТ СН'!$F$5-'СЕТ СН'!$F$24</f>
        <v>1955.9466975800001</v>
      </c>
      <c r="M23" s="36">
        <f>SUMIFS(СВЦЭМ!$D$33:$D$776,СВЦЭМ!$A$33:$A$776,$A23,СВЦЭМ!$B$33:$B$776,M$11)+'СЕТ СН'!$F$14+СВЦЭМ!$D$10+'СЕТ СН'!$F$5-'СЕТ СН'!$F$24</f>
        <v>1962.47211883</v>
      </c>
      <c r="N23" s="36">
        <f>SUMIFS(СВЦЭМ!$D$33:$D$776,СВЦЭМ!$A$33:$A$776,$A23,СВЦЭМ!$B$33:$B$776,N$11)+'СЕТ СН'!$F$14+СВЦЭМ!$D$10+'СЕТ СН'!$F$5-'СЕТ СН'!$F$24</f>
        <v>1977.65326241</v>
      </c>
      <c r="O23" s="36">
        <f>SUMIFS(СВЦЭМ!$D$33:$D$776,СВЦЭМ!$A$33:$A$776,$A23,СВЦЭМ!$B$33:$B$776,O$11)+'СЕТ СН'!$F$14+СВЦЭМ!$D$10+'СЕТ СН'!$F$5-'СЕТ СН'!$F$24</f>
        <v>1995.4940484700001</v>
      </c>
      <c r="P23" s="36">
        <f>SUMIFS(СВЦЭМ!$D$33:$D$776,СВЦЭМ!$A$33:$A$776,$A23,СВЦЭМ!$B$33:$B$776,P$11)+'СЕТ СН'!$F$14+СВЦЭМ!$D$10+'СЕТ СН'!$F$5-'СЕТ СН'!$F$24</f>
        <v>2008.3563944699999</v>
      </c>
      <c r="Q23" s="36">
        <f>SUMIFS(СВЦЭМ!$D$33:$D$776,СВЦЭМ!$A$33:$A$776,$A23,СВЦЭМ!$B$33:$B$776,Q$11)+'СЕТ СН'!$F$14+СВЦЭМ!$D$10+'СЕТ СН'!$F$5-'СЕТ СН'!$F$24</f>
        <v>2013.22207424</v>
      </c>
      <c r="R23" s="36">
        <f>SUMIFS(СВЦЭМ!$D$33:$D$776,СВЦЭМ!$A$33:$A$776,$A23,СВЦЭМ!$B$33:$B$776,R$11)+'СЕТ СН'!$F$14+СВЦЭМ!$D$10+'СЕТ СН'!$F$5-'СЕТ СН'!$F$24</f>
        <v>2006.0330234200001</v>
      </c>
      <c r="S23" s="36">
        <f>SUMIFS(СВЦЭМ!$D$33:$D$776,СВЦЭМ!$A$33:$A$776,$A23,СВЦЭМ!$B$33:$B$776,S$11)+'СЕТ СН'!$F$14+СВЦЭМ!$D$10+'СЕТ СН'!$F$5-'СЕТ СН'!$F$24</f>
        <v>2000.6580886900001</v>
      </c>
      <c r="T23" s="36">
        <f>SUMIFS(СВЦЭМ!$D$33:$D$776,СВЦЭМ!$A$33:$A$776,$A23,СВЦЭМ!$B$33:$B$776,T$11)+'СЕТ СН'!$F$14+СВЦЭМ!$D$10+'СЕТ СН'!$F$5-'СЕТ СН'!$F$24</f>
        <v>1982.6617732700001</v>
      </c>
      <c r="U23" s="36">
        <f>SUMIFS(СВЦЭМ!$D$33:$D$776,СВЦЭМ!$A$33:$A$776,$A23,СВЦЭМ!$B$33:$B$776,U$11)+'СЕТ СН'!$F$14+СВЦЭМ!$D$10+'СЕТ СН'!$F$5-'СЕТ СН'!$F$24</f>
        <v>1936.91783287</v>
      </c>
      <c r="V23" s="36">
        <f>SUMIFS(СВЦЭМ!$D$33:$D$776,СВЦЭМ!$A$33:$A$776,$A23,СВЦЭМ!$B$33:$B$776,V$11)+'СЕТ СН'!$F$14+СВЦЭМ!$D$10+'СЕТ СН'!$F$5-'СЕТ СН'!$F$24</f>
        <v>1872.5821740800002</v>
      </c>
      <c r="W23" s="36">
        <f>SUMIFS(СВЦЭМ!$D$33:$D$776,СВЦЭМ!$A$33:$A$776,$A23,СВЦЭМ!$B$33:$B$776,W$11)+'СЕТ СН'!$F$14+СВЦЭМ!$D$10+'СЕТ СН'!$F$5-'СЕТ СН'!$F$24</f>
        <v>1868.32211022</v>
      </c>
      <c r="X23" s="36">
        <f>SUMIFS(СВЦЭМ!$D$33:$D$776,СВЦЭМ!$A$33:$A$776,$A23,СВЦЭМ!$B$33:$B$776,X$11)+'СЕТ СН'!$F$14+СВЦЭМ!$D$10+'СЕТ СН'!$F$5-'СЕТ СН'!$F$24</f>
        <v>1909.09764344</v>
      </c>
      <c r="Y23" s="36">
        <f>SUMIFS(СВЦЭМ!$D$33:$D$776,СВЦЭМ!$A$33:$A$776,$A23,СВЦЭМ!$B$33:$B$776,Y$11)+'СЕТ СН'!$F$14+СВЦЭМ!$D$10+'СЕТ СН'!$F$5-'СЕТ СН'!$F$24</f>
        <v>1940.30022603</v>
      </c>
    </row>
    <row r="24" spans="1:25" ht="15.75" x14ac:dyDescent="0.2">
      <c r="A24" s="35">
        <f t="shared" si="0"/>
        <v>43934</v>
      </c>
      <c r="B24" s="36">
        <f>SUMIFS(СВЦЭМ!$D$33:$D$776,СВЦЭМ!$A$33:$A$776,$A24,СВЦЭМ!$B$33:$B$776,B$11)+'СЕТ СН'!$F$14+СВЦЭМ!$D$10+'СЕТ СН'!$F$5-'СЕТ СН'!$F$24</f>
        <v>1942.2798257300001</v>
      </c>
      <c r="C24" s="36">
        <f>SUMIFS(СВЦЭМ!$D$33:$D$776,СВЦЭМ!$A$33:$A$776,$A24,СВЦЭМ!$B$33:$B$776,C$11)+'СЕТ СН'!$F$14+СВЦЭМ!$D$10+'СЕТ СН'!$F$5-'СЕТ СН'!$F$24</f>
        <v>1961.0694888500002</v>
      </c>
      <c r="D24" s="36">
        <f>SUMIFS(СВЦЭМ!$D$33:$D$776,СВЦЭМ!$A$33:$A$776,$A24,СВЦЭМ!$B$33:$B$776,D$11)+'СЕТ СН'!$F$14+СВЦЭМ!$D$10+'СЕТ СН'!$F$5-'СЕТ СН'!$F$24</f>
        <v>1991.83556931</v>
      </c>
      <c r="E24" s="36">
        <f>SUMIFS(СВЦЭМ!$D$33:$D$776,СВЦЭМ!$A$33:$A$776,$A24,СВЦЭМ!$B$33:$B$776,E$11)+'СЕТ СН'!$F$14+СВЦЭМ!$D$10+'СЕТ СН'!$F$5-'СЕТ СН'!$F$24</f>
        <v>2004.90297263</v>
      </c>
      <c r="F24" s="36">
        <f>SUMIFS(СВЦЭМ!$D$33:$D$776,СВЦЭМ!$A$33:$A$776,$A24,СВЦЭМ!$B$33:$B$776,F$11)+'СЕТ СН'!$F$14+СВЦЭМ!$D$10+'СЕТ СН'!$F$5-'СЕТ СН'!$F$24</f>
        <v>2013.8227180700001</v>
      </c>
      <c r="G24" s="36">
        <f>SUMIFS(СВЦЭМ!$D$33:$D$776,СВЦЭМ!$A$33:$A$776,$A24,СВЦЭМ!$B$33:$B$776,G$11)+'СЕТ СН'!$F$14+СВЦЭМ!$D$10+'СЕТ СН'!$F$5-'СЕТ СН'!$F$24</f>
        <v>1997.9200141000001</v>
      </c>
      <c r="H24" s="36">
        <f>SUMIFS(СВЦЭМ!$D$33:$D$776,СВЦЭМ!$A$33:$A$776,$A24,СВЦЭМ!$B$33:$B$776,H$11)+'СЕТ СН'!$F$14+СВЦЭМ!$D$10+'СЕТ СН'!$F$5-'СЕТ СН'!$F$24</f>
        <v>2001.9575252200002</v>
      </c>
      <c r="I24" s="36">
        <f>SUMIFS(СВЦЭМ!$D$33:$D$776,СВЦЭМ!$A$33:$A$776,$A24,СВЦЭМ!$B$33:$B$776,I$11)+'СЕТ СН'!$F$14+СВЦЭМ!$D$10+'СЕТ СН'!$F$5-'СЕТ СН'!$F$24</f>
        <v>1951.9769945100002</v>
      </c>
      <c r="J24" s="36">
        <f>SUMIFS(СВЦЭМ!$D$33:$D$776,СВЦЭМ!$A$33:$A$776,$A24,СВЦЭМ!$B$33:$B$776,J$11)+'СЕТ СН'!$F$14+СВЦЭМ!$D$10+'СЕТ СН'!$F$5-'СЕТ СН'!$F$24</f>
        <v>1889.3991277499999</v>
      </c>
      <c r="K24" s="36">
        <f>SUMIFS(СВЦЭМ!$D$33:$D$776,СВЦЭМ!$A$33:$A$776,$A24,СВЦЭМ!$B$33:$B$776,K$11)+'СЕТ СН'!$F$14+СВЦЭМ!$D$10+'СЕТ СН'!$F$5-'СЕТ СН'!$F$24</f>
        <v>1868.4758899799999</v>
      </c>
      <c r="L24" s="36">
        <f>SUMIFS(СВЦЭМ!$D$33:$D$776,СВЦЭМ!$A$33:$A$776,$A24,СВЦЭМ!$B$33:$B$776,L$11)+'СЕТ СН'!$F$14+СВЦЭМ!$D$10+'СЕТ СН'!$F$5-'СЕТ СН'!$F$24</f>
        <v>1860.021917</v>
      </c>
      <c r="M24" s="36">
        <f>SUMIFS(СВЦЭМ!$D$33:$D$776,СВЦЭМ!$A$33:$A$776,$A24,СВЦЭМ!$B$33:$B$776,M$11)+'СЕТ СН'!$F$14+СВЦЭМ!$D$10+'СЕТ СН'!$F$5-'СЕТ СН'!$F$24</f>
        <v>1857.03738146</v>
      </c>
      <c r="N24" s="36">
        <f>SUMIFS(СВЦЭМ!$D$33:$D$776,СВЦЭМ!$A$33:$A$776,$A24,СВЦЭМ!$B$33:$B$776,N$11)+'СЕТ СН'!$F$14+СВЦЭМ!$D$10+'СЕТ СН'!$F$5-'СЕТ СН'!$F$24</f>
        <v>1868.4250487200002</v>
      </c>
      <c r="O24" s="36">
        <f>SUMIFS(СВЦЭМ!$D$33:$D$776,СВЦЭМ!$A$33:$A$776,$A24,СВЦЭМ!$B$33:$B$776,O$11)+'СЕТ СН'!$F$14+СВЦЭМ!$D$10+'СЕТ СН'!$F$5-'СЕТ СН'!$F$24</f>
        <v>1867.5128891300001</v>
      </c>
      <c r="P24" s="36">
        <f>SUMIFS(СВЦЭМ!$D$33:$D$776,СВЦЭМ!$A$33:$A$776,$A24,СВЦЭМ!$B$33:$B$776,P$11)+'СЕТ СН'!$F$14+СВЦЭМ!$D$10+'СЕТ СН'!$F$5-'СЕТ СН'!$F$24</f>
        <v>1873.4217205899999</v>
      </c>
      <c r="Q24" s="36">
        <f>SUMIFS(СВЦЭМ!$D$33:$D$776,СВЦЭМ!$A$33:$A$776,$A24,СВЦЭМ!$B$33:$B$776,Q$11)+'СЕТ СН'!$F$14+СВЦЭМ!$D$10+'СЕТ СН'!$F$5-'СЕТ СН'!$F$24</f>
        <v>1877.0411541100002</v>
      </c>
      <c r="R24" s="36">
        <f>SUMIFS(СВЦЭМ!$D$33:$D$776,СВЦЭМ!$A$33:$A$776,$A24,СВЦЭМ!$B$33:$B$776,R$11)+'СЕТ СН'!$F$14+СВЦЭМ!$D$10+'СЕТ СН'!$F$5-'СЕТ СН'!$F$24</f>
        <v>1886.6600834599999</v>
      </c>
      <c r="S24" s="36">
        <f>SUMIFS(СВЦЭМ!$D$33:$D$776,СВЦЭМ!$A$33:$A$776,$A24,СВЦЭМ!$B$33:$B$776,S$11)+'СЕТ СН'!$F$14+СВЦЭМ!$D$10+'СЕТ СН'!$F$5-'СЕТ СН'!$F$24</f>
        <v>1884.16186825</v>
      </c>
      <c r="T24" s="36">
        <f>SUMIFS(СВЦЭМ!$D$33:$D$776,СВЦЭМ!$A$33:$A$776,$A24,СВЦЭМ!$B$33:$B$776,T$11)+'СЕТ СН'!$F$14+СВЦЭМ!$D$10+'СЕТ СН'!$F$5-'СЕТ СН'!$F$24</f>
        <v>1880.5192541900001</v>
      </c>
      <c r="U24" s="36">
        <f>SUMIFS(СВЦЭМ!$D$33:$D$776,СВЦЭМ!$A$33:$A$776,$A24,СВЦЭМ!$B$33:$B$776,U$11)+'СЕТ СН'!$F$14+СВЦЭМ!$D$10+'СЕТ СН'!$F$5-'СЕТ СН'!$F$24</f>
        <v>1880.8760260600002</v>
      </c>
      <c r="V24" s="36">
        <f>SUMIFS(СВЦЭМ!$D$33:$D$776,СВЦЭМ!$A$33:$A$776,$A24,СВЦЭМ!$B$33:$B$776,V$11)+'СЕТ СН'!$F$14+СВЦЭМ!$D$10+'СЕТ СН'!$F$5-'СЕТ СН'!$F$24</f>
        <v>1870.2399888</v>
      </c>
      <c r="W24" s="36">
        <f>SUMIFS(СВЦЭМ!$D$33:$D$776,СВЦЭМ!$A$33:$A$776,$A24,СВЦЭМ!$B$33:$B$776,W$11)+'СЕТ СН'!$F$14+СВЦЭМ!$D$10+'СЕТ СН'!$F$5-'СЕТ СН'!$F$24</f>
        <v>1865.78099746</v>
      </c>
      <c r="X24" s="36">
        <f>SUMIFS(СВЦЭМ!$D$33:$D$776,СВЦЭМ!$A$33:$A$776,$A24,СВЦЭМ!$B$33:$B$776,X$11)+'СЕТ СН'!$F$14+СВЦЭМ!$D$10+'СЕТ СН'!$F$5-'СЕТ СН'!$F$24</f>
        <v>1873.3040831399999</v>
      </c>
      <c r="Y24" s="36">
        <f>SUMIFS(СВЦЭМ!$D$33:$D$776,СВЦЭМ!$A$33:$A$776,$A24,СВЦЭМ!$B$33:$B$776,Y$11)+'СЕТ СН'!$F$14+СВЦЭМ!$D$10+'СЕТ СН'!$F$5-'СЕТ СН'!$F$24</f>
        <v>1903.6875380199999</v>
      </c>
    </row>
    <row r="25" spans="1:25" ht="15.75" x14ac:dyDescent="0.2">
      <c r="A25" s="35">
        <f t="shared" si="0"/>
        <v>43935</v>
      </c>
      <c r="B25" s="36">
        <f>SUMIFS(СВЦЭМ!$D$33:$D$776,СВЦЭМ!$A$33:$A$776,$A25,СВЦЭМ!$B$33:$B$776,B$11)+'СЕТ СН'!$F$14+СВЦЭМ!$D$10+'СЕТ СН'!$F$5-'СЕТ СН'!$F$24</f>
        <v>1936.4864644899999</v>
      </c>
      <c r="C25" s="36">
        <f>SUMIFS(СВЦЭМ!$D$33:$D$776,СВЦЭМ!$A$33:$A$776,$A25,СВЦЭМ!$B$33:$B$776,C$11)+'СЕТ СН'!$F$14+СВЦЭМ!$D$10+'СЕТ СН'!$F$5-'СЕТ СН'!$F$24</f>
        <v>1962.21470834</v>
      </c>
      <c r="D25" s="36">
        <f>SUMIFS(СВЦЭМ!$D$33:$D$776,СВЦЭМ!$A$33:$A$776,$A25,СВЦЭМ!$B$33:$B$776,D$11)+'СЕТ СН'!$F$14+СВЦЭМ!$D$10+'СЕТ СН'!$F$5-'СЕТ СН'!$F$24</f>
        <v>1986.8445519500001</v>
      </c>
      <c r="E25" s="36">
        <f>SUMIFS(СВЦЭМ!$D$33:$D$776,СВЦЭМ!$A$33:$A$776,$A25,СВЦЭМ!$B$33:$B$776,E$11)+'СЕТ СН'!$F$14+СВЦЭМ!$D$10+'СЕТ СН'!$F$5-'СЕТ СН'!$F$24</f>
        <v>2002.3777238900002</v>
      </c>
      <c r="F25" s="36">
        <f>SUMIFS(СВЦЭМ!$D$33:$D$776,СВЦЭМ!$A$33:$A$776,$A25,СВЦЭМ!$B$33:$B$776,F$11)+'СЕТ СН'!$F$14+СВЦЭМ!$D$10+'СЕТ СН'!$F$5-'СЕТ СН'!$F$24</f>
        <v>2013.8581973800001</v>
      </c>
      <c r="G25" s="36">
        <f>SUMIFS(СВЦЭМ!$D$33:$D$776,СВЦЭМ!$A$33:$A$776,$A25,СВЦЭМ!$B$33:$B$776,G$11)+'СЕТ СН'!$F$14+СВЦЭМ!$D$10+'СЕТ СН'!$F$5-'СЕТ СН'!$F$24</f>
        <v>2009.89614005</v>
      </c>
      <c r="H25" s="36">
        <f>SUMIFS(СВЦЭМ!$D$33:$D$776,СВЦЭМ!$A$33:$A$776,$A25,СВЦЭМ!$B$33:$B$776,H$11)+'СЕТ СН'!$F$14+СВЦЭМ!$D$10+'СЕТ СН'!$F$5-'СЕТ СН'!$F$24</f>
        <v>2022.82475316</v>
      </c>
      <c r="I25" s="36">
        <f>SUMIFS(СВЦЭМ!$D$33:$D$776,СВЦЭМ!$A$33:$A$776,$A25,СВЦЭМ!$B$33:$B$776,I$11)+'СЕТ СН'!$F$14+СВЦЭМ!$D$10+'СЕТ СН'!$F$5-'СЕТ СН'!$F$24</f>
        <v>2047.18063355</v>
      </c>
      <c r="J25" s="36">
        <f>SUMIFS(СВЦЭМ!$D$33:$D$776,СВЦЭМ!$A$33:$A$776,$A25,СВЦЭМ!$B$33:$B$776,J$11)+'СЕТ СН'!$F$14+СВЦЭМ!$D$10+'СЕТ СН'!$F$5-'СЕТ СН'!$F$24</f>
        <v>2000.75563373</v>
      </c>
      <c r="K25" s="36">
        <f>SUMIFS(СВЦЭМ!$D$33:$D$776,СВЦЭМ!$A$33:$A$776,$A25,СВЦЭМ!$B$33:$B$776,K$11)+'СЕТ СН'!$F$14+СВЦЭМ!$D$10+'СЕТ СН'!$F$5-'СЕТ СН'!$F$24</f>
        <v>1983.4702559500001</v>
      </c>
      <c r="L25" s="36">
        <f>SUMIFS(СВЦЭМ!$D$33:$D$776,СВЦЭМ!$A$33:$A$776,$A25,СВЦЭМ!$B$33:$B$776,L$11)+'СЕТ СН'!$F$14+СВЦЭМ!$D$10+'СЕТ СН'!$F$5-'СЕТ СН'!$F$24</f>
        <v>1975.69183458</v>
      </c>
      <c r="M25" s="36">
        <f>SUMIFS(СВЦЭМ!$D$33:$D$776,СВЦЭМ!$A$33:$A$776,$A25,СВЦЭМ!$B$33:$B$776,M$11)+'СЕТ СН'!$F$14+СВЦЭМ!$D$10+'СЕТ СН'!$F$5-'СЕТ СН'!$F$24</f>
        <v>1979.4326989800002</v>
      </c>
      <c r="N25" s="36">
        <f>SUMIFS(СВЦЭМ!$D$33:$D$776,СВЦЭМ!$A$33:$A$776,$A25,СВЦЭМ!$B$33:$B$776,N$11)+'СЕТ СН'!$F$14+СВЦЭМ!$D$10+'СЕТ СН'!$F$5-'СЕТ СН'!$F$24</f>
        <v>1978.21533318</v>
      </c>
      <c r="O25" s="36">
        <f>SUMIFS(СВЦЭМ!$D$33:$D$776,СВЦЭМ!$A$33:$A$776,$A25,СВЦЭМ!$B$33:$B$776,O$11)+'СЕТ СН'!$F$14+СВЦЭМ!$D$10+'СЕТ СН'!$F$5-'СЕТ СН'!$F$24</f>
        <v>1949.18998083</v>
      </c>
      <c r="P25" s="36">
        <f>SUMIFS(СВЦЭМ!$D$33:$D$776,СВЦЭМ!$A$33:$A$776,$A25,СВЦЭМ!$B$33:$B$776,P$11)+'СЕТ СН'!$F$14+СВЦЭМ!$D$10+'СЕТ СН'!$F$5-'СЕТ СН'!$F$24</f>
        <v>1953.2287370399999</v>
      </c>
      <c r="Q25" s="36">
        <f>SUMIFS(СВЦЭМ!$D$33:$D$776,СВЦЭМ!$A$33:$A$776,$A25,СВЦЭМ!$B$33:$B$776,Q$11)+'СЕТ СН'!$F$14+СВЦЭМ!$D$10+'СЕТ СН'!$F$5-'СЕТ СН'!$F$24</f>
        <v>1965.56779738</v>
      </c>
      <c r="R25" s="36">
        <f>SUMIFS(СВЦЭМ!$D$33:$D$776,СВЦЭМ!$A$33:$A$776,$A25,СВЦЭМ!$B$33:$B$776,R$11)+'СЕТ СН'!$F$14+СВЦЭМ!$D$10+'СЕТ СН'!$F$5-'СЕТ СН'!$F$24</f>
        <v>1991.9085542600001</v>
      </c>
      <c r="S25" s="36">
        <f>SUMIFS(СВЦЭМ!$D$33:$D$776,СВЦЭМ!$A$33:$A$776,$A25,СВЦЭМ!$B$33:$B$776,S$11)+'СЕТ СН'!$F$14+СВЦЭМ!$D$10+'СЕТ СН'!$F$5-'СЕТ СН'!$F$24</f>
        <v>1997.9375805300001</v>
      </c>
      <c r="T25" s="36">
        <f>SUMIFS(СВЦЭМ!$D$33:$D$776,СВЦЭМ!$A$33:$A$776,$A25,СВЦЭМ!$B$33:$B$776,T$11)+'СЕТ СН'!$F$14+СВЦЭМ!$D$10+'СЕТ СН'!$F$5-'СЕТ СН'!$F$24</f>
        <v>1971.00053254</v>
      </c>
      <c r="U25" s="36">
        <f>SUMIFS(СВЦЭМ!$D$33:$D$776,СВЦЭМ!$A$33:$A$776,$A25,СВЦЭМ!$B$33:$B$776,U$11)+'СЕТ СН'!$F$14+СВЦЭМ!$D$10+'СЕТ СН'!$F$5-'СЕТ СН'!$F$24</f>
        <v>1951.5804698699999</v>
      </c>
      <c r="V25" s="36">
        <f>SUMIFS(СВЦЭМ!$D$33:$D$776,СВЦЭМ!$A$33:$A$776,$A25,СВЦЭМ!$B$33:$B$776,V$11)+'СЕТ СН'!$F$14+СВЦЭМ!$D$10+'СЕТ СН'!$F$5-'СЕТ СН'!$F$24</f>
        <v>1949.1034547300001</v>
      </c>
      <c r="W25" s="36">
        <f>SUMIFS(СВЦЭМ!$D$33:$D$776,СВЦЭМ!$A$33:$A$776,$A25,СВЦЭМ!$B$33:$B$776,W$11)+'СЕТ СН'!$F$14+СВЦЭМ!$D$10+'СЕТ СН'!$F$5-'СЕТ СН'!$F$24</f>
        <v>1942.11529264</v>
      </c>
      <c r="X25" s="36">
        <f>SUMIFS(СВЦЭМ!$D$33:$D$776,СВЦЭМ!$A$33:$A$776,$A25,СВЦЭМ!$B$33:$B$776,X$11)+'СЕТ СН'!$F$14+СВЦЭМ!$D$10+'СЕТ СН'!$F$5-'СЕТ СН'!$F$24</f>
        <v>1951.40710193</v>
      </c>
      <c r="Y25" s="36">
        <f>SUMIFS(СВЦЭМ!$D$33:$D$776,СВЦЭМ!$A$33:$A$776,$A25,СВЦЭМ!$B$33:$B$776,Y$11)+'СЕТ СН'!$F$14+СВЦЭМ!$D$10+'СЕТ СН'!$F$5-'СЕТ СН'!$F$24</f>
        <v>1966.87010222</v>
      </c>
    </row>
    <row r="26" spans="1:25" ht="15.75" x14ac:dyDescent="0.2">
      <c r="A26" s="35">
        <f t="shared" si="0"/>
        <v>43936</v>
      </c>
      <c r="B26" s="36">
        <f>SUMIFS(СВЦЭМ!$D$33:$D$776,СВЦЭМ!$A$33:$A$776,$A26,СВЦЭМ!$B$33:$B$776,B$11)+'СЕТ СН'!$F$14+СВЦЭМ!$D$10+'СЕТ СН'!$F$5-'СЕТ СН'!$F$24</f>
        <v>2009.20068352</v>
      </c>
      <c r="C26" s="36">
        <f>SUMIFS(СВЦЭМ!$D$33:$D$776,СВЦЭМ!$A$33:$A$776,$A26,СВЦЭМ!$B$33:$B$776,C$11)+'СЕТ СН'!$F$14+СВЦЭМ!$D$10+'СЕТ СН'!$F$5-'СЕТ СН'!$F$24</f>
        <v>2025.57287193</v>
      </c>
      <c r="D26" s="36">
        <f>SUMIFS(СВЦЭМ!$D$33:$D$776,СВЦЭМ!$A$33:$A$776,$A26,СВЦЭМ!$B$33:$B$776,D$11)+'СЕТ СН'!$F$14+СВЦЭМ!$D$10+'СЕТ СН'!$F$5-'СЕТ СН'!$F$24</f>
        <v>2027.3531007700001</v>
      </c>
      <c r="E26" s="36">
        <f>SUMIFS(СВЦЭМ!$D$33:$D$776,СВЦЭМ!$A$33:$A$776,$A26,СВЦЭМ!$B$33:$B$776,E$11)+'СЕТ СН'!$F$14+СВЦЭМ!$D$10+'СЕТ СН'!$F$5-'СЕТ СН'!$F$24</f>
        <v>2021.8431444299999</v>
      </c>
      <c r="F26" s="36">
        <f>SUMIFS(СВЦЭМ!$D$33:$D$776,СВЦЭМ!$A$33:$A$776,$A26,СВЦЭМ!$B$33:$B$776,F$11)+'СЕТ СН'!$F$14+СВЦЭМ!$D$10+'СЕТ СН'!$F$5-'СЕТ СН'!$F$24</f>
        <v>2018.8300934900001</v>
      </c>
      <c r="G26" s="36">
        <f>SUMIFS(СВЦЭМ!$D$33:$D$776,СВЦЭМ!$A$33:$A$776,$A26,СВЦЭМ!$B$33:$B$776,G$11)+'СЕТ СН'!$F$14+СВЦЭМ!$D$10+'СЕТ СН'!$F$5-'СЕТ СН'!$F$24</f>
        <v>2017.6152054700001</v>
      </c>
      <c r="H26" s="36">
        <f>SUMIFS(СВЦЭМ!$D$33:$D$776,СВЦЭМ!$A$33:$A$776,$A26,СВЦЭМ!$B$33:$B$776,H$11)+'СЕТ СН'!$F$14+СВЦЭМ!$D$10+'СЕТ СН'!$F$5-'СЕТ СН'!$F$24</f>
        <v>2007.6650028600002</v>
      </c>
      <c r="I26" s="36">
        <f>SUMIFS(СВЦЭМ!$D$33:$D$776,СВЦЭМ!$A$33:$A$776,$A26,СВЦЭМ!$B$33:$B$776,I$11)+'СЕТ СН'!$F$14+СВЦЭМ!$D$10+'СЕТ СН'!$F$5-'СЕТ СН'!$F$24</f>
        <v>1994.74752377</v>
      </c>
      <c r="J26" s="36">
        <f>SUMIFS(СВЦЭМ!$D$33:$D$776,СВЦЭМ!$A$33:$A$776,$A26,СВЦЭМ!$B$33:$B$776,J$11)+'СЕТ СН'!$F$14+СВЦЭМ!$D$10+'СЕТ СН'!$F$5-'СЕТ СН'!$F$24</f>
        <v>1937.1147404000001</v>
      </c>
      <c r="K26" s="36">
        <f>SUMIFS(СВЦЭМ!$D$33:$D$776,СВЦЭМ!$A$33:$A$776,$A26,СВЦЭМ!$B$33:$B$776,K$11)+'СЕТ СН'!$F$14+СВЦЭМ!$D$10+'СЕТ СН'!$F$5-'СЕТ СН'!$F$24</f>
        <v>1909.1107782500001</v>
      </c>
      <c r="L26" s="36">
        <f>SUMIFS(СВЦЭМ!$D$33:$D$776,СВЦЭМ!$A$33:$A$776,$A26,СВЦЭМ!$B$33:$B$776,L$11)+'СЕТ СН'!$F$14+СВЦЭМ!$D$10+'СЕТ СН'!$F$5-'СЕТ СН'!$F$24</f>
        <v>1911.5842120900002</v>
      </c>
      <c r="M26" s="36">
        <f>SUMIFS(СВЦЭМ!$D$33:$D$776,СВЦЭМ!$A$33:$A$776,$A26,СВЦЭМ!$B$33:$B$776,M$11)+'СЕТ СН'!$F$14+СВЦЭМ!$D$10+'СЕТ СН'!$F$5-'СЕТ СН'!$F$24</f>
        <v>1918.5161478499999</v>
      </c>
      <c r="N26" s="36">
        <f>SUMIFS(СВЦЭМ!$D$33:$D$776,СВЦЭМ!$A$33:$A$776,$A26,СВЦЭМ!$B$33:$B$776,N$11)+'СЕТ СН'!$F$14+СВЦЭМ!$D$10+'СЕТ СН'!$F$5-'СЕТ СН'!$F$24</f>
        <v>1914.28896536</v>
      </c>
      <c r="O26" s="36">
        <f>SUMIFS(СВЦЭМ!$D$33:$D$776,СВЦЭМ!$A$33:$A$776,$A26,СВЦЭМ!$B$33:$B$776,O$11)+'СЕТ СН'!$F$14+СВЦЭМ!$D$10+'СЕТ СН'!$F$5-'СЕТ СН'!$F$24</f>
        <v>1930.5663955</v>
      </c>
      <c r="P26" s="36">
        <f>SUMIFS(СВЦЭМ!$D$33:$D$776,СВЦЭМ!$A$33:$A$776,$A26,СВЦЭМ!$B$33:$B$776,P$11)+'СЕТ СН'!$F$14+СВЦЭМ!$D$10+'СЕТ СН'!$F$5-'СЕТ СН'!$F$24</f>
        <v>1932.2217671399999</v>
      </c>
      <c r="Q26" s="36">
        <f>SUMIFS(СВЦЭМ!$D$33:$D$776,СВЦЭМ!$A$33:$A$776,$A26,СВЦЭМ!$B$33:$B$776,Q$11)+'СЕТ СН'!$F$14+СВЦЭМ!$D$10+'СЕТ СН'!$F$5-'СЕТ СН'!$F$24</f>
        <v>1934.31676105</v>
      </c>
      <c r="R26" s="36">
        <f>SUMIFS(СВЦЭМ!$D$33:$D$776,СВЦЭМ!$A$33:$A$776,$A26,СВЦЭМ!$B$33:$B$776,R$11)+'СЕТ СН'!$F$14+СВЦЭМ!$D$10+'СЕТ СН'!$F$5-'СЕТ СН'!$F$24</f>
        <v>1933.1870218899999</v>
      </c>
      <c r="S26" s="36">
        <f>SUMIFS(СВЦЭМ!$D$33:$D$776,СВЦЭМ!$A$33:$A$776,$A26,СВЦЭМ!$B$33:$B$776,S$11)+'СЕТ СН'!$F$14+СВЦЭМ!$D$10+'СЕТ СН'!$F$5-'СЕТ СН'!$F$24</f>
        <v>1931.0901285800001</v>
      </c>
      <c r="T26" s="36">
        <f>SUMIFS(СВЦЭМ!$D$33:$D$776,СВЦЭМ!$A$33:$A$776,$A26,СВЦЭМ!$B$33:$B$776,T$11)+'СЕТ СН'!$F$14+СВЦЭМ!$D$10+'СЕТ СН'!$F$5-'СЕТ СН'!$F$24</f>
        <v>1909.4198853</v>
      </c>
      <c r="U26" s="36">
        <f>SUMIFS(СВЦЭМ!$D$33:$D$776,СВЦЭМ!$A$33:$A$776,$A26,СВЦЭМ!$B$33:$B$776,U$11)+'СЕТ СН'!$F$14+СВЦЭМ!$D$10+'СЕТ СН'!$F$5-'СЕТ СН'!$F$24</f>
        <v>1886.51835744</v>
      </c>
      <c r="V26" s="36">
        <f>SUMIFS(СВЦЭМ!$D$33:$D$776,СВЦЭМ!$A$33:$A$776,$A26,СВЦЭМ!$B$33:$B$776,V$11)+'СЕТ СН'!$F$14+СВЦЭМ!$D$10+'СЕТ СН'!$F$5-'СЕТ СН'!$F$24</f>
        <v>1897.1751925600001</v>
      </c>
      <c r="W26" s="36">
        <f>SUMIFS(СВЦЭМ!$D$33:$D$776,СВЦЭМ!$A$33:$A$776,$A26,СВЦЭМ!$B$33:$B$776,W$11)+'СЕТ СН'!$F$14+СВЦЭМ!$D$10+'СЕТ СН'!$F$5-'СЕТ СН'!$F$24</f>
        <v>1898.9292301300002</v>
      </c>
      <c r="X26" s="36">
        <f>SUMIFS(СВЦЭМ!$D$33:$D$776,СВЦЭМ!$A$33:$A$776,$A26,СВЦЭМ!$B$33:$B$776,X$11)+'СЕТ СН'!$F$14+СВЦЭМ!$D$10+'СЕТ СН'!$F$5-'СЕТ СН'!$F$24</f>
        <v>1890.7483831</v>
      </c>
      <c r="Y26" s="36">
        <f>SUMIFS(СВЦЭМ!$D$33:$D$776,СВЦЭМ!$A$33:$A$776,$A26,СВЦЭМ!$B$33:$B$776,Y$11)+'СЕТ СН'!$F$14+СВЦЭМ!$D$10+'СЕТ СН'!$F$5-'СЕТ СН'!$F$24</f>
        <v>1921.6204908</v>
      </c>
    </row>
    <row r="27" spans="1:25" ht="15.75" x14ac:dyDescent="0.2">
      <c r="A27" s="35">
        <f t="shared" si="0"/>
        <v>43937</v>
      </c>
      <c r="B27" s="36">
        <f>SUMIFS(СВЦЭМ!$D$33:$D$776,СВЦЭМ!$A$33:$A$776,$A27,СВЦЭМ!$B$33:$B$776,B$11)+'СЕТ СН'!$F$14+СВЦЭМ!$D$10+'СЕТ СН'!$F$5-'СЕТ СН'!$F$24</f>
        <v>1886.8738257</v>
      </c>
      <c r="C27" s="36">
        <f>SUMIFS(СВЦЭМ!$D$33:$D$776,СВЦЭМ!$A$33:$A$776,$A27,СВЦЭМ!$B$33:$B$776,C$11)+'СЕТ СН'!$F$14+СВЦЭМ!$D$10+'СЕТ СН'!$F$5-'СЕТ СН'!$F$24</f>
        <v>1907.9935549000002</v>
      </c>
      <c r="D27" s="36">
        <f>SUMIFS(СВЦЭМ!$D$33:$D$776,СВЦЭМ!$A$33:$A$776,$A27,СВЦЭМ!$B$33:$B$776,D$11)+'СЕТ СН'!$F$14+СВЦЭМ!$D$10+'СЕТ СН'!$F$5-'СЕТ СН'!$F$24</f>
        <v>1927.3638843900001</v>
      </c>
      <c r="E27" s="36">
        <f>SUMIFS(СВЦЭМ!$D$33:$D$776,СВЦЭМ!$A$33:$A$776,$A27,СВЦЭМ!$B$33:$B$776,E$11)+'СЕТ СН'!$F$14+СВЦЭМ!$D$10+'СЕТ СН'!$F$5-'СЕТ СН'!$F$24</f>
        <v>1941.9471261900001</v>
      </c>
      <c r="F27" s="36">
        <f>SUMIFS(СВЦЭМ!$D$33:$D$776,СВЦЭМ!$A$33:$A$776,$A27,СВЦЭМ!$B$33:$B$776,F$11)+'СЕТ СН'!$F$14+СВЦЭМ!$D$10+'СЕТ СН'!$F$5-'СЕТ СН'!$F$24</f>
        <v>1941.40329649</v>
      </c>
      <c r="G27" s="36">
        <f>SUMIFS(СВЦЭМ!$D$33:$D$776,СВЦЭМ!$A$33:$A$776,$A27,СВЦЭМ!$B$33:$B$776,G$11)+'СЕТ СН'!$F$14+СВЦЭМ!$D$10+'СЕТ СН'!$F$5-'СЕТ СН'!$F$24</f>
        <v>1931.3942402500002</v>
      </c>
      <c r="H27" s="36">
        <f>SUMIFS(СВЦЭМ!$D$33:$D$776,СВЦЭМ!$A$33:$A$776,$A27,СВЦЭМ!$B$33:$B$776,H$11)+'СЕТ СН'!$F$14+СВЦЭМ!$D$10+'СЕТ СН'!$F$5-'СЕТ СН'!$F$24</f>
        <v>1908.2254632600002</v>
      </c>
      <c r="I27" s="36">
        <f>SUMIFS(СВЦЭМ!$D$33:$D$776,СВЦЭМ!$A$33:$A$776,$A27,СВЦЭМ!$B$33:$B$776,I$11)+'СЕТ СН'!$F$14+СВЦЭМ!$D$10+'СЕТ СН'!$F$5-'СЕТ СН'!$F$24</f>
        <v>1883.17461303</v>
      </c>
      <c r="J27" s="36">
        <f>SUMIFS(СВЦЭМ!$D$33:$D$776,СВЦЭМ!$A$33:$A$776,$A27,СВЦЭМ!$B$33:$B$776,J$11)+'СЕТ СН'!$F$14+СВЦЭМ!$D$10+'СЕТ СН'!$F$5-'СЕТ СН'!$F$24</f>
        <v>1852.0524960900002</v>
      </c>
      <c r="K27" s="36">
        <f>SUMIFS(СВЦЭМ!$D$33:$D$776,СВЦЭМ!$A$33:$A$776,$A27,СВЦЭМ!$B$33:$B$776,K$11)+'СЕТ СН'!$F$14+СВЦЭМ!$D$10+'СЕТ СН'!$F$5-'СЕТ СН'!$F$24</f>
        <v>1866.7300576900002</v>
      </c>
      <c r="L27" s="36">
        <f>SUMIFS(СВЦЭМ!$D$33:$D$776,СВЦЭМ!$A$33:$A$776,$A27,СВЦЭМ!$B$33:$B$776,L$11)+'СЕТ СН'!$F$14+СВЦЭМ!$D$10+'СЕТ СН'!$F$5-'СЕТ СН'!$F$24</f>
        <v>1861.9865289300001</v>
      </c>
      <c r="M27" s="36">
        <f>SUMIFS(СВЦЭМ!$D$33:$D$776,СВЦЭМ!$A$33:$A$776,$A27,СВЦЭМ!$B$33:$B$776,M$11)+'СЕТ СН'!$F$14+СВЦЭМ!$D$10+'СЕТ СН'!$F$5-'СЕТ СН'!$F$24</f>
        <v>1854.7665708100001</v>
      </c>
      <c r="N27" s="36">
        <f>SUMIFS(СВЦЭМ!$D$33:$D$776,СВЦЭМ!$A$33:$A$776,$A27,СВЦЭМ!$B$33:$B$776,N$11)+'СЕТ СН'!$F$14+СВЦЭМ!$D$10+'СЕТ СН'!$F$5-'СЕТ СН'!$F$24</f>
        <v>1847.1151182600001</v>
      </c>
      <c r="O27" s="36">
        <f>SUMIFS(СВЦЭМ!$D$33:$D$776,СВЦЭМ!$A$33:$A$776,$A27,СВЦЭМ!$B$33:$B$776,O$11)+'СЕТ СН'!$F$14+СВЦЭМ!$D$10+'СЕТ СН'!$F$5-'СЕТ СН'!$F$24</f>
        <v>1852.78261739</v>
      </c>
      <c r="P27" s="36">
        <f>SUMIFS(СВЦЭМ!$D$33:$D$776,СВЦЭМ!$A$33:$A$776,$A27,СВЦЭМ!$B$33:$B$776,P$11)+'СЕТ СН'!$F$14+СВЦЭМ!$D$10+'СЕТ СН'!$F$5-'СЕТ СН'!$F$24</f>
        <v>1856.4730791699999</v>
      </c>
      <c r="Q27" s="36">
        <f>SUMIFS(СВЦЭМ!$D$33:$D$776,СВЦЭМ!$A$33:$A$776,$A27,СВЦЭМ!$B$33:$B$776,Q$11)+'СЕТ СН'!$F$14+СВЦЭМ!$D$10+'СЕТ СН'!$F$5-'СЕТ СН'!$F$24</f>
        <v>1849.91729749</v>
      </c>
      <c r="R27" s="36">
        <f>SUMIFS(СВЦЭМ!$D$33:$D$776,СВЦЭМ!$A$33:$A$776,$A27,СВЦЭМ!$B$33:$B$776,R$11)+'СЕТ СН'!$F$14+СВЦЭМ!$D$10+'СЕТ СН'!$F$5-'СЕТ СН'!$F$24</f>
        <v>1844.6264344800002</v>
      </c>
      <c r="S27" s="36">
        <f>SUMIFS(СВЦЭМ!$D$33:$D$776,СВЦЭМ!$A$33:$A$776,$A27,СВЦЭМ!$B$33:$B$776,S$11)+'СЕТ СН'!$F$14+СВЦЭМ!$D$10+'СЕТ СН'!$F$5-'СЕТ СН'!$F$24</f>
        <v>1841.6372521399999</v>
      </c>
      <c r="T27" s="36">
        <f>SUMIFS(СВЦЭМ!$D$33:$D$776,СВЦЭМ!$A$33:$A$776,$A27,СВЦЭМ!$B$33:$B$776,T$11)+'СЕТ СН'!$F$14+СВЦЭМ!$D$10+'СЕТ СН'!$F$5-'СЕТ СН'!$F$24</f>
        <v>1835.6637893000002</v>
      </c>
      <c r="U27" s="36">
        <f>SUMIFS(СВЦЭМ!$D$33:$D$776,СВЦЭМ!$A$33:$A$776,$A27,СВЦЭМ!$B$33:$B$776,U$11)+'СЕТ СН'!$F$14+СВЦЭМ!$D$10+'СЕТ СН'!$F$5-'СЕТ СН'!$F$24</f>
        <v>1824.2502003200002</v>
      </c>
      <c r="V27" s="36">
        <f>SUMIFS(СВЦЭМ!$D$33:$D$776,СВЦЭМ!$A$33:$A$776,$A27,СВЦЭМ!$B$33:$B$776,V$11)+'СЕТ СН'!$F$14+СВЦЭМ!$D$10+'СЕТ СН'!$F$5-'СЕТ СН'!$F$24</f>
        <v>1810.2550887500001</v>
      </c>
      <c r="W27" s="36">
        <f>SUMIFS(СВЦЭМ!$D$33:$D$776,СВЦЭМ!$A$33:$A$776,$A27,СВЦЭМ!$B$33:$B$776,W$11)+'СЕТ СН'!$F$14+СВЦЭМ!$D$10+'СЕТ СН'!$F$5-'СЕТ СН'!$F$24</f>
        <v>1818.0463148700001</v>
      </c>
      <c r="X27" s="36">
        <f>SUMIFS(СВЦЭМ!$D$33:$D$776,СВЦЭМ!$A$33:$A$776,$A27,СВЦЭМ!$B$33:$B$776,X$11)+'СЕТ СН'!$F$14+СВЦЭМ!$D$10+'СЕТ СН'!$F$5-'СЕТ СН'!$F$24</f>
        <v>1830.6954680200001</v>
      </c>
      <c r="Y27" s="36">
        <f>SUMIFS(СВЦЭМ!$D$33:$D$776,СВЦЭМ!$A$33:$A$776,$A27,СВЦЭМ!$B$33:$B$776,Y$11)+'СЕТ СН'!$F$14+СВЦЭМ!$D$10+'СЕТ СН'!$F$5-'СЕТ СН'!$F$24</f>
        <v>1843.6027086600002</v>
      </c>
    </row>
    <row r="28" spans="1:25" ht="15.75" x14ac:dyDescent="0.2">
      <c r="A28" s="35">
        <f t="shared" si="0"/>
        <v>43938</v>
      </c>
      <c r="B28" s="36">
        <f>SUMIFS(СВЦЭМ!$D$33:$D$776,СВЦЭМ!$A$33:$A$776,$A28,СВЦЭМ!$B$33:$B$776,B$11)+'СЕТ СН'!$F$14+СВЦЭМ!$D$10+'СЕТ СН'!$F$5-'СЕТ СН'!$F$24</f>
        <v>1922.84942647</v>
      </c>
      <c r="C28" s="36">
        <f>SUMIFS(СВЦЭМ!$D$33:$D$776,СВЦЭМ!$A$33:$A$776,$A28,СВЦЭМ!$B$33:$B$776,C$11)+'СЕТ СН'!$F$14+СВЦЭМ!$D$10+'СЕТ СН'!$F$5-'СЕТ СН'!$F$24</f>
        <v>1936.2944761399999</v>
      </c>
      <c r="D28" s="36">
        <f>SUMIFS(СВЦЭМ!$D$33:$D$776,СВЦЭМ!$A$33:$A$776,$A28,СВЦЭМ!$B$33:$B$776,D$11)+'СЕТ СН'!$F$14+СВЦЭМ!$D$10+'СЕТ СН'!$F$5-'СЕТ СН'!$F$24</f>
        <v>1957.22984606</v>
      </c>
      <c r="E28" s="36">
        <f>SUMIFS(СВЦЭМ!$D$33:$D$776,СВЦЭМ!$A$33:$A$776,$A28,СВЦЭМ!$B$33:$B$776,E$11)+'СЕТ СН'!$F$14+СВЦЭМ!$D$10+'СЕТ СН'!$F$5-'СЕТ СН'!$F$24</f>
        <v>1973.62623945</v>
      </c>
      <c r="F28" s="36">
        <f>SUMIFS(СВЦЭМ!$D$33:$D$776,СВЦЭМ!$A$33:$A$776,$A28,СВЦЭМ!$B$33:$B$776,F$11)+'СЕТ СН'!$F$14+СВЦЭМ!$D$10+'СЕТ СН'!$F$5-'СЕТ СН'!$F$24</f>
        <v>1974.54047369</v>
      </c>
      <c r="G28" s="36">
        <f>SUMIFS(СВЦЭМ!$D$33:$D$776,СВЦЭМ!$A$33:$A$776,$A28,СВЦЭМ!$B$33:$B$776,G$11)+'СЕТ СН'!$F$14+СВЦЭМ!$D$10+'СЕТ СН'!$F$5-'СЕТ СН'!$F$24</f>
        <v>1956.0099356599999</v>
      </c>
      <c r="H28" s="36">
        <f>SUMIFS(СВЦЭМ!$D$33:$D$776,СВЦЭМ!$A$33:$A$776,$A28,СВЦЭМ!$B$33:$B$776,H$11)+'СЕТ СН'!$F$14+СВЦЭМ!$D$10+'СЕТ СН'!$F$5-'СЕТ СН'!$F$24</f>
        <v>1927.76664596</v>
      </c>
      <c r="I28" s="36">
        <f>SUMIFS(СВЦЭМ!$D$33:$D$776,СВЦЭМ!$A$33:$A$776,$A28,СВЦЭМ!$B$33:$B$776,I$11)+'СЕТ СН'!$F$14+СВЦЭМ!$D$10+'СЕТ СН'!$F$5-'СЕТ СН'!$F$24</f>
        <v>1896.7445075300002</v>
      </c>
      <c r="J28" s="36">
        <f>SUMIFS(СВЦЭМ!$D$33:$D$776,СВЦЭМ!$A$33:$A$776,$A28,СВЦЭМ!$B$33:$B$776,J$11)+'СЕТ СН'!$F$14+СВЦЭМ!$D$10+'СЕТ СН'!$F$5-'СЕТ СН'!$F$24</f>
        <v>1839.39447733</v>
      </c>
      <c r="K28" s="36">
        <f>SUMIFS(СВЦЭМ!$D$33:$D$776,СВЦЭМ!$A$33:$A$776,$A28,СВЦЭМ!$B$33:$B$776,K$11)+'СЕТ СН'!$F$14+СВЦЭМ!$D$10+'СЕТ СН'!$F$5-'СЕТ СН'!$F$24</f>
        <v>1843.5508898799999</v>
      </c>
      <c r="L28" s="36">
        <f>SUMIFS(СВЦЭМ!$D$33:$D$776,СВЦЭМ!$A$33:$A$776,$A28,СВЦЭМ!$B$33:$B$776,L$11)+'СЕТ СН'!$F$14+СВЦЭМ!$D$10+'СЕТ СН'!$F$5-'СЕТ СН'!$F$24</f>
        <v>1839.79489055</v>
      </c>
      <c r="M28" s="36">
        <f>SUMIFS(СВЦЭМ!$D$33:$D$776,СВЦЭМ!$A$33:$A$776,$A28,СВЦЭМ!$B$33:$B$776,M$11)+'СЕТ СН'!$F$14+СВЦЭМ!$D$10+'СЕТ СН'!$F$5-'СЕТ СН'!$F$24</f>
        <v>1837.2829580800001</v>
      </c>
      <c r="N28" s="36">
        <f>SUMIFS(СВЦЭМ!$D$33:$D$776,СВЦЭМ!$A$33:$A$776,$A28,СВЦЭМ!$B$33:$B$776,N$11)+'СЕТ СН'!$F$14+СВЦЭМ!$D$10+'СЕТ СН'!$F$5-'СЕТ СН'!$F$24</f>
        <v>1836.32129274</v>
      </c>
      <c r="O28" s="36">
        <f>SUMIFS(СВЦЭМ!$D$33:$D$776,СВЦЭМ!$A$33:$A$776,$A28,СВЦЭМ!$B$33:$B$776,O$11)+'СЕТ СН'!$F$14+СВЦЭМ!$D$10+'СЕТ СН'!$F$5-'СЕТ СН'!$F$24</f>
        <v>1843.8482244400002</v>
      </c>
      <c r="P28" s="36">
        <f>SUMIFS(СВЦЭМ!$D$33:$D$776,СВЦЭМ!$A$33:$A$776,$A28,СВЦЭМ!$B$33:$B$776,P$11)+'СЕТ СН'!$F$14+СВЦЭМ!$D$10+'СЕТ СН'!$F$5-'СЕТ СН'!$F$24</f>
        <v>1853.3289316800001</v>
      </c>
      <c r="Q28" s="36">
        <f>SUMIFS(СВЦЭМ!$D$33:$D$776,СВЦЭМ!$A$33:$A$776,$A28,СВЦЭМ!$B$33:$B$776,Q$11)+'СЕТ СН'!$F$14+СВЦЭМ!$D$10+'СЕТ СН'!$F$5-'СЕТ СН'!$F$24</f>
        <v>1859.5248752500002</v>
      </c>
      <c r="R28" s="36">
        <f>SUMIFS(СВЦЭМ!$D$33:$D$776,СВЦЭМ!$A$33:$A$776,$A28,СВЦЭМ!$B$33:$B$776,R$11)+'СЕТ СН'!$F$14+СВЦЭМ!$D$10+'СЕТ СН'!$F$5-'СЕТ СН'!$F$24</f>
        <v>1856.6515201500001</v>
      </c>
      <c r="S28" s="36">
        <f>SUMIFS(СВЦЭМ!$D$33:$D$776,СВЦЭМ!$A$33:$A$776,$A28,СВЦЭМ!$B$33:$B$776,S$11)+'СЕТ СН'!$F$14+СВЦЭМ!$D$10+'СЕТ СН'!$F$5-'СЕТ СН'!$F$24</f>
        <v>1850.5847692500001</v>
      </c>
      <c r="T28" s="36">
        <f>SUMIFS(СВЦЭМ!$D$33:$D$776,СВЦЭМ!$A$33:$A$776,$A28,СВЦЭМ!$B$33:$B$776,T$11)+'СЕТ СН'!$F$14+СВЦЭМ!$D$10+'СЕТ СН'!$F$5-'СЕТ СН'!$F$24</f>
        <v>1833.6234371600001</v>
      </c>
      <c r="U28" s="36">
        <f>SUMIFS(СВЦЭМ!$D$33:$D$776,СВЦЭМ!$A$33:$A$776,$A28,СВЦЭМ!$B$33:$B$776,U$11)+'СЕТ СН'!$F$14+СВЦЭМ!$D$10+'СЕТ СН'!$F$5-'СЕТ СН'!$F$24</f>
        <v>1820.1361927799999</v>
      </c>
      <c r="V28" s="36">
        <f>SUMIFS(СВЦЭМ!$D$33:$D$776,СВЦЭМ!$A$33:$A$776,$A28,СВЦЭМ!$B$33:$B$776,V$11)+'СЕТ СН'!$F$14+СВЦЭМ!$D$10+'СЕТ СН'!$F$5-'СЕТ СН'!$F$24</f>
        <v>1829.3692206599999</v>
      </c>
      <c r="W28" s="36">
        <f>SUMIFS(СВЦЭМ!$D$33:$D$776,СВЦЭМ!$A$33:$A$776,$A28,СВЦЭМ!$B$33:$B$776,W$11)+'СЕТ СН'!$F$14+СВЦЭМ!$D$10+'СЕТ СН'!$F$5-'СЕТ СН'!$F$24</f>
        <v>1829.04442096</v>
      </c>
      <c r="X28" s="36">
        <f>SUMIFS(СВЦЭМ!$D$33:$D$776,СВЦЭМ!$A$33:$A$776,$A28,СВЦЭМ!$B$33:$B$776,X$11)+'СЕТ СН'!$F$14+СВЦЭМ!$D$10+'СЕТ СН'!$F$5-'СЕТ СН'!$F$24</f>
        <v>1835.6214960000002</v>
      </c>
      <c r="Y28" s="36">
        <f>SUMIFS(СВЦЭМ!$D$33:$D$776,СВЦЭМ!$A$33:$A$776,$A28,СВЦЭМ!$B$33:$B$776,Y$11)+'СЕТ СН'!$F$14+СВЦЭМ!$D$10+'СЕТ СН'!$F$5-'СЕТ СН'!$F$24</f>
        <v>1838.4863970199999</v>
      </c>
    </row>
    <row r="29" spans="1:25" ht="15.75" x14ac:dyDescent="0.2">
      <c r="A29" s="35">
        <f t="shared" si="0"/>
        <v>43939</v>
      </c>
      <c r="B29" s="36">
        <f>SUMIFS(СВЦЭМ!$D$33:$D$776,СВЦЭМ!$A$33:$A$776,$A29,СВЦЭМ!$B$33:$B$776,B$11)+'СЕТ СН'!$F$14+СВЦЭМ!$D$10+'СЕТ СН'!$F$5-'СЕТ СН'!$F$24</f>
        <v>1944.65145048</v>
      </c>
      <c r="C29" s="36">
        <f>SUMIFS(СВЦЭМ!$D$33:$D$776,СВЦЭМ!$A$33:$A$776,$A29,СВЦЭМ!$B$33:$B$776,C$11)+'СЕТ СН'!$F$14+СВЦЭМ!$D$10+'СЕТ СН'!$F$5-'СЕТ СН'!$F$24</f>
        <v>1985.6676816899999</v>
      </c>
      <c r="D29" s="36">
        <f>SUMIFS(СВЦЭМ!$D$33:$D$776,СВЦЭМ!$A$33:$A$776,$A29,СВЦЭМ!$B$33:$B$776,D$11)+'СЕТ СН'!$F$14+СВЦЭМ!$D$10+'СЕТ СН'!$F$5-'СЕТ СН'!$F$24</f>
        <v>1993.2361627600001</v>
      </c>
      <c r="E29" s="36">
        <f>SUMIFS(СВЦЭМ!$D$33:$D$776,СВЦЭМ!$A$33:$A$776,$A29,СВЦЭМ!$B$33:$B$776,E$11)+'СЕТ СН'!$F$14+СВЦЭМ!$D$10+'СЕТ СН'!$F$5-'СЕТ СН'!$F$24</f>
        <v>2003.7074189300001</v>
      </c>
      <c r="F29" s="36">
        <f>SUMIFS(СВЦЭМ!$D$33:$D$776,СВЦЭМ!$A$33:$A$776,$A29,СВЦЭМ!$B$33:$B$776,F$11)+'СЕТ СН'!$F$14+СВЦЭМ!$D$10+'СЕТ СН'!$F$5-'СЕТ СН'!$F$24</f>
        <v>2000.63067396</v>
      </c>
      <c r="G29" s="36">
        <f>SUMIFS(СВЦЭМ!$D$33:$D$776,СВЦЭМ!$A$33:$A$776,$A29,СВЦЭМ!$B$33:$B$776,G$11)+'СЕТ СН'!$F$14+СВЦЭМ!$D$10+'СЕТ СН'!$F$5-'СЕТ СН'!$F$24</f>
        <v>2001.5487282700001</v>
      </c>
      <c r="H29" s="36">
        <f>SUMIFS(СВЦЭМ!$D$33:$D$776,СВЦЭМ!$A$33:$A$776,$A29,СВЦЭМ!$B$33:$B$776,H$11)+'СЕТ СН'!$F$14+СВЦЭМ!$D$10+'СЕТ СН'!$F$5-'СЕТ СН'!$F$24</f>
        <v>1993.4348647500001</v>
      </c>
      <c r="I29" s="36">
        <f>SUMIFS(СВЦЭМ!$D$33:$D$776,СВЦЭМ!$A$33:$A$776,$A29,СВЦЭМ!$B$33:$B$776,I$11)+'СЕТ СН'!$F$14+СВЦЭМ!$D$10+'СЕТ СН'!$F$5-'СЕТ СН'!$F$24</f>
        <v>1964.1724314600001</v>
      </c>
      <c r="J29" s="36">
        <f>SUMIFS(СВЦЭМ!$D$33:$D$776,СВЦЭМ!$A$33:$A$776,$A29,СВЦЭМ!$B$33:$B$776,J$11)+'СЕТ СН'!$F$14+СВЦЭМ!$D$10+'СЕТ СН'!$F$5-'СЕТ СН'!$F$24</f>
        <v>1883.3621502999999</v>
      </c>
      <c r="K29" s="36">
        <f>SUMIFS(СВЦЭМ!$D$33:$D$776,СВЦЭМ!$A$33:$A$776,$A29,СВЦЭМ!$B$33:$B$776,K$11)+'СЕТ СН'!$F$14+СВЦЭМ!$D$10+'СЕТ СН'!$F$5-'СЕТ СН'!$F$24</f>
        <v>1870.93369308</v>
      </c>
      <c r="L29" s="36">
        <f>SUMIFS(СВЦЭМ!$D$33:$D$776,СВЦЭМ!$A$33:$A$776,$A29,СВЦЭМ!$B$33:$B$776,L$11)+'СЕТ СН'!$F$14+СВЦЭМ!$D$10+'СЕТ СН'!$F$5-'СЕТ СН'!$F$24</f>
        <v>1865.7623205700002</v>
      </c>
      <c r="M29" s="36">
        <f>SUMIFS(СВЦЭМ!$D$33:$D$776,СВЦЭМ!$A$33:$A$776,$A29,СВЦЭМ!$B$33:$B$776,M$11)+'СЕТ СН'!$F$14+СВЦЭМ!$D$10+'СЕТ СН'!$F$5-'СЕТ СН'!$F$24</f>
        <v>1862.73803208</v>
      </c>
      <c r="N29" s="36">
        <f>SUMIFS(СВЦЭМ!$D$33:$D$776,СВЦЭМ!$A$33:$A$776,$A29,СВЦЭМ!$B$33:$B$776,N$11)+'СЕТ СН'!$F$14+СВЦЭМ!$D$10+'СЕТ СН'!$F$5-'СЕТ СН'!$F$24</f>
        <v>1875.2881440900001</v>
      </c>
      <c r="O29" s="36">
        <f>SUMIFS(СВЦЭМ!$D$33:$D$776,СВЦЭМ!$A$33:$A$776,$A29,СВЦЭМ!$B$33:$B$776,O$11)+'СЕТ СН'!$F$14+СВЦЭМ!$D$10+'СЕТ СН'!$F$5-'СЕТ СН'!$F$24</f>
        <v>1893.25551288</v>
      </c>
      <c r="P29" s="36">
        <f>SUMIFS(СВЦЭМ!$D$33:$D$776,СВЦЭМ!$A$33:$A$776,$A29,СВЦЭМ!$B$33:$B$776,P$11)+'СЕТ СН'!$F$14+СВЦЭМ!$D$10+'СЕТ СН'!$F$5-'СЕТ СН'!$F$24</f>
        <v>1903.1544721800001</v>
      </c>
      <c r="Q29" s="36">
        <f>SUMIFS(СВЦЭМ!$D$33:$D$776,СВЦЭМ!$A$33:$A$776,$A29,СВЦЭМ!$B$33:$B$776,Q$11)+'СЕТ СН'!$F$14+СВЦЭМ!$D$10+'СЕТ СН'!$F$5-'СЕТ СН'!$F$24</f>
        <v>1910.0743073399999</v>
      </c>
      <c r="R29" s="36">
        <f>SUMIFS(СВЦЭМ!$D$33:$D$776,СВЦЭМ!$A$33:$A$776,$A29,СВЦЭМ!$B$33:$B$776,R$11)+'СЕТ СН'!$F$14+СВЦЭМ!$D$10+'СЕТ СН'!$F$5-'СЕТ СН'!$F$24</f>
        <v>1906.4135159699999</v>
      </c>
      <c r="S29" s="36">
        <f>SUMIFS(СВЦЭМ!$D$33:$D$776,СВЦЭМ!$A$33:$A$776,$A29,СВЦЭМ!$B$33:$B$776,S$11)+'СЕТ СН'!$F$14+СВЦЭМ!$D$10+'СЕТ СН'!$F$5-'СЕТ СН'!$F$24</f>
        <v>1900.9036780199999</v>
      </c>
      <c r="T29" s="36">
        <f>SUMIFS(СВЦЭМ!$D$33:$D$776,СВЦЭМ!$A$33:$A$776,$A29,СВЦЭМ!$B$33:$B$776,T$11)+'СЕТ СН'!$F$14+СВЦЭМ!$D$10+'СЕТ СН'!$F$5-'СЕТ СН'!$F$24</f>
        <v>1879.22870324</v>
      </c>
      <c r="U29" s="36">
        <f>SUMIFS(СВЦЭМ!$D$33:$D$776,СВЦЭМ!$A$33:$A$776,$A29,СВЦЭМ!$B$33:$B$776,U$11)+'СЕТ СН'!$F$14+СВЦЭМ!$D$10+'СЕТ СН'!$F$5-'СЕТ СН'!$F$24</f>
        <v>1846.2437872099999</v>
      </c>
      <c r="V29" s="36">
        <f>SUMIFS(СВЦЭМ!$D$33:$D$776,СВЦЭМ!$A$33:$A$776,$A29,СВЦЭМ!$B$33:$B$776,V$11)+'СЕТ СН'!$F$14+СВЦЭМ!$D$10+'СЕТ СН'!$F$5-'СЕТ СН'!$F$24</f>
        <v>1836.6411359600002</v>
      </c>
      <c r="W29" s="36">
        <f>SUMIFS(СВЦЭМ!$D$33:$D$776,СВЦЭМ!$A$33:$A$776,$A29,СВЦЭМ!$B$33:$B$776,W$11)+'СЕТ СН'!$F$14+СВЦЭМ!$D$10+'СЕТ СН'!$F$5-'СЕТ СН'!$F$24</f>
        <v>1850.08286103</v>
      </c>
      <c r="X29" s="36">
        <f>SUMIFS(СВЦЭМ!$D$33:$D$776,СВЦЭМ!$A$33:$A$776,$A29,СВЦЭМ!$B$33:$B$776,X$11)+'СЕТ СН'!$F$14+СВЦЭМ!$D$10+'СЕТ СН'!$F$5-'СЕТ СН'!$F$24</f>
        <v>1868.91710807</v>
      </c>
      <c r="Y29" s="36">
        <f>SUMIFS(СВЦЭМ!$D$33:$D$776,СВЦЭМ!$A$33:$A$776,$A29,СВЦЭМ!$B$33:$B$776,Y$11)+'СЕТ СН'!$F$14+СВЦЭМ!$D$10+'СЕТ СН'!$F$5-'СЕТ СН'!$F$24</f>
        <v>1906.2920068600001</v>
      </c>
    </row>
    <row r="30" spans="1:25" ht="15.75" x14ac:dyDescent="0.2">
      <c r="A30" s="35">
        <f t="shared" si="0"/>
        <v>43940</v>
      </c>
      <c r="B30" s="36">
        <f>SUMIFS(СВЦЭМ!$D$33:$D$776,СВЦЭМ!$A$33:$A$776,$A30,СВЦЭМ!$B$33:$B$776,B$11)+'СЕТ СН'!$F$14+СВЦЭМ!$D$10+'СЕТ СН'!$F$5-'СЕТ СН'!$F$24</f>
        <v>1952.97588382</v>
      </c>
      <c r="C30" s="36">
        <f>SUMIFS(СВЦЭМ!$D$33:$D$776,СВЦЭМ!$A$33:$A$776,$A30,СВЦЭМ!$B$33:$B$776,C$11)+'СЕТ СН'!$F$14+СВЦЭМ!$D$10+'СЕТ СН'!$F$5-'СЕТ СН'!$F$24</f>
        <v>1955.3447785100002</v>
      </c>
      <c r="D30" s="36">
        <f>SUMIFS(СВЦЭМ!$D$33:$D$776,СВЦЭМ!$A$33:$A$776,$A30,СВЦЭМ!$B$33:$B$776,D$11)+'СЕТ СН'!$F$14+СВЦЭМ!$D$10+'СЕТ СН'!$F$5-'СЕТ СН'!$F$24</f>
        <v>1944.2762277100001</v>
      </c>
      <c r="E30" s="36">
        <f>SUMIFS(СВЦЭМ!$D$33:$D$776,СВЦЭМ!$A$33:$A$776,$A30,СВЦЭМ!$B$33:$B$776,E$11)+'СЕТ СН'!$F$14+СВЦЭМ!$D$10+'СЕТ СН'!$F$5-'СЕТ СН'!$F$24</f>
        <v>1953.2312469000001</v>
      </c>
      <c r="F30" s="36">
        <f>SUMIFS(СВЦЭМ!$D$33:$D$776,СВЦЭМ!$A$33:$A$776,$A30,СВЦЭМ!$B$33:$B$776,F$11)+'СЕТ СН'!$F$14+СВЦЭМ!$D$10+'СЕТ СН'!$F$5-'СЕТ СН'!$F$24</f>
        <v>1949.6688622000001</v>
      </c>
      <c r="G30" s="36">
        <f>SUMIFS(СВЦЭМ!$D$33:$D$776,СВЦЭМ!$A$33:$A$776,$A30,СВЦЭМ!$B$33:$B$776,G$11)+'СЕТ СН'!$F$14+СВЦЭМ!$D$10+'СЕТ СН'!$F$5-'СЕТ СН'!$F$24</f>
        <v>1956.9847644400002</v>
      </c>
      <c r="H30" s="36">
        <f>SUMIFS(СВЦЭМ!$D$33:$D$776,СВЦЭМ!$A$33:$A$776,$A30,СВЦЭМ!$B$33:$B$776,H$11)+'СЕТ СН'!$F$14+СВЦЭМ!$D$10+'СЕТ СН'!$F$5-'СЕТ СН'!$F$24</f>
        <v>1956.54968379</v>
      </c>
      <c r="I30" s="36">
        <f>SUMIFS(СВЦЭМ!$D$33:$D$776,СВЦЭМ!$A$33:$A$776,$A30,СВЦЭМ!$B$33:$B$776,I$11)+'СЕТ СН'!$F$14+СВЦЭМ!$D$10+'СЕТ СН'!$F$5-'СЕТ СН'!$F$24</f>
        <v>1920.1835026900001</v>
      </c>
      <c r="J30" s="36">
        <f>SUMIFS(СВЦЭМ!$D$33:$D$776,СВЦЭМ!$A$33:$A$776,$A30,СВЦЭМ!$B$33:$B$776,J$11)+'СЕТ СН'!$F$14+СВЦЭМ!$D$10+'СЕТ СН'!$F$5-'СЕТ СН'!$F$24</f>
        <v>1863.74094307</v>
      </c>
      <c r="K30" s="36">
        <f>SUMIFS(СВЦЭМ!$D$33:$D$776,СВЦЭМ!$A$33:$A$776,$A30,СВЦЭМ!$B$33:$B$776,K$11)+'СЕТ СН'!$F$14+СВЦЭМ!$D$10+'СЕТ СН'!$F$5-'СЕТ СН'!$F$24</f>
        <v>1856.4839843300001</v>
      </c>
      <c r="L30" s="36">
        <f>SUMIFS(СВЦЭМ!$D$33:$D$776,СВЦЭМ!$A$33:$A$776,$A30,СВЦЭМ!$B$33:$B$776,L$11)+'СЕТ СН'!$F$14+СВЦЭМ!$D$10+'СЕТ СН'!$F$5-'СЕТ СН'!$F$24</f>
        <v>1859.71254905</v>
      </c>
      <c r="M30" s="36">
        <f>SUMIFS(СВЦЭМ!$D$33:$D$776,СВЦЭМ!$A$33:$A$776,$A30,СВЦЭМ!$B$33:$B$776,M$11)+'СЕТ СН'!$F$14+СВЦЭМ!$D$10+'СЕТ СН'!$F$5-'СЕТ СН'!$F$24</f>
        <v>1878.8559181200001</v>
      </c>
      <c r="N30" s="36">
        <f>SUMIFS(СВЦЭМ!$D$33:$D$776,СВЦЭМ!$A$33:$A$776,$A30,СВЦЭМ!$B$33:$B$776,N$11)+'СЕТ СН'!$F$14+СВЦЭМ!$D$10+'СЕТ СН'!$F$5-'СЕТ СН'!$F$24</f>
        <v>1903.23325722</v>
      </c>
      <c r="O30" s="36">
        <f>SUMIFS(СВЦЭМ!$D$33:$D$776,СВЦЭМ!$A$33:$A$776,$A30,СВЦЭМ!$B$33:$B$776,O$11)+'СЕТ СН'!$F$14+СВЦЭМ!$D$10+'СЕТ СН'!$F$5-'СЕТ СН'!$F$24</f>
        <v>1914.5531000599999</v>
      </c>
      <c r="P30" s="36">
        <f>SUMIFS(СВЦЭМ!$D$33:$D$776,СВЦЭМ!$A$33:$A$776,$A30,СВЦЭМ!$B$33:$B$776,P$11)+'СЕТ СН'!$F$14+СВЦЭМ!$D$10+'СЕТ СН'!$F$5-'СЕТ СН'!$F$24</f>
        <v>1919.7278567100002</v>
      </c>
      <c r="Q30" s="36">
        <f>SUMIFS(СВЦЭМ!$D$33:$D$776,СВЦЭМ!$A$33:$A$776,$A30,СВЦЭМ!$B$33:$B$776,Q$11)+'СЕТ СН'!$F$14+СВЦЭМ!$D$10+'СЕТ СН'!$F$5-'СЕТ СН'!$F$24</f>
        <v>1923.28808159</v>
      </c>
      <c r="R30" s="36">
        <f>SUMIFS(СВЦЭМ!$D$33:$D$776,СВЦЭМ!$A$33:$A$776,$A30,СВЦЭМ!$B$33:$B$776,R$11)+'СЕТ СН'!$F$14+СВЦЭМ!$D$10+'СЕТ СН'!$F$5-'СЕТ СН'!$F$24</f>
        <v>1914.9531937000002</v>
      </c>
      <c r="S30" s="36">
        <f>SUMIFS(СВЦЭМ!$D$33:$D$776,СВЦЭМ!$A$33:$A$776,$A30,СВЦЭМ!$B$33:$B$776,S$11)+'СЕТ СН'!$F$14+СВЦЭМ!$D$10+'СЕТ СН'!$F$5-'СЕТ СН'!$F$24</f>
        <v>1909.3715910999999</v>
      </c>
      <c r="T30" s="36">
        <f>SUMIFS(СВЦЭМ!$D$33:$D$776,СВЦЭМ!$A$33:$A$776,$A30,СВЦЭМ!$B$33:$B$776,T$11)+'СЕТ СН'!$F$14+СВЦЭМ!$D$10+'СЕТ СН'!$F$5-'СЕТ СН'!$F$24</f>
        <v>1894.6694914899999</v>
      </c>
      <c r="U30" s="36">
        <f>SUMIFS(СВЦЭМ!$D$33:$D$776,СВЦЭМ!$A$33:$A$776,$A30,СВЦЭМ!$B$33:$B$776,U$11)+'СЕТ СН'!$F$14+СВЦЭМ!$D$10+'СЕТ СН'!$F$5-'СЕТ СН'!$F$24</f>
        <v>1888.36286062</v>
      </c>
      <c r="V30" s="36">
        <f>SUMIFS(СВЦЭМ!$D$33:$D$776,СВЦЭМ!$A$33:$A$776,$A30,СВЦЭМ!$B$33:$B$776,V$11)+'СЕТ СН'!$F$14+СВЦЭМ!$D$10+'СЕТ СН'!$F$5-'СЕТ СН'!$F$24</f>
        <v>1857.4296417200001</v>
      </c>
      <c r="W30" s="36">
        <f>SUMIFS(СВЦЭМ!$D$33:$D$776,СВЦЭМ!$A$33:$A$776,$A30,СВЦЭМ!$B$33:$B$776,W$11)+'СЕТ СН'!$F$14+СВЦЭМ!$D$10+'СЕТ СН'!$F$5-'СЕТ СН'!$F$24</f>
        <v>1861.9776023300001</v>
      </c>
      <c r="X30" s="36">
        <f>SUMIFS(СВЦЭМ!$D$33:$D$776,СВЦЭМ!$A$33:$A$776,$A30,СВЦЭМ!$B$33:$B$776,X$11)+'СЕТ СН'!$F$14+СВЦЭМ!$D$10+'СЕТ СН'!$F$5-'СЕТ СН'!$F$24</f>
        <v>1890.56698104</v>
      </c>
      <c r="Y30" s="36">
        <f>SUMIFS(СВЦЭМ!$D$33:$D$776,СВЦЭМ!$A$33:$A$776,$A30,СВЦЭМ!$B$33:$B$776,Y$11)+'СЕТ СН'!$F$14+СВЦЭМ!$D$10+'СЕТ СН'!$F$5-'СЕТ СН'!$F$24</f>
        <v>1928.5252558500001</v>
      </c>
    </row>
    <row r="31" spans="1:25" ht="15.75" x14ac:dyDescent="0.2">
      <c r="A31" s="35">
        <f t="shared" si="0"/>
        <v>43941</v>
      </c>
      <c r="B31" s="36">
        <f>SUMIFS(СВЦЭМ!$D$33:$D$776,СВЦЭМ!$A$33:$A$776,$A31,СВЦЭМ!$B$33:$B$776,B$11)+'СЕТ СН'!$F$14+СВЦЭМ!$D$10+'СЕТ СН'!$F$5-'СЕТ СН'!$F$24</f>
        <v>1967.5946488</v>
      </c>
      <c r="C31" s="36">
        <f>SUMIFS(СВЦЭМ!$D$33:$D$776,СВЦЭМ!$A$33:$A$776,$A31,СВЦЭМ!$B$33:$B$776,C$11)+'СЕТ СН'!$F$14+СВЦЭМ!$D$10+'СЕТ СН'!$F$5-'СЕТ СН'!$F$24</f>
        <v>1988.5290566399999</v>
      </c>
      <c r="D31" s="36">
        <f>SUMIFS(СВЦЭМ!$D$33:$D$776,СВЦЭМ!$A$33:$A$776,$A31,СВЦЭМ!$B$33:$B$776,D$11)+'СЕТ СН'!$F$14+СВЦЭМ!$D$10+'СЕТ СН'!$F$5-'СЕТ СН'!$F$24</f>
        <v>2017.23235071</v>
      </c>
      <c r="E31" s="36">
        <f>SUMIFS(СВЦЭМ!$D$33:$D$776,СВЦЭМ!$A$33:$A$776,$A31,СВЦЭМ!$B$33:$B$776,E$11)+'СЕТ СН'!$F$14+СВЦЭМ!$D$10+'СЕТ СН'!$F$5-'СЕТ СН'!$F$24</f>
        <v>2029.5900320300002</v>
      </c>
      <c r="F31" s="36">
        <f>SUMIFS(СВЦЭМ!$D$33:$D$776,СВЦЭМ!$A$33:$A$776,$A31,СВЦЭМ!$B$33:$B$776,F$11)+'СЕТ СН'!$F$14+СВЦЭМ!$D$10+'СЕТ СН'!$F$5-'СЕТ СН'!$F$24</f>
        <v>2024.87489983</v>
      </c>
      <c r="G31" s="36">
        <f>SUMIFS(СВЦЭМ!$D$33:$D$776,СВЦЭМ!$A$33:$A$776,$A31,СВЦЭМ!$B$33:$B$776,G$11)+'СЕТ СН'!$F$14+СВЦЭМ!$D$10+'СЕТ СН'!$F$5-'СЕТ СН'!$F$24</f>
        <v>2017.63711588</v>
      </c>
      <c r="H31" s="36">
        <f>SUMIFS(СВЦЭМ!$D$33:$D$776,СВЦЭМ!$A$33:$A$776,$A31,СВЦЭМ!$B$33:$B$776,H$11)+'СЕТ СН'!$F$14+СВЦЭМ!$D$10+'СЕТ СН'!$F$5-'СЕТ СН'!$F$24</f>
        <v>1986.6581800600002</v>
      </c>
      <c r="I31" s="36">
        <f>SUMIFS(СВЦЭМ!$D$33:$D$776,СВЦЭМ!$A$33:$A$776,$A31,СВЦЭМ!$B$33:$B$776,I$11)+'СЕТ СН'!$F$14+СВЦЭМ!$D$10+'СЕТ СН'!$F$5-'СЕТ СН'!$F$24</f>
        <v>1938.1089067</v>
      </c>
      <c r="J31" s="36">
        <f>SUMIFS(СВЦЭМ!$D$33:$D$776,СВЦЭМ!$A$33:$A$776,$A31,СВЦЭМ!$B$33:$B$776,J$11)+'СЕТ СН'!$F$14+СВЦЭМ!$D$10+'СЕТ СН'!$F$5-'СЕТ СН'!$F$24</f>
        <v>1856.1319923599999</v>
      </c>
      <c r="K31" s="36">
        <f>SUMIFS(СВЦЭМ!$D$33:$D$776,СВЦЭМ!$A$33:$A$776,$A31,СВЦЭМ!$B$33:$B$776,K$11)+'СЕТ СН'!$F$14+СВЦЭМ!$D$10+'СЕТ СН'!$F$5-'СЕТ СН'!$F$24</f>
        <v>1843.6106285599999</v>
      </c>
      <c r="L31" s="36">
        <f>SUMIFS(СВЦЭМ!$D$33:$D$776,СВЦЭМ!$A$33:$A$776,$A31,СВЦЭМ!$B$33:$B$776,L$11)+'СЕТ СН'!$F$14+СВЦЭМ!$D$10+'СЕТ СН'!$F$5-'СЕТ СН'!$F$24</f>
        <v>1850.00955322</v>
      </c>
      <c r="M31" s="36">
        <f>SUMIFS(СВЦЭМ!$D$33:$D$776,СВЦЭМ!$A$33:$A$776,$A31,СВЦЭМ!$B$33:$B$776,M$11)+'СЕТ СН'!$F$14+СВЦЭМ!$D$10+'СЕТ СН'!$F$5-'СЕТ СН'!$F$24</f>
        <v>1857.1195536099999</v>
      </c>
      <c r="N31" s="36">
        <f>SUMIFS(СВЦЭМ!$D$33:$D$776,СВЦЭМ!$A$33:$A$776,$A31,СВЦЭМ!$B$33:$B$776,N$11)+'СЕТ СН'!$F$14+СВЦЭМ!$D$10+'СЕТ СН'!$F$5-'СЕТ СН'!$F$24</f>
        <v>1863.07390465</v>
      </c>
      <c r="O31" s="36">
        <f>SUMIFS(СВЦЭМ!$D$33:$D$776,СВЦЭМ!$A$33:$A$776,$A31,СВЦЭМ!$B$33:$B$776,O$11)+'СЕТ СН'!$F$14+СВЦЭМ!$D$10+'СЕТ СН'!$F$5-'СЕТ СН'!$F$24</f>
        <v>1871.8354800299999</v>
      </c>
      <c r="P31" s="36">
        <f>SUMIFS(СВЦЭМ!$D$33:$D$776,СВЦЭМ!$A$33:$A$776,$A31,СВЦЭМ!$B$33:$B$776,P$11)+'СЕТ СН'!$F$14+СВЦЭМ!$D$10+'СЕТ СН'!$F$5-'СЕТ СН'!$F$24</f>
        <v>1878.4656814099999</v>
      </c>
      <c r="Q31" s="36">
        <f>SUMIFS(СВЦЭМ!$D$33:$D$776,СВЦЭМ!$A$33:$A$776,$A31,СВЦЭМ!$B$33:$B$776,Q$11)+'СЕТ СН'!$F$14+СВЦЭМ!$D$10+'СЕТ СН'!$F$5-'СЕТ СН'!$F$24</f>
        <v>1885.71041812</v>
      </c>
      <c r="R31" s="36">
        <f>SUMIFS(СВЦЭМ!$D$33:$D$776,СВЦЭМ!$A$33:$A$776,$A31,СВЦЭМ!$B$33:$B$776,R$11)+'СЕТ СН'!$F$14+СВЦЭМ!$D$10+'СЕТ СН'!$F$5-'СЕТ СН'!$F$24</f>
        <v>1884.4011683900001</v>
      </c>
      <c r="S31" s="36">
        <f>SUMIFS(СВЦЭМ!$D$33:$D$776,СВЦЭМ!$A$33:$A$776,$A31,СВЦЭМ!$B$33:$B$776,S$11)+'СЕТ СН'!$F$14+СВЦЭМ!$D$10+'СЕТ СН'!$F$5-'СЕТ СН'!$F$24</f>
        <v>1888.6294479600001</v>
      </c>
      <c r="T31" s="36">
        <f>SUMIFS(СВЦЭМ!$D$33:$D$776,СВЦЭМ!$A$33:$A$776,$A31,СВЦЭМ!$B$33:$B$776,T$11)+'СЕТ СН'!$F$14+СВЦЭМ!$D$10+'СЕТ СН'!$F$5-'СЕТ СН'!$F$24</f>
        <v>1879.7986216500001</v>
      </c>
      <c r="U31" s="36">
        <f>SUMIFS(СВЦЭМ!$D$33:$D$776,СВЦЭМ!$A$33:$A$776,$A31,СВЦЭМ!$B$33:$B$776,U$11)+'СЕТ СН'!$F$14+СВЦЭМ!$D$10+'СЕТ СН'!$F$5-'СЕТ СН'!$F$24</f>
        <v>1866.37757644</v>
      </c>
      <c r="V31" s="36">
        <f>SUMIFS(СВЦЭМ!$D$33:$D$776,СВЦЭМ!$A$33:$A$776,$A31,СВЦЭМ!$B$33:$B$776,V$11)+'СЕТ СН'!$F$14+СВЦЭМ!$D$10+'СЕТ СН'!$F$5-'СЕТ СН'!$F$24</f>
        <v>1857.7256877899999</v>
      </c>
      <c r="W31" s="36">
        <f>SUMIFS(СВЦЭМ!$D$33:$D$776,СВЦЭМ!$A$33:$A$776,$A31,СВЦЭМ!$B$33:$B$776,W$11)+'СЕТ СН'!$F$14+СВЦЭМ!$D$10+'СЕТ СН'!$F$5-'СЕТ СН'!$F$24</f>
        <v>1860.1757379800001</v>
      </c>
      <c r="X31" s="36">
        <f>SUMIFS(СВЦЭМ!$D$33:$D$776,СВЦЭМ!$A$33:$A$776,$A31,СВЦЭМ!$B$33:$B$776,X$11)+'СЕТ СН'!$F$14+СВЦЭМ!$D$10+'СЕТ СН'!$F$5-'СЕТ СН'!$F$24</f>
        <v>1855.80273895</v>
      </c>
      <c r="Y31" s="36">
        <f>SUMIFS(СВЦЭМ!$D$33:$D$776,СВЦЭМ!$A$33:$A$776,$A31,СВЦЭМ!$B$33:$B$776,Y$11)+'СЕТ СН'!$F$14+СВЦЭМ!$D$10+'СЕТ СН'!$F$5-'СЕТ СН'!$F$24</f>
        <v>1890.8852591300001</v>
      </c>
    </row>
    <row r="32" spans="1:25" ht="15.75" x14ac:dyDescent="0.2">
      <c r="A32" s="35">
        <f t="shared" si="0"/>
        <v>43942</v>
      </c>
      <c r="B32" s="36">
        <f>SUMIFS(СВЦЭМ!$D$33:$D$776,СВЦЭМ!$A$33:$A$776,$A32,СВЦЭМ!$B$33:$B$776,B$11)+'СЕТ СН'!$F$14+СВЦЭМ!$D$10+'СЕТ СН'!$F$5-'СЕТ СН'!$F$24</f>
        <v>1966.00044385</v>
      </c>
      <c r="C32" s="36">
        <f>SUMIFS(СВЦЭМ!$D$33:$D$776,СВЦЭМ!$A$33:$A$776,$A32,СВЦЭМ!$B$33:$B$776,C$11)+'СЕТ СН'!$F$14+СВЦЭМ!$D$10+'СЕТ СН'!$F$5-'СЕТ СН'!$F$24</f>
        <v>1994.0558502700001</v>
      </c>
      <c r="D32" s="36">
        <f>SUMIFS(СВЦЭМ!$D$33:$D$776,СВЦЭМ!$A$33:$A$776,$A32,СВЦЭМ!$B$33:$B$776,D$11)+'СЕТ СН'!$F$14+СВЦЭМ!$D$10+'СЕТ СН'!$F$5-'СЕТ СН'!$F$24</f>
        <v>2013.7348942200001</v>
      </c>
      <c r="E32" s="36">
        <f>SUMIFS(СВЦЭМ!$D$33:$D$776,СВЦЭМ!$A$33:$A$776,$A32,СВЦЭМ!$B$33:$B$776,E$11)+'СЕТ СН'!$F$14+СВЦЭМ!$D$10+'СЕТ СН'!$F$5-'СЕТ СН'!$F$24</f>
        <v>2022.3903694800001</v>
      </c>
      <c r="F32" s="36">
        <f>SUMIFS(СВЦЭМ!$D$33:$D$776,СВЦЭМ!$A$33:$A$776,$A32,СВЦЭМ!$B$33:$B$776,F$11)+'СЕТ СН'!$F$14+СВЦЭМ!$D$10+'СЕТ СН'!$F$5-'СЕТ СН'!$F$24</f>
        <v>2015.0883911999999</v>
      </c>
      <c r="G32" s="36">
        <f>SUMIFS(СВЦЭМ!$D$33:$D$776,СВЦЭМ!$A$33:$A$776,$A32,СВЦЭМ!$B$33:$B$776,G$11)+'СЕТ СН'!$F$14+СВЦЭМ!$D$10+'СЕТ СН'!$F$5-'СЕТ СН'!$F$24</f>
        <v>2006.4725146000001</v>
      </c>
      <c r="H32" s="36">
        <f>SUMIFS(СВЦЭМ!$D$33:$D$776,СВЦЭМ!$A$33:$A$776,$A32,СВЦЭМ!$B$33:$B$776,H$11)+'СЕТ СН'!$F$14+СВЦЭМ!$D$10+'СЕТ СН'!$F$5-'СЕТ СН'!$F$24</f>
        <v>1956.5027674200001</v>
      </c>
      <c r="I32" s="36">
        <f>SUMIFS(СВЦЭМ!$D$33:$D$776,СВЦЭМ!$A$33:$A$776,$A32,СВЦЭМ!$B$33:$B$776,I$11)+'СЕТ СН'!$F$14+СВЦЭМ!$D$10+'СЕТ СН'!$F$5-'СЕТ СН'!$F$24</f>
        <v>1921.8780977500001</v>
      </c>
      <c r="J32" s="36">
        <f>SUMIFS(СВЦЭМ!$D$33:$D$776,СВЦЭМ!$A$33:$A$776,$A32,СВЦЭМ!$B$33:$B$776,J$11)+'СЕТ СН'!$F$14+СВЦЭМ!$D$10+'СЕТ СН'!$F$5-'СЕТ СН'!$F$24</f>
        <v>1867.1085235800001</v>
      </c>
      <c r="K32" s="36">
        <f>SUMIFS(СВЦЭМ!$D$33:$D$776,СВЦЭМ!$A$33:$A$776,$A32,СВЦЭМ!$B$33:$B$776,K$11)+'СЕТ СН'!$F$14+СВЦЭМ!$D$10+'СЕТ СН'!$F$5-'СЕТ СН'!$F$24</f>
        <v>1866.1976055499999</v>
      </c>
      <c r="L32" s="36">
        <f>SUMIFS(СВЦЭМ!$D$33:$D$776,СВЦЭМ!$A$33:$A$776,$A32,СВЦЭМ!$B$33:$B$776,L$11)+'СЕТ СН'!$F$14+СВЦЭМ!$D$10+'СЕТ СН'!$F$5-'СЕТ СН'!$F$24</f>
        <v>1866.8516421300001</v>
      </c>
      <c r="M32" s="36">
        <f>SUMIFS(СВЦЭМ!$D$33:$D$776,СВЦЭМ!$A$33:$A$776,$A32,СВЦЭМ!$B$33:$B$776,M$11)+'СЕТ СН'!$F$14+СВЦЭМ!$D$10+'СЕТ СН'!$F$5-'СЕТ СН'!$F$24</f>
        <v>1864.8231997600001</v>
      </c>
      <c r="N32" s="36">
        <f>SUMIFS(СВЦЭМ!$D$33:$D$776,СВЦЭМ!$A$33:$A$776,$A32,СВЦЭМ!$B$33:$B$776,N$11)+'СЕТ СН'!$F$14+СВЦЭМ!$D$10+'СЕТ СН'!$F$5-'СЕТ СН'!$F$24</f>
        <v>1872.19857852</v>
      </c>
      <c r="O32" s="36">
        <f>SUMIFS(СВЦЭМ!$D$33:$D$776,СВЦЭМ!$A$33:$A$776,$A32,СВЦЭМ!$B$33:$B$776,O$11)+'СЕТ СН'!$F$14+СВЦЭМ!$D$10+'СЕТ СН'!$F$5-'СЕТ СН'!$F$24</f>
        <v>1890.22676224</v>
      </c>
      <c r="P32" s="36">
        <f>SUMIFS(СВЦЭМ!$D$33:$D$776,СВЦЭМ!$A$33:$A$776,$A32,СВЦЭМ!$B$33:$B$776,P$11)+'СЕТ СН'!$F$14+СВЦЭМ!$D$10+'СЕТ СН'!$F$5-'СЕТ СН'!$F$24</f>
        <v>1886.9391030900001</v>
      </c>
      <c r="Q32" s="36">
        <f>SUMIFS(СВЦЭМ!$D$33:$D$776,СВЦЭМ!$A$33:$A$776,$A32,СВЦЭМ!$B$33:$B$776,Q$11)+'СЕТ СН'!$F$14+СВЦЭМ!$D$10+'СЕТ СН'!$F$5-'СЕТ СН'!$F$24</f>
        <v>1901.64385391</v>
      </c>
      <c r="R32" s="36">
        <f>SUMIFS(СВЦЭМ!$D$33:$D$776,СВЦЭМ!$A$33:$A$776,$A32,СВЦЭМ!$B$33:$B$776,R$11)+'СЕТ СН'!$F$14+СВЦЭМ!$D$10+'СЕТ СН'!$F$5-'СЕТ СН'!$F$24</f>
        <v>1889.39824082</v>
      </c>
      <c r="S32" s="36">
        <f>SUMIFS(СВЦЭМ!$D$33:$D$776,СВЦЭМ!$A$33:$A$776,$A32,СВЦЭМ!$B$33:$B$776,S$11)+'СЕТ СН'!$F$14+СВЦЭМ!$D$10+'СЕТ СН'!$F$5-'СЕТ СН'!$F$24</f>
        <v>1882.1534606</v>
      </c>
      <c r="T32" s="36">
        <f>SUMIFS(СВЦЭМ!$D$33:$D$776,СВЦЭМ!$A$33:$A$776,$A32,СВЦЭМ!$B$33:$B$776,T$11)+'СЕТ СН'!$F$14+СВЦЭМ!$D$10+'СЕТ СН'!$F$5-'СЕТ СН'!$F$24</f>
        <v>1886.66635165</v>
      </c>
      <c r="U32" s="36">
        <f>SUMIFS(СВЦЭМ!$D$33:$D$776,СВЦЭМ!$A$33:$A$776,$A32,СВЦЭМ!$B$33:$B$776,U$11)+'СЕТ СН'!$F$14+СВЦЭМ!$D$10+'СЕТ СН'!$F$5-'СЕТ СН'!$F$24</f>
        <v>1894.7713403500002</v>
      </c>
      <c r="V32" s="36">
        <f>SUMIFS(СВЦЭМ!$D$33:$D$776,СВЦЭМ!$A$33:$A$776,$A32,СВЦЭМ!$B$33:$B$776,V$11)+'СЕТ СН'!$F$14+СВЦЭМ!$D$10+'СЕТ СН'!$F$5-'СЕТ СН'!$F$24</f>
        <v>1902.8232802100001</v>
      </c>
      <c r="W32" s="36">
        <f>SUMIFS(СВЦЭМ!$D$33:$D$776,СВЦЭМ!$A$33:$A$776,$A32,СВЦЭМ!$B$33:$B$776,W$11)+'СЕТ СН'!$F$14+СВЦЭМ!$D$10+'СЕТ СН'!$F$5-'СЕТ СН'!$F$24</f>
        <v>1905.4993107800001</v>
      </c>
      <c r="X32" s="36">
        <f>SUMIFS(СВЦЭМ!$D$33:$D$776,СВЦЭМ!$A$33:$A$776,$A32,СВЦЭМ!$B$33:$B$776,X$11)+'СЕТ СН'!$F$14+СВЦЭМ!$D$10+'СЕТ СН'!$F$5-'СЕТ СН'!$F$24</f>
        <v>1894.05776889</v>
      </c>
      <c r="Y32" s="36">
        <f>SUMIFS(СВЦЭМ!$D$33:$D$776,СВЦЭМ!$A$33:$A$776,$A32,СВЦЭМ!$B$33:$B$776,Y$11)+'СЕТ СН'!$F$14+СВЦЭМ!$D$10+'СЕТ СН'!$F$5-'СЕТ СН'!$F$24</f>
        <v>1914.5281647400002</v>
      </c>
    </row>
    <row r="33" spans="1:27" ht="15.75" x14ac:dyDescent="0.2">
      <c r="A33" s="35">
        <f t="shared" si="0"/>
        <v>43943</v>
      </c>
      <c r="B33" s="36">
        <f>SUMIFS(СВЦЭМ!$D$33:$D$776,СВЦЭМ!$A$33:$A$776,$A33,СВЦЭМ!$B$33:$B$776,B$11)+'СЕТ СН'!$F$14+СВЦЭМ!$D$10+'СЕТ СН'!$F$5-'СЕТ СН'!$F$24</f>
        <v>1938.68688365</v>
      </c>
      <c r="C33" s="36">
        <f>SUMIFS(СВЦЭМ!$D$33:$D$776,СВЦЭМ!$A$33:$A$776,$A33,СВЦЭМ!$B$33:$B$776,C$11)+'СЕТ СН'!$F$14+СВЦЭМ!$D$10+'СЕТ СН'!$F$5-'СЕТ СН'!$F$24</f>
        <v>1936.22611087</v>
      </c>
      <c r="D33" s="36">
        <f>SUMIFS(СВЦЭМ!$D$33:$D$776,СВЦЭМ!$A$33:$A$776,$A33,СВЦЭМ!$B$33:$B$776,D$11)+'СЕТ СН'!$F$14+СВЦЭМ!$D$10+'СЕТ СН'!$F$5-'СЕТ СН'!$F$24</f>
        <v>1937.7955769</v>
      </c>
      <c r="E33" s="36">
        <f>SUMIFS(СВЦЭМ!$D$33:$D$776,СВЦЭМ!$A$33:$A$776,$A33,СВЦЭМ!$B$33:$B$776,E$11)+'СЕТ СН'!$F$14+СВЦЭМ!$D$10+'СЕТ СН'!$F$5-'СЕТ СН'!$F$24</f>
        <v>1940.8260253100002</v>
      </c>
      <c r="F33" s="36">
        <f>SUMIFS(СВЦЭМ!$D$33:$D$776,СВЦЭМ!$A$33:$A$776,$A33,СВЦЭМ!$B$33:$B$776,F$11)+'СЕТ СН'!$F$14+СВЦЭМ!$D$10+'СЕТ СН'!$F$5-'СЕТ СН'!$F$24</f>
        <v>1940.8335935700002</v>
      </c>
      <c r="G33" s="36">
        <f>SUMIFS(СВЦЭМ!$D$33:$D$776,СВЦЭМ!$A$33:$A$776,$A33,СВЦЭМ!$B$33:$B$776,G$11)+'СЕТ СН'!$F$14+СВЦЭМ!$D$10+'СЕТ СН'!$F$5-'СЕТ СН'!$F$24</f>
        <v>1946.9874430099999</v>
      </c>
      <c r="H33" s="36">
        <f>SUMIFS(СВЦЭМ!$D$33:$D$776,СВЦЭМ!$A$33:$A$776,$A33,СВЦЭМ!$B$33:$B$776,H$11)+'СЕТ СН'!$F$14+СВЦЭМ!$D$10+'СЕТ СН'!$F$5-'СЕТ СН'!$F$24</f>
        <v>1950.3542884100002</v>
      </c>
      <c r="I33" s="36">
        <f>SUMIFS(СВЦЭМ!$D$33:$D$776,СВЦЭМ!$A$33:$A$776,$A33,СВЦЭМ!$B$33:$B$776,I$11)+'СЕТ СН'!$F$14+СВЦЭМ!$D$10+'СЕТ СН'!$F$5-'СЕТ СН'!$F$24</f>
        <v>1946.5418213400001</v>
      </c>
      <c r="J33" s="36">
        <f>SUMIFS(СВЦЭМ!$D$33:$D$776,СВЦЭМ!$A$33:$A$776,$A33,СВЦЭМ!$B$33:$B$776,J$11)+'СЕТ СН'!$F$14+СВЦЭМ!$D$10+'СЕТ СН'!$F$5-'СЕТ СН'!$F$24</f>
        <v>1902.9217766300001</v>
      </c>
      <c r="K33" s="36">
        <f>SUMIFS(СВЦЭМ!$D$33:$D$776,СВЦЭМ!$A$33:$A$776,$A33,СВЦЭМ!$B$33:$B$776,K$11)+'СЕТ СН'!$F$14+СВЦЭМ!$D$10+'СЕТ СН'!$F$5-'СЕТ СН'!$F$24</f>
        <v>1898.90718646</v>
      </c>
      <c r="L33" s="36">
        <f>SUMIFS(СВЦЭМ!$D$33:$D$776,СВЦЭМ!$A$33:$A$776,$A33,СВЦЭМ!$B$33:$B$776,L$11)+'СЕТ СН'!$F$14+СВЦЭМ!$D$10+'СЕТ СН'!$F$5-'СЕТ СН'!$F$24</f>
        <v>1899.4034705700001</v>
      </c>
      <c r="M33" s="36">
        <f>SUMIFS(СВЦЭМ!$D$33:$D$776,СВЦЭМ!$A$33:$A$776,$A33,СВЦЭМ!$B$33:$B$776,M$11)+'СЕТ СН'!$F$14+СВЦЭМ!$D$10+'СЕТ СН'!$F$5-'СЕТ СН'!$F$24</f>
        <v>1900.3328569800001</v>
      </c>
      <c r="N33" s="36">
        <f>SUMIFS(СВЦЭМ!$D$33:$D$776,СВЦЭМ!$A$33:$A$776,$A33,СВЦЭМ!$B$33:$B$776,N$11)+'СЕТ СН'!$F$14+СВЦЭМ!$D$10+'СЕТ СН'!$F$5-'СЕТ СН'!$F$24</f>
        <v>1907.5167513900001</v>
      </c>
      <c r="O33" s="36">
        <f>SUMIFS(СВЦЭМ!$D$33:$D$776,СВЦЭМ!$A$33:$A$776,$A33,СВЦЭМ!$B$33:$B$776,O$11)+'СЕТ СН'!$F$14+СВЦЭМ!$D$10+'СЕТ СН'!$F$5-'СЕТ СН'!$F$24</f>
        <v>1908.21488082</v>
      </c>
      <c r="P33" s="36">
        <f>SUMIFS(СВЦЭМ!$D$33:$D$776,СВЦЭМ!$A$33:$A$776,$A33,СВЦЭМ!$B$33:$B$776,P$11)+'СЕТ СН'!$F$14+СВЦЭМ!$D$10+'СЕТ СН'!$F$5-'СЕТ СН'!$F$24</f>
        <v>1913.4907476600001</v>
      </c>
      <c r="Q33" s="36">
        <f>SUMIFS(СВЦЭМ!$D$33:$D$776,СВЦЭМ!$A$33:$A$776,$A33,СВЦЭМ!$B$33:$B$776,Q$11)+'СЕТ СН'!$F$14+СВЦЭМ!$D$10+'СЕТ СН'!$F$5-'СЕТ СН'!$F$24</f>
        <v>1918.38284795</v>
      </c>
      <c r="R33" s="36">
        <f>SUMIFS(СВЦЭМ!$D$33:$D$776,СВЦЭМ!$A$33:$A$776,$A33,СВЦЭМ!$B$33:$B$776,R$11)+'СЕТ СН'!$F$14+СВЦЭМ!$D$10+'СЕТ СН'!$F$5-'СЕТ СН'!$F$24</f>
        <v>1914.0422494499999</v>
      </c>
      <c r="S33" s="36">
        <f>SUMIFS(СВЦЭМ!$D$33:$D$776,СВЦЭМ!$A$33:$A$776,$A33,СВЦЭМ!$B$33:$B$776,S$11)+'СЕТ СН'!$F$14+СВЦЭМ!$D$10+'СЕТ СН'!$F$5-'СЕТ СН'!$F$24</f>
        <v>1906.9411605</v>
      </c>
      <c r="T33" s="36">
        <f>SUMIFS(СВЦЭМ!$D$33:$D$776,СВЦЭМ!$A$33:$A$776,$A33,СВЦЭМ!$B$33:$B$776,T$11)+'СЕТ СН'!$F$14+СВЦЭМ!$D$10+'СЕТ СН'!$F$5-'СЕТ СН'!$F$24</f>
        <v>1899.6572615600001</v>
      </c>
      <c r="U33" s="36">
        <f>SUMIFS(СВЦЭМ!$D$33:$D$776,СВЦЭМ!$A$33:$A$776,$A33,СВЦЭМ!$B$33:$B$776,U$11)+'СЕТ СН'!$F$14+СВЦЭМ!$D$10+'СЕТ СН'!$F$5-'СЕТ СН'!$F$24</f>
        <v>1891.5995963600001</v>
      </c>
      <c r="V33" s="36">
        <f>SUMIFS(СВЦЭМ!$D$33:$D$776,СВЦЭМ!$A$33:$A$776,$A33,СВЦЭМ!$B$33:$B$776,V$11)+'СЕТ СН'!$F$14+СВЦЭМ!$D$10+'СЕТ СН'!$F$5-'СЕТ СН'!$F$24</f>
        <v>1885.6655206200001</v>
      </c>
      <c r="W33" s="36">
        <f>SUMIFS(СВЦЭМ!$D$33:$D$776,СВЦЭМ!$A$33:$A$776,$A33,СВЦЭМ!$B$33:$B$776,W$11)+'СЕТ СН'!$F$14+СВЦЭМ!$D$10+'СЕТ СН'!$F$5-'СЕТ СН'!$F$24</f>
        <v>1881.4337759300001</v>
      </c>
      <c r="X33" s="36">
        <f>SUMIFS(СВЦЭМ!$D$33:$D$776,СВЦЭМ!$A$33:$A$776,$A33,СВЦЭМ!$B$33:$B$776,X$11)+'СЕТ СН'!$F$14+СВЦЭМ!$D$10+'СЕТ СН'!$F$5-'СЕТ СН'!$F$24</f>
        <v>1866.48183481</v>
      </c>
      <c r="Y33" s="36">
        <f>SUMIFS(СВЦЭМ!$D$33:$D$776,СВЦЭМ!$A$33:$A$776,$A33,СВЦЭМ!$B$33:$B$776,Y$11)+'СЕТ СН'!$F$14+СВЦЭМ!$D$10+'СЕТ СН'!$F$5-'СЕТ СН'!$F$24</f>
        <v>1895.5519602700001</v>
      </c>
    </row>
    <row r="34" spans="1:27" ht="15.75" x14ac:dyDescent="0.2">
      <c r="A34" s="35">
        <f t="shared" si="0"/>
        <v>43944</v>
      </c>
      <c r="B34" s="36">
        <f>SUMIFS(СВЦЭМ!$D$33:$D$776,СВЦЭМ!$A$33:$A$776,$A34,СВЦЭМ!$B$33:$B$776,B$11)+'СЕТ СН'!$F$14+СВЦЭМ!$D$10+'СЕТ СН'!$F$5-'СЕТ СН'!$F$24</f>
        <v>2020.8057590399999</v>
      </c>
      <c r="C34" s="36">
        <f>SUMIFS(СВЦЭМ!$D$33:$D$776,СВЦЭМ!$A$33:$A$776,$A34,СВЦЭМ!$B$33:$B$776,C$11)+'СЕТ СН'!$F$14+СВЦЭМ!$D$10+'СЕТ СН'!$F$5-'СЕТ СН'!$F$24</f>
        <v>2030.07861594</v>
      </c>
      <c r="D34" s="36">
        <f>SUMIFS(СВЦЭМ!$D$33:$D$776,СВЦЭМ!$A$33:$A$776,$A34,СВЦЭМ!$B$33:$B$776,D$11)+'СЕТ СН'!$F$14+СВЦЭМ!$D$10+'СЕТ СН'!$F$5-'СЕТ СН'!$F$24</f>
        <v>2049.5434777</v>
      </c>
      <c r="E34" s="36">
        <f>SUMIFS(СВЦЭМ!$D$33:$D$776,СВЦЭМ!$A$33:$A$776,$A34,СВЦЭМ!$B$33:$B$776,E$11)+'СЕТ СН'!$F$14+СВЦЭМ!$D$10+'СЕТ СН'!$F$5-'СЕТ СН'!$F$24</f>
        <v>2065.82632405</v>
      </c>
      <c r="F34" s="36">
        <f>SUMIFS(СВЦЭМ!$D$33:$D$776,СВЦЭМ!$A$33:$A$776,$A34,СВЦЭМ!$B$33:$B$776,F$11)+'СЕТ СН'!$F$14+СВЦЭМ!$D$10+'СЕТ СН'!$F$5-'СЕТ СН'!$F$24</f>
        <v>2067.2596776199998</v>
      </c>
      <c r="G34" s="36">
        <f>SUMIFS(СВЦЭМ!$D$33:$D$776,СВЦЭМ!$A$33:$A$776,$A34,СВЦЭМ!$B$33:$B$776,G$11)+'СЕТ СН'!$F$14+СВЦЭМ!$D$10+'СЕТ СН'!$F$5-'СЕТ СН'!$F$24</f>
        <v>2056.5863624399999</v>
      </c>
      <c r="H34" s="36">
        <f>SUMIFS(СВЦЭМ!$D$33:$D$776,СВЦЭМ!$A$33:$A$776,$A34,СВЦЭМ!$B$33:$B$776,H$11)+'СЕТ СН'!$F$14+СВЦЭМ!$D$10+'СЕТ СН'!$F$5-'СЕТ СН'!$F$24</f>
        <v>2036.5174617500002</v>
      </c>
      <c r="I34" s="36">
        <f>SUMIFS(СВЦЭМ!$D$33:$D$776,СВЦЭМ!$A$33:$A$776,$A34,СВЦЭМ!$B$33:$B$776,I$11)+'СЕТ СН'!$F$14+СВЦЭМ!$D$10+'СЕТ СН'!$F$5-'СЕТ СН'!$F$24</f>
        <v>2019.2771775199999</v>
      </c>
      <c r="J34" s="36">
        <f>SUMIFS(СВЦЭМ!$D$33:$D$776,СВЦЭМ!$A$33:$A$776,$A34,СВЦЭМ!$B$33:$B$776,J$11)+'СЕТ СН'!$F$14+СВЦЭМ!$D$10+'СЕТ СН'!$F$5-'СЕТ СН'!$F$24</f>
        <v>1968.06088443</v>
      </c>
      <c r="K34" s="36">
        <f>SUMIFS(СВЦЭМ!$D$33:$D$776,СВЦЭМ!$A$33:$A$776,$A34,СВЦЭМ!$B$33:$B$776,K$11)+'СЕТ СН'!$F$14+СВЦЭМ!$D$10+'СЕТ СН'!$F$5-'СЕТ СН'!$F$24</f>
        <v>1952.2052701699999</v>
      </c>
      <c r="L34" s="36">
        <f>SUMIFS(СВЦЭМ!$D$33:$D$776,СВЦЭМ!$A$33:$A$776,$A34,СВЦЭМ!$B$33:$B$776,L$11)+'СЕТ СН'!$F$14+СВЦЭМ!$D$10+'СЕТ СН'!$F$5-'СЕТ СН'!$F$24</f>
        <v>1940.8994654500002</v>
      </c>
      <c r="M34" s="36">
        <f>SUMIFS(СВЦЭМ!$D$33:$D$776,СВЦЭМ!$A$33:$A$776,$A34,СВЦЭМ!$B$33:$B$776,M$11)+'СЕТ СН'!$F$14+СВЦЭМ!$D$10+'СЕТ СН'!$F$5-'СЕТ СН'!$F$24</f>
        <v>1943.3394595499999</v>
      </c>
      <c r="N34" s="36">
        <f>SUMIFS(СВЦЭМ!$D$33:$D$776,СВЦЭМ!$A$33:$A$776,$A34,СВЦЭМ!$B$33:$B$776,N$11)+'СЕТ СН'!$F$14+СВЦЭМ!$D$10+'СЕТ СН'!$F$5-'СЕТ СН'!$F$24</f>
        <v>1947.9120476799999</v>
      </c>
      <c r="O34" s="36">
        <f>SUMIFS(СВЦЭМ!$D$33:$D$776,СВЦЭМ!$A$33:$A$776,$A34,СВЦЭМ!$B$33:$B$776,O$11)+'СЕТ СН'!$F$14+СВЦЭМ!$D$10+'СЕТ СН'!$F$5-'СЕТ СН'!$F$24</f>
        <v>1962.82154633</v>
      </c>
      <c r="P34" s="36">
        <f>SUMIFS(СВЦЭМ!$D$33:$D$776,СВЦЭМ!$A$33:$A$776,$A34,СВЦЭМ!$B$33:$B$776,P$11)+'СЕТ СН'!$F$14+СВЦЭМ!$D$10+'СЕТ СН'!$F$5-'СЕТ СН'!$F$24</f>
        <v>1970.2101597999999</v>
      </c>
      <c r="Q34" s="36">
        <f>SUMIFS(СВЦЭМ!$D$33:$D$776,СВЦЭМ!$A$33:$A$776,$A34,СВЦЭМ!$B$33:$B$776,Q$11)+'СЕТ СН'!$F$14+СВЦЭМ!$D$10+'СЕТ СН'!$F$5-'СЕТ СН'!$F$24</f>
        <v>1975.3982180799999</v>
      </c>
      <c r="R34" s="36">
        <f>SUMIFS(СВЦЭМ!$D$33:$D$776,СВЦЭМ!$A$33:$A$776,$A34,СВЦЭМ!$B$33:$B$776,R$11)+'СЕТ СН'!$F$14+СВЦЭМ!$D$10+'СЕТ СН'!$F$5-'СЕТ СН'!$F$24</f>
        <v>1976.2143683600002</v>
      </c>
      <c r="S34" s="36">
        <f>SUMIFS(СВЦЭМ!$D$33:$D$776,СВЦЭМ!$A$33:$A$776,$A34,СВЦЭМ!$B$33:$B$776,S$11)+'СЕТ СН'!$F$14+СВЦЭМ!$D$10+'СЕТ СН'!$F$5-'СЕТ СН'!$F$24</f>
        <v>1966.7784200800002</v>
      </c>
      <c r="T34" s="36">
        <f>SUMIFS(СВЦЭМ!$D$33:$D$776,СВЦЭМ!$A$33:$A$776,$A34,СВЦЭМ!$B$33:$B$776,T$11)+'СЕТ СН'!$F$14+СВЦЭМ!$D$10+'СЕТ СН'!$F$5-'СЕТ СН'!$F$24</f>
        <v>1945.34445908</v>
      </c>
      <c r="U34" s="36">
        <f>SUMIFS(СВЦЭМ!$D$33:$D$776,СВЦЭМ!$A$33:$A$776,$A34,СВЦЭМ!$B$33:$B$776,U$11)+'СЕТ СН'!$F$14+СВЦЭМ!$D$10+'СЕТ СН'!$F$5-'СЕТ СН'!$F$24</f>
        <v>1923.47312665</v>
      </c>
      <c r="V34" s="36">
        <f>SUMIFS(СВЦЭМ!$D$33:$D$776,СВЦЭМ!$A$33:$A$776,$A34,СВЦЭМ!$B$33:$B$776,V$11)+'СЕТ СН'!$F$14+СВЦЭМ!$D$10+'СЕТ СН'!$F$5-'СЕТ СН'!$F$24</f>
        <v>1916.35506091</v>
      </c>
      <c r="W34" s="36">
        <f>SUMIFS(СВЦЭМ!$D$33:$D$776,СВЦЭМ!$A$33:$A$776,$A34,СВЦЭМ!$B$33:$B$776,W$11)+'СЕТ СН'!$F$14+СВЦЭМ!$D$10+'СЕТ СН'!$F$5-'СЕТ СН'!$F$24</f>
        <v>1908.8230352200001</v>
      </c>
      <c r="X34" s="36">
        <f>SUMIFS(СВЦЭМ!$D$33:$D$776,СВЦЭМ!$A$33:$A$776,$A34,СВЦЭМ!$B$33:$B$776,X$11)+'СЕТ СН'!$F$14+СВЦЭМ!$D$10+'СЕТ СН'!$F$5-'СЕТ СН'!$F$24</f>
        <v>1922.48807764</v>
      </c>
      <c r="Y34" s="36">
        <f>SUMIFS(СВЦЭМ!$D$33:$D$776,СВЦЭМ!$A$33:$A$776,$A34,СВЦЭМ!$B$33:$B$776,Y$11)+'СЕТ СН'!$F$14+СВЦЭМ!$D$10+'СЕТ СН'!$F$5-'СЕТ СН'!$F$24</f>
        <v>1958.07354889</v>
      </c>
    </row>
    <row r="35" spans="1:27" ht="15.75" x14ac:dyDescent="0.2">
      <c r="A35" s="35">
        <f t="shared" si="0"/>
        <v>43945</v>
      </c>
      <c r="B35" s="36">
        <f>SUMIFS(СВЦЭМ!$D$33:$D$776,СВЦЭМ!$A$33:$A$776,$A35,СВЦЭМ!$B$33:$B$776,B$11)+'СЕТ СН'!$F$14+СВЦЭМ!$D$10+'СЕТ СН'!$F$5-'СЕТ СН'!$F$24</f>
        <v>2219.8528560300001</v>
      </c>
      <c r="C35" s="36">
        <f>SUMIFS(СВЦЭМ!$D$33:$D$776,СВЦЭМ!$A$33:$A$776,$A35,СВЦЭМ!$B$33:$B$776,C$11)+'СЕТ СН'!$F$14+СВЦЭМ!$D$10+'СЕТ СН'!$F$5-'СЕТ СН'!$F$24</f>
        <v>2262.5359344399999</v>
      </c>
      <c r="D35" s="36">
        <f>SUMIFS(СВЦЭМ!$D$33:$D$776,СВЦЭМ!$A$33:$A$776,$A35,СВЦЭМ!$B$33:$B$776,D$11)+'СЕТ СН'!$F$14+СВЦЭМ!$D$10+'СЕТ СН'!$F$5-'СЕТ СН'!$F$24</f>
        <v>2290.3364131899998</v>
      </c>
      <c r="E35" s="36">
        <f>SUMIFS(СВЦЭМ!$D$33:$D$776,СВЦЭМ!$A$33:$A$776,$A35,СВЦЭМ!$B$33:$B$776,E$11)+'СЕТ СН'!$F$14+СВЦЭМ!$D$10+'СЕТ СН'!$F$5-'СЕТ СН'!$F$24</f>
        <v>2301.5660933600002</v>
      </c>
      <c r="F35" s="36">
        <f>SUMIFS(СВЦЭМ!$D$33:$D$776,СВЦЭМ!$A$33:$A$776,$A35,СВЦЭМ!$B$33:$B$776,F$11)+'СЕТ СН'!$F$14+СВЦЭМ!$D$10+'СЕТ СН'!$F$5-'СЕТ СН'!$F$24</f>
        <v>2304.9597833099997</v>
      </c>
      <c r="G35" s="36">
        <f>SUMIFS(СВЦЭМ!$D$33:$D$776,СВЦЭМ!$A$33:$A$776,$A35,СВЦЭМ!$B$33:$B$776,G$11)+'СЕТ СН'!$F$14+СВЦЭМ!$D$10+'СЕТ СН'!$F$5-'СЕТ СН'!$F$24</f>
        <v>2301.2862173200001</v>
      </c>
      <c r="H35" s="36">
        <f>SUMIFS(СВЦЭМ!$D$33:$D$776,СВЦЭМ!$A$33:$A$776,$A35,СВЦЭМ!$B$33:$B$776,H$11)+'СЕТ СН'!$F$14+СВЦЭМ!$D$10+'СЕТ СН'!$F$5-'СЕТ СН'!$F$24</f>
        <v>2270.4102525799999</v>
      </c>
      <c r="I35" s="36">
        <f>SUMIFS(СВЦЭМ!$D$33:$D$776,СВЦЭМ!$A$33:$A$776,$A35,СВЦЭМ!$B$33:$B$776,I$11)+'СЕТ СН'!$F$14+СВЦЭМ!$D$10+'СЕТ СН'!$F$5-'СЕТ СН'!$F$24</f>
        <v>2213.35882081</v>
      </c>
      <c r="J35" s="36">
        <f>SUMIFS(СВЦЭМ!$D$33:$D$776,СВЦЭМ!$A$33:$A$776,$A35,СВЦЭМ!$B$33:$B$776,J$11)+'СЕТ СН'!$F$14+СВЦЭМ!$D$10+'СЕТ СН'!$F$5-'СЕТ СН'!$F$24</f>
        <v>2119.6582905099999</v>
      </c>
      <c r="K35" s="36">
        <f>SUMIFS(СВЦЭМ!$D$33:$D$776,СВЦЭМ!$A$33:$A$776,$A35,СВЦЭМ!$B$33:$B$776,K$11)+'СЕТ СН'!$F$14+СВЦЭМ!$D$10+'СЕТ СН'!$F$5-'СЕТ СН'!$F$24</f>
        <v>2113.77117348</v>
      </c>
      <c r="L35" s="36">
        <f>SUMIFS(СВЦЭМ!$D$33:$D$776,СВЦЭМ!$A$33:$A$776,$A35,СВЦЭМ!$B$33:$B$776,L$11)+'СЕТ СН'!$F$14+СВЦЭМ!$D$10+'СЕТ СН'!$F$5-'СЕТ СН'!$F$24</f>
        <v>2104.7566857500001</v>
      </c>
      <c r="M35" s="36">
        <f>SUMIFS(СВЦЭМ!$D$33:$D$776,СВЦЭМ!$A$33:$A$776,$A35,СВЦЭМ!$B$33:$B$776,M$11)+'СЕТ СН'!$F$14+СВЦЭМ!$D$10+'СЕТ СН'!$F$5-'СЕТ СН'!$F$24</f>
        <v>2081.2536044899998</v>
      </c>
      <c r="N35" s="36">
        <f>SUMIFS(СВЦЭМ!$D$33:$D$776,СВЦЭМ!$A$33:$A$776,$A35,СВЦЭМ!$B$33:$B$776,N$11)+'СЕТ СН'!$F$14+СВЦЭМ!$D$10+'СЕТ СН'!$F$5-'СЕТ СН'!$F$24</f>
        <v>2040.8906935300001</v>
      </c>
      <c r="O35" s="36">
        <f>SUMIFS(СВЦЭМ!$D$33:$D$776,СВЦЭМ!$A$33:$A$776,$A35,СВЦЭМ!$B$33:$B$776,O$11)+'СЕТ СН'!$F$14+СВЦЭМ!$D$10+'СЕТ СН'!$F$5-'СЕТ СН'!$F$24</f>
        <v>2061.2005944399998</v>
      </c>
      <c r="P35" s="36">
        <f>SUMIFS(СВЦЭМ!$D$33:$D$776,СВЦЭМ!$A$33:$A$776,$A35,СВЦЭМ!$B$33:$B$776,P$11)+'СЕТ СН'!$F$14+СВЦЭМ!$D$10+'СЕТ СН'!$F$5-'СЕТ СН'!$F$24</f>
        <v>2078.0789043099999</v>
      </c>
      <c r="Q35" s="36">
        <f>SUMIFS(СВЦЭМ!$D$33:$D$776,СВЦЭМ!$A$33:$A$776,$A35,СВЦЭМ!$B$33:$B$776,Q$11)+'СЕТ СН'!$F$14+СВЦЭМ!$D$10+'СЕТ СН'!$F$5-'СЕТ СН'!$F$24</f>
        <v>2084.5330617099999</v>
      </c>
      <c r="R35" s="36">
        <f>SUMIFS(СВЦЭМ!$D$33:$D$776,СВЦЭМ!$A$33:$A$776,$A35,СВЦЭМ!$B$33:$B$776,R$11)+'СЕТ СН'!$F$14+СВЦЭМ!$D$10+'СЕТ СН'!$F$5-'СЕТ СН'!$F$24</f>
        <v>2079.5019751199998</v>
      </c>
      <c r="S35" s="36">
        <f>SUMIFS(СВЦЭМ!$D$33:$D$776,СВЦЭМ!$A$33:$A$776,$A35,СВЦЭМ!$B$33:$B$776,S$11)+'СЕТ СН'!$F$14+СВЦЭМ!$D$10+'СЕТ СН'!$F$5-'СЕТ СН'!$F$24</f>
        <v>2084.4537399800001</v>
      </c>
      <c r="T35" s="36">
        <f>SUMIFS(СВЦЭМ!$D$33:$D$776,СВЦЭМ!$A$33:$A$776,$A35,СВЦЭМ!$B$33:$B$776,T$11)+'СЕТ СН'!$F$14+СВЦЭМ!$D$10+'СЕТ СН'!$F$5-'СЕТ СН'!$F$24</f>
        <v>2053.4021389899999</v>
      </c>
      <c r="U35" s="36">
        <f>SUMIFS(СВЦЭМ!$D$33:$D$776,СВЦЭМ!$A$33:$A$776,$A35,СВЦЭМ!$B$33:$B$776,U$11)+'СЕТ СН'!$F$14+СВЦЭМ!$D$10+'СЕТ СН'!$F$5-'СЕТ СН'!$F$24</f>
        <v>2032.0489080699999</v>
      </c>
      <c r="V35" s="36">
        <f>SUMIFS(СВЦЭМ!$D$33:$D$776,СВЦЭМ!$A$33:$A$776,$A35,СВЦЭМ!$B$33:$B$776,V$11)+'СЕТ СН'!$F$14+СВЦЭМ!$D$10+'СЕТ СН'!$F$5-'СЕТ СН'!$F$24</f>
        <v>2009.6799556000001</v>
      </c>
      <c r="W35" s="36">
        <f>SUMIFS(СВЦЭМ!$D$33:$D$776,СВЦЭМ!$A$33:$A$776,$A35,СВЦЭМ!$B$33:$B$776,W$11)+'СЕТ СН'!$F$14+СВЦЭМ!$D$10+'СЕТ СН'!$F$5-'СЕТ СН'!$F$24</f>
        <v>1999.2983597800001</v>
      </c>
      <c r="X35" s="36">
        <f>SUMIFS(СВЦЭМ!$D$33:$D$776,СВЦЭМ!$A$33:$A$776,$A35,СВЦЭМ!$B$33:$B$776,X$11)+'СЕТ СН'!$F$14+СВЦЭМ!$D$10+'СЕТ СН'!$F$5-'СЕТ СН'!$F$24</f>
        <v>2041.43564006</v>
      </c>
      <c r="Y35" s="36">
        <f>SUMIFS(СВЦЭМ!$D$33:$D$776,СВЦЭМ!$A$33:$A$776,$A35,СВЦЭМ!$B$33:$B$776,Y$11)+'СЕТ СН'!$F$14+СВЦЭМ!$D$10+'СЕТ СН'!$F$5-'СЕТ СН'!$F$24</f>
        <v>2018.5876731399999</v>
      </c>
    </row>
    <row r="36" spans="1:27" ht="15.75" x14ac:dyDescent="0.2">
      <c r="A36" s="35">
        <f t="shared" si="0"/>
        <v>43946</v>
      </c>
      <c r="B36" s="36">
        <f>SUMIFS(СВЦЭМ!$D$33:$D$776,СВЦЭМ!$A$33:$A$776,$A36,СВЦЭМ!$B$33:$B$776,B$11)+'СЕТ СН'!$F$14+СВЦЭМ!$D$10+'СЕТ СН'!$F$5-'СЕТ СН'!$F$24</f>
        <v>2181.6653388899999</v>
      </c>
      <c r="C36" s="36">
        <f>SUMIFS(СВЦЭМ!$D$33:$D$776,СВЦЭМ!$A$33:$A$776,$A36,СВЦЭМ!$B$33:$B$776,C$11)+'СЕТ СН'!$F$14+СВЦЭМ!$D$10+'СЕТ СН'!$F$5-'СЕТ СН'!$F$24</f>
        <v>2214.6217069499999</v>
      </c>
      <c r="D36" s="36">
        <f>SUMIFS(СВЦЭМ!$D$33:$D$776,СВЦЭМ!$A$33:$A$776,$A36,СВЦЭМ!$B$33:$B$776,D$11)+'СЕТ СН'!$F$14+СВЦЭМ!$D$10+'СЕТ СН'!$F$5-'СЕТ СН'!$F$24</f>
        <v>2228.9954558700001</v>
      </c>
      <c r="E36" s="36">
        <f>SUMIFS(СВЦЭМ!$D$33:$D$776,СВЦЭМ!$A$33:$A$776,$A36,СВЦЭМ!$B$33:$B$776,E$11)+'СЕТ СН'!$F$14+СВЦЭМ!$D$10+'СЕТ СН'!$F$5-'СЕТ СН'!$F$24</f>
        <v>2242.0218822899997</v>
      </c>
      <c r="F36" s="36">
        <f>SUMIFS(СВЦЭМ!$D$33:$D$776,СВЦЭМ!$A$33:$A$776,$A36,СВЦЭМ!$B$33:$B$776,F$11)+'СЕТ СН'!$F$14+СВЦЭМ!$D$10+'СЕТ СН'!$F$5-'СЕТ СН'!$F$24</f>
        <v>2243.84055317</v>
      </c>
      <c r="G36" s="36">
        <f>SUMIFS(СВЦЭМ!$D$33:$D$776,СВЦЭМ!$A$33:$A$776,$A36,СВЦЭМ!$B$33:$B$776,G$11)+'СЕТ СН'!$F$14+СВЦЭМ!$D$10+'СЕТ СН'!$F$5-'СЕТ СН'!$F$24</f>
        <v>2247.7131403900003</v>
      </c>
      <c r="H36" s="36">
        <f>SUMIFS(СВЦЭМ!$D$33:$D$776,СВЦЭМ!$A$33:$A$776,$A36,СВЦЭМ!$B$33:$B$776,H$11)+'СЕТ СН'!$F$14+СВЦЭМ!$D$10+'СЕТ СН'!$F$5-'СЕТ СН'!$F$24</f>
        <v>2242.3856249999999</v>
      </c>
      <c r="I36" s="36">
        <f>SUMIFS(СВЦЭМ!$D$33:$D$776,СВЦЭМ!$A$33:$A$776,$A36,СВЦЭМ!$B$33:$B$776,I$11)+'СЕТ СН'!$F$14+СВЦЭМ!$D$10+'СЕТ СН'!$F$5-'СЕТ СН'!$F$24</f>
        <v>2227.0802992199997</v>
      </c>
      <c r="J36" s="36">
        <f>SUMIFS(СВЦЭМ!$D$33:$D$776,СВЦЭМ!$A$33:$A$776,$A36,СВЦЭМ!$B$33:$B$776,J$11)+'СЕТ СН'!$F$14+СВЦЭМ!$D$10+'СЕТ СН'!$F$5-'СЕТ СН'!$F$24</f>
        <v>2173.3020878799998</v>
      </c>
      <c r="K36" s="36">
        <f>SUMIFS(СВЦЭМ!$D$33:$D$776,СВЦЭМ!$A$33:$A$776,$A36,СВЦЭМ!$B$33:$B$776,K$11)+'СЕТ СН'!$F$14+СВЦЭМ!$D$10+'СЕТ СН'!$F$5-'СЕТ СН'!$F$24</f>
        <v>2136.4595084299999</v>
      </c>
      <c r="L36" s="36">
        <f>SUMIFS(СВЦЭМ!$D$33:$D$776,СВЦЭМ!$A$33:$A$776,$A36,СВЦЭМ!$B$33:$B$776,L$11)+'СЕТ СН'!$F$14+СВЦЭМ!$D$10+'СЕТ СН'!$F$5-'СЕТ СН'!$F$24</f>
        <v>2124.8776125899999</v>
      </c>
      <c r="M36" s="36">
        <f>SUMIFS(СВЦЭМ!$D$33:$D$776,СВЦЭМ!$A$33:$A$776,$A36,СВЦЭМ!$B$33:$B$776,M$11)+'СЕТ СН'!$F$14+СВЦЭМ!$D$10+'СЕТ СН'!$F$5-'СЕТ СН'!$F$24</f>
        <v>2147.8574211200003</v>
      </c>
      <c r="N36" s="36">
        <f>SUMIFS(СВЦЭМ!$D$33:$D$776,СВЦЭМ!$A$33:$A$776,$A36,СВЦЭМ!$B$33:$B$776,N$11)+'СЕТ СН'!$F$14+СВЦЭМ!$D$10+'СЕТ СН'!$F$5-'СЕТ СН'!$F$24</f>
        <v>2164.2325167499998</v>
      </c>
      <c r="O36" s="36">
        <f>SUMIFS(СВЦЭМ!$D$33:$D$776,СВЦЭМ!$A$33:$A$776,$A36,СВЦЭМ!$B$33:$B$776,O$11)+'СЕТ СН'!$F$14+СВЦЭМ!$D$10+'СЕТ СН'!$F$5-'СЕТ СН'!$F$24</f>
        <v>2165.70701358</v>
      </c>
      <c r="P36" s="36">
        <f>SUMIFS(СВЦЭМ!$D$33:$D$776,СВЦЭМ!$A$33:$A$776,$A36,СВЦЭМ!$B$33:$B$776,P$11)+'СЕТ СН'!$F$14+СВЦЭМ!$D$10+'СЕТ СН'!$F$5-'СЕТ СН'!$F$24</f>
        <v>2184.6438429999998</v>
      </c>
      <c r="Q36" s="36">
        <f>SUMIFS(СВЦЭМ!$D$33:$D$776,СВЦЭМ!$A$33:$A$776,$A36,СВЦЭМ!$B$33:$B$776,Q$11)+'СЕТ СН'!$F$14+СВЦЭМ!$D$10+'СЕТ СН'!$F$5-'СЕТ СН'!$F$24</f>
        <v>2205.48877021</v>
      </c>
      <c r="R36" s="36">
        <f>SUMIFS(СВЦЭМ!$D$33:$D$776,СВЦЭМ!$A$33:$A$776,$A36,СВЦЭМ!$B$33:$B$776,R$11)+'СЕТ СН'!$F$14+СВЦЭМ!$D$10+'СЕТ СН'!$F$5-'СЕТ СН'!$F$24</f>
        <v>2204.2362180299997</v>
      </c>
      <c r="S36" s="36">
        <f>SUMIFS(СВЦЭМ!$D$33:$D$776,СВЦЭМ!$A$33:$A$776,$A36,СВЦЭМ!$B$33:$B$776,S$11)+'СЕТ СН'!$F$14+СВЦЭМ!$D$10+'СЕТ СН'!$F$5-'СЕТ СН'!$F$24</f>
        <v>2200.5508279400001</v>
      </c>
      <c r="T36" s="36">
        <f>SUMIFS(СВЦЭМ!$D$33:$D$776,СВЦЭМ!$A$33:$A$776,$A36,СВЦЭМ!$B$33:$B$776,T$11)+'СЕТ СН'!$F$14+СВЦЭМ!$D$10+'СЕТ СН'!$F$5-'СЕТ СН'!$F$24</f>
        <v>2171.4991773699999</v>
      </c>
      <c r="U36" s="36">
        <f>SUMIFS(СВЦЭМ!$D$33:$D$776,СВЦЭМ!$A$33:$A$776,$A36,СВЦЭМ!$B$33:$B$776,U$11)+'СЕТ СН'!$F$14+СВЦЭМ!$D$10+'СЕТ СН'!$F$5-'СЕТ СН'!$F$24</f>
        <v>2148.1212945299999</v>
      </c>
      <c r="V36" s="36">
        <f>SUMIFS(СВЦЭМ!$D$33:$D$776,СВЦЭМ!$A$33:$A$776,$A36,СВЦЭМ!$B$33:$B$776,V$11)+'СЕТ СН'!$F$14+СВЦЭМ!$D$10+'СЕТ СН'!$F$5-'СЕТ СН'!$F$24</f>
        <v>2130.66003417</v>
      </c>
      <c r="W36" s="36">
        <f>SUMIFS(СВЦЭМ!$D$33:$D$776,СВЦЭМ!$A$33:$A$776,$A36,СВЦЭМ!$B$33:$B$776,W$11)+'СЕТ СН'!$F$14+СВЦЭМ!$D$10+'СЕТ СН'!$F$5-'СЕТ СН'!$F$24</f>
        <v>2129.9626775400002</v>
      </c>
      <c r="X36" s="36">
        <f>SUMIFS(СВЦЭМ!$D$33:$D$776,СВЦЭМ!$A$33:$A$776,$A36,СВЦЭМ!$B$33:$B$776,X$11)+'СЕТ СН'!$F$14+СВЦЭМ!$D$10+'СЕТ СН'!$F$5-'СЕТ СН'!$F$24</f>
        <v>2133.6709323599998</v>
      </c>
      <c r="Y36" s="36">
        <f>SUMIFS(СВЦЭМ!$D$33:$D$776,СВЦЭМ!$A$33:$A$776,$A36,СВЦЭМ!$B$33:$B$776,Y$11)+'СЕТ СН'!$F$14+СВЦЭМ!$D$10+'СЕТ СН'!$F$5-'СЕТ СН'!$F$24</f>
        <v>2180.8625795999997</v>
      </c>
    </row>
    <row r="37" spans="1:27" ht="15.75" x14ac:dyDescent="0.2">
      <c r="A37" s="35">
        <f t="shared" si="0"/>
        <v>43947</v>
      </c>
      <c r="B37" s="36">
        <f>SUMIFS(СВЦЭМ!$D$33:$D$776,СВЦЭМ!$A$33:$A$776,$A37,СВЦЭМ!$B$33:$B$776,B$11)+'СЕТ СН'!$F$14+СВЦЭМ!$D$10+'СЕТ СН'!$F$5-'СЕТ СН'!$F$24</f>
        <v>2270.06351606</v>
      </c>
      <c r="C37" s="36">
        <f>SUMIFS(СВЦЭМ!$D$33:$D$776,СВЦЭМ!$A$33:$A$776,$A37,СВЦЭМ!$B$33:$B$776,C$11)+'СЕТ СН'!$F$14+СВЦЭМ!$D$10+'СЕТ СН'!$F$5-'СЕТ СН'!$F$24</f>
        <v>2270.16545043</v>
      </c>
      <c r="D37" s="36">
        <f>SUMIFS(СВЦЭМ!$D$33:$D$776,СВЦЭМ!$A$33:$A$776,$A37,СВЦЭМ!$B$33:$B$776,D$11)+'СЕТ СН'!$F$14+СВЦЭМ!$D$10+'СЕТ СН'!$F$5-'СЕТ СН'!$F$24</f>
        <v>2254.3655962299999</v>
      </c>
      <c r="E37" s="36">
        <f>SUMIFS(СВЦЭМ!$D$33:$D$776,СВЦЭМ!$A$33:$A$776,$A37,СВЦЭМ!$B$33:$B$776,E$11)+'СЕТ СН'!$F$14+СВЦЭМ!$D$10+'СЕТ СН'!$F$5-'СЕТ СН'!$F$24</f>
        <v>2248.8938919100001</v>
      </c>
      <c r="F37" s="36">
        <f>SUMIFS(СВЦЭМ!$D$33:$D$776,СВЦЭМ!$A$33:$A$776,$A37,СВЦЭМ!$B$33:$B$776,F$11)+'СЕТ СН'!$F$14+СВЦЭМ!$D$10+'СЕТ СН'!$F$5-'СЕТ СН'!$F$24</f>
        <v>2244.8966266699999</v>
      </c>
      <c r="G37" s="36">
        <f>SUMIFS(СВЦЭМ!$D$33:$D$776,СВЦЭМ!$A$33:$A$776,$A37,СВЦЭМ!$B$33:$B$776,G$11)+'СЕТ СН'!$F$14+СВЦЭМ!$D$10+'СЕТ СН'!$F$5-'СЕТ СН'!$F$24</f>
        <v>2248.4798142700001</v>
      </c>
      <c r="H37" s="36">
        <f>SUMIFS(СВЦЭМ!$D$33:$D$776,СВЦЭМ!$A$33:$A$776,$A37,СВЦЭМ!$B$33:$B$776,H$11)+'СЕТ СН'!$F$14+СВЦЭМ!$D$10+'СЕТ СН'!$F$5-'СЕТ СН'!$F$24</f>
        <v>2254.2372523100003</v>
      </c>
      <c r="I37" s="36">
        <f>SUMIFS(СВЦЭМ!$D$33:$D$776,СВЦЭМ!$A$33:$A$776,$A37,СВЦЭМ!$B$33:$B$776,I$11)+'СЕТ СН'!$F$14+СВЦЭМ!$D$10+'СЕТ СН'!$F$5-'СЕТ СН'!$F$24</f>
        <v>2257.8123216499998</v>
      </c>
      <c r="J37" s="36">
        <f>SUMIFS(СВЦЭМ!$D$33:$D$776,СВЦЭМ!$A$33:$A$776,$A37,СВЦЭМ!$B$33:$B$776,J$11)+'СЕТ СН'!$F$14+СВЦЭМ!$D$10+'СЕТ СН'!$F$5-'СЕТ СН'!$F$24</f>
        <v>2180.5724615399999</v>
      </c>
      <c r="K37" s="36">
        <f>SUMIFS(СВЦЭМ!$D$33:$D$776,СВЦЭМ!$A$33:$A$776,$A37,СВЦЭМ!$B$33:$B$776,K$11)+'СЕТ СН'!$F$14+СВЦЭМ!$D$10+'СЕТ СН'!$F$5-'СЕТ СН'!$F$24</f>
        <v>2139.5260161599999</v>
      </c>
      <c r="L37" s="36">
        <f>SUMIFS(СВЦЭМ!$D$33:$D$776,СВЦЭМ!$A$33:$A$776,$A37,СВЦЭМ!$B$33:$B$776,L$11)+'СЕТ СН'!$F$14+СВЦЭМ!$D$10+'СЕТ СН'!$F$5-'СЕТ СН'!$F$24</f>
        <v>2125.6940936700003</v>
      </c>
      <c r="M37" s="36">
        <f>SUMIFS(СВЦЭМ!$D$33:$D$776,СВЦЭМ!$A$33:$A$776,$A37,СВЦЭМ!$B$33:$B$776,M$11)+'СЕТ СН'!$F$14+СВЦЭМ!$D$10+'СЕТ СН'!$F$5-'СЕТ СН'!$F$24</f>
        <v>2126.7256010599999</v>
      </c>
      <c r="N37" s="36">
        <f>SUMIFS(СВЦЭМ!$D$33:$D$776,СВЦЭМ!$A$33:$A$776,$A37,СВЦЭМ!$B$33:$B$776,N$11)+'СЕТ СН'!$F$14+СВЦЭМ!$D$10+'СЕТ СН'!$F$5-'СЕТ СН'!$F$24</f>
        <v>2131.2084415199997</v>
      </c>
      <c r="O37" s="36">
        <f>SUMIFS(СВЦЭМ!$D$33:$D$776,СВЦЭМ!$A$33:$A$776,$A37,СВЦЭМ!$B$33:$B$776,O$11)+'СЕТ СН'!$F$14+СВЦЭМ!$D$10+'СЕТ СН'!$F$5-'СЕТ СН'!$F$24</f>
        <v>2150.0171208299998</v>
      </c>
      <c r="P37" s="36">
        <f>SUMIFS(СВЦЭМ!$D$33:$D$776,СВЦЭМ!$A$33:$A$776,$A37,СВЦЭМ!$B$33:$B$776,P$11)+'СЕТ СН'!$F$14+СВЦЭМ!$D$10+'СЕТ СН'!$F$5-'СЕТ СН'!$F$24</f>
        <v>2164.6704275699999</v>
      </c>
      <c r="Q37" s="36">
        <f>SUMIFS(СВЦЭМ!$D$33:$D$776,СВЦЭМ!$A$33:$A$776,$A37,СВЦЭМ!$B$33:$B$776,Q$11)+'СЕТ СН'!$F$14+СВЦЭМ!$D$10+'СЕТ СН'!$F$5-'СЕТ СН'!$F$24</f>
        <v>2172.1134846</v>
      </c>
      <c r="R37" s="36">
        <f>SUMIFS(СВЦЭМ!$D$33:$D$776,СВЦЭМ!$A$33:$A$776,$A37,СВЦЭМ!$B$33:$B$776,R$11)+'СЕТ СН'!$F$14+СВЦЭМ!$D$10+'СЕТ СН'!$F$5-'СЕТ СН'!$F$24</f>
        <v>2170.3896517499998</v>
      </c>
      <c r="S37" s="36">
        <f>SUMIFS(СВЦЭМ!$D$33:$D$776,СВЦЭМ!$A$33:$A$776,$A37,СВЦЭМ!$B$33:$B$776,S$11)+'СЕТ СН'!$F$14+СВЦЭМ!$D$10+'СЕТ СН'!$F$5-'СЕТ СН'!$F$24</f>
        <v>2163.1496270899997</v>
      </c>
      <c r="T37" s="36">
        <f>SUMIFS(СВЦЭМ!$D$33:$D$776,СВЦЭМ!$A$33:$A$776,$A37,СВЦЭМ!$B$33:$B$776,T$11)+'СЕТ СН'!$F$14+СВЦЭМ!$D$10+'СЕТ СН'!$F$5-'СЕТ СН'!$F$24</f>
        <v>2140.7716701499999</v>
      </c>
      <c r="U37" s="36">
        <f>SUMIFS(СВЦЭМ!$D$33:$D$776,СВЦЭМ!$A$33:$A$776,$A37,СВЦЭМ!$B$33:$B$776,U$11)+'СЕТ СН'!$F$14+СВЦЭМ!$D$10+'СЕТ СН'!$F$5-'СЕТ СН'!$F$24</f>
        <v>2113.2293528099999</v>
      </c>
      <c r="V37" s="36">
        <f>SUMIFS(СВЦЭМ!$D$33:$D$776,СВЦЭМ!$A$33:$A$776,$A37,СВЦЭМ!$B$33:$B$776,V$11)+'СЕТ СН'!$F$14+СВЦЭМ!$D$10+'СЕТ СН'!$F$5-'СЕТ СН'!$F$24</f>
        <v>2097.92836554</v>
      </c>
      <c r="W37" s="36">
        <f>SUMIFS(СВЦЭМ!$D$33:$D$776,СВЦЭМ!$A$33:$A$776,$A37,СВЦЭМ!$B$33:$B$776,W$11)+'СЕТ СН'!$F$14+СВЦЭМ!$D$10+'СЕТ СН'!$F$5-'СЕТ СН'!$F$24</f>
        <v>2102.2885774900001</v>
      </c>
      <c r="X37" s="36">
        <f>SUMIFS(СВЦЭМ!$D$33:$D$776,СВЦЭМ!$A$33:$A$776,$A37,СВЦЭМ!$B$33:$B$776,X$11)+'СЕТ СН'!$F$14+СВЦЭМ!$D$10+'СЕТ СН'!$F$5-'СЕТ СН'!$F$24</f>
        <v>2126.05210412</v>
      </c>
      <c r="Y37" s="36">
        <f>SUMIFS(СВЦЭМ!$D$33:$D$776,СВЦЭМ!$A$33:$A$776,$A37,СВЦЭМ!$B$33:$B$776,Y$11)+'СЕТ СН'!$F$14+СВЦЭМ!$D$10+'СЕТ СН'!$F$5-'СЕТ СН'!$F$24</f>
        <v>2174.5697216799999</v>
      </c>
    </row>
    <row r="38" spans="1:27" ht="15.75" x14ac:dyDescent="0.2">
      <c r="A38" s="35">
        <f t="shared" si="0"/>
        <v>43948</v>
      </c>
      <c r="B38" s="36">
        <f>SUMIFS(СВЦЭМ!$D$33:$D$776,СВЦЭМ!$A$33:$A$776,$A38,СВЦЭМ!$B$33:$B$776,B$11)+'СЕТ СН'!$F$14+СВЦЭМ!$D$10+'СЕТ СН'!$F$5-'СЕТ СН'!$F$24</f>
        <v>2259.44121412</v>
      </c>
      <c r="C38" s="36">
        <f>SUMIFS(СВЦЭМ!$D$33:$D$776,СВЦЭМ!$A$33:$A$776,$A38,СВЦЭМ!$B$33:$B$776,C$11)+'СЕТ СН'!$F$14+СВЦЭМ!$D$10+'СЕТ СН'!$F$5-'СЕТ СН'!$F$24</f>
        <v>2254.8102709</v>
      </c>
      <c r="D38" s="36">
        <f>SUMIFS(СВЦЭМ!$D$33:$D$776,СВЦЭМ!$A$33:$A$776,$A38,СВЦЭМ!$B$33:$B$776,D$11)+'СЕТ СН'!$F$14+СВЦЭМ!$D$10+'СЕТ СН'!$F$5-'СЕТ СН'!$F$24</f>
        <v>2237.74669481</v>
      </c>
      <c r="E38" s="36">
        <f>SUMIFS(СВЦЭМ!$D$33:$D$776,СВЦЭМ!$A$33:$A$776,$A38,СВЦЭМ!$B$33:$B$776,E$11)+'СЕТ СН'!$F$14+СВЦЭМ!$D$10+'СЕТ СН'!$F$5-'СЕТ СН'!$F$24</f>
        <v>2223.9442293900001</v>
      </c>
      <c r="F38" s="36">
        <f>SUMIFS(СВЦЭМ!$D$33:$D$776,СВЦЭМ!$A$33:$A$776,$A38,СВЦЭМ!$B$33:$B$776,F$11)+'СЕТ СН'!$F$14+СВЦЭМ!$D$10+'СЕТ СН'!$F$5-'СЕТ СН'!$F$24</f>
        <v>2225.9822353600002</v>
      </c>
      <c r="G38" s="36">
        <f>SUMIFS(СВЦЭМ!$D$33:$D$776,СВЦЭМ!$A$33:$A$776,$A38,СВЦЭМ!$B$33:$B$776,G$11)+'СЕТ СН'!$F$14+СВЦЭМ!$D$10+'СЕТ СН'!$F$5-'СЕТ СН'!$F$24</f>
        <v>2235.0640130299998</v>
      </c>
      <c r="H38" s="36">
        <f>SUMIFS(СВЦЭМ!$D$33:$D$776,СВЦЭМ!$A$33:$A$776,$A38,СВЦЭМ!$B$33:$B$776,H$11)+'СЕТ СН'!$F$14+СВЦЭМ!$D$10+'СЕТ СН'!$F$5-'СЕТ СН'!$F$24</f>
        <v>2249.79123015</v>
      </c>
      <c r="I38" s="36">
        <f>SUMIFS(СВЦЭМ!$D$33:$D$776,СВЦЭМ!$A$33:$A$776,$A38,СВЦЭМ!$B$33:$B$776,I$11)+'СЕТ СН'!$F$14+СВЦЭМ!$D$10+'СЕТ СН'!$F$5-'СЕТ СН'!$F$24</f>
        <v>2236.8640339499998</v>
      </c>
      <c r="J38" s="36">
        <f>SUMIFS(СВЦЭМ!$D$33:$D$776,СВЦЭМ!$A$33:$A$776,$A38,СВЦЭМ!$B$33:$B$776,J$11)+'СЕТ СН'!$F$14+СВЦЭМ!$D$10+'СЕТ СН'!$F$5-'СЕТ СН'!$F$24</f>
        <v>2155.4435814500002</v>
      </c>
      <c r="K38" s="36">
        <f>SUMIFS(СВЦЭМ!$D$33:$D$776,СВЦЭМ!$A$33:$A$776,$A38,СВЦЭМ!$B$33:$B$776,K$11)+'СЕТ СН'!$F$14+СВЦЭМ!$D$10+'СЕТ СН'!$F$5-'СЕТ СН'!$F$24</f>
        <v>2134.9394568299999</v>
      </c>
      <c r="L38" s="36">
        <f>SUMIFS(СВЦЭМ!$D$33:$D$776,СВЦЭМ!$A$33:$A$776,$A38,СВЦЭМ!$B$33:$B$776,L$11)+'СЕТ СН'!$F$14+СВЦЭМ!$D$10+'СЕТ СН'!$F$5-'СЕТ СН'!$F$24</f>
        <v>2113.15940933</v>
      </c>
      <c r="M38" s="36">
        <f>SUMIFS(СВЦЭМ!$D$33:$D$776,СВЦЭМ!$A$33:$A$776,$A38,СВЦЭМ!$B$33:$B$776,M$11)+'СЕТ СН'!$F$14+СВЦЭМ!$D$10+'СЕТ СН'!$F$5-'СЕТ СН'!$F$24</f>
        <v>2116.5668196199999</v>
      </c>
      <c r="N38" s="36">
        <f>SUMIFS(СВЦЭМ!$D$33:$D$776,СВЦЭМ!$A$33:$A$776,$A38,СВЦЭМ!$B$33:$B$776,N$11)+'СЕТ СН'!$F$14+СВЦЭМ!$D$10+'СЕТ СН'!$F$5-'СЕТ СН'!$F$24</f>
        <v>2132.6026044499999</v>
      </c>
      <c r="O38" s="36">
        <f>SUMIFS(СВЦЭМ!$D$33:$D$776,СВЦЭМ!$A$33:$A$776,$A38,СВЦЭМ!$B$33:$B$776,O$11)+'СЕТ СН'!$F$14+СВЦЭМ!$D$10+'СЕТ СН'!$F$5-'СЕТ СН'!$F$24</f>
        <v>2151.2435690499997</v>
      </c>
      <c r="P38" s="36">
        <f>SUMIFS(СВЦЭМ!$D$33:$D$776,СВЦЭМ!$A$33:$A$776,$A38,СВЦЭМ!$B$33:$B$776,P$11)+'СЕТ СН'!$F$14+СВЦЭМ!$D$10+'СЕТ СН'!$F$5-'СЕТ СН'!$F$24</f>
        <v>2174.1372199899997</v>
      </c>
      <c r="Q38" s="36">
        <f>SUMIFS(СВЦЭМ!$D$33:$D$776,СВЦЭМ!$A$33:$A$776,$A38,СВЦЭМ!$B$33:$B$776,Q$11)+'СЕТ СН'!$F$14+СВЦЭМ!$D$10+'СЕТ СН'!$F$5-'СЕТ СН'!$F$24</f>
        <v>2187.7422381899996</v>
      </c>
      <c r="R38" s="36">
        <f>SUMIFS(СВЦЭМ!$D$33:$D$776,СВЦЭМ!$A$33:$A$776,$A38,СВЦЭМ!$B$33:$B$776,R$11)+'СЕТ СН'!$F$14+СВЦЭМ!$D$10+'СЕТ СН'!$F$5-'СЕТ СН'!$F$24</f>
        <v>2188.5708223299998</v>
      </c>
      <c r="S38" s="36">
        <f>SUMIFS(СВЦЭМ!$D$33:$D$776,СВЦЭМ!$A$33:$A$776,$A38,СВЦЭМ!$B$33:$B$776,S$11)+'СЕТ СН'!$F$14+СВЦЭМ!$D$10+'СЕТ СН'!$F$5-'СЕТ СН'!$F$24</f>
        <v>2179.2639117899998</v>
      </c>
      <c r="T38" s="36">
        <f>SUMIFS(СВЦЭМ!$D$33:$D$776,СВЦЭМ!$A$33:$A$776,$A38,СВЦЭМ!$B$33:$B$776,T$11)+'СЕТ СН'!$F$14+СВЦЭМ!$D$10+'СЕТ СН'!$F$5-'СЕТ СН'!$F$24</f>
        <v>2151.3480385599996</v>
      </c>
      <c r="U38" s="36">
        <f>SUMIFS(СВЦЭМ!$D$33:$D$776,СВЦЭМ!$A$33:$A$776,$A38,СВЦЭМ!$B$33:$B$776,U$11)+'СЕТ СН'!$F$14+СВЦЭМ!$D$10+'СЕТ СН'!$F$5-'СЕТ СН'!$F$24</f>
        <v>2130.7485745499998</v>
      </c>
      <c r="V38" s="36">
        <f>SUMIFS(СВЦЭМ!$D$33:$D$776,СВЦЭМ!$A$33:$A$776,$A38,СВЦЭМ!$B$33:$B$776,V$11)+'СЕТ СН'!$F$14+СВЦЭМ!$D$10+'СЕТ СН'!$F$5-'СЕТ СН'!$F$24</f>
        <v>2101.4813230599998</v>
      </c>
      <c r="W38" s="36">
        <f>SUMIFS(СВЦЭМ!$D$33:$D$776,СВЦЭМ!$A$33:$A$776,$A38,СВЦЭМ!$B$33:$B$776,W$11)+'СЕТ СН'!$F$14+СВЦЭМ!$D$10+'СЕТ СН'!$F$5-'СЕТ СН'!$F$24</f>
        <v>2105.49944551</v>
      </c>
      <c r="X38" s="36">
        <f>SUMIFS(СВЦЭМ!$D$33:$D$776,СВЦЭМ!$A$33:$A$776,$A38,СВЦЭМ!$B$33:$B$776,X$11)+'СЕТ СН'!$F$14+СВЦЭМ!$D$10+'СЕТ СН'!$F$5-'СЕТ СН'!$F$24</f>
        <v>2132.2277869</v>
      </c>
      <c r="Y38" s="36">
        <f>SUMIFS(СВЦЭМ!$D$33:$D$776,СВЦЭМ!$A$33:$A$776,$A38,СВЦЭМ!$B$33:$B$776,Y$11)+'СЕТ СН'!$F$14+СВЦЭМ!$D$10+'СЕТ СН'!$F$5-'СЕТ СН'!$F$24</f>
        <v>2170.4678886699999</v>
      </c>
    </row>
    <row r="39" spans="1:27" ht="15.75" x14ac:dyDescent="0.2">
      <c r="A39" s="35">
        <f t="shared" si="0"/>
        <v>43949</v>
      </c>
      <c r="B39" s="36">
        <f>SUMIFS(СВЦЭМ!$D$33:$D$776,СВЦЭМ!$A$33:$A$776,$A39,СВЦЭМ!$B$33:$B$776,B$11)+'СЕТ СН'!$F$14+СВЦЭМ!$D$10+'СЕТ СН'!$F$5-'СЕТ СН'!$F$24</f>
        <v>2189.8855375100002</v>
      </c>
      <c r="C39" s="36">
        <f>SUMIFS(СВЦЭМ!$D$33:$D$776,СВЦЭМ!$A$33:$A$776,$A39,СВЦЭМ!$B$33:$B$776,C$11)+'СЕТ СН'!$F$14+СВЦЭМ!$D$10+'СЕТ СН'!$F$5-'СЕТ СН'!$F$24</f>
        <v>2219.4754830800002</v>
      </c>
      <c r="D39" s="36">
        <f>SUMIFS(СВЦЭМ!$D$33:$D$776,СВЦЭМ!$A$33:$A$776,$A39,СВЦЭМ!$B$33:$B$776,D$11)+'СЕТ СН'!$F$14+СВЦЭМ!$D$10+'СЕТ СН'!$F$5-'СЕТ СН'!$F$24</f>
        <v>2263.5414450899998</v>
      </c>
      <c r="E39" s="36">
        <f>SUMIFS(СВЦЭМ!$D$33:$D$776,СВЦЭМ!$A$33:$A$776,$A39,СВЦЭМ!$B$33:$B$776,E$11)+'СЕТ СН'!$F$14+СВЦЭМ!$D$10+'СЕТ СН'!$F$5-'СЕТ СН'!$F$24</f>
        <v>2268.1150459999999</v>
      </c>
      <c r="F39" s="36">
        <f>SUMIFS(СВЦЭМ!$D$33:$D$776,СВЦЭМ!$A$33:$A$776,$A39,СВЦЭМ!$B$33:$B$776,F$11)+'СЕТ СН'!$F$14+СВЦЭМ!$D$10+'СЕТ СН'!$F$5-'СЕТ СН'!$F$24</f>
        <v>2264.7665885599999</v>
      </c>
      <c r="G39" s="36">
        <f>SUMIFS(СВЦЭМ!$D$33:$D$776,СВЦЭМ!$A$33:$A$776,$A39,СВЦЭМ!$B$33:$B$776,G$11)+'СЕТ СН'!$F$14+СВЦЭМ!$D$10+'СЕТ СН'!$F$5-'СЕТ СН'!$F$24</f>
        <v>2266.06231389</v>
      </c>
      <c r="H39" s="36">
        <f>SUMIFS(СВЦЭМ!$D$33:$D$776,СВЦЭМ!$A$33:$A$776,$A39,СВЦЭМ!$B$33:$B$776,H$11)+'СЕТ СН'!$F$14+СВЦЭМ!$D$10+'СЕТ СН'!$F$5-'СЕТ СН'!$F$24</f>
        <v>2228.2364549200001</v>
      </c>
      <c r="I39" s="36">
        <f>SUMIFS(СВЦЭМ!$D$33:$D$776,СВЦЭМ!$A$33:$A$776,$A39,СВЦЭМ!$B$33:$B$776,I$11)+'СЕТ СН'!$F$14+СВЦЭМ!$D$10+'СЕТ СН'!$F$5-'СЕТ СН'!$F$24</f>
        <v>2187.6297458499998</v>
      </c>
      <c r="J39" s="36">
        <f>SUMIFS(СВЦЭМ!$D$33:$D$776,СВЦЭМ!$A$33:$A$776,$A39,СВЦЭМ!$B$33:$B$776,J$11)+'СЕТ СН'!$F$14+СВЦЭМ!$D$10+'СЕТ СН'!$F$5-'СЕТ СН'!$F$24</f>
        <v>2130.4128719700002</v>
      </c>
      <c r="K39" s="36">
        <f>SUMIFS(СВЦЭМ!$D$33:$D$776,СВЦЭМ!$A$33:$A$776,$A39,СВЦЭМ!$B$33:$B$776,K$11)+'СЕТ СН'!$F$14+СВЦЭМ!$D$10+'СЕТ СН'!$F$5-'СЕТ СН'!$F$24</f>
        <v>2123.27100857</v>
      </c>
      <c r="L39" s="36">
        <f>SUMIFS(СВЦЭМ!$D$33:$D$776,СВЦЭМ!$A$33:$A$776,$A39,СВЦЭМ!$B$33:$B$776,L$11)+'СЕТ СН'!$F$14+СВЦЭМ!$D$10+'СЕТ СН'!$F$5-'СЕТ СН'!$F$24</f>
        <v>2117.0437136999999</v>
      </c>
      <c r="M39" s="36">
        <f>SUMIFS(СВЦЭМ!$D$33:$D$776,СВЦЭМ!$A$33:$A$776,$A39,СВЦЭМ!$B$33:$B$776,M$11)+'СЕТ СН'!$F$14+СВЦЭМ!$D$10+'СЕТ СН'!$F$5-'СЕТ СН'!$F$24</f>
        <v>2116.9543344399999</v>
      </c>
      <c r="N39" s="36">
        <f>SUMIFS(СВЦЭМ!$D$33:$D$776,СВЦЭМ!$A$33:$A$776,$A39,СВЦЭМ!$B$33:$B$776,N$11)+'СЕТ СН'!$F$14+СВЦЭМ!$D$10+'СЕТ СН'!$F$5-'СЕТ СН'!$F$24</f>
        <v>2107.7176163399999</v>
      </c>
      <c r="O39" s="36">
        <f>SUMIFS(СВЦЭМ!$D$33:$D$776,СВЦЭМ!$A$33:$A$776,$A39,СВЦЭМ!$B$33:$B$776,O$11)+'СЕТ СН'!$F$14+СВЦЭМ!$D$10+'СЕТ СН'!$F$5-'СЕТ СН'!$F$24</f>
        <v>2117.8764033500001</v>
      </c>
      <c r="P39" s="36">
        <f>SUMIFS(СВЦЭМ!$D$33:$D$776,СВЦЭМ!$A$33:$A$776,$A39,СВЦЭМ!$B$33:$B$776,P$11)+'СЕТ СН'!$F$14+СВЦЭМ!$D$10+'СЕТ СН'!$F$5-'СЕТ СН'!$F$24</f>
        <v>2130.6426223899998</v>
      </c>
      <c r="Q39" s="36">
        <f>SUMIFS(СВЦЭМ!$D$33:$D$776,СВЦЭМ!$A$33:$A$776,$A39,СВЦЭМ!$B$33:$B$776,Q$11)+'СЕТ СН'!$F$14+СВЦЭМ!$D$10+'СЕТ СН'!$F$5-'СЕТ СН'!$F$24</f>
        <v>2146.9180629499997</v>
      </c>
      <c r="R39" s="36">
        <f>SUMIFS(СВЦЭМ!$D$33:$D$776,СВЦЭМ!$A$33:$A$776,$A39,СВЦЭМ!$B$33:$B$776,R$11)+'СЕТ СН'!$F$14+СВЦЭМ!$D$10+'СЕТ СН'!$F$5-'СЕТ СН'!$F$24</f>
        <v>2142.87966938</v>
      </c>
      <c r="S39" s="36">
        <f>SUMIFS(СВЦЭМ!$D$33:$D$776,СВЦЭМ!$A$33:$A$776,$A39,СВЦЭМ!$B$33:$B$776,S$11)+'СЕТ СН'!$F$14+СВЦЭМ!$D$10+'СЕТ СН'!$F$5-'СЕТ СН'!$F$24</f>
        <v>2138.52723595</v>
      </c>
      <c r="T39" s="36">
        <f>SUMIFS(СВЦЭМ!$D$33:$D$776,СВЦЭМ!$A$33:$A$776,$A39,СВЦЭМ!$B$33:$B$776,T$11)+'СЕТ СН'!$F$14+СВЦЭМ!$D$10+'СЕТ СН'!$F$5-'СЕТ СН'!$F$24</f>
        <v>2124.4777544500002</v>
      </c>
      <c r="U39" s="36">
        <f>SUMIFS(СВЦЭМ!$D$33:$D$776,СВЦЭМ!$A$33:$A$776,$A39,СВЦЭМ!$B$33:$B$776,U$11)+'СЕТ СН'!$F$14+СВЦЭМ!$D$10+'СЕТ СН'!$F$5-'СЕТ СН'!$F$24</f>
        <v>2094.8182432499998</v>
      </c>
      <c r="V39" s="36">
        <f>SUMIFS(СВЦЭМ!$D$33:$D$776,СВЦЭМ!$A$33:$A$776,$A39,СВЦЭМ!$B$33:$B$776,V$11)+'СЕТ СН'!$F$14+СВЦЭМ!$D$10+'СЕТ СН'!$F$5-'СЕТ СН'!$F$24</f>
        <v>2081.65519765</v>
      </c>
      <c r="W39" s="36">
        <f>SUMIFS(СВЦЭМ!$D$33:$D$776,СВЦЭМ!$A$33:$A$776,$A39,СВЦЭМ!$B$33:$B$776,W$11)+'СЕТ СН'!$F$14+СВЦЭМ!$D$10+'СЕТ СН'!$F$5-'СЕТ СН'!$F$24</f>
        <v>2076.9290825600001</v>
      </c>
      <c r="X39" s="36">
        <f>SUMIFS(СВЦЭМ!$D$33:$D$776,СВЦЭМ!$A$33:$A$776,$A39,СВЦЭМ!$B$33:$B$776,X$11)+'СЕТ СН'!$F$14+СВЦЭМ!$D$10+'СЕТ СН'!$F$5-'СЕТ СН'!$F$24</f>
        <v>2079.7757206599999</v>
      </c>
      <c r="Y39" s="36">
        <f>SUMIFS(СВЦЭМ!$D$33:$D$776,СВЦЭМ!$A$33:$A$776,$A39,СВЦЭМ!$B$33:$B$776,Y$11)+'СЕТ СН'!$F$14+СВЦЭМ!$D$10+'СЕТ СН'!$F$5-'СЕТ СН'!$F$24</f>
        <v>2119.8346741</v>
      </c>
    </row>
    <row r="40" spans="1:27" ht="15.75" x14ac:dyDescent="0.2">
      <c r="A40" s="35">
        <f t="shared" si="0"/>
        <v>43950</v>
      </c>
      <c r="B40" s="36">
        <f>SUMIFS(СВЦЭМ!$D$33:$D$776,СВЦЭМ!$A$33:$A$776,$A40,СВЦЭМ!$B$33:$B$776,B$11)+'СЕТ СН'!$F$14+СВЦЭМ!$D$10+'СЕТ СН'!$F$5-'СЕТ СН'!$F$24</f>
        <v>2199.9167461299999</v>
      </c>
      <c r="C40" s="36">
        <f>SUMIFS(СВЦЭМ!$D$33:$D$776,СВЦЭМ!$A$33:$A$776,$A40,СВЦЭМ!$B$33:$B$776,C$11)+'СЕТ СН'!$F$14+СВЦЭМ!$D$10+'СЕТ СН'!$F$5-'СЕТ СН'!$F$24</f>
        <v>2245.4425671899999</v>
      </c>
      <c r="D40" s="36">
        <f>SUMIFS(СВЦЭМ!$D$33:$D$776,СВЦЭМ!$A$33:$A$776,$A40,СВЦЭМ!$B$33:$B$776,D$11)+'СЕТ СН'!$F$14+СВЦЭМ!$D$10+'СЕТ СН'!$F$5-'СЕТ СН'!$F$24</f>
        <v>2252.6426419700001</v>
      </c>
      <c r="E40" s="36">
        <f>SUMIFS(СВЦЭМ!$D$33:$D$776,СВЦЭМ!$A$33:$A$776,$A40,СВЦЭМ!$B$33:$B$776,E$11)+'СЕТ СН'!$F$14+СВЦЭМ!$D$10+'СЕТ СН'!$F$5-'СЕТ СН'!$F$24</f>
        <v>2258.2366177499998</v>
      </c>
      <c r="F40" s="36">
        <f>SUMIFS(СВЦЭМ!$D$33:$D$776,СВЦЭМ!$A$33:$A$776,$A40,СВЦЭМ!$B$33:$B$776,F$11)+'СЕТ СН'!$F$14+СВЦЭМ!$D$10+'СЕТ СН'!$F$5-'СЕТ СН'!$F$24</f>
        <v>2259.6243917499996</v>
      </c>
      <c r="G40" s="36">
        <f>SUMIFS(СВЦЭМ!$D$33:$D$776,СВЦЭМ!$A$33:$A$776,$A40,СВЦЭМ!$B$33:$B$776,G$11)+'СЕТ СН'!$F$14+СВЦЭМ!$D$10+'СЕТ СН'!$F$5-'СЕТ СН'!$F$24</f>
        <v>2258.9395348500002</v>
      </c>
      <c r="H40" s="36">
        <f>SUMIFS(СВЦЭМ!$D$33:$D$776,СВЦЭМ!$A$33:$A$776,$A40,СВЦЭМ!$B$33:$B$776,H$11)+'СЕТ СН'!$F$14+СВЦЭМ!$D$10+'СЕТ СН'!$F$5-'СЕТ СН'!$F$24</f>
        <v>2244.4448966</v>
      </c>
      <c r="I40" s="36">
        <f>SUMIFS(СВЦЭМ!$D$33:$D$776,СВЦЭМ!$A$33:$A$776,$A40,СВЦЭМ!$B$33:$B$776,I$11)+'СЕТ СН'!$F$14+СВЦЭМ!$D$10+'СЕТ СН'!$F$5-'СЕТ СН'!$F$24</f>
        <v>2201.3018832299999</v>
      </c>
      <c r="J40" s="36">
        <f>SUMIFS(СВЦЭМ!$D$33:$D$776,СВЦЭМ!$A$33:$A$776,$A40,СВЦЭМ!$B$33:$B$776,J$11)+'СЕТ СН'!$F$14+СВЦЭМ!$D$10+'СЕТ СН'!$F$5-'СЕТ СН'!$F$24</f>
        <v>2185.0181174999998</v>
      </c>
      <c r="K40" s="36">
        <f>SUMIFS(СВЦЭМ!$D$33:$D$776,СВЦЭМ!$A$33:$A$776,$A40,СВЦЭМ!$B$33:$B$776,K$11)+'СЕТ СН'!$F$14+СВЦЭМ!$D$10+'СЕТ СН'!$F$5-'СЕТ СН'!$F$24</f>
        <v>2167.8812672200002</v>
      </c>
      <c r="L40" s="36">
        <f>SUMIFS(СВЦЭМ!$D$33:$D$776,СВЦЭМ!$A$33:$A$776,$A40,СВЦЭМ!$B$33:$B$776,L$11)+'СЕТ СН'!$F$14+СВЦЭМ!$D$10+'СЕТ СН'!$F$5-'СЕТ СН'!$F$24</f>
        <v>2160.71444643</v>
      </c>
      <c r="M40" s="36">
        <f>SUMIFS(СВЦЭМ!$D$33:$D$776,СВЦЭМ!$A$33:$A$776,$A40,СВЦЭМ!$B$33:$B$776,M$11)+'СЕТ СН'!$F$14+СВЦЭМ!$D$10+'СЕТ СН'!$F$5-'СЕТ СН'!$F$24</f>
        <v>2163.1304128100001</v>
      </c>
      <c r="N40" s="36">
        <f>SUMIFS(СВЦЭМ!$D$33:$D$776,СВЦЭМ!$A$33:$A$776,$A40,СВЦЭМ!$B$33:$B$776,N$11)+'СЕТ СН'!$F$14+СВЦЭМ!$D$10+'СЕТ СН'!$F$5-'СЕТ СН'!$F$24</f>
        <v>2157.2079282999998</v>
      </c>
      <c r="O40" s="36">
        <f>SUMIFS(СВЦЭМ!$D$33:$D$776,СВЦЭМ!$A$33:$A$776,$A40,СВЦЭМ!$B$33:$B$776,O$11)+'СЕТ СН'!$F$14+СВЦЭМ!$D$10+'СЕТ СН'!$F$5-'СЕТ СН'!$F$24</f>
        <v>2170.71366197</v>
      </c>
      <c r="P40" s="36">
        <f>SUMIFS(СВЦЭМ!$D$33:$D$776,СВЦЭМ!$A$33:$A$776,$A40,СВЦЭМ!$B$33:$B$776,P$11)+'СЕТ СН'!$F$14+СВЦЭМ!$D$10+'СЕТ СН'!$F$5-'СЕТ СН'!$F$24</f>
        <v>2184.4819900499997</v>
      </c>
      <c r="Q40" s="36">
        <f>SUMIFS(СВЦЭМ!$D$33:$D$776,СВЦЭМ!$A$33:$A$776,$A40,СВЦЭМ!$B$33:$B$776,Q$11)+'СЕТ СН'!$F$14+СВЦЭМ!$D$10+'СЕТ СН'!$F$5-'СЕТ СН'!$F$24</f>
        <v>2184.2140033799997</v>
      </c>
      <c r="R40" s="36">
        <f>SUMIFS(СВЦЭМ!$D$33:$D$776,СВЦЭМ!$A$33:$A$776,$A40,СВЦЭМ!$B$33:$B$776,R$11)+'СЕТ СН'!$F$14+СВЦЭМ!$D$10+'СЕТ СН'!$F$5-'СЕТ СН'!$F$24</f>
        <v>2176.8827557</v>
      </c>
      <c r="S40" s="36">
        <f>SUMIFS(СВЦЭМ!$D$33:$D$776,СВЦЭМ!$A$33:$A$776,$A40,СВЦЭМ!$B$33:$B$776,S$11)+'СЕТ СН'!$F$14+СВЦЭМ!$D$10+'СЕТ СН'!$F$5-'СЕТ СН'!$F$24</f>
        <v>2177.4194476000002</v>
      </c>
      <c r="T40" s="36">
        <f>SUMIFS(СВЦЭМ!$D$33:$D$776,СВЦЭМ!$A$33:$A$776,$A40,СВЦЭМ!$B$33:$B$776,T$11)+'СЕТ СН'!$F$14+СВЦЭМ!$D$10+'СЕТ СН'!$F$5-'СЕТ СН'!$F$24</f>
        <v>2164.1682952399997</v>
      </c>
      <c r="U40" s="36">
        <f>SUMIFS(СВЦЭМ!$D$33:$D$776,СВЦЭМ!$A$33:$A$776,$A40,СВЦЭМ!$B$33:$B$776,U$11)+'СЕТ СН'!$F$14+СВЦЭМ!$D$10+'СЕТ СН'!$F$5-'СЕТ СН'!$F$24</f>
        <v>2119.5079024799998</v>
      </c>
      <c r="V40" s="36">
        <f>SUMIFS(СВЦЭМ!$D$33:$D$776,СВЦЭМ!$A$33:$A$776,$A40,СВЦЭМ!$B$33:$B$776,V$11)+'СЕТ СН'!$F$14+СВЦЭМ!$D$10+'СЕТ СН'!$F$5-'СЕТ СН'!$F$24</f>
        <v>2120.7163277099999</v>
      </c>
      <c r="W40" s="36">
        <f>SUMIFS(СВЦЭМ!$D$33:$D$776,СВЦЭМ!$A$33:$A$776,$A40,СВЦЭМ!$B$33:$B$776,W$11)+'СЕТ СН'!$F$14+СВЦЭМ!$D$10+'СЕТ СН'!$F$5-'СЕТ СН'!$F$24</f>
        <v>2151.25477443</v>
      </c>
      <c r="X40" s="36">
        <f>SUMIFS(СВЦЭМ!$D$33:$D$776,СВЦЭМ!$A$33:$A$776,$A40,СВЦЭМ!$B$33:$B$776,X$11)+'СЕТ СН'!$F$14+СВЦЭМ!$D$10+'СЕТ СН'!$F$5-'СЕТ СН'!$F$24</f>
        <v>2174.6466933900001</v>
      </c>
      <c r="Y40" s="36">
        <f>SUMIFS(СВЦЭМ!$D$33:$D$776,СВЦЭМ!$A$33:$A$776,$A40,СВЦЭМ!$B$33:$B$776,Y$11)+'СЕТ СН'!$F$14+СВЦЭМ!$D$10+'СЕТ СН'!$F$5-'СЕТ СН'!$F$24</f>
        <v>2169.7448074499998</v>
      </c>
    </row>
    <row r="41" spans="1:27" ht="15.75" x14ac:dyDescent="0.2">
      <c r="A41" s="35">
        <f t="shared" si="0"/>
        <v>43951</v>
      </c>
      <c r="B41" s="36">
        <f>SUMIFS(СВЦЭМ!$D$33:$D$776,СВЦЭМ!$A$33:$A$776,$A41,СВЦЭМ!$B$33:$B$776,B$11)+'СЕТ СН'!$F$14+СВЦЭМ!$D$10+'СЕТ СН'!$F$5-'СЕТ СН'!$F$24</f>
        <v>2254.2923721999996</v>
      </c>
      <c r="C41" s="36">
        <f>SUMIFS(СВЦЭМ!$D$33:$D$776,СВЦЭМ!$A$33:$A$776,$A41,СВЦЭМ!$B$33:$B$776,C$11)+'СЕТ СН'!$F$14+СВЦЭМ!$D$10+'СЕТ СН'!$F$5-'СЕТ СН'!$F$24</f>
        <v>2230.4200489799996</v>
      </c>
      <c r="D41" s="36">
        <f>SUMIFS(СВЦЭМ!$D$33:$D$776,СВЦЭМ!$A$33:$A$776,$A41,СВЦЭМ!$B$33:$B$776,D$11)+'СЕТ СН'!$F$14+СВЦЭМ!$D$10+'СЕТ СН'!$F$5-'СЕТ СН'!$F$24</f>
        <v>2241.8223598699997</v>
      </c>
      <c r="E41" s="36">
        <f>SUMIFS(СВЦЭМ!$D$33:$D$776,СВЦЭМ!$A$33:$A$776,$A41,СВЦЭМ!$B$33:$B$776,E$11)+'СЕТ СН'!$F$14+СВЦЭМ!$D$10+'СЕТ СН'!$F$5-'СЕТ СН'!$F$24</f>
        <v>2234.3632004000001</v>
      </c>
      <c r="F41" s="36">
        <f>SUMIFS(СВЦЭМ!$D$33:$D$776,СВЦЭМ!$A$33:$A$776,$A41,СВЦЭМ!$B$33:$B$776,F$11)+'СЕТ СН'!$F$14+СВЦЭМ!$D$10+'СЕТ СН'!$F$5-'СЕТ СН'!$F$24</f>
        <v>2272.1027367500001</v>
      </c>
      <c r="G41" s="36">
        <f>SUMIFS(СВЦЭМ!$D$33:$D$776,СВЦЭМ!$A$33:$A$776,$A41,СВЦЭМ!$B$33:$B$776,G$11)+'СЕТ СН'!$F$14+СВЦЭМ!$D$10+'СЕТ СН'!$F$5-'СЕТ СН'!$F$24</f>
        <v>2280.7473548600001</v>
      </c>
      <c r="H41" s="36">
        <f>SUMIFS(СВЦЭМ!$D$33:$D$776,СВЦЭМ!$A$33:$A$776,$A41,СВЦЭМ!$B$33:$B$776,H$11)+'СЕТ СН'!$F$14+СВЦЭМ!$D$10+'СЕТ СН'!$F$5-'СЕТ СН'!$F$24</f>
        <v>2264.3927768499998</v>
      </c>
      <c r="I41" s="36">
        <f>SUMIFS(СВЦЭМ!$D$33:$D$776,СВЦЭМ!$A$33:$A$776,$A41,СВЦЭМ!$B$33:$B$776,I$11)+'СЕТ СН'!$F$14+СВЦЭМ!$D$10+'СЕТ СН'!$F$5-'СЕТ СН'!$F$24</f>
        <v>2223.3777531699998</v>
      </c>
      <c r="J41" s="36">
        <f>SUMIFS(СВЦЭМ!$D$33:$D$776,СВЦЭМ!$A$33:$A$776,$A41,СВЦЭМ!$B$33:$B$776,J$11)+'СЕТ СН'!$F$14+СВЦЭМ!$D$10+'СЕТ СН'!$F$5-'СЕТ СН'!$F$24</f>
        <v>2131.9858779599999</v>
      </c>
      <c r="K41" s="36">
        <f>SUMIFS(СВЦЭМ!$D$33:$D$776,СВЦЭМ!$A$33:$A$776,$A41,СВЦЭМ!$B$33:$B$776,K$11)+'СЕТ СН'!$F$14+СВЦЭМ!$D$10+'СЕТ СН'!$F$5-'СЕТ СН'!$F$24</f>
        <v>2119.3276920199996</v>
      </c>
      <c r="L41" s="36">
        <f>SUMIFS(СВЦЭМ!$D$33:$D$776,СВЦЭМ!$A$33:$A$776,$A41,СВЦЭМ!$B$33:$B$776,L$11)+'СЕТ СН'!$F$14+СВЦЭМ!$D$10+'СЕТ СН'!$F$5-'СЕТ СН'!$F$24</f>
        <v>2104.9871985599998</v>
      </c>
      <c r="M41" s="36">
        <f>SUMIFS(СВЦЭМ!$D$33:$D$776,СВЦЭМ!$A$33:$A$776,$A41,СВЦЭМ!$B$33:$B$776,M$11)+'СЕТ СН'!$F$14+СВЦЭМ!$D$10+'СЕТ СН'!$F$5-'СЕТ СН'!$F$24</f>
        <v>2103.8722849400001</v>
      </c>
      <c r="N41" s="36">
        <f>SUMIFS(СВЦЭМ!$D$33:$D$776,СВЦЭМ!$A$33:$A$776,$A41,СВЦЭМ!$B$33:$B$776,N$11)+'СЕТ СН'!$F$14+СВЦЭМ!$D$10+'СЕТ СН'!$F$5-'СЕТ СН'!$F$24</f>
        <v>2113.41342588</v>
      </c>
      <c r="O41" s="36">
        <f>SUMIFS(СВЦЭМ!$D$33:$D$776,СВЦЭМ!$A$33:$A$776,$A41,СВЦЭМ!$B$33:$B$776,O$11)+'СЕТ СН'!$F$14+СВЦЭМ!$D$10+'СЕТ СН'!$F$5-'СЕТ СН'!$F$24</f>
        <v>2127.5345383899999</v>
      </c>
      <c r="P41" s="36">
        <f>SUMIFS(СВЦЭМ!$D$33:$D$776,СВЦЭМ!$A$33:$A$776,$A41,СВЦЭМ!$B$33:$B$776,P$11)+'СЕТ СН'!$F$14+СВЦЭМ!$D$10+'СЕТ СН'!$F$5-'СЕТ СН'!$F$24</f>
        <v>2136.1364668199999</v>
      </c>
      <c r="Q41" s="36">
        <f>SUMIFS(СВЦЭМ!$D$33:$D$776,СВЦЭМ!$A$33:$A$776,$A41,СВЦЭМ!$B$33:$B$776,Q$11)+'СЕТ СН'!$F$14+СВЦЭМ!$D$10+'СЕТ СН'!$F$5-'СЕТ СН'!$F$24</f>
        <v>2142.6802996699998</v>
      </c>
      <c r="R41" s="36">
        <f>SUMIFS(СВЦЭМ!$D$33:$D$776,СВЦЭМ!$A$33:$A$776,$A41,СВЦЭМ!$B$33:$B$776,R$11)+'СЕТ СН'!$F$14+СВЦЭМ!$D$10+'СЕТ СН'!$F$5-'СЕТ СН'!$F$24</f>
        <v>2145.2792350700001</v>
      </c>
      <c r="S41" s="36">
        <f>SUMIFS(СВЦЭМ!$D$33:$D$776,СВЦЭМ!$A$33:$A$776,$A41,СВЦЭМ!$B$33:$B$776,S$11)+'СЕТ СН'!$F$14+СВЦЭМ!$D$10+'СЕТ СН'!$F$5-'СЕТ СН'!$F$24</f>
        <v>2144.5476098199997</v>
      </c>
      <c r="T41" s="36">
        <f>SUMIFS(СВЦЭМ!$D$33:$D$776,СВЦЭМ!$A$33:$A$776,$A41,СВЦЭМ!$B$33:$B$776,T$11)+'СЕТ СН'!$F$14+СВЦЭМ!$D$10+'СЕТ СН'!$F$5-'СЕТ СН'!$F$24</f>
        <v>2128.9829579699999</v>
      </c>
      <c r="U41" s="36">
        <f>SUMIFS(СВЦЭМ!$D$33:$D$776,СВЦЭМ!$A$33:$A$776,$A41,СВЦЭМ!$B$33:$B$776,U$11)+'СЕТ СН'!$F$14+СВЦЭМ!$D$10+'СЕТ СН'!$F$5-'СЕТ СН'!$F$24</f>
        <v>2104.8989505700001</v>
      </c>
      <c r="V41" s="36">
        <f>SUMIFS(СВЦЭМ!$D$33:$D$776,СВЦЭМ!$A$33:$A$776,$A41,СВЦЭМ!$B$33:$B$776,V$11)+'СЕТ СН'!$F$14+СВЦЭМ!$D$10+'СЕТ СН'!$F$5-'СЕТ СН'!$F$24</f>
        <v>2078.2316748200001</v>
      </c>
      <c r="W41" s="36">
        <f>SUMIFS(СВЦЭМ!$D$33:$D$776,СВЦЭМ!$A$33:$A$776,$A41,СВЦЭМ!$B$33:$B$776,W$11)+'СЕТ СН'!$F$14+СВЦЭМ!$D$10+'СЕТ СН'!$F$5-'СЕТ СН'!$F$24</f>
        <v>2081.6842171200001</v>
      </c>
      <c r="X41" s="36">
        <f>SUMIFS(СВЦЭМ!$D$33:$D$776,СВЦЭМ!$A$33:$A$776,$A41,СВЦЭМ!$B$33:$B$776,X$11)+'СЕТ СН'!$F$14+СВЦЭМ!$D$10+'СЕТ СН'!$F$5-'СЕТ СН'!$F$24</f>
        <v>2115.8546507399997</v>
      </c>
      <c r="Y41" s="36">
        <f>SUMIFS(СВЦЭМ!$D$33:$D$776,СВЦЭМ!$A$33:$A$776,$A41,СВЦЭМ!$B$33:$B$776,Y$11)+'СЕТ СН'!$F$14+СВЦЭМ!$D$10+'СЕТ СН'!$F$5-'СЕТ СН'!$F$24</f>
        <v>2143.9908967800002</v>
      </c>
    </row>
    <row r="42" spans="1:27" ht="15.75" hidden="1" x14ac:dyDescent="0.2">
      <c r="A42" s="35">
        <f t="shared" si="0"/>
        <v>43952</v>
      </c>
      <c r="B42" s="36">
        <f>SUMIFS(СВЦЭМ!$D$33:$D$776,СВЦЭМ!$A$33:$A$776,$A42,СВЦЭМ!$B$33:$B$776,B$11)+'СЕТ СН'!$F$14+СВЦЭМ!$D$10+'СЕТ СН'!$F$5-'СЕТ СН'!$F$24</f>
        <v>1083.0287511199999</v>
      </c>
      <c r="C42" s="36">
        <f>SUMIFS(СВЦЭМ!$D$33:$D$776,СВЦЭМ!$A$33:$A$776,$A42,СВЦЭМ!$B$33:$B$776,C$11)+'СЕТ СН'!$F$14+СВЦЭМ!$D$10+'СЕТ СН'!$F$5-'СЕТ СН'!$F$24</f>
        <v>1083.0287511199999</v>
      </c>
      <c r="D42" s="36">
        <f>SUMIFS(СВЦЭМ!$D$33:$D$776,СВЦЭМ!$A$33:$A$776,$A42,СВЦЭМ!$B$33:$B$776,D$11)+'СЕТ СН'!$F$14+СВЦЭМ!$D$10+'СЕТ СН'!$F$5-'СЕТ СН'!$F$24</f>
        <v>1083.0287511199999</v>
      </c>
      <c r="E42" s="36">
        <f>SUMIFS(СВЦЭМ!$D$33:$D$776,СВЦЭМ!$A$33:$A$776,$A42,СВЦЭМ!$B$33:$B$776,E$11)+'СЕТ СН'!$F$14+СВЦЭМ!$D$10+'СЕТ СН'!$F$5-'СЕТ СН'!$F$24</f>
        <v>1083.0287511199999</v>
      </c>
      <c r="F42" s="36">
        <f>SUMIFS(СВЦЭМ!$D$33:$D$776,СВЦЭМ!$A$33:$A$776,$A42,СВЦЭМ!$B$33:$B$776,F$11)+'СЕТ СН'!$F$14+СВЦЭМ!$D$10+'СЕТ СН'!$F$5-'СЕТ СН'!$F$24</f>
        <v>1083.0287511199999</v>
      </c>
      <c r="G42" s="36">
        <f>SUMIFS(СВЦЭМ!$D$33:$D$776,СВЦЭМ!$A$33:$A$776,$A42,СВЦЭМ!$B$33:$B$776,G$11)+'СЕТ СН'!$F$14+СВЦЭМ!$D$10+'СЕТ СН'!$F$5-'СЕТ СН'!$F$24</f>
        <v>1083.0287511199999</v>
      </c>
      <c r="H42" s="36">
        <f>SUMIFS(СВЦЭМ!$D$33:$D$776,СВЦЭМ!$A$33:$A$776,$A42,СВЦЭМ!$B$33:$B$776,H$11)+'СЕТ СН'!$F$14+СВЦЭМ!$D$10+'СЕТ СН'!$F$5-'СЕТ СН'!$F$24</f>
        <v>1083.0287511199999</v>
      </c>
      <c r="I42" s="36">
        <f>SUMIFS(СВЦЭМ!$D$33:$D$776,СВЦЭМ!$A$33:$A$776,$A42,СВЦЭМ!$B$33:$B$776,I$11)+'СЕТ СН'!$F$14+СВЦЭМ!$D$10+'СЕТ СН'!$F$5-'СЕТ СН'!$F$24</f>
        <v>1083.0287511199999</v>
      </c>
      <c r="J42" s="36">
        <f>SUMIFS(СВЦЭМ!$D$33:$D$776,СВЦЭМ!$A$33:$A$776,$A42,СВЦЭМ!$B$33:$B$776,J$11)+'СЕТ СН'!$F$14+СВЦЭМ!$D$10+'СЕТ СН'!$F$5-'СЕТ СН'!$F$24</f>
        <v>1083.0287511199999</v>
      </c>
      <c r="K42" s="36">
        <f>SUMIFS(СВЦЭМ!$D$33:$D$776,СВЦЭМ!$A$33:$A$776,$A42,СВЦЭМ!$B$33:$B$776,K$11)+'СЕТ СН'!$F$14+СВЦЭМ!$D$10+'СЕТ СН'!$F$5-'СЕТ СН'!$F$24</f>
        <v>1083.0287511199999</v>
      </c>
      <c r="L42" s="36">
        <f>SUMIFS(СВЦЭМ!$D$33:$D$776,СВЦЭМ!$A$33:$A$776,$A42,СВЦЭМ!$B$33:$B$776,L$11)+'СЕТ СН'!$F$14+СВЦЭМ!$D$10+'СЕТ СН'!$F$5-'СЕТ СН'!$F$24</f>
        <v>1083.0287511199999</v>
      </c>
      <c r="M42" s="36">
        <f>SUMIFS(СВЦЭМ!$D$33:$D$776,СВЦЭМ!$A$33:$A$776,$A42,СВЦЭМ!$B$33:$B$776,M$11)+'СЕТ СН'!$F$14+СВЦЭМ!$D$10+'СЕТ СН'!$F$5-'СЕТ СН'!$F$24</f>
        <v>1083.0287511199999</v>
      </c>
      <c r="N42" s="36">
        <f>SUMIFS(СВЦЭМ!$D$33:$D$776,СВЦЭМ!$A$33:$A$776,$A42,СВЦЭМ!$B$33:$B$776,N$11)+'СЕТ СН'!$F$14+СВЦЭМ!$D$10+'СЕТ СН'!$F$5-'СЕТ СН'!$F$24</f>
        <v>1083.0287511199999</v>
      </c>
      <c r="O42" s="36">
        <f>SUMIFS(СВЦЭМ!$D$33:$D$776,СВЦЭМ!$A$33:$A$776,$A42,СВЦЭМ!$B$33:$B$776,O$11)+'СЕТ СН'!$F$14+СВЦЭМ!$D$10+'СЕТ СН'!$F$5-'СЕТ СН'!$F$24</f>
        <v>1083.0287511199999</v>
      </c>
      <c r="P42" s="36">
        <f>SUMIFS(СВЦЭМ!$D$33:$D$776,СВЦЭМ!$A$33:$A$776,$A42,СВЦЭМ!$B$33:$B$776,P$11)+'СЕТ СН'!$F$14+СВЦЭМ!$D$10+'СЕТ СН'!$F$5-'СЕТ СН'!$F$24</f>
        <v>1083.0287511199999</v>
      </c>
      <c r="Q42" s="36">
        <f>SUMIFS(СВЦЭМ!$D$33:$D$776,СВЦЭМ!$A$33:$A$776,$A42,СВЦЭМ!$B$33:$B$776,Q$11)+'СЕТ СН'!$F$14+СВЦЭМ!$D$10+'СЕТ СН'!$F$5-'СЕТ СН'!$F$24</f>
        <v>1083.0287511199999</v>
      </c>
      <c r="R42" s="36">
        <f>SUMIFS(СВЦЭМ!$D$33:$D$776,СВЦЭМ!$A$33:$A$776,$A42,СВЦЭМ!$B$33:$B$776,R$11)+'СЕТ СН'!$F$14+СВЦЭМ!$D$10+'СЕТ СН'!$F$5-'СЕТ СН'!$F$24</f>
        <v>1083.0287511199999</v>
      </c>
      <c r="S42" s="36">
        <f>SUMIFS(СВЦЭМ!$D$33:$D$776,СВЦЭМ!$A$33:$A$776,$A42,СВЦЭМ!$B$33:$B$776,S$11)+'СЕТ СН'!$F$14+СВЦЭМ!$D$10+'СЕТ СН'!$F$5-'СЕТ СН'!$F$24</f>
        <v>1083.0287511199999</v>
      </c>
      <c r="T42" s="36">
        <f>SUMIFS(СВЦЭМ!$D$33:$D$776,СВЦЭМ!$A$33:$A$776,$A42,СВЦЭМ!$B$33:$B$776,T$11)+'СЕТ СН'!$F$14+СВЦЭМ!$D$10+'СЕТ СН'!$F$5-'СЕТ СН'!$F$24</f>
        <v>1083.0287511199999</v>
      </c>
      <c r="U42" s="36">
        <f>SUMIFS(СВЦЭМ!$D$33:$D$776,СВЦЭМ!$A$33:$A$776,$A42,СВЦЭМ!$B$33:$B$776,U$11)+'СЕТ СН'!$F$14+СВЦЭМ!$D$10+'СЕТ СН'!$F$5-'СЕТ СН'!$F$24</f>
        <v>1083.0287511199999</v>
      </c>
      <c r="V42" s="36">
        <f>SUMIFS(СВЦЭМ!$D$33:$D$776,СВЦЭМ!$A$33:$A$776,$A42,СВЦЭМ!$B$33:$B$776,V$11)+'СЕТ СН'!$F$14+СВЦЭМ!$D$10+'СЕТ СН'!$F$5-'СЕТ СН'!$F$24</f>
        <v>1083.0287511199999</v>
      </c>
      <c r="W42" s="36">
        <f>SUMIFS(СВЦЭМ!$D$33:$D$776,СВЦЭМ!$A$33:$A$776,$A42,СВЦЭМ!$B$33:$B$776,W$11)+'СЕТ СН'!$F$14+СВЦЭМ!$D$10+'СЕТ СН'!$F$5-'СЕТ СН'!$F$24</f>
        <v>1083.0287511199999</v>
      </c>
      <c r="X42" s="36">
        <f>SUMIFS(СВЦЭМ!$D$33:$D$776,СВЦЭМ!$A$33:$A$776,$A42,СВЦЭМ!$B$33:$B$776,X$11)+'СЕТ СН'!$F$14+СВЦЭМ!$D$10+'СЕТ СН'!$F$5-'СЕТ СН'!$F$24</f>
        <v>1083.0287511199999</v>
      </c>
      <c r="Y42" s="36">
        <f>SUMIFS(СВЦЭМ!$D$33:$D$776,СВЦЭМ!$A$33:$A$776,$A42,СВЦЭМ!$B$33:$B$776,Y$11)+'СЕТ СН'!$F$14+СВЦЭМ!$D$10+'СЕТ СН'!$F$5-'СЕТ СН'!$F$24</f>
        <v>1083.0287511199999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01.04.2020</v>
      </c>
      <c r="B48" s="36">
        <f>SUMIFS(СВЦЭМ!$D$33:$D$776,СВЦЭМ!$A$33:$A$776,$A48,СВЦЭМ!$B$33:$B$776,B$47)+'СЕТ СН'!$G$14+СВЦЭМ!$D$10+'СЕТ СН'!$G$5-'СЕТ СН'!$G$24</f>
        <v>2760.5170307099997</v>
      </c>
      <c r="C48" s="36">
        <f>SUMIFS(СВЦЭМ!$D$33:$D$776,СВЦЭМ!$A$33:$A$776,$A48,СВЦЭМ!$B$33:$B$776,C$47)+'СЕТ СН'!$G$14+СВЦЭМ!$D$10+'СЕТ СН'!$G$5-'СЕТ СН'!$G$24</f>
        <v>2774.713898</v>
      </c>
      <c r="D48" s="36">
        <f>SUMIFS(СВЦЭМ!$D$33:$D$776,СВЦЭМ!$A$33:$A$776,$A48,СВЦЭМ!$B$33:$B$776,D$47)+'СЕТ СН'!$G$14+СВЦЭМ!$D$10+'СЕТ СН'!$G$5-'СЕТ СН'!$G$24</f>
        <v>2779.23663906</v>
      </c>
      <c r="E48" s="36">
        <f>SUMIFS(СВЦЭМ!$D$33:$D$776,СВЦЭМ!$A$33:$A$776,$A48,СВЦЭМ!$B$33:$B$776,E$47)+'СЕТ СН'!$G$14+СВЦЭМ!$D$10+'СЕТ СН'!$G$5-'СЕТ СН'!$G$24</f>
        <v>2785.85966753</v>
      </c>
      <c r="F48" s="36">
        <f>SUMIFS(СВЦЭМ!$D$33:$D$776,СВЦЭМ!$A$33:$A$776,$A48,СВЦЭМ!$B$33:$B$776,F$47)+'СЕТ СН'!$G$14+СВЦЭМ!$D$10+'СЕТ СН'!$G$5-'СЕТ СН'!$G$24</f>
        <v>2831.1772659399999</v>
      </c>
      <c r="G48" s="36">
        <f>SUMIFS(СВЦЭМ!$D$33:$D$776,СВЦЭМ!$A$33:$A$776,$A48,СВЦЭМ!$B$33:$B$776,G$47)+'СЕТ СН'!$G$14+СВЦЭМ!$D$10+'СЕТ СН'!$G$5-'СЕТ СН'!$G$24</f>
        <v>2878.7475160200001</v>
      </c>
      <c r="H48" s="36">
        <f>SUMIFS(СВЦЭМ!$D$33:$D$776,СВЦЭМ!$A$33:$A$776,$A48,СВЦЭМ!$B$33:$B$776,H$47)+'СЕТ СН'!$G$14+СВЦЭМ!$D$10+'СЕТ СН'!$G$5-'СЕТ СН'!$G$24</f>
        <v>2928.8490804200001</v>
      </c>
      <c r="I48" s="36">
        <f>SUMIFS(СВЦЭМ!$D$33:$D$776,СВЦЭМ!$A$33:$A$776,$A48,СВЦЭМ!$B$33:$B$776,I$47)+'СЕТ СН'!$G$14+СВЦЭМ!$D$10+'СЕТ СН'!$G$5-'СЕТ СН'!$G$24</f>
        <v>2932.0747329999999</v>
      </c>
      <c r="J48" s="36">
        <f>SUMIFS(СВЦЭМ!$D$33:$D$776,СВЦЭМ!$A$33:$A$776,$A48,СВЦЭМ!$B$33:$B$776,J$47)+'СЕТ СН'!$G$14+СВЦЭМ!$D$10+'СЕТ СН'!$G$5-'СЕТ СН'!$G$24</f>
        <v>2887.2118400999998</v>
      </c>
      <c r="K48" s="36">
        <f>SUMIFS(СВЦЭМ!$D$33:$D$776,СВЦЭМ!$A$33:$A$776,$A48,СВЦЭМ!$B$33:$B$776,K$47)+'СЕТ СН'!$G$14+СВЦЭМ!$D$10+'СЕТ СН'!$G$5-'СЕТ СН'!$G$24</f>
        <v>2887.24655549</v>
      </c>
      <c r="L48" s="36">
        <f>SUMIFS(СВЦЭМ!$D$33:$D$776,СВЦЭМ!$A$33:$A$776,$A48,СВЦЭМ!$B$33:$B$776,L$47)+'СЕТ СН'!$G$14+СВЦЭМ!$D$10+'СЕТ СН'!$G$5-'СЕТ СН'!$G$24</f>
        <v>2887.0505763199999</v>
      </c>
      <c r="M48" s="36">
        <f>SUMIFS(СВЦЭМ!$D$33:$D$776,СВЦЭМ!$A$33:$A$776,$A48,СВЦЭМ!$B$33:$B$776,M$47)+'СЕТ СН'!$G$14+СВЦЭМ!$D$10+'СЕТ СН'!$G$5-'СЕТ СН'!$G$24</f>
        <v>2899.2649513199999</v>
      </c>
      <c r="N48" s="36">
        <f>SUMIFS(СВЦЭМ!$D$33:$D$776,СВЦЭМ!$A$33:$A$776,$A48,СВЦЭМ!$B$33:$B$776,N$47)+'СЕТ СН'!$G$14+СВЦЭМ!$D$10+'СЕТ СН'!$G$5-'СЕТ СН'!$G$24</f>
        <v>2919.7967438799997</v>
      </c>
      <c r="O48" s="36">
        <f>SUMIFS(СВЦЭМ!$D$33:$D$776,СВЦЭМ!$A$33:$A$776,$A48,СВЦЭМ!$B$33:$B$776,O$47)+'СЕТ СН'!$G$14+СВЦЭМ!$D$10+'СЕТ СН'!$G$5-'СЕТ СН'!$G$24</f>
        <v>2940.60146416</v>
      </c>
      <c r="P48" s="36">
        <f>SUMIFS(СВЦЭМ!$D$33:$D$776,СВЦЭМ!$A$33:$A$776,$A48,СВЦЭМ!$B$33:$B$776,P$47)+'СЕТ СН'!$G$14+СВЦЭМ!$D$10+'СЕТ СН'!$G$5-'СЕТ СН'!$G$24</f>
        <v>2916.98127277</v>
      </c>
      <c r="Q48" s="36">
        <f>SUMIFS(СВЦЭМ!$D$33:$D$776,СВЦЭМ!$A$33:$A$776,$A48,СВЦЭМ!$B$33:$B$776,Q$47)+'СЕТ СН'!$G$14+СВЦЭМ!$D$10+'СЕТ СН'!$G$5-'СЕТ СН'!$G$24</f>
        <v>2924.3991197799996</v>
      </c>
      <c r="R48" s="36">
        <f>SUMIFS(СВЦЭМ!$D$33:$D$776,СВЦЭМ!$A$33:$A$776,$A48,СВЦЭМ!$B$33:$B$776,R$47)+'СЕТ СН'!$G$14+СВЦЭМ!$D$10+'СЕТ СН'!$G$5-'СЕТ СН'!$G$24</f>
        <v>2925.6068663999999</v>
      </c>
      <c r="S48" s="36">
        <f>SUMIFS(СВЦЭМ!$D$33:$D$776,СВЦЭМ!$A$33:$A$776,$A48,СВЦЭМ!$B$33:$B$776,S$47)+'СЕТ СН'!$G$14+СВЦЭМ!$D$10+'СЕТ СН'!$G$5-'СЕТ СН'!$G$24</f>
        <v>2921.4766439999999</v>
      </c>
      <c r="T48" s="36">
        <f>SUMIFS(СВЦЭМ!$D$33:$D$776,СВЦЭМ!$A$33:$A$776,$A48,СВЦЭМ!$B$33:$B$776,T$47)+'СЕТ СН'!$G$14+СВЦЭМ!$D$10+'СЕТ СН'!$G$5-'СЕТ СН'!$G$24</f>
        <v>2898.0306681000002</v>
      </c>
      <c r="U48" s="36">
        <f>SUMIFS(СВЦЭМ!$D$33:$D$776,СВЦЭМ!$A$33:$A$776,$A48,СВЦЭМ!$B$33:$B$776,U$47)+'СЕТ СН'!$G$14+СВЦЭМ!$D$10+'СЕТ СН'!$G$5-'СЕТ СН'!$G$24</f>
        <v>2886.6756365599999</v>
      </c>
      <c r="V48" s="36">
        <f>SUMIFS(СВЦЭМ!$D$33:$D$776,СВЦЭМ!$A$33:$A$776,$A48,СВЦЭМ!$B$33:$B$776,V$47)+'СЕТ СН'!$G$14+СВЦЭМ!$D$10+'СЕТ СН'!$G$5-'СЕТ СН'!$G$24</f>
        <v>2869.2775782899998</v>
      </c>
      <c r="W48" s="36">
        <f>SUMIFS(СВЦЭМ!$D$33:$D$776,СВЦЭМ!$A$33:$A$776,$A48,СВЦЭМ!$B$33:$B$776,W$47)+'СЕТ СН'!$G$14+СВЦЭМ!$D$10+'СЕТ СН'!$G$5-'СЕТ СН'!$G$24</f>
        <v>2863.0719401599999</v>
      </c>
      <c r="X48" s="36">
        <f>SUMIFS(СВЦЭМ!$D$33:$D$776,СВЦЭМ!$A$33:$A$776,$A48,СВЦЭМ!$B$33:$B$776,X$47)+'СЕТ СН'!$G$14+СВЦЭМ!$D$10+'СЕТ СН'!$G$5-'СЕТ СН'!$G$24</f>
        <v>2856.41460336</v>
      </c>
      <c r="Y48" s="36">
        <f>SUMIFS(СВЦЭМ!$D$33:$D$776,СВЦЭМ!$A$33:$A$776,$A48,СВЦЭМ!$B$33:$B$776,Y$47)+'СЕТ СН'!$G$14+СВЦЭМ!$D$10+'СЕТ СН'!$G$5-'СЕТ СН'!$G$24</f>
        <v>2890.19164826</v>
      </c>
      <c r="AA48" s="45"/>
    </row>
    <row r="49" spans="1:25" ht="15.75" x14ac:dyDescent="0.2">
      <c r="A49" s="35">
        <f>A48+1</f>
        <v>43923</v>
      </c>
      <c r="B49" s="36">
        <f>SUMIFS(СВЦЭМ!$D$33:$D$776,СВЦЭМ!$A$33:$A$776,$A49,СВЦЭМ!$B$33:$B$776,B$47)+'СЕТ СН'!$G$14+СВЦЭМ!$D$10+'СЕТ СН'!$G$5-'СЕТ СН'!$G$24</f>
        <v>2875.3720306</v>
      </c>
      <c r="C49" s="36">
        <f>SUMIFS(СВЦЭМ!$D$33:$D$776,СВЦЭМ!$A$33:$A$776,$A49,СВЦЭМ!$B$33:$B$776,C$47)+'СЕТ СН'!$G$14+СВЦЭМ!$D$10+'СЕТ СН'!$G$5-'СЕТ СН'!$G$24</f>
        <v>2848.8450113099998</v>
      </c>
      <c r="D49" s="36">
        <f>SUMIFS(СВЦЭМ!$D$33:$D$776,СВЦЭМ!$A$33:$A$776,$A49,СВЦЭМ!$B$33:$B$776,D$47)+'СЕТ СН'!$G$14+СВЦЭМ!$D$10+'СЕТ СН'!$G$5-'СЕТ СН'!$G$24</f>
        <v>2834.8142452399998</v>
      </c>
      <c r="E49" s="36">
        <f>SUMIFS(СВЦЭМ!$D$33:$D$776,СВЦЭМ!$A$33:$A$776,$A49,СВЦЭМ!$B$33:$B$776,E$47)+'СЕТ СН'!$G$14+СВЦЭМ!$D$10+'СЕТ СН'!$G$5-'СЕТ СН'!$G$24</f>
        <v>2825.67722095</v>
      </c>
      <c r="F49" s="36">
        <f>SUMIFS(СВЦЭМ!$D$33:$D$776,СВЦЭМ!$A$33:$A$776,$A49,СВЦЭМ!$B$33:$B$776,F$47)+'СЕТ СН'!$G$14+СВЦЭМ!$D$10+'СЕТ СН'!$G$5-'СЕТ СН'!$G$24</f>
        <v>2822.2720416000002</v>
      </c>
      <c r="G49" s="36">
        <f>SUMIFS(СВЦЭМ!$D$33:$D$776,СВЦЭМ!$A$33:$A$776,$A49,СВЦЭМ!$B$33:$B$776,G$47)+'СЕТ СН'!$G$14+СВЦЭМ!$D$10+'СЕТ СН'!$G$5-'СЕТ СН'!$G$24</f>
        <v>2912.3719913300001</v>
      </c>
      <c r="H49" s="36">
        <f>SUMIFS(СВЦЭМ!$D$33:$D$776,СВЦЭМ!$A$33:$A$776,$A49,СВЦЭМ!$B$33:$B$776,H$47)+'СЕТ СН'!$G$14+СВЦЭМ!$D$10+'СЕТ СН'!$G$5-'СЕТ СН'!$G$24</f>
        <v>2953.0909567199997</v>
      </c>
      <c r="I49" s="36">
        <f>SUMIFS(СВЦЭМ!$D$33:$D$776,СВЦЭМ!$A$33:$A$776,$A49,СВЦЭМ!$B$33:$B$776,I$47)+'СЕТ СН'!$G$14+СВЦЭМ!$D$10+'СЕТ СН'!$G$5-'СЕТ СН'!$G$24</f>
        <v>2950.7483667400002</v>
      </c>
      <c r="J49" s="36">
        <f>SUMIFS(СВЦЭМ!$D$33:$D$776,СВЦЭМ!$A$33:$A$776,$A49,СВЦЭМ!$B$33:$B$776,J$47)+'СЕТ СН'!$G$14+СВЦЭМ!$D$10+'СЕТ СН'!$G$5-'СЕТ СН'!$G$24</f>
        <v>2912.7441881499999</v>
      </c>
      <c r="K49" s="36">
        <f>SUMIFS(СВЦЭМ!$D$33:$D$776,СВЦЭМ!$A$33:$A$776,$A49,СВЦЭМ!$B$33:$B$776,K$47)+'СЕТ СН'!$G$14+СВЦЭМ!$D$10+'СЕТ СН'!$G$5-'СЕТ СН'!$G$24</f>
        <v>2884.9123722599998</v>
      </c>
      <c r="L49" s="36">
        <f>SUMIFS(СВЦЭМ!$D$33:$D$776,СВЦЭМ!$A$33:$A$776,$A49,СВЦЭМ!$B$33:$B$776,L$47)+'СЕТ СН'!$G$14+СВЦЭМ!$D$10+'СЕТ СН'!$G$5-'СЕТ СН'!$G$24</f>
        <v>2879.26546254</v>
      </c>
      <c r="M49" s="36">
        <f>SUMIFS(СВЦЭМ!$D$33:$D$776,СВЦЭМ!$A$33:$A$776,$A49,СВЦЭМ!$B$33:$B$776,M$47)+'СЕТ СН'!$G$14+СВЦЭМ!$D$10+'СЕТ СН'!$G$5-'СЕТ СН'!$G$24</f>
        <v>2899.0641531000001</v>
      </c>
      <c r="N49" s="36">
        <f>SUMIFS(СВЦЭМ!$D$33:$D$776,СВЦЭМ!$A$33:$A$776,$A49,СВЦЭМ!$B$33:$B$776,N$47)+'СЕТ СН'!$G$14+СВЦЭМ!$D$10+'СЕТ СН'!$G$5-'СЕТ СН'!$G$24</f>
        <v>2919.2870554399997</v>
      </c>
      <c r="O49" s="36">
        <f>SUMIFS(СВЦЭМ!$D$33:$D$776,СВЦЭМ!$A$33:$A$776,$A49,СВЦЭМ!$B$33:$B$776,O$47)+'СЕТ СН'!$G$14+СВЦЭМ!$D$10+'СЕТ СН'!$G$5-'СЕТ СН'!$G$24</f>
        <v>2944.6540032100002</v>
      </c>
      <c r="P49" s="36">
        <f>SUMIFS(СВЦЭМ!$D$33:$D$776,СВЦЭМ!$A$33:$A$776,$A49,СВЦЭМ!$B$33:$B$776,P$47)+'СЕТ СН'!$G$14+СВЦЭМ!$D$10+'СЕТ СН'!$G$5-'СЕТ СН'!$G$24</f>
        <v>2902.7682881699998</v>
      </c>
      <c r="Q49" s="36">
        <f>SUMIFS(СВЦЭМ!$D$33:$D$776,СВЦЭМ!$A$33:$A$776,$A49,СВЦЭМ!$B$33:$B$776,Q$47)+'СЕТ СН'!$G$14+СВЦЭМ!$D$10+'СЕТ СН'!$G$5-'СЕТ СН'!$G$24</f>
        <v>2909.2955551699997</v>
      </c>
      <c r="R49" s="36">
        <f>SUMIFS(СВЦЭМ!$D$33:$D$776,СВЦЭМ!$A$33:$A$776,$A49,СВЦЭМ!$B$33:$B$776,R$47)+'СЕТ СН'!$G$14+СВЦЭМ!$D$10+'СЕТ СН'!$G$5-'СЕТ СН'!$G$24</f>
        <v>2904.1645571099998</v>
      </c>
      <c r="S49" s="36">
        <f>SUMIFS(СВЦЭМ!$D$33:$D$776,СВЦЭМ!$A$33:$A$776,$A49,СВЦЭМ!$B$33:$B$776,S$47)+'СЕТ СН'!$G$14+СВЦЭМ!$D$10+'СЕТ СН'!$G$5-'СЕТ СН'!$G$24</f>
        <v>2901.3360421699999</v>
      </c>
      <c r="T49" s="36">
        <f>SUMIFS(СВЦЭМ!$D$33:$D$776,СВЦЭМ!$A$33:$A$776,$A49,СВЦЭМ!$B$33:$B$776,T$47)+'СЕТ СН'!$G$14+СВЦЭМ!$D$10+'СЕТ СН'!$G$5-'СЕТ СН'!$G$24</f>
        <v>2877.3441396899998</v>
      </c>
      <c r="U49" s="36">
        <f>SUMIFS(СВЦЭМ!$D$33:$D$776,СВЦЭМ!$A$33:$A$776,$A49,СВЦЭМ!$B$33:$B$776,U$47)+'СЕТ СН'!$G$14+СВЦЭМ!$D$10+'СЕТ СН'!$G$5-'СЕТ СН'!$G$24</f>
        <v>2860.8661827400001</v>
      </c>
      <c r="V49" s="36">
        <f>SUMIFS(СВЦЭМ!$D$33:$D$776,СВЦЭМ!$A$33:$A$776,$A49,СВЦЭМ!$B$33:$B$776,V$47)+'СЕТ СН'!$G$14+СВЦЭМ!$D$10+'СЕТ СН'!$G$5-'СЕТ СН'!$G$24</f>
        <v>2845.8138664399999</v>
      </c>
      <c r="W49" s="36">
        <f>SUMIFS(СВЦЭМ!$D$33:$D$776,СВЦЭМ!$A$33:$A$776,$A49,СВЦЭМ!$B$33:$B$776,W$47)+'СЕТ СН'!$G$14+СВЦЭМ!$D$10+'СЕТ СН'!$G$5-'СЕТ СН'!$G$24</f>
        <v>2853.0734227599996</v>
      </c>
      <c r="X49" s="36">
        <f>SUMIFS(СВЦЭМ!$D$33:$D$776,СВЦЭМ!$A$33:$A$776,$A49,СВЦЭМ!$B$33:$B$776,X$47)+'СЕТ СН'!$G$14+СВЦЭМ!$D$10+'СЕТ СН'!$G$5-'СЕТ СН'!$G$24</f>
        <v>2858.5853000399998</v>
      </c>
      <c r="Y49" s="36">
        <f>SUMIFS(СВЦЭМ!$D$33:$D$776,СВЦЭМ!$A$33:$A$776,$A49,СВЦЭМ!$B$33:$B$776,Y$47)+'СЕТ СН'!$G$14+СВЦЭМ!$D$10+'СЕТ СН'!$G$5-'СЕТ СН'!$G$24</f>
        <v>2889.42155697</v>
      </c>
    </row>
    <row r="50" spans="1:25" ht="15.75" x14ac:dyDescent="0.2">
      <c r="A50" s="35">
        <f t="shared" ref="A50:A78" si="1">A49+1</f>
        <v>43924</v>
      </c>
      <c r="B50" s="36">
        <f>SUMIFS(СВЦЭМ!$D$33:$D$776,СВЦЭМ!$A$33:$A$776,$A50,СВЦЭМ!$B$33:$B$776,B$47)+'СЕТ СН'!$G$14+СВЦЭМ!$D$10+'СЕТ СН'!$G$5-'СЕТ СН'!$G$24</f>
        <v>2870.5103443600001</v>
      </c>
      <c r="C50" s="36">
        <f>SUMIFS(СВЦЭМ!$D$33:$D$776,СВЦЭМ!$A$33:$A$776,$A50,СВЦЭМ!$B$33:$B$776,C$47)+'СЕТ СН'!$G$14+СВЦЭМ!$D$10+'СЕТ СН'!$G$5-'СЕТ СН'!$G$24</f>
        <v>2915.9696332499998</v>
      </c>
      <c r="D50" s="36">
        <f>SUMIFS(СВЦЭМ!$D$33:$D$776,СВЦЭМ!$A$33:$A$776,$A50,СВЦЭМ!$B$33:$B$776,D$47)+'СЕТ СН'!$G$14+СВЦЭМ!$D$10+'СЕТ СН'!$G$5-'СЕТ СН'!$G$24</f>
        <v>2933.6650782099996</v>
      </c>
      <c r="E50" s="36">
        <f>SUMIFS(СВЦЭМ!$D$33:$D$776,СВЦЭМ!$A$33:$A$776,$A50,СВЦЭМ!$B$33:$B$776,E$47)+'СЕТ СН'!$G$14+СВЦЭМ!$D$10+'СЕТ СН'!$G$5-'СЕТ СН'!$G$24</f>
        <v>2927.8639418100001</v>
      </c>
      <c r="F50" s="36">
        <f>SUMIFS(СВЦЭМ!$D$33:$D$776,СВЦЭМ!$A$33:$A$776,$A50,СВЦЭМ!$B$33:$B$776,F$47)+'СЕТ СН'!$G$14+СВЦЭМ!$D$10+'СЕТ СН'!$G$5-'СЕТ СН'!$G$24</f>
        <v>2922.8682004000002</v>
      </c>
      <c r="G50" s="36">
        <f>SUMIFS(СВЦЭМ!$D$33:$D$776,СВЦЭМ!$A$33:$A$776,$A50,СВЦЭМ!$B$33:$B$776,G$47)+'СЕТ СН'!$G$14+СВЦЭМ!$D$10+'СЕТ СН'!$G$5-'СЕТ СН'!$G$24</f>
        <v>2923.9603800799996</v>
      </c>
      <c r="H50" s="36">
        <f>SUMIFS(СВЦЭМ!$D$33:$D$776,СВЦЭМ!$A$33:$A$776,$A50,СВЦЭМ!$B$33:$B$776,H$47)+'СЕТ СН'!$G$14+СВЦЭМ!$D$10+'СЕТ СН'!$G$5-'СЕТ СН'!$G$24</f>
        <v>2909.53639157</v>
      </c>
      <c r="I50" s="36">
        <f>SUMIFS(СВЦЭМ!$D$33:$D$776,СВЦЭМ!$A$33:$A$776,$A50,СВЦЭМ!$B$33:$B$776,I$47)+'СЕТ СН'!$G$14+СВЦЭМ!$D$10+'СЕТ СН'!$G$5-'СЕТ СН'!$G$24</f>
        <v>2886.7143415</v>
      </c>
      <c r="J50" s="36">
        <f>SUMIFS(СВЦЭМ!$D$33:$D$776,СВЦЭМ!$A$33:$A$776,$A50,СВЦЭМ!$B$33:$B$776,J$47)+'СЕТ СН'!$G$14+СВЦЭМ!$D$10+'СЕТ СН'!$G$5-'СЕТ СН'!$G$24</f>
        <v>2823.0694197799999</v>
      </c>
      <c r="K50" s="36">
        <f>SUMIFS(СВЦЭМ!$D$33:$D$776,СВЦЭМ!$A$33:$A$776,$A50,СВЦЭМ!$B$33:$B$776,K$47)+'СЕТ СН'!$G$14+СВЦЭМ!$D$10+'СЕТ СН'!$G$5-'СЕТ СН'!$G$24</f>
        <v>2826.51882527</v>
      </c>
      <c r="L50" s="36">
        <f>SUMIFS(СВЦЭМ!$D$33:$D$776,СВЦЭМ!$A$33:$A$776,$A50,СВЦЭМ!$B$33:$B$776,L$47)+'СЕТ СН'!$G$14+СВЦЭМ!$D$10+'СЕТ СН'!$G$5-'СЕТ СН'!$G$24</f>
        <v>2839.4907595599998</v>
      </c>
      <c r="M50" s="36">
        <f>SUMIFS(СВЦЭМ!$D$33:$D$776,СВЦЭМ!$A$33:$A$776,$A50,СВЦЭМ!$B$33:$B$776,M$47)+'СЕТ СН'!$G$14+СВЦЭМ!$D$10+'СЕТ СН'!$G$5-'СЕТ СН'!$G$24</f>
        <v>2841.7376614599998</v>
      </c>
      <c r="N50" s="36">
        <f>SUMIFS(СВЦЭМ!$D$33:$D$776,СВЦЭМ!$A$33:$A$776,$A50,СВЦЭМ!$B$33:$B$776,N$47)+'СЕТ СН'!$G$14+СВЦЭМ!$D$10+'СЕТ СН'!$G$5-'СЕТ СН'!$G$24</f>
        <v>2861.7489574599999</v>
      </c>
      <c r="O50" s="36">
        <f>SUMIFS(СВЦЭМ!$D$33:$D$776,СВЦЭМ!$A$33:$A$776,$A50,СВЦЭМ!$B$33:$B$776,O$47)+'СЕТ СН'!$G$14+СВЦЭМ!$D$10+'СЕТ СН'!$G$5-'СЕТ СН'!$G$24</f>
        <v>2877.3843146099998</v>
      </c>
      <c r="P50" s="36">
        <f>SUMIFS(СВЦЭМ!$D$33:$D$776,СВЦЭМ!$A$33:$A$776,$A50,СВЦЭМ!$B$33:$B$776,P$47)+'СЕТ СН'!$G$14+СВЦЭМ!$D$10+'СЕТ СН'!$G$5-'СЕТ СН'!$G$24</f>
        <v>2859.61105662</v>
      </c>
      <c r="Q50" s="36">
        <f>SUMIFS(СВЦЭМ!$D$33:$D$776,СВЦЭМ!$A$33:$A$776,$A50,СВЦЭМ!$B$33:$B$776,Q$47)+'СЕТ СН'!$G$14+СВЦЭМ!$D$10+'СЕТ СН'!$G$5-'СЕТ СН'!$G$24</f>
        <v>2871.4634395599996</v>
      </c>
      <c r="R50" s="36">
        <f>SUMIFS(СВЦЭМ!$D$33:$D$776,СВЦЭМ!$A$33:$A$776,$A50,СВЦЭМ!$B$33:$B$776,R$47)+'СЕТ СН'!$G$14+СВЦЭМ!$D$10+'СЕТ СН'!$G$5-'СЕТ СН'!$G$24</f>
        <v>2868.1103380999998</v>
      </c>
      <c r="S50" s="36">
        <f>SUMIFS(СВЦЭМ!$D$33:$D$776,СВЦЭМ!$A$33:$A$776,$A50,СВЦЭМ!$B$33:$B$776,S$47)+'СЕТ СН'!$G$14+СВЦЭМ!$D$10+'СЕТ СН'!$G$5-'СЕТ СН'!$G$24</f>
        <v>2861.5010919699998</v>
      </c>
      <c r="T50" s="36">
        <f>SUMIFS(СВЦЭМ!$D$33:$D$776,СВЦЭМ!$A$33:$A$776,$A50,СВЦЭМ!$B$33:$B$776,T$47)+'СЕТ СН'!$G$14+СВЦЭМ!$D$10+'СЕТ СН'!$G$5-'СЕТ СН'!$G$24</f>
        <v>2844.2331311299999</v>
      </c>
      <c r="U50" s="36">
        <f>SUMIFS(СВЦЭМ!$D$33:$D$776,СВЦЭМ!$A$33:$A$776,$A50,СВЦЭМ!$B$33:$B$776,U$47)+'СЕТ СН'!$G$14+СВЦЭМ!$D$10+'СЕТ СН'!$G$5-'СЕТ СН'!$G$24</f>
        <v>2819.08965799</v>
      </c>
      <c r="V50" s="36">
        <f>SUMIFS(СВЦЭМ!$D$33:$D$776,СВЦЭМ!$A$33:$A$776,$A50,СВЦЭМ!$B$33:$B$776,V$47)+'СЕТ СН'!$G$14+СВЦЭМ!$D$10+'СЕТ СН'!$G$5-'СЕТ СН'!$G$24</f>
        <v>2807.7691506000001</v>
      </c>
      <c r="W50" s="36">
        <f>SUMIFS(СВЦЭМ!$D$33:$D$776,СВЦЭМ!$A$33:$A$776,$A50,СВЦЭМ!$B$33:$B$776,W$47)+'СЕТ СН'!$G$14+СВЦЭМ!$D$10+'СЕТ СН'!$G$5-'СЕТ СН'!$G$24</f>
        <v>2815.0799458500001</v>
      </c>
      <c r="X50" s="36">
        <f>SUMIFS(СВЦЭМ!$D$33:$D$776,СВЦЭМ!$A$33:$A$776,$A50,СВЦЭМ!$B$33:$B$776,X$47)+'СЕТ СН'!$G$14+СВЦЭМ!$D$10+'СЕТ СН'!$G$5-'СЕТ СН'!$G$24</f>
        <v>2831.4781784400002</v>
      </c>
      <c r="Y50" s="36">
        <f>SUMIFS(СВЦЭМ!$D$33:$D$776,СВЦЭМ!$A$33:$A$776,$A50,СВЦЭМ!$B$33:$B$776,Y$47)+'СЕТ СН'!$G$14+СВЦЭМ!$D$10+'СЕТ СН'!$G$5-'СЕТ СН'!$G$24</f>
        <v>2869.2115575799999</v>
      </c>
    </row>
    <row r="51" spans="1:25" ht="15.75" x14ac:dyDescent="0.2">
      <c r="A51" s="35">
        <f t="shared" si="1"/>
        <v>43925</v>
      </c>
      <c r="B51" s="36">
        <f>SUMIFS(СВЦЭМ!$D$33:$D$776,СВЦЭМ!$A$33:$A$776,$A51,СВЦЭМ!$B$33:$B$776,B$47)+'СЕТ СН'!$G$14+СВЦЭМ!$D$10+'СЕТ СН'!$G$5-'СЕТ СН'!$G$24</f>
        <v>2893.3365233300001</v>
      </c>
      <c r="C51" s="36">
        <f>SUMIFS(СВЦЭМ!$D$33:$D$776,СВЦЭМ!$A$33:$A$776,$A51,СВЦЭМ!$B$33:$B$776,C$47)+'СЕТ СН'!$G$14+СВЦЭМ!$D$10+'СЕТ СН'!$G$5-'СЕТ СН'!$G$24</f>
        <v>2924.4997800800002</v>
      </c>
      <c r="D51" s="36">
        <f>SUMIFS(СВЦЭМ!$D$33:$D$776,СВЦЭМ!$A$33:$A$776,$A51,СВЦЭМ!$B$33:$B$776,D$47)+'СЕТ СН'!$G$14+СВЦЭМ!$D$10+'СЕТ СН'!$G$5-'СЕТ СН'!$G$24</f>
        <v>2941.2187236399996</v>
      </c>
      <c r="E51" s="36">
        <f>SUMIFS(СВЦЭМ!$D$33:$D$776,СВЦЭМ!$A$33:$A$776,$A51,СВЦЭМ!$B$33:$B$776,E$47)+'СЕТ СН'!$G$14+СВЦЭМ!$D$10+'СЕТ СН'!$G$5-'СЕТ СН'!$G$24</f>
        <v>2956.1587687299998</v>
      </c>
      <c r="F51" s="36">
        <f>SUMIFS(СВЦЭМ!$D$33:$D$776,СВЦЭМ!$A$33:$A$776,$A51,СВЦЭМ!$B$33:$B$776,F$47)+'СЕТ СН'!$G$14+СВЦЭМ!$D$10+'СЕТ СН'!$G$5-'СЕТ СН'!$G$24</f>
        <v>2955.2952020100001</v>
      </c>
      <c r="G51" s="36">
        <f>SUMIFS(СВЦЭМ!$D$33:$D$776,СВЦЭМ!$A$33:$A$776,$A51,СВЦЭМ!$B$33:$B$776,G$47)+'СЕТ СН'!$G$14+СВЦЭМ!$D$10+'СЕТ СН'!$G$5-'СЕТ СН'!$G$24</f>
        <v>2953.6355703700001</v>
      </c>
      <c r="H51" s="36">
        <f>SUMIFS(СВЦЭМ!$D$33:$D$776,СВЦЭМ!$A$33:$A$776,$A51,СВЦЭМ!$B$33:$B$776,H$47)+'СЕТ СН'!$G$14+СВЦЭМ!$D$10+'СЕТ СН'!$G$5-'СЕТ СН'!$G$24</f>
        <v>2925.6749026699999</v>
      </c>
      <c r="I51" s="36">
        <f>SUMIFS(СВЦЭМ!$D$33:$D$776,СВЦЭМ!$A$33:$A$776,$A51,СВЦЭМ!$B$33:$B$776,I$47)+'СЕТ СН'!$G$14+СВЦЭМ!$D$10+'СЕТ СН'!$G$5-'СЕТ СН'!$G$24</f>
        <v>2906.4378218699999</v>
      </c>
      <c r="J51" s="36">
        <f>SUMIFS(СВЦЭМ!$D$33:$D$776,СВЦЭМ!$A$33:$A$776,$A51,СВЦЭМ!$B$33:$B$776,J$47)+'СЕТ СН'!$G$14+СВЦЭМ!$D$10+'СЕТ СН'!$G$5-'СЕТ СН'!$G$24</f>
        <v>2848.0373922899998</v>
      </c>
      <c r="K51" s="36">
        <f>SUMIFS(СВЦЭМ!$D$33:$D$776,СВЦЭМ!$A$33:$A$776,$A51,СВЦЭМ!$B$33:$B$776,K$47)+'СЕТ СН'!$G$14+СВЦЭМ!$D$10+'СЕТ СН'!$G$5-'СЕТ СН'!$G$24</f>
        <v>2819.91973663</v>
      </c>
      <c r="L51" s="36">
        <f>SUMIFS(СВЦЭМ!$D$33:$D$776,СВЦЭМ!$A$33:$A$776,$A51,СВЦЭМ!$B$33:$B$776,L$47)+'СЕТ СН'!$G$14+СВЦЭМ!$D$10+'СЕТ СН'!$G$5-'СЕТ СН'!$G$24</f>
        <v>2816.4875106999998</v>
      </c>
      <c r="M51" s="36">
        <f>SUMIFS(СВЦЭМ!$D$33:$D$776,СВЦЭМ!$A$33:$A$776,$A51,СВЦЭМ!$B$33:$B$776,M$47)+'СЕТ СН'!$G$14+СВЦЭМ!$D$10+'СЕТ СН'!$G$5-'СЕТ СН'!$G$24</f>
        <v>2813.25627128</v>
      </c>
      <c r="N51" s="36">
        <f>SUMIFS(СВЦЭМ!$D$33:$D$776,СВЦЭМ!$A$33:$A$776,$A51,СВЦЭМ!$B$33:$B$776,N$47)+'СЕТ СН'!$G$14+СВЦЭМ!$D$10+'СЕТ СН'!$G$5-'СЕТ СН'!$G$24</f>
        <v>2825.4223431800001</v>
      </c>
      <c r="O51" s="36">
        <f>SUMIFS(СВЦЭМ!$D$33:$D$776,СВЦЭМ!$A$33:$A$776,$A51,СВЦЭМ!$B$33:$B$776,O$47)+'СЕТ СН'!$G$14+СВЦЭМ!$D$10+'СЕТ СН'!$G$5-'СЕТ СН'!$G$24</f>
        <v>2835.6121855399997</v>
      </c>
      <c r="P51" s="36">
        <f>SUMIFS(СВЦЭМ!$D$33:$D$776,СВЦЭМ!$A$33:$A$776,$A51,СВЦЭМ!$B$33:$B$776,P$47)+'СЕТ СН'!$G$14+СВЦЭМ!$D$10+'СЕТ СН'!$G$5-'СЕТ СН'!$G$24</f>
        <v>2832.7221529999997</v>
      </c>
      <c r="Q51" s="36">
        <f>SUMIFS(СВЦЭМ!$D$33:$D$776,СВЦЭМ!$A$33:$A$776,$A51,СВЦЭМ!$B$33:$B$776,Q$47)+'СЕТ СН'!$G$14+СВЦЭМ!$D$10+'СЕТ СН'!$G$5-'СЕТ СН'!$G$24</f>
        <v>2842.8378359600001</v>
      </c>
      <c r="R51" s="36">
        <f>SUMIFS(СВЦЭМ!$D$33:$D$776,СВЦЭМ!$A$33:$A$776,$A51,СВЦЭМ!$B$33:$B$776,R$47)+'СЕТ СН'!$G$14+СВЦЭМ!$D$10+'СЕТ СН'!$G$5-'СЕТ СН'!$G$24</f>
        <v>2835.8752384499999</v>
      </c>
      <c r="S51" s="36">
        <f>SUMIFS(СВЦЭМ!$D$33:$D$776,СВЦЭМ!$A$33:$A$776,$A51,СВЦЭМ!$B$33:$B$776,S$47)+'СЕТ СН'!$G$14+СВЦЭМ!$D$10+'СЕТ СН'!$G$5-'СЕТ СН'!$G$24</f>
        <v>2830.0471162899998</v>
      </c>
      <c r="T51" s="36">
        <f>SUMIFS(СВЦЭМ!$D$33:$D$776,СВЦЭМ!$A$33:$A$776,$A51,СВЦЭМ!$B$33:$B$776,T$47)+'СЕТ СН'!$G$14+СВЦЭМ!$D$10+'СЕТ СН'!$G$5-'СЕТ СН'!$G$24</f>
        <v>2816.2416197900002</v>
      </c>
      <c r="U51" s="36">
        <f>SUMIFS(СВЦЭМ!$D$33:$D$776,СВЦЭМ!$A$33:$A$776,$A51,СВЦЭМ!$B$33:$B$776,U$47)+'СЕТ СН'!$G$14+СВЦЭМ!$D$10+'СЕТ СН'!$G$5-'СЕТ СН'!$G$24</f>
        <v>2802.2206156900002</v>
      </c>
      <c r="V51" s="36">
        <f>SUMIFS(СВЦЭМ!$D$33:$D$776,СВЦЭМ!$A$33:$A$776,$A51,СВЦЭМ!$B$33:$B$776,V$47)+'СЕТ СН'!$G$14+СВЦЭМ!$D$10+'СЕТ СН'!$G$5-'СЕТ СН'!$G$24</f>
        <v>2804.7558212100002</v>
      </c>
      <c r="W51" s="36">
        <f>SUMIFS(СВЦЭМ!$D$33:$D$776,СВЦЭМ!$A$33:$A$776,$A51,СВЦЭМ!$B$33:$B$776,W$47)+'СЕТ СН'!$G$14+СВЦЭМ!$D$10+'СЕТ СН'!$G$5-'СЕТ СН'!$G$24</f>
        <v>2793.5080116499998</v>
      </c>
      <c r="X51" s="36">
        <f>SUMIFS(СВЦЭМ!$D$33:$D$776,СВЦЭМ!$A$33:$A$776,$A51,СВЦЭМ!$B$33:$B$776,X$47)+'СЕТ СН'!$G$14+СВЦЭМ!$D$10+'СЕТ СН'!$G$5-'СЕТ СН'!$G$24</f>
        <v>2805.1130447</v>
      </c>
      <c r="Y51" s="36">
        <f>SUMIFS(СВЦЭМ!$D$33:$D$776,СВЦЭМ!$A$33:$A$776,$A51,СВЦЭМ!$B$33:$B$776,Y$47)+'СЕТ СН'!$G$14+СВЦЭМ!$D$10+'СЕТ СН'!$G$5-'СЕТ СН'!$G$24</f>
        <v>2850.88956981</v>
      </c>
    </row>
    <row r="52" spans="1:25" ht="15.75" x14ac:dyDescent="0.2">
      <c r="A52" s="35">
        <f t="shared" si="1"/>
        <v>43926</v>
      </c>
      <c r="B52" s="36">
        <f>SUMIFS(СВЦЭМ!$D$33:$D$776,СВЦЭМ!$A$33:$A$776,$A52,СВЦЭМ!$B$33:$B$776,B$47)+'СЕТ СН'!$G$14+СВЦЭМ!$D$10+'СЕТ СН'!$G$5-'СЕТ СН'!$G$24</f>
        <v>2869.6845134799996</v>
      </c>
      <c r="C52" s="36">
        <f>SUMIFS(СВЦЭМ!$D$33:$D$776,СВЦЭМ!$A$33:$A$776,$A52,СВЦЭМ!$B$33:$B$776,C$47)+'СЕТ СН'!$G$14+СВЦЭМ!$D$10+'СЕТ СН'!$G$5-'СЕТ СН'!$G$24</f>
        <v>2932.9384314700001</v>
      </c>
      <c r="D52" s="36">
        <f>SUMIFS(СВЦЭМ!$D$33:$D$776,СВЦЭМ!$A$33:$A$776,$A52,СВЦЭМ!$B$33:$B$776,D$47)+'СЕТ СН'!$G$14+СВЦЭМ!$D$10+'СЕТ СН'!$G$5-'СЕТ СН'!$G$24</f>
        <v>2949.5097533600001</v>
      </c>
      <c r="E52" s="36">
        <f>SUMIFS(СВЦЭМ!$D$33:$D$776,СВЦЭМ!$A$33:$A$776,$A52,СВЦЭМ!$B$33:$B$776,E$47)+'СЕТ СН'!$G$14+СВЦЭМ!$D$10+'СЕТ СН'!$G$5-'СЕТ СН'!$G$24</f>
        <v>2956.9709165499999</v>
      </c>
      <c r="F52" s="36">
        <f>SUMIFS(СВЦЭМ!$D$33:$D$776,СВЦЭМ!$A$33:$A$776,$A52,СВЦЭМ!$B$33:$B$776,F$47)+'СЕТ СН'!$G$14+СВЦЭМ!$D$10+'СЕТ СН'!$G$5-'СЕТ СН'!$G$24</f>
        <v>2955.2580176399997</v>
      </c>
      <c r="G52" s="36">
        <f>SUMIFS(СВЦЭМ!$D$33:$D$776,СВЦЭМ!$A$33:$A$776,$A52,СВЦЭМ!$B$33:$B$776,G$47)+'СЕТ СН'!$G$14+СВЦЭМ!$D$10+'СЕТ СН'!$G$5-'СЕТ СН'!$G$24</f>
        <v>2958.56295589</v>
      </c>
      <c r="H52" s="36">
        <f>SUMIFS(СВЦЭМ!$D$33:$D$776,СВЦЭМ!$A$33:$A$776,$A52,СВЦЭМ!$B$33:$B$776,H$47)+'СЕТ СН'!$G$14+СВЦЭМ!$D$10+'СЕТ СН'!$G$5-'СЕТ СН'!$G$24</f>
        <v>2941.4281418399996</v>
      </c>
      <c r="I52" s="36">
        <f>SUMIFS(СВЦЭМ!$D$33:$D$776,СВЦЭМ!$A$33:$A$776,$A52,СВЦЭМ!$B$33:$B$776,I$47)+'СЕТ СН'!$G$14+СВЦЭМ!$D$10+'СЕТ СН'!$G$5-'СЕТ СН'!$G$24</f>
        <v>2923.9280977399999</v>
      </c>
      <c r="J52" s="36">
        <f>SUMIFS(СВЦЭМ!$D$33:$D$776,СВЦЭМ!$A$33:$A$776,$A52,СВЦЭМ!$B$33:$B$776,J$47)+'СЕТ СН'!$G$14+СВЦЭМ!$D$10+'СЕТ СН'!$G$5-'СЕТ СН'!$G$24</f>
        <v>2865.0053659099999</v>
      </c>
      <c r="K52" s="36">
        <f>SUMIFS(СВЦЭМ!$D$33:$D$776,СВЦЭМ!$A$33:$A$776,$A52,СВЦЭМ!$B$33:$B$776,K$47)+'СЕТ СН'!$G$14+СВЦЭМ!$D$10+'СЕТ СН'!$G$5-'СЕТ СН'!$G$24</f>
        <v>2821.5288658300001</v>
      </c>
      <c r="L52" s="36">
        <f>SUMIFS(СВЦЭМ!$D$33:$D$776,СВЦЭМ!$A$33:$A$776,$A52,СВЦЭМ!$B$33:$B$776,L$47)+'СЕТ СН'!$G$14+СВЦЭМ!$D$10+'СЕТ СН'!$G$5-'СЕТ СН'!$G$24</f>
        <v>2813.12913733</v>
      </c>
      <c r="M52" s="36">
        <f>SUMIFS(СВЦЭМ!$D$33:$D$776,СВЦЭМ!$A$33:$A$776,$A52,СВЦЭМ!$B$33:$B$776,M$47)+'СЕТ СН'!$G$14+СВЦЭМ!$D$10+'СЕТ СН'!$G$5-'СЕТ СН'!$G$24</f>
        <v>2810.97320442</v>
      </c>
      <c r="N52" s="36">
        <f>SUMIFS(СВЦЭМ!$D$33:$D$776,СВЦЭМ!$A$33:$A$776,$A52,СВЦЭМ!$B$33:$B$776,N$47)+'СЕТ СН'!$G$14+СВЦЭМ!$D$10+'СЕТ СН'!$G$5-'СЕТ СН'!$G$24</f>
        <v>2825.9641913099999</v>
      </c>
      <c r="O52" s="36">
        <f>SUMIFS(СВЦЭМ!$D$33:$D$776,СВЦЭМ!$A$33:$A$776,$A52,СВЦЭМ!$B$33:$B$776,O$47)+'СЕТ СН'!$G$14+СВЦЭМ!$D$10+'СЕТ СН'!$G$5-'СЕТ СН'!$G$24</f>
        <v>2836.4661851999999</v>
      </c>
      <c r="P52" s="36">
        <f>SUMIFS(СВЦЭМ!$D$33:$D$776,СВЦЭМ!$A$33:$A$776,$A52,СВЦЭМ!$B$33:$B$776,P$47)+'СЕТ СН'!$G$14+СВЦЭМ!$D$10+'СЕТ СН'!$G$5-'СЕТ СН'!$G$24</f>
        <v>2814.0398508600001</v>
      </c>
      <c r="Q52" s="36">
        <f>SUMIFS(СВЦЭМ!$D$33:$D$776,СВЦЭМ!$A$33:$A$776,$A52,СВЦЭМ!$B$33:$B$776,Q$47)+'СЕТ СН'!$G$14+СВЦЭМ!$D$10+'СЕТ СН'!$G$5-'СЕТ СН'!$G$24</f>
        <v>2819.7847663799998</v>
      </c>
      <c r="R52" s="36">
        <f>SUMIFS(СВЦЭМ!$D$33:$D$776,СВЦЭМ!$A$33:$A$776,$A52,СВЦЭМ!$B$33:$B$776,R$47)+'СЕТ СН'!$G$14+СВЦЭМ!$D$10+'СЕТ СН'!$G$5-'СЕТ СН'!$G$24</f>
        <v>2819.4357084399999</v>
      </c>
      <c r="S52" s="36">
        <f>SUMIFS(СВЦЭМ!$D$33:$D$776,СВЦЭМ!$A$33:$A$776,$A52,СВЦЭМ!$B$33:$B$776,S$47)+'СЕТ СН'!$G$14+СВЦЭМ!$D$10+'СЕТ СН'!$G$5-'СЕТ СН'!$G$24</f>
        <v>2819.6067916800002</v>
      </c>
      <c r="T52" s="36">
        <f>SUMIFS(СВЦЭМ!$D$33:$D$776,СВЦЭМ!$A$33:$A$776,$A52,СВЦЭМ!$B$33:$B$776,T$47)+'СЕТ СН'!$G$14+СВЦЭМ!$D$10+'СЕТ СН'!$G$5-'СЕТ СН'!$G$24</f>
        <v>2810.4873510500001</v>
      </c>
      <c r="U52" s="36">
        <f>SUMIFS(СВЦЭМ!$D$33:$D$776,СВЦЭМ!$A$33:$A$776,$A52,СВЦЭМ!$B$33:$B$776,U$47)+'СЕТ СН'!$G$14+СВЦЭМ!$D$10+'СЕТ СН'!$G$5-'СЕТ СН'!$G$24</f>
        <v>2796.6220990000002</v>
      </c>
      <c r="V52" s="36">
        <f>SUMIFS(СВЦЭМ!$D$33:$D$776,СВЦЭМ!$A$33:$A$776,$A52,СВЦЭМ!$B$33:$B$776,V$47)+'СЕТ СН'!$G$14+СВЦЭМ!$D$10+'СЕТ СН'!$G$5-'СЕТ СН'!$G$24</f>
        <v>2779.0633042700001</v>
      </c>
      <c r="W52" s="36">
        <f>SUMIFS(СВЦЭМ!$D$33:$D$776,СВЦЭМ!$A$33:$A$776,$A52,СВЦЭМ!$B$33:$B$776,W$47)+'СЕТ СН'!$G$14+СВЦЭМ!$D$10+'СЕТ СН'!$G$5-'СЕТ СН'!$G$24</f>
        <v>2761.2557948799999</v>
      </c>
      <c r="X52" s="36">
        <f>SUMIFS(СВЦЭМ!$D$33:$D$776,СВЦЭМ!$A$33:$A$776,$A52,СВЦЭМ!$B$33:$B$776,X$47)+'СЕТ СН'!$G$14+СВЦЭМ!$D$10+'СЕТ СН'!$G$5-'СЕТ СН'!$G$24</f>
        <v>2757.2634436899998</v>
      </c>
      <c r="Y52" s="36">
        <f>SUMIFS(СВЦЭМ!$D$33:$D$776,СВЦЭМ!$A$33:$A$776,$A52,СВЦЭМ!$B$33:$B$776,Y$47)+'СЕТ СН'!$G$14+СВЦЭМ!$D$10+'СЕТ СН'!$G$5-'СЕТ СН'!$G$24</f>
        <v>2796.47291881</v>
      </c>
    </row>
    <row r="53" spans="1:25" ht="15.75" x14ac:dyDescent="0.2">
      <c r="A53" s="35">
        <f t="shared" si="1"/>
        <v>43927</v>
      </c>
      <c r="B53" s="36">
        <f>SUMIFS(СВЦЭМ!$D$33:$D$776,СВЦЭМ!$A$33:$A$776,$A53,СВЦЭМ!$B$33:$B$776,B$47)+'СЕТ СН'!$G$14+СВЦЭМ!$D$10+'СЕТ СН'!$G$5-'СЕТ СН'!$G$24</f>
        <v>2907.8077654799999</v>
      </c>
      <c r="C53" s="36">
        <f>SUMIFS(СВЦЭМ!$D$33:$D$776,СВЦЭМ!$A$33:$A$776,$A53,СВЦЭМ!$B$33:$B$776,C$47)+'СЕТ СН'!$G$14+СВЦЭМ!$D$10+'СЕТ СН'!$G$5-'СЕТ СН'!$G$24</f>
        <v>2937.1946253899996</v>
      </c>
      <c r="D53" s="36">
        <f>SUMIFS(СВЦЭМ!$D$33:$D$776,СВЦЭМ!$A$33:$A$776,$A53,СВЦЭМ!$B$33:$B$776,D$47)+'СЕТ СН'!$G$14+СВЦЭМ!$D$10+'СЕТ СН'!$G$5-'СЕТ СН'!$G$24</f>
        <v>2950.7667335299998</v>
      </c>
      <c r="E53" s="36">
        <f>SUMIFS(СВЦЭМ!$D$33:$D$776,СВЦЭМ!$A$33:$A$776,$A53,СВЦЭМ!$B$33:$B$776,E$47)+'СЕТ СН'!$G$14+СВЦЭМ!$D$10+'СЕТ СН'!$G$5-'СЕТ СН'!$G$24</f>
        <v>2959.1455060999997</v>
      </c>
      <c r="F53" s="36">
        <f>SUMIFS(СВЦЭМ!$D$33:$D$776,СВЦЭМ!$A$33:$A$776,$A53,СВЦЭМ!$B$33:$B$776,F$47)+'СЕТ СН'!$G$14+СВЦЭМ!$D$10+'СЕТ СН'!$G$5-'СЕТ СН'!$G$24</f>
        <v>2955.7884853699998</v>
      </c>
      <c r="G53" s="36">
        <f>SUMIFS(СВЦЭМ!$D$33:$D$776,СВЦЭМ!$A$33:$A$776,$A53,СВЦЭМ!$B$33:$B$776,G$47)+'СЕТ СН'!$G$14+СВЦЭМ!$D$10+'СЕТ СН'!$G$5-'СЕТ СН'!$G$24</f>
        <v>2956.3896491899995</v>
      </c>
      <c r="H53" s="36">
        <f>SUMIFS(СВЦЭМ!$D$33:$D$776,СВЦЭМ!$A$33:$A$776,$A53,СВЦЭМ!$B$33:$B$776,H$47)+'СЕТ СН'!$G$14+СВЦЭМ!$D$10+'СЕТ СН'!$G$5-'СЕТ СН'!$G$24</f>
        <v>2945.2186231999999</v>
      </c>
      <c r="I53" s="36">
        <f>SUMIFS(СВЦЭМ!$D$33:$D$776,СВЦЭМ!$A$33:$A$776,$A53,СВЦЭМ!$B$33:$B$776,I$47)+'СЕТ СН'!$G$14+СВЦЭМ!$D$10+'СЕТ СН'!$G$5-'СЕТ СН'!$G$24</f>
        <v>2915.3797409999997</v>
      </c>
      <c r="J53" s="36">
        <f>SUMIFS(СВЦЭМ!$D$33:$D$776,СВЦЭМ!$A$33:$A$776,$A53,СВЦЭМ!$B$33:$B$776,J$47)+'СЕТ СН'!$G$14+СВЦЭМ!$D$10+'СЕТ СН'!$G$5-'СЕТ СН'!$G$24</f>
        <v>2864.3272338899997</v>
      </c>
      <c r="K53" s="36">
        <f>SUMIFS(СВЦЭМ!$D$33:$D$776,СВЦЭМ!$A$33:$A$776,$A53,СВЦЭМ!$B$33:$B$776,K$47)+'СЕТ СН'!$G$14+СВЦЭМ!$D$10+'СЕТ СН'!$G$5-'СЕТ СН'!$G$24</f>
        <v>2863.3479207299997</v>
      </c>
      <c r="L53" s="36">
        <f>SUMIFS(СВЦЭМ!$D$33:$D$776,СВЦЭМ!$A$33:$A$776,$A53,СВЦЭМ!$B$33:$B$776,L$47)+'СЕТ СН'!$G$14+СВЦЭМ!$D$10+'СЕТ СН'!$G$5-'СЕТ СН'!$G$24</f>
        <v>2846.7619199699998</v>
      </c>
      <c r="M53" s="36">
        <f>SUMIFS(СВЦЭМ!$D$33:$D$776,СВЦЭМ!$A$33:$A$776,$A53,СВЦЭМ!$B$33:$B$776,M$47)+'СЕТ СН'!$G$14+СВЦЭМ!$D$10+'СЕТ СН'!$G$5-'СЕТ СН'!$G$24</f>
        <v>2850.5318118199998</v>
      </c>
      <c r="N53" s="36">
        <f>SUMIFS(СВЦЭМ!$D$33:$D$776,СВЦЭМ!$A$33:$A$776,$A53,СВЦЭМ!$B$33:$B$776,N$47)+'СЕТ СН'!$G$14+СВЦЭМ!$D$10+'СЕТ СН'!$G$5-'СЕТ СН'!$G$24</f>
        <v>2848.6547780399997</v>
      </c>
      <c r="O53" s="36">
        <f>SUMIFS(СВЦЭМ!$D$33:$D$776,СВЦЭМ!$A$33:$A$776,$A53,СВЦЭМ!$B$33:$B$776,O$47)+'СЕТ СН'!$G$14+СВЦЭМ!$D$10+'СЕТ СН'!$G$5-'СЕТ СН'!$G$24</f>
        <v>2864.1385937799996</v>
      </c>
      <c r="P53" s="36">
        <f>SUMIFS(СВЦЭМ!$D$33:$D$776,СВЦЭМ!$A$33:$A$776,$A53,СВЦЭМ!$B$33:$B$776,P$47)+'СЕТ СН'!$G$14+СВЦЭМ!$D$10+'СЕТ СН'!$G$5-'СЕТ СН'!$G$24</f>
        <v>2847.2538090499997</v>
      </c>
      <c r="Q53" s="36">
        <f>SUMIFS(СВЦЭМ!$D$33:$D$776,СВЦЭМ!$A$33:$A$776,$A53,СВЦЭМ!$B$33:$B$776,Q$47)+'СЕТ СН'!$G$14+СВЦЭМ!$D$10+'СЕТ СН'!$G$5-'СЕТ СН'!$G$24</f>
        <v>2853.30096976</v>
      </c>
      <c r="R53" s="36">
        <f>SUMIFS(СВЦЭМ!$D$33:$D$776,СВЦЭМ!$A$33:$A$776,$A53,СВЦЭМ!$B$33:$B$776,R$47)+'СЕТ СН'!$G$14+СВЦЭМ!$D$10+'СЕТ СН'!$G$5-'СЕТ СН'!$G$24</f>
        <v>2833.96983189</v>
      </c>
      <c r="S53" s="36">
        <f>SUMIFS(СВЦЭМ!$D$33:$D$776,СВЦЭМ!$A$33:$A$776,$A53,СВЦЭМ!$B$33:$B$776,S$47)+'СЕТ СН'!$G$14+СВЦЭМ!$D$10+'СЕТ СН'!$G$5-'СЕТ СН'!$G$24</f>
        <v>2849.48403104</v>
      </c>
      <c r="T53" s="36">
        <f>SUMIFS(СВЦЭМ!$D$33:$D$776,СВЦЭМ!$A$33:$A$776,$A53,СВЦЭМ!$B$33:$B$776,T$47)+'СЕТ СН'!$G$14+СВЦЭМ!$D$10+'СЕТ СН'!$G$5-'СЕТ СН'!$G$24</f>
        <v>2832.3521299200002</v>
      </c>
      <c r="U53" s="36">
        <f>SUMIFS(СВЦЭМ!$D$33:$D$776,СВЦЭМ!$A$33:$A$776,$A53,СВЦЭМ!$B$33:$B$776,U$47)+'СЕТ СН'!$G$14+СВЦЭМ!$D$10+'СЕТ СН'!$G$5-'СЕТ СН'!$G$24</f>
        <v>2809.6614276599998</v>
      </c>
      <c r="V53" s="36">
        <f>SUMIFS(СВЦЭМ!$D$33:$D$776,СВЦЭМ!$A$33:$A$776,$A53,СВЦЭМ!$B$33:$B$776,V$47)+'СЕТ СН'!$G$14+СВЦЭМ!$D$10+'СЕТ СН'!$G$5-'СЕТ СН'!$G$24</f>
        <v>2812.8225583100002</v>
      </c>
      <c r="W53" s="36">
        <f>SUMIFS(СВЦЭМ!$D$33:$D$776,СВЦЭМ!$A$33:$A$776,$A53,СВЦЭМ!$B$33:$B$776,W$47)+'СЕТ СН'!$G$14+СВЦЭМ!$D$10+'СЕТ СН'!$G$5-'СЕТ СН'!$G$24</f>
        <v>2804.2489029500002</v>
      </c>
      <c r="X53" s="36">
        <f>SUMIFS(СВЦЭМ!$D$33:$D$776,СВЦЭМ!$A$33:$A$776,$A53,СВЦЭМ!$B$33:$B$776,X$47)+'СЕТ СН'!$G$14+СВЦЭМ!$D$10+'СЕТ СН'!$G$5-'СЕТ СН'!$G$24</f>
        <v>2819.7571313799999</v>
      </c>
      <c r="Y53" s="36">
        <f>SUMIFS(СВЦЭМ!$D$33:$D$776,СВЦЭМ!$A$33:$A$776,$A53,СВЦЭМ!$B$33:$B$776,Y$47)+'СЕТ СН'!$G$14+СВЦЭМ!$D$10+'СЕТ СН'!$G$5-'СЕТ СН'!$G$24</f>
        <v>2865.4958317399996</v>
      </c>
    </row>
    <row r="54" spans="1:25" ht="15.75" x14ac:dyDescent="0.2">
      <c r="A54" s="35">
        <f t="shared" si="1"/>
        <v>43928</v>
      </c>
      <c r="B54" s="36">
        <f>SUMIFS(СВЦЭМ!$D$33:$D$776,СВЦЭМ!$A$33:$A$776,$A54,СВЦЭМ!$B$33:$B$776,B$47)+'СЕТ СН'!$G$14+СВЦЭМ!$D$10+'СЕТ СН'!$G$5-'СЕТ СН'!$G$24</f>
        <v>2912.86799565</v>
      </c>
      <c r="C54" s="36">
        <f>SUMIFS(СВЦЭМ!$D$33:$D$776,СВЦЭМ!$A$33:$A$776,$A54,СВЦЭМ!$B$33:$B$776,C$47)+'СЕТ СН'!$G$14+СВЦЭМ!$D$10+'СЕТ СН'!$G$5-'СЕТ СН'!$G$24</f>
        <v>2938.4471124900001</v>
      </c>
      <c r="D54" s="36">
        <f>SUMIFS(СВЦЭМ!$D$33:$D$776,СВЦЭМ!$A$33:$A$776,$A54,СВЦЭМ!$B$33:$B$776,D$47)+'СЕТ СН'!$G$14+СВЦЭМ!$D$10+'СЕТ СН'!$G$5-'СЕТ СН'!$G$24</f>
        <v>2961.9476660199998</v>
      </c>
      <c r="E54" s="36">
        <f>SUMIFS(СВЦЭМ!$D$33:$D$776,СВЦЭМ!$A$33:$A$776,$A54,СВЦЭМ!$B$33:$B$776,E$47)+'СЕТ СН'!$G$14+СВЦЭМ!$D$10+'СЕТ СН'!$G$5-'СЕТ СН'!$G$24</f>
        <v>2981.8824368899996</v>
      </c>
      <c r="F54" s="36">
        <f>SUMIFS(СВЦЭМ!$D$33:$D$776,СВЦЭМ!$A$33:$A$776,$A54,СВЦЭМ!$B$33:$B$776,F$47)+'СЕТ СН'!$G$14+СВЦЭМ!$D$10+'СЕТ СН'!$G$5-'СЕТ СН'!$G$24</f>
        <v>2980.1433136199998</v>
      </c>
      <c r="G54" s="36">
        <f>SUMIFS(СВЦЭМ!$D$33:$D$776,СВЦЭМ!$A$33:$A$776,$A54,СВЦЭМ!$B$33:$B$776,G$47)+'СЕТ СН'!$G$14+СВЦЭМ!$D$10+'СЕТ СН'!$G$5-'СЕТ СН'!$G$24</f>
        <v>2980.90162745</v>
      </c>
      <c r="H54" s="36">
        <f>SUMIFS(СВЦЭМ!$D$33:$D$776,СВЦЭМ!$A$33:$A$776,$A54,СВЦЭМ!$B$33:$B$776,H$47)+'СЕТ СН'!$G$14+СВЦЭМ!$D$10+'СЕТ СН'!$G$5-'СЕТ СН'!$G$24</f>
        <v>2960.3280114999998</v>
      </c>
      <c r="I54" s="36">
        <f>SUMIFS(СВЦЭМ!$D$33:$D$776,СВЦЭМ!$A$33:$A$776,$A54,СВЦЭМ!$B$33:$B$776,I$47)+'СЕТ СН'!$G$14+СВЦЭМ!$D$10+'СЕТ СН'!$G$5-'СЕТ СН'!$G$24</f>
        <v>2932.8624529899998</v>
      </c>
      <c r="J54" s="36">
        <f>SUMIFS(СВЦЭМ!$D$33:$D$776,СВЦЭМ!$A$33:$A$776,$A54,СВЦЭМ!$B$33:$B$776,J$47)+'СЕТ СН'!$G$14+СВЦЭМ!$D$10+'СЕТ СН'!$G$5-'СЕТ СН'!$G$24</f>
        <v>2869.5043525999999</v>
      </c>
      <c r="K54" s="36">
        <f>SUMIFS(СВЦЭМ!$D$33:$D$776,СВЦЭМ!$A$33:$A$776,$A54,СВЦЭМ!$B$33:$B$776,K$47)+'СЕТ СН'!$G$14+СВЦЭМ!$D$10+'СЕТ СН'!$G$5-'СЕТ СН'!$G$24</f>
        <v>2872.3728242399998</v>
      </c>
      <c r="L54" s="36">
        <f>SUMIFS(СВЦЭМ!$D$33:$D$776,СВЦЭМ!$A$33:$A$776,$A54,СВЦЭМ!$B$33:$B$776,L$47)+'СЕТ СН'!$G$14+СВЦЭМ!$D$10+'СЕТ СН'!$G$5-'СЕТ СН'!$G$24</f>
        <v>2878.89344007</v>
      </c>
      <c r="M54" s="36">
        <f>SUMIFS(СВЦЭМ!$D$33:$D$776,СВЦЭМ!$A$33:$A$776,$A54,СВЦЭМ!$B$33:$B$776,M$47)+'СЕТ СН'!$G$14+СВЦЭМ!$D$10+'СЕТ СН'!$G$5-'СЕТ СН'!$G$24</f>
        <v>2875.7996604999998</v>
      </c>
      <c r="N54" s="36">
        <f>SUMIFS(СВЦЭМ!$D$33:$D$776,СВЦЭМ!$A$33:$A$776,$A54,СВЦЭМ!$B$33:$B$776,N$47)+'СЕТ СН'!$G$14+СВЦЭМ!$D$10+'СЕТ СН'!$G$5-'СЕТ СН'!$G$24</f>
        <v>2874.4585843699997</v>
      </c>
      <c r="O54" s="36">
        <f>SUMIFS(СВЦЭМ!$D$33:$D$776,СВЦЭМ!$A$33:$A$776,$A54,СВЦЭМ!$B$33:$B$776,O$47)+'СЕТ СН'!$G$14+СВЦЭМ!$D$10+'СЕТ СН'!$G$5-'СЕТ СН'!$G$24</f>
        <v>2882.19702276</v>
      </c>
      <c r="P54" s="36">
        <f>SUMIFS(СВЦЭМ!$D$33:$D$776,СВЦЭМ!$A$33:$A$776,$A54,СВЦЭМ!$B$33:$B$776,P$47)+'СЕТ СН'!$G$14+СВЦЭМ!$D$10+'СЕТ СН'!$G$5-'СЕТ СН'!$G$24</f>
        <v>2862.9350933299997</v>
      </c>
      <c r="Q54" s="36">
        <f>SUMIFS(СВЦЭМ!$D$33:$D$776,СВЦЭМ!$A$33:$A$776,$A54,СВЦЭМ!$B$33:$B$776,Q$47)+'СЕТ СН'!$G$14+СВЦЭМ!$D$10+'СЕТ СН'!$G$5-'СЕТ СН'!$G$24</f>
        <v>2868.6542272299998</v>
      </c>
      <c r="R54" s="36">
        <f>SUMIFS(СВЦЭМ!$D$33:$D$776,СВЦЭМ!$A$33:$A$776,$A54,СВЦЭМ!$B$33:$B$776,R$47)+'СЕТ СН'!$G$14+СВЦЭМ!$D$10+'СЕТ СН'!$G$5-'СЕТ СН'!$G$24</f>
        <v>2864.9482458699999</v>
      </c>
      <c r="S54" s="36">
        <f>SUMIFS(СВЦЭМ!$D$33:$D$776,СВЦЭМ!$A$33:$A$776,$A54,СВЦЭМ!$B$33:$B$776,S$47)+'СЕТ СН'!$G$14+СВЦЭМ!$D$10+'СЕТ СН'!$G$5-'СЕТ СН'!$G$24</f>
        <v>2865.8761151099998</v>
      </c>
      <c r="T54" s="36">
        <f>SUMIFS(СВЦЭМ!$D$33:$D$776,СВЦЭМ!$A$33:$A$776,$A54,СВЦЭМ!$B$33:$B$776,T$47)+'СЕТ СН'!$G$14+СВЦЭМ!$D$10+'СЕТ СН'!$G$5-'СЕТ СН'!$G$24</f>
        <v>2845.0658845099997</v>
      </c>
      <c r="U54" s="36">
        <f>SUMIFS(СВЦЭМ!$D$33:$D$776,СВЦЭМ!$A$33:$A$776,$A54,СВЦЭМ!$B$33:$B$776,U$47)+'СЕТ СН'!$G$14+СВЦЭМ!$D$10+'СЕТ СН'!$G$5-'СЕТ СН'!$G$24</f>
        <v>2839.1587841099999</v>
      </c>
      <c r="V54" s="36">
        <f>SUMIFS(СВЦЭМ!$D$33:$D$776,СВЦЭМ!$A$33:$A$776,$A54,СВЦЭМ!$B$33:$B$776,V$47)+'СЕТ СН'!$G$14+СВЦЭМ!$D$10+'СЕТ СН'!$G$5-'СЕТ СН'!$G$24</f>
        <v>2835.9991918699998</v>
      </c>
      <c r="W54" s="36">
        <f>SUMIFS(СВЦЭМ!$D$33:$D$776,СВЦЭМ!$A$33:$A$776,$A54,СВЦЭМ!$B$33:$B$776,W$47)+'СЕТ СН'!$G$14+СВЦЭМ!$D$10+'СЕТ СН'!$G$5-'СЕТ СН'!$G$24</f>
        <v>2826.51478004</v>
      </c>
      <c r="X54" s="36">
        <f>SUMIFS(СВЦЭМ!$D$33:$D$776,СВЦЭМ!$A$33:$A$776,$A54,СВЦЭМ!$B$33:$B$776,X$47)+'СЕТ СН'!$G$14+СВЦЭМ!$D$10+'СЕТ СН'!$G$5-'СЕТ СН'!$G$24</f>
        <v>2829.6786137600002</v>
      </c>
      <c r="Y54" s="36">
        <f>SUMIFS(СВЦЭМ!$D$33:$D$776,СВЦЭМ!$A$33:$A$776,$A54,СВЦЭМ!$B$33:$B$776,Y$47)+'СЕТ СН'!$G$14+СВЦЭМ!$D$10+'СЕТ СН'!$G$5-'СЕТ СН'!$G$24</f>
        <v>2866.2338392699999</v>
      </c>
    </row>
    <row r="55" spans="1:25" ht="15.75" x14ac:dyDescent="0.2">
      <c r="A55" s="35">
        <f t="shared" si="1"/>
        <v>43929</v>
      </c>
      <c r="B55" s="36">
        <f>SUMIFS(СВЦЭМ!$D$33:$D$776,СВЦЭМ!$A$33:$A$776,$A55,СВЦЭМ!$B$33:$B$776,B$47)+'СЕТ СН'!$G$14+СВЦЭМ!$D$10+'СЕТ СН'!$G$5-'СЕТ СН'!$G$24</f>
        <v>2901.0259893599996</v>
      </c>
      <c r="C55" s="36">
        <f>SUMIFS(СВЦЭМ!$D$33:$D$776,СВЦЭМ!$A$33:$A$776,$A55,СВЦЭМ!$B$33:$B$776,C$47)+'СЕТ СН'!$G$14+СВЦЭМ!$D$10+'СЕТ СН'!$G$5-'СЕТ СН'!$G$24</f>
        <v>2939.0459082500001</v>
      </c>
      <c r="D55" s="36">
        <f>SUMIFS(СВЦЭМ!$D$33:$D$776,СВЦЭМ!$A$33:$A$776,$A55,СВЦЭМ!$B$33:$B$776,D$47)+'СЕТ СН'!$G$14+СВЦЭМ!$D$10+'СЕТ СН'!$G$5-'СЕТ СН'!$G$24</f>
        <v>2958.8769595499998</v>
      </c>
      <c r="E55" s="36">
        <f>SUMIFS(СВЦЭМ!$D$33:$D$776,СВЦЭМ!$A$33:$A$776,$A55,СВЦЭМ!$B$33:$B$776,E$47)+'СЕТ СН'!$G$14+СВЦЭМ!$D$10+'СЕТ СН'!$G$5-'СЕТ СН'!$G$24</f>
        <v>2967.9753972499998</v>
      </c>
      <c r="F55" s="36">
        <f>SUMIFS(СВЦЭМ!$D$33:$D$776,СВЦЭМ!$A$33:$A$776,$A55,СВЦЭМ!$B$33:$B$776,F$47)+'СЕТ СН'!$G$14+СВЦЭМ!$D$10+'СЕТ СН'!$G$5-'СЕТ СН'!$G$24</f>
        <v>2965.0883627399999</v>
      </c>
      <c r="G55" s="36">
        <f>SUMIFS(СВЦЭМ!$D$33:$D$776,СВЦЭМ!$A$33:$A$776,$A55,СВЦЭМ!$B$33:$B$776,G$47)+'СЕТ СН'!$G$14+СВЦЭМ!$D$10+'СЕТ СН'!$G$5-'СЕТ СН'!$G$24</f>
        <v>2965.8063312699996</v>
      </c>
      <c r="H55" s="36">
        <f>SUMIFS(СВЦЭМ!$D$33:$D$776,СВЦЭМ!$A$33:$A$776,$A55,СВЦЭМ!$B$33:$B$776,H$47)+'СЕТ СН'!$G$14+СВЦЭМ!$D$10+'СЕТ СН'!$G$5-'СЕТ СН'!$G$24</f>
        <v>2946.9511846599999</v>
      </c>
      <c r="I55" s="36">
        <f>SUMIFS(СВЦЭМ!$D$33:$D$776,СВЦЭМ!$A$33:$A$776,$A55,СВЦЭМ!$B$33:$B$776,I$47)+'СЕТ СН'!$G$14+СВЦЭМ!$D$10+'СЕТ СН'!$G$5-'СЕТ СН'!$G$24</f>
        <v>2903.6390562199999</v>
      </c>
      <c r="J55" s="36">
        <f>SUMIFS(СВЦЭМ!$D$33:$D$776,СВЦЭМ!$A$33:$A$776,$A55,СВЦЭМ!$B$33:$B$776,J$47)+'СЕТ СН'!$G$14+СВЦЭМ!$D$10+'СЕТ СН'!$G$5-'СЕТ СН'!$G$24</f>
        <v>2852.3687258699997</v>
      </c>
      <c r="K55" s="36">
        <f>SUMIFS(СВЦЭМ!$D$33:$D$776,СВЦЭМ!$A$33:$A$776,$A55,СВЦЭМ!$B$33:$B$776,K$47)+'СЕТ СН'!$G$14+СВЦЭМ!$D$10+'СЕТ СН'!$G$5-'СЕТ СН'!$G$24</f>
        <v>2839.2360826399999</v>
      </c>
      <c r="L55" s="36">
        <f>SUMIFS(СВЦЭМ!$D$33:$D$776,СВЦЭМ!$A$33:$A$776,$A55,СВЦЭМ!$B$33:$B$776,L$47)+'СЕТ СН'!$G$14+СВЦЭМ!$D$10+'СЕТ СН'!$G$5-'СЕТ СН'!$G$24</f>
        <v>2824.86747509</v>
      </c>
      <c r="M55" s="36">
        <f>SUMIFS(СВЦЭМ!$D$33:$D$776,СВЦЭМ!$A$33:$A$776,$A55,СВЦЭМ!$B$33:$B$776,M$47)+'СЕТ СН'!$G$14+СВЦЭМ!$D$10+'СЕТ СН'!$G$5-'СЕТ СН'!$G$24</f>
        <v>2821.5568639900002</v>
      </c>
      <c r="N55" s="36">
        <f>SUMIFS(СВЦЭМ!$D$33:$D$776,СВЦЭМ!$A$33:$A$776,$A55,СВЦЭМ!$B$33:$B$776,N$47)+'СЕТ СН'!$G$14+СВЦЭМ!$D$10+'СЕТ СН'!$G$5-'СЕТ СН'!$G$24</f>
        <v>2837.8080742399998</v>
      </c>
      <c r="O55" s="36">
        <f>SUMIFS(СВЦЭМ!$D$33:$D$776,СВЦЭМ!$A$33:$A$776,$A55,СВЦЭМ!$B$33:$B$776,O$47)+'СЕТ СН'!$G$14+СВЦЭМ!$D$10+'СЕТ СН'!$G$5-'СЕТ СН'!$G$24</f>
        <v>2842.6715538500002</v>
      </c>
      <c r="P55" s="36">
        <f>SUMIFS(СВЦЭМ!$D$33:$D$776,СВЦЭМ!$A$33:$A$776,$A55,СВЦЭМ!$B$33:$B$776,P$47)+'СЕТ СН'!$G$14+СВЦЭМ!$D$10+'СЕТ СН'!$G$5-'СЕТ СН'!$G$24</f>
        <v>2816.7338540400001</v>
      </c>
      <c r="Q55" s="36">
        <f>SUMIFS(СВЦЭМ!$D$33:$D$776,СВЦЭМ!$A$33:$A$776,$A55,СВЦЭМ!$B$33:$B$776,Q$47)+'СЕТ СН'!$G$14+СВЦЭМ!$D$10+'СЕТ СН'!$G$5-'СЕТ СН'!$G$24</f>
        <v>2821.6779379300001</v>
      </c>
      <c r="R55" s="36">
        <f>SUMIFS(СВЦЭМ!$D$33:$D$776,СВЦЭМ!$A$33:$A$776,$A55,СВЦЭМ!$B$33:$B$776,R$47)+'СЕТ СН'!$G$14+СВЦЭМ!$D$10+'СЕТ СН'!$G$5-'СЕТ СН'!$G$24</f>
        <v>2817.4202970400002</v>
      </c>
      <c r="S55" s="36">
        <f>SUMIFS(СВЦЭМ!$D$33:$D$776,СВЦЭМ!$A$33:$A$776,$A55,СВЦЭМ!$B$33:$B$776,S$47)+'СЕТ СН'!$G$14+СВЦЭМ!$D$10+'СЕТ СН'!$G$5-'СЕТ СН'!$G$24</f>
        <v>2810.0333365199999</v>
      </c>
      <c r="T55" s="36">
        <f>SUMIFS(СВЦЭМ!$D$33:$D$776,СВЦЭМ!$A$33:$A$776,$A55,СВЦЭМ!$B$33:$B$776,T$47)+'СЕТ СН'!$G$14+СВЦЭМ!$D$10+'СЕТ СН'!$G$5-'СЕТ СН'!$G$24</f>
        <v>2796.7315168599998</v>
      </c>
      <c r="U55" s="36">
        <f>SUMIFS(СВЦЭМ!$D$33:$D$776,СВЦЭМ!$A$33:$A$776,$A55,СВЦЭМ!$B$33:$B$776,U$47)+'СЕТ СН'!$G$14+СВЦЭМ!$D$10+'СЕТ СН'!$G$5-'СЕТ СН'!$G$24</f>
        <v>2780.8671915300001</v>
      </c>
      <c r="V55" s="36">
        <f>SUMIFS(СВЦЭМ!$D$33:$D$776,СВЦЭМ!$A$33:$A$776,$A55,СВЦЭМ!$B$33:$B$776,V$47)+'СЕТ СН'!$G$14+СВЦЭМ!$D$10+'СЕТ СН'!$G$5-'СЕТ СН'!$G$24</f>
        <v>2771.8187171199997</v>
      </c>
      <c r="W55" s="36">
        <f>SUMIFS(СВЦЭМ!$D$33:$D$776,СВЦЭМ!$A$33:$A$776,$A55,СВЦЭМ!$B$33:$B$776,W$47)+'СЕТ СН'!$G$14+СВЦЭМ!$D$10+'СЕТ СН'!$G$5-'СЕТ СН'!$G$24</f>
        <v>2764.8093479199997</v>
      </c>
      <c r="X55" s="36">
        <f>SUMIFS(СВЦЭМ!$D$33:$D$776,СВЦЭМ!$A$33:$A$776,$A55,СВЦЭМ!$B$33:$B$776,X$47)+'СЕТ СН'!$G$14+СВЦЭМ!$D$10+'СЕТ СН'!$G$5-'СЕТ СН'!$G$24</f>
        <v>2773.3598352899999</v>
      </c>
      <c r="Y55" s="36">
        <f>SUMIFS(СВЦЭМ!$D$33:$D$776,СВЦЭМ!$A$33:$A$776,$A55,СВЦЭМ!$B$33:$B$776,Y$47)+'СЕТ СН'!$G$14+СВЦЭМ!$D$10+'СЕТ СН'!$G$5-'СЕТ СН'!$G$24</f>
        <v>2823.6435612599998</v>
      </c>
    </row>
    <row r="56" spans="1:25" ht="15.75" x14ac:dyDescent="0.2">
      <c r="A56" s="35">
        <f t="shared" si="1"/>
        <v>43930</v>
      </c>
      <c r="B56" s="36">
        <f>SUMIFS(СВЦЭМ!$D$33:$D$776,СВЦЭМ!$A$33:$A$776,$A56,СВЦЭМ!$B$33:$B$776,B$47)+'СЕТ СН'!$G$14+СВЦЭМ!$D$10+'СЕТ СН'!$G$5-'СЕТ СН'!$G$24</f>
        <v>2886.6167632299998</v>
      </c>
      <c r="C56" s="36">
        <f>SUMIFS(СВЦЭМ!$D$33:$D$776,СВЦЭМ!$A$33:$A$776,$A56,СВЦЭМ!$B$33:$B$776,C$47)+'СЕТ СН'!$G$14+СВЦЭМ!$D$10+'СЕТ СН'!$G$5-'СЕТ СН'!$G$24</f>
        <v>2918.8400058199995</v>
      </c>
      <c r="D56" s="36">
        <f>SUMIFS(СВЦЭМ!$D$33:$D$776,СВЦЭМ!$A$33:$A$776,$A56,СВЦЭМ!$B$33:$B$776,D$47)+'СЕТ СН'!$G$14+СВЦЭМ!$D$10+'СЕТ СН'!$G$5-'СЕТ СН'!$G$24</f>
        <v>2946.2872123999996</v>
      </c>
      <c r="E56" s="36">
        <f>SUMIFS(СВЦЭМ!$D$33:$D$776,СВЦЭМ!$A$33:$A$776,$A56,СВЦЭМ!$B$33:$B$776,E$47)+'СЕТ СН'!$G$14+СВЦЭМ!$D$10+'СЕТ СН'!$G$5-'СЕТ СН'!$G$24</f>
        <v>2965.4402861799999</v>
      </c>
      <c r="F56" s="36">
        <f>SUMIFS(СВЦЭМ!$D$33:$D$776,СВЦЭМ!$A$33:$A$776,$A56,СВЦЭМ!$B$33:$B$776,F$47)+'СЕТ СН'!$G$14+СВЦЭМ!$D$10+'СЕТ СН'!$G$5-'СЕТ СН'!$G$24</f>
        <v>2963.8102153599998</v>
      </c>
      <c r="G56" s="36">
        <f>SUMIFS(СВЦЭМ!$D$33:$D$776,СВЦЭМ!$A$33:$A$776,$A56,СВЦЭМ!$B$33:$B$776,G$47)+'СЕТ СН'!$G$14+СВЦЭМ!$D$10+'СЕТ СН'!$G$5-'СЕТ СН'!$G$24</f>
        <v>2958.6058882500001</v>
      </c>
      <c r="H56" s="36">
        <f>SUMIFS(СВЦЭМ!$D$33:$D$776,СВЦЭМ!$A$33:$A$776,$A56,СВЦЭМ!$B$33:$B$776,H$47)+'СЕТ СН'!$G$14+СВЦЭМ!$D$10+'СЕТ СН'!$G$5-'СЕТ СН'!$G$24</f>
        <v>2949.6368566599999</v>
      </c>
      <c r="I56" s="36">
        <f>SUMIFS(СВЦЭМ!$D$33:$D$776,СВЦЭМ!$A$33:$A$776,$A56,СВЦЭМ!$B$33:$B$776,I$47)+'СЕТ СН'!$G$14+СВЦЭМ!$D$10+'СЕТ СН'!$G$5-'СЕТ СН'!$G$24</f>
        <v>2921.9900384699999</v>
      </c>
      <c r="J56" s="36">
        <f>SUMIFS(СВЦЭМ!$D$33:$D$776,СВЦЭМ!$A$33:$A$776,$A56,СВЦЭМ!$B$33:$B$776,J$47)+'СЕТ СН'!$G$14+СВЦЭМ!$D$10+'СЕТ СН'!$G$5-'СЕТ СН'!$G$24</f>
        <v>2860.3440541099999</v>
      </c>
      <c r="K56" s="36">
        <f>SUMIFS(СВЦЭМ!$D$33:$D$776,СВЦЭМ!$A$33:$A$776,$A56,СВЦЭМ!$B$33:$B$776,K$47)+'СЕТ СН'!$G$14+СВЦЭМ!$D$10+'СЕТ СН'!$G$5-'СЕТ СН'!$G$24</f>
        <v>2856.0584440799998</v>
      </c>
      <c r="L56" s="36">
        <f>SUMIFS(СВЦЭМ!$D$33:$D$776,СВЦЭМ!$A$33:$A$776,$A56,СВЦЭМ!$B$33:$B$776,L$47)+'СЕТ СН'!$G$14+СВЦЭМ!$D$10+'СЕТ СН'!$G$5-'СЕТ СН'!$G$24</f>
        <v>2837.2815807500001</v>
      </c>
      <c r="M56" s="36">
        <f>SUMIFS(СВЦЭМ!$D$33:$D$776,СВЦЭМ!$A$33:$A$776,$A56,СВЦЭМ!$B$33:$B$776,M$47)+'СЕТ СН'!$G$14+СВЦЭМ!$D$10+'СЕТ СН'!$G$5-'СЕТ СН'!$G$24</f>
        <v>2832.9953609499998</v>
      </c>
      <c r="N56" s="36">
        <f>SUMIFS(СВЦЭМ!$D$33:$D$776,СВЦЭМ!$A$33:$A$776,$A56,СВЦЭМ!$B$33:$B$776,N$47)+'СЕТ СН'!$G$14+СВЦЭМ!$D$10+'СЕТ СН'!$G$5-'СЕТ СН'!$G$24</f>
        <v>2831.1535341999997</v>
      </c>
      <c r="O56" s="36">
        <f>SUMIFS(СВЦЭМ!$D$33:$D$776,СВЦЭМ!$A$33:$A$776,$A56,СВЦЭМ!$B$33:$B$776,O$47)+'СЕТ СН'!$G$14+СВЦЭМ!$D$10+'СЕТ СН'!$G$5-'СЕТ СН'!$G$24</f>
        <v>2842.3358425500001</v>
      </c>
      <c r="P56" s="36">
        <f>SUMIFS(СВЦЭМ!$D$33:$D$776,СВЦЭМ!$A$33:$A$776,$A56,СВЦЭМ!$B$33:$B$776,P$47)+'СЕТ СН'!$G$14+СВЦЭМ!$D$10+'СЕТ СН'!$G$5-'СЕТ СН'!$G$24</f>
        <v>2807.58767029</v>
      </c>
      <c r="Q56" s="36">
        <f>SUMIFS(СВЦЭМ!$D$33:$D$776,СВЦЭМ!$A$33:$A$776,$A56,СВЦЭМ!$B$33:$B$776,Q$47)+'СЕТ СН'!$G$14+СВЦЭМ!$D$10+'СЕТ СН'!$G$5-'СЕТ СН'!$G$24</f>
        <v>2814.26082937</v>
      </c>
      <c r="R56" s="36">
        <f>SUMIFS(СВЦЭМ!$D$33:$D$776,СВЦЭМ!$A$33:$A$776,$A56,СВЦЭМ!$B$33:$B$776,R$47)+'СЕТ СН'!$G$14+СВЦЭМ!$D$10+'СЕТ СН'!$G$5-'СЕТ СН'!$G$24</f>
        <v>2812.9753842099999</v>
      </c>
      <c r="S56" s="36">
        <f>SUMIFS(СВЦЭМ!$D$33:$D$776,СВЦЭМ!$A$33:$A$776,$A56,СВЦЭМ!$B$33:$B$776,S$47)+'СЕТ СН'!$G$14+СВЦЭМ!$D$10+'СЕТ СН'!$G$5-'СЕТ СН'!$G$24</f>
        <v>2805.8737432399998</v>
      </c>
      <c r="T56" s="36">
        <f>SUMIFS(СВЦЭМ!$D$33:$D$776,СВЦЭМ!$A$33:$A$776,$A56,СВЦЭМ!$B$33:$B$776,T$47)+'СЕТ СН'!$G$14+СВЦЭМ!$D$10+'СЕТ СН'!$G$5-'СЕТ СН'!$G$24</f>
        <v>2792.4387481100002</v>
      </c>
      <c r="U56" s="36">
        <f>SUMIFS(СВЦЭМ!$D$33:$D$776,СВЦЭМ!$A$33:$A$776,$A56,СВЦЭМ!$B$33:$B$776,U$47)+'СЕТ СН'!$G$14+СВЦЭМ!$D$10+'СЕТ СН'!$G$5-'СЕТ СН'!$G$24</f>
        <v>2775.7277216900002</v>
      </c>
      <c r="V56" s="36">
        <f>SUMIFS(СВЦЭМ!$D$33:$D$776,СВЦЭМ!$A$33:$A$776,$A56,СВЦЭМ!$B$33:$B$776,V$47)+'СЕТ СН'!$G$14+СВЦЭМ!$D$10+'СЕТ СН'!$G$5-'СЕТ СН'!$G$24</f>
        <v>2771.78484123</v>
      </c>
      <c r="W56" s="36">
        <f>SUMIFS(СВЦЭМ!$D$33:$D$776,СВЦЭМ!$A$33:$A$776,$A56,СВЦЭМ!$B$33:$B$776,W$47)+'СЕТ СН'!$G$14+СВЦЭМ!$D$10+'СЕТ СН'!$G$5-'СЕТ СН'!$G$24</f>
        <v>2774.4179666</v>
      </c>
      <c r="X56" s="36">
        <f>SUMIFS(СВЦЭМ!$D$33:$D$776,СВЦЭМ!$A$33:$A$776,$A56,СВЦЭМ!$B$33:$B$776,X$47)+'СЕТ СН'!$G$14+СВЦЭМ!$D$10+'СЕТ СН'!$G$5-'СЕТ СН'!$G$24</f>
        <v>2782.5422033499999</v>
      </c>
      <c r="Y56" s="36">
        <f>SUMIFS(СВЦЭМ!$D$33:$D$776,СВЦЭМ!$A$33:$A$776,$A56,СВЦЭМ!$B$33:$B$776,Y$47)+'СЕТ СН'!$G$14+СВЦЭМ!$D$10+'СЕТ СН'!$G$5-'СЕТ СН'!$G$24</f>
        <v>2821.8330294299999</v>
      </c>
    </row>
    <row r="57" spans="1:25" ht="15.75" x14ac:dyDescent="0.2">
      <c r="A57" s="35">
        <f t="shared" si="1"/>
        <v>43931</v>
      </c>
      <c r="B57" s="36">
        <f>SUMIFS(СВЦЭМ!$D$33:$D$776,СВЦЭМ!$A$33:$A$776,$A57,СВЦЭМ!$B$33:$B$776,B$47)+'СЕТ СН'!$G$14+СВЦЭМ!$D$10+'СЕТ СН'!$G$5-'СЕТ СН'!$G$24</f>
        <v>2818.37635004</v>
      </c>
      <c r="C57" s="36">
        <f>SUMIFS(СВЦЭМ!$D$33:$D$776,СВЦЭМ!$A$33:$A$776,$A57,СВЦЭМ!$B$33:$B$776,C$47)+'СЕТ СН'!$G$14+СВЦЭМ!$D$10+'СЕТ СН'!$G$5-'СЕТ СН'!$G$24</f>
        <v>2865.3418693599997</v>
      </c>
      <c r="D57" s="36">
        <f>SUMIFS(СВЦЭМ!$D$33:$D$776,СВЦЭМ!$A$33:$A$776,$A57,СВЦЭМ!$B$33:$B$776,D$47)+'СЕТ СН'!$G$14+СВЦЭМ!$D$10+'СЕТ СН'!$G$5-'СЕТ СН'!$G$24</f>
        <v>2914.7515315199998</v>
      </c>
      <c r="E57" s="36">
        <f>SUMIFS(СВЦЭМ!$D$33:$D$776,СВЦЭМ!$A$33:$A$776,$A57,СВЦЭМ!$B$33:$B$776,E$47)+'СЕТ СН'!$G$14+СВЦЭМ!$D$10+'СЕТ СН'!$G$5-'СЕТ СН'!$G$24</f>
        <v>2959.8131672299996</v>
      </c>
      <c r="F57" s="36">
        <f>SUMIFS(СВЦЭМ!$D$33:$D$776,СВЦЭМ!$A$33:$A$776,$A57,СВЦЭМ!$B$33:$B$776,F$47)+'СЕТ СН'!$G$14+СВЦЭМ!$D$10+'СЕТ СН'!$G$5-'СЕТ СН'!$G$24</f>
        <v>2968.7660005399998</v>
      </c>
      <c r="G57" s="36">
        <f>SUMIFS(СВЦЭМ!$D$33:$D$776,СВЦЭМ!$A$33:$A$776,$A57,СВЦЭМ!$B$33:$B$776,G$47)+'СЕТ СН'!$G$14+СВЦЭМ!$D$10+'СЕТ СН'!$G$5-'СЕТ СН'!$G$24</f>
        <v>2956.0609309000001</v>
      </c>
      <c r="H57" s="36">
        <f>SUMIFS(СВЦЭМ!$D$33:$D$776,СВЦЭМ!$A$33:$A$776,$A57,СВЦЭМ!$B$33:$B$776,H$47)+'СЕТ СН'!$G$14+СВЦЭМ!$D$10+'СЕТ СН'!$G$5-'СЕТ СН'!$G$24</f>
        <v>2927.15406919</v>
      </c>
      <c r="I57" s="36">
        <f>SUMIFS(СВЦЭМ!$D$33:$D$776,СВЦЭМ!$A$33:$A$776,$A57,СВЦЭМ!$B$33:$B$776,I$47)+'СЕТ СН'!$G$14+СВЦЭМ!$D$10+'СЕТ СН'!$G$5-'СЕТ СН'!$G$24</f>
        <v>2890.6372851599999</v>
      </c>
      <c r="J57" s="36">
        <f>SUMIFS(СВЦЭМ!$D$33:$D$776,СВЦЭМ!$A$33:$A$776,$A57,СВЦЭМ!$B$33:$B$776,J$47)+'СЕТ СН'!$G$14+СВЦЭМ!$D$10+'СЕТ СН'!$G$5-'СЕТ СН'!$G$24</f>
        <v>2820.1420704500001</v>
      </c>
      <c r="K57" s="36">
        <f>SUMIFS(СВЦЭМ!$D$33:$D$776,СВЦЭМ!$A$33:$A$776,$A57,СВЦЭМ!$B$33:$B$776,K$47)+'СЕТ СН'!$G$14+СВЦЭМ!$D$10+'СЕТ СН'!$G$5-'СЕТ СН'!$G$24</f>
        <v>2817.1107597199998</v>
      </c>
      <c r="L57" s="36">
        <f>SUMIFS(СВЦЭМ!$D$33:$D$776,СВЦЭМ!$A$33:$A$776,$A57,СВЦЭМ!$B$33:$B$776,L$47)+'СЕТ СН'!$G$14+СВЦЭМ!$D$10+'СЕТ СН'!$G$5-'СЕТ СН'!$G$24</f>
        <v>2809.3169217999998</v>
      </c>
      <c r="M57" s="36">
        <f>SUMIFS(СВЦЭМ!$D$33:$D$776,СВЦЭМ!$A$33:$A$776,$A57,СВЦЭМ!$B$33:$B$776,M$47)+'СЕТ СН'!$G$14+СВЦЭМ!$D$10+'СЕТ СН'!$G$5-'СЕТ СН'!$G$24</f>
        <v>2806.1179058799999</v>
      </c>
      <c r="N57" s="36">
        <f>SUMIFS(СВЦЭМ!$D$33:$D$776,СВЦЭМ!$A$33:$A$776,$A57,СВЦЭМ!$B$33:$B$776,N$47)+'СЕТ СН'!$G$14+СВЦЭМ!$D$10+'СЕТ СН'!$G$5-'СЕТ СН'!$G$24</f>
        <v>2821.7804665100002</v>
      </c>
      <c r="O57" s="36">
        <f>SUMIFS(СВЦЭМ!$D$33:$D$776,СВЦЭМ!$A$33:$A$776,$A57,СВЦЭМ!$B$33:$B$776,O$47)+'СЕТ СН'!$G$14+СВЦЭМ!$D$10+'СЕТ СН'!$G$5-'СЕТ СН'!$G$24</f>
        <v>2838.0485995399999</v>
      </c>
      <c r="P57" s="36">
        <f>SUMIFS(СВЦЭМ!$D$33:$D$776,СВЦЭМ!$A$33:$A$776,$A57,СВЦЭМ!$B$33:$B$776,P$47)+'СЕТ СН'!$G$14+СВЦЭМ!$D$10+'СЕТ СН'!$G$5-'СЕТ СН'!$G$24</f>
        <v>2805.6542419400002</v>
      </c>
      <c r="Q57" s="36">
        <f>SUMIFS(СВЦЭМ!$D$33:$D$776,СВЦЭМ!$A$33:$A$776,$A57,СВЦЭМ!$B$33:$B$776,Q$47)+'СЕТ СН'!$G$14+СВЦЭМ!$D$10+'СЕТ СН'!$G$5-'СЕТ СН'!$G$24</f>
        <v>2812.9625496999997</v>
      </c>
      <c r="R57" s="36">
        <f>SUMIFS(СВЦЭМ!$D$33:$D$776,СВЦЭМ!$A$33:$A$776,$A57,СВЦЭМ!$B$33:$B$776,R$47)+'СЕТ СН'!$G$14+СВЦЭМ!$D$10+'СЕТ СН'!$G$5-'СЕТ СН'!$G$24</f>
        <v>2811.6992383400002</v>
      </c>
      <c r="S57" s="36">
        <f>SUMIFS(СВЦЭМ!$D$33:$D$776,СВЦЭМ!$A$33:$A$776,$A57,СВЦЭМ!$B$33:$B$776,S$47)+'СЕТ СН'!$G$14+СВЦЭМ!$D$10+'СЕТ СН'!$G$5-'СЕТ СН'!$G$24</f>
        <v>2803.9882793299998</v>
      </c>
      <c r="T57" s="36">
        <f>SUMIFS(СВЦЭМ!$D$33:$D$776,СВЦЭМ!$A$33:$A$776,$A57,СВЦЭМ!$B$33:$B$776,T$47)+'СЕТ СН'!$G$14+СВЦЭМ!$D$10+'СЕТ СН'!$G$5-'СЕТ СН'!$G$24</f>
        <v>2782.7997215199998</v>
      </c>
      <c r="U57" s="36">
        <f>SUMIFS(СВЦЭМ!$D$33:$D$776,СВЦЭМ!$A$33:$A$776,$A57,СВЦЭМ!$B$33:$B$776,U$47)+'СЕТ СН'!$G$14+СВЦЭМ!$D$10+'СЕТ СН'!$G$5-'СЕТ СН'!$G$24</f>
        <v>2762.7626748900002</v>
      </c>
      <c r="V57" s="36">
        <f>SUMIFS(СВЦЭМ!$D$33:$D$776,СВЦЭМ!$A$33:$A$776,$A57,СВЦЭМ!$B$33:$B$776,V$47)+'СЕТ СН'!$G$14+СВЦЭМ!$D$10+'СЕТ СН'!$G$5-'СЕТ СН'!$G$24</f>
        <v>2752.5489208700001</v>
      </c>
      <c r="W57" s="36">
        <f>SUMIFS(СВЦЭМ!$D$33:$D$776,СВЦЭМ!$A$33:$A$776,$A57,СВЦЭМ!$B$33:$B$776,W$47)+'СЕТ СН'!$G$14+СВЦЭМ!$D$10+'СЕТ СН'!$G$5-'СЕТ СН'!$G$24</f>
        <v>2752.8825146700001</v>
      </c>
      <c r="X57" s="36">
        <f>SUMIFS(СВЦЭМ!$D$33:$D$776,СВЦЭМ!$A$33:$A$776,$A57,СВЦЭМ!$B$33:$B$776,X$47)+'СЕТ СН'!$G$14+СВЦЭМ!$D$10+'СЕТ СН'!$G$5-'СЕТ СН'!$G$24</f>
        <v>2733.5159000100002</v>
      </c>
      <c r="Y57" s="36">
        <f>SUMIFS(СВЦЭМ!$D$33:$D$776,СВЦЭМ!$A$33:$A$776,$A57,СВЦЭМ!$B$33:$B$776,Y$47)+'СЕТ СН'!$G$14+СВЦЭМ!$D$10+'СЕТ СН'!$G$5-'СЕТ СН'!$G$24</f>
        <v>2785.22805819</v>
      </c>
    </row>
    <row r="58" spans="1:25" ht="15.75" x14ac:dyDescent="0.2">
      <c r="A58" s="35">
        <f t="shared" si="1"/>
        <v>43932</v>
      </c>
      <c r="B58" s="36">
        <f>SUMIFS(СВЦЭМ!$D$33:$D$776,СВЦЭМ!$A$33:$A$776,$A58,СВЦЭМ!$B$33:$B$776,B$47)+'СЕТ СН'!$G$14+СВЦЭМ!$D$10+'СЕТ СН'!$G$5-'СЕТ СН'!$G$24</f>
        <v>2828.1481297999999</v>
      </c>
      <c r="C58" s="36">
        <f>SUMIFS(СВЦЭМ!$D$33:$D$776,СВЦЭМ!$A$33:$A$776,$A58,СВЦЭМ!$B$33:$B$776,C$47)+'СЕТ СН'!$G$14+СВЦЭМ!$D$10+'СЕТ СН'!$G$5-'СЕТ СН'!$G$24</f>
        <v>2847.4157639</v>
      </c>
      <c r="D58" s="36">
        <f>SUMIFS(СВЦЭМ!$D$33:$D$776,СВЦЭМ!$A$33:$A$776,$A58,СВЦЭМ!$B$33:$B$776,D$47)+'СЕТ СН'!$G$14+СВЦЭМ!$D$10+'СЕТ СН'!$G$5-'СЕТ СН'!$G$24</f>
        <v>2866.3500284299998</v>
      </c>
      <c r="E58" s="36">
        <f>SUMIFS(СВЦЭМ!$D$33:$D$776,СВЦЭМ!$A$33:$A$776,$A58,СВЦЭМ!$B$33:$B$776,E$47)+'СЕТ СН'!$G$14+СВЦЭМ!$D$10+'СЕТ СН'!$G$5-'СЕТ СН'!$G$24</f>
        <v>2876.1499755199998</v>
      </c>
      <c r="F58" s="36">
        <f>SUMIFS(СВЦЭМ!$D$33:$D$776,СВЦЭМ!$A$33:$A$776,$A58,СВЦЭМ!$B$33:$B$776,F$47)+'СЕТ СН'!$G$14+СВЦЭМ!$D$10+'СЕТ СН'!$G$5-'СЕТ СН'!$G$24</f>
        <v>2880.9595209399999</v>
      </c>
      <c r="G58" s="36">
        <f>SUMIFS(СВЦЭМ!$D$33:$D$776,СВЦЭМ!$A$33:$A$776,$A58,СВЦЭМ!$B$33:$B$776,G$47)+'СЕТ СН'!$G$14+СВЦЭМ!$D$10+'СЕТ СН'!$G$5-'СЕТ СН'!$G$24</f>
        <v>2877.6391735500001</v>
      </c>
      <c r="H58" s="36">
        <f>SUMIFS(СВЦЭМ!$D$33:$D$776,СВЦЭМ!$A$33:$A$776,$A58,СВЦЭМ!$B$33:$B$776,H$47)+'СЕТ СН'!$G$14+СВЦЭМ!$D$10+'СЕТ СН'!$G$5-'СЕТ СН'!$G$24</f>
        <v>2857.9007233799998</v>
      </c>
      <c r="I58" s="36">
        <f>SUMIFS(СВЦЭМ!$D$33:$D$776,СВЦЭМ!$A$33:$A$776,$A58,СВЦЭМ!$B$33:$B$776,I$47)+'СЕТ СН'!$G$14+СВЦЭМ!$D$10+'СЕТ СН'!$G$5-'СЕТ СН'!$G$24</f>
        <v>2833.7117088200002</v>
      </c>
      <c r="J58" s="36">
        <f>SUMIFS(СВЦЭМ!$D$33:$D$776,СВЦЭМ!$A$33:$A$776,$A58,СВЦЭМ!$B$33:$B$776,J$47)+'СЕТ СН'!$G$14+СВЦЭМ!$D$10+'СЕТ СН'!$G$5-'СЕТ СН'!$G$24</f>
        <v>2806.38814817</v>
      </c>
      <c r="K58" s="36">
        <f>SUMIFS(СВЦЭМ!$D$33:$D$776,СВЦЭМ!$A$33:$A$776,$A58,СВЦЭМ!$B$33:$B$776,K$47)+'СЕТ СН'!$G$14+СВЦЭМ!$D$10+'СЕТ СН'!$G$5-'СЕТ СН'!$G$24</f>
        <v>2790.1715636399999</v>
      </c>
      <c r="L58" s="36">
        <f>SUMIFS(СВЦЭМ!$D$33:$D$776,СВЦЭМ!$A$33:$A$776,$A58,СВЦЭМ!$B$33:$B$776,L$47)+'СЕТ СН'!$G$14+СВЦЭМ!$D$10+'СЕТ СН'!$G$5-'СЕТ СН'!$G$24</f>
        <v>2792.4240054800002</v>
      </c>
      <c r="M58" s="36">
        <f>SUMIFS(СВЦЭМ!$D$33:$D$776,СВЦЭМ!$A$33:$A$776,$A58,СВЦЭМ!$B$33:$B$776,M$47)+'СЕТ СН'!$G$14+СВЦЭМ!$D$10+'СЕТ СН'!$G$5-'СЕТ СН'!$G$24</f>
        <v>2809.2634555099999</v>
      </c>
      <c r="N58" s="36">
        <f>SUMIFS(СВЦЭМ!$D$33:$D$776,СВЦЭМ!$A$33:$A$776,$A58,СВЦЭМ!$B$33:$B$776,N$47)+'СЕТ СН'!$G$14+СВЦЭМ!$D$10+'СЕТ СН'!$G$5-'СЕТ СН'!$G$24</f>
        <v>2832.04501377</v>
      </c>
      <c r="O58" s="36">
        <f>SUMIFS(СВЦЭМ!$D$33:$D$776,СВЦЭМ!$A$33:$A$776,$A58,СВЦЭМ!$B$33:$B$776,O$47)+'СЕТ СН'!$G$14+СВЦЭМ!$D$10+'СЕТ СН'!$G$5-'СЕТ СН'!$G$24</f>
        <v>2829.6568611000002</v>
      </c>
      <c r="P58" s="36">
        <f>SUMIFS(СВЦЭМ!$D$33:$D$776,СВЦЭМ!$A$33:$A$776,$A58,СВЦЭМ!$B$33:$B$776,P$47)+'СЕТ СН'!$G$14+СВЦЭМ!$D$10+'СЕТ СН'!$G$5-'СЕТ СН'!$G$24</f>
        <v>2794.6300214900002</v>
      </c>
      <c r="Q58" s="36">
        <f>SUMIFS(СВЦЭМ!$D$33:$D$776,СВЦЭМ!$A$33:$A$776,$A58,СВЦЭМ!$B$33:$B$776,Q$47)+'СЕТ СН'!$G$14+СВЦЭМ!$D$10+'СЕТ СН'!$G$5-'СЕТ СН'!$G$24</f>
        <v>2795.67555124</v>
      </c>
      <c r="R58" s="36">
        <f>SUMIFS(СВЦЭМ!$D$33:$D$776,СВЦЭМ!$A$33:$A$776,$A58,СВЦЭМ!$B$33:$B$776,R$47)+'СЕТ СН'!$G$14+СВЦЭМ!$D$10+'СЕТ СН'!$G$5-'СЕТ СН'!$G$24</f>
        <v>2789.9086763800001</v>
      </c>
      <c r="S58" s="36">
        <f>SUMIFS(СВЦЭМ!$D$33:$D$776,СВЦЭМ!$A$33:$A$776,$A58,СВЦЭМ!$B$33:$B$776,S$47)+'СЕТ СН'!$G$14+СВЦЭМ!$D$10+'СЕТ СН'!$G$5-'СЕТ СН'!$G$24</f>
        <v>2800.6526618299999</v>
      </c>
      <c r="T58" s="36">
        <f>SUMIFS(СВЦЭМ!$D$33:$D$776,СВЦЭМ!$A$33:$A$776,$A58,СВЦЭМ!$B$33:$B$776,T$47)+'СЕТ СН'!$G$14+СВЦЭМ!$D$10+'СЕТ СН'!$G$5-'СЕТ СН'!$G$24</f>
        <v>2813.6826265899999</v>
      </c>
      <c r="U58" s="36">
        <f>SUMIFS(СВЦЭМ!$D$33:$D$776,СВЦЭМ!$A$33:$A$776,$A58,СВЦЭМ!$B$33:$B$776,U$47)+'СЕТ СН'!$G$14+СВЦЭМ!$D$10+'СЕТ СН'!$G$5-'СЕТ СН'!$G$24</f>
        <v>2798.6638062800002</v>
      </c>
      <c r="V58" s="36">
        <f>SUMIFS(СВЦЭМ!$D$33:$D$776,СВЦЭМ!$A$33:$A$776,$A58,СВЦЭМ!$B$33:$B$776,V$47)+'СЕТ СН'!$G$14+СВЦЭМ!$D$10+'СЕТ СН'!$G$5-'СЕТ СН'!$G$24</f>
        <v>2766.9972174099998</v>
      </c>
      <c r="W58" s="36">
        <f>SUMIFS(СВЦЭМ!$D$33:$D$776,СВЦЭМ!$A$33:$A$776,$A58,СВЦЭМ!$B$33:$B$776,W$47)+'СЕТ СН'!$G$14+СВЦЭМ!$D$10+'СЕТ СН'!$G$5-'СЕТ СН'!$G$24</f>
        <v>2763.63622713</v>
      </c>
      <c r="X58" s="36">
        <f>SUMIFS(СВЦЭМ!$D$33:$D$776,СВЦЭМ!$A$33:$A$776,$A58,СВЦЭМ!$B$33:$B$776,X$47)+'СЕТ СН'!$G$14+СВЦЭМ!$D$10+'СЕТ СН'!$G$5-'СЕТ СН'!$G$24</f>
        <v>2781.9415349199999</v>
      </c>
      <c r="Y58" s="36">
        <f>SUMIFS(СВЦЭМ!$D$33:$D$776,СВЦЭМ!$A$33:$A$776,$A58,СВЦЭМ!$B$33:$B$776,Y$47)+'СЕТ СН'!$G$14+СВЦЭМ!$D$10+'СЕТ СН'!$G$5-'СЕТ СН'!$G$24</f>
        <v>2832.9729690499998</v>
      </c>
    </row>
    <row r="59" spans="1:25" ht="15.75" x14ac:dyDescent="0.2">
      <c r="A59" s="35">
        <f t="shared" si="1"/>
        <v>43933</v>
      </c>
      <c r="B59" s="36">
        <f>SUMIFS(СВЦЭМ!$D$33:$D$776,СВЦЭМ!$A$33:$A$776,$A59,СВЦЭМ!$B$33:$B$776,B$47)+'СЕТ СН'!$G$14+СВЦЭМ!$D$10+'СЕТ СН'!$G$5-'СЕТ СН'!$G$24</f>
        <v>2821.6730974100001</v>
      </c>
      <c r="C59" s="36">
        <f>SUMIFS(СВЦЭМ!$D$33:$D$776,СВЦЭМ!$A$33:$A$776,$A59,СВЦЭМ!$B$33:$B$776,C$47)+'СЕТ СН'!$G$14+СВЦЭМ!$D$10+'СЕТ СН'!$G$5-'СЕТ СН'!$G$24</f>
        <v>2824.77553266</v>
      </c>
      <c r="D59" s="36">
        <f>SUMIFS(СВЦЭМ!$D$33:$D$776,СВЦЭМ!$A$33:$A$776,$A59,СВЦЭМ!$B$33:$B$776,D$47)+'СЕТ СН'!$G$14+СВЦЭМ!$D$10+'СЕТ СН'!$G$5-'СЕТ СН'!$G$24</f>
        <v>2806.71255483</v>
      </c>
      <c r="E59" s="36">
        <f>SUMIFS(СВЦЭМ!$D$33:$D$776,СВЦЭМ!$A$33:$A$776,$A59,СВЦЭМ!$B$33:$B$776,E$47)+'СЕТ СН'!$G$14+СВЦЭМ!$D$10+'СЕТ СН'!$G$5-'СЕТ СН'!$G$24</f>
        <v>2806.4556237299998</v>
      </c>
      <c r="F59" s="36">
        <f>SUMIFS(СВЦЭМ!$D$33:$D$776,СВЦЭМ!$A$33:$A$776,$A59,СВЦЭМ!$B$33:$B$776,F$47)+'СЕТ СН'!$G$14+СВЦЭМ!$D$10+'СЕТ СН'!$G$5-'СЕТ СН'!$G$24</f>
        <v>2800.89709128</v>
      </c>
      <c r="G59" s="36">
        <f>SUMIFS(СВЦЭМ!$D$33:$D$776,СВЦЭМ!$A$33:$A$776,$A59,СВЦЭМ!$B$33:$B$776,G$47)+'СЕТ СН'!$G$14+СВЦЭМ!$D$10+'СЕТ СН'!$G$5-'СЕТ СН'!$G$24</f>
        <v>2809.7930735800001</v>
      </c>
      <c r="H59" s="36">
        <f>SUMIFS(СВЦЭМ!$D$33:$D$776,СВЦЭМ!$A$33:$A$776,$A59,СВЦЭМ!$B$33:$B$776,H$47)+'СЕТ СН'!$G$14+СВЦЭМ!$D$10+'СЕТ СН'!$G$5-'СЕТ СН'!$G$24</f>
        <v>2813.0304695</v>
      </c>
      <c r="I59" s="36">
        <f>SUMIFS(СВЦЭМ!$D$33:$D$776,СВЦЭМ!$A$33:$A$776,$A59,СВЦЭМ!$B$33:$B$776,I$47)+'СЕТ СН'!$G$14+СВЦЭМ!$D$10+'СЕТ СН'!$G$5-'СЕТ СН'!$G$24</f>
        <v>2812.30789826</v>
      </c>
      <c r="J59" s="36">
        <f>SUMIFS(СВЦЭМ!$D$33:$D$776,СВЦЭМ!$A$33:$A$776,$A59,СВЦЭМ!$B$33:$B$776,J$47)+'СЕТ СН'!$G$14+СВЦЭМ!$D$10+'СЕТ СН'!$G$5-'СЕТ СН'!$G$24</f>
        <v>2780.5766755899999</v>
      </c>
      <c r="K59" s="36">
        <f>SUMIFS(СВЦЭМ!$D$33:$D$776,СВЦЭМ!$A$33:$A$776,$A59,СВЦЭМ!$B$33:$B$776,K$47)+'СЕТ СН'!$G$14+СВЦЭМ!$D$10+'СЕТ СН'!$G$5-'СЕТ СН'!$G$24</f>
        <v>2738.3352263500001</v>
      </c>
      <c r="L59" s="36">
        <f>SUMIFS(СВЦЭМ!$D$33:$D$776,СВЦЭМ!$A$33:$A$776,$A59,СВЦЭМ!$B$33:$B$776,L$47)+'СЕТ СН'!$G$14+СВЦЭМ!$D$10+'СЕТ СН'!$G$5-'СЕТ СН'!$G$24</f>
        <v>2742.75669758</v>
      </c>
      <c r="M59" s="36">
        <f>SUMIFS(СВЦЭМ!$D$33:$D$776,СВЦЭМ!$A$33:$A$776,$A59,СВЦЭМ!$B$33:$B$776,M$47)+'СЕТ СН'!$G$14+СВЦЭМ!$D$10+'СЕТ СН'!$G$5-'СЕТ СН'!$G$24</f>
        <v>2749.2821188299999</v>
      </c>
      <c r="N59" s="36">
        <f>SUMIFS(СВЦЭМ!$D$33:$D$776,СВЦЭМ!$A$33:$A$776,$A59,СВЦЭМ!$B$33:$B$776,N$47)+'СЕТ СН'!$G$14+СВЦЭМ!$D$10+'СЕТ СН'!$G$5-'СЕТ СН'!$G$24</f>
        <v>2764.46326241</v>
      </c>
      <c r="O59" s="36">
        <f>SUMIFS(СВЦЭМ!$D$33:$D$776,СВЦЭМ!$A$33:$A$776,$A59,СВЦЭМ!$B$33:$B$776,O$47)+'СЕТ СН'!$G$14+СВЦЭМ!$D$10+'СЕТ СН'!$G$5-'СЕТ СН'!$G$24</f>
        <v>2782.30404847</v>
      </c>
      <c r="P59" s="36">
        <f>SUMIFS(СВЦЭМ!$D$33:$D$776,СВЦЭМ!$A$33:$A$776,$A59,СВЦЭМ!$B$33:$B$776,P$47)+'СЕТ СН'!$G$14+СВЦЭМ!$D$10+'СЕТ СН'!$G$5-'СЕТ СН'!$G$24</f>
        <v>2795.1663944699999</v>
      </c>
      <c r="Q59" s="36">
        <f>SUMIFS(СВЦЭМ!$D$33:$D$776,СВЦЭМ!$A$33:$A$776,$A59,СВЦЭМ!$B$33:$B$776,Q$47)+'СЕТ СН'!$G$14+СВЦЭМ!$D$10+'СЕТ СН'!$G$5-'СЕТ СН'!$G$24</f>
        <v>2800.0320742399999</v>
      </c>
      <c r="R59" s="36">
        <f>SUMIFS(СВЦЭМ!$D$33:$D$776,СВЦЭМ!$A$33:$A$776,$A59,СВЦЭМ!$B$33:$B$776,R$47)+'СЕТ СН'!$G$14+СВЦЭМ!$D$10+'СЕТ СН'!$G$5-'СЕТ СН'!$G$24</f>
        <v>2792.84302342</v>
      </c>
      <c r="S59" s="36">
        <f>SUMIFS(СВЦЭМ!$D$33:$D$776,СВЦЭМ!$A$33:$A$776,$A59,СВЦЭМ!$B$33:$B$776,S$47)+'СЕТ СН'!$G$14+СВЦЭМ!$D$10+'СЕТ СН'!$G$5-'СЕТ СН'!$G$24</f>
        <v>2787.4680886900001</v>
      </c>
      <c r="T59" s="36">
        <f>SUMIFS(СВЦЭМ!$D$33:$D$776,СВЦЭМ!$A$33:$A$776,$A59,СВЦЭМ!$B$33:$B$776,T$47)+'СЕТ СН'!$G$14+СВЦЭМ!$D$10+'СЕТ СН'!$G$5-'СЕТ СН'!$G$24</f>
        <v>2769.4717732700001</v>
      </c>
      <c r="U59" s="36">
        <f>SUMIFS(СВЦЭМ!$D$33:$D$776,СВЦЭМ!$A$33:$A$776,$A59,СВЦЭМ!$B$33:$B$776,U$47)+'СЕТ СН'!$G$14+СВЦЭМ!$D$10+'СЕТ СН'!$G$5-'СЕТ СН'!$G$24</f>
        <v>2723.7278328699999</v>
      </c>
      <c r="V59" s="36">
        <f>SUMIFS(СВЦЭМ!$D$33:$D$776,СВЦЭМ!$A$33:$A$776,$A59,СВЦЭМ!$B$33:$B$776,V$47)+'СЕТ СН'!$G$14+СВЦЭМ!$D$10+'СЕТ СН'!$G$5-'СЕТ СН'!$G$24</f>
        <v>2659.3921740800001</v>
      </c>
      <c r="W59" s="36">
        <f>SUMIFS(СВЦЭМ!$D$33:$D$776,СВЦЭМ!$A$33:$A$776,$A59,СВЦЭМ!$B$33:$B$776,W$47)+'СЕТ СН'!$G$14+СВЦЭМ!$D$10+'СЕТ СН'!$G$5-'СЕТ СН'!$G$24</f>
        <v>2655.13211022</v>
      </c>
      <c r="X59" s="36">
        <f>SUMIFS(СВЦЭМ!$D$33:$D$776,СВЦЭМ!$A$33:$A$776,$A59,СВЦЭМ!$B$33:$B$776,X$47)+'СЕТ СН'!$G$14+СВЦЭМ!$D$10+'СЕТ СН'!$G$5-'СЕТ СН'!$G$24</f>
        <v>2695.9076434399999</v>
      </c>
      <c r="Y59" s="36">
        <f>SUMIFS(СВЦЭМ!$D$33:$D$776,СВЦЭМ!$A$33:$A$776,$A59,СВЦЭМ!$B$33:$B$776,Y$47)+'СЕТ СН'!$G$14+СВЦЭМ!$D$10+'СЕТ СН'!$G$5-'СЕТ СН'!$G$24</f>
        <v>2727.1102260299999</v>
      </c>
    </row>
    <row r="60" spans="1:25" ht="15.75" x14ac:dyDescent="0.2">
      <c r="A60" s="35">
        <f t="shared" si="1"/>
        <v>43934</v>
      </c>
      <c r="B60" s="36">
        <f>SUMIFS(СВЦЭМ!$D$33:$D$776,СВЦЭМ!$A$33:$A$776,$A60,СВЦЭМ!$B$33:$B$776,B$47)+'СЕТ СН'!$G$14+СВЦЭМ!$D$10+'СЕТ СН'!$G$5-'СЕТ СН'!$G$24</f>
        <v>2729.08982573</v>
      </c>
      <c r="C60" s="36">
        <f>SUMIFS(СВЦЭМ!$D$33:$D$776,СВЦЭМ!$A$33:$A$776,$A60,СВЦЭМ!$B$33:$B$776,C$47)+'СЕТ СН'!$G$14+СВЦЭМ!$D$10+'СЕТ СН'!$G$5-'СЕТ СН'!$G$24</f>
        <v>2747.8794888500001</v>
      </c>
      <c r="D60" s="36">
        <f>SUMIFS(СВЦЭМ!$D$33:$D$776,СВЦЭМ!$A$33:$A$776,$A60,СВЦЭМ!$B$33:$B$776,D$47)+'СЕТ СН'!$G$14+СВЦЭМ!$D$10+'СЕТ СН'!$G$5-'СЕТ СН'!$G$24</f>
        <v>2778.6455693099997</v>
      </c>
      <c r="E60" s="36">
        <f>SUMIFS(СВЦЭМ!$D$33:$D$776,СВЦЭМ!$A$33:$A$776,$A60,СВЦЭМ!$B$33:$B$776,E$47)+'СЕТ СН'!$G$14+СВЦЭМ!$D$10+'СЕТ СН'!$G$5-'СЕТ СН'!$G$24</f>
        <v>2791.71297263</v>
      </c>
      <c r="F60" s="36">
        <f>SUMIFS(СВЦЭМ!$D$33:$D$776,СВЦЭМ!$A$33:$A$776,$A60,СВЦЭМ!$B$33:$B$776,F$47)+'СЕТ СН'!$G$14+СВЦЭМ!$D$10+'СЕТ СН'!$G$5-'СЕТ СН'!$G$24</f>
        <v>2800.63271807</v>
      </c>
      <c r="G60" s="36">
        <f>SUMIFS(СВЦЭМ!$D$33:$D$776,СВЦЭМ!$A$33:$A$776,$A60,СВЦЭМ!$B$33:$B$776,G$47)+'СЕТ СН'!$G$14+СВЦЭМ!$D$10+'СЕТ СН'!$G$5-'СЕТ СН'!$G$24</f>
        <v>2784.7300141000001</v>
      </c>
      <c r="H60" s="36">
        <f>SUMIFS(СВЦЭМ!$D$33:$D$776,СВЦЭМ!$A$33:$A$776,$A60,СВЦЭМ!$B$33:$B$776,H$47)+'СЕТ СН'!$G$14+СВЦЭМ!$D$10+'СЕТ СН'!$G$5-'СЕТ СН'!$G$24</f>
        <v>2788.7675252200002</v>
      </c>
      <c r="I60" s="36">
        <f>SUMIFS(СВЦЭМ!$D$33:$D$776,СВЦЭМ!$A$33:$A$776,$A60,СВЦЭМ!$B$33:$B$776,I$47)+'СЕТ СН'!$G$14+СВЦЭМ!$D$10+'СЕТ СН'!$G$5-'СЕТ СН'!$G$24</f>
        <v>2738.7869945100001</v>
      </c>
      <c r="J60" s="36">
        <f>SUMIFS(СВЦЭМ!$D$33:$D$776,СВЦЭМ!$A$33:$A$776,$A60,СВЦЭМ!$B$33:$B$776,J$47)+'СЕТ СН'!$G$14+СВЦЭМ!$D$10+'СЕТ СН'!$G$5-'СЕТ СН'!$G$24</f>
        <v>2676.2091277499999</v>
      </c>
      <c r="K60" s="36">
        <f>SUMIFS(СВЦЭМ!$D$33:$D$776,СВЦЭМ!$A$33:$A$776,$A60,СВЦЭМ!$B$33:$B$776,K$47)+'СЕТ СН'!$G$14+СВЦЭМ!$D$10+'СЕТ СН'!$G$5-'СЕТ СН'!$G$24</f>
        <v>2655.2858899799999</v>
      </c>
      <c r="L60" s="36">
        <f>SUMIFS(СВЦЭМ!$D$33:$D$776,СВЦЭМ!$A$33:$A$776,$A60,СВЦЭМ!$B$33:$B$776,L$47)+'СЕТ СН'!$G$14+СВЦЭМ!$D$10+'СЕТ СН'!$G$5-'СЕТ СН'!$G$24</f>
        <v>2646.831917</v>
      </c>
      <c r="M60" s="36">
        <f>SUMIFS(СВЦЭМ!$D$33:$D$776,СВЦЭМ!$A$33:$A$776,$A60,СВЦЭМ!$B$33:$B$776,M$47)+'СЕТ СН'!$G$14+СВЦЭМ!$D$10+'СЕТ СН'!$G$5-'СЕТ СН'!$G$24</f>
        <v>2643.8473814600002</v>
      </c>
      <c r="N60" s="36">
        <f>SUMIFS(СВЦЭМ!$D$33:$D$776,СВЦЭМ!$A$33:$A$776,$A60,СВЦЭМ!$B$33:$B$776,N$47)+'СЕТ СН'!$G$14+СВЦЭМ!$D$10+'СЕТ СН'!$G$5-'СЕТ СН'!$G$24</f>
        <v>2655.2350487200001</v>
      </c>
      <c r="O60" s="36">
        <f>SUMIFS(СВЦЭМ!$D$33:$D$776,СВЦЭМ!$A$33:$A$776,$A60,СВЦЭМ!$B$33:$B$776,O$47)+'СЕТ СН'!$G$14+СВЦЭМ!$D$10+'СЕТ СН'!$G$5-'СЕТ СН'!$G$24</f>
        <v>2654.32288913</v>
      </c>
      <c r="P60" s="36">
        <f>SUMIFS(СВЦЭМ!$D$33:$D$776,СВЦЭМ!$A$33:$A$776,$A60,СВЦЭМ!$B$33:$B$776,P$47)+'СЕТ СН'!$G$14+СВЦЭМ!$D$10+'СЕТ СН'!$G$5-'СЕТ СН'!$G$24</f>
        <v>2660.2317205899999</v>
      </c>
      <c r="Q60" s="36">
        <f>SUMIFS(СВЦЭМ!$D$33:$D$776,СВЦЭМ!$A$33:$A$776,$A60,СВЦЭМ!$B$33:$B$776,Q$47)+'СЕТ СН'!$G$14+СВЦЭМ!$D$10+'СЕТ СН'!$G$5-'СЕТ СН'!$G$24</f>
        <v>2663.8511541100002</v>
      </c>
      <c r="R60" s="36">
        <f>SUMIFS(СВЦЭМ!$D$33:$D$776,СВЦЭМ!$A$33:$A$776,$A60,СВЦЭМ!$B$33:$B$776,R$47)+'СЕТ СН'!$G$14+СВЦЭМ!$D$10+'СЕТ СН'!$G$5-'СЕТ СН'!$G$24</f>
        <v>2673.4700834599998</v>
      </c>
      <c r="S60" s="36">
        <f>SUMIFS(СВЦЭМ!$D$33:$D$776,СВЦЭМ!$A$33:$A$776,$A60,СВЦЭМ!$B$33:$B$776,S$47)+'СЕТ СН'!$G$14+СВЦЭМ!$D$10+'СЕТ СН'!$G$5-'СЕТ СН'!$G$24</f>
        <v>2670.9718682499997</v>
      </c>
      <c r="T60" s="36">
        <f>SUMIFS(СВЦЭМ!$D$33:$D$776,СВЦЭМ!$A$33:$A$776,$A60,СВЦЭМ!$B$33:$B$776,T$47)+'СЕТ СН'!$G$14+СВЦЭМ!$D$10+'СЕТ СН'!$G$5-'СЕТ СН'!$G$24</f>
        <v>2667.32925419</v>
      </c>
      <c r="U60" s="36">
        <f>SUMIFS(СВЦЭМ!$D$33:$D$776,СВЦЭМ!$A$33:$A$776,$A60,СВЦЭМ!$B$33:$B$776,U$47)+'СЕТ СН'!$G$14+СВЦЭМ!$D$10+'СЕТ СН'!$G$5-'СЕТ СН'!$G$24</f>
        <v>2667.6860260600001</v>
      </c>
      <c r="V60" s="36">
        <f>SUMIFS(СВЦЭМ!$D$33:$D$776,СВЦЭМ!$A$33:$A$776,$A60,СВЦЭМ!$B$33:$B$776,V$47)+'СЕТ СН'!$G$14+СВЦЭМ!$D$10+'СЕТ СН'!$G$5-'СЕТ СН'!$G$24</f>
        <v>2657.0499887999999</v>
      </c>
      <c r="W60" s="36">
        <f>SUMIFS(СВЦЭМ!$D$33:$D$776,СВЦЭМ!$A$33:$A$776,$A60,СВЦЭМ!$B$33:$B$776,W$47)+'СЕТ СН'!$G$14+СВЦЭМ!$D$10+'СЕТ СН'!$G$5-'СЕТ СН'!$G$24</f>
        <v>2652.5909974599999</v>
      </c>
      <c r="X60" s="36">
        <f>SUMIFS(СВЦЭМ!$D$33:$D$776,СВЦЭМ!$A$33:$A$776,$A60,СВЦЭМ!$B$33:$B$776,X$47)+'СЕТ СН'!$G$14+СВЦЭМ!$D$10+'СЕТ СН'!$G$5-'СЕТ СН'!$G$24</f>
        <v>2660.1140831399998</v>
      </c>
      <c r="Y60" s="36">
        <f>SUMIFS(СВЦЭМ!$D$33:$D$776,СВЦЭМ!$A$33:$A$776,$A60,СВЦЭМ!$B$33:$B$776,Y$47)+'СЕТ СН'!$G$14+СВЦЭМ!$D$10+'СЕТ СН'!$G$5-'СЕТ СН'!$G$24</f>
        <v>2690.4975380199999</v>
      </c>
    </row>
    <row r="61" spans="1:25" ht="15.75" x14ac:dyDescent="0.2">
      <c r="A61" s="35">
        <f t="shared" si="1"/>
        <v>43935</v>
      </c>
      <c r="B61" s="36">
        <f>SUMIFS(СВЦЭМ!$D$33:$D$776,СВЦЭМ!$A$33:$A$776,$A61,СВЦЭМ!$B$33:$B$776,B$47)+'СЕТ СН'!$G$14+СВЦЭМ!$D$10+'СЕТ СН'!$G$5-'СЕТ СН'!$G$24</f>
        <v>2723.2964644899998</v>
      </c>
      <c r="C61" s="36">
        <f>SUMIFS(СВЦЭМ!$D$33:$D$776,СВЦЭМ!$A$33:$A$776,$A61,СВЦЭМ!$B$33:$B$776,C$47)+'СЕТ СН'!$G$14+СВЦЭМ!$D$10+'СЕТ СН'!$G$5-'СЕТ СН'!$G$24</f>
        <v>2749.02470834</v>
      </c>
      <c r="D61" s="36">
        <f>SUMIFS(СВЦЭМ!$D$33:$D$776,СВЦЭМ!$A$33:$A$776,$A61,СВЦЭМ!$B$33:$B$776,D$47)+'СЕТ СН'!$G$14+СВЦЭМ!$D$10+'СЕТ СН'!$G$5-'СЕТ СН'!$G$24</f>
        <v>2773.65455195</v>
      </c>
      <c r="E61" s="36">
        <f>SUMIFS(СВЦЭМ!$D$33:$D$776,СВЦЭМ!$A$33:$A$776,$A61,СВЦЭМ!$B$33:$B$776,E$47)+'СЕТ СН'!$G$14+СВЦЭМ!$D$10+'СЕТ СН'!$G$5-'СЕТ СН'!$G$24</f>
        <v>2789.1877238900001</v>
      </c>
      <c r="F61" s="36">
        <f>SUMIFS(СВЦЭМ!$D$33:$D$776,СВЦЭМ!$A$33:$A$776,$A61,СВЦЭМ!$B$33:$B$776,F$47)+'СЕТ СН'!$G$14+СВЦЭМ!$D$10+'СЕТ СН'!$G$5-'СЕТ СН'!$G$24</f>
        <v>2800.66819738</v>
      </c>
      <c r="G61" s="36">
        <f>SUMIFS(СВЦЭМ!$D$33:$D$776,СВЦЭМ!$A$33:$A$776,$A61,СВЦЭМ!$B$33:$B$776,G$47)+'СЕТ СН'!$G$14+СВЦЭМ!$D$10+'СЕТ СН'!$G$5-'СЕТ СН'!$G$24</f>
        <v>2796.7061400499997</v>
      </c>
      <c r="H61" s="36">
        <f>SUMIFS(СВЦЭМ!$D$33:$D$776,СВЦЭМ!$A$33:$A$776,$A61,СВЦЭМ!$B$33:$B$776,H$47)+'СЕТ СН'!$G$14+СВЦЭМ!$D$10+'СЕТ СН'!$G$5-'СЕТ СН'!$G$24</f>
        <v>2809.6347531599999</v>
      </c>
      <c r="I61" s="36">
        <f>SUMIFS(СВЦЭМ!$D$33:$D$776,СВЦЭМ!$A$33:$A$776,$A61,СВЦЭМ!$B$33:$B$776,I$47)+'СЕТ СН'!$G$14+СВЦЭМ!$D$10+'СЕТ СН'!$G$5-'СЕТ СН'!$G$24</f>
        <v>2833.99063355</v>
      </c>
      <c r="J61" s="36">
        <f>SUMIFS(СВЦЭМ!$D$33:$D$776,СВЦЭМ!$A$33:$A$776,$A61,СВЦЭМ!$B$33:$B$776,J$47)+'СЕТ СН'!$G$14+СВЦЭМ!$D$10+'СЕТ СН'!$G$5-'СЕТ СН'!$G$24</f>
        <v>2787.5656337299997</v>
      </c>
      <c r="K61" s="36">
        <f>SUMIFS(СВЦЭМ!$D$33:$D$776,СВЦЭМ!$A$33:$A$776,$A61,СВЦЭМ!$B$33:$B$776,K$47)+'СЕТ СН'!$G$14+СВЦЭМ!$D$10+'СЕТ СН'!$G$5-'СЕТ СН'!$G$24</f>
        <v>2770.2802559500001</v>
      </c>
      <c r="L61" s="36">
        <f>SUMIFS(СВЦЭМ!$D$33:$D$776,СВЦЭМ!$A$33:$A$776,$A61,СВЦЭМ!$B$33:$B$776,L$47)+'СЕТ СН'!$G$14+СВЦЭМ!$D$10+'СЕТ СН'!$G$5-'СЕТ СН'!$G$24</f>
        <v>2762.5018345799999</v>
      </c>
      <c r="M61" s="36">
        <f>SUMIFS(СВЦЭМ!$D$33:$D$776,СВЦЭМ!$A$33:$A$776,$A61,СВЦЭМ!$B$33:$B$776,M$47)+'СЕТ СН'!$G$14+СВЦЭМ!$D$10+'СЕТ СН'!$G$5-'СЕТ СН'!$G$24</f>
        <v>2766.2426989800001</v>
      </c>
      <c r="N61" s="36">
        <f>SUMIFS(СВЦЭМ!$D$33:$D$776,СВЦЭМ!$A$33:$A$776,$A61,СВЦЭМ!$B$33:$B$776,N$47)+'СЕТ СН'!$G$14+СВЦЭМ!$D$10+'СЕТ СН'!$G$5-'СЕТ СН'!$G$24</f>
        <v>2765.02533318</v>
      </c>
      <c r="O61" s="36">
        <f>SUMIFS(СВЦЭМ!$D$33:$D$776,СВЦЭМ!$A$33:$A$776,$A61,СВЦЭМ!$B$33:$B$776,O$47)+'СЕТ СН'!$G$14+СВЦЭМ!$D$10+'СЕТ СН'!$G$5-'СЕТ СН'!$G$24</f>
        <v>2735.9999808299999</v>
      </c>
      <c r="P61" s="36">
        <f>SUMIFS(СВЦЭМ!$D$33:$D$776,СВЦЭМ!$A$33:$A$776,$A61,СВЦЭМ!$B$33:$B$776,P$47)+'СЕТ СН'!$G$14+СВЦЭМ!$D$10+'СЕТ СН'!$G$5-'СЕТ СН'!$G$24</f>
        <v>2740.0387370399999</v>
      </c>
      <c r="Q61" s="36">
        <f>SUMIFS(СВЦЭМ!$D$33:$D$776,СВЦЭМ!$A$33:$A$776,$A61,СВЦЭМ!$B$33:$B$776,Q$47)+'СЕТ СН'!$G$14+СВЦЭМ!$D$10+'СЕТ СН'!$G$5-'СЕТ СН'!$G$24</f>
        <v>2752.3777973799997</v>
      </c>
      <c r="R61" s="36">
        <f>SUMIFS(СВЦЭМ!$D$33:$D$776,СВЦЭМ!$A$33:$A$776,$A61,СВЦЭМ!$B$33:$B$776,R$47)+'СЕТ СН'!$G$14+СВЦЭМ!$D$10+'СЕТ СН'!$G$5-'СЕТ СН'!$G$24</f>
        <v>2778.71855426</v>
      </c>
      <c r="S61" s="36">
        <f>SUMIFS(СВЦЭМ!$D$33:$D$776,СВЦЭМ!$A$33:$A$776,$A61,СВЦЭМ!$B$33:$B$776,S$47)+'СЕТ СН'!$G$14+СВЦЭМ!$D$10+'СЕТ СН'!$G$5-'СЕТ СН'!$G$24</f>
        <v>2784.7475805300001</v>
      </c>
      <c r="T61" s="36">
        <f>SUMIFS(СВЦЭМ!$D$33:$D$776,СВЦЭМ!$A$33:$A$776,$A61,СВЦЭМ!$B$33:$B$776,T$47)+'СЕТ СН'!$G$14+СВЦЭМ!$D$10+'СЕТ СН'!$G$5-'СЕТ СН'!$G$24</f>
        <v>2757.8105325400002</v>
      </c>
      <c r="U61" s="36">
        <f>SUMIFS(СВЦЭМ!$D$33:$D$776,СВЦЭМ!$A$33:$A$776,$A61,СВЦЭМ!$B$33:$B$776,U$47)+'СЕТ СН'!$G$14+СВЦЭМ!$D$10+'СЕТ СН'!$G$5-'СЕТ СН'!$G$24</f>
        <v>2738.3904698699998</v>
      </c>
      <c r="V61" s="36">
        <f>SUMIFS(СВЦЭМ!$D$33:$D$776,СВЦЭМ!$A$33:$A$776,$A61,СВЦЭМ!$B$33:$B$776,V$47)+'СЕТ СН'!$G$14+СВЦЭМ!$D$10+'СЕТ СН'!$G$5-'СЕТ СН'!$G$24</f>
        <v>2735.91345473</v>
      </c>
      <c r="W61" s="36">
        <f>SUMIFS(СВЦЭМ!$D$33:$D$776,СВЦЭМ!$A$33:$A$776,$A61,СВЦЭМ!$B$33:$B$776,W$47)+'СЕТ СН'!$G$14+СВЦЭМ!$D$10+'СЕТ СН'!$G$5-'СЕТ СН'!$G$24</f>
        <v>2728.92529264</v>
      </c>
      <c r="X61" s="36">
        <f>SUMIFS(СВЦЭМ!$D$33:$D$776,СВЦЭМ!$A$33:$A$776,$A61,СВЦЭМ!$B$33:$B$776,X$47)+'СЕТ СН'!$G$14+СВЦЭМ!$D$10+'СЕТ СН'!$G$5-'СЕТ СН'!$G$24</f>
        <v>2738.2171019299999</v>
      </c>
      <c r="Y61" s="36">
        <f>SUMIFS(СВЦЭМ!$D$33:$D$776,СВЦЭМ!$A$33:$A$776,$A61,СВЦЭМ!$B$33:$B$776,Y$47)+'СЕТ СН'!$G$14+СВЦЭМ!$D$10+'СЕТ СН'!$G$5-'СЕТ СН'!$G$24</f>
        <v>2753.6801022199998</v>
      </c>
    </row>
    <row r="62" spans="1:25" ht="15.75" x14ac:dyDescent="0.2">
      <c r="A62" s="35">
        <f t="shared" si="1"/>
        <v>43936</v>
      </c>
      <c r="B62" s="36">
        <f>SUMIFS(СВЦЭМ!$D$33:$D$776,СВЦЭМ!$A$33:$A$776,$A62,СВЦЭМ!$B$33:$B$776,B$47)+'СЕТ СН'!$G$14+СВЦЭМ!$D$10+'СЕТ СН'!$G$5-'СЕТ СН'!$G$24</f>
        <v>2796.0106835199999</v>
      </c>
      <c r="C62" s="36">
        <f>SUMIFS(СВЦЭМ!$D$33:$D$776,СВЦЭМ!$A$33:$A$776,$A62,СВЦЭМ!$B$33:$B$776,C$47)+'СЕТ СН'!$G$14+СВЦЭМ!$D$10+'СЕТ СН'!$G$5-'СЕТ СН'!$G$24</f>
        <v>2812.38287193</v>
      </c>
      <c r="D62" s="36">
        <f>SUMIFS(СВЦЭМ!$D$33:$D$776,СВЦЭМ!$A$33:$A$776,$A62,СВЦЭМ!$B$33:$B$776,D$47)+'СЕТ СН'!$G$14+СВЦЭМ!$D$10+'СЕТ СН'!$G$5-'СЕТ СН'!$G$24</f>
        <v>2814.1631007699998</v>
      </c>
      <c r="E62" s="36">
        <f>SUMIFS(СВЦЭМ!$D$33:$D$776,СВЦЭМ!$A$33:$A$776,$A62,СВЦЭМ!$B$33:$B$776,E$47)+'СЕТ СН'!$G$14+СВЦЭМ!$D$10+'СЕТ СН'!$G$5-'СЕТ СН'!$G$24</f>
        <v>2808.6531444299999</v>
      </c>
      <c r="F62" s="36">
        <f>SUMIFS(СВЦЭМ!$D$33:$D$776,СВЦЭМ!$A$33:$A$776,$A62,СВЦЭМ!$B$33:$B$776,F$47)+'СЕТ СН'!$G$14+СВЦЭМ!$D$10+'СЕТ СН'!$G$5-'СЕТ СН'!$G$24</f>
        <v>2805.6400934900003</v>
      </c>
      <c r="G62" s="36">
        <f>SUMIFS(СВЦЭМ!$D$33:$D$776,СВЦЭМ!$A$33:$A$776,$A62,СВЦЭМ!$B$33:$B$776,G$47)+'СЕТ СН'!$G$14+СВЦЭМ!$D$10+'СЕТ СН'!$G$5-'СЕТ СН'!$G$24</f>
        <v>2804.42520547</v>
      </c>
      <c r="H62" s="36">
        <f>SUMIFS(СВЦЭМ!$D$33:$D$776,СВЦЭМ!$A$33:$A$776,$A62,СВЦЭМ!$B$33:$B$776,H$47)+'СЕТ СН'!$G$14+СВЦЭМ!$D$10+'СЕТ СН'!$G$5-'СЕТ СН'!$G$24</f>
        <v>2794.4750028600001</v>
      </c>
      <c r="I62" s="36">
        <f>SUMIFS(СВЦЭМ!$D$33:$D$776,СВЦЭМ!$A$33:$A$776,$A62,СВЦЭМ!$B$33:$B$776,I$47)+'СЕТ СН'!$G$14+СВЦЭМ!$D$10+'СЕТ СН'!$G$5-'СЕТ СН'!$G$24</f>
        <v>2781.55752377</v>
      </c>
      <c r="J62" s="36">
        <f>SUMIFS(СВЦЭМ!$D$33:$D$776,СВЦЭМ!$A$33:$A$776,$A62,СВЦЭМ!$B$33:$B$776,J$47)+'СЕТ СН'!$G$14+СВЦЭМ!$D$10+'СЕТ СН'!$G$5-'СЕТ СН'!$G$24</f>
        <v>2723.9247403999998</v>
      </c>
      <c r="K62" s="36">
        <f>SUMIFS(СВЦЭМ!$D$33:$D$776,СВЦЭМ!$A$33:$A$776,$A62,СВЦЭМ!$B$33:$B$776,K$47)+'СЕТ СН'!$G$14+СВЦЭМ!$D$10+'СЕТ СН'!$G$5-'СЕТ СН'!$G$24</f>
        <v>2695.9207782499998</v>
      </c>
      <c r="L62" s="36">
        <f>SUMIFS(СВЦЭМ!$D$33:$D$776,СВЦЭМ!$A$33:$A$776,$A62,СВЦЭМ!$B$33:$B$776,L$47)+'СЕТ СН'!$G$14+СВЦЭМ!$D$10+'СЕТ СН'!$G$5-'СЕТ СН'!$G$24</f>
        <v>2698.3942120900001</v>
      </c>
      <c r="M62" s="36">
        <f>SUMIFS(СВЦЭМ!$D$33:$D$776,СВЦЭМ!$A$33:$A$776,$A62,СВЦЭМ!$B$33:$B$776,M$47)+'СЕТ СН'!$G$14+СВЦЭМ!$D$10+'СЕТ СН'!$G$5-'СЕТ СН'!$G$24</f>
        <v>2705.3261478499999</v>
      </c>
      <c r="N62" s="36">
        <f>SUMIFS(СВЦЭМ!$D$33:$D$776,СВЦЭМ!$A$33:$A$776,$A62,СВЦЭМ!$B$33:$B$776,N$47)+'СЕТ СН'!$G$14+СВЦЭМ!$D$10+'СЕТ СН'!$G$5-'СЕТ СН'!$G$24</f>
        <v>2701.09896536</v>
      </c>
      <c r="O62" s="36">
        <f>SUMIFS(СВЦЭМ!$D$33:$D$776,СВЦЭМ!$A$33:$A$776,$A62,СВЦЭМ!$B$33:$B$776,O$47)+'СЕТ СН'!$G$14+СВЦЭМ!$D$10+'СЕТ СН'!$G$5-'СЕТ СН'!$G$24</f>
        <v>2717.3763954999999</v>
      </c>
      <c r="P62" s="36">
        <f>SUMIFS(СВЦЭМ!$D$33:$D$776,СВЦЭМ!$A$33:$A$776,$A62,СВЦЭМ!$B$33:$B$776,P$47)+'СЕТ СН'!$G$14+СВЦЭМ!$D$10+'СЕТ СН'!$G$5-'СЕТ СН'!$G$24</f>
        <v>2719.0317671399998</v>
      </c>
      <c r="Q62" s="36">
        <f>SUMIFS(СВЦЭМ!$D$33:$D$776,СВЦЭМ!$A$33:$A$776,$A62,СВЦЭМ!$B$33:$B$776,Q$47)+'СЕТ СН'!$G$14+СВЦЭМ!$D$10+'СЕТ СН'!$G$5-'СЕТ СН'!$G$24</f>
        <v>2721.1267610499999</v>
      </c>
      <c r="R62" s="36">
        <f>SUMIFS(СВЦЭМ!$D$33:$D$776,СВЦЭМ!$A$33:$A$776,$A62,СВЦЭМ!$B$33:$B$776,R$47)+'СЕТ СН'!$G$14+СВЦЭМ!$D$10+'СЕТ СН'!$G$5-'СЕТ СН'!$G$24</f>
        <v>2719.9970218899998</v>
      </c>
      <c r="S62" s="36">
        <f>SUMIFS(СВЦЭМ!$D$33:$D$776,СВЦЭМ!$A$33:$A$776,$A62,СВЦЭМ!$B$33:$B$776,S$47)+'СЕТ СН'!$G$14+СВЦЭМ!$D$10+'СЕТ СН'!$G$5-'СЕТ СН'!$G$24</f>
        <v>2717.90012858</v>
      </c>
      <c r="T62" s="36">
        <f>SUMIFS(СВЦЭМ!$D$33:$D$776,СВЦЭМ!$A$33:$A$776,$A62,СВЦЭМ!$B$33:$B$776,T$47)+'СЕТ СН'!$G$14+СВЦЭМ!$D$10+'СЕТ СН'!$G$5-'СЕТ СН'!$G$24</f>
        <v>2696.2298853000002</v>
      </c>
      <c r="U62" s="36">
        <f>SUMIFS(СВЦЭМ!$D$33:$D$776,СВЦЭМ!$A$33:$A$776,$A62,СВЦЭМ!$B$33:$B$776,U$47)+'СЕТ СН'!$G$14+СВЦЭМ!$D$10+'СЕТ СН'!$G$5-'СЕТ СН'!$G$24</f>
        <v>2673.3283574400002</v>
      </c>
      <c r="V62" s="36">
        <f>SUMIFS(СВЦЭМ!$D$33:$D$776,СВЦЭМ!$A$33:$A$776,$A62,СВЦЭМ!$B$33:$B$776,V$47)+'СЕТ СН'!$G$14+СВЦЭМ!$D$10+'СЕТ СН'!$G$5-'СЕТ СН'!$G$24</f>
        <v>2683.9851925600001</v>
      </c>
      <c r="W62" s="36">
        <f>SUMIFS(СВЦЭМ!$D$33:$D$776,СВЦЭМ!$A$33:$A$776,$A62,СВЦЭМ!$B$33:$B$776,W$47)+'СЕТ СН'!$G$14+СВЦЭМ!$D$10+'СЕТ СН'!$G$5-'СЕТ СН'!$G$24</f>
        <v>2685.7392301300001</v>
      </c>
      <c r="X62" s="36">
        <f>SUMIFS(СВЦЭМ!$D$33:$D$776,СВЦЭМ!$A$33:$A$776,$A62,СВЦЭМ!$B$33:$B$776,X$47)+'СЕТ СН'!$G$14+СВЦЭМ!$D$10+'СЕТ СН'!$G$5-'СЕТ СН'!$G$24</f>
        <v>2677.5583830999999</v>
      </c>
      <c r="Y62" s="36">
        <f>SUMIFS(СВЦЭМ!$D$33:$D$776,СВЦЭМ!$A$33:$A$776,$A62,СВЦЭМ!$B$33:$B$776,Y$47)+'СЕТ СН'!$G$14+СВЦЭМ!$D$10+'СЕТ СН'!$G$5-'СЕТ СН'!$G$24</f>
        <v>2708.4304907999999</v>
      </c>
    </row>
    <row r="63" spans="1:25" ht="15.75" x14ac:dyDescent="0.2">
      <c r="A63" s="35">
        <f t="shared" si="1"/>
        <v>43937</v>
      </c>
      <c r="B63" s="36">
        <f>SUMIFS(СВЦЭМ!$D$33:$D$776,СВЦЭМ!$A$33:$A$776,$A63,СВЦЭМ!$B$33:$B$776,B$47)+'СЕТ СН'!$G$14+СВЦЭМ!$D$10+'СЕТ СН'!$G$5-'СЕТ СН'!$G$24</f>
        <v>2673.6838256999999</v>
      </c>
      <c r="C63" s="36">
        <f>SUMIFS(СВЦЭМ!$D$33:$D$776,СВЦЭМ!$A$33:$A$776,$A63,СВЦЭМ!$B$33:$B$776,C$47)+'СЕТ СН'!$G$14+СВЦЭМ!$D$10+'СЕТ СН'!$G$5-'СЕТ СН'!$G$24</f>
        <v>2694.8035549000001</v>
      </c>
      <c r="D63" s="36">
        <f>SUMIFS(СВЦЭМ!$D$33:$D$776,СВЦЭМ!$A$33:$A$776,$A63,СВЦЭМ!$B$33:$B$776,D$47)+'СЕТ СН'!$G$14+СВЦЭМ!$D$10+'СЕТ СН'!$G$5-'СЕТ СН'!$G$24</f>
        <v>2714.1738843900002</v>
      </c>
      <c r="E63" s="36">
        <f>SUMIFS(СВЦЭМ!$D$33:$D$776,СВЦЭМ!$A$33:$A$776,$A63,СВЦЭМ!$B$33:$B$776,E$47)+'СЕТ СН'!$G$14+СВЦЭМ!$D$10+'СЕТ СН'!$G$5-'СЕТ СН'!$G$24</f>
        <v>2728.7571261900002</v>
      </c>
      <c r="F63" s="36">
        <f>SUMIFS(СВЦЭМ!$D$33:$D$776,СВЦЭМ!$A$33:$A$776,$A63,СВЦЭМ!$B$33:$B$776,F$47)+'СЕТ СН'!$G$14+СВЦЭМ!$D$10+'СЕТ СН'!$G$5-'СЕТ СН'!$G$24</f>
        <v>2728.2132964900002</v>
      </c>
      <c r="G63" s="36">
        <f>SUMIFS(СВЦЭМ!$D$33:$D$776,СВЦЭМ!$A$33:$A$776,$A63,СВЦЭМ!$B$33:$B$776,G$47)+'СЕТ СН'!$G$14+СВЦЭМ!$D$10+'СЕТ СН'!$G$5-'СЕТ СН'!$G$24</f>
        <v>2718.2042402500001</v>
      </c>
      <c r="H63" s="36">
        <f>SUMIFS(СВЦЭМ!$D$33:$D$776,СВЦЭМ!$A$33:$A$776,$A63,СВЦЭМ!$B$33:$B$776,H$47)+'СЕТ СН'!$G$14+СВЦЭМ!$D$10+'СЕТ СН'!$G$5-'СЕТ СН'!$G$24</f>
        <v>2695.0354632600001</v>
      </c>
      <c r="I63" s="36">
        <f>SUMIFS(СВЦЭМ!$D$33:$D$776,СВЦЭМ!$A$33:$A$776,$A63,СВЦЭМ!$B$33:$B$776,I$47)+'СЕТ СН'!$G$14+СВЦЭМ!$D$10+'СЕТ СН'!$G$5-'СЕТ СН'!$G$24</f>
        <v>2669.9846130300002</v>
      </c>
      <c r="J63" s="36">
        <f>SUMIFS(СВЦЭМ!$D$33:$D$776,СВЦЭМ!$A$33:$A$776,$A63,СВЦЭМ!$B$33:$B$776,J$47)+'СЕТ СН'!$G$14+СВЦЭМ!$D$10+'СЕТ СН'!$G$5-'СЕТ СН'!$G$24</f>
        <v>2638.8624960900001</v>
      </c>
      <c r="K63" s="36">
        <f>SUMIFS(СВЦЭМ!$D$33:$D$776,СВЦЭМ!$A$33:$A$776,$A63,СВЦЭМ!$B$33:$B$776,K$47)+'СЕТ СН'!$G$14+СВЦЭМ!$D$10+'СЕТ СН'!$G$5-'СЕТ СН'!$G$24</f>
        <v>2653.5400576900001</v>
      </c>
      <c r="L63" s="36">
        <f>SUMIFS(СВЦЭМ!$D$33:$D$776,СВЦЭМ!$A$33:$A$776,$A63,СВЦЭМ!$B$33:$B$776,L$47)+'СЕТ СН'!$G$14+СВЦЭМ!$D$10+'СЕТ СН'!$G$5-'СЕТ СН'!$G$24</f>
        <v>2648.79652893</v>
      </c>
      <c r="M63" s="36">
        <f>SUMIFS(СВЦЭМ!$D$33:$D$776,СВЦЭМ!$A$33:$A$776,$A63,СВЦЭМ!$B$33:$B$776,M$47)+'СЕТ СН'!$G$14+СВЦЭМ!$D$10+'СЕТ СН'!$G$5-'СЕТ СН'!$G$24</f>
        <v>2641.5765708099998</v>
      </c>
      <c r="N63" s="36">
        <f>SUMIFS(СВЦЭМ!$D$33:$D$776,СВЦЭМ!$A$33:$A$776,$A63,СВЦЭМ!$B$33:$B$776,N$47)+'СЕТ СН'!$G$14+СВЦЭМ!$D$10+'СЕТ СН'!$G$5-'СЕТ СН'!$G$24</f>
        <v>2633.9251182600001</v>
      </c>
      <c r="O63" s="36">
        <f>SUMIFS(СВЦЭМ!$D$33:$D$776,СВЦЭМ!$A$33:$A$776,$A63,СВЦЭМ!$B$33:$B$776,O$47)+'СЕТ СН'!$G$14+СВЦЭМ!$D$10+'СЕТ СН'!$G$5-'СЕТ СН'!$G$24</f>
        <v>2639.5926173899998</v>
      </c>
      <c r="P63" s="36">
        <f>SUMIFS(СВЦЭМ!$D$33:$D$776,СВЦЭМ!$A$33:$A$776,$A63,СВЦЭМ!$B$33:$B$776,P$47)+'СЕТ СН'!$G$14+СВЦЭМ!$D$10+'СЕТ СН'!$G$5-'СЕТ СН'!$G$24</f>
        <v>2643.2830791699998</v>
      </c>
      <c r="Q63" s="36">
        <f>SUMIFS(СВЦЭМ!$D$33:$D$776,СВЦЭМ!$A$33:$A$776,$A63,СВЦЭМ!$B$33:$B$776,Q$47)+'СЕТ СН'!$G$14+СВЦЭМ!$D$10+'СЕТ СН'!$G$5-'СЕТ СН'!$G$24</f>
        <v>2636.7272974899997</v>
      </c>
      <c r="R63" s="36">
        <f>SUMIFS(СВЦЭМ!$D$33:$D$776,СВЦЭМ!$A$33:$A$776,$A63,СВЦЭМ!$B$33:$B$776,R$47)+'СЕТ СН'!$G$14+СВЦЭМ!$D$10+'СЕТ СН'!$G$5-'СЕТ СН'!$G$24</f>
        <v>2631.4364344800001</v>
      </c>
      <c r="S63" s="36">
        <f>SUMIFS(СВЦЭМ!$D$33:$D$776,СВЦЭМ!$A$33:$A$776,$A63,СВЦЭМ!$B$33:$B$776,S$47)+'СЕТ СН'!$G$14+СВЦЭМ!$D$10+'СЕТ СН'!$G$5-'СЕТ СН'!$G$24</f>
        <v>2628.4472521399998</v>
      </c>
      <c r="T63" s="36">
        <f>SUMIFS(СВЦЭМ!$D$33:$D$776,СВЦЭМ!$A$33:$A$776,$A63,СВЦЭМ!$B$33:$B$776,T$47)+'СЕТ СН'!$G$14+СВЦЭМ!$D$10+'СЕТ СН'!$G$5-'СЕТ СН'!$G$24</f>
        <v>2622.4737893000001</v>
      </c>
      <c r="U63" s="36">
        <f>SUMIFS(СВЦЭМ!$D$33:$D$776,СВЦЭМ!$A$33:$A$776,$A63,СВЦЭМ!$B$33:$B$776,U$47)+'СЕТ СН'!$G$14+СВЦЭМ!$D$10+'СЕТ СН'!$G$5-'СЕТ СН'!$G$24</f>
        <v>2611.0602003200001</v>
      </c>
      <c r="V63" s="36">
        <f>SUMIFS(СВЦЭМ!$D$33:$D$776,СВЦЭМ!$A$33:$A$776,$A63,СВЦЭМ!$B$33:$B$776,V$47)+'СЕТ СН'!$G$14+СВЦЭМ!$D$10+'СЕТ СН'!$G$5-'СЕТ СН'!$G$24</f>
        <v>2597.0650887500001</v>
      </c>
      <c r="W63" s="36">
        <f>SUMIFS(СВЦЭМ!$D$33:$D$776,СВЦЭМ!$A$33:$A$776,$A63,СВЦЭМ!$B$33:$B$776,W$47)+'СЕТ СН'!$G$14+СВЦЭМ!$D$10+'СЕТ СН'!$G$5-'СЕТ СН'!$G$24</f>
        <v>2604.85631487</v>
      </c>
      <c r="X63" s="36">
        <f>SUMIFS(СВЦЭМ!$D$33:$D$776,СВЦЭМ!$A$33:$A$776,$A63,СВЦЭМ!$B$33:$B$776,X$47)+'СЕТ СН'!$G$14+СВЦЭМ!$D$10+'СЕТ СН'!$G$5-'СЕТ СН'!$G$24</f>
        <v>2617.5054680200001</v>
      </c>
      <c r="Y63" s="36">
        <f>SUMIFS(СВЦЭМ!$D$33:$D$776,СВЦЭМ!$A$33:$A$776,$A63,СВЦЭМ!$B$33:$B$776,Y$47)+'СЕТ СН'!$G$14+СВЦЭМ!$D$10+'СЕТ СН'!$G$5-'СЕТ СН'!$G$24</f>
        <v>2630.4127086600001</v>
      </c>
    </row>
    <row r="64" spans="1:25" ht="15.75" x14ac:dyDescent="0.2">
      <c r="A64" s="35">
        <f t="shared" si="1"/>
        <v>43938</v>
      </c>
      <c r="B64" s="36">
        <f>SUMIFS(СВЦЭМ!$D$33:$D$776,СВЦЭМ!$A$33:$A$776,$A64,СВЦЭМ!$B$33:$B$776,B$47)+'СЕТ СН'!$G$14+СВЦЭМ!$D$10+'СЕТ СН'!$G$5-'СЕТ СН'!$G$24</f>
        <v>2709.6594264699997</v>
      </c>
      <c r="C64" s="36">
        <f>SUMIFS(СВЦЭМ!$D$33:$D$776,СВЦЭМ!$A$33:$A$776,$A64,СВЦЭМ!$B$33:$B$776,C$47)+'СЕТ СН'!$G$14+СВЦЭМ!$D$10+'СЕТ СН'!$G$5-'СЕТ СН'!$G$24</f>
        <v>2723.1044761399999</v>
      </c>
      <c r="D64" s="36">
        <f>SUMIFS(СВЦЭМ!$D$33:$D$776,СВЦЭМ!$A$33:$A$776,$A64,СВЦЭМ!$B$33:$B$776,D$47)+'СЕТ СН'!$G$14+СВЦЭМ!$D$10+'СЕТ СН'!$G$5-'СЕТ СН'!$G$24</f>
        <v>2744.0398460599999</v>
      </c>
      <c r="E64" s="36">
        <f>SUMIFS(СВЦЭМ!$D$33:$D$776,СВЦЭМ!$A$33:$A$776,$A64,СВЦЭМ!$B$33:$B$776,E$47)+'СЕТ СН'!$G$14+СВЦЭМ!$D$10+'СЕТ СН'!$G$5-'СЕТ СН'!$G$24</f>
        <v>2760.4362394499999</v>
      </c>
      <c r="F64" s="36">
        <f>SUMIFS(СВЦЭМ!$D$33:$D$776,СВЦЭМ!$A$33:$A$776,$A64,СВЦЭМ!$B$33:$B$776,F$47)+'СЕТ СН'!$G$14+СВЦЭМ!$D$10+'СЕТ СН'!$G$5-'СЕТ СН'!$G$24</f>
        <v>2761.3504736899999</v>
      </c>
      <c r="G64" s="36">
        <f>SUMIFS(СВЦЭМ!$D$33:$D$776,СВЦЭМ!$A$33:$A$776,$A64,СВЦЭМ!$B$33:$B$776,G$47)+'СЕТ СН'!$G$14+СВЦЭМ!$D$10+'СЕТ СН'!$G$5-'СЕТ СН'!$G$24</f>
        <v>2742.8199356599998</v>
      </c>
      <c r="H64" s="36">
        <f>SUMIFS(СВЦЭМ!$D$33:$D$776,СВЦЭМ!$A$33:$A$776,$A64,СВЦЭМ!$B$33:$B$776,H$47)+'СЕТ СН'!$G$14+СВЦЭМ!$D$10+'СЕТ СН'!$G$5-'СЕТ СН'!$G$24</f>
        <v>2714.57664596</v>
      </c>
      <c r="I64" s="36">
        <f>SUMIFS(СВЦЭМ!$D$33:$D$776,СВЦЭМ!$A$33:$A$776,$A64,СВЦЭМ!$B$33:$B$776,I$47)+'СЕТ СН'!$G$14+СВЦЭМ!$D$10+'СЕТ СН'!$G$5-'СЕТ СН'!$G$24</f>
        <v>2683.5545075300001</v>
      </c>
      <c r="J64" s="36">
        <f>SUMIFS(СВЦЭМ!$D$33:$D$776,СВЦЭМ!$A$33:$A$776,$A64,СВЦЭМ!$B$33:$B$776,J$47)+'СЕТ СН'!$G$14+СВЦЭМ!$D$10+'СЕТ СН'!$G$5-'СЕТ СН'!$G$24</f>
        <v>2626.2044773299999</v>
      </c>
      <c r="K64" s="36">
        <f>SUMIFS(СВЦЭМ!$D$33:$D$776,СВЦЭМ!$A$33:$A$776,$A64,СВЦЭМ!$B$33:$B$776,K$47)+'СЕТ СН'!$G$14+СВЦЭМ!$D$10+'СЕТ СН'!$G$5-'СЕТ СН'!$G$24</f>
        <v>2630.3608898799998</v>
      </c>
      <c r="L64" s="36">
        <f>SUMIFS(СВЦЭМ!$D$33:$D$776,СВЦЭМ!$A$33:$A$776,$A64,СВЦЭМ!$B$33:$B$776,L$47)+'СЕТ СН'!$G$14+СВЦЭМ!$D$10+'СЕТ СН'!$G$5-'СЕТ СН'!$G$24</f>
        <v>2626.6048905500002</v>
      </c>
      <c r="M64" s="36">
        <f>SUMIFS(СВЦЭМ!$D$33:$D$776,СВЦЭМ!$A$33:$A$776,$A64,СВЦЭМ!$B$33:$B$776,M$47)+'СЕТ СН'!$G$14+СВЦЭМ!$D$10+'СЕТ СН'!$G$5-'СЕТ СН'!$G$24</f>
        <v>2624.0929580800002</v>
      </c>
      <c r="N64" s="36">
        <f>SUMIFS(СВЦЭМ!$D$33:$D$776,СВЦЭМ!$A$33:$A$776,$A64,СВЦЭМ!$B$33:$B$776,N$47)+'СЕТ СН'!$G$14+СВЦЭМ!$D$10+'СЕТ СН'!$G$5-'СЕТ СН'!$G$24</f>
        <v>2623.1312927399999</v>
      </c>
      <c r="O64" s="36">
        <f>SUMIFS(СВЦЭМ!$D$33:$D$776,СВЦЭМ!$A$33:$A$776,$A64,СВЦЭМ!$B$33:$B$776,O$47)+'СЕТ СН'!$G$14+СВЦЭМ!$D$10+'СЕТ СН'!$G$5-'СЕТ СН'!$G$24</f>
        <v>2630.6582244400001</v>
      </c>
      <c r="P64" s="36">
        <f>SUMIFS(СВЦЭМ!$D$33:$D$776,СВЦЭМ!$A$33:$A$776,$A64,СВЦЭМ!$B$33:$B$776,P$47)+'СЕТ СН'!$G$14+СВЦЭМ!$D$10+'СЕТ СН'!$G$5-'СЕТ СН'!$G$24</f>
        <v>2640.13893168</v>
      </c>
      <c r="Q64" s="36">
        <f>SUMIFS(СВЦЭМ!$D$33:$D$776,СВЦЭМ!$A$33:$A$776,$A64,СВЦЭМ!$B$33:$B$776,Q$47)+'СЕТ СН'!$G$14+СВЦЭМ!$D$10+'СЕТ СН'!$G$5-'СЕТ СН'!$G$24</f>
        <v>2646.3348752500001</v>
      </c>
      <c r="R64" s="36">
        <f>SUMIFS(СВЦЭМ!$D$33:$D$776,СВЦЭМ!$A$33:$A$776,$A64,СВЦЭМ!$B$33:$B$776,R$47)+'СЕТ СН'!$G$14+СВЦЭМ!$D$10+'СЕТ СН'!$G$5-'СЕТ СН'!$G$24</f>
        <v>2643.4615201500001</v>
      </c>
      <c r="S64" s="36">
        <f>SUMIFS(СВЦЭМ!$D$33:$D$776,СВЦЭМ!$A$33:$A$776,$A64,СВЦЭМ!$B$33:$B$776,S$47)+'СЕТ СН'!$G$14+СВЦЭМ!$D$10+'СЕТ СН'!$G$5-'СЕТ СН'!$G$24</f>
        <v>2637.3947692500001</v>
      </c>
      <c r="T64" s="36">
        <f>SUMIFS(СВЦЭМ!$D$33:$D$776,СВЦЭМ!$A$33:$A$776,$A64,СВЦЭМ!$B$33:$B$776,T$47)+'СЕТ СН'!$G$14+СВЦЭМ!$D$10+'СЕТ СН'!$G$5-'СЕТ СН'!$G$24</f>
        <v>2620.4334371599998</v>
      </c>
      <c r="U64" s="36">
        <f>SUMIFS(СВЦЭМ!$D$33:$D$776,СВЦЭМ!$A$33:$A$776,$A64,СВЦЭМ!$B$33:$B$776,U$47)+'СЕТ СН'!$G$14+СВЦЭМ!$D$10+'СЕТ СН'!$G$5-'СЕТ СН'!$G$24</f>
        <v>2606.9461927799998</v>
      </c>
      <c r="V64" s="36">
        <f>SUMIFS(СВЦЭМ!$D$33:$D$776,СВЦЭМ!$A$33:$A$776,$A64,СВЦЭМ!$B$33:$B$776,V$47)+'СЕТ СН'!$G$14+СВЦЭМ!$D$10+'СЕТ СН'!$G$5-'СЕТ СН'!$G$24</f>
        <v>2616.1792206599998</v>
      </c>
      <c r="W64" s="36">
        <f>SUMIFS(СВЦЭМ!$D$33:$D$776,СВЦЭМ!$A$33:$A$776,$A64,СВЦЭМ!$B$33:$B$776,W$47)+'СЕТ СН'!$G$14+СВЦЭМ!$D$10+'СЕТ СН'!$G$5-'СЕТ СН'!$G$24</f>
        <v>2615.85442096</v>
      </c>
      <c r="X64" s="36">
        <f>SUMIFS(СВЦЭМ!$D$33:$D$776,СВЦЭМ!$A$33:$A$776,$A64,СВЦЭМ!$B$33:$B$776,X$47)+'СЕТ СН'!$G$14+СВЦЭМ!$D$10+'СЕТ СН'!$G$5-'СЕТ СН'!$G$24</f>
        <v>2622.4314960000002</v>
      </c>
      <c r="Y64" s="36">
        <f>SUMIFS(СВЦЭМ!$D$33:$D$776,СВЦЭМ!$A$33:$A$776,$A64,СВЦЭМ!$B$33:$B$776,Y$47)+'СЕТ СН'!$G$14+СВЦЭМ!$D$10+'СЕТ СН'!$G$5-'СЕТ СН'!$G$24</f>
        <v>2625.2963970199999</v>
      </c>
    </row>
    <row r="65" spans="1:26" ht="15.75" x14ac:dyDescent="0.2">
      <c r="A65" s="35">
        <f t="shared" si="1"/>
        <v>43939</v>
      </c>
      <c r="B65" s="36">
        <f>SUMIFS(СВЦЭМ!$D$33:$D$776,СВЦЭМ!$A$33:$A$776,$A65,СВЦЭМ!$B$33:$B$776,B$47)+'СЕТ СН'!$G$14+СВЦЭМ!$D$10+'СЕТ СН'!$G$5-'СЕТ СН'!$G$24</f>
        <v>2731.4614504800002</v>
      </c>
      <c r="C65" s="36">
        <f>SUMIFS(СВЦЭМ!$D$33:$D$776,СВЦЭМ!$A$33:$A$776,$A65,СВЦЭМ!$B$33:$B$776,C$47)+'СЕТ СН'!$G$14+СВЦЭМ!$D$10+'СЕТ СН'!$G$5-'СЕТ СН'!$G$24</f>
        <v>2772.4776816899998</v>
      </c>
      <c r="D65" s="36">
        <f>SUMIFS(СВЦЭМ!$D$33:$D$776,СВЦЭМ!$A$33:$A$776,$A65,СВЦЭМ!$B$33:$B$776,D$47)+'СЕТ СН'!$G$14+СВЦЭМ!$D$10+'СЕТ СН'!$G$5-'СЕТ СН'!$G$24</f>
        <v>2780.0461627599998</v>
      </c>
      <c r="E65" s="36">
        <f>SUMIFS(СВЦЭМ!$D$33:$D$776,СВЦЭМ!$A$33:$A$776,$A65,СВЦЭМ!$B$33:$B$776,E$47)+'СЕТ СН'!$G$14+СВЦЭМ!$D$10+'СЕТ СН'!$G$5-'СЕТ СН'!$G$24</f>
        <v>2790.5174189300001</v>
      </c>
      <c r="F65" s="36">
        <f>SUMIFS(СВЦЭМ!$D$33:$D$776,СВЦЭМ!$A$33:$A$776,$A65,СВЦЭМ!$B$33:$B$776,F$47)+'СЕТ СН'!$G$14+СВЦЭМ!$D$10+'СЕТ СН'!$G$5-'СЕТ СН'!$G$24</f>
        <v>2787.4406739599999</v>
      </c>
      <c r="G65" s="36">
        <f>SUMIFS(СВЦЭМ!$D$33:$D$776,СВЦЭМ!$A$33:$A$776,$A65,СВЦЭМ!$B$33:$B$776,G$47)+'СЕТ СН'!$G$14+СВЦЭМ!$D$10+'СЕТ СН'!$G$5-'СЕТ СН'!$G$24</f>
        <v>2788.35872827</v>
      </c>
      <c r="H65" s="36">
        <f>SUMIFS(СВЦЭМ!$D$33:$D$776,СВЦЭМ!$A$33:$A$776,$A65,СВЦЭМ!$B$33:$B$776,H$47)+'СЕТ СН'!$G$14+СВЦЭМ!$D$10+'СЕТ СН'!$G$5-'СЕТ СН'!$G$24</f>
        <v>2780.24486475</v>
      </c>
      <c r="I65" s="36">
        <f>SUMIFS(СВЦЭМ!$D$33:$D$776,СВЦЭМ!$A$33:$A$776,$A65,СВЦЭМ!$B$33:$B$776,I$47)+'СЕТ СН'!$G$14+СВЦЭМ!$D$10+'СЕТ СН'!$G$5-'СЕТ СН'!$G$24</f>
        <v>2750.98243146</v>
      </c>
      <c r="J65" s="36">
        <f>SUMIFS(СВЦЭМ!$D$33:$D$776,СВЦЭМ!$A$33:$A$776,$A65,СВЦЭМ!$B$33:$B$776,J$47)+'СЕТ СН'!$G$14+СВЦЭМ!$D$10+'СЕТ СН'!$G$5-'СЕТ СН'!$G$24</f>
        <v>2670.1721502999999</v>
      </c>
      <c r="K65" s="36">
        <f>SUMIFS(СВЦЭМ!$D$33:$D$776,СВЦЭМ!$A$33:$A$776,$A65,СВЦЭМ!$B$33:$B$776,K$47)+'СЕТ СН'!$G$14+СВЦЭМ!$D$10+'СЕТ СН'!$G$5-'СЕТ СН'!$G$24</f>
        <v>2657.74369308</v>
      </c>
      <c r="L65" s="36">
        <f>SUMIFS(СВЦЭМ!$D$33:$D$776,СВЦЭМ!$A$33:$A$776,$A65,СВЦЭМ!$B$33:$B$776,L$47)+'СЕТ СН'!$G$14+СВЦЭМ!$D$10+'СЕТ СН'!$G$5-'СЕТ СН'!$G$24</f>
        <v>2652.5723205700001</v>
      </c>
      <c r="M65" s="36">
        <f>SUMIFS(СВЦЭМ!$D$33:$D$776,СВЦЭМ!$A$33:$A$776,$A65,СВЦЭМ!$B$33:$B$776,M$47)+'СЕТ СН'!$G$14+СВЦЭМ!$D$10+'СЕТ СН'!$G$5-'СЕТ СН'!$G$24</f>
        <v>2649.5480320799998</v>
      </c>
      <c r="N65" s="36">
        <f>SUMIFS(СВЦЭМ!$D$33:$D$776,СВЦЭМ!$A$33:$A$776,$A65,СВЦЭМ!$B$33:$B$776,N$47)+'СЕТ СН'!$G$14+СВЦЭМ!$D$10+'СЕТ СН'!$G$5-'СЕТ СН'!$G$24</f>
        <v>2662.09814409</v>
      </c>
      <c r="O65" s="36">
        <f>SUMIFS(СВЦЭМ!$D$33:$D$776,СВЦЭМ!$A$33:$A$776,$A65,СВЦЭМ!$B$33:$B$776,O$47)+'СЕТ СН'!$G$14+СВЦЭМ!$D$10+'СЕТ СН'!$G$5-'СЕТ СН'!$G$24</f>
        <v>2680.0655128799999</v>
      </c>
      <c r="P65" s="36">
        <f>SUMIFS(СВЦЭМ!$D$33:$D$776,СВЦЭМ!$A$33:$A$776,$A65,СВЦЭМ!$B$33:$B$776,P$47)+'СЕТ СН'!$G$14+СВЦЭМ!$D$10+'СЕТ СН'!$G$5-'СЕТ СН'!$G$24</f>
        <v>2689.96447218</v>
      </c>
      <c r="Q65" s="36">
        <f>SUMIFS(СВЦЭМ!$D$33:$D$776,СВЦЭМ!$A$33:$A$776,$A65,СВЦЭМ!$B$33:$B$776,Q$47)+'СЕТ СН'!$G$14+СВЦЭМ!$D$10+'СЕТ СН'!$G$5-'СЕТ СН'!$G$24</f>
        <v>2696.8843073399999</v>
      </c>
      <c r="R65" s="36">
        <f>SUMIFS(СВЦЭМ!$D$33:$D$776,СВЦЭМ!$A$33:$A$776,$A65,СВЦЭМ!$B$33:$B$776,R$47)+'СЕТ СН'!$G$14+СВЦЭМ!$D$10+'СЕТ СН'!$G$5-'СЕТ СН'!$G$24</f>
        <v>2693.2235159699999</v>
      </c>
      <c r="S65" s="36">
        <f>SUMIFS(СВЦЭМ!$D$33:$D$776,СВЦЭМ!$A$33:$A$776,$A65,СВЦЭМ!$B$33:$B$776,S$47)+'СЕТ СН'!$G$14+СВЦЭМ!$D$10+'СЕТ СН'!$G$5-'СЕТ СН'!$G$24</f>
        <v>2687.7136780199999</v>
      </c>
      <c r="T65" s="36">
        <f>SUMIFS(СВЦЭМ!$D$33:$D$776,СВЦЭМ!$A$33:$A$776,$A65,СВЦЭМ!$B$33:$B$776,T$47)+'СЕТ СН'!$G$14+СВЦЭМ!$D$10+'СЕТ СН'!$G$5-'СЕТ СН'!$G$24</f>
        <v>2666.0387032399999</v>
      </c>
      <c r="U65" s="36">
        <f>SUMIFS(СВЦЭМ!$D$33:$D$776,СВЦЭМ!$A$33:$A$776,$A65,СВЦЭМ!$B$33:$B$776,U$47)+'СЕТ СН'!$G$14+СВЦЭМ!$D$10+'СЕТ СН'!$G$5-'СЕТ СН'!$G$24</f>
        <v>2633.0537872099999</v>
      </c>
      <c r="V65" s="36">
        <f>SUMIFS(СВЦЭМ!$D$33:$D$776,СВЦЭМ!$A$33:$A$776,$A65,СВЦЭМ!$B$33:$B$776,V$47)+'СЕТ СН'!$G$14+СВЦЭМ!$D$10+'СЕТ СН'!$G$5-'СЕТ СН'!$G$24</f>
        <v>2623.4511359600001</v>
      </c>
      <c r="W65" s="36">
        <f>SUMIFS(СВЦЭМ!$D$33:$D$776,СВЦЭМ!$A$33:$A$776,$A65,СВЦЭМ!$B$33:$B$776,W$47)+'СЕТ СН'!$G$14+СВЦЭМ!$D$10+'СЕТ СН'!$G$5-'СЕТ СН'!$G$24</f>
        <v>2636.8928610299999</v>
      </c>
      <c r="X65" s="36">
        <f>SUMIFS(СВЦЭМ!$D$33:$D$776,СВЦЭМ!$A$33:$A$776,$A65,СВЦЭМ!$B$33:$B$776,X$47)+'СЕТ СН'!$G$14+СВЦЭМ!$D$10+'СЕТ СН'!$G$5-'СЕТ СН'!$G$24</f>
        <v>2655.7271080700002</v>
      </c>
      <c r="Y65" s="36">
        <f>SUMIFS(СВЦЭМ!$D$33:$D$776,СВЦЭМ!$A$33:$A$776,$A65,СВЦЭМ!$B$33:$B$776,Y$47)+'СЕТ СН'!$G$14+СВЦЭМ!$D$10+'СЕТ СН'!$G$5-'СЕТ СН'!$G$24</f>
        <v>2693.1020068600001</v>
      </c>
    </row>
    <row r="66" spans="1:26" ht="15.75" x14ac:dyDescent="0.2">
      <c r="A66" s="35">
        <f t="shared" si="1"/>
        <v>43940</v>
      </c>
      <c r="B66" s="36">
        <f>SUMIFS(СВЦЭМ!$D$33:$D$776,СВЦЭМ!$A$33:$A$776,$A66,СВЦЭМ!$B$33:$B$776,B$47)+'СЕТ СН'!$G$14+СВЦЭМ!$D$10+'СЕТ СН'!$G$5-'СЕТ СН'!$G$24</f>
        <v>2739.78588382</v>
      </c>
      <c r="C66" s="36">
        <f>SUMIFS(СВЦЭМ!$D$33:$D$776,СВЦЭМ!$A$33:$A$776,$A66,СВЦЭМ!$B$33:$B$776,C$47)+'СЕТ СН'!$G$14+СВЦЭМ!$D$10+'СЕТ СН'!$G$5-'СЕТ СН'!$G$24</f>
        <v>2742.1547785100001</v>
      </c>
      <c r="D66" s="36">
        <f>SUMIFS(СВЦЭМ!$D$33:$D$776,СВЦЭМ!$A$33:$A$776,$A66,СВЦЭМ!$B$33:$B$776,D$47)+'СЕТ СН'!$G$14+СВЦЭМ!$D$10+'СЕТ СН'!$G$5-'СЕТ СН'!$G$24</f>
        <v>2731.08622771</v>
      </c>
      <c r="E66" s="36">
        <f>SUMIFS(СВЦЭМ!$D$33:$D$776,СВЦЭМ!$A$33:$A$776,$A66,СВЦЭМ!$B$33:$B$776,E$47)+'СЕТ СН'!$G$14+СВЦЭМ!$D$10+'СЕТ СН'!$G$5-'СЕТ СН'!$G$24</f>
        <v>2740.0412469000003</v>
      </c>
      <c r="F66" s="36">
        <f>SUMIFS(СВЦЭМ!$D$33:$D$776,СВЦЭМ!$A$33:$A$776,$A66,СВЦЭМ!$B$33:$B$776,F$47)+'СЕТ СН'!$G$14+СВЦЭМ!$D$10+'СЕТ СН'!$G$5-'СЕТ СН'!$G$24</f>
        <v>2736.4788622000001</v>
      </c>
      <c r="G66" s="36">
        <f>SUMIFS(СВЦЭМ!$D$33:$D$776,СВЦЭМ!$A$33:$A$776,$A66,СВЦЭМ!$B$33:$B$776,G$47)+'СЕТ СН'!$G$14+СВЦЭМ!$D$10+'СЕТ СН'!$G$5-'СЕТ СН'!$G$24</f>
        <v>2743.7947644400001</v>
      </c>
      <c r="H66" s="36">
        <f>SUMIFS(СВЦЭМ!$D$33:$D$776,СВЦЭМ!$A$33:$A$776,$A66,СВЦЭМ!$B$33:$B$776,H$47)+'СЕТ СН'!$G$14+СВЦЭМ!$D$10+'СЕТ СН'!$G$5-'СЕТ СН'!$G$24</f>
        <v>2743.35968379</v>
      </c>
      <c r="I66" s="36">
        <f>SUMIFS(СВЦЭМ!$D$33:$D$776,СВЦЭМ!$A$33:$A$776,$A66,СВЦЭМ!$B$33:$B$776,I$47)+'СЕТ СН'!$G$14+СВЦЭМ!$D$10+'СЕТ СН'!$G$5-'СЕТ СН'!$G$24</f>
        <v>2706.9935026900002</v>
      </c>
      <c r="J66" s="36">
        <f>SUMIFS(СВЦЭМ!$D$33:$D$776,СВЦЭМ!$A$33:$A$776,$A66,СВЦЭМ!$B$33:$B$776,J$47)+'СЕТ СН'!$G$14+СВЦЭМ!$D$10+'СЕТ СН'!$G$5-'СЕТ СН'!$G$24</f>
        <v>2650.5509430699999</v>
      </c>
      <c r="K66" s="36">
        <f>SUMIFS(СВЦЭМ!$D$33:$D$776,СВЦЭМ!$A$33:$A$776,$A66,СВЦЭМ!$B$33:$B$776,K$47)+'СЕТ СН'!$G$14+СВЦЭМ!$D$10+'СЕТ СН'!$G$5-'СЕТ СН'!$G$24</f>
        <v>2643.2939843300001</v>
      </c>
      <c r="L66" s="36">
        <f>SUMIFS(СВЦЭМ!$D$33:$D$776,СВЦЭМ!$A$33:$A$776,$A66,СВЦЭМ!$B$33:$B$776,L$47)+'СЕТ СН'!$G$14+СВЦЭМ!$D$10+'СЕТ СН'!$G$5-'СЕТ СН'!$G$24</f>
        <v>2646.5225490499997</v>
      </c>
      <c r="M66" s="36">
        <f>SUMIFS(СВЦЭМ!$D$33:$D$776,СВЦЭМ!$A$33:$A$776,$A66,СВЦЭМ!$B$33:$B$776,M$47)+'СЕТ СН'!$G$14+СВЦЭМ!$D$10+'СЕТ СН'!$G$5-'СЕТ СН'!$G$24</f>
        <v>2665.6659181200002</v>
      </c>
      <c r="N66" s="36">
        <f>SUMIFS(СВЦЭМ!$D$33:$D$776,СВЦЭМ!$A$33:$A$776,$A66,СВЦЭМ!$B$33:$B$776,N$47)+'СЕТ СН'!$G$14+СВЦЭМ!$D$10+'СЕТ СН'!$G$5-'СЕТ СН'!$G$24</f>
        <v>2690.0432572199998</v>
      </c>
      <c r="O66" s="36">
        <f>SUMIFS(СВЦЭМ!$D$33:$D$776,СВЦЭМ!$A$33:$A$776,$A66,СВЦЭМ!$B$33:$B$776,O$47)+'СЕТ СН'!$G$14+СВЦЭМ!$D$10+'СЕТ СН'!$G$5-'СЕТ СН'!$G$24</f>
        <v>2701.3631000599999</v>
      </c>
      <c r="P66" s="36">
        <f>SUMIFS(СВЦЭМ!$D$33:$D$776,СВЦЭМ!$A$33:$A$776,$A66,СВЦЭМ!$B$33:$B$776,P$47)+'СЕТ СН'!$G$14+СВЦЭМ!$D$10+'СЕТ СН'!$G$5-'СЕТ СН'!$G$24</f>
        <v>2706.5378567100001</v>
      </c>
      <c r="Q66" s="36">
        <f>SUMIFS(СВЦЭМ!$D$33:$D$776,СВЦЭМ!$A$33:$A$776,$A66,СВЦЭМ!$B$33:$B$776,Q$47)+'СЕТ СН'!$G$14+СВЦЭМ!$D$10+'СЕТ СН'!$G$5-'СЕТ СН'!$G$24</f>
        <v>2710.0980815900002</v>
      </c>
      <c r="R66" s="36">
        <f>SUMIFS(СВЦЭМ!$D$33:$D$776,СВЦЭМ!$A$33:$A$776,$A66,СВЦЭМ!$B$33:$B$776,R$47)+'СЕТ СН'!$G$14+СВЦЭМ!$D$10+'СЕТ СН'!$G$5-'СЕТ СН'!$G$24</f>
        <v>2701.7631937000001</v>
      </c>
      <c r="S66" s="36">
        <f>SUMIFS(СВЦЭМ!$D$33:$D$776,СВЦЭМ!$A$33:$A$776,$A66,СВЦЭМ!$B$33:$B$776,S$47)+'СЕТ СН'!$G$14+СВЦЭМ!$D$10+'СЕТ СН'!$G$5-'СЕТ СН'!$G$24</f>
        <v>2696.1815910999999</v>
      </c>
      <c r="T66" s="36">
        <f>SUMIFS(СВЦЭМ!$D$33:$D$776,СВЦЭМ!$A$33:$A$776,$A66,СВЦЭМ!$B$33:$B$776,T$47)+'СЕТ СН'!$G$14+СВЦЭМ!$D$10+'СЕТ СН'!$G$5-'СЕТ СН'!$G$24</f>
        <v>2681.4794914899999</v>
      </c>
      <c r="U66" s="36">
        <f>SUMIFS(СВЦЭМ!$D$33:$D$776,СВЦЭМ!$A$33:$A$776,$A66,СВЦЭМ!$B$33:$B$776,U$47)+'СЕТ СН'!$G$14+СВЦЭМ!$D$10+'СЕТ СН'!$G$5-'СЕТ СН'!$G$24</f>
        <v>2675.1728606199999</v>
      </c>
      <c r="V66" s="36">
        <f>SUMIFS(СВЦЭМ!$D$33:$D$776,СВЦЭМ!$A$33:$A$776,$A66,СВЦЭМ!$B$33:$B$776,V$47)+'СЕТ СН'!$G$14+СВЦЭМ!$D$10+'СЕТ СН'!$G$5-'СЕТ СН'!$G$24</f>
        <v>2644.2396417199998</v>
      </c>
      <c r="W66" s="36">
        <f>SUMIFS(СВЦЭМ!$D$33:$D$776,СВЦЭМ!$A$33:$A$776,$A66,СВЦЭМ!$B$33:$B$776,W$47)+'СЕТ СН'!$G$14+СВЦЭМ!$D$10+'СЕТ СН'!$G$5-'СЕТ СН'!$G$24</f>
        <v>2648.78760233</v>
      </c>
      <c r="X66" s="36">
        <f>SUMIFS(СВЦЭМ!$D$33:$D$776,СВЦЭМ!$A$33:$A$776,$A66,СВЦЭМ!$B$33:$B$776,X$47)+'СЕТ СН'!$G$14+СВЦЭМ!$D$10+'СЕТ СН'!$G$5-'СЕТ СН'!$G$24</f>
        <v>2677.3769810399999</v>
      </c>
      <c r="Y66" s="36">
        <f>SUMIFS(СВЦЭМ!$D$33:$D$776,СВЦЭМ!$A$33:$A$776,$A66,СВЦЭМ!$B$33:$B$776,Y$47)+'СЕТ СН'!$G$14+СВЦЭМ!$D$10+'СЕТ СН'!$G$5-'СЕТ СН'!$G$24</f>
        <v>2715.3352558500001</v>
      </c>
    </row>
    <row r="67" spans="1:26" ht="15.75" x14ac:dyDescent="0.2">
      <c r="A67" s="35">
        <f t="shared" si="1"/>
        <v>43941</v>
      </c>
      <c r="B67" s="36">
        <f>SUMIFS(СВЦЭМ!$D$33:$D$776,СВЦЭМ!$A$33:$A$776,$A67,СВЦЭМ!$B$33:$B$776,B$47)+'СЕТ СН'!$G$14+СВЦЭМ!$D$10+'СЕТ СН'!$G$5-'СЕТ СН'!$G$24</f>
        <v>2754.4046487999999</v>
      </c>
      <c r="C67" s="36">
        <f>SUMIFS(СВЦЭМ!$D$33:$D$776,СВЦЭМ!$A$33:$A$776,$A67,СВЦЭМ!$B$33:$B$776,C$47)+'СЕТ СН'!$G$14+СВЦЭМ!$D$10+'СЕТ СН'!$G$5-'СЕТ СН'!$G$24</f>
        <v>2775.3390566399999</v>
      </c>
      <c r="D67" s="36">
        <f>SUMIFS(СВЦЭМ!$D$33:$D$776,СВЦЭМ!$A$33:$A$776,$A67,СВЦЭМ!$B$33:$B$776,D$47)+'СЕТ СН'!$G$14+СВЦЭМ!$D$10+'СЕТ СН'!$G$5-'СЕТ СН'!$G$24</f>
        <v>2804.0423507099999</v>
      </c>
      <c r="E67" s="36">
        <f>SUMIFS(СВЦЭМ!$D$33:$D$776,СВЦЭМ!$A$33:$A$776,$A67,СВЦЭМ!$B$33:$B$776,E$47)+'СЕТ СН'!$G$14+СВЦЭМ!$D$10+'СЕТ СН'!$G$5-'СЕТ СН'!$G$24</f>
        <v>2816.4000320300001</v>
      </c>
      <c r="F67" s="36">
        <f>SUMIFS(СВЦЭМ!$D$33:$D$776,СВЦЭМ!$A$33:$A$776,$A67,СВЦЭМ!$B$33:$B$776,F$47)+'СЕТ СН'!$G$14+СВЦЭМ!$D$10+'СЕТ СН'!$G$5-'СЕТ СН'!$G$24</f>
        <v>2811.6848998300002</v>
      </c>
      <c r="G67" s="36">
        <f>SUMIFS(СВЦЭМ!$D$33:$D$776,СВЦЭМ!$A$33:$A$776,$A67,СВЦЭМ!$B$33:$B$776,G$47)+'СЕТ СН'!$G$14+СВЦЭМ!$D$10+'СЕТ СН'!$G$5-'СЕТ СН'!$G$24</f>
        <v>2804.4471158799997</v>
      </c>
      <c r="H67" s="36">
        <f>SUMIFS(СВЦЭМ!$D$33:$D$776,СВЦЭМ!$A$33:$A$776,$A67,СВЦЭМ!$B$33:$B$776,H$47)+'СЕТ СН'!$G$14+СВЦЭМ!$D$10+'СЕТ СН'!$G$5-'СЕТ СН'!$G$24</f>
        <v>2773.4681800600001</v>
      </c>
      <c r="I67" s="36">
        <f>SUMIFS(СВЦЭМ!$D$33:$D$776,СВЦЭМ!$A$33:$A$776,$A67,СВЦЭМ!$B$33:$B$776,I$47)+'СЕТ СН'!$G$14+СВЦЭМ!$D$10+'СЕТ СН'!$G$5-'СЕТ СН'!$G$24</f>
        <v>2724.9189066999998</v>
      </c>
      <c r="J67" s="36">
        <f>SUMIFS(СВЦЭМ!$D$33:$D$776,СВЦЭМ!$A$33:$A$776,$A67,СВЦЭМ!$B$33:$B$776,J$47)+'СЕТ СН'!$G$14+СВЦЭМ!$D$10+'СЕТ СН'!$G$5-'СЕТ СН'!$G$24</f>
        <v>2642.9419923599999</v>
      </c>
      <c r="K67" s="36">
        <f>SUMIFS(СВЦЭМ!$D$33:$D$776,СВЦЭМ!$A$33:$A$776,$A67,СВЦЭМ!$B$33:$B$776,K$47)+'СЕТ СН'!$G$14+СВЦЭМ!$D$10+'СЕТ СН'!$G$5-'СЕТ СН'!$G$24</f>
        <v>2630.4206285599998</v>
      </c>
      <c r="L67" s="36">
        <f>SUMIFS(СВЦЭМ!$D$33:$D$776,СВЦЭМ!$A$33:$A$776,$A67,СВЦЭМ!$B$33:$B$776,L$47)+'СЕТ СН'!$G$14+СВЦЭМ!$D$10+'СЕТ СН'!$G$5-'СЕТ СН'!$G$24</f>
        <v>2636.8195532199998</v>
      </c>
      <c r="M67" s="36">
        <f>SUMIFS(СВЦЭМ!$D$33:$D$776,СВЦЭМ!$A$33:$A$776,$A67,СВЦЭМ!$B$33:$B$776,M$47)+'СЕТ СН'!$G$14+СВЦЭМ!$D$10+'СЕТ СН'!$G$5-'СЕТ СН'!$G$24</f>
        <v>2643.9295536099999</v>
      </c>
      <c r="N67" s="36">
        <f>SUMIFS(СВЦЭМ!$D$33:$D$776,СВЦЭМ!$A$33:$A$776,$A67,СВЦЭМ!$B$33:$B$776,N$47)+'СЕТ СН'!$G$14+СВЦЭМ!$D$10+'СЕТ СН'!$G$5-'СЕТ СН'!$G$24</f>
        <v>2649.8839046499997</v>
      </c>
      <c r="O67" s="36">
        <f>SUMIFS(СВЦЭМ!$D$33:$D$776,СВЦЭМ!$A$33:$A$776,$A67,СВЦЭМ!$B$33:$B$776,O$47)+'СЕТ СН'!$G$14+СВЦЭМ!$D$10+'СЕТ СН'!$G$5-'СЕТ СН'!$G$24</f>
        <v>2658.6454800299998</v>
      </c>
      <c r="P67" s="36">
        <f>SUMIFS(СВЦЭМ!$D$33:$D$776,СВЦЭМ!$A$33:$A$776,$A67,СВЦЭМ!$B$33:$B$776,P$47)+'СЕТ СН'!$G$14+СВЦЭМ!$D$10+'СЕТ СН'!$G$5-'СЕТ СН'!$G$24</f>
        <v>2665.2756814099998</v>
      </c>
      <c r="Q67" s="36">
        <f>SUMIFS(СВЦЭМ!$D$33:$D$776,СВЦЭМ!$A$33:$A$776,$A67,СВЦЭМ!$B$33:$B$776,Q$47)+'СЕТ СН'!$G$14+СВЦЭМ!$D$10+'СЕТ СН'!$G$5-'СЕТ СН'!$G$24</f>
        <v>2672.5204181199997</v>
      </c>
      <c r="R67" s="36">
        <f>SUMIFS(СВЦЭМ!$D$33:$D$776,СВЦЭМ!$A$33:$A$776,$A67,СВЦЭМ!$B$33:$B$776,R$47)+'СЕТ СН'!$G$14+СВЦЭМ!$D$10+'СЕТ СН'!$G$5-'СЕТ СН'!$G$24</f>
        <v>2671.2111683900002</v>
      </c>
      <c r="S67" s="36">
        <f>SUMIFS(СВЦЭМ!$D$33:$D$776,СВЦЭМ!$A$33:$A$776,$A67,СВЦЭМ!$B$33:$B$776,S$47)+'СЕТ СН'!$G$14+СВЦЭМ!$D$10+'СЕТ СН'!$G$5-'СЕТ СН'!$G$24</f>
        <v>2675.4394479600001</v>
      </c>
      <c r="T67" s="36">
        <f>SUMIFS(СВЦЭМ!$D$33:$D$776,СВЦЭМ!$A$33:$A$776,$A67,СВЦЭМ!$B$33:$B$776,T$47)+'СЕТ СН'!$G$14+СВЦЭМ!$D$10+'СЕТ СН'!$G$5-'СЕТ СН'!$G$24</f>
        <v>2666.6086216499998</v>
      </c>
      <c r="U67" s="36">
        <f>SUMIFS(СВЦЭМ!$D$33:$D$776,СВЦЭМ!$A$33:$A$776,$A67,СВЦЭМ!$B$33:$B$776,U$47)+'СЕТ СН'!$G$14+СВЦЭМ!$D$10+'СЕТ СН'!$G$5-'СЕТ СН'!$G$24</f>
        <v>2653.1875764400002</v>
      </c>
      <c r="V67" s="36">
        <f>SUMIFS(СВЦЭМ!$D$33:$D$776,СВЦЭМ!$A$33:$A$776,$A67,СВЦЭМ!$B$33:$B$776,V$47)+'СЕТ СН'!$G$14+СВЦЭМ!$D$10+'СЕТ СН'!$G$5-'СЕТ СН'!$G$24</f>
        <v>2644.5356877899999</v>
      </c>
      <c r="W67" s="36">
        <f>SUMIFS(СВЦЭМ!$D$33:$D$776,СВЦЭМ!$A$33:$A$776,$A67,СВЦЭМ!$B$33:$B$776,W$47)+'СЕТ СН'!$G$14+СВЦЭМ!$D$10+'СЕТ СН'!$G$5-'СЕТ СН'!$G$24</f>
        <v>2646.9857379800001</v>
      </c>
      <c r="X67" s="36">
        <f>SUMIFS(СВЦЭМ!$D$33:$D$776,СВЦЭМ!$A$33:$A$776,$A67,СВЦЭМ!$B$33:$B$776,X$47)+'СЕТ СН'!$G$14+СВЦЭМ!$D$10+'СЕТ СН'!$G$5-'СЕТ СН'!$G$24</f>
        <v>2642.6127389499998</v>
      </c>
      <c r="Y67" s="36">
        <f>SUMIFS(СВЦЭМ!$D$33:$D$776,СВЦЭМ!$A$33:$A$776,$A67,СВЦЭМ!$B$33:$B$776,Y$47)+'СЕТ СН'!$G$14+СВЦЭМ!$D$10+'СЕТ СН'!$G$5-'СЕТ СН'!$G$24</f>
        <v>2677.6952591300001</v>
      </c>
    </row>
    <row r="68" spans="1:26" ht="15.75" x14ac:dyDescent="0.2">
      <c r="A68" s="35">
        <f t="shared" si="1"/>
        <v>43942</v>
      </c>
      <c r="B68" s="36">
        <f>SUMIFS(СВЦЭМ!$D$33:$D$776,СВЦЭМ!$A$33:$A$776,$A68,СВЦЭМ!$B$33:$B$776,B$47)+'СЕТ СН'!$G$14+СВЦЭМ!$D$10+'СЕТ СН'!$G$5-'СЕТ СН'!$G$24</f>
        <v>2752.81044385</v>
      </c>
      <c r="C68" s="36">
        <f>SUMIFS(СВЦЭМ!$D$33:$D$776,СВЦЭМ!$A$33:$A$776,$A68,СВЦЭМ!$B$33:$B$776,C$47)+'СЕТ СН'!$G$14+СВЦЭМ!$D$10+'СЕТ СН'!$G$5-'СЕТ СН'!$G$24</f>
        <v>2780.86585027</v>
      </c>
      <c r="D68" s="36">
        <f>SUMIFS(СВЦЭМ!$D$33:$D$776,СВЦЭМ!$A$33:$A$776,$A68,СВЦЭМ!$B$33:$B$776,D$47)+'СЕТ СН'!$G$14+СВЦЭМ!$D$10+'СЕТ СН'!$G$5-'СЕТ СН'!$G$24</f>
        <v>2800.5448942200001</v>
      </c>
      <c r="E68" s="36">
        <f>SUMIFS(СВЦЭМ!$D$33:$D$776,СВЦЭМ!$A$33:$A$776,$A68,СВЦЭМ!$B$33:$B$776,E$47)+'СЕТ СН'!$G$14+СВЦЭМ!$D$10+'СЕТ СН'!$G$5-'СЕТ СН'!$G$24</f>
        <v>2809.2003694800001</v>
      </c>
      <c r="F68" s="36">
        <f>SUMIFS(СВЦЭМ!$D$33:$D$776,СВЦЭМ!$A$33:$A$776,$A68,СВЦЭМ!$B$33:$B$776,F$47)+'СЕТ СН'!$G$14+СВЦЭМ!$D$10+'СЕТ СН'!$G$5-'СЕТ СН'!$G$24</f>
        <v>2801.8983911999999</v>
      </c>
      <c r="G68" s="36">
        <f>SUMIFS(СВЦЭМ!$D$33:$D$776,СВЦЭМ!$A$33:$A$776,$A68,СВЦЭМ!$B$33:$B$776,G$47)+'СЕТ СН'!$G$14+СВЦЭМ!$D$10+'СЕТ СН'!$G$5-'СЕТ СН'!$G$24</f>
        <v>2793.2825146</v>
      </c>
      <c r="H68" s="36">
        <f>SUMIFS(СВЦЭМ!$D$33:$D$776,СВЦЭМ!$A$33:$A$776,$A68,СВЦЭМ!$B$33:$B$776,H$47)+'СЕТ СН'!$G$14+СВЦЭМ!$D$10+'СЕТ СН'!$G$5-'СЕТ СН'!$G$24</f>
        <v>2743.31276742</v>
      </c>
      <c r="I68" s="36">
        <f>SUMIFS(СВЦЭМ!$D$33:$D$776,СВЦЭМ!$A$33:$A$776,$A68,СВЦЭМ!$B$33:$B$776,I$47)+'СЕТ СН'!$G$14+СВЦЭМ!$D$10+'СЕТ СН'!$G$5-'СЕТ СН'!$G$24</f>
        <v>2708.68809775</v>
      </c>
      <c r="J68" s="36">
        <f>SUMIFS(СВЦЭМ!$D$33:$D$776,СВЦЭМ!$A$33:$A$776,$A68,СВЦЭМ!$B$33:$B$776,J$47)+'СЕТ СН'!$G$14+СВЦЭМ!$D$10+'СЕТ СН'!$G$5-'СЕТ СН'!$G$24</f>
        <v>2653.9185235800001</v>
      </c>
      <c r="K68" s="36">
        <f>SUMIFS(СВЦЭМ!$D$33:$D$776,СВЦЭМ!$A$33:$A$776,$A68,СВЦЭМ!$B$33:$B$776,K$47)+'СЕТ СН'!$G$14+СВЦЭМ!$D$10+'СЕТ СН'!$G$5-'СЕТ СН'!$G$24</f>
        <v>2653.0076055499999</v>
      </c>
      <c r="L68" s="36">
        <f>SUMIFS(СВЦЭМ!$D$33:$D$776,СВЦЭМ!$A$33:$A$776,$A68,СВЦЭМ!$B$33:$B$776,L$47)+'СЕТ СН'!$G$14+СВЦЭМ!$D$10+'СЕТ СН'!$G$5-'СЕТ СН'!$G$24</f>
        <v>2653.66164213</v>
      </c>
      <c r="M68" s="36">
        <f>SUMIFS(СВЦЭМ!$D$33:$D$776,СВЦЭМ!$A$33:$A$776,$A68,СВЦЭМ!$B$33:$B$776,M$47)+'СЕТ СН'!$G$14+СВЦЭМ!$D$10+'СЕТ СН'!$G$5-'СЕТ СН'!$G$24</f>
        <v>2651.63319976</v>
      </c>
      <c r="N68" s="36">
        <f>SUMIFS(СВЦЭМ!$D$33:$D$776,СВЦЭМ!$A$33:$A$776,$A68,СВЦЭМ!$B$33:$B$776,N$47)+'СЕТ СН'!$G$14+СВЦЭМ!$D$10+'СЕТ СН'!$G$5-'СЕТ СН'!$G$24</f>
        <v>2659.0085785199999</v>
      </c>
      <c r="O68" s="36">
        <f>SUMIFS(СВЦЭМ!$D$33:$D$776,СВЦЭМ!$A$33:$A$776,$A68,СВЦЭМ!$B$33:$B$776,O$47)+'СЕТ СН'!$G$14+СВЦЭМ!$D$10+'СЕТ СН'!$G$5-'СЕТ СН'!$G$24</f>
        <v>2677.0367622399999</v>
      </c>
      <c r="P68" s="36">
        <f>SUMIFS(СВЦЭМ!$D$33:$D$776,СВЦЭМ!$A$33:$A$776,$A68,СВЦЭМ!$B$33:$B$776,P$47)+'СЕТ СН'!$G$14+СВЦЭМ!$D$10+'СЕТ СН'!$G$5-'СЕТ СН'!$G$24</f>
        <v>2673.7491030900001</v>
      </c>
      <c r="Q68" s="36">
        <f>SUMIFS(СВЦЭМ!$D$33:$D$776,СВЦЭМ!$A$33:$A$776,$A68,СВЦЭМ!$B$33:$B$776,Q$47)+'СЕТ СН'!$G$14+СВЦЭМ!$D$10+'СЕТ СН'!$G$5-'СЕТ СН'!$G$24</f>
        <v>2688.4538539099999</v>
      </c>
      <c r="R68" s="36">
        <f>SUMIFS(СВЦЭМ!$D$33:$D$776,СВЦЭМ!$A$33:$A$776,$A68,СВЦЭМ!$B$33:$B$776,R$47)+'СЕТ СН'!$G$14+СВЦЭМ!$D$10+'СЕТ СН'!$G$5-'СЕТ СН'!$G$24</f>
        <v>2676.2082408199999</v>
      </c>
      <c r="S68" s="36">
        <f>SUMIFS(СВЦЭМ!$D$33:$D$776,СВЦЭМ!$A$33:$A$776,$A68,СВЦЭМ!$B$33:$B$776,S$47)+'СЕТ СН'!$G$14+СВЦЭМ!$D$10+'СЕТ СН'!$G$5-'СЕТ СН'!$G$24</f>
        <v>2668.9634606</v>
      </c>
      <c r="T68" s="36">
        <f>SUMIFS(СВЦЭМ!$D$33:$D$776,СВЦЭМ!$A$33:$A$776,$A68,СВЦЭМ!$B$33:$B$776,T$47)+'СЕТ СН'!$G$14+СВЦЭМ!$D$10+'СЕТ СН'!$G$5-'СЕТ СН'!$G$24</f>
        <v>2673.4763516499997</v>
      </c>
      <c r="U68" s="36">
        <f>SUMIFS(СВЦЭМ!$D$33:$D$776,СВЦЭМ!$A$33:$A$776,$A68,СВЦЭМ!$B$33:$B$776,U$47)+'СЕТ СН'!$G$14+СВЦЭМ!$D$10+'СЕТ СН'!$G$5-'СЕТ СН'!$G$24</f>
        <v>2681.5813403500001</v>
      </c>
      <c r="V68" s="36">
        <f>SUMIFS(СВЦЭМ!$D$33:$D$776,СВЦЭМ!$A$33:$A$776,$A68,СВЦЭМ!$B$33:$B$776,V$47)+'СЕТ СН'!$G$14+СВЦЭМ!$D$10+'СЕТ СН'!$G$5-'СЕТ СН'!$G$24</f>
        <v>2689.6332802100001</v>
      </c>
      <c r="W68" s="36">
        <f>SUMIFS(СВЦЭМ!$D$33:$D$776,СВЦЭМ!$A$33:$A$776,$A68,СВЦЭМ!$B$33:$B$776,W$47)+'СЕТ СН'!$G$14+СВЦЭМ!$D$10+'СЕТ СН'!$G$5-'СЕТ СН'!$G$24</f>
        <v>2692.30931078</v>
      </c>
      <c r="X68" s="36">
        <f>SUMIFS(СВЦЭМ!$D$33:$D$776,СВЦЭМ!$A$33:$A$776,$A68,СВЦЭМ!$B$33:$B$776,X$47)+'СЕТ СН'!$G$14+СВЦЭМ!$D$10+'СЕТ СН'!$G$5-'СЕТ СН'!$G$24</f>
        <v>2680.8677688899998</v>
      </c>
      <c r="Y68" s="36">
        <f>SUMIFS(СВЦЭМ!$D$33:$D$776,СВЦЭМ!$A$33:$A$776,$A68,СВЦЭМ!$B$33:$B$776,Y$47)+'СЕТ СН'!$G$14+СВЦЭМ!$D$10+'СЕТ СН'!$G$5-'СЕТ СН'!$G$24</f>
        <v>2701.3381647400001</v>
      </c>
    </row>
    <row r="69" spans="1:26" ht="15.75" x14ac:dyDescent="0.2">
      <c r="A69" s="35">
        <f t="shared" si="1"/>
        <v>43943</v>
      </c>
      <c r="B69" s="36">
        <f>SUMIFS(СВЦЭМ!$D$33:$D$776,СВЦЭМ!$A$33:$A$776,$A69,СВЦЭМ!$B$33:$B$776,B$47)+'СЕТ СН'!$G$14+СВЦЭМ!$D$10+'СЕТ СН'!$G$5-'СЕТ СН'!$G$24</f>
        <v>2725.4968836500002</v>
      </c>
      <c r="C69" s="36">
        <f>SUMIFS(СВЦЭМ!$D$33:$D$776,СВЦЭМ!$A$33:$A$776,$A69,СВЦЭМ!$B$33:$B$776,C$47)+'СЕТ СН'!$G$14+СВЦЭМ!$D$10+'СЕТ СН'!$G$5-'СЕТ СН'!$G$24</f>
        <v>2723.0361108699999</v>
      </c>
      <c r="D69" s="36">
        <f>SUMIFS(СВЦЭМ!$D$33:$D$776,СВЦЭМ!$A$33:$A$776,$A69,СВЦЭМ!$B$33:$B$776,D$47)+'СЕТ СН'!$G$14+СВЦЭМ!$D$10+'СЕТ СН'!$G$5-'СЕТ СН'!$G$24</f>
        <v>2724.6055769</v>
      </c>
      <c r="E69" s="36">
        <f>SUMIFS(СВЦЭМ!$D$33:$D$776,СВЦЭМ!$A$33:$A$776,$A69,СВЦЭМ!$B$33:$B$776,E$47)+'СЕТ СН'!$G$14+СВЦЭМ!$D$10+'СЕТ СН'!$G$5-'СЕТ СН'!$G$24</f>
        <v>2727.6360253100002</v>
      </c>
      <c r="F69" s="36">
        <f>SUMIFS(СВЦЭМ!$D$33:$D$776,СВЦЭМ!$A$33:$A$776,$A69,СВЦЭМ!$B$33:$B$776,F$47)+'СЕТ СН'!$G$14+СВЦЭМ!$D$10+'СЕТ СН'!$G$5-'СЕТ СН'!$G$24</f>
        <v>2727.6435935700001</v>
      </c>
      <c r="G69" s="36">
        <f>SUMIFS(СВЦЭМ!$D$33:$D$776,СВЦЭМ!$A$33:$A$776,$A69,СВЦЭМ!$B$33:$B$776,G$47)+'СЕТ СН'!$G$14+СВЦЭМ!$D$10+'СЕТ СН'!$G$5-'СЕТ СН'!$G$24</f>
        <v>2733.7974430099998</v>
      </c>
      <c r="H69" s="36">
        <f>SUMIFS(СВЦЭМ!$D$33:$D$776,СВЦЭМ!$A$33:$A$776,$A69,СВЦЭМ!$B$33:$B$776,H$47)+'СЕТ СН'!$G$14+СВЦЭМ!$D$10+'СЕТ СН'!$G$5-'СЕТ СН'!$G$24</f>
        <v>2737.1642884100002</v>
      </c>
      <c r="I69" s="36">
        <f>SUMIFS(СВЦЭМ!$D$33:$D$776,СВЦЭМ!$A$33:$A$776,$A69,СВЦЭМ!$B$33:$B$776,I$47)+'СЕТ СН'!$G$14+СВЦЭМ!$D$10+'СЕТ СН'!$G$5-'СЕТ СН'!$G$24</f>
        <v>2733.3518213400002</v>
      </c>
      <c r="J69" s="36">
        <f>SUMIFS(СВЦЭМ!$D$33:$D$776,СВЦЭМ!$A$33:$A$776,$A69,СВЦЭМ!$B$33:$B$776,J$47)+'СЕТ СН'!$G$14+СВЦЭМ!$D$10+'СЕТ СН'!$G$5-'СЕТ СН'!$G$24</f>
        <v>2689.7317766300002</v>
      </c>
      <c r="K69" s="36">
        <f>SUMIFS(СВЦЭМ!$D$33:$D$776,СВЦЭМ!$A$33:$A$776,$A69,СВЦЭМ!$B$33:$B$776,K$47)+'СЕТ СН'!$G$14+СВЦЭМ!$D$10+'СЕТ СН'!$G$5-'СЕТ СН'!$G$24</f>
        <v>2685.71718646</v>
      </c>
      <c r="L69" s="36">
        <f>SUMIFS(СВЦЭМ!$D$33:$D$776,СВЦЭМ!$A$33:$A$776,$A69,СВЦЭМ!$B$33:$B$776,L$47)+'СЕТ СН'!$G$14+СВЦЭМ!$D$10+'СЕТ СН'!$G$5-'СЕТ СН'!$G$24</f>
        <v>2686.21347057</v>
      </c>
      <c r="M69" s="36">
        <f>SUMIFS(СВЦЭМ!$D$33:$D$776,СВЦЭМ!$A$33:$A$776,$A69,СВЦЭМ!$B$33:$B$776,M$47)+'СЕТ СН'!$G$14+СВЦЭМ!$D$10+'СЕТ СН'!$G$5-'СЕТ СН'!$G$24</f>
        <v>2687.14285698</v>
      </c>
      <c r="N69" s="36">
        <f>SUMIFS(СВЦЭМ!$D$33:$D$776,СВЦЭМ!$A$33:$A$776,$A69,СВЦЭМ!$B$33:$B$776,N$47)+'СЕТ СН'!$G$14+СВЦЭМ!$D$10+'СЕТ СН'!$G$5-'СЕТ СН'!$G$24</f>
        <v>2694.32675139</v>
      </c>
      <c r="O69" s="36">
        <f>SUMIFS(СВЦЭМ!$D$33:$D$776,СВЦЭМ!$A$33:$A$776,$A69,СВЦЭМ!$B$33:$B$776,O$47)+'СЕТ СН'!$G$14+СВЦЭМ!$D$10+'СЕТ СН'!$G$5-'СЕТ СН'!$G$24</f>
        <v>2695.0248808199999</v>
      </c>
      <c r="P69" s="36">
        <f>SUMIFS(СВЦЭМ!$D$33:$D$776,СВЦЭМ!$A$33:$A$776,$A69,СВЦЭМ!$B$33:$B$776,P$47)+'СЕТ СН'!$G$14+СВЦЭМ!$D$10+'СЕТ СН'!$G$5-'СЕТ СН'!$G$24</f>
        <v>2700.3007476600001</v>
      </c>
      <c r="Q69" s="36">
        <f>SUMIFS(СВЦЭМ!$D$33:$D$776,СВЦЭМ!$A$33:$A$776,$A69,СВЦЭМ!$B$33:$B$776,Q$47)+'СЕТ СН'!$G$14+СВЦЭМ!$D$10+'СЕТ СН'!$G$5-'СЕТ СН'!$G$24</f>
        <v>2705.1928479500002</v>
      </c>
      <c r="R69" s="36">
        <f>SUMIFS(СВЦЭМ!$D$33:$D$776,СВЦЭМ!$A$33:$A$776,$A69,СВЦЭМ!$B$33:$B$776,R$47)+'СЕТ СН'!$G$14+СВЦЭМ!$D$10+'СЕТ СН'!$G$5-'СЕТ СН'!$G$24</f>
        <v>2700.8522494499998</v>
      </c>
      <c r="S69" s="36">
        <f>SUMIFS(СВЦЭМ!$D$33:$D$776,СВЦЭМ!$A$33:$A$776,$A69,СВЦЭМ!$B$33:$B$776,S$47)+'СЕТ СН'!$G$14+СВЦЭМ!$D$10+'СЕТ СН'!$G$5-'СЕТ СН'!$G$24</f>
        <v>2693.7511605</v>
      </c>
      <c r="T69" s="36">
        <f>SUMIFS(СВЦЭМ!$D$33:$D$776,СВЦЭМ!$A$33:$A$776,$A69,СВЦЭМ!$B$33:$B$776,T$47)+'СЕТ СН'!$G$14+СВЦЭМ!$D$10+'СЕТ СН'!$G$5-'СЕТ СН'!$G$24</f>
        <v>2686.4672615600002</v>
      </c>
      <c r="U69" s="36">
        <f>SUMIFS(СВЦЭМ!$D$33:$D$776,СВЦЭМ!$A$33:$A$776,$A69,СВЦЭМ!$B$33:$B$776,U$47)+'СЕТ СН'!$G$14+СВЦЭМ!$D$10+'СЕТ СН'!$G$5-'СЕТ СН'!$G$24</f>
        <v>2678.4095963600003</v>
      </c>
      <c r="V69" s="36">
        <f>SUMIFS(СВЦЭМ!$D$33:$D$776,СВЦЭМ!$A$33:$A$776,$A69,СВЦЭМ!$B$33:$B$776,V$47)+'СЕТ СН'!$G$14+СВЦЭМ!$D$10+'СЕТ СН'!$G$5-'СЕТ СН'!$G$24</f>
        <v>2672.4755206199998</v>
      </c>
      <c r="W69" s="36">
        <f>SUMIFS(СВЦЭМ!$D$33:$D$776,СВЦЭМ!$A$33:$A$776,$A69,СВЦЭМ!$B$33:$B$776,W$47)+'СЕТ СН'!$G$14+СВЦЭМ!$D$10+'СЕТ СН'!$G$5-'СЕТ СН'!$G$24</f>
        <v>2668.2437759300001</v>
      </c>
      <c r="X69" s="36">
        <f>SUMIFS(СВЦЭМ!$D$33:$D$776,СВЦЭМ!$A$33:$A$776,$A69,СВЦЭМ!$B$33:$B$776,X$47)+'СЕТ СН'!$G$14+СВЦЭМ!$D$10+'СЕТ СН'!$G$5-'СЕТ СН'!$G$24</f>
        <v>2653.2918348100002</v>
      </c>
      <c r="Y69" s="36">
        <f>SUMIFS(СВЦЭМ!$D$33:$D$776,СВЦЭМ!$A$33:$A$776,$A69,СВЦЭМ!$B$33:$B$776,Y$47)+'СЕТ СН'!$G$14+СВЦЭМ!$D$10+'СЕТ СН'!$G$5-'СЕТ СН'!$G$24</f>
        <v>2682.3619602700001</v>
      </c>
    </row>
    <row r="70" spans="1:26" ht="15.75" x14ac:dyDescent="0.2">
      <c r="A70" s="35">
        <f t="shared" si="1"/>
        <v>43944</v>
      </c>
      <c r="B70" s="36">
        <f>SUMIFS(СВЦЭМ!$D$33:$D$776,СВЦЭМ!$A$33:$A$776,$A70,СВЦЭМ!$B$33:$B$776,B$47)+'СЕТ СН'!$G$14+СВЦЭМ!$D$10+'СЕТ СН'!$G$5-'СЕТ СН'!$G$24</f>
        <v>2807.6157590399998</v>
      </c>
      <c r="C70" s="36">
        <f>SUMIFS(СВЦЭМ!$D$33:$D$776,СВЦЭМ!$A$33:$A$776,$A70,СВЦЭМ!$B$33:$B$776,C$47)+'СЕТ СН'!$G$14+СВЦЭМ!$D$10+'СЕТ СН'!$G$5-'СЕТ СН'!$G$24</f>
        <v>2816.8886159399999</v>
      </c>
      <c r="D70" s="36">
        <f>SUMIFS(СВЦЭМ!$D$33:$D$776,СВЦЭМ!$A$33:$A$776,$A70,СВЦЭМ!$B$33:$B$776,D$47)+'СЕТ СН'!$G$14+СВЦЭМ!$D$10+'СЕТ СН'!$G$5-'СЕТ СН'!$G$24</f>
        <v>2836.3534777</v>
      </c>
      <c r="E70" s="36">
        <f>SUMIFS(СВЦЭМ!$D$33:$D$776,СВЦЭМ!$A$33:$A$776,$A70,СВЦЭМ!$B$33:$B$776,E$47)+'СЕТ СН'!$G$14+СВЦЭМ!$D$10+'СЕТ СН'!$G$5-'СЕТ СН'!$G$24</f>
        <v>2852.63632405</v>
      </c>
      <c r="F70" s="36">
        <f>SUMIFS(СВЦЭМ!$D$33:$D$776,СВЦЭМ!$A$33:$A$776,$A70,СВЦЭМ!$B$33:$B$776,F$47)+'СЕТ СН'!$G$14+СВЦЭМ!$D$10+'СЕТ СН'!$G$5-'СЕТ СН'!$G$24</f>
        <v>2854.0696776199998</v>
      </c>
      <c r="G70" s="36">
        <f>SUMIFS(СВЦЭМ!$D$33:$D$776,СВЦЭМ!$A$33:$A$776,$A70,СВЦЭМ!$B$33:$B$776,G$47)+'СЕТ СН'!$G$14+СВЦЭМ!$D$10+'СЕТ СН'!$G$5-'СЕТ СН'!$G$24</f>
        <v>2843.3963624399998</v>
      </c>
      <c r="H70" s="36">
        <f>SUMIFS(СВЦЭМ!$D$33:$D$776,СВЦЭМ!$A$33:$A$776,$A70,СВЦЭМ!$B$33:$B$776,H$47)+'СЕТ СН'!$G$14+СВЦЭМ!$D$10+'СЕТ СН'!$G$5-'СЕТ СН'!$G$24</f>
        <v>2823.3274617500001</v>
      </c>
      <c r="I70" s="36">
        <f>SUMIFS(СВЦЭМ!$D$33:$D$776,СВЦЭМ!$A$33:$A$776,$A70,СВЦЭМ!$B$33:$B$776,I$47)+'СЕТ СН'!$G$14+СВЦЭМ!$D$10+'СЕТ СН'!$G$5-'СЕТ СН'!$G$24</f>
        <v>2806.0871775199998</v>
      </c>
      <c r="J70" s="36">
        <f>SUMIFS(СВЦЭМ!$D$33:$D$776,СВЦЭМ!$A$33:$A$776,$A70,СВЦЭМ!$B$33:$B$776,J$47)+'СЕТ СН'!$G$14+СВЦЭМ!$D$10+'СЕТ СН'!$G$5-'СЕТ СН'!$G$24</f>
        <v>2754.8708844299999</v>
      </c>
      <c r="K70" s="36">
        <f>SUMIFS(СВЦЭМ!$D$33:$D$776,СВЦЭМ!$A$33:$A$776,$A70,СВЦЭМ!$B$33:$B$776,K$47)+'СЕТ СН'!$G$14+СВЦЭМ!$D$10+'СЕТ СН'!$G$5-'СЕТ СН'!$G$24</f>
        <v>2739.0152701699999</v>
      </c>
      <c r="L70" s="36">
        <f>SUMIFS(СВЦЭМ!$D$33:$D$776,СВЦЭМ!$A$33:$A$776,$A70,СВЦЭМ!$B$33:$B$776,L$47)+'СЕТ СН'!$G$14+СВЦЭМ!$D$10+'СЕТ СН'!$G$5-'СЕТ СН'!$G$24</f>
        <v>2727.7094654500002</v>
      </c>
      <c r="M70" s="36">
        <f>SUMIFS(СВЦЭМ!$D$33:$D$776,СВЦЭМ!$A$33:$A$776,$A70,СВЦЭМ!$B$33:$B$776,M$47)+'СЕТ СН'!$G$14+СВЦЭМ!$D$10+'СЕТ СН'!$G$5-'СЕТ СН'!$G$24</f>
        <v>2730.1494595499998</v>
      </c>
      <c r="N70" s="36">
        <f>SUMIFS(СВЦЭМ!$D$33:$D$776,СВЦЭМ!$A$33:$A$776,$A70,СВЦЭМ!$B$33:$B$776,N$47)+'СЕТ СН'!$G$14+СВЦЭМ!$D$10+'СЕТ СН'!$G$5-'СЕТ СН'!$G$24</f>
        <v>2734.7220476799998</v>
      </c>
      <c r="O70" s="36">
        <f>SUMIFS(СВЦЭМ!$D$33:$D$776,СВЦЭМ!$A$33:$A$776,$A70,СВЦЭМ!$B$33:$B$776,O$47)+'СЕТ СН'!$G$14+СВЦЭМ!$D$10+'СЕТ СН'!$G$5-'СЕТ СН'!$G$24</f>
        <v>2749.6315463299998</v>
      </c>
      <c r="P70" s="36">
        <f>SUMIFS(СВЦЭМ!$D$33:$D$776,СВЦЭМ!$A$33:$A$776,$A70,СВЦЭМ!$B$33:$B$776,P$47)+'СЕТ СН'!$G$14+СВЦЭМ!$D$10+'СЕТ СН'!$G$5-'СЕТ СН'!$G$24</f>
        <v>2757.0201597999999</v>
      </c>
      <c r="Q70" s="36">
        <f>SUMIFS(СВЦЭМ!$D$33:$D$776,СВЦЭМ!$A$33:$A$776,$A70,СВЦЭМ!$B$33:$B$776,Q$47)+'СЕТ СН'!$G$14+СВЦЭМ!$D$10+'СЕТ СН'!$G$5-'СЕТ СН'!$G$24</f>
        <v>2762.2082180799998</v>
      </c>
      <c r="R70" s="36">
        <f>SUMIFS(СВЦЭМ!$D$33:$D$776,СВЦЭМ!$A$33:$A$776,$A70,СВЦЭМ!$B$33:$B$776,R$47)+'СЕТ СН'!$G$14+СВЦЭМ!$D$10+'СЕТ СН'!$G$5-'СЕТ СН'!$G$24</f>
        <v>2763.0243683600002</v>
      </c>
      <c r="S70" s="36">
        <f>SUMIFS(СВЦЭМ!$D$33:$D$776,СВЦЭМ!$A$33:$A$776,$A70,СВЦЭМ!$B$33:$B$776,S$47)+'СЕТ СН'!$G$14+СВЦЭМ!$D$10+'СЕТ СН'!$G$5-'СЕТ СН'!$G$24</f>
        <v>2753.5884200800001</v>
      </c>
      <c r="T70" s="36">
        <f>SUMIFS(СВЦЭМ!$D$33:$D$776,СВЦЭМ!$A$33:$A$776,$A70,СВЦЭМ!$B$33:$B$776,T$47)+'СЕТ СН'!$G$14+СВЦЭМ!$D$10+'СЕТ СН'!$G$5-'СЕТ СН'!$G$24</f>
        <v>2732.1544590799999</v>
      </c>
      <c r="U70" s="36">
        <f>SUMIFS(СВЦЭМ!$D$33:$D$776,СВЦЭМ!$A$33:$A$776,$A70,СВЦЭМ!$B$33:$B$776,U$47)+'СЕТ СН'!$G$14+СВЦЭМ!$D$10+'СЕТ СН'!$G$5-'СЕТ СН'!$G$24</f>
        <v>2710.2831266499998</v>
      </c>
      <c r="V70" s="36">
        <f>SUMIFS(СВЦЭМ!$D$33:$D$776,СВЦЭМ!$A$33:$A$776,$A70,СВЦЭМ!$B$33:$B$776,V$47)+'СЕТ СН'!$G$14+СВЦЭМ!$D$10+'СЕТ СН'!$G$5-'СЕТ СН'!$G$24</f>
        <v>2703.1650609099997</v>
      </c>
      <c r="W70" s="36">
        <f>SUMIFS(СВЦЭМ!$D$33:$D$776,СВЦЭМ!$A$33:$A$776,$A70,СВЦЭМ!$B$33:$B$776,W$47)+'СЕТ СН'!$G$14+СВЦЭМ!$D$10+'СЕТ СН'!$G$5-'СЕТ СН'!$G$24</f>
        <v>2695.6330352200002</v>
      </c>
      <c r="X70" s="36">
        <f>SUMIFS(СВЦЭМ!$D$33:$D$776,СВЦЭМ!$A$33:$A$776,$A70,СВЦЭМ!$B$33:$B$776,X$47)+'СЕТ СН'!$G$14+СВЦЭМ!$D$10+'СЕТ СН'!$G$5-'СЕТ СН'!$G$24</f>
        <v>2709.29807764</v>
      </c>
      <c r="Y70" s="36">
        <f>SUMIFS(СВЦЭМ!$D$33:$D$776,СВЦЭМ!$A$33:$A$776,$A70,СВЦЭМ!$B$33:$B$776,Y$47)+'СЕТ СН'!$G$14+СВЦЭМ!$D$10+'СЕТ СН'!$G$5-'СЕТ СН'!$G$24</f>
        <v>2744.8835488899999</v>
      </c>
    </row>
    <row r="71" spans="1:26" ht="15.75" x14ac:dyDescent="0.2">
      <c r="A71" s="35">
        <f t="shared" si="1"/>
        <v>43945</v>
      </c>
      <c r="B71" s="36">
        <f>SUMIFS(СВЦЭМ!$D$33:$D$776,СВЦЭМ!$A$33:$A$776,$A71,СВЦЭМ!$B$33:$B$776,B$47)+'СЕТ СН'!$G$14+СВЦЭМ!$D$10+'СЕТ СН'!$G$5-'СЕТ СН'!$G$24</f>
        <v>3006.6628560299996</v>
      </c>
      <c r="C71" s="36">
        <f>SUMIFS(СВЦЭМ!$D$33:$D$776,СВЦЭМ!$A$33:$A$776,$A71,СВЦЭМ!$B$33:$B$776,C$47)+'СЕТ СН'!$G$14+СВЦЭМ!$D$10+'СЕТ СН'!$G$5-'СЕТ СН'!$G$24</f>
        <v>3049.3459344399998</v>
      </c>
      <c r="D71" s="36">
        <f>SUMIFS(СВЦЭМ!$D$33:$D$776,СВЦЭМ!$A$33:$A$776,$A71,СВЦЭМ!$B$33:$B$776,D$47)+'СЕТ СН'!$G$14+СВЦЭМ!$D$10+'СЕТ СН'!$G$5-'СЕТ СН'!$G$24</f>
        <v>3077.1464131900002</v>
      </c>
      <c r="E71" s="36">
        <f>SUMIFS(СВЦЭМ!$D$33:$D$776,СВЦЭМ!$A$33:$A$776,$A71,СВЦЭМ!$B$33:$B$776,E$47)+'СЕТ СН'!$G$14+СВЦЭМ!$D$10+'СЕТ СН'!$G$5-'СЕТ СН'!$G$24</f>
        <v>3088.3760933599997</v>
      </c>
      <c r="F71" s="36">
        <f>SUMIFS(СВЦЭМ!$D$33:$D$776,СВЦЭМ!$A$33:$A$776,$A71,СВЦЭМ!$B$33:$B$776,F$47)+'СЕТ СН'!$G$14+СВЦЭМ!$D$10+'СЕТ СН'!$G$5-'СЕТ СН'!$G$24</f>
        <v>3091.7697833100001</v>
      </c>
      <c r="G71" s="36">
        <f>SUMIFS(СВЦЭМ!$D$33:$D$776,СВЦЭМ!$A$33:$A$776,$A71,СВЦЭМ!$B$33:$B$776,G$47)+'СЕТ СН'!$G$14+СВЦЭМ!$D$10+'СЕТ СН'!$G$5-'СЕТ СН'!$G$24</f>
        <v>3088.0962173199996</v>
      </c>
      <c r="H71" s="36">
        <f>SUMIFS(СВЦЭМ!$D$33:$D$776,СВЦЭМ!$A$33:$A$776,$A71,СВЦЭМ!$B$33:$B$776,H$47)+'СЕТ СН'!$G$14+СВЦЭМ!$D$10+'СЕТ СН'!$G$5-'СЕТ СН'!$G$24</f>
        <v>3057.2202525799999</v>
      </c>
      <c r="I71" s="36">
        <f>SUMIFS(СВЦЭМ!$D$33:$D$776,СВЦЭМ!$A$33:$A$776,$A71,СВЦЭМ!$B$33:$B$776,I$47)+'СЕТ СН'!$G$14+СВЦЭМ!$D$10+'СЕТ СН'!$G$5-'СЕТ СН'!$G$24</f>
        <v>3000.1688208099999</v>
      </c>
      <c r="J71" s="36">
        <f>SUMIFS(СВЦЭМ!$D$33:$D$776,СВЦЭМ!$A$33:$A$776,$A71,СВЦЭМ!$B$33:$B$776,J$47)+'СЕТ СН'!$G$14+СВЦЭМ!$D$10+'СЕТ СН'!$G$5-'СЕТ СН'!$G$24</f>
        <v>2906.4682905099999</v>
      </c>
      <c r="K71" s="36">
        <f>SUMIFS(СВЦЭМ!$D$33:$D$776,СВЦЭМ!$A$33:$A$776,$A71,СВЦЭМ!$B$33:$B$776,K$47)+'СЕТ СН'!$G$14+СВЦЭМ!$D$10+'СЕТ СН'!$G$5-'СЕТ СН'!$G$24</f>
        <v>2900.58117348</v>
      </c>
      <c r="L71" s="36">
        <f>SUMIFS(СВЦЭМ!$D$33:$D$776,СВЦЭМ!$A$33:$A$776,$A71,СВЦЭМ!$B$33:$B$776,L$47)+'СЕТ СН'!$G$14+СВЦЭМ!$D$10+'СЕТ СН'!$G$5-'СЕТ СН'!$G$24</f>
        <v>2891.56668575</v>
      </c>
      <c r="M71" s="36">
        <f>SUMIFS(СВЦЭМ!$D$33:$D$776,СВЦЭМ!$A$33:$A$776,$A71,СВЦЭМ!$B$33:$B$776,M$47)+'СЕТ СН'!$G$14+СВЦЭМ!$D$10+'СЕТ СН'!$G$5-'СЕТ СН'!$G$24</f>
        <v>2868.0636044899998</v>
      </c>
      <c r="N71" s="36">
        <f>SUMIFS(СВЦЭМ!$D$33:$D$776,СВЦЭМ!$A$33:$A$776,$A71,СВЦЭМ!$B$33:$B$776,N$47)+'СЕТ СН'!$G$14+СВЦЭМ!$D$10+'СЕТ СН'!$G$5-'СЕТ СН'!$G$24</f>
        <v>2827.7006935300001</v>
      </c>
      <c r="O71" s="36">
        <f>SUMIFS(СВЦЭМ!$D$33:$D$776,СВЦЭМ!$A$33:$A$776,$A71,СВЦЭМ!$B$33:$B$776,O$47)+'СЕТ СН'!$G$14+СВЦЭМ!$D$10+'СЕТ СН'!$G$5-'СЕТ СН'!$G$24</f>
        <v>2848.0105944399997</v>
      </c>
      <c r="P71" s="36">
        <f>SUMIFS(СВЦЭМ!$D$33:$D$776,СВЦЭМ!$A$33:$A$776,$A71,СВЦЭМ!$B$33:$B$776,P$47)+'СЕТ СН'!$G$14+СВЦЭМ!$D$10+'СЕТ СН'!$G$5-'СЕТ СН'!$G$24</f>
        <v>2864.8889043099998</v>
      </c>
      <c r="Q71" s="36">
        <f>SUMIFS(СВЦЭМ!$D$33:$D$776,СВЦЭМ!$A$33:$A$776,$A71,СВЦЭМ!$B$33:$B$776,Q$47)+'СЕТ СН'!$G$14+СВЦЭМ!$D$10+'СЕТ СН'!$G$5-'СЕТ СН'!$G$24</f>
        <v>2871.3430617099998</v>
      </c>
      <c r="R71" s="36">
        <f>SUMIFS(СВЦЭМ!$D$33:$D$776,СВЦЭМ!$A$33:$A$776,$A71,СВЦЭМ!$B$33:$B$776,R$47)+'СЕТ СН'!$G$14+СВЦЭМ!$D$10+'СЕТ СН'!$G$5-'СЕТ СН'!$G$24</f>
        <v>2866.3119751199997</v>
      </c>
      <c r="S71" s="36">
        <f>SUMIFS(СВЦЭМ!$D$33:$D$776,СВЦЭМ!$A$33:$A$776,$A71,СВЦЭМ!$B$33:$B$776,S$47)+'СЕТ СН'!$G$14+СВЦЭМ!$D$10+'СЕТ СН'!$G$5-'СЕТ СН'!$G$24</f>
        <v>2871.2637399799996</v>
      </c>
      <c r="T71" s="36">
        <f>SUMIFS(СВЦЭМ!$D$33:$D$776,СВЦЭМ!$A$33:$A$776,$A71,СВЦЭМ!$B$33:$B$776,T$47)+'СЕТ СН'!$G$14+СВЦЭМ!$D$10+'СЕТ СН'!$G$5-'СЕТ СН'!$G$24</f>
        <v>2840.2121389899999</v>
      </c>
      <c r="U71" s="36">
        <f>SUMIFS(СВЦЭМ!$D$33:$D$776,СВЦЭМ!$A$33:$A$776,$A71,СВЦЭМ!$B$33:$B$776,U$47)+'СЕТ СН'!$G$14+СВЦЭМ!$D$10+'СЕТ СН'!$G$5-'СЕТ СН'!$G$24</f>
        <v>2818.8589080699999</v>
      </c>
      <c r="V71" s="36">
        <f>SUMIFS(СВЦЭМ!$D$33:$D$776,СВЦЭМ!$A$33:$A$776,$A71,СВЦЭМ!$B$33:$B$776,V$47)+'СЕТ СН'!$G$14+СВЦЭМ!$D$10+'СЕТ СН'!$G$5-'СЕТ СН'!$G$24</f>
        <v>2796.4899556</v>
      </c>
      <c r="W71" s="36">
        <f>SUMIFS(СВЦЭМ!$D$33:$D$776,СВЦЭМ!$A$33:$A$776,$A71,СВЦЭМ!$B$33:$B$776,W$47)+'СЕТ СН'!$G$14+СВЦЭМ!$D$10+'СЕТ СН'!$G$5-'СЕТ СН'!$G$24</f>
        <v>2786.1083597799998</v>
      </c>
      <c r="X71" s="36">
        <f>SUMIFS(СВЦЭМ!$D$33:$D$776,СВЦЭМ!$A$33:$A$776,$A71,СВЦЭМ!$B$33:$B$776,X$47)+'СЕТ СН'!$G$14+СВЦЭМ!$D$10+'СЕТ СН'!$G$5-'СЕТ СН'!$G$24</f>
        <v>2828.2456400599999</v>
      </c>
      <c r="Y71" s="36">
        <f>SUMIFS(СВЦЭМ!$D$33:$D$776,СВЦЭМ!$A$33:$A$776,$A71,СВЦЭМ!$B$33:$B$776,Y$47)+'СЕТ СН'!$G$14+СВЦЭМ!$D$10+'СЕТ СН'!$G$5-'СЕТ СН'!$G$24</f>
        <v>2805.3976731399998</v>
      </c>
    </row>
    <row r="72" spans="1:26" ht="15.75" x14ac:dyDescent="0.2">
      <c r="A72" s="35">
        <f t="shared" si="1"/>
        <v>43946</v>
      </c>
      <c r="B72" s="36">
        <f>SUMIFS(СВЦЭМ!$D$33:$D$776,СВЦЭМ!$A$33:$A$776,$A72,СВЦЭМ!$B$33:$B$776,B$47)+'СЕТ СН'!$G$14+СВЦЭМ!$D$10+'СЕТ СН'!$G$5-'СЕТ СН'!$G$24</f>
        <v>2968.4753388899999</v>
      </c>
      <c r="C72" s="36">
        <f>SUMIFS(СВЦЭМ!$D$33:$D$776,СВЦЭМ!$A$33:$A$776,$A72,СВЦЭМ!$B$33:$B$776,C$47)+'СЕТ СН'!$G$14+СВЦЭМ!$D$10+'СЕТ СН'!$G$5-'СЕТ СН'!$G$24</f>
        <v>3001.4317069499998</v>
      </c>
      <c r="D72" s="36">
        <f>SUMIFS(СВЦЭМ!$D$33:$D$776,СВЦЭМ!$A$33:$A$776,$A72,СВЦЭМ!$B$33:$B$776,D$47)+'СЕТ СН'!$G$14+СВЦЭМ!$D$10+'СЕТ СН'!$G$5-'СЕТ СН'!$G$24</f>
        <v>3015.8054558699996</v>
      </c>
      <c r="E72" s="36">
        <f>SUMIFS(СВЦЭМ!$D$33:$D$776,СВЦЭМ!$A$33:$A$776,$A72,СВЦЭМ!$B$33:$B$776,E$47)+'СЕТ СН'!$G$14+СВЦЭМ!$D$10+'СЕТ СН'!$G$5-'СЕТ СН'!$G$24</f>
        <v>3028.8318822900001</v>
      </c>
      <c r="F72" s="36">
        <f>SUMIFS(СВЦЭМ!$D$33:$D$776,СВЦЭМ!$A$33:$A$776,$A72,СВЦЭМ!$B$33:$B$776,F$47)+'СЕТ СН'!$G$14+СВЦЭМ!$D$10+'СЕТ СН'!$G$5-'СЕТ СН'!$G$24</f>
        <v>3030.65055317</v>
      </c>
      <c r="G72" s="36">
        <f>SUMIFS(СВЦЭМ!$D$33:$D$776,СВЦЭМ!$A$33:$A$776,$A72,СВЦЭМ!$B$33:$B$776,G$47)+'СЕТ СН'!$G$14+СВЦЭМ!$D$10+'СЕТ СН'!$G$5-'СЕТ СН'!$G$24</f>
        <v>3034.5231403899998</v>
      </c>
      <c r="H72" s="36">
        <f>SUMIFS(СВЦЭМ!$D$33:$D$776,СВЦЭМ!$A$33:$A$776,$A72,СВЦЭМ!$B$33:$B$776,H$47)+'СЕТ СН'!$G$14+СВЦЭМ!$D$10+'СЕТ СН'!$G$5-'СЕТ СН'!$G$24</f>
        <v>3029.1956249999998</v>
      </c>
      <c r="I72" s="36">
        <f>SUMIFS(СВЦЭМ!$D$33:$D$776,СВЦЭМ!$A$33:$A$776,$A72,СВЦЭМ!$B$33:$B$776,I$47)+'СЕТ СН'!$G$14+СВЦЭМ!$D$10+'СЕТ СН'!$G$5-'СЕТ СН'!$G$24</f>
        <v>3013.8902992200001</v>
      </c>
      <c r="J72" s="36">
        <f>SUMIFS(СВЦЭМ!$D$33:$D$776,СВЦЭМ!$A$33:$A$776,$A72,СВЦЭМ!$B$33:$B$776,J$47)+'СЕТ СН'!$G$14+СВЦЭМ!$D$10+'СЕТ СН'!$G$5-'СЕТ СН'!$G$24</f>
        <v>2960.1120878799998</v>
      </c>
      <c r="K72" s="36">
        <f>SUMIFS(СВЦЭМ!$D$33:$D$776,СВЦЭМ!$A$33:$A$776,$A72,СВЦЭМ!$B$33:$B$776,K$47)+'СЕТ СН'!$G$14+СВЦЭМ!$D$10+'СЕТ СН'!$G$5-'СЕТ СН'!$G$24</f>
        <v>2923.2695084299999</v>
      </c>
      <c r="L72" s="36">
        <f>SUMIFS(СВЦЭМ!$D$33:$D$776,СВЦЭМ!$A$33:$A$776,$A72,СВЦЭМ!$B$33:$B$776,L$47)+'СЕТ СН'!$G$14+СВЦЭМ!$D$10+'СЕТ СН'!$G$5-'СЕТ СН'!$G$24</f>
        <v>2911.6876125899998</v>
      </c>
      <c r="M72" s="36">
        <f>SUMIFS(СВЦЭМ!$D$33:$D$776,СВЦЭМ!$A$33:$A$776,$A72,СВЦЭМ!$B$33:$B$776,M$47)+'СЕТ СН'!$G$14+СВЦЭМ!$D$10+'СЕТ СН'!$G$5-'СЕТ СН'!$G$24</f>
        <v>2934.6674211199997</v>
      </c>
      <c r="N72" s="36">
        <f>SUMIFS(СВЦЭМ!$D$33:$D$776,СВЦЭМ!$A$33:$A$776,$A72,СВЦЭМ!$B$33:$B$776,N$47)+'СЕТ СН'!$G$14+СВЦЭМ!$D$10+'СЕТ СН'!$G$5-'СЕТ СН'!$G$24</f>
        <v>2951.0425167499998</v>
      </c>
      <c r="O72" s="36">
        <f>SUMIFS(СВЦЭМ!$D$33:$D$776,СВЦЭМ!$A$33:$A$776,$A72,СВЦЭМ!$B$33:$B$776,O$47)+'СЕТ СН'!$G$14+СВЦЭМ!$D$10+'СЕТ СН'!$G$5-'СЕТ СН'!$G$24</f>
        <v>2952.5170135799999</v>
      </c>
      <c r="P72" s="36">
        <f>SUMIFS(СВЦЭМ!$D$33:$D$776,СВЦЭМ!$A$33:$A$776,$A72,СВЦЭМ!$B$33:$B$776,P$47)+'СЕТ СН'!$G$14+СВЦЭМ!$D$10+'СЕТ СН'!$G$5-'СЕТ СН'!$G$24</f>
        <v>2971.4538429999998</v>
      </c>
      <c r="Q72" s="36">
        <f>SUMIFS(СВЦЭМ!$D$33:$D$776,СВЦЭМ!$A$33:$A$776,$A72,СВЦЭМ!$B$33:$B$776,Q$47)+'СЕТ СН'!$G$14+СВЦЭМ!$D$10+'СЕТ СН'!$G$5-'СЕТ СН'!$G$24</f>
        <v>2992.2987702099999</v>
      </c>
      <c r="R72" s="36">
        <f>SUMIFS(СВЦЭМ!$D$33:$D$776,СВЦЭМ!$A$33:$A$776,$A72,СВЦЭМ!$B$33:$B$776,R$47)+'СЕТ СН'!$G$14+СВЦЭМ!$D$10+'СЕТ СН'!$G$5-'СЕТ СН'!$G$24</f>
        <v>2991.0462180300001</v>
      </c>
      <c r="S72" s="36">
        <f>SUMIFS(СВЦЭМ!$D$33:$D$776,СВЦЭМ!$A$33:$A$776,$A72,СВЦЭМ!$B$33:$B$776,S$47)+'СЕТ СН'!$G$14+СВЦЭМ!$D$10+'СЕТ СН'!$G$5-'СЕТ СН'!$G$24</f>
        <v>2987.3608279399996</v>
      </c>
      <c r="T72" s="36">
        <f>SUMIFS(СВЦЭМ!$D$33:$D$776,СВЦЭМ!$A$33:$A$776,$A72,СВЦЭМ!$B$33:$B$776,T$47)+'СЕТ СН'!$G$14+СВЦЭМ!$D$10+'СЕТ СН'!$G$5-'СЕТ СН'!$G$24</f>
        <v>2958.3091773699998</v>
      </c>
      <c r="U72" s="36">
        <f>SUMIFS(СВЦЭМ!$D$33:$D$776,СВЦЭМ!$A$33:$A$776,$A72,СВЦЭМ!$B$33:$B$776,U$47)+'СЕТ СН'!$G$14+СВЦЭМ!$D$10+'СЕТ СН'!$G$5-'СЕТ СН'!$G$24</f>
        <v>2934.9312945299998</v>
      </c>
      <c r="V72" s="36">
        <f>SUMIFS(СВЦЭМ!$D$33:$D$776,СВЦЭМ!$A$33:$A$776,$A72,СВЦЭМ!$B$33:$B$776,V$47)+'СЕТ СН'!$G$14+СВЦЭМ!$D$10+'СЕТ СН'!$G$5-'СЕТ СН'!$G$24</f>
        <v>2917.47003417</v>
      </c>
      <c r="W72" s="36">
        <f>SUMIFS(СВЦЭМ!$D$33:$D$776,СВЦЭМ!$A$33:$A$776,$A72,СВЦЭМ!$B$33:$B$776,W$47)+'СЕТ СН'!$G$14+СВЦЭМ!$D$10+'СЕТ СН'!$G$5-'СЕТ СН'!$G$24</f>
        <v>2916.7726775399997</v>
      </c>
      <c r="X72" s="36">
        <f>SUMIFS(СВЦЭМ!$D$33:$D$776,СВЦЭМ!$A$33:$A$776,$A72,СВЦЭМ!$B$33:$B$776,X$47)+'СЕТ СН'!$G$14+СВЦЭМ!$D$10+'СЕТ СН'!$G$5-'СЕТ СН'!$G$24</f>
        <v>2920.4809323599998</v>
      </c>
      <c r="Y72" s="36">
        <f>SUMIFS(СВЦЭМ!$D$33:$D$776,СВЦЭМ!$A$33:$A$776,$A72,СВЦЭМ!$B$33:$B$776,Y$47)+'СЕТ СН'!$G$14+СВЦЭМ!$D$10+'СЕТ СН'!$G$5-'СЕТ СН'!$G$24</f>
        <v>2967.6725796000001</v>
      </c>
    </row>
    <row r="73" spans="1:26" ht="15.75" x14ac:dyDescent="0.2">
      <c r="A73" s="35">
        <f t="shared" si="1"/>
        <v>43947</v>
      </c>
      <c r="B73" s="36">
        <f>SUMIFS(СВЦЭМ!$D$33:$D$776,СВЦЭМ!$A$33:$A$776,$A73,СВЦЭМ!$B$33:$B$776,B$47)+'СЕТ СН'!$G$14+СВЦЭМ!$D$10+'СЕТ СН'!$G$5-'СЕТ СН'!$G$24</f>
        <v>3056.8735160599999</v>
      </c>
      <c r="C73" s="36">
        <f>SUMIFS(СВЦЭМ!$D$33:$D$776,СВЦЭМ!$A$33:$A$776,$A73,СВЦЭМ!$B$33:$B$776,C$47)+'СЕТ СН'!$G$14+СВЦЭМ!$D$10+'СЕТ СН'!$G$5-'СЕТ СН'!$G$24</f>
        <v>3056.9754504299999</v>
      </c>
      <c r="D73" s="36">
        <f>SUMIFS(СВЦЭМ!$D$33:$D$776,СВЦЭМ!$A$33:$A$776,$A73,СВЦЭМ!$B$33:$B$776,D$47)+'СЕТ СН'!$G$14+СВЦЭМ!$D$10+'СЕТ СН'!$G$5-'СЕТ СН'!$G$24</f>
        <v>3041.1755962299999</v>
      </c>
      <c r="E73" s="36">
        <f>SUMIFS(СВЦЭМ!$D$33:$D$776,СВЦЭМ!$A$33:$A$776,$A73,СВЦЭМ!$B$33:$B$776,E$47)+'СЕТ СН'!$G$14+СВЦЭМ!$D$10+'СЕТ СН'!$G$5-'СЕТ СН'!$G$24</f>
        <v>3035.7038919099996</v>
      </c>
      <c r="F73" s="36">
        <f>SUMIFS(СВЦЭМ!$D$33:$D$776,СВЦЭМ!$A$33:$A$776,$A73,СВЦЭМ!$B$33:$B$776,F$47)+'СЕТ СН'!$G$14+СВЦЭМ!$D$10+'СЕТ СН'!$G$5-'СЕТ СН'!$G$24</f>
        <v>3031.7066266699999</v>
      </c>
      <c r="G73" s="36">
        <f>SUMIFS(СВЦЭМ!$D$33:$D$776,СВЦЭМ!$A$33:$A$776,$A73,СВЦЭМ!$B$33:$B$776,G$47)+'СЕТ СН'!$G$14+СВЦЭМ!$D$10+'СЕТ СН'!$G$5-'СЕТ СН'!$G$24</f>
        <v>3035.2898142699996</v>
      </c>
      <c r="H73" s="36">
        <f>SUMIFS(СВЦЭМ!$D$33:$D$776,СВЦЭМ!$A$33:$A$776,$A73,СВЦЭМ!$B$33:$B$776,H$47)+'СЕТ СН'!$G$14+СВЦЭМ!$D$10+'СЕТ СН'!$G$5-'СЕТ СН'!$G$24</f>
        <v>3041.0472523099997</v>
      </c>
      <c r="I73" s="36">
        <f>SUMIFS(СВЦЭМ!$D$33:$D$776,СВЦЭМ!$A$33:$A$776,$A73,СВЦЭМ!$B$33:$B$776,I$47)+'СЕТ СН'!$G$14+СВЦЭМ!$D$10+'СЕТ СН'!$G$5-'СЕТ СН'!$G$24</f>
        <v>3044.6223216499998</v>
      </c>
      <c r="J73" s="36">
        <f>SUMIFS(СВЦЭМ!$D$33:$D$776,СВЦЭМ!$A$33:$A$776,$A73,СВЦЭМ!$B$33:$B$776,J$47)+'СЕТ СН'!$G$14+СВЦЭМ!$D$10+'СЕТ СН'!$G$5-'СЕТ СН'!$G$24</f>
        <v>2967.3824615399999</v>
      </c>
      <c r="K73" s="36">
        <f>SUMIFS(СВЦЭМ!$D$33:$D$776,СВЦЭМ!$A$33:$A$776,$A73,СВЦЭМ!$B$33:$B$776,K$47)+'СЕТ СН'!$G$14+СВЦЭМ!$D$10+'СЕТ СН'!$G$5-'СЕТ СН'!$G$24</f>
        <v>2926.3360161599999</v>
      </c>
      <c r="L73" s="36">
        <f>SUMIFS(СВЦЭМ!$D$33:$D$776,СВЦЭМ!$A$33:$A$776,$A73,СВЦЭМ!$B$33:$B$776,L$47)+'СЕТ СН'!$G$14+СВЦЭМ!$D$10+'СЕТ СН'!$G$5-'СЕТ СН'!$G$24</f>
        <v>2912.5040936699997</v>
      </c>
      <c r="M73" s="36">
        <f>SUMIFS(СВЦЭМ!$D$33:$D$776,СВЦЭМ!$A$33:$A$776,$A73,СВЦЭМ!$B$33:$B$776,M$47)+'СЕТ СН'!$G$14+СВЦЭМ!$D$10+'СЕТ СН'!$G$5-'СЕТ СН'!$G$24</f>
        <v>2913.5356010599999</v>
      </c>
      <c r="N73" s="36">
        <f>SUMIFS(СВЦЭМ!$D$33:$D$776,СВЦЭМ!$A$33:$A$776,$A73,СВЦЭМ!$B$33:$B$776,N$47)+'СЕТ СН'!$G$14+СВЦЭМ!$D$10+'СЕТ СН'!$G$5-'СЕТ СН'!$G$24</f>
        <v>2918.0184415200001</v>
      </c>
      <c r="O73" s="36">
        <f>SUMIFS(СВЦЭМ!$D$33:$D$776,СВЦЭМ!$A$33:$A$776,$A73,СВЦЭМ!$B$33:$B$776,O$47)+'СЕТ СН'!$G$14+СВЦЭМ!$D$10+'СЕТ СН'!$G$5-'СЕТ СН'!$G$24</f>
        <v>2936.8271208299998</v>
      </c>
      <c r="P73" s="36">
        <f>SUMIFS(СВЦЭМ!$D$33:$D$776,СВЦЭМ!$A$33:$A$776,$A73,СВЦЭМ!$B$33:$B$776,P$47)+'СЕТ СН'!$G$14+СВЦЭМ!$D$10+'СЕТ СН'!$G$5-'СЕТ СН'!$G$24</f>
        <v>2951.4804275699998</v>
      </c>
      <c r="Q73" s="36">
        <f>SUMIFS(СВЦЭМ!$D$33:$D$776,СВЦЭМ!$A$33:$A$776,$A73,СВЦЭМ!$B$33:$B$776,Q$47)+'СЕТ СН'!$G$14+СВЦЭМ!$D$10+'СЕТ СН'!$G$5-'СЕТ СН'!$G$24</f>
        <v>2958.9234845999999</v>
      </c>
      <c r="R73" s="36">
        <f>SUMIFS(СВЦЭМ!$D$33:$D$776,СВЦЭМ!$A$33:$A$776,$A73,СВЦЭМ!$B$33:$B$776,R$47)+'СЕТ СН'!$G$14+СВЦЭМ!$D$10+'СЕТ СН'!$G$5-'СЕТ СН'!$G$24</f>
        <v>2957.1996517500002</v>
      </c>
      <c r="S73" s="36">
        <f>SUMIFS(СВЦЭМ!$D$33:$D$776,СВЦЭМ!$A$33:$A$776,$A73,СВЦЭМ!$B$33:$B$776,S$47)+'СЕТ СН'!$G$14+СВЦЭМ!$D$10+'СЕТ СН'!$G$5-'СЕТ СН'!$G$24</f>
        <v>2949.9596270900001</v>
      </c>
      <c r="T73" s="36">
        <f>SUMIFS(СВЦЭМ!$D$33:$D$776,СВЦЭМ!$A$33:$A$776,$A73,СВЦЭМ!$B$33:$B$776,T$47)+'СЕТ СН'!$G$14+СВЦЭМ!$D$10+'СЕТ СН'!$G$5-'СЕТ СН'!$G$24</f>
        <v>2927.5816701499998</v>
      </c>
      <c r="U73" s="36">
        <f>SUMIFS(СВЦЭМ!$D$33:$D$776,СВЦЭМ!$A$33:$A$776,$A73,СВЦЭМ!$B$33:$B$776,U$47)+'СЕТ СН'!$G$14+СВЦЭМ!$D$10+'СЕТ СН'!$G$5-'СЕТ СН'!$G$24</f>
        <v>2900.0393528099999</v>
      </c>
      <c r="V73" s="36">
        <f>SUMIFS(СВЦЭМ!$D$33:$D$776,СВЦЭМ!$A$33:$A$776,$A73,СВЦЭМ!$B$33:$B$776,V$47)+'СЕТ СН'!$G$14+СВЦЭМ!$D$10+'СЕТ СН'!$G$5-'СЕТ СН'!$G$24</f>
        <v>2884.7383655399999</v>
      </c>
      <c r="W73" s="36">
        <f>SUMIFS(СВЦЭМ!$D$33:$D$776,СВЦЭМ!$A$33:$A$776,$A73,СВЦЭМ!$B$33:$B$776,W$47)+'СЕТ СН'!$G$14+СВЦЭМ!$D$10+'СЕТ СН'!$G$5-'СЕТ СН'!$G$24</f>
        <v>2889.09857749</v>
      </c>
      <c r="X73" s="36">
        <f>SUMIFS(СВЦЭМ!$D$33:$D$776,СВЦЭМ!$A$33:$A$776,$A73,СВЦЭМ!$B$33:$B$776,X$47)+'СЕТ СН'!$G$14+СВЦЭМ!$D$10+'СЕТ СН'!$G$5-'СЕТ СН'!$G$24</f>
        <v>2912.8621041199999</v>
      </c>
      <c r="Y73" s="36">
        <f>SUMIFS(СВЦЭМ!$D$33:$D$776,СВЦЭМ!$A$33:$A$776,$A73,СВЦЭМ!$B$33:$B$776,Y$47)+'СЕТ СН'!$G$14+СВЦЭМ!$D$10+'СЕТ СН'!$G$5-'СЕТ СН'!$G$24</f>
        <v>2961.3797216799999</v>
      </c>
    </row>
    <row r="74" spans="1:26" ht="15.75" x14ac:dyDescent="0.2">
      <c r="A74" s="35">
        <f t="shared" si="1"/>
        <v>43948</v>
      </c>
      <c r="B74" s="36">
        <f>SUMIFS(СВЦЭМ!$D$33:$D$776,СВЦЭМ!$A$33:$A$776,$A74,СВЦЭМ!$B$33:$B$776,B$47)+'СЕТ СН'!$G$14+СВЦЭМ!$D$10+'СЕТ СН'!$G$5-'СЕТ СН'!$G$24</f>
        <v>3046.2512141199995</v>
      </c>
      <c r="C74" s="36">
        <f>SUMIFS(СВЦЭМ!$D$33:$D$776,СВЦЭМ!$A$33:$A$776,$A74,СВЦЭМ!$B$33:$B$776,C$47)+'СЕТ СН'!$G$14+СВЦЭМ!$D$10+'СЕТ СН'!$G$5-'СЕТ СН'!$G$24</f>
        <v>3041.6202708999999</v>
      </c>
      <c r="D74" s="36">
        <f>SUMIFS(СВЦЭМ!$D$33:$D$776,СВЦЭМ!$A$33:$A$776,$A74,СВЦЭМ!$B$33:$B$776,D$47)+'СЕТ СН'!$G$14+СВЦЭМ!$D$10+'СЕТ СН'!$G$5-'СЕТ СН'!$G$24</f>
        <v>3024.55669481</v>
      </c>
      <c r="E74" s="36">
        <f>SUMIFS(СВЦЭМ!$D$33:$D$776,СВЦЭМ!$A$33:$A$776,$A74,СВЦЭМ!$B$33:$B$776,E$47)+'СЕТ СН'!$G$14+СВЦЭМ!$D$10+'СЕТ СН'!$G$5-'СЕТ СН'!$G$24</f>
        <v>3010.7542293899996</v>
      </c>
      <c r="F74" s="36">
        <f>SUMIFS(СВЦЭМ!$D$33:$D$776,СВЦЭМ!$A$33:$A$776,$A74,СВЦЭМ!$B$33:$B$776,F$47)+'СЕТ СН'!$G$14+СВЦЭМ!$D$10+'СЕТ СН'!$G$5-'СЕТ СН'!$G$24</f>
        <v>3012.7922353599997</v>
      </c>
      <c r="G74" s="36">
        <f>SUMIFS(СВЦЭМ!$D$33:$D$776,СВЦЭМ!$A$33:$A$776,$A74,СВЦЭМ!$B$33:$B$776,G$47)+'СЕТ СН'!$G$14+СВЦЭМ!$D$10+'СЕТ СН'!$G$5-'СЕТ СН'!$G$24</f>
        <v>3021.8740130299998</v>
      </c>
      <c r="H74" s="36">
        <f>SUMIFS(СВЦЭМ!$D$33:$D$776,СВЦЭМ!$A$33:$A$776,$A74,СВЦЭМ!$B$33:$B$776,H$47)+'СЕТ СН'!$G$14+СВЦЭМ!$D$10+'СЕТ СН'!$G$5-'СЕТ СН'!$G$24</f>
        <v>3036.6012301499995</v>
      </c>
      <c r="I74" s="36">
        <f>SUMIFS(СВЦЭМ!$D$33:$D$776,СВЦЭМ!$A$33:$A$776,$A74,СВЦЭМ!$B$33:$B$776,I$47)+'СЕТ СН'!$G$14+СВЦЭМ!$D$10+'СЕТ СН'!$G$5-'СЕТ СН'!$G$24</f>
        <v>3023.6740339500002</v>
      </c>
      <c r="J74" s="36">
        <f>SUMIFS(СВЦЭМ!$D$33:$D$776,СВЦЭМ!$A$33:$A$776,$A74,СВЦЭМ!$B$33:$B$776,J$47)+'СЕТ СН'!$G$14+СВЦЭМ!$D$10+'СЕТ СН'!$G$5-'СЕТ СН'!$G$24</f>
        <v>2942.2535814499997</v>
      </c>
      <c r="K74" s="36">
        <f>SUMIFS(СВЦЭМ!$D$33:$D$776,СВЦЭМ!$A$33:$A$776,$A74,СВЦЭМ!$B$33:$B$776,K$47)+'СЕТ СН'!$G$14+СВЦЭМ!$D$10+'СЕТ СН'!$G$5-'СЕТ СН'!$G$24</f>
        <v>2921.7494568299999</v>
      </c>
      <c r="L74" s="36">
        <f>SUMIFS(СВЦЭМ!$D$33:$D$776,СВЦЭМ!$A$33:$A$776,$A74,СВЦЭМ!$B$33:$B$776,L$47)+'СЕТ СН'!$G$14+СВЦЭМ!$D$10+'СЕТ СН'!$G$5-'СЕТ СН'!$G$24</f>
        <v>2899.96940933</v>
      </c>
      <c r="M74" s="36">
        <f>SUMIFS(СВЦЭМ!$D$33:$D$776,СВЦЭМ!$A$33:$A$776,$A74,СВЦЭМ!$B$33:$B$776,M$47)+'СЕТ СН'!$G$14+СВЦЭМ!$D$10+'СЕТ СН'!$G$5-'СЕТ СН'!$G$24</f>
        <v>2903.3768196199999</v>
      </c>
      <c r="N74" s="36">
        <f>SUMIFS(СВЦЭМ!$D$33:$D$776,СВЦЭМ!$A$33:$A$776,$A74,СВЦЭМ!$B$33:$B$776,N$47)+'СЕТ СН'!$G$14+СВЦЭМ!$D$10+'СЕТ СН'!$G$5-'СЕТ СН'!$G$24</f>
        <v>2919.4126044499999</v>
      </c>
      <c r="O74" s="36">
        <f>SUMIFS(СВЦЭМ!$D$33:$D$776,СВЦЭМ!$A$33:$A$776,$A74,СВЦЭМ!$B$33:$B$776,O$47)+'СЕТ СН'!$G$14+СВЦЭМ!$D$10+'СЕТ СН'!$G$5-'СЕТ СН'!$G$24</f>
        <v>2938.0535690500001</v>
      </c>
      <c r="P74" s="36">
        <f>SUMIFS(СВЦЭМ!$D$33:$D$776,СВЦЭМ!$A$33:$A$776,$A74,СВЦЭМ!$B$33:$B$776,P$47)+'СЕТ СН'!$G$14+СВЦЭМ!$D$10+'СЕТ СН'!$G$5-'СЕТ СН'!$G$24</f>
        <v>2960.9472199900001</v>
      </c>
      <c r="Q74" s="36">
        <f>SUMIFS(СВЦЭМ!$D$33:$D$776,СВЦЭМ!$A$33:$A$776,$A74,СВЦЭМ!$B$33:$B$776,Q$47)+'СЕТ СН'!$G$14+СВЦЭМ!$D$10+'СЕТ СН'!$G$5-'СЕТ СН'!$G$24</f>
        <v>2974.55223819</v>
      </c>
      <c r="R74" s="36">
        <f>SUMIFS(СВЦЭМ!$D$33:$D$776,СВЦЭМ!$A$33:$A$776,$A74,СВЦЭМ!$B$33:$B$776,R$47)+'СЕТ СН'!$G$14+СВЦЭМ!$D$10+'СЕТ СН'!$G$5-'СЕТ СН'!$G$24</f>
        <v>2975.3808223299998</v>
      </c>
      <c r="S74" s="36">
        <f>SUMIFS(СВЦЭМ!$D$33:$D$776,СВЦЭМ!$A$33:$A$776,$A74,СВЦЭМ!$B$33:$B$776,S$47)+'СЕТ СН'!$G$14+СВЦЭМ!$D$10+'СЕТ СН'!$G$5-'СЕТ СН'!$G$24</f>
        <v>2966.0739117899998</v>
      </c>
      <c r="T74" s="36">
        <f>SUMIFS(СВЦЭМ!$D$33:$D$776,СВЦЭМ!$A$33:$A$776,$A74,СВЦЭМ!$B$33:$B$776,T$47)+'СЕТ СН'!$G$14+СВЦЭМ!$D$10+'СЕТ СН'!$G$5-'СЕТ СН'!$G$24</f>
        <v>2938.15803856</v>
      </c>
      <c r="U74" s="36">
        <f>SUMIFS(СВЦЭМ!$D$33:$D$776,СВЦЭМ!$A$33:$A$776,$A74,СВЦЭМ!$B$33:$B$776,U$47)+'СЕТ СН'!$G$14+СВЦЭМ!$D$10+'СЕТ СН'!$G$5-'СЕТ СН'!$G$24</f>
        <v>2917.5585745499998</v>
      </c>
      <c r="V74" s="36">
        <f>SUMIFS(СВЦЭМ!$D$33:$D$776,СВЦЭМ!$A$33:$A$776,$A74,СВЦЭМ!$B$33:$B$776,V$47)+'СЕТ СН'!$G$14+СВЦЭМ!$D$10+'СЕТ СН'!$G$5-'СЕТ СН'!$G$24</f>
        <v>2888.2913230599997</v>
      </c>
      <c r="W74" s="36">
        <f>SUMIFS(СВЦЭМ!$D$33:$D$776,СВЦЭМ!$A$33:$A$776,$A74,СВЦЭМ!$B$33:$B$776,W$47)+'СЕТ СН'!$G$14+СВЦЭМ!$D$10+'СЕТ СН'!$G$5-'СЕТ СН'!$G$24</f>
        <v>2892.3094455099999</v>
      </c>
      <c r="X74" s="36">
        <f>SUMIFS(СВЦЭМ!$D$33:$D$776,СВЦЭМ!$A$33:$A$776,$A74,СВЦЭМ!$B$33:$B$776,X$47)+'СЕТ СН'!$G$14+СВЦЭМ!$D$10+'СЕТ СН'!$G$5-'СЕТ СН'!$G$24</f>
        <v>2919.0377868999999</v>
      </c>
      <c r="Y74" s="36">
        <f>SUMIFS(СВЦЭМ!$D$33:$D$776,СВЦЭМ!$A$33:$A$776,$A74,СВЦЭМ!$B$33:$B$776,Y$47)+'СЕТ СН'!$G$14+СВЦЭМ!$D$10+'СЕТ СН'!$G$5-'СЕТ СН'!$G$24</f>
        <v>2957.2778886699998</v>
      </c>
    </row>
    <row r="75" spans="1:26" ht="15.75" x14ac:dyDescent="0.2">
      <c r="A75" s="35">
        <f t="shared" si="1"/>
        <v>43949</v>
      </c>
      <c r="B75" s="36">
        <f>SUMIFS(СВЦЭМ!$D$33:$D$776,СВЦЭМ!$A$33:$A$776,$A75,СВЦЭМ!$B$33:$B$776,B$47)+'СЕТ СН'!$G$14+СВЦЭМ!$D$10+'СЕТ СН'!$G$5-'СЕТ СН'!$G$24</f>
        <v>2976.6955375099997</v>
      </c>
      <c r="C75" s="36">
        <f>SUMIFS(СВЦЭМ!$D$33:$D$776,СВЦЭМ!$A$33:$A$776,$A75,СВЦЭМ!$B$33:$B$776,C$47)+'СЕТ СН'!$G$14+СВЦЭМ!$D$10+'СЕТ СН'!$G$5-'СЕТ СН'!$G$24</f>
        <v>3006.2854830799997</v>
      </c>
      <c r="D75" s="36">
        <f>SUMIFS(СВЦЭМ!$D$33:$D$776,СВЦЭМ!$A$33:$A$776,$A75,СВЦЭМ!$B$33:$B$776,D$47)+'СЕТ СН'!$G$14+СВЦЭМ!$D$10+'СЕТ СН'!$G$5-'СЕТ СН'!$G$24</f>
        <v>3050.3514450900002</v>
      </c>
      <c r="E75" s="36">
        <f>SUMIFS(СВЦЭМ!$D$33:$D$776,СВЦЭМ!$A$33:$A$776,$A75,СВЦЭМ!$B$33:$B$776,E$47)+'СЕТ СН'!$G$14+СВЦЭМ!$D$10+'СЕТ СН'!$G$5-'СЕТ СН'!$G$24</f>
        <v>3054.9250459999998</v>
      </c>
      <c r="F75" s="36">
        <f>SUMIFS(СВЦЭМ!$D$33:$D$776,СВЦЭМ!$A$33:$A$776,$A75,СВЦЭМ!$B$33:$B$776,F$47)+'СЕТ СН'!$G$14+СВЦЭМ!$D$10+'СЕТ СН'!$G$5-'СЕТ СН'!$G$24</f>
        <v>3051.5765885599999</v>
      </c>
      <c r="G75" s="36">
        <f>SUMIFS(СВЦЭМ!$D$33:$D$776,СВЦЭМ!$A$33:$A$776,$A75,СВЦЭМ!$B$33:$B$776,G$47)+'СЕТ СН'!$G$14+СВЦЭМ!$D$10+'СЕТ СН'!$G$5-'СЕТ СН'!$G$24</f>
        <v>3052.8723138899995</v>
      </c>
      <c r="H75" s="36">
        <f>SUMIFS(СВЦЭМ!$D$33:$D$776,СВЦЭМ!$A$33:$A$776,$A75,СВЦЭМ!$B$33:$B$776,H$47)+'СЕТ СН'!$G$14+СВЦЭМ!$D$10+'СЕТ СН'!$G$5-'СЕТ СН'!$G$24</f>
        <v>3015.0464549199996</v>
      </c>
      <c r="I75" s="36">
        <f>SUMIFS(СВЦЭМ!$D$33:$D$776,СВЦЭМ!$A$33:$A$776,$A75,СВЦЭМ!$B$33:$B$776,I$47)+'СЕТ СН'!$G$14+СВЦЭМ!$D$10+'СЕТ СН'!$G$5-'СЕТ СН'!$G$24</f>
        <v>2974.4397458499998</v>
      </c>
      <c r="J75" s="36">
        <f>SUMIFS(СВЦЭМ!$D$33:$D$776,СВЦЭМ!$A$33:$A$776,$A75,СВЦЭМ!$B$33:$B$776,J$47)+'СЕТ СН'!$G$14+СВЦЭМ!$D$10+'СЕТ СН'!$G$5-'СЕТ СН'!$G$24</f>
        <v>2917.2228719699997</v>
      </c>
      <c r="K75" s="36">
        <f>SUMIFS(СВЦЭМ!$D$33:$D$776,СВЦЭМ!$A$33:$A$776,$A75,СВЦЭМ!$B$33:$B$776,K$47)+'СЕТ СН'!$G$14+СВЦЭМ!$D$10+'СЕТ СН'!$G$5-'СЕТ СН'!$G$24</f>
        <v>2910.0810085699995</v>
      </c>
      <c r="L75" s="36">
        <f>SUMIFS(СВЦЭМ!$D$33:$D$776,СВЦЭМ!$A$33:$A$776,$A75,СВЦЭМ!$B$33:$B$776,L$47)+'СЕТ СН'!$G$14+СВЦЭМ!$D$10+'СЕТ СН'!$G$5-'СЕТ СН'!$G$24</f>
        <v>2903.8537136999998</v>
      </c>
      <c r="M75" s="36">
        <f>SUMIFS(СВЦЭМ!$D$33:$D$776,СВЦЭМ!$A$33:$A$776,$A75,СВЦЭМ!$B$33:$B$776,M$47)+'СЕТ СН'!$G$14+СВЦЭМ!$D$10+'СЕТ СН'!$G$5-'СЕТ СН'!$G$24</f>
        <v>2903.7643344399999</v>
      </c>
      <c r="N75" s="36">
        <f>SUMIFS(СВЦЭМ!$D$33:$D$776,СВЦЭМ!$A$33:$A$776,$A75,СВЦЭМ!$B$33:$B$776,N$47)+'СЕТ СН'!$G$14+СВЦЭМ!$D$10+'СЕТ СН'!$G$5-'СЕТ СН'!$G$24</f>
        <v>2894.5276163399999</v>
      </c>
      <c r="O75" s="36">
        <f>SUMIFS(СВЦЭМ!$D$33:$D$776,СВЦЭМ!$A$33:$A$776,$A75,СВЦЭМ!$B$33:$B$776,O$47)+'СЕТ СН'!$G$14+СВЦЭМ!$D$10+'СЕТ СН'!$G$5-'СЕТ СН'!$G$24</f>
        <v>2904.6864033499996</v>
      </c>
      <c r="P75" s="36">
        <f>SUMIFS(СВЦЭМ!$D$33:$D$776,СВЦЭМ!$A$33:$A$776,$A75,СВЦЭМ!$B$33:$B$776,P$47)+'СЕТ СН'!$G$14+СВЦЭМ!$D$10+'СЕТ СН'!$G$5-'СЕТ СН'!$G$24</f>
        <v>2917.4526223899998</v>
      </c>
      <c r="Q75" s="36">
        <f>SUMIFS(СВЦЭМ!$D$33:$D$776,СВЦЭМ!$A$33:$A$776,$A75,СВЦЭМ!$B$33:$B$776,Q$47)+'СЕТ СН'!$G$14+СВЦЭМ!$D$10+'СЕТ СН'!$G$5-'СЕТ СН'!$G$24</f>
        <v>2933.7280629500001</v>
      </c>
      <c r="R75" s="36">
        <f>SUMIFS(СВЦЭМ!$D$33:$D$776,СВЦЭМ!$A$33:$A$776,$A75,СВЦЭМ!$B$33:$B$776,R$47)+'СЕТ СН'!$G$14+СВЦЭМ!$D$10+'СЕТ СН'!$G$5-'СЕТ СН'!$G$24</f>
        <v>2929.6896693799999</v>
      </c>
      <c r="S75" s="36">
        <f>SUMIFS(СВЦЭМ!$D$33:$D$776,СВЦЭМ!$A$33:$A$776,$A75,СВЦЭМ!$B$33:$B$776,S$47)+'СЕТ СН'!$G$14+СВЦЭМ!$D$10+'СЕТ СН'!$G$5-'СЕТ СН'!$G$24</f>
        <v>2925.3372359499999</v>
      </c>
      <c r="T75" s="36">
        <f>SUMIFS(СВЦЭМ!$D$33:$D$776,СВЦЭМ!$A$33:$A$776,$A75,СВЦЭМ!$B$33:$B$776,T$47)+'СЕТ СН'!$G$14+СВЦЭМ!$D$10+'СЕТ СН'!$G$5-'СЕТ СН'!$G$24</f>
        <v>2911.2877544499997</v>
      </c>
      <c r="U75" s="36">
        <f>SUMIFS(СВЦЭМ!$D$33:$D$776,СВЦЭМ!$A$33:$A$776,$A75,СВЦЭМ!$B$33:$B$776,U$47)+'СЕТ СН'!$G$14+СВЦЭМ!$D$10+'СЕТ СН'!$G$5-'СЕТ СН'!$G$24</f>
        <v>2881.6282432499997</v>
      </c>
      <c r="V75" s="36">
        <f>SUMIFS(СВЦЭМ!$D$33:$D$776,СВЦЭМ!$A$33:$A$776,$A75,СВЦЭМ!$B$33:$B$776,V$47)+'СЕТ СН'!$G$14+СВЦЭМ!$D$10+'СЕТ СН'!$G$5-'СЕТ СН'!$G$24</f>
        <v>2868.4651976499999</v>
      </c>
      <c r="W75" s="36">
        <f>SUMIFS(СВЦЭМ!$D$33:$D$776,СВЦЭМ!$A$33:$A$776,$A75,СВЦЭМ!$B$33:$B$776,W$47)+'СЕТ СН'!$G$14+СВЦЭМ!$D$10+'СЕТ СН'!$G$5-'СЕТ СН'!$G$24</f>
        <v>2863.7390825599996</v>
      </c>
      <c r="X75" s="36">
        <f>SUMIFS(СВЦЭМ!$D$33:$D$776,СВЦЭМ!$A$33:$A$776,$A75,СВЦЭМ!$B$33:$B$776,X$47)+'СЕТ СН'!$G$14+СВЦЭМ!$D$10+'СЕТ СН'!$G$5-'СЕТ СН'!$G$24</f>
        <v>2866.5857206599999</v>
      </c>
      <c r="Y75" s="36">
        <f>SUMIFS(СВЦЭМ!$D$33:$D$776,СВЦЭМ!$A$33:$A$776,$A75,СВЦЭМ!$B$33:$B$776,Y$47)+'СЕТ СН'!$G$14+СВЦЭМ!$D$10+'СЕТ СН'!$G$5-'СЕТ СН'!$G$24</f>
        <v>2906.6446741</v>
      </c>
    </row>
    <row r="76" spans="1:26" ht="15.75" x14ac:dyDescent="0.2">
      <c r="A76" s="35">
        <f t="shared" si="1"/>
        <v>43950</v>
      </c>
      <c r="B76" s="36">
        <f>SUMIFS(СВЦЭМ!$D$33:$D$776,СВЦЭМ!$A$33:$A$776,$A76,СВЦЭМ!$B$33:$B$776,B$47)+'СЕТ СН'!$G$14+СВЦЭМ!$D$10+'СЕТ СН'!$G$5-'СЕТ СН'!$G$24</f>
        <v>2986.7267461299998</v>
      </c>
      <c r="C76" s="36">
        <f>SUMIFS(СВЦЭМ!$D$33:$D$776,СВЦЭМ!$A$33:$A$776,$A76,СВЦЭМ!$B$33:$B$776,C$47)+'СЕТ СН'!$G$14+СВЦЭМ!$D$10+'СЕТ СН'!$G$5-'СЕТ СН'!$G$24</f>
        <v>3032.2525671899998</v>
      </c>
      <c r="D76" s="36">
        <f>SUMIFS(СВЦЭМ!$D$33:$D$776,СВЦЭМ!$A$33:$A$776,$A76,СВЦЭМ!$B$33:$B$776,D$47)+'СЕТ СН'!$G$14+СВЦЭМ!$D$10+'СЕТ СН'!$G$5-'СЕТ СН'!$G$24</f>
        <v>3039.4526419699996</v>
      </c>
      <c r="E76" s="36">
        <f>SUMIFS(СВЦЭМ!$D$33:$D$776,СВЦЭМ!$A$33:$A$776,$A76,СВЦЭМ!$B$33:$B$776,E$47)+'СЕТ СН'!$G$14+СВЦЭМ!$D$10+'СЕТ СН'!$G$5-'СЕТ СН'!$G$24</f>
        <v>3045.0466177499998</v>
      </c>
      <c r="F76" s="36">
        <f>SUMIFS(СВЦЭМ!$D$33:$D$776,СВЦЭМ!$A$33:$A$776,$A76,СВЦЭМ!$B$33:$B$776,F$47)+'СЕТ СН'!$G$14+СВЦЭМ!$D$10+'СЕТ СН'!$G$5-'СЕТ СН'!$G$24</f>
        <v>3046.43439175</v>
      </c>
      <c r="G76" s="36">
        <f>SUMIFS(СВЦЭМ!$D$33:$D$776,СВЦЭМ!$A$33:$A$776,$A76,СВЦЭМ!$B$33:$B$776,G$47)+'СЕТ СН'!$G$14+СВЦЭМ!$D$10+'СЕТ СН'!$G$5-'СЕТ СН'!$G$24</f>
        <v>3045.7495348499997</v>
      </c>
      <c r="H76" s="36">
        <f>SUMIFS(СВЦЭМ!$D$33:$D$776,СВЦЭМ!$A$33:$A$776,$A76,СВЦЭМ!$B$33:$B$776,H$47)+'СЕТ СН'!$G$14+СВЦЭМ!$D$10+'СЕТ СН'!$G$5-'СЕТ СН'!$G$24</f>
        <v>3031.2548965999999</v>
      </c>
      <c r="I76" s="36">
        <f>SUMIFS(СВЦЭМ!$D$33:$D$776,СВЦЭМ!$A$33:$A$776,$A76,СВЦЭМ!$B$33:$B$776,I$47)+'СЕТ СН'!$G$14+СВЦЭМ!$D$10+'СЕТ СН'!$G$5-'СЕТ СН'!$G$24</f>
        <v>2988.1118832299999</v>
      </c>
      <c r="J76" s="36">
        <f>SUMIFS(СВЦЭМ!$D$33:$D$776,СВЦЭМ!$A$33:$A$776,$A76,СВЦЭМ!$B$33:$B$776,J$47)+'СЕТ СН'!$G$14+СВЦЭМ!$D$10+'СЕТ СН'!$G$5-'СЕТ СН'!$G$24</f>
        <v>2971.8281175000002</v>
      </c>
      <c r="K76" s="36">
        <f>SUMIFS(СВЦЭМ!$D$33:$D$776,СВЦЭМ!$A$33:$A$776,$A76,СВЦЭМ!$B$33:$B$776,K$47)+'СЕТ СН'!$G$14+СВЦЭМ!$D$10+'СЕТ СН'!$G$5-'СЕТ СН'!$G$24</f>
        <v>2954.6912672199996</v>
      </c>
      <c r="L76" s="36">
        <f>SUMIFS(СВЦЭМ!$D$33:$D$776,СВЦЭМ!$A$33:$A$776,$A76,СВЦЭМ!$B$33:$B$776,L$47)+'СЕТ СН'!$G$14+СВЦЭМ!$D$10+'СЕТ СН'!$G$5-'СЕТ СН'!$G$24</f>
        <v>2947.5244464299999</v>
      </c>
      <c r="M76" s="36">
        <f>SUMIFS(СВЦЭМ!$D$33:$D$776,СВЦЭМ!$A$33:$A$776,$A76,СВЦЭМ!$B$33:$B$776,M$47)+'СЕТ СН'!$G$14+СВЦЭМ!$D$10+'СЕТ СН'!$G$5-'СЕТ СН'!$G$24</f>
        <v>2949.9404128099995</v>
      </c>
      <c r="N76" s="36">
        <f>SUMIFS(СВЦЭМ!$D$33:$D$776,СВЦЭМ!$A$33:$A$776,$A76,СВЦЭМ!$B$33:$B$776,N$47)+'СЕТ СН'!$G$14+СВЦЭМ!$D$10+'СЕТ СН'!$G$5-'СЕТ СН'!$G$24</f>
        <v>2944.0179282999998</v>
      </c>
      <c r="O76" s="36">
        <f>SUMIFS(СВЦЭМ!$D$33:$D$776,СВЦЭМ!$A$33:$A$776,$A76,СВЦЭМ!$B$33:$B$776,O$47)+'СЕТ СН'!$G$14+СВЦЭМ!$D$10+'СЕТ СН'!$G$5-'СЕТ СН'!$G$24</f>
        <v>2957.5236619699999</v>
      </c>
      <c r="P76" s="36">
        <f>SUMIFS(СВЦЭМ!$D$33:$D$776,СВЦЭМ!$A$33:$A$776,$A76,СВЦЭМ!$B$33:$B$776,P$47)+'СЕТ СН'!$G$14+СВЦЭМ!$D$10+'СЕТ СН'!$G$5-'СЕТ СН'!$G$24</f>
        <v>2971.2919900500001</v>
      </c>
      <c r="Q76" s="36">
        <f>SUMIFS(СВЦЭМ!$D$33:$D$776,СВЦЭМ!$A$33:$A$776,$A76,СВЦЭМ!$B$33:$B$776,Q$47)+'СЕТ СН'!$G$14+СВЦЭМ!$D$10+'СЕТ СН'!$G$5-'СЕТ СН'!$G$24</f>
        <v>2971.0240033800001</v>
      </c>
      <c r="R76" s="36">
        <f>SUMIFS(СВЦЭМ!$D$33:$D$776,СВЦЭМ!$A$33:$A$776,$A76,СВЦЭМ!$B$33:$B$776,R$47)+'СЕТ СН'!$G$14+СВЦЭМ!$D$10+'СЕТ СН'!$G$5-'СЕТ СН'!$G$24</f>
        <v>2963.6927556999999</v>
      </c>
      <c r="S76" s="36">
        <f>SUMIFS(СВЦЭМ!$D$33:$D$776,СВЦЭМ!$A$33:$A$776,$A76,СВЦЭМ!$B$33:$B$776,S$47)+'СЕТ СН'!$G$14+СВЦЭМ!$D$10+'СЕТ СН'!$G$5-'СЕТ СН'!$G$24</f>
        <v>2964.2294475999997</v>
      </c>
      <c r="T76" s="36">
        <f>SUMIFS(СВЦЭМ!$D$33:$D$776,СВЦЭМ!$A$33:$A$776,$A76,СВЦЭМ!$B$33:$B$776,T$47)+'СЕТ СН'!$G$14+СВЦЭМ!$D$10+'СЕТ СН'!$G$5-'СЕТ СН'!$G$24</f>
        <v>2950.9782952400001</v>
      </c>
      <c r="U76" s="36">
        <f>SUMIFS(СВЦЭМ!$D$33:$D$776,СВЦЭМ!$A$33:$A$776,$A76,СВЦЭМ!$B$33:$B$776,U$47)+'СЕТ СН'!$G$14+СВЦЭМ!$D$10+'СЕТ СН'!$G$5-'СЕТ СН'!$G$24</f>
        <v>2906.3179024800002</v>
      </c>
      <c r="V76" s="36">
        <f>SUMIFS(СВЦЭМ!$D$33:$D$776,СВЦЭМ!$A$33:$A$776,$A76,СВЦЭМ!$B$33:$B$776,V$47)+'СЕТ СН'!$G$14+СВЦЭМ!$D$10+'СЕТ СН'!$G$5-'СЕТ СН'!$G$24</f>
        <v>2907.5263277099998</v>
      </c>
      <c r="W76" s="36">
        <f>SUMIFS(СВЦЭМ!$D$33:$D$776,СВЦЭМ!$A$33:$A$776,$A76,СВЦЭМ!$B$33:$B$776,W$47)+'СЕТ СН'!$G$14+СВЦЭМ!$D$10+'СЕТ СН'!$G$5-'СЕТ СН'!$G$24</f>
        <v>2938.0647744299999</v>
      </c>
      <c r="X76" s="36">
        <f>SUMIFS(СВЦЭМ!$D$33:$D$776,СВЦЭМ!$A$33:$A$776,$A76,СВЦЭМ!$B$33:$B$776,X$47)+'СЕТ СН'!$G$14+СВЦЭМ!$D$10+'СЕТ СН'!$G$5-'СЕТ СН'!$G$24</f>
        <v>2961.4566933899996</v>
      </c>
      <c r="Y76" s="36">
        <f>SUMIFS(СВЦЭМ!$D$33:$D$776,СВЦЭМ!$A$33:$A$776,$A76,СВЦЭМ!$B$33:$B$776,Y$47)+'СЕТ СН'!$G$14+СВЦЭМ!$D$10+'СЕТ СН'!$G$5-'СЕТ СН'!$G$24</f>
        <v>2956.5548074499998</v>
      </c>
    </row>
    <row r="77" spans="1:26" ht="15.75" x14ac:dyDescent="0.2">
      <c r="A77" s="35">
        <f t="shared" si="1"/>
        <v>43951</v>
      </c>
      <c r="B77" s="36">
        <f>SUMIFS(СВЦЭМ!$D$33:$D$776,СВЦЭМ!$A$33:$A$776,$A77,СВЦЭМ!$B$33:$B$776,B$47)+'СЕТ СН'!$G$14+СВЦЭМ!$D$10+'СЕТ СН'!$G$5-'СЕТ СН'!$G$24</f>
        <v>3041.1023722</v>
      </c>
      <c r="C77" s="36">
        <f>SUMIFS(СВЦЭМ!$D$33:$D$776,СВЦЭМ!$A$33:$A$776,$A77,СВЦЭМ!$B$33:$B$776,C$47)+'СЕТ СН'!$G$14+СВЦЭМ!$D$10+'СЕТ СН'!$G$5-'СЕТ СН'!$G$24</f>
        <v>3017.23004898</v>
      </c>
      <c r="D77" s="36">
        <f>SUMIFS(СВЦЭМ!$D$33:$D$776,СВЦЭМ!$A$33:$A$776,$A77,СВЦЭМ!$B$33:$B$776,D$47)+'СЕТ СН'!$G$14+СВЦЭМ!$D$10+'СЕТ СН'!$G$5-'СЕТ СН'!$G$24</f>
        <v>3028.6323598700001</v>
      </c>
      <c r="E77" s="36">
        <f>SUMIFS(СВЦЭМ!$D$33:$D$776,СВЦЭМ!$A$33:$A$776,$A77,СВЦЭМ!$B$33:$B$776,E$47)+'СЕТ СН'!$G$14+СВЦЭМ!$D$10+'СЕТ СН'!$G$5-'СЕТ СН'!$G$24</f>
        <v>3021.1732003999996</v>
      </c>
      <c r="F77" s="36">
        <f>SUMIFS(СВЦЭМ!$D$33:$D$776,СВЦЭМ!$A$33:$A$776,$A77,СВЦЭМ!$B$33:$B$776,F$47)+'СЕТ СН'!$G$14+СВЦЭМ!$D$10+'СЕТ СН'!$G$5-'СЕТ СН'!$G$24</f>
        <v>3058.9127367499996</v>
      </c>
      <c r="G77" s="36">
        <f>SUMIFS(СВЦЭМ!$D$33:$D$776,СВЦЭМ!$A$33:$A$776,$A77,СВЦЭМ!$B$33:$B$776,G$47)+'СЕТ СН'!$G$14+СВЦЭМ!$D$10+'СЕТ СН'!$G$5-'СЕТ СН'!$G$24</f>
        <v>3067.5573548599996</v>
      </c>
      <c r="H77" s="36">
        <f>SUMIFS(СВЦЭМ!$D$33:$D$776,СВЦЭМ!$A$33:$A$776,$A77,СВЦЭМ!$B$33:$B$776,H$47)+'СЕТ СН'!$G$14+СВЦЭМ!$D$10+'СЕТ СН'!$G$5-'СЕТ СН'!$G$24</f>
        <v>3051.2027768500002</v>
      </c>
      <c r="I77" s="36">
        <f>SUMIFS(СВЦЭМ!$D$33:$D$776,СВЦЭМ!$A$33:$A$776,$A77,СВЦЭМ!$B$33:$B$776,I$47)+'СЕТ СН'!$G$14+СВЦЭМ!$D$10+'СЕТ СН'!$G$5-'СЕТ СН'!$G$24</f>
        <v>3010.1877531700002</v>
      </c>
      <c r="J77" s="36">
        <f>SUMIFS(СВЦЭМ!$D$33:$D$776,СВЦЭМ!$A$33:$A$776,$A77,СВЦЭМ!$B$33:$B$776,J$47)+'СЕТ СН'!$G$14+СВЦЭМ!$D$10+'СЕТ СН'!$G$5-'СЕТ СН'!$G$24</f>
        <v>2918.7958779599999</v>
      </c>
      <c r="K77" s="36">
        <f>SUMIFS(СВЦЭМ!$D$33:$D$776,СВЦЭМ!$A$33:$A$776,$A77,СВЦЭМ!$B$33:$B$776,K$47)+'СЕТ СН'!$G$14+СВЦЭМ!$D$10+'СЕТ СН'!$G$5-'СЕТ СН'!$G$24</f>
        <v>2906.13769202</v>
      </c>
      <c r="L77" s="36">
        <f>SUMIFS(СВЦЭМ!$D$33:$D$776,СВЦЭМ!$A$33:$A$776,$A77,СВЦЭМ!$B$33:$B$776,L$47)+'СЕТ СН'!$G$14+СВЦЭМ!$D$10+'СЕТ СН'!$G$5-'СЕТ СН'!$G$24</f>
        <v>2891.7971985599997</v>
      </c>
      <c r="M77" s="36">
        <f>SUMIFS(СВЦЭМ!$D$33:$D$776,СВЦЭМ!$A$33:$A$776,$A77,СВЦЭМ!$B$33:$B$776,M$47)+'СЕТ СН'!$G$14+СВЦЭМ!$D$10+'СЕТ СН'!$G$5-'СЕТ СН'!$G$24</f>
        <v>2890.6822849399996</v>
      </c>
      <c r="N77" s="36">
        <f>SUMIFS(СВЦЭМ!$D$33:$D$776,СВЦЭМ!$A$33:$A$776,$A77,СВЦЭМ!$B$33:$B$776,N$47)+'СЕТ СН'!$G$14+СВЦЭМ!$D$10+'СЕТ СН'!$G$5-'СЕТ СН'!$G$24</f>
        <v>2900.2234258799999</v>
      </c>
      <c r="O77" s="36">
        <f>SUMIFS(СВЦЭМ!$D$33:$D$776,СВЦЭМ!$A$33:$A$776,$A77,СВЦЭМ!$B$33:$B$776,O$47)+'СЕТ СН'!$G$14+СВЦЭМ!$D$10+'СЕТ СН'!$G$5-'СЕТ СН'!$G$24</f>
        <v>2914.3445383899998</v>
      </c>
      <c r="P77" s="36">
        <f>SUMIFS(СВЦЭМ!$D$33:$D$776,СВЦЭМ!$A$33:$A$776,$A77,СВЦЭМ!$B$33:$B$776,P$47)+'СЕТ СН'!$G$14+СВЦЭМ!$D$10+'СЕТ СН'!$G$5-'СЕТ СН'!$G$24</f>
        <v>2922.9464668199998</v>
      </c>
      <c r="Q77" s="36">
        <f>SUMIFS(СВЦЭМ!$D$33:$D$776,СВЦЭМ!$A$33:$A$776,$A77,СВЦЭМ!$B$33:$B$776,Q$47)+'СЕТ СН'!$G$14+СВЦЭМ!$D$10+'СЕТ СН'!$G$5-'СЕТ СН'!$G$24</f>
        <v>2929.4902996699998</v>
      </c>
      <c r="R77" s="36">
        <f>SUMIFS(СВЦЭМ!$D$33:$D$776,СВЦЭМ!$A$33:$A$776,$A77,СВЦЭМ!$B$33:$B$776,R$47)+'СЕТ СН'!$G$14+СВЦЭМ!$D$10+'СЕТ СН'!$G$5-'СЕТ СН'!$G$24</f>
        <v>2932.0892350699996</v>
      </c>
      <c r="S77" s="36">
        <f>SUMIFS(СВЦЭМ!$D$33:$D$776,СВЦЭМ!$A$33:$A$776,$A77,СВЦЭМ!$B$33:$B$776,S$47)+'СЕТ СН'!$G$14+СВЦЭМ!$D$10+'СЕТ СН'!$G$5-'СЕТ СН'!$G$24</f>
        <v>2931.3576098200001</v>
      </c>
      <c r="T77" s="36">
        <f>SUMIFS(СВЦЭМ!$D$33:$D$776,СВЦЭМ!$A$33:$A$776,$A77,СВЦЭМ!$B$33:$B$776,T$47)+'СЕТ СН'!$G$14+СВЦЭМ!$D$10+'СЕТ СН'!$G$5-'СЕТ СН'!$G$24</f>
        <v>2915.7929579699999</v>
      </c>
      <c r="U77" s="36">
        <f>SUMIFS(СВЦЭМ!$D$33:$D$776,СВЦЭМ!$A$33:$A$776,$A77,СВЦЭМ!$B$33:$B$776,U$47)+'СЕТ СН'!$G$14+СВЦЭМ!$D$10+'СЕТ СН'!$G$5-'СЕТ СН'!$G$24</f>
        <v>2891.7089505699996</v>
      </c>
      <c r="V77" s="36">
        <f>SUMIFS(СВЦЭМ!$D$33:$D$776,СВЦЭМ!$A$33:$A$776,$A77,СВЦЭМ!$B$33:$B$776,V$47)+'СЕТ СН'!$G$14+СВЦЭМ!$D$10+'СЕТ СН'!$G$5-'СЕТ СН'!$G$24</f>
        <v>2865.04167482</v>
      </c>
      <c r="W77" s="36">
        <f>SUMIFS(СВЦЭМ!$D$33:$D$776,СВЦЭМ!$A$33:$A$776,$A77,СВЦЭМ!$B$33:$B$776,W$47)+'СЕТ СН'!$G$14+СВЦЭМ!$D$10+'СЕТ СН'!$G$5-'СЕТ СН'!$G$24</f>
        <v>2868.49421712</v>
      </c>
      <c r="X77" s="36">
        <f>SUMIFS(СВЦЭМ!$D$33:$D$776,СВЦЭМ!$A$33:$A$776,$A77,СВЦЭМ!$B$33:$B$776,X$47)+'СЕТ СН'!$G$14+СВЦЭМ!$D$10+'СЕТ СН'!$G$5-'СЕТ СН'!$G$24</f>
        <v>2902.6646507400001</v>
      </c>
      <c r="Y77" s="36">
        <f>SUMIFS(СВЦЭМ!$D$33:$D$776,СВЦЭМ!$A$33:$A$776,$A77,СВЦЭМ!$B$33:$B$776,Y$47)+'СЕТ СН'!$G$14+СВЦЭМ!$D$10+'СЕТ СН'!$G$5-'СЕТ СН'!$G$24</f>
        <v>2930.8008967799997</v>
      </c>
    </row>
    <row r="78" spans="1:26" ht="15.75" hidden="1" x14ac:dyDescent="0.2">
      <c r="A78" s="35">
        <f t="shared" si="1"/>
        <v>43952</v>
      </c>
      <c r="B78" s="36">
        <f>SUMIFS(СВЦЭМ!$D$33:$D$776,СВЦЭМ!$A$33:$A$776,$A78,СВЦЭМ!$B$33:$B$776,B$47)+'СЕТ СН'!$G$14+СВЦЭМ!$D$10+'СЕТ СН'!$G$5-'СЕТ СН'!$G$24</f>
        <v>1869.8387511199999</v>
      </c>
      <c r="C78" s="36">
        <f>SUMIFS(СВЦЭМ!$D$33:$D$776,СВЦЭМ!$A$33:$A$776,$A78,СВЦЭМ!$B$33:$B$776,C$47)+'СЕТ СН'!$G$14+СВЦЭМ!$D$10+'СЕТ СН'!$G$5-'СЕТ СН'!$G$24</f>
        <v>1869.8387511199999</v>
      </c>
      <c r="D78" s="36">
        <f>SUMIFS(СВЦЭМ!$D$33:$D$776,СВЦЭМ!$A$33:$A$776,$A78,СВЦЭМ!$B$33:$B$776,D$47)+'СЕТ СН'!$G$14+СВЦЭМ!$D$10+'СЕТ СН'!$G$5-'СЕТ СН'!$G$24</f>
        <v>1869.8387511199999</v>
      </c>
      <c r="E78" s="36">
        <f>SUMIFS(СВЦЭМ!$D$33:$D$776,СВЦЭМ!$A$33:$A$776,$A78,СВЦЭМ!$B$33:$B$776,E$47)+'СЕТ СН'!$G$14+СВЦЭМ!$D$10+'СЕТ СН'!$G$5-'СЕТ СН'!$G$24</f>
        <v>1869.8387511199999</v>
      </c>
      <c r="F78" s="36">
        <f>SUMIFS(СВЦЭМ!$D$33:$D$776,СВЦЭМ!$A$33:$A$776,$A78,СВЦЭМ!$B$33:$B$776,F$47)+'СЕТ СН'!$G$14+СВЦЭМ!$D$10+'СЕТ СН'!$G$5-'СЕТ СН'!$G$24</f>
        <v>1869.8387511199999</v>
      </c>
      <c r="G78" s="36">
        <f>SUMIFS(СВЦЭМ!$D$33:$D$776,СВЦЭМ!$A$33:$A$776,$A78,СВЦЭМ!$B$33:$B$776,G$47)+'СЕТ СН'!$G$14+СВЦЭМ!$D$10+'СЕТ СН'!$G$5-'СЕТ СН'!$G$24</f>
        <v>1869.8387511199999</v>
      </c>
      <c r="H78" s="36">
        <f>SUMIFS(СВЦЭМ!$D$33:$D$776,СВЦЭМ!$A$33:$A$776,$A78,СВЦЭМ!$B$33:$B$776,H$47)+'СЕТ СН'!$G$14+СВЦЭМ!$D$10+'СЕТ СН'!$G$5-'СЕТ СН'!$G$24</f>
        <v>1869.8387511199999</v>
      </c>
      <c r="I78" s="36">
        <f>SUMIFS(СВЦЭМ!$D$33:$D$776,СВЦЭМ!$A$33:$A$776,$A78,СВЦЭМ!$B$33:$B$776,I$47)+'СЕТ СН'!$G$14+СВЦЭМ!$D$10+'СЕТ СН'!$G$5-'СЕТ СН'!$G$24</f>
        <v>1869.8387511199999</v>
      </c>
      <c r="J78" s="36">
        <f>SUMIFS(СВЦЭМ!$D$33:$D$776,СВЦЭМ!$A$33:$A$776,$A78,СВЦЭМ!$B$33:$B$776,J$47)+'СЕТ СН'!$G$14+СВЦЭМ!$D$10+'СЕТ СН'!$G$5-'СЕТ СН'!$G$24</f>
        <v>1869.8387511199999</v>
      </c>
      <c r="K78" s="36">
        <f>SUMIFS(СВЦЭМ!$D$33:$D$776,СВЦЭМ!$A$33:$A$776,$A78,СВЦЭМ!$B$33:$B$776,K$47)+'СЕТ СН'!$G$14+СВЦЭМ!$D$10+'СЕТ СН'!$G$5-'СЕТ СН'!$G$24</f>
        <v>1869.8387511199999</v>
      </c>
      <c r="L78" s="36">
        <f>SUMIFS(СВЦЭМ!$D$33:$D$776,СВЦЭМ!$A$33:$A$776,$A78,СВЦЭМ!$B$33:$B$776,L$47)+'СЕТ СН'!$G$14+СВЦЭМ!$D$10+'СЕТ СН'!$G$5-'СЕТ СН'!$G$24</f>
        <v>1869.8387511199999</v>
      </c>
      <c r="M78" s="36">
        <f>SUMIFS(СВЦЭМ!$D$33:$D$776,СВЦЭМ!$A$33:$A$776,$A78,СВЦЭМ!$B$33:$B$776,M$47)+'СЕТ СН'!$G$14+СВЦЭМ!$D$10+'СЕТ СН'!$G$5-'СЕТ СН'!$G$24</f>
        <v>1869.8387511199999</v>
      </c>
      <c r="N78" s="36">
        <f>SUMIFS(СВЦЭМ!$D$33:$D$776,СВЦЭМ!$A$33:$A$776,$A78,СВЦЭМ!$B$33:$B$776,N$47)+'СЕТ СН'!$G$14+СВЦЭМ!$D$10+'СЕТ СН'!$G$5-'СЕТ СН'!$G$24</f>
        <v>1869.8387511199999</v>
      </c>
      <c r="O78" s="36">
        <f>SUMIFS(СВЦЭМ!$D$33:$D$776,СВЦЭМ!$A$33:$A$776,$A78,СВЦЭМ!$B$33:$B$776,O$47)+'СЕТ СН'!$G$14+СВЦЭМ!$D$10+'СЕТ СН'!$G$5-'СЕТ СН'!$G$24</f>
        <v>1869.8387511199999</v>
      </c>
      <c r="P78" s="36">
        <f>SUMIFS(СВЦЭМ!$D$33:$D$776,СВЦЭМ!$A$33:$A$776,$A78,СВЦЭМ!$B$33:$B$776,P$47)+'СЕТ СН'!$G$14+СВЦЭМ!$D$10+'СЕТ СН'!$G$5-'СЕТ СН'!$G$24</f>
        <v>1869.8387511199999</v>
      </c>
      <c r="Q78" s="36">
        <f>SUMIFS(СВЦЭМ!$D$33:$D$776,СВЦЭМ!$A$33:$A$776,$A78,СВЦЭМ!$B$33:$B$776,Q$47)+'СЕТ СН'!$G$14+СВЦЭМ!$D$10+'СЕТ СН'!$G$5-'СЕТ СН'!$G$24</f>
        <v>1869.8387511199999</v>
      </c>
      <c r="R78" s="36">
        <f>SUMIFS(СВЦЭМ!$D$33:$D$776,СВЦЭМ!$A$33:$A$776,$A78,СВЦЭМ!$B$33:$B$776,R$47)+'СЕТ СН'!$G$14+СВЦЭМ!$D$10+'СЕТ СН'!$G$5-'СЕТ СН'!$G$24</f>
        <v>1869.8387511199999</v>
      </c>
      <c r="S78" s="36">
        <f>SUMIFS(СВЦЭМ!$D$33:$D$776,СВЦЭМ!$A$33:$A$776,$A78,СВЦЭМ!$B$33:$B$776,S$47)+'СЕТ СН'!$G$14+СВЦЭМ!$D$10+'СЕТ СН'!$G$5-'СЕТ СН'!$G$24</f>
        <v>1869.8387511199999</v>
      </c>
      <c r="T78" s="36">
        <f>SUMIFS(СВЦЭМ!$D$33:$D$776,СВЦЭМ!$A$33:$A$776,$A78,СВЦЭМ!$B$33:$B$776,T$47)+'СЕТ СН'!$G$14+СВЦЭМ!$D$10+'СЕТ СН'!$G$5-'СЕТ СН'!$G$24</f>
        <v>1869.8387511199999</v>
      </c>
      <c r="U78" s="36">
        <f>SUMIFS(СВЦЭМ!$D$33:$D$776,СВЦЭМ!$A$33:$A$776,$A78,СВЦЭМ!$B$33:$B$776,U$47)+'СЕТ СН'!$G$14+СВЦЭМ!$D$10+'СЕТ СН'!$G$5-'СЕТ СН'!$G$24</f>
        <v>1869.8387511199999</v>
      </c>
      <c r="V78" s="36">
        <f>SUMIFS(СВЦЭМ!$D$33:$D$776,СВЦЭМ!$A$33:$A$776,$A78,СВЦЭМ!$B$33:$B$776,V$47)+'СЕТ СН'!$G$14+СВЦЭМ!$D$10+'СЕТ СН'!$G$5-'СЕТ СН'!$G$24</f>
        <v>1869.8387511199999</v>
      </c>
      <c r="W78" s="36">
        <f>SUMIFS(СВЦЭМ!$D$33:$D$776,СВЦЭМ!$A$33:$A$776,$A78,СВЦЭМ!$B$33:$B$776,W$47)+'СЕТ СН'!$G$14+СВЦЭМ!$D$10+'СЕТ СН'!$G$5-'СЕТ СН'!$G$24</f>
        <v>1869.8387511199999</v>
      </c>
      <c r="X78" s="36">
        <f>SUMIFS(СВЦЭМ!$D$33:$D$776,СВЦЭМ!$A$33:$A$776,$A78,СВЦЭМ!$B$33:$B$776,X$47)+'СЕТ СН'!$G$14+СВЦЭМ!$D$10+'СЕТ СН'!$G$5-'СЕТ СН'!$G$24</f>
        <v>1869.8387511199999</v>
      </c>
      <c r="Y78" s="36">
        <f>SUMIFS(СВЦЭМ!$D$33:$D$776,СВЦЭМ!$A$33:$A$776,$A78,СВЦЭМ!$B$33:$B$776,Y$47)+'СЕТ СН'!$G$14+СВЦЭМ!$D$10+'СЕТ СН'!$G$5-'СЕТ СН'!$G$24</f>
        <v>1869.8387511199999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01.04.2020</v>
      </c>
      <c r="B84" s="36">
        <f>SUMIFS(СВЦЭМ!$D$33:$D$776,СВЦЭМ!$A$33:$A$776,$A84,СВЦЭМ!$B$33:$B$776,B$83)+'СЕТ СН'!$H$14+СВЦЭМ!$D$10+'СЕТ СН'!$H$5-'СЕТ СН'!$H$24</f>
        <v>2856.0770307100001</v>
      </c>
      <c r="C84" s="36">
        <f>SUMIFS(СВЦЭМ!$D$33:$D$776,СВЦЭМ!$A$33:$A$776,$A84,СВЦЭМ!$B$33:$B$776,C$83)+'СЕТ СН'!$H$14+СВЦЭМ!$D$10+'СЕТ СН'!$H$5-'СЕТ СН'!$H$24</f>
        <v>2870.2738979999999</v>
      </c>
      <c r="D84" s="36">
        <f>SUMIFS(СВЦЭМ!$D$33:$D$776,СВЦЭМ!$A$33:$A$776,$A84,СВЦЭМ!$B$33:$B$776,D$83)+'СЕТ СН'!$H$14+СВЦЭМ!$D$10+'СЕТ СН'!$H$5-'СЕТ СН'!$H$24</f>
        <v>2874.79663906</v>
      </c>
      <c r="E84" s="36">
        <f>SUMIFS(СВЦЭМ!$D$33:$D$776,СВЦЭМ!$A$33:$A$776,$A84,СВЦЭМ!$B$33:$B$776,E$83)+'СЕТ СН'!$H$14+СВЦЭМ!$D$10+'СЕТ СН'!$H$5-'СЕТ СН'!$H$24</f>
        <v>2881.41966753</v>
      </c>
      <c r="F84" s="36">
        <f>SUMIFS(СВЦЭМ!$D$33:$D$776,СВЦЭМ!$A$33:$A$776,$A84,СВЦЭМ!$B$33:$B$776,F$83)+'СЕТ СН'!$H$14+СВЦЭМ!$D$10+'СЕТ СН'!$H$5-'СЕТ СН'!$H$24</f>
        <v>2926.7372659399998</v>
      </c>
      <c r="G84" s="36">
        <f>SUMIFS(СВЦЭМ!$D$33:$D$776,СВЦЭМ!$A$33:$A$776,$A84,СВЦЭМ!$B$33:$B$776,G$83)+'СЕТ СН'!$H$14+СВЦЭМ!$D$10+'СЕТ СН'!$H$5-'СЕТ СН'!$H$24</f>
        <v>2974.3075160199996</v>
      </c>
      <c r="H84" s="36">
        <f>SUMIFS(СВЦЭМ!$D$33:$D$776,СВЦЭМ!$A$33:$A$776,$A84,СВЦЭМ!$B$33:$B$776,H$83)+'СЕТ СН'!$H$14+СВЦЭМ!$D$10+'СЕТ СН'!$H$5-'СЕТ СН'!$H$24</f>
        <v>3024.4090804199996</v>
      </c>
      <c r="I84" s="36">
        <f>SUMIFS(СВЦЭМ!$D$33:$D$776,СВЦЭМ!$A$33:$A$776,$A84,СВЦЭМ!$B$33:$B$776,I$83)+'СЕТ СН'!$H$14+СВЦЭМ!$D$10+'СЕТ СН'!$H$5-'СЕТ СН'!$H$24</f>
        <v>3027.6347329999999</v>
      </c>
      <c r="J84" s="36">
        <f>SUMIFS(СВЦЭМ!$D$33:$D$776,СВЦЭМ!$A$33:$A$776,$A84,СВЦЭМ!$B$33:$B$776,J$83)+'СЕТ СН'!$H$14+СВЦЭМ!$D$10+'СЕТ СН'!$H$5-'СЕТ СН'!$H$24</f>
        <v>2982.7718400999997</v>
      </c>
      <c r="K84" s="36">
        <f>SUMIFS(СВЦЭМ!$D$33:$D$776,СВЦЭМ!$A$33:$A$776,$A84,СВЦЭМ!$B$33:$B$776,K$83)+'СЕТ СН'!$H$14+СВЦЭМ!$D$10+'СЕТ СН'!$H$5-'СЕТ СН'!$H$24</f>
        <v>2982.8065554899999</v>
      </c>
      <c r="L84" s="36">
        <f>SUMIFS(СВЦЭМ!$D$33:$D$776,СВЦЭМ!$A$33:$A$776,$A84,СВЦЭМ!$B$33:$B$776,L$83)+'СЕТ СН'!$H$14+СВЦЭМ!$D$10+'СЕТ СН'!$H$5-'СЕТ СН'!$H$24</f>
        <v>2982.6105763199998</v>
      </c>
      <c r="M84" s="36">
        <f>SUMIFS(СВЦЭМ!$D$33:$D$776,СВЦЭМ!$A$33:$A$776,$A84,СВЦЭМ!$B$33:$B$776,M$83)+'СЕТ СН'!$H$14+СВЦЭМ!$D$10+'СЕТ СН'!$H$5-'СЕТ СН'!$H$24</f>
        <v>2994.8249513199999</v>
      </c>
      <c r="N84" s="36">
        <f>SUMIFS(СВЦЭМ!$D$33:$D$776,СВЦЭМ!$A$33:$A$776,$A84,СВЦЭМ!$B$33:$B$776,N$83)+'СЕТ СН'!$H$14+СВЦЭМ!$D$10+'СЕТ СН'!$H$5-'СЕТ СН'!$H$24</f>
        <v>3015.3567438800001</v>
      </c>
      <c r="O84" s="36">
        <f>SUMIFS(СВЦЭМ!$D$33:$D$776,СВЦЭМ!$A$33:$A$776,$A84,СВЦЭМ!$B$33:$B$776,O$83)+'СЕТ СН'!$H$14+СВЦЭМ!$D$10+'СЕТ СН'!$H$5-'СЕТ СН'!$H$24</f>
        <v>3036.1614641599999</v>
      </c>
      <c r="P84" s="36">
        <f>SUMIFS(СВЦЭМ!$D$33:$D$776,СВЦЭМ!$A$33:$A$776,$A84,СВЦЭМ!$B$33:$B$776,P$83)+'СЕТ СН'!$H$14+СВЦЭМ!$D$10+'СЕТ СН'!$H$5-'СЕТ СН'!$H$24</f>
        <v>3012.5412727699995</v>
      </c>
      <c r="Q84" s="36">
        <f>SUMIFS(СВЦЭМ!$D$33:$D$776,СВЦЭМ!$A$33:$A$776,$A84,СВЦЭМ!$B$33:$B$776,Q$83)+'СЕТ СН'!$H$14+СВЦЭМ!$D$10+'СЕТ СН'!$H$5-'СЕТ СН'!$H$24</f>
        <v>3019.95911978</v>
      </c>
      <c r="R84" s="36">
        <f>SUMIFS(СВЦЭМ!$D$33:$D$776,СВЦЭМ!$A$33:$A$776,$A84,СВЦЭМ!$B$33:$B$776,R$83)+'СЕТ СН'!$H$14+СВЦЭМ!$D$10+'СЕТ СН'!$H$5-'СЕТ СН'!$H$24</f>
        <v>3021.1668663999999</v>
      </c>
      <c r="S84" s="36">
        <f>SUMIFS(СВЦЭМ!$D$33:$D$776,СВЦЭМ!$A$33:$A$776,$A84,СВЦЭМ!$B$33:$B$776,S$83)+'СЕТ СН'!$H$14+СВЦЭМ!$D$10+'СЕТ СН'!$H$5-'СЕТ СН'!$H$24</f>
        <v>3017.0366439999998</v>
      </c>
      <c r="T84" s="36">
        <f>SUMIFS(СВЦЭМ!$D$33:$D$776,СВЦЭМ!$A$33:$A$776,$A84,СВЦЭМ!$B$33:$B$776,T$83)+'СЕТ СН'!$H$14+СВЦЭМ!$D$10+'СЕТ СН'!$H$5-'СЕТ СН'!$H$24</f>
        <v>2993.5906680999997</v>
      </c>
      <c r="U84" s="36">
        <f>SUMIFS(СВЦЭМ!$D$33:$D$776,СВЦЭМ!$A$33:$A$776,$A84,СВЦЭМ!$B$33:$B$776,U$83)+'СЕТ СН'!$H$14+СВЦЭМ!$D$10+'СЕТ СН'!$H$5-'СЕТ СН'!$H$24</f>
        <v>2982.2356365599999</v>
      </c>
      <c r="V84" s="36">
        <f>SUMIFS(СВЦЭМ!$D$33:$D$776,СВЦЭМ!$A$33:$A$776,$A84,СВЦЭМ!$B$33:$B$776,V$83)+'СЕТ СН'!$H$14+СВЦЭМ!$D$10+'СЕТ СН'!$H$5-'СЕТ СН'!$H$24</f>
        <v>2964.8375782899998</v>
      </c>
      <c r="W84" s="36">
        <f>SUMIFS(СВЦЭМ!$D$33:$D$776,СВЦЭМ!$A$33:$A$776,$A84,СВЦЭМ!$B$33:$B$776,W$83)+'СЕТ СН'!$H$14+СВЦЭМ!$D$10+'СЕТ СН'!$H$5-'СЕТ СН'!$H$24</f>
        <v>2958.6319401599999</v>
      </c>
      <c r="X84" s="36">
        <f>SUMIFS(СВЦЭМ!$D$33:$D$776,СВЦЭМ!$A$33:$A$776,$A84,СВЦЭМ!$B$33:$B$776,X$83)+'СЕТ СН'!$H$14+СВЦЭМ!$D$10+'СЕТ СН'!$H$5-'СЕТ СН'!$H$24</f>
        <v>2951.9746033599999</v>
      </c>
      <c r="Y84" s="36">
        <f>SUMIFS(СВЦЭМ!$D$33:$D$776,СВЦЭМ!$A$33:$A$776,$A84,СВЦЭМ!$B$33:$B$776,Y$83)+'СЕТ СН'!$H$14+СВЦЭМ!$D$10+'СЕТ СН'!$H$5-'СЕТ СН'!$H$24</f>
        <v>2985.7516482599999</v>
      </c>
      <c r="AA84" s="45"/>
    </row>
    <row r="85" spans="1:27" ht="15.75" x14ac:dyDescent="0.2">
      <c r="A85" s="35">
        <f>A84+1</f>
        <v>43923</v>
      </c>
      <c r="B85" s="36">
        <f>SUMIFS(СВЦЭМ!$D$33:$D$776,СВЦЭМ!$A$33:$A$776,$A85,СВЦЭМ!$B$33:$B$776,B$83)+'СЕТ СН'!$H$14+СВЦЭМ!$D$10+'СЕТ СН'!$H$5-'СЕТ СН'!$H$24</f>
        <v>2970.9320306</v>
      </c>
      <c r="C85" s="36">
        <f>SUMIFS(СВЦЭМ!$D$33:$D$776,СВЦЭМ!$A$33:$A$776,$A85,СВЦЭМ!$B$33:$B$776,C$83)+'СЕТ СН'!$H$14+СВЦЭМ!$D$10+'СЕТ СН'!$H$5-'СЕТ СН'!$H$24</f>
        <v>2944.4050113099997</v>
      </c>
      <c r="D85" s="36">
        <f>SUMIFS(СВЦЭМ!$D$33:$D$776,СВЦЭМ!$A$33:$A$776,$A85,СВЦЭМ!$B$33:$B$776,D$83)+'СЕТ СН'!$H$14+СВЦЭМ!$D$10+'СЕТ СН'!$H$5-'СЕТ СН'!$H$24</f>
        <v>2930.3742452400002</v>
      </c>
      <c r="E85" s="36">
        <f>SUMIFS(СВЦЭМ!$D$33:$D$776,СВЦЭМ!$A$33:$A$776,$A85,СВЦЭМ!$B$33:$B$776,E$83)+'СЕТ СН'!$H$14+СВЦЭМ!$D$10+'СЕТ СН'!$H$5-'СЕТ СН'!$H$24</f>
        <v>2921.2372209499999</v>
      </c>
      <c r="F85" s="36">
        <f>SUMIFS(СВЦЭМ!$D$33:$D$776,СВЦЭМ!$A$33:$A$776,$A85,СВЦЭМ!$B$33:$B$776,F$83)+'СЕТ СН'!$H$14+СВЦЭМ!$D$10+'СЕТ СН'!$H$5-'СЕТ СН'!$H$24</f>
        <v>2917.8320415999997</v>
      </c>
      <c r="G85" s="36">
        <f>SUMIFS(СВЦЭМ!$D$33:$D$776,СВЦЭМ!$A$33:$A$776,$A85,СВЦЭМ!$B$33:$B$776,G$83)+'СЕТ СН'!$H$14+СВЦЭМ!$D$10+'СЕТ СН'!$H$5-'СЕТ СН'!$H$24</f>
        <v>3007.9319913299996</v>
      </c>
      <c r="H85" s="36">
        <f>SUMIFS(СВЦЭМ!$D$33:$D$776,СВЦЭМ!$A$33:$A$776,$A85,СВЦЭМ!$B$33:$B$776,H$83)+'СЕТ СН'!$H$14+СВЦЭМ!$D$10+'СЕТ СН'!$H$5-'СЕТ СН'!$H$24</f>
        <v>3048.6509567200001</v>
      </c>
      <c r="I85" s="36">
        <f>SUMIFS(СВЦЭМ!$D$33:$D$776,СВЦЭМ!$A$33:$A$776,$A85,СВЦЭМ!$B$33:$B$776,I$83)+'СЕТ СН'!$H$14+СВЦЭМ!$D$10+'СЕТ СН'!$H$5-'СЕТ СН'!$H$24</f>
        <v>3046.3083667399997</v>
      </c>
      <c r="J85" s="36">
        <f>SUMIFS(СВЦЭМ!$D$33:$D$776,СВЦЭМ!$A$33:$A$776,$A85,СВЦЭМ!$B$33:$B$776,J$83)+'СЕТ СН'!$H$14+СВЦЭМ!$D$10+'СЕТ СН'!$H$5-'СЕТ СН'!$H$24</f>
        <v>3008.3041881499998</v>
      </c>
      <c r="K85" s="36">
        <f>SUMIFS(СВЦЭМ!$D$33:$D$776,СВЦЭМ!$A$33:$A$776,$A85,СВЦЭМ!$B$33:$B$776,K$83)+'СЕТ СН'!$H$14+СВЦЭМ!$D$10+'СЕТ СН'!$H$5-'СЕТ СН'!$H$24</f>
        <v>2980.4723722599997</v>
      </c>
      <c r="L85" s="36">
        <f>SUMIFS(СВЦЭМ!$D$33:$D$776,СВЦЭМ!$A$33:$A$776,$A85,СВЦЭМ!$B$33:$B$776,L$83)+'СЕТ СН'!$H$14+СВЦЭМ!$D$10+'СЕТ СН'!$H$5-'СЕТ СН'!$H$24</f>
        <v>2974.8254625399995</v>
      </c>
      <c r="M85" s="36">
        <f>SUMIFS(СВЦЭМ!$D$33:$D$776,СВЦЭМ!$A$33:$A$776,$A85,СВЦЭМ!$B$33:$B$776,M$83)+'СЕТ СН'!$H$14+СВЦЭМ!$D$10+'СЕТ СН'!$H$5-'СЕТ СН'!$H$24</f>
        <v>2994.6241530999996</v>
      </c>
      <c r="N85" s="36">
        <f>SUMIFS(СВЦЭМ!$D$33:$D$776,СВЦЭМ!$A$33:$A$776,$A85,СВЦЭМ!$B$33:$B$776,N$83)+'СЕТ СН'!$H$14+СВЦЭМ!$D$10+'СЕТ СН'!$H$5-'СЕТ СН'!$H$24</f>
        <v>3014.8470554400001</v>
      </c>
      <c r="O85" s="36">
        <f>SUMIFS(СВЦЭМ!$D$33:$D$776,СВЦЭМ!$A$33:$A$776,$A85,СВЦЭМ!$B$33:$B$776,O$83)+'СЕТ СН'!$H$14+СВЦЭМ!$D$10+'СЕТ СН'!$H$5-'СЕТ СН'!$H$24</f>
        <v>3040.2140032099996</v>
      </c>
      <c r="P85" s="36">
        <f>SUMIFS(СВЦЭМ!$D$33:$D$776,СВЦЭМ!$A$33:$A$776,$A85,СВЦЭМ!$B$33:$B$776,P$83)+'СЕТ СН'!$H$14+СВЦЭМ!$D$10+'СЕТ СН'!$H$5-'СЕТ СН'!$H$24</f>
        <v>2998.3282881699997</v>
      </c>
      <c r="Q85" s="36">
        <f>SUMIFS(СВЦЭМ!$D$33:$D$776,СВЦЭМ!$A$33:$A$776,$A85,СВЦЭМ!$B$33:$B$776,Q$83)+'СЕТ СН'!$H$14+СВЦЭМ!$D$10+'СЕТ СН'!$H$5-'СЕТ СН'!$H$24</f>
        <v>3004.8555551700001</v>
      </c>
      <c r="R85" s="36">
        <f>SUMIFS(СВЦЭМ!$D$33:$D$776,СВЦЭМ!$A$33:$A$776,$A85,СВЦЭМ!$B$33:$B$776,R$83)+'СЕТ СН'!$H$14+СВЦЭМ!$D$10+'СЕТ СН'!$H$5-'СЕТ СН'!$H$24</f>
        <v>2999.7245571099998</v>
      </c>
      <c r="S85" s="36">
        <f>SUMIFS(СВЦЭМ!$D$33:$D$776,СВЦЭМ!$A$33:$A$776,$A85,СВЦЭМ!$B$33:$B$776,S$83)+'СЕТ СН'!$H$14+СВЦЭМ!$D$10+'СЕТ СН'!$H$5-'СЕТ СН'!$H$24</f>
        <v>2996.8960421699999</v>
      </c>
      <c r="T85" s="36">
        <f>SUMIFS(СВЦЭМ!$D$33:$D$776,СВЦЭМ!$A$33:$A$776,$A85,СВЦЭМ!$B$33:$B$776,T$83)+'СЕТ СН'!$H$14+СВЦЭМ!$D$10+'СЕТ СН'!$H$5-'СЕТ СН'!$H$24</f>
        <v>2972.9041396899997</v>
      </c>
      <c r="U85" s="36">
        <f>SUMIFS(СВЦЭМ!$D$33:$D$776,СВЦЭМ!$A$33:$A$776,$A85,СВЦЭМ!$B$33:$B$776,U$83)+'СЕТ СН'!$H$14+СВЦЭМ!$D$10+'СЕТ СН'!$H$5-'СЕТ СН'!$H$24</f>
        <v>2956.4261827399996</v>
      </c>
      <c r="V85" s="36">
        <f>SUMIFS(СВЦЭМ!$D$33:$D$776,СВЦЭМ!$A$33:$A$776,$A85,СВЦЭМ!$B$33:$B$776,V$83)+'СЕТ СН'!$H$14+СВЦЭМ!$D$10+'СЕТ СН'!$H$5-'СЕТ СН'!$H$24</f>
        <v>2941.3738664399998</v>
      </c>
      <c r="W85" s="36">
        <f>SUMIFS(СВЦЭМ!$D$33:$D$776,СВЦЭМ!$A$33:$A$776,$A85,СВЦЭМ!$B$33:$B$776,W$83)+'СЕТ СН'!$H$14+СВЦЭМ!$D$10+'СЕТ СН'!$H$5-'СЕТ СН'!$H$24</f>
        <v>2948.63342276</v>
      </c>
      <c r="X85" s="36">
        <f>SUMIFS(СВЦЭМ!$D$33:$D$776,СВЦЭМ!$A$33:$A$776,$A85,СВЦЭМ!$B$33:$B$776,X$83)+'СЕТ СН'!$H$14+СВЦЭМ!$D$10+'СЕТ СН'!$H$5-'СЕТ СН'!$H$24</f>
        <v>2954.1453000399997</v>
      </c>
      <c r="Y85" s="36">
        <f>SUMIFS(СВЦЭМ!$D$33:$D$776,СВЦЭМ!$A$33:$A$776,$A85,СВЦЭМ!$B$33:$B$776,Y$83)+'СЕТ СН'!$H$14+СВЦЭМ!$D$10+'СЕТ СН'!$H$5-'СЕТ СН'!$H$24</f>
        <v>2984.9815569699999</v>
      </c>
    </row>
    <row r="86" spans="1:27" ht="15.75" x14ac:dyDescent="0.2">
      <c r="A86" s="35">
        <f t="shared" ref="A86:A114" si="2">A85+1</f>
        <v>43924</v>
      </c>
      <c r="B86" s="36">
        <f>SUMIFS(СВЦЭМ!$D$33:$D$776,СВЦЭМ!$A$33:$A$776,$A86,СВЦЭМ!$B$33:$B$776,B$83)+'СЕТ СН'!$H$14+СВЦЭМ!$D$10+'СЕТ СН'!$H$5-'СЕТ СН'!$H$24</f>
        <v>2966.0703443599996</v>
      </c>
      <c r="C86" s="36">
        <f>SUMIFS(СВЦЭМ!$D$33:$D$776,СВЦЭМ!$A$33:$A$776,$A86,СВЦЭМ!$B$33:$B$776,C$83)+'СЕТ СН'!$H$14+СВЦЭМ!$D$10+'СЕТ СН'!$H$5-'СЕТ СН'!$H$24</f>
        <v>3011.5296332499997</v>
      </c>
      <c r="D86" s="36">
        <f>SUMIFS(СВЦЭМ!$D$33:$D$776,СВЦЭМ!$A$33:$A$776,$A86,СВЦЭМ!$B$33:$B$776,D$83)+'СЕТ СН'!$H$14+СВЦЭМ!$D$10+'СЕТ СН'!$H$5-'СЕТ СН'!$H$24</f>
        <v>3029.22507821</v>
      </c>
      <c r="E86" s="36">
        <f>SUMIFS(СВЦЭМ!$D$33:$D$776,СВЦЭМ!$A$33:$A$776,$A86,СВЦЭМ!$B$33:$B$776,E$83)+'СЕТ СН'!$H$14+СВЦЭМ!$D$10+'СЕТ СН'!$H$5-'СЕТ СН'!$H$24</f>
        <v>3023.4239418099996</v>
      </c>
      <c r="F86" s="36">
        <f>SUMIFS(СВЦЭМ!$D$33:$D$776,СВЦЭМ!$A$33:$A$776,$A86,СВЦЭМ!$B$33:$B$776,F$83)+'СЕТ СН'!$H$14+СВЦЭМ!$D$10+'СЕТ СН'!$H$5-'СЕТ СН'!$H$24</f>
        <v>3018.4282003999997</v>
      </c>
      <c r="G86" s="36">
        <f>SUMIFS(СВЦЭМ!$D$33:$D$776,СВЦЭМ!$A$33:$A$776,$A86,СВЦЭМ!$B$33:$B$776,G$83)+'СЕТ СН'!$H$14+СВЦЭМ!$D$10+'СЕТ СН'!$H$5-'СЕТ СН'!$H$24</f>
        <v>3019.52038008</v>
      </c>
      <c r="H86" s="36">
        <f>SUMIFS(СВЦЭМ!$D$33:$D$776,СВЦЭМ!$A$33:$A$776,$A86,СВЦЭМ!$B$33:$B$776,H$83)+'СЕТ СН'!$H$14+СВЦЭМ!$D$10+'СЕТ СН'!$H$5-'СЕТ СН'!$H$24</f>
        <v>3005.0963915699999</v>
      </c>
      <c r="I86" s="36">
        <f>SUMIFS(СВЦЭМ!$D$33:$D$776,СВЦЭМ!$A$33:$A$776,$A86,СВЦЭМ!$B$33:$B$776,I$83)+'СЕТ СН'!$H$14+СВЦЭМ!$D$10+'СЕТ СН'!$H$5-'СЕТ СН'!$H$24</f>
        <v>2982.2743414999995</v>
      </c>
      <c r="J86" s="36">
        <f>SUMIFS(СВЦЭМ!$D$33:$D$776,СВЦЭМ!$A$33:$A$776,$A86,СВЦЭМ!$B$33:$B$776,J$83)+'СЕТ СН'!$H$14+СВЦЭМ!$D$10+'СЕТ СН'!$H$5-'СЕТ СН'!$H$24</f>
        <v>2918.6294197799998</v>
      </c>
      <c r="K86" s="36">
        <f>SUMIFS(СВЦЭМ!$D$33:$D$776,СВЦЭМ!$A$33:$A$776,$A86,СВЦЭМ!$B$33:$B$776,K$83)+'СЕТ СН'!$H$14+СВЦЭМ!$D$10+'СЕТ СН'!$H$5-'СЕТ СН'!$H$24</f>
        <v>2922.0788252699999</v>
      </c>
      <c r="L86" s="36">
        <f>SUMIFS(СВЦЭМ!$D$33:$D$776,СВЦЭМ!$A$33:$A$776,$A86,СВЦЭМ!$B$33:$B$776,L$83)+'СЕТ СН'!$H$14+СВЦЭМ!$D$10+'СЕТ СН'!$H$5-'СЕТ СН'!$H$24</f>
        <v>2935.0507595600002</v>
      </c>
      <c r="M86" s="36">
        <f>SUMIFS(СВЦЭМ!$D$33:$D$776,СВЦЭМ!$A$33:$A$776,$A86,СВЦЭМ!$B$33:$B$776,M$83)+'СЕТ СН'!$H$14+СВЦЭМ!$D$10+'СЕТ СН'!$H$5-'СЕТ СН'!$H$24</f>
        <v>2937.2976614600002</v>
      </c>
      <c r="N86" s="36">
        <f>SUMIFS(СВЦЭМ!$D$33:$D$776,СВЦЭМ!$A$33:$A$776,$A86,СВЦЭМ!$B$33:$B$776,N$83)+'СЕТ СН'!$H$14+СВЦЭМ!$D$10+'СЕТ СН'!$H$5-'СЕТ СН'!$H$24</f>
        <v>2957.3089574599999</v>
      </c>
      <c r="O86" s="36">
        <f>SUMIFS(СВЦЭМ!$D$33:$D$776,СВЦЭМ!$A$33:$A$776,$A86,СВЦЭМ!$B$33:$B$776,O$83)+'СЕТ СН'!$H$14+СВЦЭМ!$D$10+'СЕТ СН'!$H$5-'СЕТ СН'!$H$24</f>
        <v>2972.9443146099998</v>
      </c>
      <c r="P86" s="36">
        <f>SUMIFS(СВЦЭМ!$D$33:$D$776,СВЦЭМ!$A$33:$A$776,$A86,СВЦЭМ!$B$33:$B$776,P$83)+'СЕТ СН'!$H$14+СВЦЭМ!$D$10+'СЕТ СН'!$H$5-'СЕТ СН'!$H$24</f>
        <v>2955.1710566199999</v>
      </c>
      <c r="Q86" s="36">
        <f>SUMIFS(СВЦЭМ!$D$33:$D$776,СВЦЭМ!$A$33:$A$776,$A86,СВЦЭМ!$B$33:$B$776,Q$83)+'СЕТ СН'!$H$14+СВЦЭМ!$D$10+'СЕТ СН'!$H$5-'СЕТ СН'!$H$24</f>
        <v>2967.02343956</v>
      </c>
      <c r="R86" s="36">
        <f>SUMIFS(СВЦЭМ!$D$33:$D$776,СВЦЭМ!$A$33:$A$776,$A86,СВЦЭМ!$B$33:$B$776,R$83)+'СЕТ СН'!$H$14+СВЦЭМ!$D$10+'СЕТ СН'!$H$5-'СЕТ СН'!$H$24</f>
        <v>2963.6703380999998</v>
      </c>
      <c r="S86" s="36">
        <f>SUMIFS(СВЦЭМ!$D$33:$D$776,СВЦЭМ!$A$33:$A$776,$A86,СВЦЭМ!$B$33:$B$776,S$83)+'СЕТ СН'!$H$14+СВЦЭМ!$D$10+'СЕТ СН'!$H$5-'СЕТ СН'!$H$24</f>
        <v>2957.0610919699998</v>
      </c>
      <c r="T86" s="36">
        <f>SUMIFS(СВЦЭМ!$D$33:$D$776,СВЦЭМ!$A$33:$A$776,$A86,СВЦЭМ!$B$33:$B$776,T$83)+'СЕТ СН'!$H$14+СВЦЭМ!$D$10+'СЕТ СН'!$H$5-'СЕТ СН'!$H$24</f>
        <v>2939.7931311299999</v>
      </c>
      <c r="U86" s="36">
        <f>SUMIFS(СВЦЭМ!$D$33:$D$776,СВЦЭМ!$A$33:$A$776,$A86,СВЦЭМ!$B$33:$B$776,U$83)+'СЕТ СН'!$H$14+СВЦЭМ!$D$10+'СЕТ СН'!$H$5-'СЕТ СН'!$H$24</f>
        <v>2914.6496579899999</v>
      </c>
      <c r="V86" s="36">
        <f>SUMIFS(СВЦЭМ!$D$33:$D$776,СВЦЭМ!$A$33:$A$776,$A86,СВЦЭМ!$B$33:$B$776,V$83)+'СЕТ СН'!$H$14+СВЦЭМ!$D$10+'СЕТ СН'!$H$5-'СЕТ СН'!$H$24</f>
        <v>2903.3291506</v>
      </c>
      <c r="W86" s="36">
        <f>SUMIFS(СВЦЭМ!$D$33:$D$776,СВЦЭМ!$A$33:$A$776,$A86,СВЦЭМ!$B$33:$B$776,W$83)+'СЕТ СН'!$H$14+СВЦЭМ!$D$10+'СЕТ СН'!$H$5-'СЕТ СН'!$H$24</f>
        <v>2910.63994585</v>
      </c>
      <c r="X86" s="36">
        <f>SUMIFS(СВЦЭМ!$D$33:$D$776,СВЦЭМ!$A$33:$A$776,$A86,СВЦЭМ!$B$33:$B$776,X$83)+'СЕТ СН'!$H$14+СВЦЭМ!$D$10+'СЕТ СН'!$H$5-'СЕТ СН'!$H$24</f>
        <v>2927.0381784399997</v>
      </c>
      <c r="Y86" s="36">
        <f>SUMIFS(СВЦЭМ!$D$33:$D$776,СВЦЭМ!$A$33:$A$776,$A86,СВЦЭМ!$B$33:$B$776,Y$83)+'СЕТ СН'!$H$14+СВЦЭМ!$D$10+'СЕТ СН'!$H$5-'СЕТ СН'!$H$24</f>
        <v>2964.7715575799998</v>
      </c>
    </row>
    <row r="87" spans="1:27" ht="15.75" x14ac:dyDescent="0.2">
      <c r="A87" s="35">
        <f t="shared" si="2"/>
        <v>43925</v>
      </c>
      <c r="B87" s="36">
        <f>SUMIFS(СВЦЭМ!$D$33:$D$776,СВЦЭМ!$A$33:$A$776,$A87,СВЦЭМ!$B$33:$B$776,B$83)+'СЕТ СН'!$H$14+СВЦЭМ!$D$10+'СЕТ СН'!$H$5-'СЕТ СН'!$H$24</f>
        <v>2988.8965233299996</v>
      </c>
      <c r="C87" s="36">
        <f>SUMIFS(СВЦЭМ!$D$33:$D$776,СВЦЭМ!$A$33:$A$776,$A87,СВЦЭМ!$B$33:$B$776,C$83)+'СЕТ СН'!$H$14+СВЦЭМ!$D$10+'СЕТ СН'!$H$5-'СЕТ СН'!$H$24</f>
        <v>3020.0597800799997</v>
      </c>
      <c r="D87" s="36">
        <f>SUMIFS(СВЦЭМ!$D$33:$D$776,СВЦЭМ!$A$33:$A$776,$A87,СВЦЭМ!$B$33:$B$776,D$83)+'СЕТ СН'!$H$14+СВЦЭМ!$D$10+'СЕТ СН'!$H$5-'СЕТ СН'!$H$24</f>
        <v>3036.77872364</v>
      </c>
      <c r="E87" s="36">
        <f>SUMIFS(СВЦЭМ!$D$33:$D$776,СВЦЭМ!$A$33:$A$776,$A87,СВЦЭМ!$B$33:$B$776,E$83)+'СЕТ СН'!$H$14+СВЦЭМ!$D$10+'СЕТ СН'!$H$5-'СЕТ СН'!$H$24</f>
        <v>3051.7187687299997</v>
      </c>
      <c r="F87" s="36">
        <f>SUMIFS(СВЦЭМ!$D$33:$D$776,СВЦЭМ!$A$33:$A$776,$A87,СВЦЭМ!$B$33:$B$776,F$83)+'СЕТ СН'!$H$14+СВЦЭМ!$D$10+'СЕТ СН'!$H$5-'СЕТ СН'!$H$24</f>
        <v>3050.8552020099996</v>
      </c>
      <c r="G87" s="36">
        <f>SUMIFS(СВЦЭМ!$D$33:$D$776,СВЦЭМ!$A$33:$A$776,$A87,СВЦЭМ!$B$33:$B$776,G$83)+'СЕТ СН'!$H$14+СВЦЭМ!$D$10+'СЕТ СН'!$H$5-'СЕТ СН'!$H$24</f>
        <v>3049.1955703699996</v>
      </c>
      <c r="H87" s="36">
        <f>SUMIFS(СВЦЭМ!$D$33:$D$776,СВЦЭМ!$A$33:$A$776,$A87,СВЦЭМ!$B$33:$B$776,H$83)+'СЕТ СН'!$H$14+СВЦЭМ!$D$10+'СЕТ СН'!$H$5-'СЕТ СН'!$H$24</f>
        <v>3021.2349026699999</v>
      </c>
      <c r="I87" s="36">
        <f>SUMIFS(СВЦЭМ!$D$33:$D$776,СВЦЭМ!$A$33:$A$776,$A87,СВЦЭМ!$B$33:$B$776,I$83)+'СЕТ СН'!$H$14+СВЦЭМ!$D$10+'СЕТ СН'!$H$5-'СЕТ СН'!$H$24</f>
        <v>3001.9978218699998</v>
      </c>
      <c r="J87" s="36">
        <f>SUMIFS(СВЦЭМ!$D$33:$D$776,СВЦЭМ!$A$33:$A$776,$A87,СВЦЭМ!$B$33:$B$776,J$83)+'СЕТ СН'!$H$14+СВЦЭМ!$D$10+'СЕТ СН'!$H$5-'СЕТ СН'!$H$24</f>
        <v>2943.5973922899998</v>
      </c>
      <c r="K87" s="36">
        <f>SUMIFS(СВЦЭМ!$D$33:$D$776,СВЦЭМ!$A$33:$A$776,$A87,СВЦЭМ!$B$33:$B$776,K$83)+'СЕТ СН'!$H$14+СВЦЭМ!$D$10+'СЕТ СН'!$H$5-'СЕТ СН'!$H$24</f>
        <v>2915.4797366299999</v>
      </c>
      <c r="L87" s="36">
        <f>SUMIFS(СВЦЭМ!$D$33:$D$776,СВЦЭМ!$A$33:$A$776,$A87,СВЦЭМ!$B$33:$B$776,L$83)+'СЕТ СН'!$H$14+СВЦЭМ!$D$10+'СЕТ СН'!$H$5-'СЕТ СН'!$H$24</f>
        <v>2912.0475107000002</v>
      </c>
      <c r="M87" s="36">
        <f>SUMIFS(СВЦЭМ!$D$33:$D$776,СВЦЭМ!$A$33:$A$776,$A87,СВЦЭМ!$B$33:$B$776,M$83)+'СЕТ СН'!$H$14+СВЦЭМ!$D$10+'СЕТ СН'!$H$5-'СЕТ СН'!$H$24</f>
        <v>2908.8162712799999</v>
      </c>
      <c r="N87" s="36">
        <f>SUMIFS(СВЦЭМ!$D$33:$D$776,СВЦЭМ!$A$33:$A$776,$A87,СВЦЭМ!$B$33:$B$776,N$83)+'СЕТ СН'!$H$14+СВЦЭМ!$D$10+'СЕТ СН'!$H$5-'СЕТ СН'!$H$24</f>
        <v>2920.98234318</v>
      </c>
      <c r="O87" s="36">
        <f>SUMIFS(СВЦЭМ!$D$33:$D$776,СВЦЭМ!$A$33:$A$776,$A87,СВЦЭМ!$B$33:$B$776,O$83)+'СЕТ СН'!$H$14+СВЦЭМ!$D$10+'СЕТ СН'!$H$5-'СЕТ СН'!$H$24</f>
        <v>2931.1721855400001</v>
      </c>
      <c r="P87" s="36">
        <f>SUMIFS(СВЦЭМ!$D$33:$D$776,СВЦЭМ!$A$33:$A$776,$A87,СВЦЭМ!$B$33:$B$776,P$83)+'СЕТ СН'!$H$14+СВЦЭМ!$D$10+'СЕТ СН'!$H$5-'СЕТ СН'!$H$24</f>
        <v>2928.2821530000001</v>
      </c>
      <c r="Q87" s="36">
        <f>SUMIFS(СВЦЭМ!$D$33:$D$776,СВЦЭМ!$A$33:$A$776,$A87,СВЦЭМ!$B$33:$B$776,Q$83)+'СЕТ СН'!$H$14+СВЦЭМ!$D$10+'СЕТ СН'!$H$5-'СЕТ СН'!$H$24</f>
        <v>2938.3978359599996</v>
      </c>
      <c r="R87" s="36">
        <f>SUMIFS(СВЦЭМ!$D$33:$D$776,СВЦЭМ!$A$33:$A$776,$A87,СВЦЭМ!$B$33:$B$776,R$83)+'СЕТ СН'!$H$14+СВЦЭМ!$D$10+'СЕТ СН'!$H$5-'СЕТ СН'!$H$24</f>
        <v>2931.4352384499998</v>
      </c>
      <c r="S87" s="36">
        <f>SUMIFS(СВЦЭМ!$D$33:$D$776,СВЦЭМ!$A$33:$A$776,$A87,СВЦЭМ!$B$33:$B$776,S$83)+'СЕТ СН'!$H$14+СВЦЭМ!$D$10+'СЕТ СН'!$H$5-'СЕТ СН'!$H$24</f>
        <v>2925.6071162899998</v>
      </c>
      <c r="T87" s="36">
        <f>SUMIFS(СВЦЭМ!$D$33:$D$776,СВЦЭМ!$A$33:$A$776,$A87,СВЦЭМ!$B$33:$B$776,T$83)+'СЕТ СН'!$H$14+СВЦЭМ!$D$10+'СЕТ СН'!$H$5-'СЕТ СН'!$H$24</f>
        <v>2911.8016197899997</v>
      </c>
      <c r="U87" s="36">
        <f>SUMIFS(СВЦЭМ!$D$33:$D$776,СВЦЭМ!$A$33:$A$776,$A87,СВЦЭМ!$B$33:$B$776,U$83)+'СЕТ СН'!$H$14+СВЦЭМ!$D$10+'СЕТ СН'!$H$5-'СЕТ СН'!$H$24</f>
        <v>2897.7806156899996</v>
      </c>
      <c r="V87" s="36">
        <f>SUMIFS(СВЦЭМ!$D$33:$D$776,СВЦЭМ!$A$33:$A$776,$A87,СВЦЭМ!$B$33:$B$776,V$83)+'СЕТ СН'!$H$14+СВЦЭМ!$D$10+'СЕТ СН'!$H$5-'СЕТ СН'!$H$24</f>
        <v>2900.3158212099997</v>
      </c>
      <c r="W87" s="36">
        <f>SUMIFS(СВЦЭМ!$D$33:$D$776,СВЦЭМ!$A$33:$A$776,$A87,СВЦЭМ!$B$33:$B$776,W$83)+'СЕТ СН'!$H$14+СВЦЭМ!$D$10+'СЕТ СН'!$H$5-'СЕТ СН'!$H$24</f>
        <v>2889.0680116499998</v>
      </c>
      <c r="X87" s="36">
        <f>SUMIFS(СВЦЭМ!$D$33:$D$776,СВЦЭМ!$A$33:$A$776,$A87,СВЦЭМ!$B$33:$B$776,X$83)+'СЕТ СН'!$H$14+СВЦЭМ!$D$10+'СЕТ СН'!$H$5-'СЕТ СН'!$H$24</f>
        <v>2900.6730447</v>
      </c>
      <c r="Y87" s="36">
        <f>SUMIFS(СВЦЭМ!$D$33:$D$776,СВЦЭМ!$A$33:$A$776,$A87,СВЦЭМ!$B$33:$B$776,Y$83)+'СЕТ СН'!$H$14+СВЦЭМ!$D$10+'СЕТ СН'!$H$5-'СЕТ СН'!$H$24</f>
        <v>2946.44956981</v>
      </c>
    </row>
    <row r="88" spans="1:27" ht="15.75" x14ac:dyDescent="0.2">
      <c r="A88" s="35">
        <f t="shared" si="2"/>
        <v>43926</v>
      </c>
      <c r="B88" s="36">
        <f>SUMIFS(СВЦЭМ!$D$33:$D$776,СВЦЭМ!$A$33:$A$776,$A88,СВЦЭМ!$B$33:$B$776,B$83)+'СЕТ СН'!$H$14+СВЦЭМ!$D$10+'СЕТ СН'!$H$5-'СЕТ СН'!$H$24</f>
        <v>2965.24451348</v>
      </c>
      <c r="C88" s="36">
        <f>SUMIFS(СВЦЭМ!$D$33:$D$776,СВЦЭМ!$A$33:$A$776,$A88,СВЦЭМ!$B$33:$B$776,C$83)+'СЕТ СН'!$H$14+СВЦЭМ!$D$10+'СЕТ СН'!$H$5-'СЕТ СН'!$H$24</f>
        <v>3028.4984314699996</v>
      </c>
      <c r="D88" s="36">
        <f>SUMIFS(СВЦЭМ!$D$33:$D$776,СВЦЭМ!$A$33:$A$776,$A88,СВЦЭМ!$B$33:$B$776,D$83)+'СЕТ СН'!$H$14+СВЦЭМ!$D$10+'СЕТ СН'!$H$5-'СЕТ СН'!$H$24</f>
        <v>3045.0697533599996</v>
      </c>
      <c r="E88" s="36">
        <f>SUMIFS(СВЦЭМ!$D$33:$D$776,СВЦЭМ!$A$33:$A$776,$A88,СВЦЭМ!$B$33:$B$776,E$83)+'СЕТ СН'!$H$14+СВЦЭМ!$D$10+'СЕТ СН'!$H$5-'СЕТ СН'!$H$24</f>
        <v>3052.5309165499998</v>
      </c>
      <c r="F88" s="36">
        <f>SUMIFS(СВЦЭМ!$D$33:$D$776,СВЦЭМ!$A$33:$A$776,$A88,СВЦЭМ!$B$33:$B$776,F$83)+'СЕТ СН'!$H$14+СВЦЭМ!$D$10+'СЕТ СН'!$H$5-'СЕТ СН'!$H$24</f>
        <v>3050.8180176400001</v>
      </c>
      <c r="G88" s="36">
        <f>SUMIFS(СВЦЭМ!$D$33:$D$776,СВЦЭМ!$A$33:$A$776,$A88,СВЦЭМ!$B$33:$B$776,G$83)+'СЕТ СН'!$H$14+СВЦЭМ!$D$10+'СЕТ СН'!$H$5-'СЕТ СН'!$H$24</f>
        <v>3054.1229558899995</v>
      </c>
      <c r="H88" s="36">
        <f>SUMIFS(СВЦЭМ!$D$33:$D$776,СВЦЭМ!$A$33:$A$776,$A88,СВЦЭМ!$B$33:$B$776,H$83)+'СЕТ СН'!$H$14+СВЦЭМ!$D$10+'СЕТ СН'!$H$5-'СЕТ СН'!$H$24</f>
        <v>3036.98814184</v>
      </c>
      <c r="I88" s="36">
        <f>SUMIFS(СВЦЭМ!$D$33:$D$776,СВЦЭМ!$A$33:$A$776,$A88,СВЦЭМ!$B$33:$B$776,I$83)+'СЕТ СН'!$H$14+СВЦЭМ!$D$10+'СЕТ СН'!$H$5-'СЕТ СН'!$H$24</f>
        <v>3019.4880977399998</v>
      </c>
      <c r="J88" s="36">
        <f>SUMIFS(СВЦЭМ!$D$33:$D$776,СВЦЭМ!$A$33:$A$776,$A88,СВЦЭМ!$B$33:$B$776,J$83)+'СЕТ СН'!$H$14+СВЦЭМ!$D$10+'СЕТ СН'!$H$5-'СЕТ СН'!$H$24</f>
        <v>2960.5653659099999</v>
      </c>
      <c r="K88" s="36">
        <f>SUMIFS(СВЦЭМ!$D$33:$D$776,СВЦЭМ!$A$33:$A$776,$A88,СВЦЭМ!$B$33:$B$776,K$83)+'СЕТ СН'!$H$14+СВЦЭМ!$D$10+'СЕТ СН'!$H$5-'СЕТ СН'!$H$24</f>
        <v>2917.08886583</v>
      </c>
      <c r="L88" s="36">
        <f>SUMIFS(СВЦЭМ!$D$33:$D$776,СВЦЭМ!$A$33:$A$776,$A88,СВЦЭМ!$B$33:$B$776,L$83)+'СЕТ СН'!$H$14+СВЦЭМ!$D$10+'СЕТ СН'!$H$5-'СЕТ СН'!$H$24</f>
        <v>2908.68913733</v>
      </c>
      <c r="M88" s="36">
        <f>SUMIFS(СВЦЭМ!$D$33:$D$776,СВЦЭМ!$A$33:$A$776,$A88,СВЦЭМ!$B$33:$B$776,M$83)+'СЕТ СН'!$H$14+СВЦЭМ!$D$10+'СЕТ СН'!$H$5-'СЕТ СН'!$H$24</f>
        <v>2906.5332044199999</v>
      </c>
      <c r="N88" s="36">
        <f>SUMIFS(СВЦЭМ!$D$33:$D$776,СВЦЭМ!$A$33:$A$776,$A88,СВЦЭМ!$B$33:$B$776,N$83)+'СЕТ СН'!$H$14+СВЦЭМ!$D$10+'СЕТ СН'!$H$5-'СЕТ СН'!$H$24</f>
        <v>2921.5241913099999</v>
      </c>
      <c r="O88" s="36">
        <f>SUMIFS(СВЦЭМ!$D$33:$D$776,СВЦЭМ!$A$33:$A$776,$A88,СВЦЭМ!$B$33:$B$776,O$83)+'СЕТ СН'!$H$14+СВЦЭМ!$D$10+'СЕТ СН'!$H$5-'СЕТ СН'!$H$24</f>
        <v>2932.0261851999999</v>
      </c>
      <c r="P88" s="36">
        <f>SUMIFS(СВЦЭМ!$D$33:$D$776,СВЦЭМ!$A$33:$A$776,$A88,СВЦЭМ!$B$33:$B$776,P$83)+'СЕТ СН'!$H$14+СВЦЭМ!$D$10+'СЕТ СН'!$H$5-'СЕТ СН'!$H$24</f>
        <v>2909.5998508600001</v>
      </c>
      <c r="Q88" s="36">
        <f>SUMIFS(СВЦЭМ!$D$33:$D$776,СВЦЭМ!$A$33:$A$776,$A88,СВЦЭМ!$B$33:$B$776,Q$83)+'СЕТ СН'!$H$14+СВЦЭМ!$D$10+'СЕТ СН'!$H$5-'СЕТ СН'!$H$24</f>
        <v>2915.3447663799998</v>
      </c>
      <c r="R88" s="36">
        <f>SUMIFS(СВЦЭМ!$D$33:$D$776,СВЦЭМ!$A$33:$A$776,$A88,СВЦЭМ!$B$33:$B$776,R$83)+'СЕТ СН'!$H$14+СВЦЭМ!$D$10+'СЕТ СН'!$H$5-'СЕТ СН'!$H$24</f>
        <v>2914.9957084399998</v>
      </c>
      <c r="S88" s="36">
        <f>SUMIFS(СВЦЭМ!$D$33:$D$776,СВЦЭМ!$A$33:$A$776,$A88,СВЦЭМ!$B$33:$B$776,S$83)+'СЕТ СН'!$H$14+СВЦЭМ!$D$10+'СЕТ СН'!$H$5-'СЕТ СН'!$H$24</f>
        <v>2915.1667916799997</v>
      </c>
      <c r="T88" s="36">
        <f>SUMIFS(СВЦЭМ!$D$33:$D$776,СВЦЭМ!$A$33:$A$776,$A88,СВЦЭМ!$B$33:$B$776,T$83)+'СЕТ СН'!$H$14+СВЦЭМ!$D$10+'СЕТ СН'!$H$5-'СЕТ СН'!$H$24</f>
        <v>2906.0473510500001</v>
      </c>
      <c r="U88" s="36">
        <f>SUMIFS(СВЦЭМ!$D$33:$D$776,СВЦЭМ!$A$33:$A$776,$A88,СВЦЭМ!$B$33:$B$776,U$83)+'СЕТ СН'!$H$14+СВЦЭМ!$D$10+'СЕТ СН'!$H$5-'СЕТ СН'!$H$24</f>
        <v>2892.1820989999997</v>
      </c>
      <c r="V88" s="36">
        <f>SUMIFS(СВЦЭМ!$D$33:$D$776,СВЦЭМ!$A$33:$A$776,$A88,СВЦЭМ!$B$33:$B$776,V$83)+'СЕТ СН'!$H$14+СВЦЭМ!$D$10+'СЕТ СН'!$H$5-'СЕТ СН'!$H$24</f>
        <v>2874.6233042700001</v>
      </c>
      <c r="W88" s="36">
        <f>SUMIFS(СВЦЭМ!$D$33:$D$776,СВЦЭМ!$A$33:$A$776,$A88,СВЦЭМ!$B$33:$B$776,W$83)+'СЕТ СН'!$H$14+СВЦЭМ!$D$10+'СЕТ СН'!$H$5-'СЕТ СН'!$H$24</f>
        <v>2856.8157948799999</v>
      </c>
      <c r="X88" s="36">
        <f>SUMIFS(СВЦЭМ!$D$33:$D$776,СВЦЭМ!$A$33:$A$776,$A88,СВЦЭМ!$B$33:$B$776,X$83)+'СЕТ СН'!$H$14+СВЦЭМ!$D$10+'СЕТ СН'!$H$5-'СЕТ СН'!$H$24</f>
        <v>2852.8234436900002</v>
      </c>
      <c r="Y88" s="36">
        <f>SUMIFS(СВЦЭМ!$D$33:$D$776,СВЦЭМ!$A$33:$A$776,$A88,СВЦЭМ!$B$33:$B$776,Y$83)+'СЕТ СН'!$H$14+СВЦЭМ!$D$10+'СЕТ СН'!$H$5-'СЕТ СН'!$H$24</f>
        <v>2892.03291881</v>
      </c>
    </row>
    <row r="89" spans="1:27" ht="15.75" x14ac:dyDescent="0.2">
      <c r="A89" s="35">
        <f t="shared" si="2"/>
        <v>43927</v>
      </c>
      <c r="B89" s="36">
        <f>SUMIFS(СВЦЭМ!$D$33:$D$776,СВЦЭМ!$A$33:$A$776,$A89,СВЦЭМ!$B$33:$B$776,B$83)+'СЕТ СН'!$H$14+СВЦЭМ!$D$10+'СЕТ СН'!$H$5-'СЕТ СН'!$H$24</f>
        <v>3003.3677654799999</v>
      </c>
      <c r="C89" s="36">
        <f>SUMIFS(СВЦЭМ!$D$33:$D$776,СВЦЭМ!$A$33:$A$776,$A89,СВЦЭМ!$B$33:$B$776,C$83)+'СЕТ СН'!$H$14+СВЦЭМ!$D$10+'СЕТ СН'!$H$5-'СЕТ СН'!$H$24</f>
        <v>3032.75462539</v>
      </c>
      <c r="D89" s="36">
        <f>SUMIFS(СВЦЭМ!$D$33:$D$776,СВЦЭМ!$A$33:$A$776,$A89,СВЦЭМ!$B$33:$B$776,D$83)+'СЕТ СН'!$H$14+СВЦЭМ!$D$10+'СЕТ СН'!$H$5-'СЕТ СН'!$H$24</f>
        <v>3046.3267335299997</v>
      </c>
      <c r="E89" s="36">
        <f>SUMIFS(СВЦЭМ!$D$33:$D$776,СВЦЭМ!$A$33:$A$776,$A89,СВЦЭМ!$B$33:$B$776,E$83)+'СЕТ СН'!$H$14+СВЦЭМ!$D$10+'СЕТ СН'!$H$5-'СЕТ СН'!$H$24</f>
        <v>3054.7055061000001</v>
      </c>
      <c r="F89" s="36">
        <f>SUMIFS(СВЦЭМ!$D$33:$D$776,СВЦЭМ!$A$33:$A$776,$A89,СВЦЭМ!$B$33:$B$776,F$83)+'СЕТ СН'!$H$14+СВЦЭМ!$D$10+'СЕТ СН'!$H$5-'СЕТ СН'!$H$24</f>
        <v>3051.3484853699997</v>
      </c>
      <c r="G89" s="36">
        <f>SUMIFS(СВЦЭМ!$D$33:$D$776,СВЦЭМ!$A$33:$A$776,$A89,СВЦЭМ!$B$33:$B$776,G$83)+'СЕТ СН'!$H$14+СВЦЭМ!$D$10+'СЕТ СН'!$H$5-'СЕТ СН'!$H$24</f>
        <v>3051.9496491899999</v>
      </c>
      <c r="H89" s="36">
        <f>SUMIFS(СВЦЭМ!$D$33:$D$776,СВЦЭМ!$A$33:$A$776,$A89,СВЦЭМ!$B$33:$B$776,H$83)+'СЕТ СН'!$H$14+СВЦЭМ!$D$10+'СЕТ СН'!$H$5-'СЕТ СН'!$H$24</f>
        <v>3040.7786231999999</v>
      </c>
      <c r="I89" s="36">
        <f>SUMIFS(СВЦЭМ!$D$33:$D$776,СВЦЭМ!$A$33:$A$776,$A89,СВЦЭМ!$B$33:$B$776,I$83)+'СЕТ СН'!$H$14+СВЦЭМ!$D$10+'СЕТ СН'!$H$5-'СЕТ СН'!$H$24</f>
        <v>3010.9397410000001</v>
      </c>
      <c r="J89" s="36">
        <f>SUMIFS(СВЦЭМ!$D$33:$D$776,СВЦЭМ!$A$33:$A$776,$A89,СВЦЭМ!$B$33:$B$776,J$83)+'СЕТ СН'!$H$14+СВЦЭМ!$D$10+'СЕТ СН'!$H$5-'СЕТ СН'!$H$24</f>
        <v>2959.8872338900001</v>
      </c>
      <c r="K89" s="36">
        <f>SUMIFS(СВЦЭМ!$D$33:$D$776,СВЦЭМ!$A$33:$A$776,$A89,СВЦЭМ!$B$33:$B$776,K$83)+'СЕТ СН'!$H$14+СВЦЭМ!$D$10+'СЕТ СН'!$H$5-'СЕТ СН'!$H$24</f>
        <v>2958.9079207299997</v>
      </c>
      <c r="L89" s="36">
        <f>SUMIFS(СВЦЭМ!$D$33:$D$776,СВЦЭМ!$A$33:$A$776,$A89,СВЦЭМ!$B$33:$B$776,L$83)+'СЕТ СН'!$H$14+СВЦЭМ!$D$10+'СЕТ СН'!$H$5-'СЕТ СН'!$H$24</f>
        <v>2942.3219199699997</v>
      </c>
      <c r="M89" s="36">
        <f>SUMIFS(СВЦЭМ!$D$33:$D$776,СВЦЭМ!$A$33:$A$776,$A89,СВЦЭМ!$B$33:$B$776,M$83)+'СЕТ СН'!$H$14+СВЦЭМ!$D$10+'СЕТ СН'!$H$5-'СЕТ СН'!$H$24</f>
        <v>2946.0918118199997</v>
      </c>
      <c r="N89" s="36">
        <f>SUMIFS(СВЦЭМ!$D$33:$D$776,СВЦЭМ!$A$33:$A$776,$A89,СВЦЭМ!$B$33:$B$776,N$83)+'СЕТ СН'!$H$14+СВЦЭМ!$D$10+'СЕТ СН'!$H$5-'СЕТ СН'!$H$24</f>
        <v>2944.2147780400001</v>
      </c>
      <c r="O89" s="36">
        <f>SUMIFS(СВЦЭМ!$D$33:$D$776,СВЦЭМ!$A$33:$A$776,$A89,СВЦЭМ!$B$33:$B$776,O$83)+'СЕТ СН'!$H$14+СВЦЭМ!$D$10+'СЕТ СН'!$H$5-'СЕТ СН'!$H$24</f>
        <v>2959.69859378</v>
      </c>
      <c r="P89" s="36">
        <f>SUMIFS(СВЦЭМ!$D$33:$D$776,СВЦЭМ!$A$33:$A$776,$A89,СВЦЭМ!$B$33:$B$776,P$83)+'СЕТ СН'!$H$14+СВЦЭМ!$D$10+'СЕТ СН'!$H$5-'СЕТ СН'!$H$24</f>
        <v>2942.8138090499997</v>
      </c>
      <c r="Q89" s="36">
        <f>SUMIFS(СВЦЭМ!$D$33:$D$776,СВЦЭМ!$A$33:$A$776,$A89,СВЦЭМ!$B$33:$B$776,Q$83)+'СЕТ СН'!$H$14+СВЦЭМ!$D$10+'СЕТ СН'!$H$5-'СЕТ СН'!$H$24</f>
        <v>2948.8609697599995</v>
      </c>
      <c r="R89" s="36">
        <f>SUMIFS(СВЦЭМ!$D$33:$D$776,СВЦЭМ!$A$33:$A$776,$A89,СВЦЭМ!$B$33:$B$776,R$83)+'СЕТ СН'!$H$14+СВЦЭМ!$D$10+'СЕТ СН'!$H$5-'СЕТ СН'!$H$24</f>
        <v>2929.52983189</v>
      </c>
      <c r="S89" s="36">
        <f>SUMIFS(СВЦЭМ!$D$33:$D$776,СВЦЭМ!$A$33:$A$776,$A89,СВЦЭМ!$B$33:$B$776,S$83)+'СЕТ СН'!$H$14+СВЦЭМ!$D$10+'СЕТ СН'!$H$5-'СЕТ СН'!$H$24</f>
        <v>2945.0440310399999</v>
      </c>
      <c r="T89" s="36">
        <f>SUMIFS(СВЦЭМ!$D$33:$D$776,СВЦЭМ!$A$33:$A$776,$A89,СВЦЭМ!$B$33:$B$776,T$83)+'СЕТ СН'!$H$14+СВЦЭМ!$D$10+'СЕТ СН'!$H$5-'СЕТ СН'!$H$24</f>
        <v>2927.9121299200001</v>
      </c>
      <c r="U89" s="36">
        <f>SUMIFS(СВЦЭМ!$D$33:$D$776,СВЦЭМ!$A$33:$A$776,$A89,СВЦЭМ!$B$33:$B$776,U$83)+'СЕТ СН'!$H$14+СВЦЭМ!$D$10+'СЕТ СН'!$H$5-'СЕТ СН'!$H$24</f>
        <v>2905.2214276599998</v>
      </c>
      <c r="V89" s="36">
        <f>SUMIFS(СВЦЭМ!$D$33:$D$776,СВЦЭМ!$A$33:$A$776,$A89,СВЦЭМ!$B$33:$B$776,V$83)+'СЕТ СН'!$H$14+СВЦЭМ!$D$10+'СЕТ СН'!$H$5-'СЕТ СН'!$H$24</f>
        <v>2908.3825583099997</v>
      </c>
      <c r="W89" s="36">
        <f>SUMIFS(СВЦЭМ!$D$33:$D$776,СВЦЭМ!$A$33:$A$776,$A89,СВЦЭМ!$B$33:$B$776,W$83)+'СЕТ СН'!$H$14+СВЦЭМ!$D$10+'СЕТ СН'!$H$5-'СЕТ СН'!$H$24</f>
        <v>2899.8089029499997</v>
      </c>
      <c r="X89" s="36">
        <f>SUMIFS(СВЦЭМ!$D$33:$D$776,СВЦЭМ!$A$33:$A$776,$A89,СВЦЭМ!$B$33:$B$776,X$83)+'СЕТ СН'!$H$14+СВЦЭМ!$D$10+'СЕТ СН'!$H$5-'СЕТ СН'!$H$24</f>
        <v>2915.3171313799999</v>
      </c>
      <c r="Y89" s="36">
        <f>SUMIFS(СВЦЭМ!$D$33:$D$776,СВЦЭМ!$A$33:$A$776,$A89,СВЦЭМ!$B$33:$B$776,Y$83)+'СЕТ СН'!$H$14+СВЦЭМ!$D$10+'СЕТ СН'!$H$5-'СЕТ СН'!$H$24</f>
        <v>2961.05583174</v>
      </c>
    </row>
    <row r="90" spans="1:27" ht="15.75" x14ac:dyDescent="0.2">
      <c r="A90" s="35">
        <f t="shared" si="2"/>
        <v>43928</v>
      </c>
      <c r="B90" s="36">
        <f>SUMIFS(СВЦЭМ!$D$33:$D$776,СВЦЭМ!$A$33:$A$776,$A90,СВЦЭМ!$B$33:$B$776,B$83)+'СЕТ СН'!$H$14+СВЦЭМ!$D$10+'СЕТ СН'!$H$5-'СЕТ СН'!$H$24</f>
        <v>3008.4279956499995</v>
      </c>
      <c r="C90" s="36">
        <f>SUMIFS(СВЦЭМ!$D$33:$D$776,СВЦЭМ!$A$33:$A$776,$A90,СВЦЭМ!$B$33:$B$776,C$83)+'СЕТ СН'!$H$14+СВЦЭМ!$D$10+'СЕТ СН'!$H$5-'СЕТ СН'!$H$24</f>
        <v>3034.0071124899996</v>
      </c>
      <c r="D90" s="36">
        <f>SUMIFS(СВЦЭМ!$D$33:$D$776,СВЦЭМ!$A$33:$A$776,$A90,СВЦЭМ!$B$33:$B$776,D$83)+'СЕТ СН'!$H$14+СВЦЭМ!$D$10+'СЕТ СН'!$H$5-'СЕТ СН'!$H$24</f>
        <v>3057.5076660199998</v>
      </c>
      <c r="E90" s="36">
        <f>SUMIFS(СВЦЭМ!$D$33:$D$776,СВЦЭМ!$A$33:$A$776,$A90,СВЦЭМ!$B$33:$B$776,E$83)+'СЕТ СН'!$H$14+СВЦЭМ!$D$10+'СЕТ СН'!$H$5-'СЕТ СН'!$H$24</f>
        <v>3077.44243689</v>
      </c>
      <c r="F90" s="36">
        <f>SUMIFS(СВЦЭМ!$D$33:$D$776,СВЦЭМ!$A$33:$A$776,$A90,СВЦЭМ!$B$33:$B$776,F$83)+'СЕТ СН'!$H$14+СВЦЭМ!$D$10+'СЕТ СН'!$H$5-'СЕТ СН'!$H$24</f>
        <v>3075.7033136199998</v>
      </c>
      <c r="G90" s="36">
        <f>SUMIFS(СВЦЭМ!$D$33:$D$776,СВЦЭМ!$A$33:$A$776,$A90,СВЦЭМ!$B$33:$B$776,G$83)+'СЕТ СН'!$H$14+СВЦЭМ!$D$10+'СЕТ СН'!$H$5-'СЕТ СН'!$H$24</f>
        <v>3076.4616274499999</v>
      </c>
      <c r="H90" s="36">
        <f>SUMIFS(СВЦЭМ!$D$33:$D$776,СВЦЭМ!$A$33:$A$776,$A90,СВЦЭМ!$B$33:$B$776,H$83)+'СЕТ СН'!$H$14+СВЦЭМ!$D$10+'СЕТ СН'!$H$5-'СЕТ СН'!$H$24</f>
        <v>3055.8880114999997</v>
      </c>
      <c r="I90" s="36">
        <f>SUMIFS(СВЦЭМ!$D$33:$D$776,СВЦЭМ!$A$33:$A$776,$A90,СВЦЭМ!$B$33:$B$776,I$83)+'СЕТ СН'!$H$14+СВЦЭМ!$D$10+'СЕТ СН'!$H$5-'СЕТ СН'!$H$24</f>
        <v>3028.4224529899998</v>
      </c>
      <c r="J90" s="36">
        <f>SUMIFS(СВЦЭМ!$D$33:$D$776,СВЦЭМ!$A$33:$A$776,$A90,СВЦЭМ!$B$33:$B$776,J$83)+'СЕТ СН'!$H$14+СВЦЭМ!$D$10+'СЕТ СН'!$H$5-'СЕТ СН'!$H$24</f>
        <v>2965.0643525999999</v>
      </c>
      <c r="K90" s="36">
        <f>SUMIFS(СВЦЭМ!$D$33:$D$776,СВЦЭМ!$A$33:$A$776,$A90,СВЦЭМ!$B$33:$B$776,K$83)+'СЕТ СН'!$H$14+СВЦЭМ!$D$10+'СЕТ СН'!$H$5-'СЕТ СН'!$H$24</f>
        <v>2967.9328242399997</v>
      </c>
      <c r="L90" s="36">
        <f>SUMIFS(СВЦЭМ!$D$33:$D$776,СВЦЭМ!$A$33:$A$776,$A90,СВЦЭМ!$B$33:$B$776,L$83)+'СЕТ СН'!$H$14+СВЦЭМ!$D$10+'СЕТ СН'!$H$5-'СЕТ СН'!$H$24</f>
        <v>2974.4534400699999</v>
      </c>
      <c r="M90" s="36">
        <f>SUMIFS(СВЦЭМ!$D$33:$D$776,СВЦЭМ!$A$33:$A$776,$A90,СВЦЭМ!$B$33:$B$776,M$83)+'СЕТ СН'!$H$14+СВЦЭМ!$D$10+'СЕТ СН'!$H$5-'СЕТ СН'!$H$24</f>
        <v>2971.3596604999998</v>
      </c>
      <c r="N90" s="36">
        <f>SUMIFS(СВЦЭМ!$D$33:$D$776,СВЦЭМ!$A$33:$A$776,$A90,СВЦЭМ!$B$33:$B$776,N$83)+'СЕТ СН'!$H$14+СВЦЭМ!$D$10+'СЕТ СН'!$H$5-'СЕТ СН'!$H$24</f>
        <v>2970.0185843700001</v>
      </c>
      <c r="O90" s="36">
        <f>SUMIFS(СВЦЭМ!$D$33:$D$776,СВЦЭМ!$A$33:$A$776,$A90,СВЦЭМ!$B$33:$B$776,O$83)+'СЕТ СН'!$H$14+СВЦЭМ!$D$10+'СЕТ СН'!$H$5-'СЕТ СН'!$H$24</f>
        <v>2977.7570227599999</v>
      </c>
      <c r="P90" s="36">
        <f>SUMIFS(СВЦЭМ!$D$33:$D$776,СВЦЭМ!$A$33:$A$776,$A90,СВЦЭМ!$B$33:$B$776,P$83)+'СЕТ СН'!$H$14+СВЦЭМ!$D$10+'СЕТ СН'!$H$5-'СЕТ СН'!$H$24</f>
        <v>2958.4950933299997</v>
      </c>
      <c r="Q90" s="36">
        <f>SUMIFS(СВЦЭМ!$D$33:$D$776,СВЦЭМ!$A$33:$A$776,$A90,СВЦЭМ!$B$33:$B$776,Q$83)+'СЕТ СН'!$H$14+СВЦЭМ!$D$10+'СЕТ СН'!$H$5-'СЕТ СН'!$H$24</f>
        <v>2964.2142272299998</v>
      </c>
      <c r="R90" s="36">
        <f>SUMIFS(СВЦЭМ!$D$33:$D$776,СВЦЭМ!$A$33:$A$776,$A90,СВЦЭМ!$B$33:$B$776,R$83)+'СЕТ СН'!$H$14+СВЦЭМ!$D$10+'СЕТ СН'!$H$5-'СЕТ СН'!$H$24</f>
        <v>2960.5082458699999</v>
      </c>
      <c r="S90" s="36">
        <f>SUMIFS(СВЦЭМ!$D$33:$D$776,СВЦЭМ!$A$33:$A$776,$A90,СВЦЭМ!$B$33:$B$776,S$83)+'СЕТ СН'!$H$14+СВЦЭМ!$D$10+'СЕТ СН'!$H$5-'СЕТ СН'!$H$24</f>
        <v>2961.4361151099997</v>
      </c>
      <c r="T90" s="36">
        <f>SUMIFS(СВЦЭМ!$D$33:$D$776,СВЦЭМ!$A$33:$A$776,$A90,СВЦЭМ!$B$33:$B$776,T$83)+'СЕТ СН'!$H$14+СВЦЭМ!$D$10+'СЕТ СН'!$H$5-'СЕТ СН'!$H$24</f>
        <v>2940.6258845099997</v>
      </c>
      <c r="U90" s="36">
        <f>SUMIFS(СВЦЭМ!$D$33:$D$776,СВЦЭМ!$A$33:$A$776,$A90,СВЦЭМ!$B$33:$B$776,U$83)+'СЕТ СН'!$H$14+СВЦЭМ!$D$10+'СЕТ СН'!$H$5-'СЕТ СН'!$H$24</f>
        <v>2934.7187841099999</v>
      </c>
      <c r="V90" s="36">
        <f>SUMIFS(СВЦЭМ!$D$33:$D$776,СВЦЭМ!$A$33:$A$776,$A90,СВЦЭМ!$B$33:$B$776,V$83)+'СЕТ СН'!$H$14+СВЦЭМ!$D$10+'СЕТ СН'!$H$5-'СЕТ СН'!$H$24</f>
        <v>2931.5591918700002</v>
      </c>
      <c r="W90" s="36">
        <f>SUMIFS(СВЦЭМ!$D$33:$D$776,СВЦЭМ!$A$33:$A$776,$A90,СВЦЭМ!$B$33:$B$776,W$83)+'СЕТ СН'!$H$14+СВЦЭМ!$D$10+'СЕТ СН'!$H$5-'СЕТ СН'!$H$24</f>
        <v>2922.07478004</v>
      </c>
      <c r="X90" s="36">
        <f>SUMIFS(СВЦЭМ!$D$33:$D$776,СВЦЭМ!$A$33:$A$776,$A90,СВЦЭМ!$B$33:$B$776,X$83)+'СЕТ СН'!$H$14+СВЦЭМ!$D$10+'СЕТ СН'!$H$5-'СЕТ СН'!$H$24</f>
        <v>2925.2386137599997</v>
      </c>
      <c r="Y90" s="36">
        <f>SUMIFS(СВЦЭМ!$D$33:$D$776,СВЦЭМ!$A$33:$A$776,$A90,СВЦЭМ!$B$33:$B$776,Y$83)+'СЕТ СН'!$H$14+СВЦЭМ!$D$10+'СЕТ СН'!$H$5-'СЕТ СН'!$H$24</f>
        <v>2961.7938392699998</v>
      </c>
    </row>
    <row r="91" spans="1:27" ht="15.75" x14ac:dyDescent="0.2">
      <c r="A91" s="35">
        <f t="shared" si="2"/>
        <v>43929</v>
      </c>
      <c r="B91" s="36">
        <f>SUMIFS(СВЦЭМ!$D$33:$D$776,СВЦЭМ!$A$33:$A$776,$A91,СВЦЭМ!$B$33:$B$776,B$83)+'СЕТ СН'!$H$14+СВЦЭМ!$D$10+'СЕТ СН'!$H$5-'СЕТ СН'!$H$24</f>
        <v>2996.58598936</v>
      </c>
      <c r="C91" s="36">
        <f>SUMIFS(СВЦЭМ!$D$33:$D$776,СВЦЭМ!$A$33:$A$776,$A91,СВЦЭМ!$B$33:$B$776,C$83)+'СЕТ СН'!$H$14+СВЦЭМ!$D$10+'СЕТ СН'!$H$5-'СЕТ СН'!$H$24</f>
        <v>3034.6059082499996</v>
      </c>
      <c r="D91" s="36">
        <f>SUMIFS(СВЦЭМ!$D$33:$D$776,СВЦЭМ!$A$33:$A$776,$A91,СВЦЭМ!$B$33:$B$776,D$83)+'СЕТ СН'!$H$14+СВЦЭМ!$D$10+'СЕТ СН'!$H$5-'СЕТ СН'!$H$24</f>
        <v>3054.4369595499998</v>
      </c>
      <c r="E91" s="36">
        <f>SUMIFS(СВЦЭМ!$D$33:$D$776,СВЦЭМ!$A$33:$A$776,$A91,СВЦЭМ!$B$33:$B$776,E$83)+'СЕТ СН'!$H$14+СВЦЭМ!$D$10+'СЕТ СН'!$H$5-'СЕТ СН'!$H$24</f>
        <v>3063.5353972499997</v>
      </c>
      <c r="F91" s="36">
        <f>SUMIFS(СВЦЭМ!$D$33:$D$776,СВЦЭМ!$A$33:$A$776,$A91,СВЦЭМ!$B$33:$B$776,F$83)+'СЕТ СН'!$H$14+СВЦЭМ!$D$10+'СЕТ СН'!$H$5-'СЕТ СН'!$H$24</f>
        <v>3060.6483627399998</v>
      </c>
      <c r="G91" s="36">
        <f>SUMIFS(СВЦЭМ!$D$33:$D$776,СВЦЭМ!$A$33:$A$776,$A91,СВЦЭМ!$B$33:$B$776,G$83)+'СЕТ СН'!$H$14+СВЦЭМ!$D$10+'СЕТ СН'!$H$5-'СЕТ СН'!$H$24</f>
        <v>3061.36633127</v>
      </c>
      <c r="H91" s="36">
        <f>SUMIFS(СВЦЭМ!$D$33:$D$776,СВЦЭМ!$A$33:$A$776,$A91,СВЦЭМ!$B$33:$B$776,H$83)+'СЕТ СН'!$H$14+СВЦЭМ!$D$10+'СЕТ СН'!$H$5-'СЕТ СН'!$H$24</f>
        <v>3042.5111846599998</v>
      </c>
      <c r="I91" s="36">
        <f>SUMIFS(СВЦЭМ!$D$33:$D$776,СВЦЭМ!$A$33:$A$776,$A91,СВЦЭМ!$B$33:$B$776,I$83)+'СЕТ СН'!$H$14+СВЦЭМ!$D$10+'СЕТ СН'!$H$5-'СЕТ СН'!$H$24</f>
        <v>2999.1990562199999</v>
      </c>
      <c r="J91" s="36">
        <f>SUMIFS(СВЦЭМ!$D$33:$D$776,СВЦЭМ!$A$33:$A$776,$A91,СВЦЭМ!$B$33:$B$776,J$83)+'СЕТ СН'!$H$14+СВЦЭМ!$D$10+'СЕТ СН'!$H$5-'СЕТ СН'!$H$24</f>
        <v>2947.9287258699997</v>
      </c>
      <c r="K91" s="36">
        <f>SUMIFS(СВЦЭМ!$D$33:$D$776,СВЦЭМ!$A$33:$A$776,$A91,СВЦЭМ!$B$33:$B$776,K$83)+'СЕТ СН'!$H$14+СВЦЭМ!$D$10+'СЕТ СН'!$H$5-'СЕТ СН'!$H$24</f>
        <v>2934.7960826399999</v>
      </c>
      <c r="L91" s="36">
        <f>SUMIFS(СВЦЭМ!$D$33:$D$776,СВЦЭМ!$A$33:$A$776,$A91,СВЦЭМ!$B$33:$B$776,L$83)+'СЕТ СН'!$H$14+СВЦЭМ!$D$10+'СЕТ СН'!$H$5-'СЕТ СН'!$H$24</f>
        <v>2920.4274750899999</v>
      </c>
      <c r="M91" s="36">
        <f>SUMIFS(СВЦЭМ!$D$33:$D$776,СВЦЭМ!$A$33:$A$776,$A91,СВЦЭМ!$B$33:$B$776,M$83)+'СЕТ СН'!$H$14+СВЦЭМ!$D$10+'СЕТ СН'!$H$5-'СЕТ СН'!$H$24</f>
        <v>2917.1168639899997</v>
      </c>
      <c r="N91" s="36">
        <f>SUMIFS(СВЦЭМ!$D$33:$D$776,СВЦЭМ!$A$33:$A$776,$A91,СВЦЭМ!$B$33:$B$776,N$83)+'СЕТ СН'!$H$14+СВЦЭМ!$D$10+'СЕТ СН'!$H$5-'СЕТ СН'!$H$24</f>
        <v>2933.3680742400002</v>
      </c>
      <c r="O91" s="36">
        <f>SUMIFS(СВЦЭМ!$D$33:$D$776,СВЦЭМ!$A$33:$A$776,$A91,СВЦЭМ!$B$33:$B$776,O$83)+'СЕТ СН'!$H$14+СВЦЭМ!$D$10+'СЕТ СН'!$H$5-'СЕТ СН'!$H$24</f>
        <v>2938.2315538499997</v>
      </c>
      <c r="P91" s="36">
        <f>SUMIFS(СВЦЭМ!$D$33:$D$776,СВЦЭМ!$A$33:$A$776,$A91,СВЦЭМ!$B$33:$B$776,P$83)+'СЕТ СН'!$H$14+СВЦЭМ!$D$10+'СЕТ СН'!$H$5-'СЕТ СН'!$H$24</f>
        <v>2912.29385404</v>
      </c>
      <c r="Q91" s="36">
        <f>SUMIFS(СВЦЭМ!$D$33:$D$776,СВЦЭМ!$A$33:$A$776,$A91,СВЦЭМ!$B$33:$B$776,Q$83)+'СЕТ СН'!$H$14+СВЦЭМ!$D$10+'СЕТ СН'!$H$5-'СЕТ СН'!$H$24</f>
        <v>2917.23793793</v>
      </c>
      <c r="R91" s="36">
        <f>SUMIFS(СВЦЭМ!$D$33:$D$776,СВЦЭМ!$A$33:$A$776,$A91,СВЦЭМ!$B$33:$B$776,R$83)+'СЕТ СН'!$H$14+СВЦЭМ!$D$10+'СЕТ СН'!$H$5-'СЕТ СН'!$H$24</f>
        <v>2912.9802970400001</v>
      </c>
      <c r="S91" s="36">
        <f>SUMIFS(СВЦЭМ!$D$33:$D$776,СВЦЭМ!$A$33:$A$776,$A91,СВЦЭМ!$B$33:$B$776,S$83)+'СЕТ СН'!$H$14+СВЦЭМ!$D$10+'СЕТ СН'!$H$5-'СЕТ СН'!$H$24</f>
        <v>2905.5933365199999</v>
      </c>
      <c r="T91" s="36">
        <f>SUMIFS(СВЦЭМ!$D$33:$D$776,СВЦЭМ!$A$33:$A$776,$A91,СВЦЭМ!$B$33:$B$776,T$83)+'СЕТ СН'!$H$14+СВЦЭМ!$D$10+'СЕТ СН'!$H$5-'СЕТ СН'!$H$24</f>
        <v>2892.2915168599998</v>
      </c>
      <c r="U91" s="36">
        <f>SUMIFS(СВЦЭМ!$D$33:$D$776,СВЦЭМ!$A$33:$A$776,$A91,СВЦЭМ!$B$33:$B$776,U$83)+'СЕТ СН'!$H$14+СВЦЭМ!$D$10+'СЕТ СН'!$H$5-'СЕТ СН'!$H$24</f>
        <v>2876.4271915300001</v>
      </c>
      <c r="V91" s="36">
        <f>SUMIFS(СВЦЭМ!$D$33:$D$776,СВЦЭМ!$A$33:$A$776,$A91,СВЦЭМ!$B$33:$B$776,V$83)+'СЕТ СН'!$H$14+СВЦЭМ!$D$10+'СЕТ СН'!$H$5-'СЕТ СН'!$H$24</f>
        <v>2867.3787171200001</v>
      </c>
      <c r="W91" s="36">
        <f>SUMIFS(СВЦЭМ!$D$33:$D$776,СВЦЭМ!$A$33:$A$776,$A91,СВЦЭМ!$B$33:$B$776,W$83)+'СЕТ СН'!$H$14+СВЦЭМ!$D$10+'СЕТ СН'!$H$5-'СЕТ СН'!$H$24</f>
        <v>2860.3693479200001</v>
      </c>
      <c r="X91" s="36">
        <f>SUMIFS(СВЦЭМ!$D$33:$D$776,СВЦЭМ!$A$33:$A$776,$A91,СВЦЭМ!$B$33:$B$776,X$83)+'СЕТ СН'!$H$14+СВЦЭМ!$D$10+'СЕТ СН'!$H$5-'СЕТ СН'!$H$24</f>
        <v>2868.9198352899998</v>
      </c>
      <c r="Y91" s="36">
        <f>SUMIFS(СВЦЭМ!$D$33:$D$776,СВЦЭМ!$A$33:$A$776,$A91,СВЦЭМ!$B$33:$B$776,Y$83)+'СЕТ СН'!$H$14+СВЦЭМ!$D$10+'СЕТ СН'!$H$5-'СЕТ СН'!$H$24</f>
        <v>2919.2035612599998</v>
      </c>
    </row>
    <row r="92" spans="1:27" ht="15.75" x14ac:dyDescent="0.2">
      <c r="A92" s="35">
        <f t="shared" si="2"/>
        <v>43930</v>
      </c>
      <c r="B92" s="36">
        <f>SUMIFS(СВЦЭМ!$D$33:$D$776,СВЦЭМ!$A$33:$A$776,$A92,СВЦЭМ!$B$33:$B$776,B$83)+'СЕТ СН'!$H$14+СВЦЭМ!$D$10+'СЕТ СН'!$H$5-'СЕТ СН'!$H$24</f>
        <v>2982.1767632299998</v>
      </c>
      <c r="C92" s="36">
        <f>SUMIFS(СВЦЭМ!$D$33:$D$776,СВЦЭМ!$A$33:$A$776,$A92,СВЦЭМ!$B$33:$B$776,C$83)+'СЕТ СН'!$H$14+СВЦЭМ!$D$10+'СЕТ СН'!$H$5-'СЕТ СН'!$H$24</f>
        <v>3014.4000058199999</v>
      </c>
      <c r="D92" s="36">
        <f>SUMIFS(СВЦЭМ!$D$33:$D$776,СВЦЭМ!$A$33:$A$776,$A92,СВЦЭМ!$B$33:$B$776,D$83)+'СЕТ СН'!$H$14+СВЦЭМ!$D$10+'СЕТ СН'!$H$5-'СЕТ СН'!$H$24</f>
        <v>3041.8472124</v>
      </c>
      <c r="E92" s="36">
        <f>SUMIFS(СВЦЭМ!$D$33:$D$776,СВЦЭМ!$A$33:$A$776,$A92,СВЦЭМ!$B$33:$B$776,E$83)+'СЕТ СН'!$H$14+СВЦЭМ!$D$10+'СЕТ СН'!$H$5-'СЕТ СН'!$H$24</f>
        <v>3061.0002861799999</v>
      </c>
      <c r="F92" s="36">
        <f>SUMIFS(СВЦЭМ!$D$33:$D$776,СВЦЭМ!$A$33:$A$776,$A92,СВЦЭМ!$B$33:$B$776,F$83)+'СЕТ СН'!$H$14+СВЦЭМ!$D$10+'СЕТ СН'!$H$5-'СЕТ СН'!$H$24</f>
        <v>3059.3702153599997</v>
      </c>
      <c r="G92" s="36">
        <f>SUMIFS(СВЦЭМ!$D$33:$D$776,СВЦЭМ!$A$33:$A$776,$A92,СВЦЭМ!$B$33:$B$776,G$83)+'СЕТ СН'!$H$14+СВЦЭМ!$D$10+'СЕТ СН'!$H$5-'СЕТ СН'!$H$24</f>
        <v>3054.1658882499996</v>
      </c>
      <c r="H92" s="36">
        <f>SUMIFS(СВЦЭМ!$D$33:$D$776,СВЦЭМ!$A$33:$A$776,$A92,СВЦЭМ!$B$33:$B$776,H$83)+'СЕТ СН'!$H$14+СВЦЭМ!$D$10+'СЕТ СН'!$H$5-'СЕТ СН'!$H$24</f>
        <v>3045.1968566599999</v>
      </c>
      <c r="I92" s="36">
        <f>SUMIFS(СВЦЭМ!$D$33:$D$776,СВЦЭМ!$A$33:$A$776,$A92,СВЦЭМ!$B$33:$B$776,I$83)+'СЕТ СН'!$H$14+СВЦЭМ!$D$10+'СЕТ СН'!$H$5-'СЕТ СН'!$H$24</f>
        <v>3017.5500384699999</v>
      </c>
      <c r="J92" s="36">
        <f>SUMIFS(СВЦЭМ!$D$33:$D$776,СВЦЭМ!$A$33:$A$776,$A92,СВЦЭМ!$B$33:$B$776,J$83)+'СЕТ СН'!$H$14+СВЦЭМ!$D$10+'СЕТ СН'!$H$5-'СЕТ СН'!$H$24</f>
        <v>2955.9040541099998</v>
      </c>
      <c r="K92" s="36">
        <f>SUMIFS(СВЦЭМ!$D$33:$D$776,СВЦЭМ!$A$33:$A$776,$A92,СВЦЭМ!$B$33:$B$776,K$83)+'СЕТ СН'!$H$14+СВЦЭМ!$D$10+'СЕТ СН'!$H$5-'СЕТ СН'!$H$24</f>
        <v>2951.6184440799998</v>
      </c>
      <c r="L92" s="36">
        <f>SUMIFS(СВЦЭМ!$D$33:$D$776,СВЦЭМ!$A$33:$A$776,$A92,СВЦЭМ!$B$33:$B$776,L$83)+'СЕТ СН'!$H$14+СВЦЭМ!$D$10+'СЕТ СН'!$H$5-'СЕТ СН'!$H$24</f>
        <v>2932.84158075</v>
      </c>
      <c r="M92" s="36">
        <f>SUMIFS(СВЦЭМ!$D$33:$D$776,СВЦЭМ!$A$33:$A$776,$A92,СВЦЭМ!$B$33:$B$776,M$83)+'СЕТ СН'!$H$14+СВЦЭМ!$D$10+'СЕТ СН'!$H$5-'СЕТ СН'!$H$24</f>
        <v>2928.5553609499998</v>
      </c>
      <c r="N92" s="36">
        <f>SUMIFS(СВЦЭМ!$D$33:$D$776,СВЦЭМ!$A$33:$A$776,$A92,СВЦЭМ!$B$33:$B$776,N$83)+'СЕТ СН'!$H$14+СВЦЭМ!$D$10+'СЕТ СН'!$H$5-'СЕТ СН'!$H$24</f>
        <v>2926.7135342000001</v>
      </c>
      <c r="O92" s="36">
        <f>SUMIFS(СВЦЭМ!$D$33:$D$776,СВЦЭМ!$A$33:$A$776,$A92,СВЦЭМ!$B$33:$B$776,O$83)+'СЕТ СН'!$H$14+СВЦЭМ!$D$10+'СЕТ СН'!$H$5-'СЕТ СН'!$H$24</f>
        <v>2937.8958425499995</v>
      </c>
      <c r="P92" s="36">
        <f>SUMIFS(СВЦЭМ!$D$33:$D$776,СВЦЭМ!$A$33:$A$776,$A92,СВЦЭМ!$B$33:$B$776,P$83)+'СЕТ СН'!$H$14+СВЦЭМ!$D$10+'СЕТ СН'!$H$5-'СЕТ СН'!$H$24</f>
        <v>2903.14767029</v>
      </c>
      <c r="Q92" s="36">
        <f>SUMIFS(СВЦЭМ!$D$33:$D$776,СВЦЭМ!$A$33:$A$776,$A92,СВЦЭМ!$B$33:$B$776,Q$83)+'СЕТ СН'!$H$14+СВЦЭМ!$D$10+'СЕТ СН'!$H$5-'СЕТ СН'!$H$24</f>
        <v>2909.82082937</v>
      </c>
      <c r="R92" s="36">
        <f>SUMIFS(СВЦЭМ!$D$33:$D$776,СВЦЭМ!$A$33:$A$776,$A92,СВЦЭМ!$B$33:$B$776,R$83)+'СЕТ СН'!$H$14+СВЦЭМ!$D$10+'СЕТ СН'!$H$5-'СЕТ СН'!$H$24</f>
        <v>2908.5353842099998</v>
      </c>
      <c r="S92" s="36">
        <f>SUMIFS(СВЦЭМ!$D$33:$D$776,СВЦЭМ!$A$33:$A$776,$A92,СВЦЭМ!$B$33:$B$776,S$83)+'СЕТ СН'!$H$14+СВЦЭМ!$D$10+'СЕТ СН'!$H$5-'СЕТ СН'!$H$24</f>
        <v>2901.4337432399998</v>
      </c>
      <c r="T92" s="36">
        <f>SUMIFS(СВЦЭМ!$D$33:$D$776,СВЦЭМ!$A$33:$A$776,$A92,СВЦЭМ!$B$33:$B$776,T$83)+'СЕТ СН'!$H$14+СВЦЭМ!$D$10+'СЕТ СН'!$H$5-'СЕТ СН'!$H$24</f>
        <v>2887.9987481099997</v>
      </c>
      <c r="U92" s="36">
        <f>SUMIFS(СВЦЭМ!$D$33:$D$776,СВЦЭМ!$A$33:$A$776,$A92,СВЦЭМ!$B$33:$B$776,U$83)+'СЕТ СН'!$H$14+СВЦЭМ!$D$10+'СЕТ СН'!$H$5-'СЕТ СН'!$H$24</f>
        <v>2871.2877216899997</v>
      </c>
      <c r="V92" s="36">
        <f>SUMIFS(СВЦЭМ!$D$33:$D$776,СВЦЭМ!$A$33:$A$776,$A92,СВЦЭМ!$B$33:$B$776,V$83)+'СЕТ СН'!$H$14+СВЦЭМ!$D$10+'СЕТ СН'!$H$5-'СЕТ СН'!$H$24</f>
        <v>2867.3448412299999</v>
      </c>
      <c r="W92" s="36">
        <f>SUMIFS(СВЦЭМ!$D$33:$D$776,СВЦЭМ!$A$33:$A$776,$A92,СВЦЭМ!$B$33:$B$776,W$83)+'СЕТ СН'!$H$14+СВЦЭМ!$D$10+'СЕТ СН'!$H$5-'СЕТ СН'!$H$24</f>
        <v>2869.9779665999999</v>
      </c>
      <c r="X92" s="36">
        <f>SUMIFS(СВЦЭМ!$D$33:$D$776,СВЦЭМ!$A$33:$A$776,$A92,СВЦЭМ!$B$33:$B$776,X$83)+'СЕТ СН'!$H$14+СВЦЭМ!$D$10+'СЕТ СН'!$H$5-'СЕТ СН'!$H$24</f>
        <v>2878.1022033499999</v>
      </c>
      <c r="Y92" s="36">
        <f>SUMIFS(СВЦЭМ!$D$33:$D$776,СВЦЭМ!$A$33:$A$776,$A92,СВЦЭМ!$B$33:$B$776,Y$83)+'СЕТ СН'!$H$14+СВЦЭМ!$D$10+'СЕТ СН'!$H$5-'СЕТ СН'!$H$24</f>
        <v>2917.3930294299998</v>
      </c>
    </row>
    <row r="93" spans="1:27" ht="15.75" x14ac:dyDescent="0.2">
      <c r="A93" s="35">
        <f t="shared" si="2"/>
        <v>43931</v>
      </c>
      <c r="B93" s="36">
        <f>SUMIFS(СВЦЭМ!$D$33:$D$776,СВЦЭМ!$A$33:$A$776,$A93,СВЦЭМ!$B$33:$B$776,B$83)+'СЕТ СН'!$H$14+СВЦЭМ!$D$10+'СЕТ СН'!$H$5-'СЕТ СН'!$H$24</f>
        <v>2913.93635004</v>
      </c>
      <c r="C93" s="36">
        <f>SUMIFS(СВЦЭМ!$D$33:$D$776,СВЦЭМ!$A$33:$A$776,$A93,СВЦЭМ!$B$33:$B$776,C$83)+'СЕТ СН'!$H$14+СВЦЭМ!$D$10+'СЕТ СН'!$H$5-'СЕТ СН'!$H$24</f>
        <v>2960.9018693600001</v>
      </c>
      <c r="D93" s="36">
        <f>SUMIFS(СВЦЭМ!$D$33:$D$776,СВЦЭМ!$A$33:$A$776,$A93,СВЦЭМ!$B$33:$B$776,D$83)+'СЕТ СН'!$H$14+СВЦЭМ!$D$10+'СЕТ СН'!$H$5-'СЕТ СН'!$H$24</f>
        <v>3010.3115315199998</v>
      </c>
      <c r="E93" s="36">
        <f>SUMIFS(СВЦЭМ!$D$33:$D$776,СВЦЭМ!$A$33:$A$776,$A93,СВЦЭМ!$B$33:$B$776,E$83)+'СЕТ СН'!$H$14+СВЦЭМ!$D$10+'СЕТ СН'!$H$5-'СЕТ СН'!$H$24</f>
        <v>3055.37316723</v>
      </c>
      <c r="F93" s="36">
        <f>SUMIFS(СВЦЭМ!$D$33:$D$776,СВЦЭМ!$A$33:$A$776,$A93,СВЦЭМ!$B$33:$B$776,F$83)+'СЕТ СН'!$H$14+СВЦЭМ!$D$10+'СЕТ СН'!$H$5-'СЕТ СН'!$H$24</f>
        <v>3064.3260005399998</v>
      </c>
      <c r="G93" s="36">
        <f>SUMIFS(СВЦЭМ!$D$33:$D$776,СВЦЭМ!$A$33:$A$776,$A93,СВЦЭМ!$B$33:$B$776,G$83)+'СЕТ СН'!$H$14+СВЦЭМ!$D$10+'СЕТ СН'!$H$5-'СЕТ СН'!$H$24</f>
        <v>3051.6209308999996</v>
      </c>
      <c r="H93" s="36">
        <f>SUMIFS(СВЦЭМ!$D$33:$D$776,СВЦЭМ!$A$33:$A$776,$A93,СВЦЭМ!$B$33:$B$776,H$83)+'СЕТ СН'!$H$14+СВЦЭМ!$D$10+'СЕТ СН'!$H$5-'СЕТ СН'!$H$24</f>
        <v>3022.7140691899999</v>
      </c>
      <c r="I93" s="36">
        <f>SUMIFS(СВЦЭМ!$D$33:$D$776,СВЦЭМ!$A$33:$A$776,$A93,СВЦЭМ!$B$33:$B$776,I$83)+'СЕТ СН'!$H$14+СВЦЭМ!$D$10+'СЕТ СН'!$H$5-'СЕТ СН'!$H$24</f>
        <v>2986.1972851599999</v>
      </c>
      <c r="J93" s="36">
        <f>SUMIFS(СВЦЭМ!$D$33:$D$776,СВЦЭМ!$A$33:$A$776,$A93,СВЦЭМ!$B$33:$B$776,J$83)+'СЕТ СН'!$H$14+СВЦЭМ!$D$10+'СЕТ СН'!$H$5-'СЕТ СН'!$H$24</f>
        <v>2915.7020704500001</v>
      </c>
      <c r="K93" s="36">
        <f>SUMIFS(СВЦЭМ!$D$33:$D$776,СВЦЭМ!$A$33:$A$776,$A93,СВЦЭМ!$B$33:$B$776,K$83)+'СЕТ СН'!$H$14+СВЦЭМ!$D$10+'СЕТ СН'!$H$5-'СЕТ СН'!$H$24</f>
        <v>2912.6707597200002</v>
      </c>
      <c r="L93" s="36">
        <f>SUMIFS(СВЦЭМ!$D$33:$D$776,СВЦЭМ!$A$33:$A$776,$A93,СВЦЭМ!$B$33:$B$776,L$83)+'СЕТ СН'!$H$14+СВЦЭМ!$D$10+'СЕТ СН'!$H$5-'СЕТ СН'!$H$24</f>
        <v>2904.8769217999998</v>
      </c>
      <c r="M93" s="36">
        <f>SUMIFS(СВЦЭМ!$D$33:$D$776,СВЦЭМ!$A$33:$A$776,$A93,СВЦЭМ!$B$33:$B$776,M$83)+'СЕТ СН'!$H$14+СВЦЭМ!$D$10+'СЕТ СН'!$H$5-'СЕТ СН'!$H$24</f>
        <v>2901.6779058799998</v>
      </c>
      <c r="N93" s="36">
        <f>SUMIFS(СВЦЭМ!$D$33:$D$776,СВЦЭМ!$A$33:$A$776,$A93,СВЦЭМ!$B$33:$B$776,N$83)+'СЕТ СН'!$H$14+СВЦЭМ!$D$10+'СЕТ СН'!$H$5-'СЕТ СН'!$H$24</f>
        <v>2917.3404665099997</v>
      </c>
      <c r="O93" s="36">
        <f>SUMIFS(СВЦЭМ!$D$33:$D$776,СВЦЭМ!$A$33:$A$776,$A93,СВЦЭМ!$B$33:$B$776,O$83)+'СЕТ СН'!$H$14+СВЦЭМ!$D$10+'СЕТ СН'!$H$5-'СЕТ СН'!$H$24</f>
        <v>2933.6085995399999</v>
      </c>
      <c r="P93" s="36">
        <f>SUMIFS(СВЦЭМ!$D$33:$D$776,СВЦЭМ!$A$33:$A$776,$A93,СВЦЭМ!$B$33:$B$776,P$83)+'СЕТ СН'!$H$14+СВЦЭМ!$D$10+'СЕТ СН'!$H$5-'СЕТ СН'!$H$24</f>
        <v>2901.2142419399997</v>
      </c>
      <c r="Q93" s="36">
        <f>SUMIFS(СВЦЭМ!$D$33:$D$776,СВЦЭМ!$A$33:$A$776,$A93,СВЦЭМ!$B$33:$B$776,Q$83)+'СЕТ СН'!$H$14+СВЦЭМ!$D$10+'СЕТ СН'!$H$5-'СЕТ СН'!$H$24</f>
        <v>2908.5225497000001</v>
      </c>
      <c r="R93" s="36">
        <f>SUMIFS(СВЦЭМ!$D$33:$D$776,СВЦЭМ!$A$33:$A$776,$A93,СВЦЭМ!$B$33:$B$776,R$83)+'СЕТ СН'!$H$14+СВЦЭМ!$D$10+'СЕТ СН'!$H$5-'СЕТ СН'!$H$24</f>
        <v>2907.2592383399997</v>
      </c>
      <c r="S93" s="36">
        <f>SUMIFS(СВЦЭМ!$D$33:$D$776,СВЦЭМ!$A$33:$A$776,$A93,СВЦЭМ!$B$33:$B$776,S$83)+'СЕТ СН'!$H$14+СВЦЭМ!$D$10+'СЕТ СН'!$H$5-'СЕТ СН'!$H$24</f>
        <v>2899.5482793299998</v>
      </c>
      <c r="T93" s="36">
        <f>SUMIFS(СВЦЭМ!$D$33:$D$776,СВЦЭМ!$A$33:$A$776,$A93,СВЦЭМ!$B$33:$B$776,T$83)+'СЕТ СН'!$H$14+СВЦЭМ!$D$10+'СЕТ СН'!$H$5-'СЕТ СН'!$H$24</f>
        <v>2878.3597215199998</v>
      </c>
      <c r="U93" s="36">
        <f>SUMIFS(СВЦЭМ!$D$33:$D$776,СВЦЭМ!$A$33:$A$776,$A93,СВЦЭМ!$B$33:$B$776,U$83)+'СЕТ СН'!$H$14+СВЦЭМ!$D$10+'СЕТ СН'!$H$5-'СЕТ СН'!$H$24</f>
        <v>2858.3226748899997</v>
      </c>
      <c r="V93" s="36">
        <f>SUMIFS(СВЦЭМ!$D$33:$D$776,СВЦЭМ!$A$33:$A$776,$A93,СВЦЭМ!$B$33:$B$776,V$83)+'СЕТ СН'!$H$14+СВЦЭМ!$D$10+'СЕТ СН'!$H$5-'СЕТ СН'!$H$24</f>
        <v>2848.10892087</v>
      </c>
      <c r="W93" s="36">
        <f>SUMIFS(СВЦЭМ!$D$33:$D$776,СВЦЭМ!$A$33:$A$776,$A93,СВЦЭМ!$B$33:$B$776,W$83)+'СЕТ СН'!$H$14+СВЦЭМ!$D$10+'СЕТ СН'!$H$5-'СЕТ СН'!$H$24</f>
        <v>2848.44251467</v>
      </c>
      <c r="X93" s="36">
        <f>SUMIFS(СВЦЭМ!$D$33:$D$776,СВЦЭМ!$A$33:$A$776,$A93,СВЦЭМ!$B$33:$B$776,X$83)+'СЕТ СН'!$H$14+СВЦЭМ!$D$10+'СЕТ СН'!$H$5-'СЕТ СН'!$H$24</f>
        <v>2829.0759000099997</v>
      </c>
      <c r="Y93" s="36">
        <f>SUMIFS(СВЦЭМ!$D$33:$D$776,СВЦЭМ!$A$33:$A$776,$A93,СВЦЭМ!$B$33:$B$776,Y$83)+'СЕТ СН'!$H$14+СВЦЭМ!$D$10+'СЕТ СН'!$H$5-'СЕТ СН'!$H$24</f>
        <v>2880.7880581899999</v>
      </c>
    </row>
    <row r="94" spans="1:27" ht="15.75" x14ac:dyDescent="0.2">
      <c r="A94" s="35">
        <f t="shared" si="2"/>
        <v>43932</v>
      </c>
      <c r="B94" s="36">
        <f>SUMIFS(СВЦЭМ!$D$33:$D$776,СВЦЭМ!$A$33:$A$776,$A94,СВЦЭМ!$B$33:$B$776,B$83)+'СЕТ СН'!$H$14+СВЦЭМ!$D$10+'СЕТ СН'!$H$5-'СЕТ СН'!$H$24</f>
        <v>2923.7081297999998</v>
      </c>
      <c r="C94" s="36">
        <f>SUMIFS(СВЦЭМ!$D$33:$D$776,СВЦЭМ!$A$33:$A$776,$A94,СВЦЭМ!$B$33:$B$776,C$83)+'СЕТ СН'!$H$14+СВЦЭМ!$D$10+'СЕТ СН'!$H$5-'СЕТ СН'!$H$24</f>
        <v>2942.9757638999999</v>
      </c>
      <c r="D94" s="36">
        <f>SUMIFS(СВЦЭМ!$D$33:$D$776,СВЦЭМ!$A$33:$A$776,$A94,СВЦЭМ!$B$33:$B$776,D$83)+'СЕТ СН'!$H$14+СВЦЭМ!$D$10+'СЕТ СН'!$H$5-'СЕТ СН'!$H$24</f>
        <v>2961.9100284299998</v>
      </c>
      <c r="E94" s="36">
        <f>SUMIFS(СВЦЭМ!$D$33:$D$776,СВЦЭМ!$A$33:$A$776,$A94,СВЦЭМ!$B$33:$B$776,E$83)+'СЕТ СН'!$H$14+СВЦЭМ!$D$10+'СЕТ СН'!$H$5-'СЕТ СН'!$H$24</f>
        <v>2971.7099755199997</v>
      </c>
      <c r="F94" s="36">
        <f>SUMIFS(СВЦЭМ!$D$33:$D$776,СВЦЭМ!$A$33:$A$776,$A94,СВЦЭМ!$B$33:$B$776,F$83)+'СЕТ СН'!$H$14+СВЦЭМ!$D$10+'СЕТ СН'!$H$5-'СЕТ СН'!$H$24</f>
        <v>2976.5195209399999</v>
      </c>
      <c r="G94" s="36">
        <f>SUMIFS(СВЦЭМ!$D$33:$D$776,СВЦЭМ!$A$33:$A$776,$A94,СВЦЭМ!$B$33:$B$776,G$83)+'СЕТ СН'!$H$14+СВЦЭМ!$D$10+'СЕТ СН'!$H$5-'СЕТ СН'!$H$24</f>
        <v>2973.1991735499996</v>
      </c>
      <c r="H94" s="36">
        <f>SUMIFS(СВЦЭМ!$D$33:$D$776,СВЦЭМ!$A$33:$A$776,$A94,СВЦЭМ!$B$33:$B$776,H$83)+'СЕТ СН'!$H$14+СВЦЭМ!$D$10+'СЕТ СН'!$H$5-'СЕТ СН'!$H$24</f>
        <v>2953.4607233799998</v>
      </c>
      <c r="I94" s="36">
        <f>SUMIFS(СВЦЭМ!$D$33:$D$776,СВЦЭМ!$A$33:$A$776,$A94,СВЦЭМ!$B$33:$B$776,I$83)+'СЕТ СН'!$H$14+СВЦЭМ!$D$10+'СЕТ СН'!$H$5-'СЕТ СН'!$H$24</f>
        <v>2929.2717088199997</v>
      </c>
      <c r="J94" s="36">
        <f>SUMIFS(СВЦЭМ!$D$33:$D$776,СВЦЭМ!$A$33:$A$776,$A94,СВЦЭМ!$B$33:$B$776,J$83)+'СЕТ СН'!$H$14+СВЦЭМ!$D$10+'СЕТ СН'!$H$5-'СЕТ СН'!$H$24</f>
        <v>2901.94814817</v>
      </c>
      <c r="K94" s="36">
        <f>SUMIFS(СВЦЭМ!$D$33:$D$776,СВЦЭМ!$A$33:$A$776,$A94,СВЦЭМ!$B$33:$B$776,K$83)+'СЕТ СН'!$H$14+СВЦЭМ!$D$10+'СЕТ СН'!$H$5-'СЕТ СН'!$H$24</f>
        <v>2885.7315636399999</v>
      </c>
      <c r="L94" s="36">
        <f>SUMIFS(СВЦЭМ!$D$33:$D$776,СВЦЭМ!$A$33:$A$776,$A94,СВЦЭМ!$B$33:$B$776,L$83)+'СЕТ СН'!$H$14+СВЦЭМ!$D$10+'СЕТ СН'!$H$5-'СЕТ СН'!$H$24</f>
        <v>2887.9840054799997</v>
      </c>
      <c r="M94" s="36">
        <f>SUMIFS(СВЦЭМ!$D$33:$D$776,СВЦЭМ!$A$33:$A$776,$A94,СВЦЭМ!$B$33:$B$776,M$83)+'СЕТ СН'!$H$14+СВЦЭМ!$D$10+'СЕТ СН'!$H$5-'СЕТ СН'!$H$24</f>
        <v>2904.8234555099998</v>
      </c>
      <c r="N94" s="36">
        <f>SUMIFS(СВЦЭМ!$D$33:$D$776,СВЦЭМ!$A$33:$A$776,$A94,СВЦЭМ!$B$33:$B$776,N$83)+'СЕТ СН'!$H$14+СВЦЭМ!$D$10+'СЕТ СН'!$H$5-'СЕТ СН'!$H$24</f>
        <v>2927.6050137699999</v>
      </c>
      <c r="O94" s="36">
        <f>SUMIFS(СВЦЭМ!$D$33:$D$776,СВЦЭМ!$A$33:$A$776,$A94,СВЦЭМ!$B$33:$B$776,O$83)+'СЕТ СН'!$H$14+СВЦЭМ!$D$10+'СЕТ СН'!$H$5-'СЕТ СН'!$H$24</f>
        <v>2925.2168610999997</v>
      </c>
      <c r="P94" s="36">
        <f>SUMIFS(СВЦЭМ!$D$33:$D$776,СВЦЭМ!$A$33:$A$776,$A94,СВЦЭМ!$B$33:$B$776,P$83)+'СЕТ СН'!$H$14+СВЦЭМ!$D$10+'СЕТ СН'!$H$5-'СЕТ СН'!$H$24</f>
        <v>2890.1900214899997</v>
      </c>
      <c r="Q94" s="36">
        <f>SUMIFS(СВЦЭМ!$D$33:$D$776,СВЦЭМ!$A$33:$A$776,$A94,СВЦЭМ!$B$33:$B$776,Q$83)+'СЕТ СН'!$H$14+СВЦЭМ!$D$10+'СЕТ СН'!$H$5-'СЕТ СН'!$H$24</f>
        <v>2891.2355512399999</v>
      </c>
      <c r="R94" s="36">
        <f>SUMIFS(СВЦЭМ!$D$33:$D$776,СВЦЭМ!$A$33:$A$776,$A94,СВЦЭМ!$B$33:$B$776,R$83)+'СЕТ СН'!$H$14+СВЦЭМ!$D$10+'СЕТ СН'!$H$5-'СЕТ СН'!$H$24</f>
        <v>2885.46867638</v>
      </c>
      <c r="S94" s="36">
        <f>SUMIFS(СВЦЭМ!$D$33:$D$776,СВЦЭМ!$A$33:$A$776,$A94,СВЦЭМ!$B$33:$B$776,S$83)+'СЕТ СН'!$H$14+СВЦЭМ!$D$10+'СЕТ СН'!$H$5-'СЕТ СН'!$H$24</f>
        <v>2896.2126618299999</v>
      </c>
      <c r="T94" s="36">
        <f>SUMIFS(СВЦЭМ!$D$33:$D$776,СВЦЭМ!$A$33:$A$776,$A94,СВЦЭМ!$B$33:$B$776,T$83)+'СЕТ СН'!$H$14+СВЦЭМ!$D$10+'СЕТ СН'!$H$5-'СЕТ СН'!$H$24</f>
        <v>2909.2426265899999</v>
      </c>
      <c r="U94" s="36">
        <f>SUMIFS(СВЦЭМ!$D$33:$D$776,СВЦЭМ!$A$33:$A$776,$A94,СВЦЭМ!$B$33:$B$776,U$83)+'СЕТ СН'!$H$14+СВЦЭМ!$D$10+'СЕТ СН'!$H$5-'СЕТ СН'!$H$24</f>
        <v>2894.2238062799997</v>
      </c>
      <c r="V94" s="36">
        <f>SUMIFS(СВЦЭМ!$D$33:$D$776,СВЦЭМ!$A$33:$A$776,$A94,СВЦЭМ!$B$33:$B$776,V$83)+'СЕТ СН'!$H$14+СВЦЭМ!$D$10+'СЕТ СН'!$H$5-'СЕТ СН'!$H$24</f>
        <v>2862.5572174099998</v>
      </c>
      <c r="W94" s="36">
        <f>SUMIFS(СВЦЭМ!$D$33:$D$776,СВЦЭМ!$A$33:$A$776,$A94,СВЦЭМ!$B$33:$B$776,W$83)+'СЕТ СН'!$H$14+СВЦЭМ!$D$10+'СЕТ СН'!$H$5-'СЕТ СН'!$H$24</f>
        <v>2859.1962271299999</v>
      </c>
      <c r="X94" s="36">
        <f>SUMIFS(СВЦЭМ!$D$33:$D$776,СВЦЭМ!$A$33:$A$776,$A94,СВЦЭМ!$B$33:$B$776,X$83)+'СЕТ СН'!$H$14+СВЦЭМ!$D$10+'СЕТ СН'!$H$5-'СЕТ СН'!$H$24</f>
        <v>2877.5015349199998</v>
      </c>
      <c r="Y94" s="36">
        <f>SUMIFS(СВЦЭМ!$D$33:$D$776,СВЦЭМ!$A$33:$A$776,$A94,СВЦЭМ!$B$33:$B$776,Y$83)+'СЕТ СН'!$H$14+СВЦЭМ!$D$10+'СЕТ СН'!$H$5-'СЕТ СН'!$H$24</f>
        <v>2928.5329690499998</v>
      </c>
    </row>
    <row r="95" spans="1:27" ht="15.75" x14ac:dyDescent="0.2">
      <c r="A95" s="35">
        <f t="shared" si="2"/>
        <v>43933</v>
      </c>
      <c r="B95" s="36">
        <f>SUMIFS(СВЦЭМ!$D$33:$D$776,СВЦЭМ!$A$33:$A$776,$A95,СВЦЭМ!$B$33:$B$776,B$83)+'СЕТ СН'!$H$14+СВЦЭМ!$D$10+'СЕТ СН'!$H$5-'СЕТ СН'!$H$24</f>
        <v>2917.23309741</v>
      </c>
      <c r="C95" s="36">
        <f>SUMIFS(СВЦЭМ!$D$33:$D$776,СВЦЭМ!$A$33:$A$776,$A95,СВЦЭМ!$B$33:$B$776,C$83)+'СЕТ СН'!$H$14+СВЦЭМ!$D$10+'СЕТ СН'!$H$5-'СЕТ СН'!$H$24</f>
        <v>2920.3355326599999</v>
      </c>
      <c r="D95" s="36">
        <f>SUMIFS(СВЦЭМ!$D$33:$D$776,СВЦЭМ!$A$33:$A$776,$A95,СВЦЭМ!$B$33:$B$776,D$83)+'СЕТ СН'!$H$14+СВЦЭМ!$D$10+'СЕТ СН'!$H$5-'СЕТ СН'!$H$24</f>
        <v>2902.27255483</v>
      </c>
      <c r="E95" s="36">
        <f>SUMIFS(СВЦЭМ!$D$33:$D$776,СВЦЭМ!$A$33:$A$776,$A95,СВЦЭМ!$B$33:$B$776,E$83)+'СЕТ СН'!$H$14+СВЦЭМ!$D$10+'СЕТ СН'!$H$5-'СЕТ СН'!$H$24</f>
        <v>2902.0156237299998</v>
      </c>
      <c r="F95" s="36">
        <f>SUMIFS(СВЦЭМ!$D$33:$D$776,СВЦЭМ!$A$33:$A$776,$A95,СВЦЭМ!$B$33:$B$776,F$83)+'СЕТ СН'!$H$14+СВЦЭМ!$D$10+'СЕТ СН'!$H$5-'СЕТ СН'!$H$24</f>
        <v>2896.45709128</v>
      </c>
      <c r="G95" s="36">
        <f>SUMIFS(СВЦЭМ!$D$33:$D$776,СВЦЭМ!$A$33:$A$776,$A95,СВЦЭМ!$B$33:$B$776,G$83)+'СЕТ СН'!$H$14+СВЦЭМ!$D$10+'СЕТ СН'!$H$5-'СЕТ СН'!$H$24</f>
        <v>2905.35307358</v>
      </c>
      <c r="H95" s="36">
        <f>SUMIFS(СВЦЭМ!$D$33:$D$776,СВЦЭМ!$A$33:$A$776,$A95,СВЦЭМ!$B$33:$B$776,H$83)+'СЕТ СН'!$H$14+СВЦЭМ!$D$10+'СЕТ СН'!$H$5-'СЕТ СН'!$H$24</f>
        <v>2908.5904694999999</v>
      </c>
      <c r="I95" s="36">
        <f>SUMIFS(СВЦЭМ!$D$33:$D$776,СВЦЭМ!$A$33:$A$776,$A95,СВЦЭМ!$B$33:$B$776,I$83)+'СЕТ СН'!$H$14+СВЦЭМ!$D$10+'СЕТ СН'!$H$5-'СЕТ СН'!$H$24</f>
        <v>2907.8678982599999</v>
      </c>
      <c r="J95" s="36">
        <f>SUMIFS(СВЦЭМ!$D$33:$D$776,СВЦЭМ!$A$33:$A$776,$A95,СВЦЭМ!$B$33:$B$776,J$83)+'СЕТ СН'!$H$14+СВЦЭМ!$D$10+'СЕТ СН'!$H$5-'СЕТ СН'!$H$24</f>
        <v>2876.1366755899999</v>
      </c>
      <c r="K95" s="36">
        <f>SUMIFS(СВЦЭМ!$D$33:$D$776,СВЦЭМ!$A$33:$A$776,$A95,СВЦЭМ!$B$33:$B$776,K$83)+'СЕТ СН'!$H$14+СВЦЭМ!$D$10+'СЕТ СН'!$H$5-'СЕТ СН'!$H$24</f>
        <v>2833.89522635</v>
      </c>
      <c r="L95" s="36">
        <f>SUMIFS(СВЦЭМ!$D$33:$D$776,СВЦЭМ!$A$33:$A$776,$A95,СВЦЭМ!$B$33:$B$776,L$83)+'СЕТ СН'!$H$14+СВЦЭМ!$D$10+'СЕТ СН'!$H$5-'СЕТ СН'!$H$24</f>
        <v>2838.31669758</v>
      </c>
      <c r="M95" s="36">
        <f>SUMIFS(СВЦЭМ!$D$33:$D$776,СВЦЭМ!$A$33:$A$776,$A95,СВЦЭМ!$B$33:$B$776,M$83)+'СЕТ СН'!$H$14+СВЦЭМ!$D$10+'СЕТ СН'!$H$5-'СЕТ СН'!$H$24</f>
        <v>2844.8421188299999</v>
      </c>
      <c r="N95" s="36">
        <f>SUMIFS(СВЦЭМ!$D$33:$D$776,СВЦЭМ!$A$33:$A$776,$A95,СВЦЭМ!$B$33:$B$776,N$83)+'СЕТ СН'!$H$14+СВЦЭМ!$D$10+'СЕТ СН'!$H$5-'СЕТ СН'!$H$24</f>
        <v>2860.0232624099999</v>
      </c>
      <c r="O95" s="36">
        <f>SUMIFS(СВЦЭМ!$D$33:$D$776,СВЦЭМ!$A$33:$A$776,$A95,СВЦЭМ!$B$33:$B$776,O$83)+'СЕТ СН'!$H$14+СВЦЭМ!$D$10+'СЕТ СН'!$H$5-'СЕТ СН'!$H$24</f>
        <v>2877.8640484699999</v>
      </c>
      <c r="P95" s="36">
        <f>SUMIFS(СВЦЭМ!$D$33:$D$776,СВЦЭМ!$A$33:$A$776,$A95,СВЦЭМ!$B$33:$B$776,P$83)+'СЕТ СН'!$H$14+СВЦЭМ!$D$10+'СЕТ СН'!$H$5-'СЕТ СН'!$H$24</f>
        <v>2890.7263944699998</v>
      </c>
      <c r="Q95" s="36">
        <f>SUMIFS(СВЦЭМ!$D$33:$D$776,СВЦЭМ!$A$33:$A$776,$A95,СВЦЭМ!$B$33:$B$776,Q$83)+'СЕТ СН'!$H$14+СВЦЭМ!$D$10+'СЕТ СН'!$H$5-'СЕТ СН'!$H$24</f>
        <v>2895.5920742399999</v>
      </c>
      <c r="R95" s="36">
        <f>SUMIFS(СВЦЭМ!$D$33:$D$776,СВЦЭМ!$A$33:$A$776,$A95,СВЦЭМ!$B$33:$B$776,R$83)+'СЕТ СН'!$H$14+СВЦЭМ!$D$10+'СЕТ СН'!$H$5-'СЕТ СН'!$H$24</f>
        <v>2888.40302342</v>
      </c>
      <c r="S95" s="36">
        <f>SUMIFS(СВЦЭМ!$D$33:$D$776,СВЦЭМ!$A$33:$A$776,$A95,СВЦЭМ!$B$33:$B$776,S$83)+'СЕТ СН'!$H$14+СВЦЭМ!$D$10+'СЕТ СН'!$H$5-'СЕТ СН'!$H$24</f>
        <v>2883.02808869</v>
      </c>
      <c r="T95" s="36">
        <f>SUMIFS(СВЦЭМ!$D$33:$D$776,СВЦЭМ!$A$33:$A$776,$A95,СВЦЭМ!$B$33:$B$776,T$83)+'СЕТ СН'!$H$14+СВЦЭМ!$D$10+'СЕТ СН'!$H$5-'СЕТ СН'!$H$24</f>
        <v>2865.03177327</v>
      </c>
      <c r="U95" s="36">
        <f>SUMIFS(СВЦЭМ!$D$33:$D$776,СВЦЭМ!$A$33:$A$776,$A95,СВЦЭМ!$B$33:$B$776,U$83)+'СЕТ СН'!$H$14+СВЦЭМ!$D$10+'СЕТ СН'!$H$5-'СЕТ СН'!$H$24</f>
        <v>2819.2878328699999</v>
      </c>
      <c r="V95" s="36">
        <f>SUMIFS(СВЦЭМ!$D$33:$D$776,СВЦЭМ!$A$33:$A$776,$A95,СВЦЭМ!$B$33:$B$776,V$83)+'СЕТ СН'!$H$14+СВЦЭМ!$D$10+'СЕТ СН'!$H$5-'СЕТ СН'!$H$24</f>
        <v>2754.9521740800001</v>
      </c>
      <c r="W95" s="36">
        <f>SUMIFS(СВЦЭМ!$D$33:$D$776,СВЦЭМ!$A$33:$A$776,$A95,СВЦЭМ!$B$33:$B$776,W$83)+'СЕТ СН'!$H$14+СВЦЭМ!$D$10+'СЕТ СН'!$H$5-'СЕТ СН'!$H$24</f>
        <v>2750.6921102199999</v>
      </c>
      <c r="X95" s="36">
        <f>SUMIFS(СВЦЭМ!$D$33:$D$776,СВЦЭМ!$A$33:$A$776,$A95,СВЦЭМ!$B$33:$B$776,X$83)+'СЕТ СН'!$H$14+СВЦЭМ!$D$10+'СЕТ СН'!$H$5-'СЕТ СН'!$H$24</f>
        <v>2791.4676434399998</v>
      </c>
      <c r="Y95" s="36">
        <f>SUMIFS(СВЦЭМ!$D$33:$D$776,СВЦЭМ!$A$33:$A$776,$A95,СВЦЭМ!$B$33:$B$776,Y$83)+'СЕТ СН'!$H$14+СВЦЭМ!$D$10+'СЕТ СН'!$H$5-'СЕТ СН'!$H$24</f>
        <v>2822.6702260299999</v>
      </c>
    </row>
    <row r="96" spans="1:27" ht="15.75" x14ac:dyDescent="0.2">
      <c r="A96" s="35">
        <f t="shared" si="2"/>
        <v>43934</v>
      </c>
      <c r="B96" s="36">
        <f>SUMIFS(СВЦЭМ!$D$33:$D$776,СВЦЭМ!$A$33:$A$776,$A96,СВЦЭМ!$B$33:$B$776,B$83)+'СЕТ СН'!$H$14+СВЦЭМ!$D$10+'СЕТ СН'!$H$5-'СЕТ СН'!$H$24</f>
        <v>2824.64982573</v>
      </c>
      <c r="C96" s="36">
        <f>SUMIFS(СВЦЭМ!$D$33:$D$776,СВЦЭМ!$A$33:$A$776,$A96,СВЦЭМ!$B$33:$B$776,C$83)+'СЕТ СН'!$H$14+СВЦЭМ!$D$10+'СЕТ СН'!$H$5-'СЕТ СН'!$H$24</f>
        <v>2843.4394888500001</v>
      </c>
      <c r="D96" s="36">
        <f>SUMIFS(СВЦЭМ!$D$33:$D$776,СВЦЭМ!$A$33:$A$776,$A96,СВЦЭМ!$B$33:$B$776,D$83)+'СЕТ СН'!$H$14+СВЦЭМ!$D$10+'СЕТ СН'!$H$5-'СЕТ СН'!$H$24</f>
        <v>2874.2055693100001</v>
      </c>
      <c r="E96" s="36">
        <f>SUMIFS(СВЦЭМ!$D$33:$D$776,СВЦЭМ!$A$33:$A$776,$A96,СВЦЭМ!$B$33:$B$776,E$83)+'СЕТ СН'!$H$14+СВЦЭМ!$D$10+'СЕТ СН'!$H$5-'СЕТ СН'!$H$24</f>
        <v>2887.2729726299999</v>
      </c>
      <c r="F96" s="36">
        <f>SUMIFS(СВЦЭМ!$D$33:$D$776,СВЦЭМ!$A$33:$A$776,$A96,СВЦЭМ!$B$33:$B$776,F$83)+'СЕТ СН'!$H$14+СВЦЭМ!$D$10+'СЕТ СН'!$H$5-'СЕТ СН'!$H$24</f>
        <v>2896.19271807</v>
      </c>
      <c r="G96" s="36">
        <f>SUMIFS(СВЦЭМ!$D$33:$D$776,СВЦЭМ!$A$33:$A$776,$A96,СВЦЭМ!$B$33:$B$776,G$83)+'СЕТ СН'!$H$14+СВЦЭМ!$D$10+'СЕТ СН'!$H$5-'СЕТ СН'!$H$24</f>
        <v>2880.2900141</v>
      </c>
      <c r="H96" s="36">
        <f>SUMIFS(СВЦЭМ!$D$33:$D$776,СВЦЭМ!$A$33:$A$776,$A96,СВЦЭМ!$B$33:$B$776,H$83)+'СЕТ СН'!$H$14+СВЦЭМ!$D$10+'СЕТ СН'!$H$5-'СЕТ СН'!$H$24</f>
        <v>2884.3275252200001</v>
      </c>
      <c r="I96" s="36">
        <f>SUMIFS(СВЦЭМ!$D$33:$D$776,СВЦЭМ!$A$33:$A$776,$A96,СВЦЭМ!$B$33:$B$776,I$83)+'СЕТ СН'!$H$14+СВЦЭМ!$D$10+'СЕТ СН'!$H$5-'СЕТ СН'!$H$24</f>
        <v>2834.3469945100001</v>
      </c>
      <c r="J96" s="36">
        <f>SUMIFS(СВЦЭМ!$D$33:$D$776,СВЦЭМ!$A$33:$A$776,$A96,СВЦЭМ!$B$33:$B$776,J$83)+'СЕТ СН'!$H$14+СВЦЭМ!$D$10+'СЕТ СН'!$H$5-'СЕТ СН'!$H$24</f>
        <v>2771.7691277499998</v>
      </c>
      <c r="K96" s="36">
        <f>SUMIFS(СВЦЭМ!$D$33:$D$776,СВЦЭМ!$A$33:$A$776,$A96,СВЦЭМ!$B$33:$B$776,K$83)+'СЕТ СН'!$H$14+СВЦЭМ!$D$10+'СЕТ СН'!$H$5-'СЕТ СН'!$H$24</f>
        <v>2750.8458899799998</v>
      </c>
      <c r="L96" s="36">
        <f>SUMIFS(СВЦЭМ!$D$33:$D$776,СВЦЭМ!$A$33:$A$776,$A96,СВЦЭМ!$B$33:$B$776,L$83)+'СЕТ СН'!$H$14+СВЦЭМ!$D$10+'СЕТ СН'!$H$5-'СЕТ СН'!$H$24</f>
        <v>2742.3919169999999</v>
      </c>
      <c r="M96" s="36">
        <f>SUMIFS(СВЦЭМ!$D$33:$D$776,СВЦЭМ!$A$33:$A$776,$A96,СВЦЭМ!$B$33:$B$776,M$83)+'СЕТ СН'!$H$14+СВЦЭМ!$D$10+'СЕТ СН'!$H$5-'СЕТ СН'!$H$24</f>
        <v>2739.4073814599997</v>
      </c>
      <c r="N96" s="36">
        <f>SUMIFS(СВЦЭМ!$D$33:$D$776,СВЦЭМ!$A$33:$A$776,$A96,СВЦЭМ!$B$33:$B$776,N$83)+'СЕТ СН'!$H$14+СВЦЭМ!$D$10+'СЕТ СН'!$H$5-'СЕТ СН'!$H$24</f>
        <v>2750.7950487200001</v>
      </c>
      <c r="O96" s="36">
        <f>SUMIFS(СВЦЭМ!$D$33:$D$776,СВЦЭМ!$A$33:$A$776,$A96,СВЦЭМ!$B$33:$B$776,O$83)+'СЕТ СН'!$H$14+СВЦЭМ!$D$10+'СЕТ СН'!$H$5-'СЕТ СН'!$H$24</f>
        <v>2749.88288913</v>
      </c>
      <c r="P96" s="36">
        <f>SUMIFS(СВЦЭМ!$D$33:$D$776,СВЦЭМ!$A$33:$A$776,$A96,СВЦЭМ!$B$33:$B$776,P$83)+'СЕТ СН'!$H$14+СВЦЭМ!$D$10+'СЕТ СН'!$H$5-'СЕТ СН'!$H$24</f>
        <v>2755.7917205899998</v>
      </c>
      <c r="Q96" s="36">
        <f>SUMIFS(СВЦЭМ!$D$33:$D$776,СВЦЭМ!$A$33:$A$776,$A96,СВЦЭМ!$B$33:$B$776,Q$83)+'СЕТ СН'!$H$14+СВЦЭМ!$D$10+'СЕТ СН'!$H$5-'СЕТ СН'!$H$24</f>
        <v>2759.4111541100001</v>
      </c>
      <c r="R96" s="36">
        <f>SUMIFS(СВЦЭМ!$D$33:$D$776,СВЦЭМ!$A$33:$A$776,$A96,СВЦЭМ!$B$33:$B$776,R$83)+'СЕТ СН'!$H$14+СВЦЭМ!$D$10+'СЕТ СН'!$H$5-'СЕТ СН'!$H$24</f>
        <v>2769.0300834599998</v>
      </c>
      <c r="S96" s="36">
        <f>SUMIFS(СВЦЭМ!$D$33:$D$776,СВЦЭМ!$A$33:$A$776,$A96,СВЦЭМ!$B$33:$B$776,S$83)+'СЕТ СН'!$H$14+СВЦЭМ!$D$10+'СЕТ СН'!$H$5-'СЕТ СН'!$H$24</f>
        <v>2766.5318682500001</v>
      </c>
      <c r="T96" s="36">
        <f>SUMIFS(СВЦЭМ!$D$33:$D$776,СВЦЭМ!$A$33:$A$776,$A96,СВЦЭМ!$B$33:$B$776,T$83)+'СЕТ СН'!$H$14+СВЦЭМ!$D$10+'СЕТ СН'!$H$5-'СЕТ СН'!$H$24</f>
        <v>2762.88925419</v>
      </c>
      <c r="U96" s="36">
        <f>SUMIFS(СВЦЭМ!$D$33:$D$776,СВЦЭМ!$A$33:$A$776,$A96,СВЦЭМ!$B$33:$B$776,U$83)+'СЕТ СН'!$H$14+СВЦЭМ!$D$10+'СЕТ СН'!$H$5-'СЕТ СН'!$H$24</f>
        <v>2763.2460260600001</v>
      </c>
      <c r="V96" s="36">
        <f>SUMIFS(СВЦЭМ!$D$33:$D$776,СВЦЭМ!$A$33:$A$776,$A96,СВЦЭМ!$B$33:$B$776,V$83)+'СЕТ СН'!$H$14+СВЦЭМ!$D$10+'СЕТ СН'!$H$5-'СЕТ СН'!$H$24</f>
        <v>2752.6099887999999</v>
      </c>
      <c r="W96" s="36">
        <f>SUMIFS(СВЦЭМ!$D$33:$D$776,СВЦЭМ!$A$33:$A$776,$A96,СВЦЭМ!$B$33:$B$776,W$83)+'СЕТ СН'!$H$14+СВЦЭМ!$D$10+'СЕТ СН'!$H$5-'СЕТ СН'!$H$24</f>
        <v>2748.1509974599999</v>
      </c>
      <c r="X96" s="36">
        <f>SUMIFS(СВЦЭМ!$D$33:$D$776,СВЦЭМ!$A$33:$A$776,$A96,СВЦЭМ!$B$33:$B$776,X$83)+'СЕТ СН'!$H$14+СВЦЭМ!$D$10+'СЕТ СН'!$H$5-'СЕТ СН'!$H$24</f>
        <v>2755.6740831399998</v>
      </c>
      <c r="Y96" s="36">
        <f>SUMIFS(СВЦЭМ!$D$33:$D$776,СВЦЭМ!$A$33:$A$776,$A96,СВЦЭМ!$B$33:$B$776,Y$83)+'СЕТ СН'!$H$14+СВЦЭМ!$D$10+'СЕТ СН'!$H$5-'СЕТ СН'!$H$24</f>
        <v>2786.0575380199998</v>
      </c>
    </row>
    <row r="97" spans="1:25" ht="15.75" x14ac:dyDescent="0.2">
      <c r="A97" s="35">
        <f t="shared" si="2"/>
        <v>43935</v>
      </c>
      <c r="B97" s="36">
        <f>SUMIFS(СВЦЭМ!$D$33:$D$776,СВЦЭМ!$A$33:$A$776,$A97,СВЦЭМ!$B$33:$B$776,B$83)+'СЕТ СН'!$H$14+СВЦЭМ!$D$10+'СЕТ СН'!$H$5-'СЕТ СН'!$H$24</f>
        <v>2818.8564644899998</v>
      </c>
      <c r="C97" s="36">
        <f>SUMIFS(СВЦЭМ!$D$33:$D$776,СВЦЭМ!$A$33:$A$776,$A97,СВЦЭМ!$B$33:$B$776,C$83)+'СЕТ СН'!$H$14+СВЦЭМ!$D$10+'СЕТ СН'!$H$5-'СЕТ СН'!$H$24</f>
        <v>2844.5847083399999</v>
      </c>
      <c r="D97" s="36">
        <f>SUMIFS(СВЦЭМ!$D$33:$D$776,СВЦЭМ!$A$33:$A$776,$A97,СВЦЭМ!$B$33:$B$776,D$83)+'СЕТ СН'!$H$14+СВЦЭМ!$D$10+'СЕТ СН'!$H$5-'СЕТ СН'!$H$24</f>
        <v>2869.21455195</v>
      </c>
      <c r="E97" s="36">
        <f>SUMIFS(СВЦЭМ!$D$33:$D$776,СВЦЭМ!$A$33:$A$776,$A97,СВЦЭМ!$B$33:$B$776,E$83)+'СЕТ СН'!$H$14+СВЦЭМ!$D$10+'СЕТ СН'!$H$5-'СЕТ СН'!$H$24</f>
        <v>2884.7477238900001</v>
      </c>
      <c r="F97" s="36">
        <f>SUMIFS(СВЦЭМ!$D$33:$D$776,СВЦЭМ!$A$33:$A$776,$A97,СВЦЭМ!$B$33:$B$776,F$83)+'СЕТ СН'!$H$14+СВЦЭМ!$D$10+'СЕТ СН'!$H$5-'СЕТ СН'!$H$24</f>
        <v>2896.22819738</v>
      </c>
      <c r="G97" s="36">
        <f>SUMIFS(СВЦЭМ!$D$33:$D$776,СВЦЭМ!$A$33:$A$776,$A97,СВЦЭМ!$B$33:$B$776,G$83)+'СЕТ СН'!$H$14+СВЦЭМ!$D$10+'СЕТ СН'!$H$5-'СЕТ СН'!$H$24</f>
        <v>2892.2661400500001</v>
      </c>
      <c r="H97" s="36">
        <f>SUMIFS(СВЦЭМ!$D$33:$D$776,СВЦЭМ!$A$33:$A$776,$A97,СВЦЭМ!$B$33:$B$776,H$83)+'СЕТ СН'!$H$14+СВЦЭМ!$D$10+'СЕТ СН'!$H$5-'СЕТ СН'!$H$24</f>
        <v>2905.1947531599999</v>
      </c>
      <c r="I97" s="36">
        <f>SUMIFS(СВЦЭМ!$D$33:$D$776,СВЦЭМ!$A$33:$A$776,$A97,СВЦЭМ!$B$33:$B$776,I$83)+'СЕТ СН'!$H$14+СВЦЭМ!$D$10+'СЕТ СН'!$H$5-'СЕТ СН'!$H$24</f>
        <v>2929.5506335499999</v>
      </c>
      <c r="J97" s="36">
        <f>SUMIFS(СВЦЭМ!$D$33:$D$776,СВЦЭМ!$A$33:$A$776,$A97,СВЦЭМ!$B$33:$B$776,J$83)+'СЕТ СН'!$H$14+СВЦЭМ!$D$10+'СЕТ СН'!$H$5-'СЕТ СН'!$H$24</f>
        <v>2883.1256337300001</v>
      </c>
      <c r="K97" s="36">
        <f>SUMIFS(СВЦЭМ!$D$33:$D$776,СВЦЭМ!$A$33:$A$776,$A97,СВЦЭМ!$B$33:$B$776,K$83)+'СЕТ СН'!$H$14+СВЦЭМ!$D$10+'СЕТ СН'!$H$5-'СЕТ СН'!$H$24</f>
        <v>2865.84025595</v>
      </c>
      <c r="L97" s="36">
        <f>SUMIFS(СВЦЭМ!$D$33:$D$776,СВЦЭМ!$A$33:$A$776,$A97,СВЦЭМ!$B$33:$B$776,L$83)+'СЕТ СН'!$H$14+СВЦЭМ!$D$10+'СЕТ СН'!$H$5-'СЕТ СН'!$H$24</f>
        <v>2858.0618345799999</v>
      </c>
      <c r="M97" s="36">
        <f>SUMIFS(СВЦЭМ!$D$33:$D$776,СВЦЭМ!$A$33:$A$776,$A97,СВЦЭМ!$B$33:$B$776,M$83)+'СЕТ СН'!$H$14+СВЦЭМ!$D$10+'СЕТ СН'!$H$5-'СЕТ СН'!$H$24</f>
        <v>2861.8026989800001</v>
      </c>
      <c r="N97" s="36">
        <f>SUMIFS(СВЦЭМ!$D$33:$D$776,СВЦЭМ!$A$33:$A$776,$A97,СВЦЭМ!$B$33:$B$776,N$83)+'СЕТ СН'!$H$14+СВЦЭМ!$D$10+'СЕТ СН'!$H$5-'СЕТ СН'!$H$24</f>
        <v>2860.5853331799999</v>
      </c>
      <c r="O97" s="36">
        <f>SUMIFS(СВЦЭМ!$D$33:$D$776,СВЦЭМ!$A$33:$A$776,$A97,СВЦЭМ!$B$33:$B$776,O$83)+'СЕТ СН'!$H$14+СВЦЭМ!$D$10+'СЕТ СН'!$H$5-'СЕТ СН'!$H$24</f>
        <v>2831.5599808299999</v>
      </c>
      <c r="P97" s="36">
        <f>SUMIFS(СВЦЭМ!$D$33:$D$776,СВЦЭМ!$A$33:$A$776,$A97,СВЦЭМ!$B$33:$B$776,P$83)+'СЕТ СН'!$H$14+СВЦЭМ!$D$10+'СЕТ СН'!$H$5-'СЕТ СН'!$H$24</f>
        <v>2835.5987370399998</v>
      </c>
      <c r="Q97" s="36">
        <f>SUMIFS(СВЦЭМ!$D$33:$D$776,СВЦЭМ!$A$33:$A$776,$A97,СВЦЭМ!$B$33:$B$776,Q$83)+'СЕТ СН'!$H$14+СВЦЭМ!$D$10+'СЕТ СН'!$H$5-'СЕТ СН'!$H$24</f>
        <v>2847.9377973800001</v>
      </c>
      <c r="R97" s="36">
        <f>SUMIFS(СВЦЭМ!$D$33:$D$776,СВЦЭМ!$A$33:$A$776,$A97,СВЦЭМ!$B$33:$B$776,R$83)+'СЕТ СН'!$H$14+СВЦЭМ!$D$10+'СЕТ СН'!$H$5-'СЕТ СН'!$H$24</f>
        <v>2874.27855426</v>
      </c>
      <c r="S97" s="36">
        <f>SUMIFS(СВЦЭМ!$D$33:$D$776,СВЦЭМ!$A$33:$A$776,$A97,СВЦЭМ!$B$33:$B$776,S$83)+'СЕТ СН'!$H$14+СВЦЭМ!$D$10+'СЕТ СН'!$H$5-'СЕТ СН'!$H$24</f>
        <v>2880.30758053</v>
      </c>
      <c r="T97" s="36">
        <f>SUMIFS(СВЦЭМ!$D$33:$D$776,СВЦЭМ!$A$33:$A$776,$A97,СВЦЭМ!$B$33:$B$776,T$83)+'СЕТ СН'!$H$14+СВЦЭМ!$D$10+'СЕТ СН'!$H$5-'СЕТ СН'!$H$24</f>
        <v>2853.3705325399997</v>
      </c>
      <c r="U97" s="36">
        <f>SUMIFS(СВЦЭМ!$D$33:$D$776,СВЦЭМ!$A$33:$A$776,$A97,СВЦЭМ!$B$33:$B$776,U$83)+'СЕТ СН'!$H$14+СВЦЭМ!$D$10+'СЕТ СН'!$H$5-'СЕТ СН'!$H$24</f>
        <v>2833.9504698699998</v>
      </c>
      <c r="V97" s="36">
        <f>SUMIFS(СВЦЭМ!$D$33:$D$776,СВЦЭМ!$A$33:$A$776,$A97,СВЦЭМ!$B$33:$B$776,V$83)+'СЕТ СН'!$H$14+СВЦЭМ!$D$10+'СЕТ СН'!$H$5-'СЕТ СН'!$H$24</f>
        <v>2831.47345473</v>
      </c>
      <c r="W97" s="36">
        <f>SUMIFS(СВЦЭМ!$D$33:$D$776,СВЦЭМ!$A$33:$A$776,$A97,СВЦЭМ!$B$33:$B$776,W$83)+'СЕТ СН'!$H$14+СВЦЭМ!$D$10+'СЕТ СН'!$H$5-'СЕТ СН'!$H$24</f>
        <v>2824.4852926399999</v>
      </c>
      <c r="X97" s="36">
        <f>SUMIFS(СВЦЭМ!$D$33:$D$776,СВЦЭМ!$A$33:$A$776,$A97,СВЦЭМ!$B$33:$B$776,X$83)+'СЕТ СН'!$H$14+СВЦЭМ!$D$10+'СЕТ СН'!$H$5-'СЕТ СН'!$H$24</f>
        <v>2833.7771019299998</v>
      </c>
      <c r="Y97" s="36">
        <f>SUMIFS(СВЦЭМ!$D$33:$D$776,СВЦЭМ!$A$33:$A$776,$A97,СВЦЭМ!$B$33:$B$776,Y$83)+'СЕТ СН'!$H$14+СВЦЭМ!$D$10+'СЕТ СН'!$H$5-'СЕТ СН'!$H$24</f>
        <v>2849.2401022200002</v>
      </c>
    </row>
    <row r="98" spans="1:25" ht="15.75" x14ac:dyDescent="0.2">
      <c r="A98" s="35">
        <f t="shared" si="2"/>
        <v>43936</v>
      </c>
      <c r="B98" s="36">
        <f>SUMIFS(СВЦЭМ!$D$33:$D$776,СВЦЭМ!$A$33:$A$776,$A98,СВЦЭМ!$B$33:$B$776,B$83)+'СЕТ СН'!$H$14+СВЦЭМ!$D$10+'СЕТ СН'!$H$5-'СЕТ СН'!$H$24</f>
        <v>2891.5706835199999</v>
      </c>
      <c r="C98" s="36">
        <f>SUMIFS(СВЦЭМ!$D$33:$D$776,СВЦЭМ!$A$33:$A$776,$A98,СВЦЭМ!$B$33:$B$776,C$83)+'СЕТ СН'!$H$14+СВЦЭМ!$D$10+'СЕТ СН'!$H$5-'СЕТ СН'!$H$24</f>
        <v>2907.9428719299999</v>
      </c>
      <c r="D98" s="36">
        <f>SUMIFS(СВЦЭМ!$D$33:$D$776,СВЦЭМ!$A$33:$A$776,$A98,СВЦЭМ!$B$33:$B$776,D$83)+'СЕТ СН'!$H$14+СВЦЭМ!$D$10+'СЕТ СН'!$H$5-'СЕТ СН'!$H$24</f>
        <v>2909.7231007700002</v>
      </c>
      <c r="E98" s="36">
        <f>SUMIFS(СВЦЭМ!$D$33:$D$776,СВЦЭМ!$A$33:$A$776,$A98,СВЦЭМ!$B$33:$B$776,E$83)+'СЕТ СН'!$H$14+СВЦЭМ!$D$10+'СЕТ СН'!$H$5-'СЕТ СН'!$H$24</f>
        <v>2904.2131444299998</v>
      </c>
      <c r="F98" s="36">
        <f>SUMIFS(СВЦЭМ!$D$33:$D$776,СВЦЭМ!$A$33:$A$776,$A98,СВЦЭМ!$B$33:$B$776,F$83)+'СЕТ СН'!$H$14+СВЦЭМ!$D$10+'СЕТ СН'!$H$5-'СЕТ СН'!$H$24</f>
        <v>2901.2000934899997</v>
      </c>
      <c r="G98" s="36">
        <f>SUMIFS(СВЦЭМ!$D$33:$D$776,СВЦЭМ!$A$33:$A$776,$A98,СВЦЭМ!$B$33:$B$776,G$83)+'СЕТ СН'!$H$14+СВЦЭМ!$D$10+'СЕТ СН'!$H$5-'СЕТ СН'!$H$24</f>
        <v>2899.98520547</v>
      </c>
      <c r="H98" s="36">
        <f>SUMIFS(СВЦЭМ!$D$33:$D$776,СВЦЭМ!$A$33:$A$776,$A98,СВЦЭМ!$B$33:$B$776,H$83)+'СЕТ СН'!$H$14+СВЦЭМ!$D$10+'СЕТ СН'!$H$5-'СЕТ СН'!$H$24</f>
        <v>2890.0350028600001</v>
      </c>
      <c r="I98" s="36">
        <f>SUMIFS(СВЦЭМ!$D$33:$D$776,СВЦЭМ!$A$33:$A$776,$A98,СВЦЭМ!$B$33:$B$776,I$83)+'СЕТ СН'!$H$14+СВЦЭМ!$D$10+'СЕТ СН'!$H$5-'СЕТ СН'!$H$24</f>
        <v>2877.1175237699999</v>
      </c>
      <c r="J98" s="36">
        <f>SUMIFS(СВЦЭМ!$D$33:$D$776,СВЦЭМ!$A$33:$A$776,$A98,СВЦЭМ!$B$33:$B$776,J$83)+'СЕТ СН'!$H$14+СВЦЭМ!$D$10+'СЕТ СН'!$H$5-'СЕТ СН'!$H$24</f>
        <v>2819.4847404000002</v>
      </c>
      <c r="K98" s="36">
        <f>SUMIFS(СВЦЭМ!$D$33:$D$776,СВЦЭМ!$A$33:$A$776,$A98,СВЦЭМ!$B$33:$B$776,K$83)+'СЕТ СН'!$H$14+СВЦЭМ!$D$10+'СЕТ СН'!$H$5-'СЕТ СН'!$H$24</f>
        <v>2791.4807782500002</v>
      </c>
      <c r="L98" s="36">
        <f>SUMIFS(СВЦЭМ!$D$33:$D$776,СВЦЭМ!$A$33:$A$776,$A98,СВЦЭМ!$B$33:$B$776,L$83)+'СЕТ СН'!$H$14+СВЦЭМ!$D$10+'СЕТ СН'!$H$5-'СЕТ СН'!$H$24</f>
        <v>2793.9542120900001</v>
      </c>
      <c r="M98" s="36">
        <f>SUMIFS(СВЦЭМ!$D$33:$D$776,СВЦЭМ!$A$33:$A$776,$A98,СВЦЭМ!$B$33:$B$776,M$83)+'СЕТ СН'!$H$14+СВЦЭМ!$D$10+'СЕТ СН'!$H$5-'СЕТ СН'!$H$24</f>
        <v>2800.8861478499998</v>
      </c>
      <c r="N98" s="36">
        <f>SUMIFS(СВЦЭМ!$D$33:$D$776,СВЦЭМ!$A$33:$A$776,$A98,СВЦЭМ!$B$33:$B$776,N$83)+'СЕТ СН'!$H$14+СВЦЭМ!$D$10+'СЕТ СН'!$H$5-'СЕТ СН'!$H$24</f>
        <v>2796.6589653599999</v>
      </c>
      <c r="O98" s="36">
        <f>SUMIFS(СВЦЭМ!$D$33:$D$776,СВЦЭМ!$A$33:$A$776,$A98,СВЦЭМ!$B$33:$B$776,O$83)+'СЕТ СН'!$H$14+СВЦЭМ!$D$10+'СЕТ СН'!$H$5-'СЕТ СН'!$H$24</f>
        <v>2812.9363954999999</v>
      </c>
      <c r="P98" s="36">
        <f>SUMIFS(СВЦЭМ!$D$33:$D$776,СВЦЭМ!$A$33:$A$776,$A98,СВЦЭМ!$B$33:$B$776,P$83)+'СЕТ СН'!$H$14+СВЦЭМ!$D$10+'СЕТ СН'!$H$5-'СЕТ СН'!$H$24</f>
        <v>2814.5917671399998</v>
      </c>
      <c r="Q98" s="36">
        <f>SUMIFS(СВЦЭМ!$D$33:$D$776,СВЦЭМ!$A$33:$A$776,$A98,СВЦЭМ!$B$33:$B$776,Q$83)+'СЕТ СН'!$H$14+СВЦЭМ!$D$10+'СЕТ СН'!$H$5-'СЕТ СН'!$H$24</f>
        <v>2816.6867610499999</v>
      </c>
      <c r="R98" s="36">
        <f>SUMIFS(СВЦЭМ!$D$33:$D$776,СВЦЭМ!$A$33:$A$776,$A98,СВЦЭМ!$B$33:$B$776,R$83)+'СЕТ СН'!$H$14+СВЦЭМ!$D$10+'СЕТ СН'!$H$5-'СЕТ СН'!$H$24</f>
        <v>2815.5570218899998</v>
      </c>
      <c r="S98" s="36">
        <f>SUMIFS(СВЦЭМ!$D$33:$D$776,СВЦЭМ!$A$33:$A$776,$A98,СВЦЭМ!$B$33:$B$776,S$83)+'СЕТ СН'!$H$14+СВЦЭМ!$D$10+'СЕТ СН'!$H$5-'СЕТ СН'!$H$24</f>
        <v>2813.4601285799999</v>
      </c>
      <c r="T98" s="36">
        <f>SUMIFS(СВЦЭМ!$D$33:$D$776,СВЦЭМ!$A$33:$A$776,$A98,СВЦЭМ!$B$33:$B$776,T$83)+'СЕТ СН'!$H$14+СВЦЭМ!$D$10+'СЕТ СН'!$H$5-'СЕТ СН'!$H$24</f>
        <v>2791.7898852999997</v>
      </c>
      <c r="U98" s="36">
        <f>SUMIFS(СВЦЭМ!$D$33:$D$776,СВЦЭМ!$A$33:$A$776,$A98,СВЦЭМ!$B$33:$B$776,U$83)+'СЕТ СН'!$H$14+СВЦЭМ!$D$10+'СЕТ СН'!$H$5-'СЕТ СН'!$H$24</f>
        <v>2768.8883574399997</v>
      </c>
      <c r="V98" s="36">
        <f>SUMIFS(СВЦЭМ!$D$33:$D$776,СВЦЭМ!$A$33:$A$776,$A98,СВЦЭМ!$B$33:$B$776,V$83)+'СЕТ СН'!$H$14+СВЦЭМ!$D$10+'СЕТ СН'!$H$5-'СЕТ СН'!$H$24</f>
        <v>2779.54519256</v>
      </c>
      <c r="W98" s="36">
        <f>SUMIFS(СВЦЭМ!$D$33:$D$776,СВЦЭМ!$A$33:$A$776,$A98,СВЦЭМ!$B$33:$B$776,W$83)+'СЕТ СН'!$H$14+СВЦЭМ!$D$10+'СЕТ СН'!$H$5-'СЕТ СН'!$H$24</f>
        <v>2781.2992301300001</v>
      </c>
      <c r="X98" s="36">
        <f>SUMIFS(СВЦЭМ!$D$33:$D$776,СВЦЭМ!$A$33:$A$776,$A98,СВЦЭМ!$B$33:$B$776,X$83)+'СЕТ СН'!$H$14+СВЦЭМ!$D$10+'СЕТ СН'!$H$5-'СЕТ СН'!$H$24</f>
        <v>2773.1183830999998</v>
      </c>
      <c r="Y98" s="36">
        <f>SUMIFS(СВЦЭМ!$D$33:$D$776,СВЦЭМ!$A$33:$A$776,$A98,СВЦЭМ!$B$33:$B$776,Y$83)+'СЕТ СН'!$H$14+СВЦЭМ!$D$10+'СЕТ СН'!$H$5-'СЕТ СН'!$H$24</f>
        <v>2803.9904907999999</v>
      </c>
    </row>
    <row r="99" spans="1:25" ht="15.75" x14ac:dyDescent="0.2">
      <c r="A99" s="35">
        <f t="shared" si="2"/>
        <v>43937</v>
      </c>
      <c r="B99" s="36">
        <f>SUMIFS(СВЦЭМ!$D$33:$D$776,СВЦЭМ!$A$33:$A$776,$A99,СВЦЭМ!$B$33:$B$776,B$83)+'СЕТ СН'!$H$14+СВЦЭМ!$D$10+'СЕТ СН'!$H$5-'СЕТ СН'!$H$24</f>
        <v>2769.2438256999999</v>
      </c>
      <c r="C99" s="36">
        <f>SUMIFS(СВЦЭМ!$D$33:$D$776,СВЦЭМ!$A$33:$A$776,$A99,СВЦЭМ!$B$33:$B$776,C$83)+'СЕТ СН'!$H$14+СВЦЭМ!$D$10+'СЕТ СН'!$H$5-'СЕТ СН'!$H$24</f>
        <v>2790.3635549000001</v>
      </c>
      <c r="D99" s="36">
        <f>SUMIFS(СВЦЭМ!$D$33:$D$776,СВЦЭМ!$A$33:$A$776,$A99,СВЦЭМ!$B$33:$B$776,D$83)+'СЕТ СН'!$H$14+СВЦЭМ!$D$10+'СЕТ СН'!$H$5-'СЕТ СН'!$H$24</f>
        <v>2809.7338843899997</v>
      </c>
      <c r="E99" s="36">
        <f>SUMIFS(СВЦЭМ!$D$33:$D$776,СВЦЭМ!$A$33:$A$776,$A99,СВЦЭМ!$B$33:$B$776,E$83)+'СЕТ СН'!$H$14+СВЦЭМ!$D$10+'СЕТ СН'!$H$5-'СЕТ СН'!$H$24</f>
        <v>2824.3171261899997</v>
      </c>
      <c r="F99" s="36">
        <f>SUMIFS(СВЦЭМ!$D$33:$D$776,СВЦЭМ!$A$33:$A$776,$A99,СВЦЭМ!$B$33:$B$776,F$83)+'СЕТ СН'!$H$14+СВЦЭМ!$D$10+'СЕТ СН'!$H$5-'СЕТ СН'!$H$24</f>
        <v>2823.7732964899997</v>
      </c>
      <c r="G99" s="36">
        <f>SUMIFS(СВЦЭМ!$D$33:$D$776,СВЦЭМ!$A$33:$A$776,$A99,СВЦЭМ!$B$33:$B$776,G$83)+'СЕТ СН'!$H$14+СВЦЭМ!$D$10+'СЕТ СН'!$H$5-'СЕТ СН'!$H$24</f>
        <v>2813.7642402500001</v>
      </c>
      <c r="H99" s="36">
        <f>SUMIFS(СВЦЭМ!$D$33:$D$776,СВЦЭМ!$A$33:$A$776,$A99,СВЦЭМ!$B$33:$B$776,H$83)+'СЕТ СН'!$H$14+СВЦЭМ!$D$10+'СЕТ СН'!$H$5-'СЕТ СН'!$H$24</f>
        <v>2790.5954632600001</v>
      </c>
      <c r="I99" s="36">
        <f>SUMIFS(СВЦЭМ!$D$33:$D$776,СВЦЭМ!$A$33:$A$776,$A99,СВЦЭМ!$B$33:$B$776,I$83)+'СЕТ СН'!$H$14+СВЦЭМ!$D$10+'СЕТ СН'!$H$5-'СЕТ СН'!$H$24</f>
        <v>2765.5446130299997</v>
      </c>
      <c r="J99" s="36">
        <f>SUMIFS(СВЦЭМ!$D$33:$D$776,СВЦЭМ!$A$33:$A$776,$A99,СВЦЭМ!$B$33:$B$776,J$83)+'СЕТ СН'!$H$14+СВЦЭМ!$D$10+'СЕТ СН'!$H$5-'СЕТ СН'!$H$24</f>
        <v>2734.4224960900001</v>
      </c>
      <c r="K99" s="36">
        <f>SUMIFS(СВЦЭМ!$D$33:$D$776,СВЦЭМ!$A$33:$A$776,$A99,СВЦЭМ!$B$33:$B$776,K$83)+'СЕТ СН'!$H$14+СВЦЭМ!$D$10+'СЕТ СН'!$H$5-'СЕТ СН'!$H$24</f>
        <v>2749.1000576900001</v>
      </c>
      <c r="L99" s="36">
        <f>SUMIFS(СВЦЭМ!$D$33:$D$776,СВЦЭМ!$A$33:$A$776,$A99,СВЦЭМ!$B$33:$B$776,L$83)+'СЕТ СН'!$H$14+СВЦЭМ!$D$10+'СЕТ СН'!$H$5-'СЕТ СН'!$H$24</f>
        <v>2744.35652893</v>
      </c>
      <c r="M99" s="36">
        <f>SUMIFS(СВЦЭМ!$D$33:$D$776,СВЦЭМ!$A$33:$A$776,$A99,СВЦЭМ!$B$33:$B$776,M$83)+'СЕТ СН'!$H$14+СВЦЭМ!$D$10+'СЕТ СН'!$H$5-'СЕТ СН'!$H$24</f>
        <v>2737.1365708100002</v>
      </c>
      <c r="N99" s="36">
        <f>SUMIFS(СВЦЭМ!$D$33:$D$776,СВЦЭМ!$A$33:$A$776,$A99,СВЦЭМ!$B$33:$B$776,N$83)+'СЕТ СН'!$H$14+СВЦЭМ!$D$10+'СЕТ СН'!$H$5-'СЕТ СН'!$H$24</f>
        <v>2729.48511826</v>
      </c>
      <c r="O99" s="36">
        <f>SUMIFS(СВЦЭМ!$D$33:$D$776,СВЦЭМ!$A$33:$A$776,$A99,СВЦЭМ!$B$33:$B$776,O$83)+'СЕТ СН'!$H$14+СВЦЭМ!$D$10+'СЕТ СН'!$H$5-'СЕТ СН'!$H$24</f>
        <v>2735.1526173900002</v>
      </c>
      <c r="P99" s="36">
        <f>SUMIFS(СВЦЭМ!$D$33:$D$776,СВЦЭМ!$A$33:$A$776,$A99,СВЦЭМ!$B$33:$B$776,P$83)+'СЕТ СН'!$H$14+СВЦЭМ!$D$10+'СЕТ СН'!$H$5-'СЕТ СН'!$H$24</f>
        <v>2738.8430791699998</v>
      </c>
      <c r="Q99" s="36">
        <f>SUMIFS(СВЦЭМ!$D$33:$D$776,СВЦЭМ!$A$33:$A$776,$A99,СВЦЭМ!$B$33:$B$776,Q$83)+'СЕТ СН'!$H$14+СВЦЭМ!$D$10+'СЕТ СН'!$H$5-'СЕТ СН'!$H$24</f>
        <v>2732.2872974900001</v>
      </c>
      <c r="R99" s="36">
        <f>SUMIFS(СВЦЭМ!$D$33:$D$776,СВЦЭМ!$A$33:$A$776,$A99,СВЦЭМ!$B$33:$B$776,R$83)+'СЕТ СН'!$H$14+СВЦЭМ!$D$10+'СЕТ СН'!$H$5-'СЕТ СН'!$H$24</f>
        <v>2726.9964344800001</v>
      </c>
      <c r="S99" s="36">
        <f>SUMIFS(СВЦЭМ!$D$33:$D$776,СВЦЭМ!$A$33:$A$776,$A99,СВЦЭМ!$B$33:$B$776,S$83)+'СЕТ СН'!$H$14+СВЦЭМ!$D$10+'СЕТ СН'!$H$5-'СЕТ СН'!$H$24</f>
        <v>2724.0072521399998</v>
      </c>
      <c r="T99" s="36">
        <f>SUMIFS(СВЦЭМ!$D$33:$D$776,СВЦЭМ!$A$33:$A$776,$A99,СВЦЭМ!$B$33:$B$776,T$83)+'СЕТ СН'!$H$14+СВЦЭМ!$D$10+'СЕТ СН'!$H$5-'СЕТ СН'!$H$24</f>
        <v>2718.0337893000001</v>
      </c>
      <c r="U99" s="36">
        <f>SUMIFS(СВЦЭМ!$D$33:$D$776,СВЦЭМ!$A$33:$A$776,$A99,СВЦЭМ!$B$33:$B$776,U$83)+'СЕТ СН'!$H$14+СВЦЭМ!$D$10+'СЕТ СН'!$H$5-'СЕТ СН'!$H$24</f>
        <v>2706.6202003200001</v>
      </c>
      <c r="V99" s="36">
        <f>SUMIFS(СВЦЭМ!$D$33:$D$776,СВЦЭМ!$A$33:$A$776,$A99,СВЦЭМ!$B$33:$B$776,V$83)+'СЕТ СН'!$H$14+СВЦЭМ!$D$10+'СЕТ СН'!$H$5-'СЕТ СН'!$H$24</f>
        <v>2692.62508875</v>
      </c>
      <c r="W99" s="36">
        <f>SUMIFS(СВЦЭМ!$D$33:$D$776,СВЦЭМ!$A$33:$A$776,$A99,СВЦЭМ!$B$33:$B$776,W$83)+'СЕТ СН'!$H$14+СВЦЭМ!$D$10+'СЕТ СН'!$H$5-'СЕТ СН'!$H$24</f>
        <v>2700.41631487</v>
      </c>
      <c r="X99" s="36">
        <f>SUMIFS(СВЦЭМ!$D$33:$D$776,СВЦЭМ!$A$33:$A$776,$A99,СВЦЭМ!$B$33:$B$776,X$83)+'СЕТ СН'!$H$14+СВЦЭМ!$D$10+'СЕТ СН'!$H$5-'СЕТ СН'!$H$24</f>
        <v>2713.06546802</v>
      </c>
      <c r="Y99" s="36">
        <f>SUMIFS(СВЦЭМ!$D$33:$D$776,СВЦЭМ!$A$33:$A$776,$A99,СВЦЭМ!$B$33:$B$776,Y$83)+'СЕТ СН'!$H$14+СВЦЭМ!$D$10+'СЕТ СН'!$H$5-'СЕТ СН'!$H$24</f>
        <v>2725.9727086600001</v>
      </c>
    </row>
    <row r="100" spans="1:25" ht="15.75" x14ac:dyDescent="0.2">
      <c r="A100" s="35">
        <f t="shared" si="2"/>
        <v>43938</v>
      </c>
      <c r="B100" s="36">
        <f>SUMIFS(СВЦЭМ!$D$33:$D$776,СВЦЭМ!$A$33:$A$776,$A100,СВЦЭМ!$B$33:$B$776,B$83)+'СЕТ СН'!$H$14+СВЦЭМ!$D$10+'СЕТ СН'!$H$5-'СЕТ СН'!$H$24</f>
        <v>2805.2194264700001</v>
      </c>
      <c r="C100" s="36">
        <f>SUMIFS(СВЦЭМ!$D$33:$D$776,СВЦЭМ!$A$33:$A$776,$A100,СВЦЭМ!$B$33:$B$776,C$83)+'СЕТ СН'!$H$14+СВЦЭМ!$D$10+'СЕТ СН'!$H$5-'СЕТ СН'!$H$24</f>
        <v>2818.6644761399998</v>
      </c>
      <c r="D100" s="36">
        <f>SUMIFS(СВЦЭМ!$D$33:$D$776,СВЦЭМ!$A$33:$A$776,$A100,СВЦЭМ!$B$33:$B$776,D$83)+'СЕТ СН'!$H$14+СВЦЭМ!$D$10+'СЕТ СН'!$H$5-'СЕТ СН'!$H$24</f>
        <v>2839.5998460599999</v>
      </c>
      <c r="E100" s="36">
        <f>SUMIFS(СВЦЭМ!$D$33:$D$776,СВЦЭМ!$A$33:$A$776,$A100,СВЦЭМ!$B$33:$B$776,E$83)+'СЕТ СН'!$H$14+СВЦЭМ!$D$10+'СЕТ СН'!$H$5-'СЕТ СН'!$H$24</f>
        <v>2855.9962394499998</v>
      </c>
      <c r="F100" s="36">
        <f>SUMIFS(СВЦЭМ!$D$33:$D$776,СВЦЭМ!$A$33:$A$776,$A100,СВЦЭМ!$B$33:$B$776,F$83)+'СЕТ СН'!$H$14+СВЦЭМ!$D$10+'СЕТ СН'!$H$5-'СЕТ СН'!$H$24</f>
        <v>2856.9104736899999</v>
      </c>
      <c r="G100" s="36">
        <f>SUMIFS(СВЦЭМ!$D$33:$D$776,СВЦЭМ!$A$33:$A$776,$A100,СВЦЭМ!$B$33:$B$776,G$83)+'СЕТ СН'!$H$14+СВЦЭМ!$D$10+'СЕТ СН'!$H$5-'СЕТ СН'!$H$24</f>
        <v>2838.3799356599998</v>
      </c>
      <c r="H100" s="36">
        <f>SUMIFS(СВЦЭМ!$D$33:$D$776,СВЦЭМ!$A$33:$A$776,$A100,СВЦЭМ!$B$33:$B$776,H$83)+'СЕТ СН'!$H$14+СВЦЭМ!$D$10+'СЕТ СН'!$H$5-'СЕТ СН'!$H$24</f>
        <v>2810.1366459599999</v>
      </c>
      <c r="I100" s="36">
        <f>SUMIFS(СВЦЭМ!$D$33:$D$776,СВЦЭМ!$A$33:$A$776,$A100,СВЦЭМ!$B$33:$B$776,I$83)+'СЕТ СН'!$H$14+СВЦЭМ!$D$10+'СЕТ СН'!$H$5-'СЕТ СН'!$H$24</f>
        <v>2779.1145075300001</v>
      </c>
      <c r="J100" s="36">
        <f>SUMIFS(СВЦЭМ!$D$33:$D$776,СВЦЭМ!$A$33:$A$776,$A100,СВЦЭМ!$B$33:$B$776,J$83)+'СЕТ СН'!$H$14+СВЦЭМ!$D$10+'СЕТ СН'!$H$5-'СЕТ СН'!$H$24</f>
        <v>2721.7644773299999</v>
      </c>
      <c r="K100" s="36">
        <f>SUMIFS(СВЦЭМ!$D$33:$D$776,СВЦЭМ!$A$33:$A$776,$A100,СВЦЭМ!$B$33:$B$776,K$83)+'СЕТ СН'!$H$14+СВЦЭМ!$D$10+'СЕТ СН'!$H$5-'СЕТ СН'!$H$24</f>
        <v>2725.9208898799998</v>
      </c>
      <c r="L100" s="36">
        <f>SUMIFS(СВЦЭМ!$D$33:$D$776,СВЦЭМ!$A$33:$A$776,$A100,СВЦЭМ!$B$33:$B$776,L$83)+'СЕТ СН'!$H$14+СВЦЭМ!$D$10+'СЕТ СН'!$H$5-'СЕТ СН'!$H$24</f>
        <v>2722.1648905499997</v>
      </c>
      <c r="M100" s="36">
        <f>SUMIFS(СВЦЭМ!$D$33:$D$776,СВЦЭМ!$A$33:$A$776,$A100,СВЦЭМ!$B$33:$B$776,M$83)+'СЕТ СН'!$H$14+СВЦЭМ!$D$10+'СЕТ СН'!$H$5-'СЕТ СН'!$H$24</f>
        <v>2719.6529580799997</v>
      </c>
      <c r="N100" s="36">
        <f>SUMIFS(СВЦЭМ!$D$33:$D$776,СВЦЭМ!$A$33:$A$776,$A100,СВЦЭМ!$B$33:$B$776,N$83)+'СЕТ СН'!$H$14+СВЦЭМ!$D$10+'СЕТ СН'!$H$5-'СЕТ СН'!$H$24</f>
        <v>2718.6912927399999</v>
      </c>
      <c r="O100" s="36">
        <f>SUMIFS(СВЦЭМ!$D$33:$D$776,СВЦЭМ!$A$33:$A$776,$A100,СВЦЭМ!$B$33:$B$776,O$83)+'СЕТ СН'!$H$14+СВЦЭМ!$D$10+'СЕТ СН'!$H$5-'СЕТ СН'!$H$24</f>
        <v>2726.2182244400001</v>
      </c>
      <c r="P100" s="36">
        <f>SUMIFS(СВЦЭМ!$D$33:$D$776,СВЦЭМ!$A$33:$A$776,$A100,СВЦЭМ!$B$33:$B$776,P$83)+'СЕТ СН'!$H$14+СВЦЭМ!$D$10+'СЕТ СН'!$H$5-'СЕТ СН'!$H$24</f>
        <v>2735.69893168</v>
      </c>
      <c r="Q100" s="36">
        <f>SUMIFS(СВЦЭМ!$D$33:$D$776,СВЦЭМ!$A$33:$A$776,$A100,СВЦЭМ!$B$33:$B$776,Q$83)+'СЕТ СН'!$H$14+СВЦЭМ!$D$10+'СЕТ СН'!$H$5-'СЕТ СН'!$H$24</f>
        <v>2741.89487525</v>
      </c>
      <c r="R100" s="36">
        <f>SUMIFS(СВЦЭМ!$D$33:$D$776,СВЦЭМ!$A$33:$A$776,$A100,СВЦЭМ!$B$33:$B$776,R$83)+'СЕТ СН'!$H$14+СВЦЭМ!$D$10+'СЕТ СН'!$H$5-'СЕТ СН'!$H$24</f>
        <v>2739.02152015</v>
      </c>
      <c r="S100" s="36">
        <f>SUMIFS(СВЦЭМ!$D$33:$D$776,СВЦЭМ!$A$33:$A$776,$A100,СВЦЭМ!$B$33:$B$776,S$83)+'СЕТ СН'!$H$14+СВЦЭМ!$D$10+'СЕТ СН'!$H$5-'СЕТ СН'!$H$24</f>
        <v>2732.95476925</v>
      </c>
      <c r="T100" s="36">
        <f>SUMIFS(СВЦЭМ!$D$33:$D$776,СВЦЭМ!$A$33:$A$776,$A100,СВЦЭМ!$B$33:$B$776,T$83)+'СЕТ СН'!$H$14+СВЦЭМ!$D$10+'СЕТ СН'!$H$5-'СЕТ СН'!$H$24</f>
        <v>2715.9934371600002</v>
      </c>
      <c r="U100" s="36">
        <f>SUMIFS(СВЦЭМ!$D$33:$D$776,СВЦЭМ!$A$33:$A$776,$A100,СВЦЭМ!$B$33:$B$776,U$83)+'СЕТ СН'!$H$14+СВЦЭМ!$D$10+'СЕТ СН'!$H$5-'СЕТ СН'!$H$24</f>
        <v>2702.5061927799998</v>
      </c>
      <c r="V100" s="36">
        <f>SUMIFS(СВЦЭМ!$D$33:$D$776,СВЦЭМ!$A$33:$A$776,$A100,СВЦЭМ!$B$33:$B$776,V$83)+'СЕТ СН'!$H$14+СВЦЭМ!$D$10+'СЕТ СН'!$H$5-'СЕТ СН'!$H$24</f>
        <v>2711.7392206599998</v>
      </c>
      <c r="W100" s="36">
        <f>SUMIFS(СВЦЭМ!$D$33:$D$776,СВЦЭМ!$A$33:$A$776,$A100,СВЦЭМ!$B$33:$B$776,W$83)+'СЕТ СН'!$H$14+СВЦЭМ!$D$10+'СЕТ СН'!$H$5-'СЕТ СН'!$H$24</f>
        <v>2711.4144209599999</v>
      </c>
      <c r="X100" s="36">
        <f>SUMIFS(СВЦЭМ!$D$33:$D$776,СВЦЭМ!$A$33:$A$776,$A100,СВЦЭМ!$B$33:$B$776,X$83)+'СЕТ СН'!$H$14+СВЦЭМ!$D$10+'СЕТ СН'!$H$5-'СЕТ СН'!$H$24</f>
        <v>2717.9914960000001</v>
      </c>
      <c r="Y100" s="36">
        <f>SUMIFS(СВЦЭМ!$D$33:$D$776,СВЦЭМ!$A$33:$A$776,$A100,СВЦЭМ!$B$33:$B$776,Y$83)+'СЕТ СН'!$H$14+СВЦЭМ!$D$10+'СЕТ СН'!$H$5-'СЕТ СН'!$H$24</f>
        <v>2720.8563970199998</v>
      </c>
    </row>
    <row r="101" spans="1:25" ht="15.75" x14ac:dyDescent="0.2">
      <c r="A101" s="35">
        <f t="shared" si="2"/>
        <v>43939</v>
      </c>
      <c r="B101" s="36">
        <f>SUMIFS(СВЦЭМ!$D$33:$D$776,СВЦЭМ!$A$33:$A$776,$A101,СВЦЭМ!$B$33:$B$776,B$83)+'СЕТ СН'!$H$14+СВЦЭМ!$D$10+'СЕТ СН'!$H$5-'СЕТ СН'!$H$24</f>
        <v>2827.0214504799997</v>
      </c>
      <c r="C101" s="36">
        <f>SUMIFS(СВЦЭМ!$D$33:$D$776,СВЦЭМ!$A$33:$A$776,$A101,СВЦЭМ!$B$33:$B$776,C$83)+'СЕТ СН'!$H$14+СВЦЭМ!$D$10+'СЕТ СН'!$H$5-'СЕТ СН'!$H$24</f>
        <v>2868.0376816899998</v>
      </c>
      <c r="D101" s="36">
        <f>SUMIFS(СВЦЭМ!$D$33:$D$776,СВЦЭМ!$A$33:$A$776,$A101,СВЦЭМ!$B$33:$B$776,D$83)+'СЕТ СН'!$H$14+СВЦЭМ!$D$10+'СЕТ СН'!$H$5-'СЕТ СН'!$H$24</f>
        <v>2875.6061627600002</v>
      </c>
      <c r="E101" s="36">
        <f>SUMIFS(СВЦЭМ!$D$33:$D$776,СВЦЭМ!$A$33:$A$776,$A101,СВЦЭМ!$B$33:$B$776,E$83)+'СЕТ СН'!$H$14+СВЦЭМ!$D$10+'СЕТ СН'!$H$5-'СЕТ СН'!$H$24</f>
        <v>2886.07741893</v>
      </c>
      <c r="F101" s="36">
        <f>SUMIFS(СВЦЭМ!$D$33:$D$776,СВЦЭМ!$A$33:$A$776,$A101,СВЦЭМ!$B$33:$B$776,F$83)+'СЕТ СН'!$H$14+СВЦЭМ!$D$10+'СЕТ СН'!$H$5-'СЕТ СН'!$H$24</f>
        <v>2883.0006739599999</v>
      </c>
      <c r="G101" s="36">
        <f>SUMIFS(СВЦЭМ!$D$33:$D$776,СВЦЭМ!$A$33:$A$776,$A101,СВЦЭМ!$B$33:$B$776,G$83)+'СЕТ СН'!$H$14+СВЦЭМ!$D$10+'СЕТ СН'!$H$5-'СЕТ СН'!$H$24</f>
        <v>2883.91872827</v>
      </c>
      <c r="H101" s="36">
        <f>SUMIFS(СВЦЭМ!$D$33:$D$776,СВЦЭМ!$A$33:$A$776,$A101,СВЦЭМ!$B$33:$B$776,H$83)+'СЕТ СН'!$H$14+СВЦЭМ!$D$10+'СЕТ СН'!$H$5-'СЕТ СН'!$H$24</f>
        <v>2875.80486475</v>
      </c>
      <c r="I101" s="36">
        <f>SUMIFS(СВЦЭМ!$D$33:$D$776,СВЦЭМ!$A$33:$A$776,$A101,СВЦЭМ!$B$33:$B$776,I$83)+'СЕТ СН'!$H$14+СВЦЭМ!$D$10+'СЕТ СН'!$H$5-'СЕТ СН'!$H$24</f>
        <v>2846.54243146</v>
      </c>
      <c r="J101" s="36">
        <f>SUMIFS(СВЦЭМ!$D$33:$D$776,СВЦЭМ!$A$33:$A$776,$A101,СВЦЭМ!$B$33:$B$776,J$83)+'СЕТ СН'!$H$14+СВЦЭМ!$D$10+'СЕТ СН'!$H$5-'СЕТ СН'!$H$24</f>
        <v>2765.7321502999998</v>
      </c>
      <c r="K101" s="36">
        <f>SUMIFS(СВЦЭМ!$D$33:$D$776,СВЦЭМ!$A$33:$A$776,$A101,СВЦЭМ!$B$33:$B$776,K$83)+'СЕТ СН'!$H$14+СВЦЭМ!$D$10+'СЕТ СН'!$H$5-'СЕТ СН'!$H$24</f>
        <v>2753.3036930799999</v>
      </c>
      <c r="L101" s="36">
        <f>SUMIFS(СВЦЭМ!$D$33:$D$776,СВЦЭМ!$A$33:$A$776,$A101,СВЦЭМ!$B$33:$B$776,L$83)+'СЕТ СН'!$H$14+СВЦЭМ!$D$10+'СЕТ СН'!$H$5-'СЕТ СН'!$H$24</f>
        <v>2748.13232057</v>
      </c>
      <c r="M101" s="36">
        <f>SUMIFS(СВЦЭМ!$D$33:$D$776,СВЦЭМ!$A$33:$A$776,$A101,СВЦЭМ!$B$33:$B$776,M$83)+'СЕТ СН'!$H$14+СВЦЭМ!$D$10+'СЕТ СН'!$H$5-'СЕТ СН'!$H$24</f>
        <v>2745.1080320800002</v>
      </c>
      <c r="N101" s="36">
        <f>SUMIFS(СВЦЭМ!$D$33:$D$776,СВЦЭМ!$A$33:$A$776,$A101,СВЦЭМ!$B$33:$B$776,N$83)+'СЕТ СН'!$H$14+СВЦЭМ!$D$10+'СЕТ СН'!$H$5-'СЕТ СН'!$H$24</f>
        <v>2757.65814409</v>
      </c>
      <c r="O101" s="36">
        <f>SUMIFS(СВЦЭМ!$D$33:$D$776,СВЦЭМ!$A$33:$A$776,$A101,СВЦЭМ!$B$33:$B$776,O$83)+'СЕТ СН'!$H$14+СВЦЭМ!$D$10+'СЕТ СН'!$H$5-'СЕТ СН'!$H$24</f>
        <v>2775.6255128799999</v>
      </c>
      <c r="P101" s="36">
        <f>SUMIFS(СВЦЭМ!$D$33:$D$776,СВЦЭМ!$A$33:$A$776,$A101,СВЦЭМ!$B$33:$B$776,P$83)+'СЕТ СН'!$H$14+СВЦЭМ!$D$10+'СЕТ СН'!$H$5-'СЕТ СН'!$H$24</f>
        <v>2785.52447218</v>
      </c>
      <c r="Q101" s="36">
        <f>SUMIFS(СВЦЭМ!$D$33:$D$776,СВЦЭМ!$A$33:$A$776,$A101,СВЦЭМ!$B$33:$B$776,Q$83)+'СЕТ СН'!$H$14+СВЦЭМ!$D$10+'СЕТ СН'!$H$5-'СЕТ СН'!$H$24</f>
        <v>2792.4443073399998</v>
      </c>
      <c r="R101" s="36">
        <f>SUMIFS(СВЦЭМ!$D$33:$D$776,СВЦЭМ!$A$33:$A$776,$A101,СВЦЭМ!$B$33:$B$776,R$83)+'СЕТ СН'!$H$14+СВЦЭМ!$D$10+'СЕТ СН'!$H$5-'СЕТ СН'!$H$24</f>
        <v>2788.7835159699998</v>
      </c>
      <c r="S101" s="36">
        <f>SUMIFS(СВЦЭМ!$D$33:$D$776,СВЦЭМ!$A$33:$A$776,$A101,СВЦЭМ!$B$33:$B$776,S$83)+'СЕТ СН'!$H$14+СВЦЭМ!$D$10+'СЕТ СН'!$H$5-'СЕТ СН'!$H$24</f>
        <v>2783.2736780199998</v>
      </c>
      <c r="T101" s="36">
        <f>SUMIFS(СВЦЭМ!$D$33:$D$776,СВЦЭМ!$A$33:$A$776,$A101,СВЦЭМ!$B$33:$B$776,T$83)+'СЕТ СН'!$H$14+СВЦЭМ!$D$10+'СЕТ СН'!$H$5-'СЕТ СН'!$H$24</f>
        <v>2761.5987032399998</v>
      </c>
      <c r="U101" s="36">
        <f>SUMIFS(СВЦЭМ!$D$33:$D$776,СВЦЭМ!$A$33:$A$776,$A101,СВЦЭМ!$B$33:$B$776,U$83)+'СЕТ СН'!$H$14+СВЦЭМ!$D$10+'СЕТ СН'!$H$5-'СЕТ СН'!$H$24</f>
        <v>2728.6137872099998</v>
      </c>
      <c r="V101" s="36">
        <f>SUMIFS(СВЦЭМ!$D$33:$D$776,СВЦЭМ!$A$33:$A$776,$A101,СВЦЭМ!$B$33:$B$776,V$83)+'СЕТ СН'!$H$14+СВЦЭМ!$D$10+'СЕТ СН'!$H$5-'СЕТ СН'!$H$24</f>
        <v>2719.01113596</v>
      </c>
      <c r="W101" s="36">
        <f>SUMIFS(СВЦЭМ!$D$33:$D$776,СВЦЭМ!$A$33:$A$776,$A101,СВЦЭМ!$B$33:$B$776,W$83)+'СЕТ СН'!$H$14+СВЦЭМ!$D$10+'СЕТ СН'!$H$5-'СЕТ СН'!$H$24</f>
        <v>2732.4528610299999</v>
      </c>
      <c r="X101" s="36">
        <f>SUMIFS(СВЦЭМ!$D$33:$D$776,СВЦЭМ!$A$33:$A$776,$A101,СВЦЭМ!$B$33:$B$776,X$83)+'СЕТ СН'!$H$14+СВЦЭМ!$D$10+'СЕТ СН'!$H$5-'СЕТ СН'!$H$24</f>
        <v>2751.2871080699997</v>
      </c>
      <c r="Y101" s="36">
        <f>SUMIFS(СВЦЭМ!$D$33:$D$776,СВЦЭМ!$A$33:$A$776,$A101,СВЦЭМ!$B$33:$B$776,Y$83)+'СЕТ СН'!$H$14+СВЦЭМ!$D$10+'СЕТ СН'!$H$5-'СЕТ СН'!$H$24</f>
        <v>2788.66200686</v>
      </c>
    </row>
    <row r="102" spans="1:25" ht="15.75" x14ac:dyDescent="0.2">
      <c r="A102" s="35">
        <f t="shared" si="2"/>
        <v>43940</v>
      </c>
      <c r="B102" s="36">
        <f>SUMIFS(СВЦЭМ!$D$33:$D$776,СВЦЭМ!$A$33:$A$776,$A102,СВЦЭМ!$B$33:$B$776,B$83)+'СЕТ СН'!$H$14+СВЦЭМ!$D$10+'СЕТ СН'!$H$5-'СЕТ СН'!$H$24</f>
        <v>2835.3458838199999</v>
      </c>
      <c r="C102" s="36">
        <f>SUMIFS(СВЦЭМ!$D$33:$D$776,СВЦЭМ!$A$33:$A$776,$A102,СВЦЭМ!$B$33:$B$776,C$83)+'СЕТ СН'!$H$14+СВЦЭМ!$D$10+'СЕТ СН'!$H$5-'СЕТ СН'!$H$24</f>
        <v>2837.7147785100001</v>
      </c>
      <c r="D102" s="36">
        <f>SUMIFS(СВЦЭМ!$D$33:$D$776,СВЦЭМ!$A$33:$A$776,$A102,СВЦЭМ!$B$33:$B$776,D$83)+'СЕТ СН'!$H$14+СВЦЭМ!$D$10+'СЕТ СН'!$H$5-'СЕТ СН'!$H$24</f>
        <v>2826.6462277099999</v>
      </c>
      <c r="E102" s="36">
        <f>SUMIFS(СВЦЭМ!$D$33:$D$776,СВЦЭМ!$A$33:$A$776,$A102,СВЦЭМ!$B$33:$B$776,E$83)+'СЕТ СН'!$H$14+СВЦЭМ!$D$10+'СЕТ СН'!$H$5-'СЕТ СН'!$H$24</f>
        <v>2835.6012468999998</v>
      </c>
      <c r="F102" s="36">
        <f>SUMIFS(СВЦЭМ!$D$33:$D$776,СВЦЭМ!$A$33:$A$776,$A102,СВЦЭМ!$B$33:$B$776,F$83)+'СЕТ СН'!$H$14+СВЦЭМ!$D$10+'СЕТ СН'!$H$5-'СЕТ СН'!$H$24</f>
        <v>2832.0388622</v>
      </c>
      <c r="G102" s="36">
        <f>SUMIFS(СВЦЭМ!$D$33:$D$776,СВЦЭМ!$A$33:$A$776,$A102,СВЦЭМ!$B$33:$B$776,G$83)+'СЕТ СН'!$H$14+СВЦЭМ!$D$10+'СЕТ СН'!$H$5-'СЕТ СН'!$H$24</f>
        <v>2839.3547644400001</v>
      </c>
      <c r="H102" s="36">
        <f>SUMIFS(СВЦЭМ!$D$33:$D$776,СВЦЭМ!$A$33:$A$776,$A102,СВЦЭМ!$B$33:$B$776,H$83)+'СЕТ СН'!$H$14+СВЦЭМ!$D$10+'СЕТ СН'!$H$5-'СЕТ СН'!$H$24</f>
        <v>2838.9196837899999</v>
      </c>
      <c r="I102" s="36">
        <f>SUMIFS(СВЦЭМ!$D$33:$D$776,СВЦЭМ!$A$33:$A$776,$A102,СВЦЭМ!$B$33:$B$776,I$83)+'СЕТ СН'!$H$14+СВЦЭМ!$D$10+'СЕТ СН'!$H$5-'СЕТ СН'!$H$24</f>
        <v>2802.5535026899997</v>
      </c>
      <c r="J102" s="36">
        <f>SUMIFS(СВЦЭМ!$D$33:$D$776,СВЦЭМ!$A$33:$A$776,$A102,СВЦЭМ!$B$33:$B$776,J$83)+'СЕТ СН'!$H$14+СВЦЭМ!$D$10+'СЕТ СН'!$H$5-'СЕТ СН'!$H$24</f>
        <v>2746.1109430699998</v>
      </c>
      <c r="K102" s="36">
        <f>SUMIFS(СВЦЭМ!$D$33:$D$776,СВЦЭМ!$A$33:$A$776,$A102,СВЦЭМ!$B$33:$B$776,K$83)+'СЕТ СН'!$H$14+СВЦЭМ!$D$10+'СЕТ СН'!$H$5-'СЕТ СН'!$H$24</f>
        <v>2738.85398433</v>
      </c>
      <c r="L102" s="36">
        <f>SUMIFS(СВЦЭМ!$D$33:$D$776,СВЦЭМ!$A$33:$A$776,$A102,СВЦЭМ!$B$33:$B$776,L$83)+'СЕТ СН'!$H$14+СВЦЭМ!$D$10+'СЕТ СН'!$H$5-'СЕТ СН'!$H$24</f>
        <v>2742.0825490500001</v>
      </c>
      <c r="M102" s="36">
        <f>SUMIFS(СВЦЭМ!$D$33:$D$776,СВЦЭМ!$A$33:$A$776,$A102,СВЦЭМ!$B$33:$B$776,M$83)+'СЕТ СН'!$H$14+СВЦЭМ!$D$10+'СЕТ СН'!$H$5-'СЕТ СН'!$H$24</f>
        <v>2761.2259181199997</v>
      </c>
      <c r="N102" s="36">
        <f>SUMIFS(СВЦЭМ!$D$33:$D$776,СВЦЭМ!$A$33:$A$776,$A102,СВЦЭМ!$B$33:$B$776,N$83)+'СЕТ СН'!$H$14+СВЦЭМ!$D$10+'СЕТ СН'!$H$5-'СЕТ СН'!$H$24</f>
        <v>2785.6032572200002</v>
      </c>
      <c r="O102" s="36">
        <f>SUMIFS(СВЦЭМ!$D$33:$D$776,СВЦЭМ!$A$33:$A$776,$A102,СВЦЭМ!$B$33:$B$776,O$83)+'СЕТ СН'!$H$14+СВЦЭМ!$D$10+'СЕТ СН'!$H$5-'СЕТ СН'!$H$24</f>
        <v>2796.9231000599998</v>
      </c>
      <c r="P102" s="36">
        <f>SUMIFS(СВЦЭМ!$D$33:$D$776,СВЦЭМ!$A$33:$A$776,$A102,СВЦЭМ!$B$33:$B$776,P$83)+'СЕТ СН'!$H$14+СВЦЭМ!$D$10+'СЕТ СН'!$H$5-'СЕТ СН'!$H$24</f>
        <v>2802.0978567100001</v>
      </c>
      <c r="Q102" s="36">
        <f>SUMIFS(СВЦЭМ!$D$33:$D$776,СВЦЭМ!$A$33:$A$776,$A102,СВЦЭМ!$B$33:$B$776,Q$83)+'СЕТ СН'!$H$14+СВЦЭМ!$D$10+'СЕТ СН'!$H$5-'СЕТ СН'!$H$24</f>
        <v>2805.6580815899997</v>
      </c>
      <c r="R102" s="36">
        <f>SUMIFS(СВЦЭМ!$D$33:$D$776,СВЦЭМ!$A$33:$A$776,$A102,СВЦЭМ!$B$33:$B$776,R$83)+'СЕТ СН'!$H$14+СВЦЭМ!$D$10+'СЕТ СН'!$H$5-'СЕТ СН'!$H$24</f>
        <v>2797.3231937</v>
      </c>
      <c r="S102" s="36">
        <f>SUMIFS(СВЦЭМ!$D$33:$D$776,СВЦЭМ!$A$33:$A$776,$A102,СВЦЭМ!$B$33:$B$776,S$83)+'СЕТ СН'!$H$14+СВЦЭМ!$D$10+'СЕТ СН'!$H$5-'СЕТ СН'!$H$24</f>
        <v>2791.7415910999998</v>
      </c>
      <c r="T102" s="36">
        <f>SUMIFS(СВЦЭМ!$D$33:$D$776,СВЦЭМ!$A$33:$A$776,$A102,СВЦЭМ!$B$33:$B$776,T$83)+'СЕТ СН'!$H$14+СВЦЭМ!$D$10+'СЕТ СН'!$H$5-'СЕТ СН'!$H$24</f>
        <v>2777.0394914899998</v>
      </c>
      <c r="U102" s="36">
        <f>SUMIFS(СВЦЭМ!$D$33:$D$776,СВЦЭМ!$A$33:$A$776,$A102,СВЦЭМ!$B$33:$B$776,U$83)+'СЕТ СН'!$H$14+СВЦЭМ!$D$10+'СЕТ СН'!$H$5-'СЕТ СН'!$H$24</f>
        <v>2770.7328606199999</v>
      </c>
      <c r="V102" s="36">
        <f>SUMIFS(СВЦЭМ!$D$33:$D$776,СВЦЭМ!$A$33:$A$776,$A102,СВЦЭМ!$B$33:$B$776,V$83)+'СЕТ СН'!$H$14+СВЦЭМ!$D$10+'СЕТ СН'!$H$5-'СЕТ СН'!$H$24</f>
        <v>2739.7996417200002</v>
      </c>
      <c r="W102" s="36">
        <f>SUMIFS(СВЦЭМ!$D$33:$D$776,СВЦЭМ!$A$33:$A$776,$A102,СВЦЭМ!$B$33:$B$776,W$83)+'СЕТ СН'!$H$14+СВЦЭМ!$D$10+'СЕТ СН'!$H$5-'СЕТ СН'!$H$24</f>
        <v>2744.34760233</v>
      </c>
      <c r="X102" s="36">
        <f>SUMIFS(СВЦЭМ!$D$33:$D$776,СВЦЭМ!$A$33:$A$776,$A102,СВЦЭМ!$B$33:$B$776,X$83)+'СЕТ СН'!$H$14+СВЦЭМ!$D$10+'СЕТ СН'!$H$5-'СЕТ СН'!$H$24</f>
        <v>2772.9369810399999</v>
      </c>
      <c r="Y102" s="36">
        <f>SUMIFS(СВЦЭМ!$D$33:$D$776,СВЦЭМ!$A$33:$A$776,$A102,СВЦЭМ!$B$33:$B$776,Y$83)+'СЕТ СН'!$H$14+СВЦЭМ!$D$10+'СЕТ СН'!$H$5-'СЕТ СН'!$H$24</f>
        <v>2810.89525585</v>
      </c>
    </row>
    <row r="103" spans="1:25" ht="15.75" x14ac:dyDescent="0.2">
      <c r="A103" s="35">
        <f t="shared" si="2"/>
        <v>43941</v>
      </c>
      <c r="B103" s="36">
        <f>SUMIFS(СВЦЭМ!$D$33:$D$776,СВЦЭМ!$A$33:$A$776,$A103,СВЦЭМ!$B$33:$B$776,B$83)+'СЕТ СН'!$H$14+СВЦЭМ!$D$10+'СЕТ СН'!$H$5-'СЕТ СН'!$H$24</f>
        <v>2849.9646487999998</v>
      </c>
      <c r="C103" s="36">
        <f>SUMIFS(СВЦЭМ!$D$33:$D$776,СВЦЭМ!$A$33:$A$776,$A103,СВЦЭМ!$B$33:$B$776,C$83)+'СЕТ СН'!$H$14+СВЦЭМ!$D$10+'СЕТ СН'!$H$5-'СЕТ СН'!$H$24</f>
        <v>2870.8990566399998</v>
      </c>
      <c r="D103" s="36">
        <f>SUMIFS(СВЦЭМ!$D$33:$D$776,СВЦЭМ!$A$33:$A$776,$A103,СВЦЭМ!$B$33:$B$776,D$83)+'СЕТ СН'!$H$14+СВЦЭМ!$D$10+'СЕТ СН'!$H$5-'СЕТ СН'!$H$24</f>
        <v>2899.6023507099999</v>
      </c>
      <c r="E103" s="36">
        <f>SUMIFS(СВЦЭМ!$D$33:$D$776,СВЦЭМ!$A$33:$A$776,$A103,СВЦЭМ!$B$33:$B$776,E$83)+'СЕТ СН'!$H$14+СВЦЭМ!$D$10+'СЕТ СН'!$H$5-'СЕТ СН'!$H$24</f>
        <v>2911.9600320300001</v>
      </c>
      <c r="F103" s="36">
        <f>SUMIFS(СВЦЭМ!$D$33:$D$776,СВЦЭМ!$A$33:$A$776,$A103,СВЦЭМ!$B$33:$B$776,F$83)+'СЕТ СН'!$H$14+СВЦЭМ!$D$10+'СЕТ СН'!$H$5-'СЕТ СН'!$H$24</f>
        <v>2907.2448998299997</v>
      </c>
      <c r="G103" s="36">
        <f>SUMIFS(СВЦЭМ!$D$33:$D$776,СВЦЭМ!$A$33:$A$776,$A103,СВЦЭМ!$B$33:$B$776,G$83)+'СЕТ СН'!$H$14+СВЦЭМ!$D$10+'СЕТ СН'!$H$5-'СЕТ СН'!$H$24</f>
        <v>2900.0071158800001</v>
      </c>
      <c r="H103" s="36">
        <f>SUMIFS(СВЦЭМ!$D$33:$D$776,СВЦЭМ!$A$33:$A$776,$A103,СВЦЭМ!$B$33:$B$776,H$83)+'СЕТ СН'!$H$14+СВЦЭМ!$D$10+'СЕТ СН'!$H$5-'СЕТ СН'!$H$24</f>
        <v>2869.0281800600001</v>
      </c>
      <c r="I103" s="36">
        <f>SUMIFS(СВЦЭМ!$D$33:$D$776,СВЦЭМ!$A$33:$A$776,$A103,СВЦЭМ!$B$33:$B$776,I$83)+'СЕТ СН'!$H$14+СВЦЭМ!$D$10+'СЕТ СН'!$H$5-'СЕТ СН'!$H$24</f>
        <v>2820.4789067000002</v>
      </c>
      <c r="J103" s="36">
        <f>SUMIFS(СВЦЭМ!$D$33:$D$776,СВЦЭМ!$A$33:$A$776,$A103,СВЦЭМ!$B$33:$B$776,J$83)+'СЕТ СН'!$H$14+СВЦЭМ!$D$10+'СЕТ СН'!$H$5-'СЕТ СН'!$H$24</f>
        <v>2738.5019923599998</v>
      </c>
      <c r="K103" s="36">
        <f>SUMIFS(СВЦЭМ!$D$33:$D$776,СВЦЭМ!$A$33:$A$776,$A103,СВЦЭМ!$B$33:$B$776,K$83)+'СЕТ СН'!$H$14+СВЦЭМ!$D$10+'СЕТ СН'!$H$5-'СЕТ СН'!$H$24</f>
        <v>2725.9806285599998</v>
      </c>
      <c r="L103" s="36">
        <f>SUMIFS(СВЦЭМ!$D$33:$D$776,СВЦЭМ!$A$33:$A$776,$A103,СВЦЭМ!$B$33:$B$776,L$83)+'СЕТ СН'!$H$14+СВЦЭМ!$D$10+'СЕТ СН'!$H$5-'СЕТ СН'!$H$24</f>
        <v>2732.3795532200002</v>
      </c>
      <c r="M103" s="36">
        <f>SUMIFS(СВЦЭМ!$D$33:$D$776,СВЦЭМ!$A$33:$A$776,$A103,СВЦЭМ!$B$33:$B$776,M$83)+'СЕТ СН'!$H$14+СВЦЭМ!$D$10+'СЕТ СН'!$H$5-'СЕТ СН'!$H$24</f>
        <v>2739.4895536099998</v>
      </c>
      <c r="N103" s="36">
        <f>SUMIFS(СВЦЭМ!$D$33:$D$776,СВЦЭМ!$A$33:$A$776,$A103,СВЦЭМ!$B$33:$B$776,N$83)+'СЕТ СН'!$H$14+СВЦЭМ!$D$10+'СЕТ СН'!$H$5-'СЕТ СН'!$H$24</f>
        <v>2745.4439046500001</v>
      </c>
      <c r="O103" s="36">
        <f>SUMIFS(СВЦЭМ!$D$33:$D$776,СВЦЭМ!$A$33:$A$776,$A103,СВЦЭМ!$B$33:$B$776,O$83)+'СЕТ СН'!$H$14+СВЦЭМ!$D$10+'СЕТ СН'!$H$5-'СЕТ СН'!$H$24</f>
        <v>2754.2054800299998</v>
      </c>
      <c r="P103" s="36">
        <f>SUMIFS(СВЦЭМ!$D$33:$D$776,СВЦЭМ!$A$33:$A$776,$A103,СВЦЭМ!$B$33:$B$776,P$83)+'СЕТ СН'!$H$14+СВЦЭМ!$D$10+'СЕТ СН'!$H$5-'СЕТ СН'!$H$24</f>
        <v>2760.8356814099998</v>
      </c>
      <c r="Q103" s="36">
        <f>SUMIFS(СВЦЭМ!$D$33:$D$776,СВЦЭМ!$A$33:$A$776,$A103,СВЦЭМ!$B$33:$B$776,Q$83)+'СЕТ СН'!$H$14+СВЦЭМ!$D$10+'СЕТ СН'!$H$5-'СЕТ СН'!$H$24</f>
        <v>2768.0804181200001</v>
      </c>
      <c r="R103" s="36">
        <f>SUMIFS(СВЦЭМ!$D$33:$D$776,СВЦЭМ!$A$33:$A$776,$A103,СВЦЭМ!$B$33:$B$776,R$83)+'СЕТ СН'!$H$14+СВЦЭМ!$D$10+'СЕТ СН'!$H$5-'СЕТ СН'!$H$24</f>
        <v>2766.7711683899997</v>
      </c>
      <c r="S103" s="36">
        <f>SUMIFS(СВЦЭМ!$D$33:$D$776,СВЦЭМ!$A$33:$A$776,$A103,СВЦЭМ!$B$33:$B$776,S$83)+'СЕТ СН'!$H$14+СВЦЭМ!$D$10+'СЕТ СН'!$H$5-'СЕТ СН'!$H$24</f>
        <v>2770.99944796</v>
      </c>
      <c r="T103" s="36">
        <f>SUMIFS(СВЦЭМ!$D$33:$D$776,СВЦЭМ!$A$33:$A$776,$A103,СВЦЭМ!$B$33:$B$776,T$83)+'СЕТ СН'!$H$14+СВЦЭМ!$D$10+'СЕТ СН'!$H$5-'СЕТ СН'!$H$24</f>
        <v>2762.1686216500002</v>
      </c>
      <c r="U103" s="36">
        <f>SUMIFS(СВЦЭМ!$D$33:$D$776,СВЦЭМ!$A$33:$A$776,$A103,СВЦЭМ!$B$33:$B$776,U$83)+'СЕТ СН'!$H$14+СВЦЭМ!$D$10+'СЕТ СН'!$H$5-'СЕТ СН'!$H$24</f>
        <v>2748.7475764399996</v>
      </c>
      <c r="V103" s="36">
        <f>SUMIFS(СВЦЭМ!$D$33:$D$776,СВЦЭМ!$A$33:$A$776,$A103,СВЦЭМ!$B$33:$B$776,V$83)+'СЕТ СН'!$H$14+СВЦЭМ!$D$10+'СЕТ СН'!$H$5-'СЕТ СН'!$H$24</f>
        <v>2740.0956877899998</v>
      </c>
      <c r="W103" s="36">
        <f>SUMIFS(СВЦЭМ!$D$33:$D$776,СВЦЭМ!$A$33:$A$776,$A103,СВЦЭМ!$B$33:$B$776,W$83)+'СЕТ СН'!$H$14+СВЦЭМ!$D$10+'СЕТ СН'!$H$5-'СЕТ СН'!$H$24</f>
        <v>2742.54573798</v>
      </c>
      <c r="X103" s="36">
        <f>SUMIFS(СВЦЭМ!$D$33:$D$776,СВЦЭМ!$A$33:$A$776,$A103,СВЦЭМ!$B$33:$B$776,X$83)+'СЕТ СН'!$H$14+СВЦЭМ!$D$10+'СЕТ СН'!$H$5-'СЕТ СН'!$H$24</f>
        <v>2738.1727389500002</v>
      </c>
      <c r="Y103" s="36">
        <f>SUMIFS(СВЦЭМ!$D$33:$D$776,СВЦЭМ!$A$33:$A$776,$A103,СВЦЭМ!$B$33:$B$776,Y$83)+'СЕТ СН'!$H$14+СВЦЭМ!$D$10+'СЕТ СН'!$H$5-'СЕТ СН'!$H$24</f>
        <v>2773.25525913</v>
      </c>
    </row>
    <row r="104" spans="1:25" ht="15.75" x14ac:dyDescent="0.2">
      <c r="A104" s="35">
        <f t="shared" si="2"/>
        <v>43942</v>
      </c>
      <c r="B104" s="36">
        <f>SUMIFS(СВЦЭМ!$D$33:$D$776,СВЦЭМ!$A$33:$A$776,$A104,СВЦЭМ!$B$33:$B$776,B$83)+'СЕТ СН'!$H$14+СВЦЭМ!$D$10+'СЕТ СН'!$H$5-'СЕТ СН'!$H$24</f>
        <v>2848.3704438499999</v>
      </c>
      <c r="C104" s="36">
        <f>SUMIFS(СВЦЭМ!$D$33:$D$776,СВЦЭМ!$A$33:$A$776,$A104,СВЦЭМ!$B$33:$B$776,C$83)+'СЕТ СН'!$H$14+СВЦЭМ!$D$10+'СЕТ СН'!$H$5-'СЕТ СН'!$H$24</f>
        <v>2876.42585027</v>
      </c>
      <c r="D104" s="36">
        <f>SUMIFS(СВЦЭМ!$D$33:$D$776,СВЦЭМ!$A$33:$A$776,$A104,СВЦЭМ!$B$33:$B$776,D$83)+'СЕТ СН'!$H$14+СВЦЭМ!$D$10+'СЕТ СН'!$H$5-'СЕТ СН'!$H$24</f>
        <v>2896.10489422</v>
      </c>
      <c r="E104" s="36">
        <f>SUMIFS(СВЦЭМ!$D$33:$D$776,СВЦЭМ!$A$33:$A$776,$A104,СВЦЭМ!$B$33:$B$776,E$83)+'СЕТ СН'!$H$14+СВЦЭМ!$D$10+'СЕТ СН'!$H$5-'СЕТ СН'!$H$24</f>
        <v>2904.76036948</v>
      </c>
      <c r="F104" s="36">
        <f>SUMIFS(СВЦЭМ!$D$33:$D$776,СВЦЭМ!$A$33:$A$776,$A104,СВЦЭМ!$B$33:$B$776,F$83)+'СЕТ СН'!$H$14+СВЦЭМ!$D$10+'СЕТ СН'!$H$5-'СЕТ СН'!$H$24</f>
        <v>2897.4583911999998</v>
      </c>
      <c r="G104" s="36">
        <f>SUMIFS(СВЦЭМ!$D$33:$D$776,СВЦЭМ!$A$33:$A$776,$A104,СВЦЭМ!$B$33:$B$776,G$83)+'СЕТ СН'!$H$14+СВЦЭМ!$D$10+'СЕТ СН'!$H$5-'СЕТ СН'!$H$24</f>
        <v>2888.8425146</v>
      </c>
      <c r="H104" s="36">
        <f>SUMIFS(СВЦЭМ!$D$33:$D$776,СВЦЭМ!$A$33:$A$776,$A104,СВЦЭМ!$B$33:$B$776,H$83)+'СЕТ СН'!$H$14+СВЦЭМ!$D$10+'СЕТ СН'!$H$5-'СЕТ СН'!$H$24</f>
        <v>2838.8727674199999</v>
      </c>
      <c r="I104" s="36">
        <f>SUMIFS(СВЦЭМ!$D$33:$D$776,СВЦЭМ!$A$33:$A$776,$A104,СВЦЭМ!$B$33:$B$776,I$83)+'СЕТ СН'!$H$14+СВЦЭМ!$D$10+'СЕТ СН'!$H$5-'СЕТ СН'!$H$24</f>
        <v>2804.2480977499999</v>
      </c>
      <c r="J104" s="36">
        <f>SUMIFS(СВЦЭМ!$D$33:$D$776,СВЦЭМ!$A$33:$A$776,$A104,СВЦЭМ!$B$33:$B$776,J$83)+'СЕТ СН'!$H$14+СВЦЭМ!$D$10+'СЕТ СН'!$H$5-'СЕТ СН'!$H$24</f>
        <v>2749.47852358</v>
      </c>
      <c r="K104" s="36">
        <f>SUMIFS(СВЦЭМ!$D$33:$D$776,СВЦЭМ!$A$33:$A$776,$A104,СВЦЭМ!$B$33:$B$776,K$83)+'СЕТ СН'!$H$14+СВЦЭМ!$D$10+'СЕТ СН'!$H$5-'СЕТ СН'!$H$24</f>
        <v>2748.5676055499998</v>
      </c>
      <c r="L104" s="36">
        <f>SUMIFS(СВЦЭМ!$D$33:$D$776,СВЦЭМ!$A$33:$A$776,$A104,СВЦЭМ!$B$33:$B$776,L$83)+'СЕТ СН'!$H$14+СВЦЭМ!$D$10+'СЕТ СН'!$H$5-'СЕТ СН'!$H$24</f>
        <v>2749.22164213</v>
      </c>
      <c r="M104" s="36">
        <f>SUMIFS(СВЦЭМ!$D$33:$D$776,СВЦЭМ!$A$33:$A$776,$A104,СВЦЭМ!$B$33:$B$776,M$83)+'СЕТ СН'!$H$14+СВЦЭМ!$D$10+'СЕТ СН'!$H$5-'СЕТ СН'!$H$24</f>
        <v>2747.19319976</v>
      </c>
      <c r="N104" s="36">
        <f>SUMIFS(СВЦЭМ!$D$33:$D$776,СВЦЭМ!$A$33:$A$776,$A104,СВЦЭМ!$B$33:$B$776,N$83)+'СЕТ СН'!$H$14+СВЦЭМ!$D$10+'СЕТ СН'!$H$5-'СЕТ СН'!$H$24</f>
        <v>2754.5685785199998</v>
      </c>
      <c r="O104" s="36">
        <f>SUMIFS(СВЦЭМ!$D$33:$D$776,СВЦЭМ!$A$33:$A$776,$A104,СВЦЭМ!$B$33:$B$776,O$83)+'СЕТ СН'!$H$14+СВЦЭМ!$D$10+'СЕТ СН'!$H$5-'СЕТ СН'!$H$24</f>
        <v>2772.5967622399999</v>
      </c>
      <c r="P104" s="36">
        <f>SUMIFS(СВЦЭМ!$D$33:$D$776,СВЦЭМ!$A$33:$A$776,$A104,СВЦЭМ!$B$33:$B$776,P$83)+'СЕТ СН'!$H$14+СВЦЭМ!$D$10+'СЕТ СН'!$H$5-'СЕТ СН'!$H$24</f>
        <v>2769.30910309</v>
      </c>
      <c r="Q104" s="36">
        <f>SUMIFS(СВЦЭМ!$D$33:$D$776,СВЦЭМ!$A$33:$A$776,$A104,СВЦЭМ!$B$33:$B$776,Q$83)+'СЕТ СН'!$H$14+СВЦЭМ!$D$10+'СЕТ СН'!$H$5-'СЕТ СН'!$H$24</f>
        <v>2784.0138539099999</v>
      </c>
      <c r="R104" s="36">
        <f>SUMIFS(СВЦЭМ!$D$33:$D$776,СВЦЭМ!$A$33:$A$776,$A104,СВЦЭМ!$B$33:$B$776,R$83)+'СЕТ СН'!$H$14+СВЦЭМ!$D$10+'СЕТ СН'!$H$5-'СЕТ СН'!$H$24</f>
        <v>2771.7682408199998</v>
      </c>
      <c r="S104" s="36">
        <f>SUMIFS(СВЦЭМ!$D$33:$D$776,СВЦЭМ!$A$33:$A$776,$A104,СВЦЭМ!$B$33:$B$776,S$83)+'СЕТ СН'!$H$14+СВЦЭМ!$D$10+'СЕТ СН'!$H$5-'СЕТ СН'!$H$24</f>
        <v>2764.5234605999999</v>
      </c>
      <c r="T104" s="36">
        <f>SUMIFS(СВЦЭМ!$D$33:$D$776,СВЦЭМ!$A$33:$A$776,$A104,СВЦЭМ!$B$33:$B$776,T$83)+'СЕТ СН'!$H$14+СВЦЭМ!$D$10+'СЕТ СН'!$H$5-'СЕТ СН'!$H$24</f>
        <v>2769.0363516500001</v>
      </c>
      <c r="U104" s="36">
        <f>SUMIFS(СВЦЭМ!$D$33:$D$776,СВЦЭМ!$A$33:$A$776,$A104,СВЦЭМ!$B$33:$B$776,U$83)+'СЕТ СН'!$H$14+СВЦЭМ!$D$10+'СЕТ СН'!$H$5-'СЕТ СН'!$H$24</f>
        <v>2777.1413403500001</v>
      </c>
      <c r="V104" s="36">
        <f>SUMIFS(СВЦЭМ!$D$33:$D$776,СВЦЭМ!$A$33:$A$776,$A104,СВЦЭМ!$B$33:$B$776,V$83)+'СЕТ СН'!$H$14+СВЦЭМ!$D$10+'СЕТ СН'!$H$5-'СЕТ СН'!$H$24</f>
        <v>2785.19328021</v>
      </c>
      <c r="W104" s="36">
        <f>SUMIFS(СВЦЭМ!$D$33:$D$776,СВЦЭМ!$A$33:$A$776,$A104,СВЦЭМ!$B$33:$B$776,W$83)+'СЕТ СН'!$H$14+СВЦЭМ!$D$10+'СЕТ СН'!$H$5-'СЕТ СН'!$H$24</f>
        <v>2787.86931078</v>
      </c>
      <c r="X104" s="36">
        <f>SUMIFS(СВЦЭМ!$D$33:$D$776,СВЦЭМ!$A$33:$A$776,$A104,СВЦЭМ!$B$33:$B$776,X$83)+'СЕТ СН'!$H$14+СВЦЭМ!$D$10+'СЕТ СН'!$H$5-'СЕТ СН'!$H$24</f>
        <v>2776.4277688900002</v>
      </c>
      <c r="Y104" s="36">
        <f>SUMIFS(СВЦЭМ!$D$33:$D$776,СВЦЭМ!$A$33:$A$776,$A104,СВЦЭМ!$B$33:$B$776,Y$83)+'СЕТ СН'!$H$14+СВЦЭМ!$D$10+'СЕТ СН'!$H$5-'СЕТ СН'!$H$24</f>
        <v>2796.8981647400001</v>
      </c>
    </row>
    <row r="105" spans="1:25" ht="15.75" x14ac:dyDescent="0.2">
      <c r="A105" s="35">
        <f t="shared" si="2"/>
        <v>43943</v>
      </c>
      <c r="B105" s="36">
        <f>SUMIFS(СВЦЭМ!$D$33:$D$776,СВЦЭМ!$A$33:$A$776,$A105,СВЦЭМ!$B$33:$B$776,B$83)+'СЕТ СН'!$H$14+СВЦЭМ!$D$10+'СЕТ СН'!$H$5-'СЕТ СН'!$H$24</f>
        <v>2821.0568836499997</v>
      </c>
      <c r="C105" s="36">
        <f>SUMIFS(СВЦЭМ!$D$33:$D$776,СВЦЭМ!$A$33:$A$776,$A105,СВЦЭМ!$B$33:$B$776,C$83)+'СЕТ СН'!$H$14+СВЦЭМ!$D$10+'СЕТ СН'!$H$5-'СЕТ СН'!$H$24</f>
        <v>2818.5961108699998</v>
      </c>
      <c r="D105" s="36">
        <f>SUMIFS(СВЦЭМ!$D$33:$D$776,СВЦЭМ!$A$33:$A$776,$A105,СВЦЭМ!$B$33:$B$776,D$83)+'СЕТ СН'!$H$14+СВЦЭМ!$D$10+'СЕТ СН'!$H$5-'СЕТ СН'!$H$24</f>
        <v>2820.1655768999999</v>
      </c>
      <c r="E105" s="36">
        <f>SUMIFS(СВЦЭМ!$D$33:$D$776,СВЦЭМ!$A$33:$A$776,$A105,СВЦЭМ!$B$33:$B$776,E$83)+'СЕТ СН'!$H$14+СВЦЭМ!$D$10+'СЕТ СН'!$H$5-'СЕТ СН'!$H$24</f>
        <v>2823.1960253100001</v>
      </c>
      <c r="F105" s="36">
        <f>SUMIFS(СВЦЭМ!$D$33:$D$776,СВЦЭМ!$A$33:$A$776,$A105,СВЦЭМ!$B$33:$B$776,F$83)+'СЕТ СН'!$H$14+СВЦЭМ!$D$10+'СЕТ СН'!$H$5-'СЕТ СН'!$H$24</f>
        <v>2823.2035935700001</v>
      </c>
      <c r="G105" s="36">
        <f>SUMIFS(СВЦЭМ!$D$33:$D$776,СВЦЭМ!$A$33:$A$776,$A105,СВЦЭМ!$B$33:$B$776,G$83)+'СЕТ СН'!$H$14+СВЦЭМ!$D$10+'СЕТ СН'!$H$5-'СЕТ СН'!$H$24</f>
        <v>2829.3574430099998</v>
      </c>
      <c r="H105" s="36">
        <f>SUMIFS(СВЦЭМ!$D$33:$D$776,СВЦЭМ!$A$33:$A$776,$A105,СВЦЭМ!$B$33:$B$776,H$83)+'СЕТ СН'!$H$14+СВЦЭМ!$D$10+'СЕТ СН'!$H$5-'СЕТ СН'!$H$24</f>
        <v>2832.7242884100001</v>
      </c>
      <c r="I105" s="36">
        <f>SUMIFS(СВЦЭМ!$D$33:$D$776,СВЦЭМ!$A$33:$A$776,$A105,СВЦЭМ!$B$33:$B$776,I$83)+'СЕТ СН'!$H$14+СВЦЭМ!$D$10+'СЕТ СН'!$H$5-'СЕТ СН'!$H$24</f>
        <v>2828.9118213399997</v>
      </c>
      <c r="J105" s="36">
        <f>SUMIFS(СВЦЭМ!$D$33:$D$776,СВЦЭМ!$A$33:$A$776,$A105,СВЦЭМ!$B$33:$B$776,J$83)+'СЕТ СН'!$H$14+СВЦЭМ!$D$10+'СЕТ СН'!$H$5-'СЕТ СН'!$H$24</f>
        <v>2785.2917766299997</v>
      </c>
      <c r="K105" s="36">
        <f>SUMIFS(СВЦЭМ!$D$33:$D$776,СВЦЭМ!$A$33:$A$776,$A105,СВЦЭМ!$B$33:$B$776,K$83)+'СЕТ СН'!$H$14+СВЦЭМ!$D$10+'СЕТ СН'!$H$5-'СЕТ СН'!$H$24</f>
        <v>2781.2771864599999</v>
      </c>
      <c r="L105" s="36">
        <f>SUMIFS(СВЦЭМ!$D$33:$D$776,СВЦЭМ!$A$33:$A$776,$A105,СВЦЭМ!$B$33:$B$776,L$83)+'СЕТ СН'!$H$14+СВЦЭМ!$D$10+'СЕТ СН'!$H$5-'СЕТ СН'!$H$24</f>
        <v>2781.77347057</v>
      </c>
      <c r="M105" s="36">
        <f>SUMIFS(СВЦЭМ!$D$33:$D$776,СВЦЭМ!$A$33:$A$776,$A105,СВЦЭМ!$B$33:$B$776,M$83)+'СЕТ СН'!$H$14+СВЦЭМ!$D$10+'СЕТ СН'!$H$5-'СЕТ СН'!$H$24</f>
        <v>2782.70285698</v>
      </c>
      <c r="N105" s="36">
        <f>SUMIFS(СВЦЭМ!$D$33:$D$776,СВЦЭМ!$A$33:$A$776,$A105,СВЦЭМ!$B$33:$B$776,N$83)+'СЕТ СН'!$H$14+СВЦЭМ!$D$10+'СЕТ СН'!$H$5-'СЕТ СН'!$H$24</f>
        <v>2789.88675139</v>
      </c>
      <c r="O105" s="36">
        <f>SUMIFS(СВЦЭМ!$D$33:$D$776,СВЦЭМ!$A$33:$A$776,$A105,СВЦЭМ!$B$33:$B$776,O$83)+'СЕТ СН'!$H$14+СВЦЭМ!$D$10+'СЕТ СН'!$H$5-'СЕТ СН'!$H$24</f>
        <v>2790.5848808199999</v>
      </c>
      <c r="P105" s="36">
        <f>SUMIFS(СВЦЭМ!$D$33:$D$776,СВЦЭМ!$A$33:$A$776,$A105,СВЦЭМ!$B$33:$B$776,P$83)+'СЕТ СН'!$H$14+СВЦЭМ!$D$10+'СЕТ СН'!$H$5-'СЕТ СН'!$H$24</f>
        <v>2795.86074766</v>
      </c>
      <c r="Q105" s="36">
        <f>SUMIFS(СВЦЭМ!$D$33:$D$776,СВЦЭМ!$A$33:$A$776,$A105,СВЦЭМ!$B$33:$B$776,Q$83)+'СЕТ СН'!$H$14+СВЦЭМ!$D$10+'СЕТ СН'!$H$5-'СЕТ СН'!$H$24</f>
        <v>2800.7528479499997</v>
      </c>
      <c r="R105" s="36">
        <f>SUMIFS(СВЦЭМ!$D$33:$D$776,СВЦЭМ!$A$33:$A$776,$A105,СВЦЭМ!$B$33:$B$776,R$83)+'СЕТ СН'!$H$14+СВЦЭМ!$D$10+'СЕТ СН'!$H$5-'СЕТ СН'!$H$24</f>
        <v>2796.4122494499998</v>
      </c>
      <c r="S105" s="36">
        <f>SUMIFS(СВЦЭМ!$D$33:$D$776,СВЦЭМ!$A$33:$A$776,$A105,СВЦЭМ!$B$33:$B$776,S$83)+'СЕТ СН'!$H$14+СВЦЭМ!$D$10+'СЕТ СН'!$H$5-'СЕТ СН'!$H$24</f>
        <v>2789.3111604999999</v>
      </c>
      <c r="T105" s="36">
        <f>SUMIFS(СВЦЭМ!$D$33:$D$776,СВЦЭМ!$A$33:$A$776,$A105,СВЦЭМ!$B$33:$B$776,T$83)+'СЕТ СН'!$H$14+СВЦЭМ!$D$10+'СЕТ СН'!$H$5-'СЕТ СН'!$H$24</f>
        <v>2782.0272615599997</v>
      </c>
      <c r="U105" s="36">
        <f>SUMIFS(СВЦЭМ!$D$33:$D$776,СВЦЭМ!$A$33:$A$776,$A105,СВЦЭМ!$B$33:$B$776,U$83)+'СЕТ СН'!$H$14+СВЦЭМ!$D$10+'СЕТ СН'!$H$5-'СЕТ СН'!$H$24</f>
        <v>2773.9695963599997</v>
      </c>
      <c r="V105" s="36">
        <f>SUMIFS(СВЦЭМ!$D$33:$D$776,СВЦЭМ!$A$33:$A$776,$A105,СВЦЭМ!$B$33:$B$776,V$83)+'СЕТ СН'!$H$14+СВЦЭМ!$D$10+'СЕТ СН'!$H$5-'СЕТ СН'!$H$24</f>
        <v>2768.0355206200002</v>
      </c>
      <c r="W105" s="36">
        <f>SUMIFS(СВЦЭМ!$D$33:$D$776,СВЦЭМ!$A$33:$A$776,$A105,СВЦЭМ!$B$33:$B$776,W$83)+'СЕТ СН'!$H$14+СВЦЭМ!$D$10+'СЕТ СН'!$H$5-'СЕТ СН'!$H$24</f>
        <v>2763.80377593</v>
      </c>
      <c r="X105" s="36">
        <f>SUMIFS(СВЦЭМ!$D$33:$D$776,СВЦЭМ!$A$33:$A$776,$A105,СВЦЭМ!$B$33:$B$776,X$83)+'СЕТ СН'!$H$14+СВЦЭМ!$D$10+'СЕТ СН'!$H$5-'СЕТ СН'!$H$24</f>
        <v>2748.8518348099997</v>
      </c>
      <c r="Y105" s="36">
        <f>SUMIFS(СВЦЭМ!$D$33:$D$776,СВЦЭМ!$A$33:$A$776,$A105,СВЦЭМ!$B$33:$B$776,Y$83)+'СЕТ СН'!$H$14+СВЦЭМ!$D$10+'СЕТ СН'!$H$5-'СЕТ СН'!$H$24</f>
        <v>2777.92196027</v>
      </c>
    </row>
    <row r="106" spans="1:25" ht="15.75" x14ac:dyDescent="0.2">
      <c r="A106" s="35">
        <f t="shared" si="2"/>
        <v>43944</v>
      </c>
      <c r="B106" s="36">
        <f>SUMIFS(СВЦЭМ!$D$33:$D$776,СВЦЭМ!$A$33:$A$776,$A106,СВЦЭМ!$B$33:$B$776,B$83)+'СЕТ СН'!$H$14+СВЦЭМ!$D$10+'СЕТ СН'!$H$5-'СЕТ СН'!$H$24</f>
        <v>2903.1757590399998</v>
      </c>
      <c r="C106" s="36">
        <f>SUMIFS(СВЦЭМ!$D$33:$D$776,СВЦЭМ!$A$33:$A$776,$A106,СВЦЭМ!$B$33:$B$776,C$83)+'СЕТ СН'!$H$14+СВЦЭМ!$D$10+'СЕТ СН'!$H$5-'СЕТ СН'!$H$24</f>
        <v>2912.4486159399999</v>
      </c>
      <c r="D106" s="36">
        <f>SUMIFS(СВЦЭМ!$D$33:$D$776,СВЦЭМ!$A$33:$A$776,$A106,СВЦЭМ!$B$33:$B$776,D$83)+'СЕТ СН'!$H$14+СВЦЭМ!$D$10+'СЕТ СН'!$H$5-'СЕТ СН'!$H$24</f>
        <v>2931.9134776999999</v>
      </c>
      <c r="E106" s="36">
        <f>SUMIFS(СВЦЭМ!$D$33:$D$776,СВЦЭМ!$A$33:$A$776,$A106,СВЦЭМ!$B$33:$B$776,E$83)+'СЕТ СН'!$H$14+СВЦЭМ!$D$10+'СЕТ СН'!$H$5-'СЕТ СН'!$H$24</f>
        <v>2948.1963240499999</v>
      </c>
      <c r="F106" s="36">
        <f>SUMIFS(СВЦЭМ!$D$33:$D$776,СВЦЭМ!$A$33:$A$776,$A106,СВЦЭМ!$B$33:$B$776,F$83)+'СЕТ СН'!$H$14+СВЦЭМ!$D$10+'СЕТ СН'!$H$5-'СЕТ СН'!$H$24</f>
        <v>2949.6296776199997</v>
      </c>
      <c r="G106" s="36">
        <f>SUMIFS(СВЦЭМ!$D$33:$D$776,СВЦЭМ!$A$33:$A$776,$A106,СВЦЭМ!$B$33:$B$776,G$83)+'СЕТ СН'!$H$14+СВЦЭМ!$D$10+'СЕТ СН'!$H$5-'СЕТ СН'!$H$24</f>
        <v>2938.9563624399998</v>
      </c>
      <c r="H106" s="36">
        <f>SUMIFS(СВЦЭМ!$D$33:$D$776,СВЦЭМ!$A$33:$A$776,$A106,СВЦЭМ!$B$33:$B$776,H$83)+'СЕТ СН'!$H$14+СВЦЭМ!$D$10+'СЕТ СН'!$H$5-'СЕТ СН'!$H$24</f>
        <v>2918.8874617500001</v>
      </c>
      <c r="I106" s="36">
        <f>SUMIFS(СВЦЭМ!$D$33:$D$776,СВЦЭМ!$A$33:$A$776,$A106,СВЦЭМ!$B$33:$B$776,I$83)+'СЕТ СН'!$H$14+СВЦЭМ!$D$10+'СЕТ СН'!$H$5-'СЕТ СН'!$H$24</f>
        <v>2901.6471775199998</v>
      </c>
      <c r="J106" s="36">
        <f>SUMIFS(СВЦЭМ!$D$33:$D$776,СВЦЭМ!$A$33:$A$776,$A106,СВЦЭМ!$B$33:$B$776,J$83)+'СЕТ СН'!$H$14+СВЦЭМ!$D$10+'СЕТ СН'!$H$5-'СЕТ СН'!$H$24</f>
        <v>2850.4308844299999</v>
      </c>
      <c r="K106" s="36">
        <f>SUMIFS(СВЦЭМ!$D$33:$D$776,СВЦЭМ!$A$33:$A$776,$A106,СВЦЭМ!$B$33:$B$776,K$83)+'СЕТ СН'!$H$14+СВЦЭМ!$D$10+'СЕТ СН'!$H$5-'СЕТ СН'!$H$24</f>
        <v>2834.5752701699998</v>
      </c>
      <c r="L106" s="36">
        <f>SUMIFS(СВЦЭМ!$D$33:$D$776,СВЦЭМ!$A$33:$A$776,$A106,СВЦЭМ!$B$33:$B$776,L$83)+'СЕТ СН'!$H$14+СВЦЭМ!$D$10+'СЕТ СН'!$H$5-'СЕТ СН'!$H$24</f>
        <v>2823.2694654500001</v>
      </c>
      <c r="M106" s="36">
        <f>SUMIFS(СВЦЭМ!$D$33:$D$776,СВЦЭМ!$A$33:$A$776,$A106,СВЦЭМ!$B$33:$B$776,M$83)+'СЕТ СН'!$H$14+СВЦЭМ!$D$10+'СЕТ СН'!$H$5-'СЕТ СН'!$H$24</f>
        <v>2825.7094595499998</v>
      </c>
      <c r="N106" s="36">
        <f>SUMIFS(СВЦЭМ!$D$33:$D$776,СВЦЭМ!$A$33:$A$776,$A106,СВЦЭМ!$B$33:$B$776,N$83)+'СЕТ СН'!$H$14+СВЦЭМ!$D$10+'СЕТ СН'!$H$5-'СЕТ СН'!$H$24</f>
        <v>2830.2820476799998</v>
      </c>
      <c r="O106" s="36">
        <f>SUMIFS(СВЦЭМ!$D$33:$D$776,СВЦЭМ!$A$33:$A$776,$A106,СВЦЭМ!$B$33:$B$776,O$83)+'СЕТ СН'!$H$14+СВЦЭМ!$D$10+'СЕТ СН'!$H$5-'СЕТ СН'!$H$24</f>
        <v>2845.1915463300002</v>
      </c>
      <c r="P106" s="36">
        <f>SUMIFS(СВЦЭМ!$D$33:$D$776,СВЦЭМ!$A$33:$A$776,$A106,СВЦЭМ!$B$33:$B$776,P$83)+'СЕТ СН'!$H$14+СВЦЭМ!$D$10+'СЕТ СН'!$H$5-'СЕТ СН'!$H$24</f>
        <v>2852.5801597999998</v>
      </c>
      <c r="Q106" s="36">
        <f>SUMIFS(СВЦЭМ!$D$33:$D$776,СВЦЭМ!$A$33:$A$776,$A106,СВЦЭМ!$B$33:$B$776,Q$83)+'СЕТ СН'!$H$14+СВЦЭМ!$D$10+'СЕТ СН'!$H$5-'СЕТ СН'!$H$24</f>
        <v>2857.7682180799998</v>
      </c>
      <c r="R106" s="36">
        <f>SUMIFS(СВЦЭМ!$D$33:$D$776,СВЦЭМ!$A$33:$A$776,$A106,СВЦЭМ!$B$33:$B$776,R$83)+'СЕТ СН'!$H$14+СВЦЭМ!$D$10+'СЕТ СН'!$H$5-'СЕТ СН'!$H$24</f>
        <v>2858.5843683600001</v>
      </c>
      <c r="S106" s="36">
        <f>SUMIFS(СВЦЭМ!$D$33:$D$776,СВЦЭМ!$A$33:$A$776,$A106,СВЦЭМ!$B$33:$B$776,S$83)+'СЕТ СН'!$H$14+СВЦЭМ!$D$10+'СЕТ СН'!$H$5-'СЕТ СН'!$H$24</f>
        <v>2849.1484200800001</v>
      </c>
      <c r="T106" s="36">
        <f>SUMIFS(СВЦЭМ!$D$33:$D$776,СВЦЭМ!$A$33:$A$776,$A106,СВЦЭМ!$B$33:$B$776,T$83)+'СЕТ СН'!$H$14+СВЦЭМ!$D$10+'СЕТ СН'!$H$5-'СЕТ СН'!$H$24</f>
        <v>2827.7144590799999</v>
      </c>
      <c r="U106" s="36">
        <f>SUMIFS(СВЦЭМ!$D$33:$D$776,СВЦЭМ!$A$33:$A$776,$A106,СВЦЭМ!$B$33:$B$776,U$83)+'СЕТ СН'!$H$14+СВЦЭМ!$D$10+'СЕТ СН'!$H$5-'СЕТ СН'!$H$24</f>
        <v>2805.8431266500002</v>
      </c>
      <c r="V106" s="36">
        <f>SUMIFS(СВЦЭМ!$D$33:$D$776,СВЦЭМ!$A$33:$A$776,$A106,СВЦЭМ!$B$33:$B$776,V$83)+'СЕТ СН'!$H$14+СВЦЭМ!$D$10+'СЕТ СН'!$H$5-'СЕТ СН'!$H$24</f>
        <v>2798.7250609100001</v>
      </c>
      <c r="W106" s="36">
        <f>SUMIFS(СВЦЭМ!$D$33:$D$776,СВЦЭМ!$A$33:$A$776,$A106,СВЦЭМ!$B$33:$B$776,W$83)+'СЕТ СН'!$H$14+СВЦЭМ!$D$10+'СЕТ СН'!$H$5-'СЕТ СН'!$H$24</f>
        <v>2791.1930352199997</v>
      </c>
      <c r="X106" s="36">
        <f>SUMIFS(СВЦЭМ!$D$33:$D$776,СВЦЭМ!$A$33:$A$776,$A106,СВЦЭМ!$B$33:$B$776,X$83)+'СЕТ СН'!$H$14+СВЦЭМ!$D$10+'СЕТ СН'!$H$5-'СЕТ СН'!$H$24</f>
        <v>2804.8580776399999</v>
      </c>
      <c r="Y106" s="36">
        <f>SUMIFS(СВЦЭМ!$D$33:$D$776,СВЦЭМ!$A$33:$A$776,$A106,СВЦЭМ!$B$33:$B$776,Y$83)+'СЕТ СН'!$H$14+СВЦЭМ!$D$10+'СЕТ СН'!$H$5-'СЕТ СН'!$H$24</f>
        <v>2840.4435488899999</v>
      </c>
    </row>
    <row r="107" spans="1:25" ht="15.75" x14ac:dyDescent="0.2">
      <c r="A107" s="35">
        <f t="shared" si="2"/>
        <v>43945</v>
      </c>
      <c r="B107" s="36">
        <f>SUMIFS(СВЦЭМ!$D$33:$D$776,СВЦЭМ!$A$33:$A$776,$A107,СВЦЭМ!$B$33:$B$776,B$83)+'СЕТ СН'!$H$14+СВЦЭМ!$D$10+'СЕТ СН'!$H$5-'СЕТ СН'!$H$24</f>
        <v>3102.22285603</v>
      </c>
      <c r="C107" s="36">
        <f>SUMIFS(СВЦЭМ!$D$33:$D$776,СВЦЭМ!$A$33:$A$776,$A107,СВЦЭМ!$B$33:$B$776,C$83)+'СЕТ СН'!$H$14+СВЦЭМ!$D$10+'СЕТ СН'!$H$5-'СЕТ СН'!$H$24</f>
        <v>3144.9059344399998</v>
      </c>
      <c r="D107" s="36">
        <f>SUMIFS(СВЦЭМ!$D$33:$D$776,СВЦЭМ!$A$33:$A$776,$A107,СВЦЭМ!$B$33:$B$776,D$83)+'СЕТ СН'!$H$14+СВЦЭМ!$D$10+'СЕТ СН'!$H$5-'СЕТ СН'!$H$24</f>
        <v>3172.7064131899997</v>
      </c>
      <c r="E107" s="36">
        <f>SUMIFS(СВЦЭМ!$D$33:$D$776,СВЦЭМ!$A$33:$A$776,$A107,СВЦЭМ!$B$33:$B$776,E$83)+'СЕТ СН'!$H$14+СВЦЭМ!$D$10+'СЕТ СН'!$H$5-'СЕТ СН'!$H$24</f>
        <v>3183.9360933600001</v>
      </c>
      <c r="F107" s="36">
        <f>SUMIFS(СВЦЭМ!$D$33:$D$776,СВЦЭМ!$A$33:$A$776,$A107,СВЦЭМ!$B$33:$B$776,F$83)+'СЕТ СН'!$H$14+СВЦЭМ!$D$10+'СЕТ СН'!$H$5-'СЕТ СН'!$H$24</f>
        <v>3187.3297833099996</v>
      </c>
      <c r="G107" s="36">
        <f>SUMIFS(СВЦЭМ!$D$33:$D$776,СВЦЭМ!$A$33:$A$776,$A107,СВЦЭМ!$B$33:$B$776,G$83)+'СЕТ СН'!$H$14+СВЦЭМ!$D$10+'СЕТ СН'!$H$5-'СЕТ СН'!$H$24</f>
        <v>3183.65621732</v>
      </c>
      <c r="H107" s="36">
        <f>SUMIFS(СВЦЭМ!$D$33:$D$776,СВЦЭМ!$A$33:$A$776,$A107,СВЦЭМ!$B$33:$B$776,H$83)+'СЕТ СН'!$H$14+СВЦЭМ!$D$10+'СЕТ СН'!$H$5-'СЕТ СН'!$H$24</f>
        <v>3152.7802525799998</v>
      </c>
      <c r="I107" s="36">
        <f>SUMIFS(СВЦЭМ!$D$33:$D$776,СВЦЭМ!$A$33:$A$776,$A107,СВЦЭМ!$B$33:$B$776,I$83)+'СЕТ СН'!$H$14+СВЦЭМ!$D$10+'СЕТ СН'!$H$5-'СЕТ СН'!$H$24</f>
        <v>3095.7288208099999</v>
      </c>
      <c r="J107" s="36">
        <f>SUMIFS(СВЦЭМ!$D$33:$D$776,СВЦЭМ!$A$33:$A$776,$A107,СВЦЭМ!$B$33:$B$776,J$83)+'СЕТ СН'!$H$14+СВЦЭМ!$D$10+'СЕТ СН'!$H$5-'СЕТ СН'!$H$24</f>
        <v>3002.0282905099998</v>
      </c>
      <c r="K107" s="36">
        <f>SUMIFS(СВЦЭМ!$D$33:$D$776,СВЦЭМ!$A$33:$A$776,$A107,СВЦЭМ!$B$33:$B$776,K$83)+'СЕТ СН'!$H$14+СВЦЭМ!$D$10+'СЕТ СН'!$H$5-'СЕТ СН'!$H$24</f>
        <v>2996.1411734799999</v>
      </c>
      <c r="L107" s="36">
        <f>SUMIFS(СВЦЭМ!$D$33:$D$776,СВЦЭМ!$A$33:$A$776,$A107,СВЦЭМ!$B$33:$B$776,L$83)+'СЕТ СН'!$H$14+СВЦЭМ!$D$10+'СЕТ СН'!$H$5-'СЕТ СН'!$H$24</f>
        <v>2987.12668575</v>
      </c>
      <c r="M107" s="36">
        <f>SUMIFS(СВЦЭМ!$D$33:$D$776,СВЦЭМ!$A$33:$A$776,$A107,СВЦЭМ!$B$33:$B$776,M$83)+'СЕТ СН'!$H$14+СВЦЭМ!$D$10+'СЕТ СН'!$H$5-'СЕТ СН'!$H$24</f>
        <v>2963.6236044899997</v>
      </c>
      <c r="N107" s="36">
        <f>SUMIFS(СВЦЭМ!$D$33:$D$776,СВЦЭМ!$A$33:$A$776,$A107,СВЦЭМ!$B$33:$B$776,N$83)+'СЕТ СН'!$H$14+СВЦЭМ!$D$10+'СЕТ СН'!$H$5-'СЕТ СН'!$H$24</f>
        <v>2923.26069353</v>
      </c>
      <c r="O107" s="36">
        <f>SUMIFS(СВЦЭМ!$D$33:$D$776,СВЦЭМ!$A$33:$A$776,$A107,СВЦЭМ!$B$33:$B$776,O$83)+'СЕТ СН'!$H$14+СВЦЭМ!$D$10+'СЕТ СН'!$H$5-'СЕТ СН'!$H$24</f>
        <v>2943.5705944399997</v>
      </c>
      <c r="P107" s="36">
        <f>SUMIFS(СВЦЭМ!$D$33:$D$776,СВЦЭМ!$A$33:$A$776,$A107,СВЦЭМ!$B$33:$B$776,P$83)+'СЕТ СН'!$H$14+СВЦЭМ!$D$10+'СЕТ СН'!$H$5-'СЕТ СН'!$H$24</f>
        <v>2960.4489043099998</v>
      </c>
      <c r="Q107" s="36">
        <f>SUMIFS(СВЦЭМ!$D$33:$D$776,СВЦЭМ!$A$33:$A$776,$A107,СВЦЭМ!$B$33:$B$776,Q$83)+'СЕТ СН'!$H$14+СВЦЭМ!$D$10+'СЕТ СН'!$H$5-'СЕТ СН'!$H$24</f>
        <v>2966.9030617099997</v>
      </c>
      <c r="R107" s="36">
        <f>SUMIFS(СВЦЭМ!$D$33:$D$776,СВЦЭМ!$A$33:$A$776,$A107,СВЦЭМ!$B$33:$B$776,R$83)+'СЕТ СН'!$H$14+СВЦЭМ!$D$10+'СЕТ СН'!$H$5-'СЕТ СН'!$H$24</f>
        <v>2961.8719751199997</v>
      </c>
      <c r="S107" s="36">
        <f>SUMIFS(СВЦЭМ!$D$33:$D$776,СВЦЭМ!$A$33:$A$776,$A107,СВЦЭМ!$B$33:$B$776,S$83)+'СЕТ СН'!$H$14+СВЦЭМ!$D$10+'СЕТ СН'!$H$5-'СЕТ СН'!$H$24</f>
        <v>2966.82373998</v>
      </c>
      <c r="T107" s="36">
        <f>SUMIFS(СВЦЭМ!$D$33:$D$776,СВЦЭМ!$A$33:$A$776,$A107,СВЦЭМ!$B$33:$B$776,T$83)+'СЕТ СН'!$H$14+СВЦЭМ!$D$10+'СЕТ СН'!$H$5-'СЕТ СН'!$H$24</f>
        <v>2935.7721389899998</v>
      </c>
      <c r="U107" s="36">
        <f>SUMIFS(СВЦЭМ!$D$33:$D$776,СВЦЭМ!$A$33:$A$776,$A107,СВЦЭМ!$B$33:$B$776,U$83)+'СЕТ СН'!$H$14+СВЦЭМ!$D$10+'СЕТ СН'!$H$5-'СЕТ СН'!$H$24</f>
        <v>2914.4189080699998</v>
      </c>
      <c r="V107" s="36">
        <f>SUMIFS(СВЦЭМ!$D$33:$D$776,СВЦЭМ!$A$33:$A$776,$A107,СВЦЭМ!$B$33:$B$776,V$83)+'СЕТ СН'!$H$14+СВЦЭМ!$D$10+'СЕТ СН'!$H$5-'СЕТ СН'!$H$24</f>
        <v>2892.0499556</v>
      </c>
      <c r="W107" s="36">
        <f>SUMIFS(СВЦЭМ!$D$33:$D$776,СВЦЭМ!$A$33:$A$776,$A107,СВЦЭМ!$B$33:$B$776,W$83)+'СЕТ СН'!$H$14+СВЦЭМ!$D$10+'СЕТ СН'!$H$5-'СЕТ СН'!$H$24</f>
        <v>2881.6683597800002</v>
      </c>
      <c r="X107" s="36">
        <f>SUMIFS(СВЦЭМ!$D$33:$D$776,СВЦЭМ!$A$33:$A$776,$A107,СВЦЭМ!$B$33:$B$776,X$83)+'СЕТ СН'!$H$14+СВЦЭМ!$D$10+'СЕТ СН'!$H$5-'СЕТ СН'!$H$24</f>
        <v>2923.8056400599999</v>
      </c>
      <c r="Y107" s="36">
        <f>SUMIFS(СВЦЭМ!$D$33:$D$776,СВЦЭМ!$A$33:$A$776,$A107,СВЦЭМ!$B$33:$B$776,Y$83)+'СЕТ СН'!$H$14+СВЦЭМ!$D$10+'СЕТ СН'!$H$5-'СЕТ СН'!$H$24</f>
        <v>2900.9576731399998</v>
      </c>
    </row>
    <row r="108" spans="1:25" ht="15.75" x14ac:dyDescent="0.2">
      <c r="A108" s="35">
        <f t="shared" si="2"/>
        <v>43946</v>
      </c>
      <c r="B108" s="36">
        <f>SUMIFS(СВЦЭМ!$D$33:$D$776,СВЦЭМ!$A$33:$A$776,$A108,СВЦЭМ!$B$33:$B$776,B$83)+'СЕТ СН'!$H$14+СВЦЭМ!$D$10+'СЕТ СН'!$H$5-'СЕТ СН'!$H$24</f>
        <v>3064.0353388899998</v>
      </c>
      <c r="C108" s="36">
        <f>SUMIFS(СВЦЭМ!$D$33:$D$776,СВЦЭМ!$A$33:$A$776,$A108,СВЦЭМ!$B$33:$B$776,C$83)+'СЕТ СН'!$H$14+СВЦЭМ!$D$10+'СЕТ СН'!$H$5-'СЕТ СН'!$H$24</f>
        <v>3096.9917069499998</v>
      </c>
      <c r="D108" s="36">
        <f>SUMIFS(СВЦЭМ!$D$33:$D$776,СВЦЭМ!$A$33:$A$776,$A108,СВЦЭМ!$B$33:$B$776,D$83)+'СЕТ СН'!$H$14+СВЦЭМ!$D$10+'СЕТ СН'!$H$5-'СЕТ СН'!$H$24</f>
        <v>3111.36545587</v>
      </c>
      <c r="E108" s="36">
        <f>SUMIFS(СВЦЭМ!$D$33:$D$776,СВЦЭМ!$A$33:$A$776,$A108,СВЦЭМ!$B$33:$B$776,E$83)+'СЕТ СН'!$H$14+СВЦЭМ!$D$10+'СЕТ СН'!$H$5-'СЕТ СН'!$H$24</f>
        <v>3124.3918822899996</v>
      </c>
      <c r="F108" s="36">
        <f>SUMIFS(СВЦЭМ!$D$33:$D$776,СВЦЭМ!$A$33:$A$776,$A108,СВЦЭМ!$B$33:$B$776,F$83)+'СЕТ СН'!$H$14+СВЦЭМ!$D$10+'СЕТ СН'!$H$5-'СЕТ СН'!$H$24</f>
        <v>3126.2105531699999</v>
      </c>
      <c r="G108" s="36">
        <f>SUMIFS(СВЦЭМ!$D$33:$D$776,СВЦЭМ!$A$33:$A$776,$A108,СВЦЭМ!$B$33:$B$776,G$83)+'СЕТ СН'!$H$14+СВЦЭМ!$D$10+'СЕТ СН'!$H$5-'СЕТ СН'!$H$24</f>
        <v>3130.0831403900002</v>
      </c>
      <c r="H108" s="36">
        <f>SUMIFS(СВЦЭМ!$D$33:$D$776,СВЦЭМ!$A$33:$A$776,$A108,СВЦЭМ!$B$33:$B$776,H$83)+'СЕТ СН'!$H$14+СВЦЭМ!$D$10+'СЕТ СН'!$H$5-'СЕТ СН'!$H$24</f>
        <v>3124.7556249999998</v>
      </c>
      <c r="I108" s="36">
        <f>SUMIFS(СВЦЭМ!$D$33:$D$776,СВЦЭМ!$A$33:$A$776,$A108,СВЦЭМ!$B$33:$B$776,I$83)+'СЕТ СН'!$H$14+СВЦЭМ!$D$10+'СЕТ СН'!$H$5-'СЕТ СН'!$H$24</f>
        <v>3109.4502992199996</v>
      </c>
      <c r="J108" s="36">
        <f>SUMIFS(СВЦЭМ!$D$33:$D$776,СВЦЭМ!$A$33:$A$776,$A108,СВЦЭМ!$B$33:$B$776,J$83)+'СЕТ СН'!$H$14+СВЦЭМ!$D$10+'СЕТ СН'!$H$5-'СЕТ СН'!$H$24</f>
        <v>3055.6720878799997</v>
      </c>
      <c r="K108" s="36">
        <f>SUMIFS(СВЦЭМ!$D$33:$D$776,СВЦЭМ!$A$33:$A$776,$A108,СВЦЭМ!$B$33:$B$776,K$83)+'СЕТ СН'!$H$14+СВЦЭМ!$D$10+'СЕТ СН'!$H$5-'СЕТ СН'!$H$24</f>
        <v>3018.8295084299998</v>
      </c>
      <c r="L108" s="36">
        <f>SUMIFS(СВЦЭМ!$D$33:$D$776,СВЦЭМ!$A$33:$A$776,$A108,СВЦЭМ!$B$33:$B$776,L$83)+'СЕТ СН'!$H$14+СВЦЭМ!$D$10+'СЕТ СН'!$H$5-'СЕТ СН'!$H$24</f>
        <v>3007.2476125899998</v>
      </c>
      <c r="M108" s="36">
        <f>SUMIFS(СВЦЭМ!$D$33:$D$776,СВЦЭМ!$A$33:$A$776,$A108,СВЦЭМ!$B$33:$B$776,M$83)+'СЕТ СН'!$H$14+СВЦЭМ!$D$10+'СЕТ СН'!$H$5-'СЕТ СН'!$H$24</f>
        <v>3030.2274211200001</v>
      </c>
      <c r="N108" s="36">
        <f>SUMIFS(СВЦЭМ!$D$33:$D$776,СВЦЭМ!$A$33:$A$776,$A108,СВЦЭМ!$B$33:$B$776,N$83)+'СЕТ СН'!$H$14+СВЦЭМ!$D$10+'СЕТ СН'!$H$5-'СЕТ СН'!$H$24</f>
        <v>3046.6025167499997</v>
      </c>
      <c r="O108" s="36">
        <f>SUMIFS(СВЦЭМ!$D$33:$D$776,СВЦЭМ!$A$33:$A$776,$A108,СВЦЭМ!$B$33:$B$776,O$83)+'СЕТ СН'!$H$14+СВЦЭМ!$D$10+'СЕТ СН'!$H$5-'СЕТ СН'!$H$24</f>
        <v>3048.0770135799999</v>
      </c>
      <c r="P108" s="36">
        <f>SUMIFS(СВЦЭМ!$D$33:$D$776,СВЦЭМ!$A$33:$A$776,$A108,СВЦЭМ!$B$33:$B$776,P$83)+'СЕТ СН'!$H$14+СВЦЭМ!$D$10+'СЕТ СН'!$H$5-'СЕТ СН'!$H$24</f>
        <v>3067.0138429999997</v>
      </c>
      <c r="Q108" s="36">
        <f>SUMIFS(СВЦЭМ!$D$33:$D$776,СВЦЭМ!$A$33:$A$776,$A108,СВЦЭМ!$B$33:$B$776,Q$83)+'СЕТ СН'!$H$14+СВЦЭМ!$D$10+'СЕТ СН'!$H$5-'СЕТ СН'!$H$24</f>
        <v>3087.8587702099999</v>
      </c>
      <c r="R108" s="36">
        <f>SUMIFS(СВЦЭМ!$D$33:$D$776,СВЦЭМ!$A$33:$A$776,$A108,СВЦЭМ!$B$33:$B$776,R$83)+'СЕТ СН'!$H$14+СВЦЭМ!$D$10+'СЕТ СН'!$H$5-'СЕТ СН'!$H$24</f>
        <v>3086.6062180299996</v>
      </c>
      <c r="S108" s="36">
        <f>SUMIFS(СВЦЭМ!$D$33:$D$776,СВЦЭМ!$A$33:$A$776,$A108,СВЦЭМ!$B$33:$B$776,S$83)+'СЕТ СН'!$H$14+СВЦЭМ!$D$10+'СЕТ СН'!$H$5-'СЕТ СН'!$H$24</f>
        <v>3082.92082794</v>
      </c>
      <c r="T108" s="36">
        <f>SUMIFS(СВЦЭМ!$D$33:$D$776,СВЦЭМ!$A$33:$A$776,$A108,СВЦЭМ!$B$33:$B$776,T$83)+'СЕТ СН'!$H$14+СВЦЭМ!$D$10+'СЕТ СН'!$H$5-'СЕТ СН'!$H$24</f>
        <v>3053.8691773699998</v>
      </c>
      <c r="U108" s="36">
        <f>SUMIFS(СВЦЭМ!$D$33:$D$776,СВЦЭМ!$A$33:$A$776,$A108,СВЦЭМ!$B$33:$B$776,U$83)+'СЕТ СН'!$H$14+СВЦЭМ!$D$10+'СЕТ СН'!$H$5-'СЕТ СН'!$H$24</f>
        <v>3030.4912945299998</v>
      </c>
      <c r="V108" s="36">
        <f>SUMIFS(СВЦЭМ!$D$33:$D$776,СВЦЭМ!$A$33:$A$776,$A108,СВЦЭМ!$B$33:$B$776,V$83)+'СЕТ СН'!$H$14+СВЦЭМ!$D$10+'СЕТ СН'!$H$5-'СЕТ СН'!$H$24</f>
        <v>3013.0300341699999</v>
      </c>
      <c r="W108" s="36">
        <f>SUMIFS(СВЦЭМ!$D$33:$D$776,СВЦЭМ!$A$33:$A$776,$A108,СВЦЭМ!$B$33:$B$776,W$83)+'СЕТ СН'!$H$14+СВЦЭМ!$D$10+'СЕТ СН'!$H$5-'СЕТ СН'!$H$24</f>
        <v>3012.3326775400001</v>
      </c>
      <c r="X108" s="36">
        <f>SUMIFS(СВЦЭМ!$D$33:$D$776,СВЦЭМ!$A$33:$A$776,$A108,СВЦЭМ!$B$33:$B$776,X$83)+'СЕТ СН'!$H$14+СВЦЭМ!$D$10+'СЕТ СН'!$H$5-'СЕТ СН'!$H$24</f>
        <v>3016.0409323599997</v>
      </c>
      <c r="Y108" s="36">
        <f>SUMIFS(СВЦЭМ!$D$33:$D$776,СВЦЭМ!$A$33:$A$776,$A108,СВЦЭМ!$B$33:$B$776,Y$83)+'СЕТ СН'!$H$14+СВЦЭМ!$D$10+'СЕТ СН'!$H$5-'СЕТ СН'!$H$24</f>
        <v>3063.2325795999996</v>
      </c>
    </row>
    <row r="109" spans="1:25" ht="15.75" x14ac:dyDescent="0.2">
      <c r="A109" s="35">
        <f t="shared" si="2"/>
        <v>43947</v>
      </c>
      <c r="B109" s="36">
        <f>SUMIFS(СВЦЭМ!$D$33:$D$776,СВЦЭМ!$A$33:$A$776,$A109,СВЦЭМ!$B$33:$B$776,B$83)+'СЕТ СН'!$H$14+СВЦЭМ!$D$10+'СЕТ СН'!$H$5-'СЕТ СН'!$H$24</f>
        <v>3152.4335160599999</v>
      </c>
      <c r="C109" s="36">
        <f>SUMIFS(СВЦЭМ!$D$33:$D$776,СВЦЭМ!$A$33:$A$776,$A109,СВЦЭМ!$B$33:$B$776,C$83)+'СЕТ СН'!$H$14+СВЦЭМ!$D$10+'СЕТ СН'!$H$5-'СЕТ СН'!$H$24</f>
        <v>3152.5354504299999</v>
      </c>
      <c r="D109" s="36">
        <f>SUMIFS(СВЦЭМ!$D$33:$D$776,СВЦЭМ!$A$33:$A$776,$A109,СВЦЭМ!$B$33:$B$776,D$83)+'СЕТ СН'!$H$14+СВЦЭМ!$D$10+'СЕТ СН'!$H$5-'СЕТ СН'!$H$24</f>
        <v>3136.7355962299998</v>
      </c>
      <c r="E109" s="36">
        <f>SUMIFS(СВЦЭМ!$D$33:$D$776,СВЦЭМ!$A$33:$A$776,$A109,СВЦЭМ!$B$33:$B$776,E$83)+'СЕТ СН'!$H$14+СВЦЭМ!$D$10+'СЕТ СН'!$H$5-'СЕТ СН'!$H$24</f>
        <v>3131.26389191</v>
      </c>
      <c r="F109" s="36">
        <f>SUMIFS(СВЦЭМ!$D$33:$D$776,СВЦЭМ!$A$33:$A$776,$A109,СВЦЭМ!$B$33:$B$776,F$83)+'СЕТ СН'!$H$14+СВЦЭМ!$D$10+'СЕТ СН'!$H$5-'СЕТ СН'!$H$24</f>
        <v>3127.2666266699998</v>
      </c>
      <c r="G109" s="36">
        <f>SUMIFS(СВЦЭМ!$D$33:$D$776,СВЦЭМ!$A$33:$A$776,$A109,СВЦЭМ!$B$33:$B$776,G$83)+'СЕТ СН'!$H$14+СВЦЭМ!$D$10+'СЕТ СН'!$H$5-'СЕТ СН'!$H$24</f>
        <v>3130.84981427</v>
      </c>
      <c r="H109" s="36">
        <f>SUMIFS(СВЦЭМ!$D$33:$D$776,СВЦЭМ!$A$33:$A$776,$A109,СВЦЭМ!$B$33:$B$776,H$83)+'СЕТ СН'!$H$14+СВЦЭМ!$D$10+'СЕТ СН'!$H$5-'СЕТ СН'!$H$24</f>
        <v>3136.6072523100001</v>
      </c>
      <c r="I109" s="36">
        <f>SUMIFS(СВЦЭМ!$D$33:$D$776,СВЦЭМ!$A$33:$A$776,$A109,СВЦЭМ!$B$33:$B$776,I$83)+'СЕТ СН'!$H$14+СВЦЭМ!$D$10+'СЕТ СН'!$H$5-'СЕТ СН'!$H$24</f>
        <v>3140.1823216499997</v>
      </c>
      <c r="J109" s="36">
        <f>SUMIFS(СВЦЭМ!$D$33:$D$776,СВЦЭМ!$A$33:$A$776,$A109,СВЦЭМ!$B$33:$B$776,J$83)+'СЕТ СН'!$H$14+СВЦЭМ!$D$10+'СЕТ СН'!$H$5-'СЕТ СН'!$H$24</f>
        <v>3062.9424615399998</v>
      </c>
      <c r="K109" s="36">
        <f>SUMIFS(СВЦЭМ!$D$33:$D$776,СВЦЭМ!$A$33:$A$776,$A109,СВЦЭМ!$B$33:$B$776,K$83)+'СЕТ СН'!$H$14+СВЦЭМ!$D$10+'СЕТ СН'!$H$5-'СЕТ СН'!$H$24</f>
        <v>3021.8960161599998</v>
      </c>
      <c r="L109" s="36">
        <f>SUMIFS(СВЦЭМ!$D$33:$D$776,СВЦЭМ!$A$33:$A$776,$A109,СВЦЭМ!$B$33:$B$776,L$83)+'СЕТ СН'!$H$14+СВЦЭМ!$D$10+'СЕТ СН'!$H$5-'СЕТ СН'!$H$24</f>
        <v>3008.0640936700001</v>
      </c>
      <c r="M109" s="36">
        <f>SUMIFS(СВЦЭМ!$D$33:$D$776,СВЦЭМ!$A$33:$A$776,$A109,СВЦЭМ!$B$33:$B$776,M$83)+'СЕТ СН'!$H$14+СВЦЭМ!$D$10+'СЕТ СН'!$H$5-'СЕТ СН'!$H$24</f>
        <v>3009.0956010599998</v>
      </c>
      <c r="N109" s="36">
        <f>SUMIFS(СВЦЭМ!$D$33:$D$776,СВЦЭМ!$A$33:$A$776,$A109,СВЦЭМ!$B$33:$B$776,N$83)+'СЕТ СН'!$H$14+СВЦЭМ!$D$10+'СЕТ СН'!$H$5-'СЕТ СН'!$H$24</f>
        <v>3013.5784415199996</v>
      </c>
      <c r="O109" s="36">
        <f>SUMIFS(СВЦЭМ!$D$33:$D$776,СВЦЭМ!$A$33:$A$776,$A109,СВЦЭМ!$B$33:$B$776,O$83)+'СЕТ СН'!$H$14+СВЦЭМ!$D$10+'СЕТ СН'!$H$5-'СЕТ СН'!$H$24</f>
        <v>3032.3871208299997</v>
      </c>
      <c r="P109" s="36">
        <f>SUMIFS(СВЦЭМ!$D$33:$D$776,СВЦЭМ!$A$33:$A$776,$A109,СВЦЭМ!$B$33:$B$776,P$83)+'СЕТ СН'!$H$14+СВЦЭМ!$D$10+'СЕТ СН'!$H$5-'СЕТ СН'!$H$24</f>
        <v>3047.0404275699998</v>
      </c>
      <c r="Q109" s="36">
        <f>SUMIFS(СВЦЭМ!$D$33:$D$776,СВЦЭМ!$A$33:$A$776,$A109,СВЦЭМ!$B$33:$B$776,Q$83)+'СЕТ СН'!$H$14+СВЦЭМ!$D$10+'СЕТ СН'!$H$5-'СЕТ СН'!$H$24</f>
        <v>3054.4834845999999</v>
      </c>
      <c r="R109" s="36">
        <f>SUMIFS(СВЦЭМ!$D$33:$D$776,СВЦЭМ!$A$33:$A$776,$A109,СВЦЭМ!$B$33:$B$776,R$83)+'СЕТ СН'!$H$14+СВЦЭМ!$D$10+'СЕТ СН'!$H$5-'СЕТ СН'!$H$24</f>
        <v>3052.7596517499996</v>
      </c>
      <c r="S109" s="36">
        <f>SUMIFS(СВЦЭМ!$D$33:$D$776,СВЦЭМ!$A$33:$A$776,$A109,СВЦЭМ!$B$33:$B$776,S$83)+'СЕТ СН'!$H$14+СВЦЭМ!$D$10+'СЕТ СН'!$H$5-'СЕТ СН'!$H$24</f>
        <v>3045.5196270899996</v>
      </c>
      <c r="T109" s="36">
        <f>SUMIFS(СВЦЭМ!$D$33:$D$776,СВЦЭМ!$A$33:$A$776,$A109,СВЦЭМ!$B$33:$B$776,T$83)+'СЕТ СН'!$H$14+СВЦЭМ!$D$10+'СЕТ СН'!$H$5-'СЕТ СН'!$H$24</f>
        <v>3023.1416701499998</v>
      </c>
      <c r="U109" s="36">
        <f>SUMIFS(СВЦЭМ!$D$33:$D$776,СВЦЭМ!$A$33:$A$776,$A109,СВЦЭМ!$B$33:$B$776,U$83)+'СЕТ СН'!$H$14+СВЦЭМ!$D$10+'СЕТ СН'!$H$5-'СЕТ СН'!$H$24</f>
        <v>2995.5993528099998</v>
      </c>
      <c r="V109" s="36">
        <f>SUMIFS(СВЦЭМ!$D$33:$D$776,СВЦЭМ!$A$33:$A$776,$A109,СВЦЭМ!$B$33:$B$776,V$83)+'СЕТ СН'!$H$14+СВЦЭМ!$D$10+'СЕТ СН'!$H$5-'СЕТ СН'!$H$24</f>
        <v>2980.2983655399998</v>
      </c>
      <c r="W109" s="36">
        <f>SUMIFS(СВЦЭМ!$D$33:$D$776,СВЦЭМ!$A$33:$A$776,$A109,СВЦЭМ!$B$33:$B$776,W$83)+'СЕТ СН'!$H$14+СВЦЭМ!$D$10+'СЕТ СН'!$H$5-'СЕТ СН'!$H$24</f>
        <v>2984.65857749</v>
      </c>
      <c r="X109" s="36">
        <f>SUMIFS(СВЦЭМ!$D$33:$D$776,СВЦЭМ!$A$33:$A$776,$A109,СВЦЭМ!$B$33:$B$776,X$83)+'СЕТ СН'!$H$14+СВЦЭМ!$D$10+'СЕТ СН'!$H$5-'СЕТ СН'!$H$24</f>
        <v>3008.4221041199999</v>
      </c>
      <c r="Y109" s="36">
        <f>SUMIFS(СВЦЭМ!$D$33:$D$776,СВЦЭМ!$A$33:$A$776,$A109,СВЦЭМ!$B$33:$B$776,Y$83)+'СЕТ СН'!$H$14+СВЦЭМ!$D$10+'СЕТ СН'!$H$5-'СЕТ СН'!$H$24</f>
        <v>3056.9397216799998</v>
      </c>
    </row>
    <row r="110" spans="1:25" ht="15.75" x14ac:dyDescent="0.2">
      <c r="A110" s="35">
        <f t="shared" si="2"/>
        <v>43948</v>
      </c>
      <c r="B110" s="36">
        <f>SUMIFS(СВЦЭМ!$D$33:$D$776,СВЦЭМ!$A$33:$A$776,$A110,СВЦЭМ!$B$33:$B$776,B$83)+'СЕТ СН'!$H$14+СВЦЭМ!$D$10+'СЕТ СН'!$H$5-'СЕТ СН'!$H$24</f>
        <v>3141.8112141199999</v>
      </c>
      <c r="C110" s="36">
        <f>SUMIFS(СВЦЭМ!$D$33:$D$776,СВЦЭМ!$A$33:$A$776,$A110,СВЦЭМ!$B$33:$B$776,C$83)+'СЕТ СН'!$H$14+СВЦЭМ!$D$10+'СЕТ СН'!$H$5-'СЕТ СН'!$H$24</f>
        <v>3137.1802708999999</v>
      </c>
      <c r="D110" s="36">
        <f>SUMIFS(СВЦЭМ!$D$33:$D$776,СВЦЭМ!$A$33:$A$776,$A110,СВЦЭМ!$B$33:$B$776,D$83)+'СЕТ СН'!$H$14+СВЦЭМ!$D$10+'СЕТ СН'!$H$5-'СЕТ СН'!$H$24</f>
        <v>3120.1166948099999</v>
      </c>
      <c r="E110" s="36">
        <f>SUMIFS(СВЦЭМ!$D$33:$D$776,СВЦЭМ!$A$33:$A$776,$A110,СВЦЭМ!$B$33:$B$776,E$83)+'СЕТ СН'!$H$14+СВЦЭМ!$D$10+'СЕТ СН'!$H$5-'СЕТ СН'!$H$24</f>
        <v>3106.31422939</v>
      </c>
      <c r="F110" s="36">
        <f>SUMIFS(СВЦЭМ!$D$33:$D$776,СВЦЭМ!$A$33:$A$776,$A110,СВЦЭМ!$B$33:$B$776,F$83)+'СЕТ СН'!$H$14+СВЦЭМ!$D$10+'СЕТ СН'!$H$5-'СЕТ СН'!$H$24</f>
        <v>3108.3522353600001</v>
      </c>
      <c r="G110" s="36">
        <f>SUMIFS(СВЦЭМ!$D$33:$D$776,СВЦЭМ!$A$33:$A$776,$A110,СВЦЭМ!$B$33:$B$776,G$83)+'СЕТ СН'!$H$14+СВЦЭМ!$D$10+'СЕТ СН'!$H$5-'СЕТ СН'!$H$24</f>
        <v>3117.4340130299997</v>
      </c>
      <c r="H110" s="36">
        <f>SUMIFS(СВЦЭМ!$D$33:$D$776,СВЦЭМ!$A$33:$A$776,$A110,СВЦЭМ!$B$33:$B$776,H$83)+'СЕТ СН'!$H$14+СВЦЭМ!$D$10+'СЕТ СН'!$H$5-'СЕТ СН'!$H$24</f>
        <v>3132.1612301499999</v>
      </c>
      <c r="I110" s="36">
        <f>SUMIFS(СВЦЭМ!$D$33:$D$776,СВЦЭМ!$A$33:$A$776,$A110,СВЦЭМ!$B$33:$B$776,I$83)+'СЕТ СН'!$H$14+СВЦЭМ!$D$10+'СЕТ СН'!$H$5-'СЕТ СН'!$H$24</f>
        <v>3119.2340339499997</v>
      </c>
      <c r="J110" s="36">
        <f>SUMIFS(СВЦЭМ!$D$33:$D$776,СВЦЭМ!$A$33:$A$776,$A110,СВЦЭМ!$B$33:$B$776,J$83)+'СЕТ СН'!$H$14+СВЦЭМ!$D$10+'СЕТ СН'!$H$5-'СЕТ СН'!$H$24</f>
        <v>3037.8135814500001</v>
      </c>
      <c r="K110" s="36">
        <f>SUMIFS(СВЦЭМ!$D$33:$D$776,СВЦЭМ!$A$33:$A$776,$A110,СВЦЭМ!$B$33:$B$776,K$83)+'СЕТ СН'!$H$14+СВЦЭМ!$D$10+'СЕТ СН'!$H$5-'СЕТ СН'!$H$24</f>
        <v>3017.3094568299998</v>
      </c>
      <c r="L110" s="36">
        <f>SUMIFS(СВЦЭМ!$D$33:$D$776,СВЦЭМ!$A$33:$A$776,$A110,СВЦЭМ!$B$33:$B$776,L$83)+'СЕТ СН'!$H$14+СВЦЭМ!$D$10+'СЕТ СН'!$H$5-'СЕТ СН'!$H$24</f>
        <v>2995.5294093299999</v>
      </c>
      <c r="M110" s="36">
        <f>SUMIFS(СВЦЭМ!$D$33:$D$776,СВЦЭМ!$A$33:$A$776,$A110,СВЦЭМ!$B$33:$B$776,M$83)+'СЕТ СН'!$H$14+СВЦЭМ!$D$10+'СЕТ СН'!$H$5-'СЕТ СН'!$H$24</f>
        <v>2998.9368196199998</v>
      </c>
      <c r="N110" s="36">
        <f>SUMIFS(СВЦЭМ!$D$33:$D$776,СВЦЭМ!$A$33:$A$776,$A110,СВЦЭМ!$B$33:$B$776,N$83)+'СЕТ СН'!$H$14+СВЦЭМ!$D$10+'СЕТ СН'!$H$5-'СЕТ СН'!$H$24</f>
        <v>3014.9726044499998</v>
      </c>
      <c r="O110" s="36">
        <f>SUMIFS(СВЦЭМ!$D$33:$D$776,СВЦЭМ!$A$33:$A$776,$A110,СВЦЭМ!$B$33:$B$776,O$83)+'СЕТ СН'!$H$14+СВЦЭМ!$D$10+'СЕТ СН'!$H$5-'СЕТ СН'!$H$24</f>
        <v>3033.6135690499996</v>
      </c>
      <c r="P110" s="36">
        <f>SUMIFS(СВЦЭМ!$D$33:$D$776,СВЦЭМ!$A$33:$A$776,$A110,СВЦЭМ!$B$33:$B$776,P$83)+'СЕТ СН'!$H$14+СВЦЭМ!$D$10+'СЕТ СН'!$H$5-'СЕТ СН'!$H$24</f>
        <v>3056.5072199899996</v>
      </c>
      <c r="Q110" s="36">
        <f>SUMIFS(СВЦЭМ!$D$33:$D$776,СВЦЭМ!$A$33:$A$776,$A110,СВЦЭМ!$B$33:$B$776,Q$83)+'СЕТ СН'!$H$14+СВЦЭМ!$D$10+'СЕТ СН'!$H$5-'СЕТ СН'!$H$24</f>
        <v>3070.1122381899995</v>
      </c>
      <c r="R110" s="36">
        <f>SUMIFS(СВЦЭМ!$D$33:$D$776,СВЦЭМ!$A$33:$A$776,$A110,СВЦЭМ!$B$33:$B$776,R$83)+'СЕТ СН'!$H$14+СВЦЭМ!$D$10+'СЕТ СН'!$H$5-'СЕТ СН'!$H$24</f>
        <v>3070.9408223299997</v>
      </c>
      <c r="S110" s="36">
        <f>SUMIFS(СВЦЭМ!$D$33:$D$776,СВЦЭМ!$A$33:$A$776,$A110,СВЦЭМ!$B$33:$B$776,S$83)+'СЕТ СН'!$H$14+СВЦЭМ!$D$10+'СЕТ СН'!$H$5-'СЕТ СН'!$H$24</f>
        <v>3061.6339117899997</v>
      </c>
      <c r="T110" s="36">
        <f>SUMIFS(СВЦЭМ!$D$33:$D$776,СВЦЭМ!$A$33:$A$776,$A110,СВЦЭМ!$B$33:$B$776,T$83)+'СЕТ СН'!$H$14+СВЦЭМ!$D$10+'СЕТ СН'!$H$5-'СЕТ СН'!$H$24</f>
        <v>3033.7180385599995</v>
      </c>
      <c r="U110" s="36">
        <f>SUMIFS(СВЦЭМ!$D$33:$D$776,СВЦЭМ!$A$33:$A$776,$A110,СВЦЭМ!$B$33:$B$776,U$83)+'СЕТ СН'!$H$14+СВЦЭМ!$D$10+'СЕТ СН'!$H$5-'СЕТ СН'!$H$24</f>
        <v>3013.1185745499997</v>
      </c>
      <c r="V110" s="36">
        <f>SUMIFS(СВЦЭМ!$D$33:$D$776,СВЦЭМ!$A$33:$A$776,$A110,СВЦЭМ!$B$33:$B$776,V$83)+'СЕТ СН'!$H$14+СВЦЭМ!$D$10+'СЕТ СН'!$H$5-'СЕТ СН'!$H$24</f>
        <v>2983.8513230599997</v>
      </c>
      <c r="W110" s="36">
        <f>SUMIFS(СВЦЭМ!$D$33:$D$776,СВЦЭМ!$A$33:$A$776,$A110,СВЦЭМ!$B$33:$B$776,W$83)+'СЕТ СН'!$H$14+СВЦЭМ!$D$10+'СЕТ СН'!$H$5-'СЕТ СН'!$H$24</f>
        <v>2987.8694455099999</v>
      </c>
      <c r="X110" s="36">
        <f>SUMIFS(СВЦЭМ!$D$33:$D$776,СВЦЭМ!$A$33:$A$776,$A110,СВЦЭМ!$B$33:$B$776,X$83)+'СЕТ СН'!$H$14+СВЦЭМ!$D$10+'СЕТ СН'!$H$5-'СЕТ СН'!$H$24</f>
        <v>3014.5977868999998</v>
      </c>
      <c r="Y110" s="36">
        <f>SUMIFS(СВЦЭМ!$D$33:$D$776,СВЦЭМ!$A$33:$A$776,$A110,СВЦЭМ!$B$33:$B$776,Y$83)+'СЕТ СН'!$H$14+СВЦЭМ!$D$10+'СЕТ СН'!$H$5-'СЕТ СН'!$H$24</f>
        <v>3052.8378886699998</v>
      </c>
    </row>
    <row r="111" spans="1:25" ht="15.75" x14ac:dyDescent="0.2">
      <c r="A111" s="35">
        <f t="shared" si="2"/>
        <v>43949</v>
      </c>
      <c r="B111" s="36">
        <f>SUMIFS(СВЦЭМ!$D$33:$D$776,СВЦЭМ!$A$33:$A$776,$A111,СВЦЭМ!$B$33:$B$776,B$83)+'СЕТ СН'!$H$14+СВЦЭМ!$D$10+'СЕТ СН'!$H$5-'СЕТ СН'!$H$24</f>
        <v>3072.2555375100001</v>
      </c>
      <c r="C111" s="36">
        <f>SUMIFS(СВЦЭМ!$D$33:$D$776,СВЦЭМ!$A$33:$A$776,$A111,СВЦЭМ!$B$33:$B$776,C$83)+'СЕТ СН'!$H$14+СВЦЭМ!$D$10+'СЕТ СН'!$H$5-'СЕТ СН'!$H$24</f>
        <v>3101.8454830800001</v>
      </c>
      <c r="D111" s="36">
        <f>SUMIFS(СВЦЭМ!$D$33:$D$776,СВЦЭМ!$A$33:$A$776,$A111,СВЦЭМ!$B$33:$B$776,D$83)+'СЕТ СН'!$H$14+СВЦЭМ!$D$10+'СЕТ СН'!$H$5-'СЕТ СН'!$H$24</f>
        <v>3145.9114450899997</v>
      </c>
      <c r="E111" s="36">
        <f>SUMIFS(СВЦЭМ!$D$33:$D$776,СВЦЭМ!$A$33:$A$776,$A111,СВЦЭМ!$B$33:$B$776,E$83)+'СЕТ СН'!$H$14+СВЦЭМ!$D$10+'СЕТ СН'!$H$5-'СЕТ СН'!$H$24</f>
        <v>3150.4850459999998</v>
      </c>
      <c r="F111" s="36">
        <f>SUMIFS(СВЦЭМ!$D$33:$D$776,СВЦЭМ!$A$33:$A$776,$A111,СВЦЭМ!$B$33:$B$776,F$83)+'СЕТ СН'!$H$14+СВЦЭМ!$D$10+'СЕТ СН'!$H$5-'СЕТ СН'!$H$24</f>
        <v>3147.1365885599998</v>
      </c>
      <c r="G111" s="36">
        <f>SUMIFS(СВЦЭМ!$D$33:$D$776,СВЦЭМ!$A$33:$A$776,$A111,СВЦЭМ!$B$33:$B$776,G$83)+'СЕТ СН'!$H$14+СВЦЭМ!$D$10+'СЕТ СН'!$H$5-'СЕТ СН'!$H$24</f>
        <v>3148.4323138899999</v>
      </c>
      <c r="H111" s="36">
        <f>SUMIFS(СВЦЭМ!$D$33:$D$776,СВЦЭМ!$A$33:$A$776,$A111,СВЦЭМ!$B$33:$B$776,H$83)+'СЕТ СН'!$H$14+СВЦЭМ!$D$10+'СЕТ СН'!$H$5-'СЕТ СН'!$H$24</f>
        <v>3110.60645492</v>
      </c>
      <c r="I111" s="36">
        <f>SUMIFS(СВЦЭМ!$D$33:$D$776,СВЦЭМ!$A$33:$A$776,$A111,СВЦЭМ!$B$33:$B$776,I$83)+'СЕТ СН'!$H$14+СВЦЭМ!$D$10+'СЕТ СН'!$H$5-'СЕТ СН'!$H$24</f>
        <v>3069.9997458499997</v>
      </c>
      <c r="J111" s="36">
        <f>SUMIFS(СВЦЭМ!$D$33:$D$776,СВЦЭМ!$A$33:$A$776,$A111,СВЦЭМ!$B$33:$B$776,J$83)+'СЕТ СН'!$H$14+СВЦЭМ!$D$10+'СЕТ СН'!$H$5-'СЕТ СН'!$H$24</f>
        <v>3012.7828719700001</v>
      </c>
      <c r="K111" s="36">
        <f>SUMIFS(СВЦЭМ!$D$33:$D$776,СВЦЭМ!$A$33:$A$776,$A111,СВЦЭМ!$B$33:$B$776,K$83)+'СЕТ СН'!$H$14+СВЦЭМ!$D$10+'СЕТ СН'!$H$5-'СЕТ СН'!$H$24</f>
        <v>3005.6410085699999</v>
      </c>
      <c r="L111" s="36">
        <f>SUMIFS(СВЦЭМ!$D$33:$D$776,СВЦЭМ!$A$33:$A$776,$A111,СВЦЭМ!$B$33:$B$776,L$83)+'СЕТ СН'!$H$14+СВЦЭМ!$D$10+'СЕТ СН'!$H$5-'СЕТ СН'!$H$24</f>
        <v>2999.4137136999998</v>
      </c>
      <c r="M111" s="36">
        <f>SUMIFS(СВЦЭМ!$D$33:$D$776,СВЦЭМ!$A$33:$A$776,$A111,СВЦЭМ!$B$33:$B$776,M$83)+'СЕТ СН'!$H$14+СВЦЭМ!$D$10+'СЕТ СН'!$H$5-'СЕТ СН'!$H$24</f>
        <v>2999.3243344399998</v>
      </c>
      <c r="N111" s="36">
        <f>SUMIFS(СВЦЭМ!$D$33:$D$776,СВЦЭМ!$A$33:$A$776,$A111,СВЦЭМ!$B$33:$B$776,N$83)+'СЕТ СН'!$H$14+СВЦЭМ!$D$10+'СЕТ СН'!$H$5-'СЕТ СН'!$H$24</f>
        <v>2990.0876163399998</v>
      </c>
      <c r="O111" s="36">
        <f>SUMIFS(СВЦЭМ!$D$33:$D$776,СВЦЭМ!$A$33:$A$776,$A111,СВЦЭМ!$B$33:$B$776,O$83)+'СЕТ СН'!$H$14+СВЦЭМ!$D$10+'СЕТ СН'!$H$5-'СЕТ СН'!$H$24</f>
        <v>3000.24640335</v>
      </c>
      <c r="P111" s="36">
        <f>SUMIFS(СВЦЭМ!$D$33:$D$776,СВЦЭМ!$A$33:$A$776,$A111,СВЦЭМ!$B$33:$B$776,P$83)+'СЕТ СН'!$H$14+СВЦЭМ!$D$10+'СЕТ СН'!$H$5-'СЕТ СН'!$H$24</f>
        <v>3013.0126223899997</v>
      </c>
      <c r="Q111" s="36">
        <f>SUMIFS(СВЦЭМ!$D$33:$D$776,СВЦЭМ!$A$33:$A$776,$A111,СВЦЭМ!$B$33:$B$776,Q$83)+'СЕТ СН'!$H$14+СВЦЭМ!$D$10+'СЕТ СН'!$H$5-'СЕТ СН'!$H$24</f>
        <v>3029.2880629499996</v>
      </c>
      <c r="R111" s="36">
        <f>SUMIFS(СВЦЭМ!$D$33:$D$776,СВЦЭМ!$A$33:$A$776,$A111,СВЦЭМ!$B$33:$B$776,R$83)+'СЕТ СН'!$H$14+СВЦЭМ!$D$10+'СЕТ СН'!$H$5-'СЕТ СН'!$H$24</f>
        <v>3025.2496693799999</v>
      </c>
      <c r="S111" s="36">
        <f>SUMIFS(СВЦЭМ!$D$33:$D$776,СВЦЭМ!$A$33:$A$776,$A111,СВЦЭМ!$B$33:$B$776,S$83)+'СЕТ СН'!$H$14+СВЦЭМ!$D$10+'СЕТ СН'!$H$5-'СЕТ СН'!$H$24</f>
        <v>3020.8972359499999</v>
      </c>
      <c r="T111" s="36">
        <f>SUMIFS(СВЦЭМ!$D$33:$D$776,СВЦЭМ!$A$33:$A$776,$A111,СВЦЭМ!$B$33:$B$776,T$83)+'СЕТ СН'!$H$14+СВЦЭМ!$D$10+'СЕТ СН'!$H$5-'СЕТ СН'!$H$24</f>
        <v>3006.8477544500001</v>
      </c>
      <c r="U111" s="36">
        <f>SUMIFS(СВЦЭМ!$D$33:$D$776,СВЦЭМ!$A$33:$A$776,$A111,СВЦЭМ!$B$33:$B$776,U$83)+'СЕТ СН'!$H$14+СВЦЭМ!$D$10+'СЕТ СН'!$H$5-'СЕТ СН'!$H$24</f>
        <v>2977.1882432499997</v>
      </c>
      <c r="V111" s="36">
        <f>SUMIFS(СВЦЭМ!$D$33:$D$776,СВЦЭМ!$A$33:$A$776,$A111,СВЦЭМ!$B$33:$B$776,V$83)+'СЕТ СН'!$H$14+СВЦЭМ!$D$10+'СЕТ СН'!$H$5-'СЕТ СН'!$H$24</f>
        <v>2964.0251976499999</v>
      </c>
      <c r="W111" s="36">
        <f>SUMIFS(СВЦЭМ!$D$33:$D$776,СВЦЭМ!$A$33:$A$776,$A111,СВЦЭМ!$B$33:$B$776,W$83)+'СЕТ СН'!$H$14+СВЦЭМ!$D$10+'СЕТ СН'!$H$5-'СЕТ СН'!$H$24</f>
        <v>2959.29908256</v>
      </c>
      <c r="X111" s="36">
        <f>SUMIFS(СВЦЭМ!$D$33:$D$776,СВЦЭМ!$A$33:$A$776,$A111,СВЦЭМ!$B$33:$B$776,X$83)+'СЕТ СН'!$H$14+СВЦЭМ!$D$10+'СЕТ СН'!$H$5-'СЕТ СН'!$H$24</f>
        <v>2962.1457206599998</v>
      </c>
      <c r="Y111" s="36">
        <f>SUMIFS(СВЦЭМ!$D$33:$D$776,СВЦЭМ!$A$33:$A$776,$A111,СВЦЭМ!$B$33:$B$776,Y$83)+'СЕТ СН'!$H$14+СВЦЭМ!$D$10+'СЕТ СН'!$H$5-'СЕТ СН'!$H$24</f>
        <v>3002.2046740999999</v>
      </c>
    </row>
    <row r="112" spans="1:25" ht="15.75" x14ac:dyDescent="0.2">
      <c r="A112" s="35">
        <f t="shared" si="2"/>
        <v>43950</v>
      </c>
      <c r="B112" s="36">
        <f>SUMIFS(СВЦЭМ!$D$33:$D$776,СВЦЭМ!$A$33:$A$776,$A112,СВЦЭМ!$B$33:$B$776,B$83)+'СЕТ СН'!$H$14+СВЦЭМ!$D$10+'СЕТ СН'!$H$5-'СЕТ СН'!$H$24</f>
        <v>3082.2867461299998</v>
      </c>
      <c r="C112" s="36">
        <f>SUMIFS(СВЦЭМ!$D$33:$D$776,СВЦЭМ!$A$33:$A$776,$A112,СВЦЭМ!$B$33:$B$776,C$83)+'СЕТ СН'!$H$14+СВЦЭМ!$D$10+'СЕТ СН'!$H$5-'СЕТ СН'!$H$24</f>
        <v>3127.8125671899998</v>
      </c>
      <c r="D112" s="36">
        <f>SUMIFS(СВЦЭМ!$D$33:$D$776,СВЦЭМ!$A$33:$A$776,$A112,СВЦЭМ!$B$33:$B$776,D$83)+'СЕТ СН'!$H$14+СВЦЭМ!$D$10+'СЕТ СН'!$H$5-'СЕТ СН'!$H$24</f>
        <v>3135.01264197</v>
      </c>
      <c r="E112" s="36">
        <f>SUMIFS(СВЦЭМ!$D$33:$D$776,СВЦЭМ!$A$33:$A$776,$A112,СВЦЭМ!$B$33:$B$776,E$83)+'СЕТ СН'!$H$14+СВЦЭМ!$D$10+'СЕТ СН'!$H$5-'СЕТ СН'!$H$24</f>
        <v>3140.6066177499997</v>
      </c>
      <c r="F112" s="36">
        <f>SUMIFS(СВЦЭМ!$D$33:$D$776,СВЦЭМ!$A$33:$A$776,$A112,СВЦЭМ!$B$33:$B$776,F$83)+'СЕТ СН'!$H$14+СВЦЭМ!$D$10+'СЕТ СН'!$H$5-'СЕТ СН'!$H$24</f>
        <v>3141.9943917499995</v>
      </c>
      <c r="G112" s="36">
        <f>SUMIFS(СВЦЭМ!$D$33:$D$776,СВЦЭМ!$A$33:$A$776,$A112,СВЦЭМ!$B$33:$B$776,G$83)+'СЕТ СН'!$H$14+СВЦЭМ!$D$10+'СЕТ СН'!$H$5-'СЕТ СН'!$H$24</f>
        <v>3141.3095348500001</v>
      </c>
      <c r="H112" s="36">
        <f>SUMIFS(СВЦЭМ!$D$33:$D$776,СВЦЭМ!$A$33:$A$776,$A112,СВЦЭМ!$B$33:$B$776,H$83)+'СЕТ СН'!$H$14+СВЦЭМ!$D$10+'СЕТ СН'!$H$5-'СЕТ СН'!$H$24</f>
        <v>3126.8148965999999</v>
      </c>
      <c r="I112" s="36">
        <f>SUMIFS(СВЦЭМ!$D$33:$D$776,СВЦЭМ!$A$33:$A$776,$A112,СВЦЭМ!$B$33:$B$776,I$83)+'СЕТ СН'!$H$14+СВЦЭМ!$D$10+'СЕТ СН'!$H$5-'СЕТ СН'!$H$24</f>
        <v>3083.6718832299998</v>
      </c>
      <c r="J112" s="36">
        <f>SUMIFS(СВЦЭМ!$D$33:$D$776,СВЦЭМ!$A$33:$A$776,$A112,СВЦЭМ!$B$33:$B$776,J$83)+'СЕТ СН'!$H$14+СВЦЭМ!$D$10+'СЕТ СН'!$H$5-'СЕТ СН'!$H$24</f>
        <v>3067.3881174999997</v>
      </c>
      <c r="K112" s="36">
        <f>SUMIFS(СВЦЭМ!$D$33:$D$776,СВЦЭМ!$A$33:$A$776,$A112,СВЦЭМ!$B$33:$B$776,K$83)+'СЕТ СН'!$H$14+СВЦЭМ!$D$10+'СЕТ СН'!$H$5-'СЕТ СН'!$H$24</f>
        <v>3050.25126722</v>
      </c>
      <c r="L112" s="36">
        <f>SUMIFS(СВЦЭМ!$D$33:$D$776,СВЦЭМ!$A$33:$A$776,$A112,СВЦЭМ!$B$33:$B$776,L$83)+'СЕТ СН'!$H$14+СВЦЭМ!$D$10+'СЕТ СН'!$H$5-'СЕТ СН'!$H$24</f>
        <v>3043.0844464299998</v>
      </c>
      <c r="M112" s="36">
        <f>SUMIFS(СВЦЭМ!$D$33:$D$776,СВЦЭМ!$A$33:$A$776,$A112,СВЦЭМ!$B$33:$B$776,M$83)+'СЕТ СН'!$H$14+СВЦЭМ!$D$10+'СЕТ СН'!$H$5-'СЕТ СН'!$H$24</f>
        <v>3045.5004128099999</v>
      </c>
      <c r="N112" s="36">
        <f>SUMIFS(СВЦЭМ!$D$33:$D$776,СВЦЭМ!$A$33:$A$776,$A112,СВЦЭМ!$B$33:$B$776,N$83)+'СЕТ СН'!$H$14+СВЦЭМ!$D$10+'СЕТ СН'!$H$5-'СЕТ СН'!$H$24</f>
        <v>3039.5779282999997</v>
      </c>
      <c r="O112" s="36">
        <f>SUMIFS(СВЦЭМ!$D$33:$D$776,СВЦЭМ!$A$33:$A$776,$A112,СВЦЭМ!$B$33:$B$776,O$83)+'СЕТ СН'!$H$14+СВЦЭМ!$D$10+'СЕТ СН'!$H$5-'СЕТ СН'!$H$24</f>
        <v>3053.0836619699999</v>
      </c>
      <c r="P112" s="36">
        <f>SUMIFS(СВЦЭМ!$D$33:$D$776,СВЦЭМ!$A$33:$A$776,$A112,СВЦЭМ!$B$33:$B$776,P$83)+'СЕТ СН'!$H$14+СВЦЭМ!$D$10+'СЕТ СН'!$H$5-'СЕТ СН'!$H$24</f>
        <v>3066.8519900499996</v>
      </c>
      <c r="Q112" s="36">
        <f>SUMIFS(СВЦЭМ!$D$33:$D$776,СВЦЭМ!$A$33:$A$776,$A112,СВЦЭМ!$B$33:$B$776,Q$83)+'СЕТ СН'!$H$14+СВЦЭМ!$D$10+'СЕТ СН'!$H$5-'СЕТ СН'!$H$24</f>
        <v>3066.5840033799996</v>
      </c>
      <c r="R112" s="36">
        <f>SUMIFS(СВЦЭМ!$D$33:$D$776,СВЦЭМ!$A$33:$A$776,$A112,СВЦЭМ!$B$33:$B$776,R$83)+'СЕТ СН'!$H$14+СВЦЭМ!$D$10+'СЕТ СН'!$H$5-'СЕТ СН'!$H$24</f>
        <v>3059.2527556999999</v>
      </c>
      <c r="S112" s="36">
        <f>SUMIFS(СВЦЭМ!$D$33:$D$776,СВЦЭМ!$A$33:$A$776,$A112,СВЦЭМ!$B$33:$B$776,S$83)+'СЕТ СН'!$H$14+СВЦЭМ!$D$10+'СЕТ СН'!$H$5-'СЕТ СН'!$H$24</f>
        <v>3059.7894476000001</v>
      </c>
      <c r="T112" s="36">
        <f>SUMIFS(СВЦЭМ!$D$33:$D$776,СВЦЭМ!$A$33:$A$776,$A112,СВЦЭМ!$B$33:$B$776,T$83)+'СЕТ СН'!$H$14+СВЦЭМ!$D$10+'СЕТ СН'!$H$5-'СЕТ СН'!$H$24</f>
        <v>3046.5382952399996</v>
      </c>
      <c r="U112" s="36">
        <f>SUMIFS(СВЦЭМ!$D$33:$D$776,СВЦЭМ!$A$33:$A$776,$A112,СВЦЭМ!$B$33:$B$776,U$83)+'СЕТ СН'!$H$14+СВЦЭМ!$D$10+'СЕТ СН'!$H$5-'СЕТ СН'!$H$24</f>
        <v>3001.8779024799996</v>
      </c>
      <c r="V112" s="36">
        <f>SUMIFS(СВЦЭМ!$D$33:$D$776,СВЦЭМ!$A$33:$A$776,$A112,СВЦЭМ!$B$33:$B$776,V$83)+'СЕТ СН'!$H$14+СВЦЭМ!$D$10+'СЕТ СН'!$H$5-'СЕТ СН'!$H$24</f>
        <v>3003.0863277099998</v>
      </c>
      <c r="W112" s="36">
        <f>SUMIFS(СВЦЭМ!$D$33:$D$776,СВЦЭМ!$A$33:$A$776,$A112,СВЦЭМ!$B$33:$B$776,W$83)+'СЕТ СН'!$H$14+СВЦЭМ!$D$10+'СЕТ СН'!$H$5-'СЕТ СН'!$H$24</f>
        <v>3033.6247744299999</v>
      </c>
      <c r="X112" s="36">
        <f>SUMIFS(СВЦЭМ!$D$33:$D$776,СВЦЭМ!$A$33:$A$776,$A112,СВЦЭМ!$B$33:$B$776,X$83)+'СЕТ СН'!$H$14+СВЦЭМ!$D$10+'СЕТ СН'!$H$5-'СЕТ СН'!$H$24</f>
        <v>3057.01669339</v>
      </c>
      <c r="Y112" s="36">
        <f>SUMIFS(СВЦЭМ!$D$33:$D$776,СВЦЭМ!$A$33:$A$776,$A112,СВЦЭМ!$B$33:$B$776,Y$83)+'СЕТ СН'!$H$14+СВЦЭМ!$D$10+'СЕТ СН'!$H$5-'СЕТ СН'!$H$24</f>
        <v>3052.1148074499997</v>
      </c>
    </row>
    <row r="113" spans="1:27" ht="15.75" x14ac:dyDescent="0.2">
      <c r="A113" s="35">
        <f t="shared" si="2"/>
        <v>43951</v>
      </c>
      <c r="B113" s="36">
        <f>SUMIFS(СВЦЭМ!$D$33:$D$776,СВЦЭМ!$A$33:$A$776,$A113,СВЦЭМ!$B$33:$B$776,B$83)+'СЕТ СН'!$H$14+СВЦЭМ!$D$10+'СЕТ СН'!$H$5-'СЕТ СН'!$H$24</f>
        <v>3136.6623721999995</v>
      </c>
      <c r="C113" s="36">
        <f>SUMIFS(СВЦЭМ!$D$33:$D$776,СВЦЭМ!$A$33:$A$776,$A113,СВЦЭМ!$B$33:$B$776,C$83)+'СЕТ СН'!$H$14+СВЦЭМ!$D$10+'СЕТ СН'!$H$5-'СЕТ СН'!$H$24</f>
        <v>3112.7900489799995</v>
      </c>
      <c r="D113" s="36">
        <f>SUMIFS(СВЦЭМ!$D$33:$D$776,СВЦЭМ!$A$33:$A$776,$A113,СВЦЭМ!$B$33:$B$776,D$83)+'СЕТ СН'!$H$14+СВЦЭМ!$D$10+'СЕТ СН'!$H$5-'СЕТ СН'!$H$24</f>
        <v>3124.1923598699996</v>
      </c>
      <c r="E113" s="36">
        <f>SUMIFS(СВЦЭМ!$D$33:$D$776,СВЦЭМ!$A$33:$A$776,$A113,СВЦЭМ!$B$33:$B$776,E$83)+'СЕТ СН'!$H$14+СВЦЭМ!$D$10+'СЕТ СН'!$H$5-'СЕТ СН'!$H$24</f>
        <v>3116.7332004</v>
      </c>
      <c r="F113" s="36">
        <f>SUMIFS(СВЦЭМ!$D$33:$D$776,СВЦЭМ!$A$33:$A$776,$A113,СВЦЭМ!$B$33:$B$776,F$83)+'СЕТ СН'!$H$14+СВЦЭМ!$D$10+'СЕТ СН'!$H$5-'СЕТ СН'!$H$24</f>
        <v>3154.47273675</v>
      </c>
      <c r="G113" s="36">
        <f>SUMIFS(СВЦЭМ!$D$33:$D$776,СВЦЭМ!$A$33:$A$776,$A113,СВЦЭМ!$B$33:$B$776,G$83)+'СЕТ СН'!$H$14+СВЦЭМ!$D$10+'СЕТ СН'!$H$5-'СЕТ СН'!$H$24</f>
        <v>3163.11735486</v>
      </c>
      <c r="H113" s="36">
        <f>SUMIFS(СВЦЭМ!$D$33:$D$776,СВЦЭМ!$A$33:$A$776,$A113,СВЦЭМ!$B$33:$B$776,H$83)+'СЕТ СН'!$H$14+СВЦЭМ!$D$10+'СЕТ СН'!$H$5-'СЕТ СН'!$H$24</f>
        <v>3146.7627768499997</v>
      </c>
      <c r="I113" s="36">
        <f>SUMIFS(СВЦЭМ!$D$33:$D$776,СВЦЭМ!$A$33:$A$776,$A113,СВЦЭМ!$B$33:$B$776,I$83)+'СЕТ СН'!$H$14+СВЦЭМ!$D$10+'СЕТ СН'!$H$5-'СЕТ СН'!$H$24</f>
        <v>3105.7477531699997</v>
      </c>
      <c r="J113" s="36">
        <f>SUMIFS(СВЦЭМ!$D$33:$D$776,СВЦЭМ!$A$33:$A$776,$A113,СВЦЭМ!$B$33:$B$776,J$83)+'СЕТ СН'!$H$14+СВЦЭМ!$D$10+'СЕТ СН'!$H$5-'СЕТ СН'!$H$24</f>
        <v>3014.3558779599998</v>
      </c>
      <c r="K113" s="36">
        <f>SUMIFS(СВЦЭМ!$D$33:$D$776,СВЦЭМ!$A$33:$A$776,$A113,СВЦЭМ!$B$33:$B$776,K$83)+'СЕТ СН'!$H$14+СВЦЭМ!$D$10+'СЕТ СН'!$H$5-'СЕТ СН'!$H$24</f>
        <v>3001.6976920199995</v>
      </c>
      <c r="L113" s="36">
        <f>SUMIFS(СВЦЭМ!$D$33:$D$776,СВЦЭМ!$A$33:$A$776,$A113,СВЦЭМ!$B$33:$B$776,L$83)+'СЕТ СН'!$H$14+СВЦЭМ!$D$10+'СЕТ СН'!$H$5-'СЕТ СН'!$H$24</f>
        <v>2987.3571985599997</v>
      </c>
      <c r="M113" s="36">
        <f>SUMIFS(СВЦЭМ!$D$33:$D$776,СВЦЭМ!$A$33:$A$776,$A113,СВЦЭМ!$B$33:$B$776,M$83)+'СЕТ СН'!$H$14+СВЦЭМ!$D$10+'СЕТ СН'!$H$5-'СЕТ СН'!$H$24</f>
        <v>2986.24228494</v>
      </c>
      <c r="N113" s="36">
        <f>SUMIFS(СВЦЭМ!$D$33:$D$776,СВЦЭМ!$A$33:$A$776,$A113,СВЦЭМ!$B$33:$B$776,N$83)+'СЕТ СН'!$H$14+СВЦЭМ!$D$10+'СЕТ СН'!$H$5-'СЕТ СН'!$H$24</f>
        <v>2995.7834258799999</v>
      </c>
      <c r="O113" s="36">
        <f>SUMIFS(СВЦЭМ!$D$33:$D$776,СВЦЭМ!$A$33:$A$776,$A113,СВЦЭМ!$B$33:$B$776,O$83)+'СЕТ СН'!$H$14+СВЦЭМ!$D$10+'СЕТ СН'!$H$5-'СЕТ СН'!$H$24</f>
        <v>3009.9045383899997</v>
      </c>
      <c r="P113" s="36">
        <f>SUMIFS(СВЦЭМ!$D$33:$D$776,СВЦЭМ!$A$33:$A$776,$A113,СВЦЭМ!$B$33:$B$776,P$83)+'СЕТ СН'!$H$14+СВЦЭМ!$D$10+'СЕТ СН'!$H$5-'СЕТ СН'!$H$24</f>
        <v>3018.5064668199998</v>
      </c>
      <c r="Q113" s="36">
        <f>SUMIFS(СВЦЭМ!$D$33:$D$776,СВЦЭМ!$A$33:$A$776,$A113,СВЦЭМ!$B$33:$B$776,Q$83)+'СЕТ СН'!$H$14+СВЦЭМ!$D$10+'СЕТ СН'!$H$5-'СЕТ СН'!$H$24</f>
        <v>3025.0502996699997</v>
      </c>
      <c r="R113" s="36">
        <f>SUMIFS(СВЦЭМ!$D$33:$D$776,СВЦЭМ!$A$33:$A$776,$A113,СВЦЭМ!$B$33:$B$776,R$83)+'СЕТ СН'!$H$14+СВЦЭМ!$D$10+'СЕТ СН'!$H$5-'СЕТ СН'!$H$24</f>
        <v>3027.64923507</v>
      </c>
      <c r="S113" s="36">
        <f>SUMIFS(СВЦЭМ!$D$33:$D$776,СВЦЭМ!$A$33:$A$776,$A113,СВЦЭМ!$B$33:$B$776,S$83)+'СЕТ СН'!$H$14+СВЦЭМ!$D$10+'СЕТ СН'!$H$5-'СЕТ СН'!$H$24</f>
        <v>3026.9176098199996</v>
      </c>
      <c r="T113" s="36">
        <f>SUMIFS(СВЦЭМ!$D$33:$D$776,СВЦЭМ!$A$33:$A$776,$A113,СВЦЭМ!$B$33:$B$776,T$83)+'СЕТ СН'!$H$14+СВЦЭМ!$D$10+'СЕТ СН'!$H$5-'СЕТ СН'!$H$24</f>
        <v>3011.3529579699998</v>
      </c>
      <c r="U113" s="36">
        <f>SUMIFS(СВЦЭМ!$D$33:$D$776,СВЦЭМ!$A$33:$A$776,$A113,СВЦЭМ!$B$33:$B$776,U$83)+'СЕТ СН'!$H$14+СВЦЭМ!$D$10+'СЕТ СН'!$H$5-'СЕТ СН'!$H$24</f>
        <v>2987.26895057</v>
      </c>
      <c r="V113" s="36">
        <f>SUMIFS(СВЦЭМ!$D$33:$D$776,СВЦЭМ!$A$33:$A$776,$A113,СВЦЭМ!$B$33:$B$776,V$83)+'СЕТ СН'!$H$14+СВЦЭМ!$D$10+'СЕТ СН'!$H$5-'СЕТ СН'!$H$24</f>
        <v>2960.60167482</v>
      </c>
      <c r="W113" s="36">
        <f>SUMIFS(СВЦЭМ!$D$33:$D$776,СВЦЭМ!$A$33:$A$776,$A113,СВЦЭМ!$B$33:$B$776,W$83)+'СЕТ СН'!$H$14+СВЦЭМ!$D$10+'СЕТ СН'!$H$5-'СЕТ СН'!$H$24</f>
        <v>2964.05421712</v>
      </c>
      <c r="X113" s="36">
        <f>SUMIFS(СВЦЭМ!$D$33:$D$776,СВЦЭМ!$A$33:$A$776,$A113,СВЦЭМ!$B$33:$B$776,X$83)+'СЕТ СН'!$H$14+СВЦЭМ!$D$10+'СЕТ СН'!$H$5-'СЕТ СН'!$H$24</f>
        <v>2998.2246507399996</v>
      </c>
      <c r="Y113" s="36">
        <f>SUMIFS(СВЦЭМ!$D$33:$D$776,СВЦЭМ!$A$33:$A$776,$A113,СВЦЭМ!$B$33:$B$776,Y$83)+'СЕТ СН'!$H$14+СВЦЭМ!$D$10+'СЕТ СН'!$H$5-'СЕТ СН'!$H$24</f>
        <v>3026.3608967800001</v>
      </c>
    </row>
    <row r="114" spans="1:27" ht="15.75" hidden="1" x14ac:dyDescent="0.2">
      <c r="A114" s="35">
        <f t="shared" si="2"/>
        <v>43952</v>
      </c>
      <c r="B114" s="36">
        <f>SUMIFS(СВЦЭМ!$D$33:$D$776,СВЦЭМ!$A$33:$A$776,$A114,СВЦЭМ!$B$33:$B$776,B$83)+'СЕТ СН'!$H$14+СВЦЭМ!$D$10+'СЕТ СН'!$H$5-'СЕТ СН'!$H$24</f>
        <v>1965.3987511199998</v>
      </c>
      <c r="C114" s="36">
        <f>SUMIFS(СВЦЭМ!$D$33:$D$776,СВЦЭМ!$A$33:$A$776,$A114,СВЦЭМ!$B$33:$B$776,C$83)+'СЕТ СН'!$H$14+СВЦЭМ!$D$10+'СЕТ СН'!$H$5-'СЕТ СН'!$H$24</f>
        <v>1965.3987511199998</v>
      </c>
      <c r="D114" s="36">
        <f>SUMIFS(СВЦЭМ!$D$33:$D$776,СВЦЭМ!$A$33:$A$776,$A114,СВЦЭМ!$B$33:$B$776,D$83)+'СЕТ СН'!$H$14+СВЦЭМ!$D$10+'СЕТ СН'!$H$5-'СЕТ СН'!$H$24</f>
        <v>1965.3987511199998</v>
      </c>
      <c r="E114" s="36">
        <f>SUMIFS(СВЦЭМ!$D$33:$D$776,СВЦЭМ!$A$33:$A$776,$A114,СВЦЭМ!$B$33:$B$776,E$83)+'СЕТ СН'!$H$14+СВЦЭМ!$D$10+'СЕТ СН'!$H$5-'СЕТ СН'!$H$24</f>
        <v>1965.3987511199998</v>
      </c>
      <c r="F114" s="36">
        <f>SUMIFS(СВЦЭМ!$D$33:$D$776,СВЦЭМ!$A$33:$A$776,$A114,СВЦЭМ!$B$33:$B$776,F$83)+'СЕТ СН'!$H$14+СВЦЭМ!$D$10+'СЕТ СН'!$H$5-'СЕТ СН'!$H$24</f>
        <v>1965.3987511199998</v>
      </c>
      <c r="G114" s="36">
        <f>SUMIFS(СВЦЭМ!$D$33:$D$776,СВЦЭМ!$A$33:$A$776,$A114,СВЦЭМ!$B$33:$B$776,G$83)+'СЕТ СН'!$H$14+СВЦЭМ!$D$10+'СЕТ СН'!$H$5-'СЕТ СН'!$H$24</f>
        <v>1965.3987511199998</v>
      </c>
      <c r="H114" s="36">
        <f>SUMIFS(СВЦЭМ!$D$33:$D$776,СВЦЭМ!$A$33:$A$776,$A114,СВЦЭМ!$B$33:$B$776,H$83)+'СЕТ СН'!$H$14+СВЦЭМ!$D$10+'СЕТ СН'!$H$5-'СЕТ СН'!$H$24</f>
        <v>1965.3987511199998</v>
      </c>
      <c r="I114" s="36">
        <f>SUMIFS(СВЦЭМ!$D$33:$D$776,СВЦЭМ!$A$33:$A$776,$A114,СВЦЭМ!$B$33:$B$776,I$83)+'СЕТ СН'!$H$14+СВЦЭМ!$D$10+'СЕТ СН'!$H$5-'СЕТ СН'!$H$24</f>
        <v>1965.3987511199998</v>
      </c>
      <c r="J114" s="36">
        <f>SUMIFS(СВЦЭМ!$D$33:$D$776,СВЦЭМ!$A$33:$A$776,$A114,СВЦЭМ!$B$33:$B$776,J$83)+'СЕТ СН'!$H$14+СВЦЭМ!$D$10+'СЕТ СН'!$H$5-'СЕТ СН'!$H$24</f>
        <v>1965.3987511199998</v>
      </c>
      <c r="K114" s="36">
        <f>SUMIFS(СВЦЭМ!$D$33:$D$776,СВЦЭМ!$A$33:$A$776,$A114,СВЦЭМ!$B$33:$B$776,K$83)+'СЕТ СН'!$H$14+СВЦЭМ!$D$10+'СЕТ СН'!$H$5-'СЕТ СН'!$H$24</f>
        <v>1965.3987511199998</v>
      </c>
      <c r="L114" s="36">
        <f>SUMIFS(СВЦЭМ!$D$33:$D$776,СВЦЭМ!$A$33:$A$776,$A114,СВЦЭМ!$B$33:$B$776,L$83)+'СЕТ СН'!$H$14+СВЦЭМ!$D$10+'СЕТ СН'!$H$5-'СЕТ СН'!$H$24</f>
        <v>1965.3987511199998</v>
      </c>
      <c r="M114" s="36">
        <f>SUMIFS(СВЦЭМ!$D$33:$D$776,СВЦЭМ!$A$33:$A$776,$A114,СВЦЭМ!$B$33:$B$776,M$83)+'СЕТ СН'!$H$14+СВЦЭМ!$D$10+'СЕТ СН'!$H$5-'СЕТ СН'!$H$24</f>
        <v>1965.3987511199998</v>
      </c>
      <c r="N114" s="36">
        <f>SUMIFS(СВЦЭМ!$D$33:$D$776,СВЦЭМ!$A$33:$A$776,$A114,СВЦЭМ!$B$33:$B$776,N$83)+'СЕТ СН'!$H$14+СВЦЭМ!$D$10+'СЕТ СН'!$H$5-'СЕТ СН'!$H$24</f>
        <v>1965.3987511199998</v>
      </c>
      <c r="O114" s="36">
        <f>SUMIFS(СВЦЭМ!$D$33:$D$776,СВЦЭМ!$A$33:$A$776,$A114,СВЦЭМ!$B$33:$B$776,O$83)+'СЕТ СН'!$H$14+СВЦЭМ!$D$10+'СЕТ СН'!$H$5-'СЕТ СН'!$H$24</f>
        <v>1965.3987511199998</v>
      </c>
      <c r="P114" s="36">
        <f>SUMIFS(СВЦЭМ!$D$33:$D$776,СВЦЭМ!$A$33:$A$776,$A114,СВЦЭМ!$B$33:$B$776,P$83)+'СЕТ СН'!$H$14+СВЦЭМ!$D$10+'СЕТ СН'!$H$5-'СЕТ СН'!$H$24</f>
        <v>1965.3987511199998</v>
      </c>
      <c r="Q114" s="36">
        <f>SUMIFS(СВЦЭМ!$D$33:$D$776,СВЦЭМ!$A$33:$A$776,$A114,СВЦЭМ!$B$33:$B$776,Q$83)+'СЕТ СН'!$H$14+СВЦЭМ!$D$10+'СЕТ СН'!$H$5-'СЕТ СН'!$H$24</f>
        <v>1965.3987511199998</v>
      </c>
      <c r="R114" s="36">
        <f>SUMIFS(СВЦЭМ!$D$33:$D$776,СВЦЭМ!$A$33:$A$776,$A114,СВЦЭМ!$B$33:$B$776,R$83)+'СЕТ СН'!$H$14+СВЦЭМ!$D$10+'СЕТ СН'!$H$5-'СЕТ СН'!$H$24</f>
        <v>1965.3987511199998</v>
      </c>
      <c r="S114" s="36">
        <f>SUMIFS(СВЦЭМ!$D$33:$D$776,СВЦЭМ!$A$33:$A$776,$A114,СВЦЭМ!$B$33:$B$776,S$83)+'СЕТ СН'!$H$14+СВЦЭМ!$D$10+'СЕТ СН'!$H$5-'СЕТ СН'!$H$24</f>
        <v>1965.3987511199998</v>
      </c>
      <c r="T114" s="36">
        <f>SUMIFS(СВЦЭМ!$D$33:$D$776,СВЦЭМ!$A$33:$A$776,$A114,СВЦЭМ!$B$33:$B$776,T$83)+'СЕТ СН'!$H$14+СВЦЭМ!$D$10+'СЕТ СН'!$H$5-'СЕТ СН'!$H$24</f>
        <v>1965.3987511199998</v>
      </c>
      <c r="U114" s="36">
        <f>SUMIFS(СВЦЭМ!$D$33:$D$776,СВЦЭМ!$A$33:$A$776,$A114,СВЦЭМ!$B$33:$B$776,U$83)+'СЕТ СН'!$H$14+СВЦЭМ!$D$10+'СЕТ СН'!$H$5-'СЕТ СН'!$H$24</f>
        <v>1965.3987511199998</v>
      </c>
      <c r="V114" s="36">
        <f>SUMIFS(СВЦЭМ!$D$33:$D$776,СВЦЭМ!$A$33:$A$776,$A114,СВЦЭМ!$B$33:$B$776,V$83)+'СЕТ СН'!$H$14+СВЦЭМ!$D$10+'СЕТ СН'!$H$5-'СЕТ СН'!$H$24</f>
        <v>1965.3987511199998</v>
      </c>
      <c r="W114" s="36">
        <f>SUMIFS(СВЦЭМ!$D$33:$D$776,СВЦЭМ!$A$33:$A$776,$A114,СВЦЭМ!$B$33:$B$776,W$83)+'СЕТ СН'!$H$14+СВЦЭМ!$D$10+'СЕТ СН'!$H$5-'СЕТ СН'!$H$24</f>
        <v>1965.3987511199998</v>
      </c>
      <c r="X114" s="36">
        <f>SUMIFS(СВЦЭМ!$D$33:$D$776,СВЦЭМ!$A$33:$A$776,$A114,СВЦЭМ!$B$33:$B$776,X$83)+'СЕТ СН'!$H$14+СВЦЭМ!$D$10+'СЕТ СН'!$H$5-'СЕТ СН'!$H$24</f>
        <v>1965.3987511199998</v>
      </c>
      <c r="Y114" s="36">
        <f>SUMIFS(СВЦЭМ!$D$33:$D$776,СВЦЭМ!$A$33:$A$776,$A114,СВЦЭМ!$B$33:$B$776,Y$83)+'СЕТ СН'!$H$14+СВЦЭМ!$D$10+'СЕТ СН'!$H$5-'СЕТ СН'!$H$24</f>
        <v>1965.3987511199998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01.04.2020</v>
      </c>
      <c r="B120" s="36">
        <f>SUMIFS(СВЦЭМ!$D$33:$D$776,СВЦЭМ!$A$33:$A$776,$A120,СВЦЭМ!$B$33:$B$776,B$119)+'СЕТ СН'!$I$14+СВЦЭМ!$D$10+'СЕТ СН'!$I$5-'СЕТ СН'!$I$24</f>
        <v>2928.1870307099998</v>
      </c>
      <c r="C120" s="36">
        <f>SUMIFS(СВЦЭМ!$D$33:$D$776,СВЦЭМ!$A$33:$A$776,$A120,СВЦЭМ!$B$33:$B$776,C$119)+'СЕТ СН'!$I$14+СВЦЭМ!$D$10+'СЕТ СН'!$I$5-'СЕТ СН'!$I$24</f>
        <v>2942.383898</v>
      </c>
      <c r="D120" s="36">
        <f>SUMIFS(СВЦЭМ!$D$33:$D$776,СВЦЭМ!$A$33:$A$776,$A120,СВЦЭМ!$B$33:$B$776,D$119)+'СЕТ СН'!$I$14+СВЦЭМ!$D$10+'СЕТ СН'!$I$5-'СЕТ СН'!$I$24</f>
        <v>2946.9066390600001</v>
      </c>
      <c r="E120" s="36">
        <f>SUMIFS(СВЦЭМ!$D$33:$D$776,СВЦЭМ!$A$33:$A$776,$A120,СВЦЭМ!$B$33:$B$776,E$119)+'СЕТ СН'!$I$14+СВЦЭМ!$D$10+'СЕТ СН'!$I$5-'СЕТ СН'!$I$24</f>
        <v>2953.5296675300001</v>
      </c>
      <c r="F120" s="36">
        <f>SUMIFS(СВЦЭМ!$D$33:$D$776,СВЦЭМ!$A$33:$A$776,$A120,СВЦЭМ!$B$33:$B$776,F$119)+'СЕТ СН'!$I$14+СВЦЭМ!$D$10+'СЕТ СН'!$I$5-'СЕТ СН'!$I$24</f>
        <v>2998.8472659399999</v>
      </c>
      <c r="G120" s="36">
        <f>SUMIFS(СВЦЭМ!$D$33:$D$776,СВЦЭМ!$A$33:$A$776,$A120,СВЦЭМ!$B$33:$B$776,G$119)+'СЕТ СН'!$I$14+СВЦЭМ!$D$10+'СЕТ СН'!$I$5-'СЕТ СН'!$I$24</f>
        <v>3046.4175160200002</v>
      </c>
      <c r="H120" s="36">
        <f>SUMIFS(СВЦЭМ!$D$33:$D$776,СВЦЭМ!$A$33:$A$776,$A120,СВЦЭМ!$B$33:$B$776,H$119)+'СЕТ СН'!$I$14+СВЦЭМ!$D$10+'СЕТ СН'!$I$5-'СЕТ СН'!$I$24</f>
        <v>3096.5190804200001</v>
      </c>
      <c r="I120" s="36">
        <f>SUMIFS(СВЦЭМ!$D$33:$D$776,СВЦЭМ!$A$33:$A$776,$A120,СВЦЭМ!$B$33:$B$776,I$119)+'СЕТ СН'!$I$14+СВЦЭМ!$D$10+'СЕТ СН'!$I$5-'СЕТ СН'!$I$24</f>
        <v>3099.744733</v>
      </c>
      <c r="J120" s="36">
        <f>SUMIFS(СВЦЭМ!$D$33:$D$776,СВЦЭМ!$A$33:$A$776,$A120,СВЦЭМ!$B$33:$B$776,J$119)+'СЕТ СН'!$I$14+СВЦЭМ!$D$10+'СЕТ СН'!$I$5-'СЕТ СН'!$I$24</f>
        <v>3054.8818400999999</v>
      </c>
      <c r="K120" s="36">
        <f>SUMIFS(СВЦЭМ!$D$33:$D$776,СВЦЭМ!$A$33:$A$776,$A120,СВЦЭМ!$B$33:$B$776,K$119)+'СЕТ СН'!$I$14+СВЦЭМ!$D$10+'СЕТ СН'!$I$5-'СЕТ СН'!$I$24</f>
        <v>3054.9165554900001</v>
      </c>
      <c r="L120" s="36">
        <f>SUMIFS(СВЦЭМ!$D$33:$D$776,СВЦЭМ!$A$33:$A$776,$A120,СВЦЭМ!$B$33:$B$776,L$119)+'СЕТ СН'!$I$14+СВЦЭМ!$D$10+'СЕТ СН'!$I$5-'СЕТ СН'!$I$24</f>
        <v>3054.72057632</v>
      </c>
      <c r="M120" s="36">
        <f>SUMIFS(СВЦЭМ!$D$33:$D$776,СВЦЭМ!$A$33:$A$776,$A120,СВЦЭМ!$B$33:$B$776,M$119)+'СЕТ СН'!$I$14+СВЦЭМ!$D$10+'СЕТ СН'!$I$5-'СЕТ СН'!$I$24</f>
        <v>3066.93495132</v>
      </c>
      <c r="N120" s="36">
        <f>SUMIFS(СВЦЭМ!$D$33:$D$776,СВЦЭМ!$A$33:$A$776,$A120,СВЦЭМ!$B$33:$B$776,N$119)+'СЕТ СН'!$I$14+СВЦЭМ!$D$10+'СЕТ СН'!$I$5-'СЕТ СН'!$I$24</f>
        <v>3087.4667438799997</v>
      </c>
      <c r="O120" s="36">
        <f>SUMIFS(СВЦЭМ!$D$33:$D$776,СВЦЭМ!$A$33:$A$776,$A120,СВЦЭМ!$B$33:$B$776,O$119)+'СЕТ СН'!$I$14+СВЦЭМ!$D$10+'СЕТ СН'!$I$5-'СЕТ СН'!$I$24</f>
        <v>3108.2714641600001</v>
      </c>
      <c r="P120" s="36">
        <f>SUMIFS(СВЦЭМ!$D$33:$D$776,СВЦЭМ!$A$33:$A$776,$A120,СВЦЭМ!$B$33:$B$776,P$119)+'СЕТ СН'!$I$14+СВЦЭМ!$D$10+'СЕТ СН'!$I$5-'СЕТ СН'!$I$24</f>
        <v>3084.6512727700001</v>
      </c>
      <c r="Q120" s="36">
        <f>SUMIFS(СВЦЭМ!$D$33:$D$776,СВЦЭМ!$A$33:$A$776,$A120,СВЦЭМ!$B$33:$B$776,Q$119)+'СЕТ СН'!$I$14+СВЦЭМ!$D$10+'СЕТ СН'!$I$5-'СЕТ СН'!$I$24</f>
        <v>3092.0691197799997</v>
      </c>
      <c r="R120" s="36">
        <f>SUMIFS(СВЦЭМ!$D$33:$D$776,СВЦЭМ!$A$33:$A$776,$A120,СВЦЭМ!$B$33:$B$776,R$119)+'СЕТ СН'!$I$14+СВЦЭМ!$D$10+'СЕТ СН'!$I$5-'СЕТ СН'!$I$24</f>
        <v>3093.2768664</v>
      </c>
      <c r="S120" s="36">
        <f>SUMIFS(СВЦЭМ!$D$33:$D$776,СВЦЭМ!$A$33:$A$776,$A120,СВЦЭМ!$B$33:$B$776,S$119)+'СЕТ СН'!$I$14+СВЦЭМ!$D$10+'СЕТ СН'!$I$5-'СЕТ СН'!$I$24</f>
        <v>3089.1466439999999</v>
      </c>
      <c r="T120" s="36">
        <f>SUMIFS(СВЦЭМ!$D$33:$D$776,СВЦЭМ!$A$33:$A$776,$A120,СВЦЭМ!$B$33:$B$776,T$119)+'СЕТ СН'!$I$14+СВЦЭМ!$D$10+'СЕТ СН'!$I$5-'СЕТ СН'!$I$24</f>
        <v>3065.7006681000003</v>
      </c>
      <c r="U120" s="36">
        <f>SUMIFS(СВЦЭМ!$D$33:$D$776,СВЦЭМ!$A$33:$A$776,$A120,СВЦЭМ!$B$33:$B$776,U$119)+'СЕТ СН'!$I$14+СВЦЭМ!$D$10+'СЕТ СН'!$I$5-'СЕТ СН'!$I$24</f>
        <v>3054.34563656</v>
      </c>
      <c r="V120" s="36">
        <f>SUMIFS(СВЦЭМ!$D$33:$D$776,СВЦЭМ!$A$33:$A$776,$A120,СВЦЭМ!$B$33:$B$776,V$119)+'СЕТ СН'!$I$14+СВЦЭМ!$D$10+'СЕТ СН'!$I$5-'СЕТ СН'!$I$24</f>
        <v>3036.9475782899999</v>
      </c>
      <c r="W120" s="36">
        <f>SUMIFS(СВЦЭМ!$D$33:$D$776,СВЦЭМ!$A$33:$A$776,$A120,СВЦЭМ!$B$33:$B$776,W$119)+'СЕТ СН'!$I$14+СВЦЭМ!$D$10+'СЕТ СН'!$I$5-'СЕТ СН'!$I$24</f>
        <v>3030.74194016</v>
      </c>
      <c r="X120" s="36">
        <f>SUMIFS(СВЦЭМ!$D$33:$D$776,СВЦЭМ!$A$33:$A$776,$A120,СВЦЭМ!$B$33:$B$776,X$119)+'СЕТ СН'!$I$14+СВЦЭМ!$D$10+'СЕТ СН'!$I$5-'СЕТ СН'!$I$24</f>
        <v>3024.0846033600001</v>
      </c>
      <c r="Y120" s="36">
        <f>SUMIFS(СВЦЭМ!$D$33:$D$776,СВЦЭМ!$A$33:$A$776,$A120,СВЦЭМ!$B$33:$B$776,Y$119)+'СЕТ СН'!$I$14+СВЦЭМ!$D$10+'СЕТ СН'!$I$5-'СЕТ СН'!$I$24</f>
        <v>3057.86164826</v>
      </c>
      <c r="AA120" s="45"/>
    </row>
    <row r="121" spans="1:27" ht="15.75" x14ac:dyDescent="0.2">
      <c r="A121" s="35">
        <f>A120+1</f>
        <v>43923</v>
      </c>
      <c r="B121" s="36">
        <f>SUMIFS(СВЦЭМ!$D$33:$D$776,СВЦЭМ!$A$33:$A$776,$A121,СВЦЭМ!$B$33:$B$776,B$119)+'СЕТ СН'!$I$14+СВЦЭМ!$D$10+'СЕТ СН'!$I$5-'СЕТ СН'!$I$24</f>
        <v>3043.0420306000001</v>
      </c>
      <c r="C121" s="36">
        <f>SUMIFS(СВЦЭМ!$D$33:$D$776,СВЦЭМ!$A$33:$A$776,$A121,СВЦЭМ!$B$33:$B$776,C$119)+'СЕТ СН'!$I$14+СВЦЭМ!$D$10+'СЕТ СН'!$I$5-'СЕТ СН'!$I$24</f>
        <v>3016.5150113099999</v>
      </c>
      <c r="D121" s="36">
        <f>SUMIFS(СВЦЭМ!$D$33:$D$776,СВЦЭМ!$A$33:$A$776,$A121,СВЦЭМ!$B$33:$B$776,D$119)+'СЕТ СН'!$I$14+СВЦЭМ!$D$10+'СЕТ СН'!$I$5-'СЕТ СН'!$I$24</f>
        <v>3002.4842452399998</v>
      </c>
      <c r="E121" s="36">
        <f>SUMIFS(СВЦЭМ!$D$33:$D$776,СВЦЭМ!$A$33:$A$776,$A121,СВЦЭМ!$B$33:$B$776,E$119)+'СЕТ СН'!$I$14+СВЦЭМ!$D$10+'СЕТ СН'!$I$5-'СЕТ СН'!$I$24</f>
        <v>2993.3472209500001</v>
      </c>
      <c r="F121" s="36">
        <f>SUMIFS(СВЦЭМ!$D$33:$D$776,СВЦЭМ!$A$33:$A$776,$A121,СВЦЭМ!$B$33:$B$776,F$119)+'СЕТ СН'!$I$14+СВЦЭМ!$D$10+'СЕТ СН'!$I$5-'СЕТ СН'!$I$24</f>
        <v>2989.9420416000003</v>
      </c>
      <c r="G121" s="36">
        <f>SUMIFS(СВЦЭМ!$D$33:$D$776,СВЦЭМ!$A$33:$A$776,$A121,СВЦЭМ!$B$33:$B$776,G$119)+'СЕТ СН'!$I$14+СВЦЭМ!$D$10+'СЕТ СН'!$I$5-'СЕТ СН'!$I$24</f>
        <v>3080.0419913300002</v>
      </c>
      <c r="H121" s="36">
        <f>SUMIFS(СВЦЭМ!$D$33:$D$776,СВЦЭМ!$A$33:$A$776,$A121,СВЦЭМ!$B$33:$B$776,H$119)+'СЕТ СН'!$I$14+СВЦЭМ!$D$10+'СЕТ СН'!$I$5-'СЕТ СН'!$I$24</f>
        <v>3120.7609567199997</v>
      </c>
      <c r="I121" s="36">
        <f>SUMIFS(СВЦЭМ!$D$33:$D$776,СВЦЭМ!$A$33:$A$776,$A121,СВЦЭМ!$B$33:$B$776,I$119)+'СЕТ СН'!$I$14+СВЦЭМ!$D$10+'СЕТ СН'!$I$5-'СЕТ СН'!$I$24</f>
        <v>3118.4183667400002</v>
      </c>
      <c r="J121" s="36">
        <f>SUMIFS(СВЦЭМ!$D$33:$D$776,СВЦЭМ!$A$33:$A$776,$A121,СВЦЭМ!$B$33:$B$776,J$119)+'СЕТ СН'!$I$14+СВЦЭМ!$D$10+'СЕТ СН'!$I$5-'СЕТ СН'!$I$24</f>
        <v>3080.41418815</v>
      </c>
      <c r="K121" s="36">
        <f>SUMIFS(СВЦЭМ!$D$33:$D$776,СВЦЭМ!$A$33:$A$776,$A121,СВЦЭМ!$B$33:$B$776,K$119)+'СЕТ СН'!$I$14+СВЦЭМ!$D$10+'СЕТ СН'!$I$5-'СЕТ СН'!$I$24</f>
        <v>3052.5823722599998</v>
      </c>
      <c r="L121" s="36">
        <f>SUMIFS(СВЦЭМ!$D$33:$D$776,СВЦЭМ!$A$33:$A$776,$A121,СВЦЭМ!$B$33:$B$776,L$119)+'СЕТ СН'!$I$14+СВЦЭМ!$D$10+'СЕТ СН'!$I$5-'СЕТ СН'!$I$24</f>
        <v>3046.9354625400001</v>
      </c>
      <c r="M121" s="36">
        <f>SUMIFS(СВЦЭМ!$D$33:$D$776,СВЦЭМ!$A$33:$A$776,$A121,СВЦЭМ!$B$33:$B$776,M$119)+'СЕТ СН'!$I$14+СВЦЭМ!$D$10+'СЕТ СН'!$I$5-'СЕТ СН'!$I$24</f>
        <v>3066.7341531000002</v>
      </c>
      <c r="N121" s="36">
        <f>SUMIFS(СВЦЭМ!$D$33:$D$776,СВЦЭМ!$A$33:$A$776,$A121,СВЦЭМ!$B$33:$B$776,N$119)+'СЕТ СН'!$I$14+СВЦЭМ!$D$10+'СЕТ СН'!$I$5-'СЕТ СН'!$I$24</f>
        <v>3086.9570554399997</v>
      </c>
      <c r="O121" s="36">
        <f>SUMIFS(СВЦЭМ!$D$33:$D$776,СВЦЭМ!$A$33:$A$776,$A121,СВЦЭМ!$B$33:$B$776,O$119)+'СЕТ СН'!$I$14+СВЦЭМ!$D$10+'СЕТ СН'!$I$5-'СЕТ СН'!$I$24</f>
        <v>3112.3240032100002</v>
      </c>
      <c r="P121" s="36">
        <f>SUMIFS(СВЦЭМ!$D$33:$D$776,СВЦЭМ!$A$33:$A$776,$A121,СВЦЭМ!$B$33:$B$776,P$119)+'СЕТ СН'!$I$14+СВЦЭМ!$D$10+'СЕТ СН'!$I$5-'СЕТ СН'!$I$24</f>
        <v>3070.4382881699999</v>
      </c>
      <c r="Q121" s="36">
        <f>SUMIFS(СВЦЭМ!$D$33:$D$776,СВЦЭМ!$A$33:$A$776,$A121,СВЦЭМ!$B$33:$B$776,Q$119)+'СЕТ СН'!$I$14+СВЦЭМ!$D$10+'СЕТ СН'!$I$5-'СЕТ СН'!$I$24</f>
        <v>3076.9655551699998</v>
      </c>
      <c r="R121" s="36">
        <f>SUMIFS(СВЦЭМ!$D$33:$D$776,СВЦЭМ!$A$33:$A$776,$A121,СВЦЭМ!$B$33:$B$776,R$119)+'СЕТ СН'!$I$14+СВЦЭМ!$D$10+'СЕТ СН'!$I$5-'СЕТ СН'!$I$24</f>
        <v>3071.8345571099999</v>
      </c>
      <c r="S121" s="36">
        <f>SUMIFS(СВЦЭМ!$D$33:$D$776,СВЦЭМ!$A$33:$A$776,$A121,СВЦЭМ!$B$33:$B$776,S$119)+'СЕТ СН'!$I$14+СВЦЭМ!$D$10+'СЕТ СН'!$I$5-'СЕТ СН'!$I$24</f>
        <v>3069.00604217</v>
      </c>
      <c r="T121" s="36">
        <f>SUMIFS(СВЦЭМ!$D$33:$D$776,СВЦЭМ!$A$33:$A$776,$A121,СВЦЭМ!$B$33:$B$776,T$119)+'СЕТ СН'!$I$14+СВЦЭМ!$D$10+'СЕТ СН'!$I$5-'СЕТ СН'!$I$24</f>
        <v>3045.0141396899999</v>
      </c>
      <c r="U121" s="36">
        <f>SUMIFS(СВЦЭМ!$D$33:$D$776,СВЦЭМ!$A$33:$A$776,$A121,СВЦЭМ!$B$33:$B$776,U$119)+'СЕТ СН'!$I$14+СВЦЭМ!$D$10+'СЕТ СН'!$I$5-'СЕТ СН'!$I$24</f>
        <v>3028.5361827400002</v>
      </c>
      <c r="V121" s="36">
        <f>SUMIFS(СВЦЭМ!$D$33:$D$776,СВЦЭМ!$A$33:$A$776,$A121,СВЦЭМ!$B$33:$B$776,V$119)+'СЕТ СН'!$I$14+СВЦЭМ!$D$10+'СЕТ СН'!$I$5-'СЕТ СН'!$I$24</f>
        <v>3013.4838664399999</v>
      </c>
      <c r="W121" s="36">
        <f>SUMIFS(СВЦЭМ!$D$33:$D$776,СВЦЭМ!$A$33:$A$776,$A121,СВЦЭМ!$B$33:$B$776,W$119)+'СЕТ СН'!$I$14+СВЦЭМ!$D$10+'СЕТ СН'!$I$5-'СЕТ СН'!$I$24</f>
        <v>3020.7434227599997</v>
      </c>
      <c r="X121" s="36">
        <f>SUMIFS(СВЦЭМ!$D$33:$D$776,СВЦЭМ!$A$33:$A$776,$A121,СВЦЭМ!$B$33:$B$776,X$119)+'СЕТ СН'!$I$14+СВЦЭМ!$D$10+'СЕТ СН'!$I$5-'СЕТ СН'!$I$24</f>
        <v>3026.2553000399998</v>
      </c>
      <c r="Y121" s="36">
        <f>SUMIFS(СВЦЭМ!$D$33:$D$776,СВЦЭМ!$A$33:$A$776,$A121,СВЦЭМ!$B$33:$B$776,Y$119)+'СЕТ СН'!$I$14+СВЦЭМ!$D$10+'СЕТ СН'!$I$5-'СЕТ СН'!$I$24</f>
        <v>3057.0915569700001</v>
      </c>
    </row>
    <row r="122" spans="1:27" ht="15.75" x14ac:dyDescent="0.2">
      <c r="A122" s="35">
        <f t="shared" ref="A122:A150" si="3">A121+1</f>
        <v>43924</v>
      </c>
      <c r="B122" s="36">
        <f>SUMIFS(СВЦЭМ!$D$33:$D$776,СВЦЭМ!$A$33:$A$776,$A122,СВЦЭМ!$B$33:$B$776,B$119)+'СЕТ СН'!$I$14+СВЦЭМ!$D$10+'СЕТ СН'!$I$5-'СЕТ СН'!$I$24</f>
        <v>3038.1803443600002</v>
      </c>
      <c r="C122" s="36">
        <f>SUMIFS(СВЦЭМ!$D$33:$D$776,СВЦЭМ!$A$33:$A$776,$A122,СВЦЭМ!$B$33:$B$776,C$119)+'СЕТ СН'!$I$14+СВЦЭМ!$D$10+'СЕТ СН'!$I$5-'СЕТ СН'!$I$24</f>
        <v>3083.6396332499999</v>
      </c>
      <c r="D122" s="36">
        <f>SUMIFS(СВЦЭМ!$D$33:$D$776,СВЦЭМ!$A$33:$A$776,$A122,СВЦЭМ!$B$33:$B$776,D$119)+'СЕТ СН'!$I$14+СВЦЭМ!$D$10+'СЕТ СН'!$I$5-'СЕТ СН'!$I$24</f>
        <v>3101.3350782099997</v>
      </c>
      <c r="E122" s="36">
        <f>SUMIFS(СВЦЭМ!$D$33:$D$776,СВЦЭМ!$A$33:$A$776,$A122,СВЦЭМ!$B$33:$B$776,E$119)+'СЕТ СН'!$I$14+СВЦЭМ!$D$10+'СЕТ СН'!$I$5-'СЕТ СН'!$I$24</f>
        <v>3095.5339418100002</v>
      </c>
      <c r="F122" s="36">
        <f>SUMIFS(СВЦЭМ!$D$33:$D$776,СВЦЭМ!$A$33:$A$776,$A122,СВЦЭМ!$B$33:$B$776,F$119)+'СЕТ СН'!$I$14+СВЦЭМ!$D$10+'СЕТ СН'!$I$5-'СЕТ СН'!$I$24</f>
        <v>3090.5382004000003</v>
      </c>
      <c r="G122" s="36">
        <f>SUMIFS(СВЦЭМ!$D$33:$D$776,СВЦЭМ!$A$33:$A$776,$A122,СВЦЭМ!$B$33:$B$776,G$119)+'СЕТ СН'!$I$14+СВЦЭМ!$D$10+'СЕТ СН'!$I$5-'СЕТ СН'!$I$24</f>
        <v>3091.6303800799997</v>
      </c>
      <c r="H122" s="36">
        <f>SUMIFS(СВЦЭМ!$D$33:$D$776,СВЦЭМ!$A$33:$A$776,$A122,СВЦЭМ!$B$33:$B$776,H$119)+'СЕТ СН'!$I$14+СВЦЭМ!$D$10+'СЕТ СН'!$I$5-'СЕТ СН'!$I$24</f>
        <v>3077.2063915700001</v>
      </c>
      <c r="I122" s="36">
        <f>SUMIFS(СВЦЭМ!$D$33:$D$776,СВЦЭМ!$A$33:$A$776,$A122,СВЦЭМ!$B$33:$B$776,I$119)+'СЕТ СН'!$I$14+СВЦЭМ!$D$10+'СЕТ СН'!$I$5-'СЕТ СН'!$I$24</f>
        <v>3054.3843415000001</v>
      </c>
      <c r="J122" s="36">
        <f>SUMIFS(СВЦЭМ!$D$33:$D$776,СВЦЭМ!$A$33:$A$776,$A122,СВЦЭМ!$B$33:$B$776,J$119)+'СЕТ СН'!$I$14+СВЦЭМ!$D$10+'СЕТ СН'!$I$5-'СЕТ СН'!$I$24</f>
        <v>2990.7394197799999</v>
      </c>
      <c r="K122" s="36">
        <f>SUMIFS(СВЦЭМ!$D$33:$D$776,СВЦЭМ!$A$33:$A$776,$A122,СВЦЭМ!$B$33:$B$776,K$119)+'СЕТ СН'!$I$14+СВЦЭМ!$D$10+'СЕТ СН'!$I$5-'СЕТ СН'!$I$24</f>
        <v>2994.1888252700001</v>
      </c>
      <c r="L122" s="36">
        <f>SUMIFS(СВЦЭМ!$D$33:$D$776,СВЦЭМ!$A$33:$A$776,$A122,СВЦЭМ!$B$33:$B$776,L$119)+'СЕТ СН'!$I$14+СВЦЭМ!$D$10+'СЕТ СН'!$I$5-'СЕТ СН'!$I$24</f>
        <v>3007.1607595599999</v>
      </c>
      <c r="M122" s="36">
        <f>SUMIFS(СВЦЭМ!$D$33:$D$776,СВЦЭМ!$A$33:$A$776,$A122,СВЦЭМ!$B$33:$B$776,M$119)+'СЕТ СН'!$I$14+СВЦЭМ!$D$10+'СЕТ СН'!$I$5-'СЕТ СН'!$I$24</f>
        <v>3009.4076614599999</v>
      </c>
      <c r="N122" s="36">
        <f>SUMIFS(СВЦЭМ!$D$33:$D$776,СВЦЭМ!$A$33:$A$776,$A122,СВЦЭМ!$B$33:$B$776,N$119)+'СЕТ СН'!$I$14+СВЦЭМ!$D$10+'СЕТ СН'!$I$5-'СЕТ СН'!$I$24</f>
        <v>3029.41895746</v>
      </c>
      <c r="O122" s="36">
        <f>SUMIFS(СВЦЭМ!$D$33:$D$776,СВЦЭМ!$A$33:$A$776,$A122,СВЦЭМ!$B$33:$B$776,O$119)+'СЕТ СН'!$I$14+СВЦЭМ!$D$10+'СЕТ СН'!$I$5-'СЕТ СН'!$I$24</f>
        <v>3045.0543146099999</v>
      </c>
      <c r="P122" s="36">
        <f>SUMIFS(СВЦЭМ!$D$33:$D$776,СВЦЭМ!$A$33:$A$776,$A122,СВЦЭМ!$B$33:$B$776,P$119)+'СЕТ СН'!$I$14+СВЦЭМ!$D$10+'СЕТ СН'!$I$5-'СЕТ СН'!$I$24</f>
        <v>3027.2810566200001</v>
      </c>
      <c r="Q122" s="36">
        <f>SUMIFS(СВЦЭМ!$D$33:$D$776,СВЦЭМ!$A$33:$A$776,$A122,СВЦЭМ!$B$33:$B$776,Q$119)+'СЕТ СН'!$I$14+СВЦЭМ!$D$10+'СЕТ СН'!$I$5-'СЕТ СН'!$I$24</f>
        <v>3039.1334395599997</v>
      </c>
      <c r="R122" s="36">
        <f>SUMIFS(СВЦЭМ!$D$33:$D$776,СВЦЭМ!$A$33:$A$776,$A122,СВЦЭМ!$B$33:$B$776,R$119)+'СЕТ СН'!$I$14+СВЦЭМ!$D$10+'СЕТ СН'!$I$5-'СЕТ СН'!$I$24</f>
        <v>3035.7803380999999</v>
      </c>
      <c r="S122" s="36">
        <f>SUMIFS(СВЦЭМ!$D$33:$D$776,СВЦЭМ!$A$33:$A$776,$A122,СВЦЭМ!$B$33:$B$776,S$119)+'СЕТ СН'!$I$14+СВЦЭМ!$D$10+'СЕТ СН'!$I$5-'СЕТ СН'!$I$24</f>
        <v>3029.1710919699999</v>
      </c>
      <c r="T122" s="36">
        <f>SUMIFS(СВЦЭМ!$D$33:$D$776,СВЦЭМ!$A$33:$A$776,$A122,СВЦЭМ!$B$33:$B$776,T$119)+'СЕТ СН'!$I$14+СВЦЭМ!$D$10+'СЕТ СН'!$I$5-'СЕТ СН'!$I$24</f>
        <v>3011.90313113</v>
      </c>
      <c r="U122" s="36">
        <f>SUMIFS(СВЦЭМ!$D$33:$D$776,СВЦЭМ!$A$33:$A$776,$A122,СВЦЭМ!$B$33:$B$776,U$119)+'СЕТ СН'!$I$14+СВЦЭМ!$D$10+'СЕТ СН'!$I$5-'СЕТ СН'!$I$24</f>
        <v>2986.7596579900001</v>
      </c>
      <c r="V122" s="36">
        <f>SUMIFS(СВЦЭМ!$D$33:$D$776,СВЦЭМ!$A$33:$A$776,$A122,СВЦЭМ!$B$33:$B$776,V$119)+'СЕТ СН'!$I$14+СВЦЭМ!$D$10+'СЕТ СН'!$I$5-'СЕТ СН'!$I$24</f>
        <v>2975.4391506000002</v>
      </c>
      <c r="W122" s="36">
        <f>SUMIFS(СВЦЭМ!$D$33:$D$776,СВЦЭМ!$A$33:$A$776,$A122,СВЦЭМ!$B$33:$B$776,W$119)+'СЕТ СН'!$I$14+СВЦЭМ!$D$10+'СЕТ СН'!$I$5-'СЕТ СН'!$I$24</f>
        <v>2982.7499458500001</v>
      </c>
      <c r="X122" s="36">
        <f>SUMIFS(СВЦЭМ!$D$33:$D$776,СВЦЭМ!$A$33:$A$776,$A122,СВЦЭМ!$B$33:$B$776,X$119)+'СЕТ СН'!$I$14+СВЦЭМ!$D$10+'СЕТ СН'!$I$5-'СЕТ СН'!$I$24</f>
        <v>2999.1481784400003</v>
      </c>
      <c r="Y122" s="36">
        <f>SUMIFS(СВЦЭМ!$D$33:$D$776,СВЦЭМ!$A$33:$A$776,$A122,СВЦЭМ!$B$33:$B$776,Y$119)+'СЕТ СН'!$I$14+СВЦЭМ!$D$10+'СЕТ СН'!$I$5-'СЕТ СН'!$I$24</f>
        <v>3036.8815575799999</v>
      </c>
    </row>
    <row r="123" spans="1:27" ht="15.75" x14ac:dyDescent="0.2">
      <c r="A123" s="35">
        <f t="shared" si="3"/>
        <v>43925</v>
      </c>
      <c r="B123" s="36">
        <f>SUMIFS(СВЦЭМ!$D$33:$D$776,СВЦЭМ!$A$33:$A$776,$A123,СВЦЭМ!$B$33:$B$776,B$119)+'СЕТ СН'!$I$14+СВЦЭМ!$D$10+'СЕТ СН'!$I$5-'СЕТ СН'!$I$24</f>
        <v>3061.0065233300002</v>
      </c>
      <c r="C123" s="36">
        <f>SUMIFS(СВЦЭМ!$D$33:$D$776,СВЦЭМ!$A$33:$A$776,$A123,СВЦЭМ!$B$33:$B$776,C$119)+'СЕТ СН'!$I$14+СВЦЭМ!$D$10+'СЕТ СН'!$I$5-'СЕТ СН'!$I$24</f>
        <v>3092.1697800800002</v>
      </c>
      <c r="D123" s="36">
        <f>SUMIFS(СВЦЭМ!$D$33:$D$776,СВЦЭМ!$A$33:$A$776,$A123,СВЦЭМ!$B$33:$B$776,D$119)+'СЕТ СН'!$I$14+СВЦЭМ!$D$10+'СЕТ СН'!$I$5-'СЕТ СН'!$I$24</f>
        <v>3108.8887236399996</v>
      </c>
      <c r="E123" s="36">
        <f>SUMIFS(СВЦЭМ!$D$33:$D$776,СВЦЭМ!$A$33:$A$776,$A123,СВЦЭМ!$B$33:$B$776,E$119)+'СЕТ СН'!$I$14+СВЦЭМ!$D$10+'СЕТ СН'!$I$5-'СЕТ СН'!$I$24</f>
        <v>3123.8287687299999</v>
      </c>
      <c r="F123" s="36">
        <f>SUMIFS(СВЦЭМ!$D$33:$D$776,СВЦЭМ!$A$33:$A$776,$A123,СВЦЭМ!$B$33:$B$776,F$119)+'СЕТ СН'!$I$14+СВЦЭМ!$D$10+'СЕТ СН'!$I$5-'СЕТ СН'!$I$24</f>
        <v>3122.9652020100002</v>
      </c>
      <c r="G123" s="36">
        <f>SUMIFS(СВЦЭМ!$D$33:$D$776,СВЦЭМ!$A$33:$A$776,$A123,СВЦЭМ!$B$33:$B$776,G$119)+'СЕТ СН'!$I$14+СВЦЭМ!$D$10+'СЕТ СН'!$I$5-'СЕТ СН'!$I$24</f>
        <v>3121.3055703700002</v>
      </c>
      <c r="H123" s="36">
        <f>SUMIFS(СВЦЭМ!$D$33:$D$776,СВЦЭМ!$A$33:$A$776,$A123,СВЦЭМ!$B$33:$B$776,H$119)+'СЕТ СН'!$I$14+СВЦЭМ!$D$10+'СЕТ СН'!$I$5-'СЕТ СН'!$I$24</f>
        <v>3093.34490267</v>
      </c>
      <c r="I123" s="36">
        <f>SUMIFS(СВЦЭМ!$D$33:$D$776,СВЦЭМ!$A$33:$A$776,$A123,СВЦЭМ!$B$33:$B$776,I$119)+'СЕТ СН'!$I$14+СВЦЭМ!$D$10+'СЕТ СН'!$I$5-'СЕТ СН'!$I$24</f>
        <v>3074.10782187</v>
      </c>
      <c r="J123" s="36">
        <f>SUMIFS(СВЦЭМ!$D$33:$D$776,СВЦЭМ!$A$33:$A$776,$A123,СВЦЭМ!$B$33:$B$776,J$119)+'СЕТ СН'!$I$14+СВЦЭМ!$D$10+'СЕТ СН'!$I$5-'СЕТ СН'!$I$24</f>
        <v>3015.7073922899999</v>
      </c>
      <c r="K123" s="36">
        <f>SUMIFS(СВЦЭМ!$D$33:$D$776,СВЦЭМ!$A$33:$A$776,$A123,СВЦЭМ!$B$33:$B$776,K$119)+'СЕТ СН'!$I$14+СВЦЭМ!$D$10+'СЕТ СН'!$I$5-'СЕТ СН'!$I$24</f>
        <v>2987.5897366300001</v>
      </c>
      <c r="L123" s="36">
        <f>SUMIFS(СВЦЭМ!$D$33:$D$776,СВЦЭМ!$A$33:$A$776,$A123,СВЦЭМ!$B$33:$B$776,L$119)+'СЕТ СН'!$I$14+СВЦЭМ!$D$10+'СЕТ СН'!$I$5-'СЕТ СН'!$I$24</f>
        <v>2984.1575106999999</v>
      </c>
      <c r="M123" s="36">
        <f>SUMIFS(СВЦЭМ!$D$33:$D$776,СВЦЭМ!$A$33:$A$776,$A123,СВЦЭМ!$B$33:$B$776,M$119)+'СЕТ СН'!$I$14+СВЦЭМ!$D$10+'СЕТ СН'!$I$5-'СЕТ СН'!$I$24</f>
        <v>2980.92627128</v>
      </c>
      <c r="N123" s="36">
        <f>SUMIFS(СВЦЭМ!$D$33:$D$776,СВЦЭМ!$A$33:$A$776,$A123,СВЦЭМ!$B$33:$B$776,N$119)+'СЕТ СН'!$I$14+СВЦЭМ!$D$10+'СЕТ СН'!$I$5-'СЕТ СН'!$I$24</f>
        <v>2993.0923431800002</v>
      </c>
      <c r="O123" s="36">
        <f>SUMIFS(СВЦЭМ!$D$33:$D$776,СВЦЭМ!$A$33:$A$776,$A123,СВЦЭМ!$B$33:$B$776,O$119)+'СЕТ СН'!$I$14+СВЦЭМ!$D$10+'СЕТ СН'!$I$5-'СЕТ СН'!$I$24</f>
        <v>3003.2821855399998</v>
      </c>
      <c r="P123" s="36">
        <f>SUMIFS(СВЦЭМ!$D$33:$D$776,СВЦЭМ!$A$33:$A$776,$A123,СВЦЭМ!$B$33:$B$776,P$119)+'СЕТ СН'!$I$14+СВЦЭМ!$D$10+'СЕТ СН'!$I$5-'СЕТ СН'!$I$24</f>
        <v>3000.3921529999998</v>
      </c>
      <c r="Q123" s="36">
        <f>SUMIFS(СВЦЭМ!$D$33:$D$776,СВЦЭМ!$A$33:$A$776,$A123,СВЦЭМ!$B$33:$B$776,Q$119)+'СЕТ СН'!$I$14+СВЦЭМ!$D$10+'СЕТ СН'!$I$5-'СЕТ СН'!$I$24</f>
        <v>3010.5078359600002</v>
      </c>
      <c r="R123" s="36">
        <f>SUMIFS(СВЦЭМ!$D$33:$D$776,СВЦЭМ!$A$33:$A$776,$A123,СВЦЭМ!$B$33:$B$776,R$119)+'СЕТ СН'!$I$14+СВЦЭМ!$D$10+'СЕТ СН'!$I$5-'СЕТ СН'!$I$24</f>
        <v>3003.5452384499999</v>
      </c>
      <c r="S123" s="36">
        <f>SUMIFS(СВЦЭМ!$D$33:$D$776,СВЦЭМ!$A$33:$A$776,$A123,СВЦЭМ!$B$33:$B$776,S$119)+'СЕТ СН'!$I$14+СВЦЭМ!$D$10+'СЕТ СН'!$I$5-'СЕТ СН'!$I$24</f>
        <v>2997.7171162899999</v>
      </c>
      <c r="T123" s="36">
        <f>SUMIFS(СВЦЭМ!$D$33:$D$776,СВЦЭМ!$A$33:$A$776,$A123,СВЦЭМ!$B$33:$B$776,T$119)+'СЕТ СН'!$I$14+СВЦЭМ!$D$10+'СЕТ СН'!$I$5-'СЕТ СН'!$I$24</f>
        <v>2983.9116197900003</v>
      </c>
      <c r="U123" s="36">
        <f>SUMIFS(СВЦЭМ!$D$33:$D$776,СВЦЭМ!$A$33:$A$776,$A123,СВЦЭМ!$B$33:$B$776,U$119)+'СЕТ СН'!$I$14+СВЦЭМ!$D$10+'СЕТ СН'!$I$5-'СЕТ СН'!$I$24</f>
        <v>2969.8906156900002</v>
      </c>
      <c r="V123" s="36">
        <f>SUMIFS(СВЦЭМ!$D$33:$D$776,СВЦЭМ!$A$33:$A$776,$A123,СВЦЭМ!$B$33:$B$776,V$119)+'СЕТ СН'!$I$14+СВЦЭМ!$D$10+'СЕТ СН'!$I$5-'СЕТ СН'!$I$24</f>
        <v>2972.4258212100003</v>
      </c>
      <c r="W123" s="36">
        <f>SUMIFS(СВЦЭМ!$D$33:$D$776,СВЦЭМ!$A$33:$A$776,$A123,СВЦЭМ!$B$33:$B$776,W$119)+'СЕТ СН'!$I$14+СВЦЭМ!$D$10+'СЕТ СН'!$I$5-'СЕТ СН'!$I$24</f>
        <v>2961.1780116499999</v>
      </c>
      <c r="X123" s="36">
        <f>SUMIFS(СВЦЭМ!$D$33:$D$776,СВЦЭМ!$A$33:$A$776,$A123,СВЦЭМ!$B$33:$B$776,X$119)+'СЕТ СН'!$I$14+СВЦЭМ!$D$10+'СЕТ СН'!$I$5-'СЕТ СН'!$I$24</f>
        <v>2972.7830447000001</v>
      </c>
      <c r="Y123" s="36">
        <f>SUMIFS(СВЦЭМ!$D$33:$D$776,СВЦЭМ!$A$33:$A$776,$A123,СВЦЭМ!$B$33:$B$776,Y$119)+'СЕТ СН'!$I$14+СВЦЭМ!$D$10+'СЕТ СН'!$I$5-'СЕТ СН'!$I$24</f>
        <v>3018.5595698100001</v>
      </c>
    </row>
    <row r="124" spans="1:27" ht="15.75" x14ac:dyDescent="0.2">
      <c r="A124" s="35">
        <f t="shared" si="3"/>
        <v>43926</v>
      </c>
      <c r="B124" s="36">
        <f>SUMIFS(СВЦЭМ!$D$33:$D$776,СВЦЭМ!$A$33:$A$776,$A124,СВЦЭМ!$B$33:$B$776,B$119)+'СЕТ СН'!$I$14+СВЦЭМ!$D$10+'СЕТ СН'!$I$5-'СЕТ СН'!$I$24</f>
        <v>3037.3545134799997</v>
      </c>
      <c r="C124" s="36">
        <f>SUMIFS(СВЦЭМ!$D$33:$D$776,СВЦЭМ!$A$33:$A$776,$A124,СВЦЭМ!$B$33:$B$776,C$119)+'СЕТ СН'!$I$14+СВЦЭМ!$D$10+'СЕТ СН'!$I$5-'СЕТ СН'!$I$24</f>
        <v>3100.6084314700001</v>
      </c>
      <c r="D124" s="36">
        <f>SUMIFS(СВЦЭМ!$D$33:$D$776,СВЦЭМ!$A$33:$A$776,$A124,СВЦЭМ!$B$33:$B$776,D$119)+'СЕТ СН'!$I$14+СВЦЭМ!$D$10+'СЕТ СН'!$I$5-'СЕТ СН'!$I$24</f>
        <v>3117.1797533600002</v>
      </c>
      <c r="E124" s="36">
        <f>SUMIFS(СВЦЭМ!$D$33:$D$776,СВЦЭМ!$A$33:$A$776,$A124,СВЦЭМ!$B$33:$B$776,E$119)+'СЕТ СН'!$I$14+СВЦЭМ!$D$10+'СЕТ СН'!$I$5-'СЕТ СН'!$I$24</f>
        <v>3124.6409165499999</v>
      </c>
      <c r="F124" s="36">
        <f>SUMIFS(СВЦЭМ!$D$33:$D$776,СВЦЭМ!$A$33:$A$776,$A124,СВЦЭМ!$B$33:$B$776,F$119)+'СЕТ СН'!$I$14+СВЦЭМ!$D$10+'СЕТ СН'!$I$5-'СЕТ СН'!$I$24</f>
        <v>3122.9280176399998</v>
      </c>
      <c r="G124" s="36">
        <f>SUMIFS(СВЦЭМ!$D$33:$D$776,СВЦЭМ!$A$33:$A$776,$A124,СВЦЭМ!$B$33:$B$776,G$119)+'СЕТ СН'!$I$14+СВЦЭМ!$D$10+'СЕТ СН'!$I$5-'СЕТ СН'!$I$24</f>
        <v>3126.2329558900001</v>
      </c>
      <c r="H124" s="36">
        <f>SUMIFS(СВЦЭМ!$D$33:$D$776,СВЦЭМ!$A$33:$A$776,$A124,СВЦЭМ!$B$33:$B$776,H$119)+'СЕТ СН'!$I$14+СВЦЭМ!$D$10+'СЕТ СН'!$I$5-'СЕТ СН'!$I$24</f>
        <v>3109.0981418399997</v>
      </c>
      <c r="I124" s="36">
        <f>SUMIFS(СВЦЭМ!$D$33:$D$776,СВЦЭМ!$A$33:$A$776,$A124,СВЦЭМ!$B$33:$B$776,I$119)+'СЕТ СН'!$I$14+СВЦЭМ!$D$10+'СЕТ СН'!$I$5-'СЕТ СН'!$I$24</f>
        <v>3091.59809774</v>
      </c>
      <c r="J124" s="36">
        <f>SUMIFS(СВЦЭМ!$D$33:$D$776,СВЦЭМ!$A$33:$A$776,$A124,СВЦЭМ!$B$33:$B$776,J$119)+'СЕТ СН'!$I$14+СВЦЭМ!$D$10+'СЕТ СН'!$I$5-'СЕТ СН'!$I$24</f>
        <v>3032.67536591</v>
      </c>
      <c r="K124" s="36">
        <f>SUMIFS(СВЦЭМ!$D$33:$D$776,СВЦЭМ!$A$33:$A$776,$A124,СВЦЭМ!$B$33:$B$776,K$119)+'СЕТ СН'!$I$14+СВЦЭМ!$D$10+'СЕТ СН'!$I$5-'СЕТ СН'!$I$24</f>
        <v>2989.1988658300002</v>
      </c>
      <c r="L124" s="36">
        <f>SUMIFS(СВЦЭМ!$D$33:$D$776,СВЦЭМ!$A$33:$A$776,$A124,СВЦЭМ!$B$33:$B$776,L$119)+'СЕТ СН'!$I$14+СВЦЭМ!$D$10+'СЕТ СН'!$I$5-'СЕТ СН'!$I$24</f>
        <v>2980.7991373300001</v>
      </c>
      <c r="M124" s="36">
        <f>SUMIFS(СВЦЭМ!$D$33:$D$776,СВЦЭМ!$A$33:$A$776,$A124,СВЦЭМ!$B$33:$B$776,M$119)+'СЕТ СН'!$I$14+СВЦЭМ!$D$10+'СЕТ СН'!$I$5-'СЕТ СН'!$I$24</f>
        <v>2978.6432044200001</v>
      </c>
      <c r="N124" s="36">
        <f>SUMIFS(СВЦЭМ!$D$33:$D$776,СВЦЭМ!$A$33:$A$776,$A124,СВЦЭМ!$B$33:$B$776,N$119)+'СЕТ СН'!$I$14+СВЦЭМ!$D$10+'СЕТ СН'!$I$5-'СЕТ СН'!$I$24</f>
        <v>2993.63419131</v>
      </c>
      <c r="O124" s="36">
        <f>SUMIFS(СВЦЭМ!$D$33:$D$776,СВЦЭМ!$A$33:$A$776,$A124,СВЦЭМ!$B$33:$B$776,O$119)+'СЕТ СН'!$I$14+СВЦЭМ!$D$10+'СЕТ СН'!$I$5-'СЕТ СН'!$I$24</f>
        <v>3004.1361852</v>
      </c>
      <c r="P124" s="36">
        <f>SUMIFS(СВЦЭМ!$D$33:$D$776,СВЦЭМ!$A$33:$A$776,$A124,СВЦЭМ!$B$33:$B$776,P$119)+'СЕТ СН'!$I$14+СВЦЭМ!$D$10+'СЕТ СН'!$I$5-'СЕТ СН'!$I$24</f>
        <v>2981.7098508600002</v>
      </c>
      <c r="Q124" s="36">
        <f>SUMIFS(СВЦЭМ!$D$33:$D$776,СВЦЭМ!$A$33:$A$776,$A124,СВЦЭМ!$B$33:$B$776,Q$119)+'СЕТ СН'!$I$14+СВЦЭМ!$D$10+'СЕТ СН'!$I$5-'СЕТ СН'!$I$24</f>
        <v>2987.4547663799999</v>
      </c>
      <c r="R124" s="36">
        <f>SUMIFS(СВЦЭМ!$D$33:$D$776,СВЦЭМ!$A$33:$A$776,$A124,СВЦЭМ!$B$33:$B$776,R$119)+'СЕТ СН'!$I$14+СВЦЭМ!$D$10+'СЕТ СН'!$I$5-'СЕТ СН'!$I$24</f>
        <v>2987.1057084399999</v>
      </c>
      <c r="S124" s="36">
        <f>SUMIFS(СВЦЭМ!$D$33:$D$776,СВЦЭМ!$A$33:$A$776,$A124,СВЦЭМ!$B$33:$B$776,S$119)+'СЕТ СН'!$I$14+СВЦЭМ!$D$10+'СЕТ СН'!$I$5-'СЕТ СН'!$I$24</f>
        <v>2987.2767916800003</v>
      </c>
      <c r="T124" s="36">
        <f>SUMIFS(СВЦЭМ!$D$33:$D$776,СВЦЭМ!$A$33:$A$776,$A124,СВЦЭМ!$B$33:$B$776,T$119)+'СЕТ СН'!$I$14+СВЦЭМ!$D$10+'СЕТ СН'!$I$5-'СЕТ СН'!$I$24</f>
        <v>2978.1573510500002</v>
      </c>
      <c r="U124" s="36">
        <f>SUMIFS(СВЦЭМ!$D$33:$D$776,СВЦЭМ!$A$33:$A$776,$A124,СВЦЭМ!$B$33:$B$776,U$119)+'СЕТ СН'!$I$14+СВЦЭМ!$D$10+'СЕТ СН'!$I$5-'СЕТ СН'!$I$24</f>
        <v>2964.2920990000002</v>
      </c>
      <c r="V124" s="36">
        <f>SUMIFS(СВЦЭМ!$D$33:$D$776,СВЦЭМ!$A$33:$A$776,$A124,СВЦЭМ!$B$33:$B$776,V$119)+'СЕТ СН'!$I$14+СВЦЭМ!$D$10+'СЕТ СН'!$I$5-'СЕТ СН'!$I$24</f>
        <v>2946.7333042700002</v>
      </c>
      <c r="W124" s="36">
        <f>SUMIFS(СВЦЭМ!$D$33:$D$776,СВЦЭМ!$A$33:$A$776,$A124,СВЦЭМ!$B$33:$B$776,W$119)+'СЕТ СН'!$I$14+СВЦЭМ!$D$10+'СЕТ СН'!$I$5-'СЕТ СН'!$I$24</f>
        <v>2928.92579488</v>
      </c>
      <c r="X124" s="36">
        <f>SUMIFS(СВЦЭМ!$D$33:$D$776,СВЦЭМ!$A$33:$A$776,$A124,СВЦЭМ!$B$33:$B$776,X$119)+'СЕТ СН'!$I$14+СВЦЭМ!$D$10+'СЕТ СН'!$I$5-'СЕТ СН'!$I$24</f>
        <v>2924.9334436899999</v>
      </c>
      <c r="Y124" s="36">
        <f>SUMIFS(СВЦЭМ!$D$33:$D$776,СВЦЭМ!$A$33:$A$776,$A124,СВЦЭМ!$B$33:$B$776,Y$119)+'СЕТ СН'!$I$14+СВЦЭМ!$D$10+'СЕТ СН'!$I$5-'СЕТ СН'!$I$24</f>
        <v>2964.1429188100001</v>
      </c>
    </row>
    <row r="125" spans="1:27" ht="15.75" x14ac:dyDescent="0.2">
      <c r="A125" s="35">
        <f t="shared" si="3"/>
        <v>43927</v>
      </c>
      <c r="B125" s="36">
        <f>SUMIFS(СВЦЭМ!$D$33:$D$776,СВЦЭМ!$A$33:$A$776,$A125,СВЦЭМ!$B$33:$B$776,B$119)+'СЕТ СН'!$I$14+СВЦЭМ!$D$10+'СЕТ СН'!$I$5-'СЕТ СН'!$I$24</f>
        <v>3075.47776548</v>
      </c>
      <c r="C125" s="36">
        <f>SUMIFS(СВЦЭМ!$D$33:$D$776,СВЦЭМ!$A$33:$A$776,$A125,СВЦЭМ!$B$33:$B$776,C$119)+'СЕТ СН'!$I$14+СВЦЭМ!$D$10+'СЕТ СН'!$I$5-'СЕТ СН'!$I$24</f>
        <v>3104.8646253899997</v>
      </c>
      <c r="D125" s="36">
        <f>SUMIFS(СВЦЭМ!$D$33:$D$776,СВЦЭМ!$A$33:$A$776,$A125,СВЦЭМ!$B$33:$B$776,D$119)+'СЕТ СН'!$I$14+СВЦЭМ!$D$10+'СЕТ СН'!$I$5-'СЕТ СН'!$I$24</f>
        <v>3118.4367335299999</v>
      </c>
      <c r="E125" s="36">
        <f>SUMIFS(СВЦЭМ!$D$33:$D$776,СВЦЭМ!$A$33:$A$776,$A125,СВЦЭМ!$B$33:$B$776,E$119)+'СЕТ СН'!$I$14+СВЦЭМ!$D$10+'СЕТ СН'!$I$5-'СЕТ СН'!$I$24</f>
        <v>3126.8155060999998</v>
      </c>
      <c r="F125" s="36">
        <f>SUMIFS(СВЦЭМ!$D$33:$D$776,СВЦЭМ!$A$33:$A$776,$A125,СВЦЭМ!$B$33:$B$776,F$119)+'СЕТ СН'!$I$14+СВЦЭМ!$D$10+'СЕТ СН'!$I$5-'СЕТ СН'!$I$24</f>
        <v>3123.4584853699998</v>
      </c>
      <c r="G125" s="36">
        <f>SUMIFS(СВЦЭМ!$D$33:$D$776,СВЦЭМ!$A$33:$A$776,$A125,СВЦЭМ!$B$33:$B$776,G$119)+'СЕТ СН'!$I$14+СВЦЭМ!$D$10+'СЕТ СН'!$I$5-'СЕТ СН'!$I$24</f>
        <v>3124.0596491899996</v>
      </c>
      <c r="H125" s="36">
        <f>SUMIFS(СВЦЭМ!$D$33:$D$776,СВЦЭМ!$A$33:$A$776,$A125,СВЦЭМ!$B$33:$B$776,H$119)+'СЕТ СН'!$I$14+СВЦЭМ!$D$10+'СЕТ СН'!$I$5-'СЕТ СН'!$I$24</f>
        <v>3112.8886232</v>
      </c>
      <c r="I125" s="36">
        <f>SUMIFS(СВЦЭМ!$D$33:$D$776,СВЦЭМ!$A$33:$A$776,$A125,СВЦЭМ!$B$33:$B$776,I$119)+'СЕТ СН'!$I$14+СВЦЭМ!$D$10+'СЕТ СН'!$I$5-'СЕТ СН'!$I$24</f>
        <v>3083.0497409999998</v>
      </c>
      <c r="J125" s="36">
        <f>SUMIFS(СВЦЭМ!$D$33:$D$776,СВЦЭМ!$A$33:$A$776,$A125,СВЦЭМ!$B$33:$B$776,J$119)+'СЕТ СН'!$I$14+СВЦЭМ!$D$10+'СЕТ СН'!$I$5-'СЕТ СН'!$I$24</f>
        <v>3031.9972338899997</v>
      </c>
      <c r="K125" s="36">
        <f>SUMIFS(СВЦЭМ!$D$33:$D$776,СВЦЭМ!$A$33:$A$776,$A125,СВЦЭМ!$B$33:$B$776,K$119)+'СЕТ СН'!$I$14+СВЦЭМ!$D$10+'СЕТ СН'!$I$5-'СЕТ СН'!$I$24</f>
        <v>3031.0179207299998</v>
      </c>
      <c r="L125" s="36">
        <f>SUMIFS(СВЦЭМ!$D$33:$D$776,СВЦЭМ!$A$33:$A$776,$A125,СВЦЭМ!$B$33:$B$776,L$119)+'СЕТ СН'!$I$14+СВЦЭМ!$D$10+'СЕТ СН'!$I$5-'СЕТ СН'!$I$24</f>
        <v>3014.4319199699999</v>
      </c>
      <c r="M125" s="36">
        <f>SUMIFS(СВЦЭМ!$D$33:$D$776,СВЦЭМ!$A$33:$A$776,$A125,СВЦЭМ!$B$33:$B$776,M$119)+'СЕТ СН'!$I$14+СВЦЭМ!$D$10+'СЕТ СН'!$I$5-'СЕТ СН'!$I$24</f>
        <v>3018.2018118199999</v>
      </c>
      <c r="N125" s="36">
        <f>SUMIFS(СВЦЭМ!$D$33:$D$776,СВЦЭМ!$A$33:$A$776,$A125,СВЦЭМ!$B$33:$B$776,N$119)+'СЕТ СН'!$I$14+СВЦЭМ!$D$10+'СЕТ СН'!$I$5-'СЕТ СН'!$I$24</f>
        <v>3016.3247780399997</v>
      </c>
      <c r="O125" s="36">
        <f>SUMIFS(СВЦЭМ!$D$33:$D$776,СВЦЭМ!$A$33:$A$776,$A125,СВЦЭМ!$B$33:$B$776,O$119)+'СЕТ СН'!$I$14+СВЦЭМ!$D$10+'СЕТ СН'!$I$5-'СЕТ СН'!$I$24</f>
        <v>3031.8085937799997</v>
      </c>
      <c r="P125" s="36">
        <f>SUMIFS(СВЦЭМ!$D$33:$D$776,СВЦЭМ!$A$33:$A$776,$A125,СВЦЭМ!$B$33:$B$776,P$119)+'СЕТ СН'!$I$14+СВЦЭМ!$D$10+'СЕТ СН'!$I$5-'СЕТ СН'!$I$24</f>
        <v>3014.9238090499998</v>
      </c>
      <c r="Q125" s="36">
        <f>SUMIFS(СВЦЭМ!$D$33:$D$776,СВЦЭМ!$A$33:$A$776,$A125,СВЦЭМ!$B$33:$B$776,Q$119)+'СЕТ СН'!$I$14+СВЦЭМ!$D$10+'СЕТ СН'!$I$5-'СЕТ СН'!$I$24</f>
        <v>3020.9709697600001</v>
      </c>
      <c r="R125" s="36">
        <f>SUMIFS(СВЦЭМ!$D$33:$D$776,СВЦЭМ!$A$33:$A$776,$A125,СВЦЭМ!$B$33:$B$776,R$119)+'СЕТ СН'!$I$14+СВЦЭМ!$D$10+'СЕТ СН'!$I$5-'СЕТ СН'!$I$24</f>
        <v>3001.6398318900001</v>
      </c>
      <c r="S125" s="36">
        <f>SUMIFS(СВЦЭМ!$D$33:$D$776,СВЦЭМ!$A$33:$A$776,$A125,СВЦЭМ!$B$33:$B$776,S$119)+'СЕТ СН'!$I$14+СВЦЭМ!$D$10+'СЕТ СН'!$I$5-'СЕТ СН'!$I$24</f>
        <v>3017.1540310400001</v>
      </c>
      <c r="T125" s="36">
        <f>SUMIFS(СВЦЭМ!$D$33:$D$776,СВЦЭМ!$A$33:$A$776,$A125,СВЦЭМ!$B$33:$B$776,T$119)+'СЕТ СН'!$I$14+СВЦЭМ!$D$10+'СЕТ СН'!$I$5-'СЕТ СН'!$I$24</f>
        <v>3000.0221299200002</v>
      </c>
      <c r="U125" s="36">
        <f>SUMIFS(СВЦЭМ!$D$33:$D$776,СВЦЭМ!$A$33:$A$776,$A125,СВЦЭМ!$B$33:$B$776,U$119)+'СЕТ СН'!$I$14+СВЦЭМ!$D$10+'СЕТ СН'!$I$5-'СЕТ СН'!$I$24</f>
        <v>2977.3314276599999</v>
      </c>
      <c r="V125" s="36">
        <f>SUMIFS(СВЦЭМ!$D$33:$D$776,СВЦЭМ!$A$33:$A$776,$A125,СВЦЭМ!$B$33:$B$776,V$119)+'СЕТ СН'!$I$14+СВЦЭМ!$D$10+'СЕТ СН'!$I$5-'СЕТ СН'!$I$24</f>
        <v>2980.4925583100003</v>
      </c>
      <c r="W125" s="36">
        <f>SUMIFS(СВЦЭМ!$D$33:$D$776,СВЦЭМ!$A$33:$A$776,$A125,СВЦЭМ!$B$33:$B$776,W$119)+'СЕТ СН'!$I$14+СВЦЭМ!$D$10+'СЕТ СН'!$I$5-'СЕТ СН'!$I$24</f>
        <v>2971.9189029500003</v>
      </c>
      <c r="X125" s="36">
        <f>SUMIFS(СВЦЭМ!$D$33:$D$776,СВЦЭМ!$A$33:$A$776,$A125,СВЦЭМ!$B$33:$B$776,X$119)+'СЕТ СН'!$I$14+СВЦЭМ!$D$10+'СЕТ СН'!$I$5-'СЕТ СН'!$I$24</f>
        <v>2987.42713138</v>
      </c>
      <c r="Y125" s="36">
        <f>SUMIFS(СВЦЭМ!$D$33:$D$776,СВЦЭМ!$A$33:$A$776,$A125,СВЦЭМ!$B$33:$B$776,Y$119)+'СЕТ СН'!$I$14+СВЦЭМ!$D$10+'СЕТ СН'!$I$5-'СЕТ СН'!$I$24</f>
        <v>3033.1658317399997</v>
      </c>
    </row>
    <row r="126" spans="1:27" ht="15.75" x14ac:dyDescent="0.2">
      <c r="A126" s="35">
        <f t="shared" si="3"/>
        <v>43928</v>
      </c>
      <c r="B126" s="36">
        <f>SUMIFS(СВЦЭМ!$D$33:$D$776,СВЦЭМ!$A$33:$A$776,$A126,СВЦЭМ!$B$33:$B$776,B$119)+'СЕТ СН'!$I$14+СВЦЭМ!$D$10+'СЕТ СН'!$I$5-'СЕТ СН'!$I$24</f>
        <v>3080.5379956500001</v>
      </c>
      <c r="C126" s="36">
        <f>SUMIFS(СВЦЭМ!$D$33:$D$776,СВЦЭМ!$A$33:$A$776,$A126,СВЦЭМ!$B$33:$B$776,C$119)+'СЕТ СН'!$I$14+СВЦЭМ!$D$10+'СЕТ СН'!$I$5-'СЕТ СН'!$I$24</f>
        <v>3106.1171124900002</v>
      </c>
      <c r="D126" s="36">
        <f>SUMIFS(СВЦЭМ!$D$33:$D$776,СВЦЭМ!$A$33:$A$776,$A126,СВЦЭМ!$B$33:$B$776,D$119)+'СЕТ СН'!$I$14+СВЦЭМ!$D$10+'СЕТ СН'!$I$5-'СЕТ СН'!$I$24</f>
        <v>3129.6176660199999</v>
      </c>
      <c r="E126" s="36">
        <f>SUMIFS(СВЦЭМ!$D$33:$D$776,СВЦЭМ!$A$33:$A$776,$A126,СВЦЭМ!$B$33:$B$776,E$119)+'СЕТ СН'!$I$14+СВЦЭМ!$D$10+'СЕТ СН'!$I$5-'СЕТ СН'!$I$24</f>
        <v>3149.5524368899996</v>
      </c>
      <c r="F126" s="36">
        <f>SUMIFS(СВЦЭМ!$D$33:$D$776,СВЦЭМ!$A$33:$A$776,$A126,СВЦЭМ!$B$33:$B$776,F$119)+'СЕТ СН'!$I$14+СВЦЭМ!$D$10+'СЕТ СН'!$I$5-'СЕТ СН'!$I$24</f>
        <v>3147.8133136199999</v>
      </c>
      <c r="G126" s="36">
        <f>SUMIFS(СВЦЭМ!$D$33:$D$776,СВЦЭМ!$A$33:$A$776,$A126,СВЦЭМ!$B$33:$B$776,G$119)+'СЕТ СН'!$I$14+СВЦЭМ!$D$10+'СЕТ СН'!$I$5-'СЕТ СН'!$I$24</f>
        <v>3148.5716274500001</v>
      </c>
      <c r="H126" s="36">
        <f>SUMIFS(СВЦЭМ!$D$33:$D$776,СВЦЭМ!$A$33:$A$776,$A126,СВЦЭМ!$B$33:$B$776,H$119)+'СЕТ СН'!$I$14+СВЦЭМ!$D$10+'СЕТ СН'!$I$5-'СЕТ СН'!$I$24</f>
        <v>3127.9980114999998</v>
      </c>
      <c r="I126" s="36">
        <f>SUMIFS(СВЦЭМ!$D$33:$D$776,СВЦЭМ!$A$33:$A$776,$A126,СВЦЭМ!$B$33:$B$776,I$119)+'СЕТ СН'!$I$14+СВЦЭМ!$D$10+'СЕТ СН'!$I$5-'СЕТ СН'!$I$24</f>
        <v>3100.5324529899999</v>
      </c>
      <c r="J126" s="36">
        <f>SUMIFS(СВЦЭМ!$D$33:$D$776,СВЦЭМ!$A$33:$A$776,$A126,СВЦЭМ!$B$33:$B$776,J$119)+'СЕТ СН'!$I$14+СВЦЭМ!$D$10+'СЕТ СН'!$I$5-'СЕТ СН'!$I$24</f>
        <v>3037.1743526</v>
      </c>
      <c r="K126" s="36">
        <f>SUMIFS(СВЦЭМ!$D$33:$D$776,СВЦЭМ!$A$33:$A$776,$A126,СВЦЭМ!$B$33:$B$776,K$119)+'СЕТ СН'!$I$14+СВЦЭМ!$D$10+'СЕТ СН'!$I$5-'СЕТ СН'!$I$24</f>
        <v>3040.0428242399998</v>
      </c>
      <c r="L126" s="36">
        <f>SUMIFS(СВЦЭМ!$D$33:$D$776,СВЦЭМ!$A$33:$A$776,$A126,СВЦЭМ!$B$33:$B$776,L$119)+'СЕТ СН'!$I$14+СВЦЭМ!$D$10+'СЕТ СН'!$I$5-'СЕТ СН'!$I$24</f>
        <v>3046.5634400700001</v>
      </c>
      <c r="M126" s="36">
        <f>SUMIFS(СВЦЭМ!$D$33:$D$776,СВЦЭМ!$A$33:$A$776,$A126,СВЦЭМ!$B$33:$B$776,M$119)+'СЕТ СН'!$I$14+СВЦЭМ!$D$10+'СЕТ СН'!$I$5-'СЕТ СН'!$I$24</f>
        <v>3043.4696604999999</v>
      </c>
      <c r="N126" s="36">
        <f>SUMIFS(СВЦЭМ!$D$33:$D$776,СВЦЭМ!$A$33:$A$776,$A126,СВЦЭМ!$B$33:$B$776,N$119)+'СЕТ СН'!$I$14+СВЦЭМ!$D$10+'СЕТ СН'!$I$5-'СЕТ СН'!$I$24</f>
        <v>3042.1285843699998</v>
      </c>
      <c r="O126" s="36">
        <f>SUMIFS(СВЦЭМ!$D$33:$D$776,СВЦЭМ!$A$33:$A$776,$A126,СВЦЭМ!$B$33:$B$776,O$119)+'СЕТ СН'!$I$14+СВЦЭМ!$D$10+'СЕТ СН'!$I$5-'СЕТ СН'!$I$24</f>
        <v>3049.8670227600001</v>
      </c>
      <c r="P126" s="36">
        <f>SUMIFS(СВЦЭМ!$D$33:$D$776,СВЦЭМ!$A$33:$A$776,$A126,СВЦЭМ!$B$33:$B$776,P$119)+'СЕТ СН'!$I$14+СВЦЭМ!$D$10+'СЕТ СН'!$I$5-'СЕТ СН'!$I$24</f>
        <v>3030.6050933299998</v>
      </c>
      <c r="Q126" s="36">
        <f>SUMIFS(СВЦЭМ!$D$33:$D$776,СВЦЭМ!$A$33:$A$776,$A126,СВЦЭМ!$B$33:$B$776,Q$119)+'СЕТ СН'!$I$14+СВЦЭМ!$D$10+'СЕТ СН'!$I$5-'СЕТ СН'!$I$24</f>
        <v>3036.3242272299999</v>
      </c>
      <c r="R126" s="36">
        <f>SUMIFS(СВЦЭМ!$D$33:$D$776,СВЦЭМ!$A$33:$A$776,$A126,СВЦЭМ!$B$33:$B$776,R$119)+'СЕТ СН'!$I$14+СВЦЭМ!$D$10+'СЕТ СН'!$I$5-'СЕТ СН'!$I$24</f>
        <v>3032.61824587</v>
      </c>
      <c r="S126" s="36">
        <f>SUMIFS(СВЦЭМ!$D$33:$D$776,СВЦЭМ!$A$33:$A$776,$A126,СВЦЭМ!$B$33:$B$776,S$119)+'СЕТ СН'!$I$14+СВЦЭМ!$D$10+'СЕТ СН'!$I$5-'СЕТ СН'!$I$24</f>
        <v>3033.5461151099998</v>
      </c>
      <c r="T126" s="36">
        <f>SUMIFS(СВЦЭМ!$D$33:$D$776,СВЦЭМ!$A$33:$A$776,$A126,СВЦЭМ!$B$33:$B$776,T$119)+'СЕТ СН'!$I$14+СВЦЭМ!$D$10+'СЕТ СН'!$I$5-'СЕТ СН'!$I$24</f>
        <v>3012.7358845099998</v>
      </c>
      <c r="U126" s="36">
        <f>SUMIFS(СВЦЭМ!$D$33:$D$776,СВЦЭМ!$A$33:$A$776,$A126,СВЦЭМ!$B$33:$B$776,U$119)+'СЕТ СН'!$I$14+СВЦЭМ!$D$10+'СЕТ СН'!$I$5-'СЕТ СН'!$I$24</f>
        <v>3006.82878411</v>
      </c>
      <c r="V126" s="36">
        <f>SUMIFS(СВЦЭМ!$D$33:$D$776,СВЦЭМ!$A$33:$A$776,$A126,СВЦЭМ!$B$33:$B$776,V$119)+'СЕТ СН'!$I$14+СВЦЭМ!$D$10+'СЕТ СН'!$I$5-'СЕТ СН'!$I$24</f>
        <v>3003.6691918699998</v>
      </c>
      <c r="W126" s="36">
        <f>SUMIFS(СВЦЭМ!$D$33:$D$776,СВЦЭМ!$A$33:$A$776,$A126,СВЦЭМ!$B$33:$B$776,W$119)+'СЕТ СН'!$I$14+СВЦЭМ!$D$10+'СЕТ СН'!$I$5-'СЕТ СН'!$I$24</f>
        <v>2994.1847800400001</v>
      </c>
      <c r="X126" s="36">
        <f>SUMIFS(СВЦЭМ!$D$33:$D$776,СВЦЭМ!$A$33:$A$776,$A126,СВЦЭМ!$B$33:$B$776,X$119)+'СЕТ СН'!$I$14+СВЦЭМ!$D$10+'СЕТ СН'!$I$5-'СЕТ СН'!$I$24</f>
        <v>2997.3486137600003</v>
      </c>
      <c r="Y126" s="36">
        <f>SUMIFS(СВЦЭМ!$D$33:$D$776,СВЦЭМ!$A$33:$A$776,$A126,СВЦЭМ!$B$33:$B$776,Y$119)+'СЕТ СН'!$I$14+СВЦЭМ!$D$10+'СЕТ СН'!$I$5-'СЕТ СН'!$I$24</f>
        <v>3033.9038392699999</v>
      </c>
    </row>
    <row r="127" spans="1:27" ht="15.75" x14ac:dyDescent="0.2">
      <c r="A127" s="35">
        <f t="shared" si="3"/>
        <v>43929</v>
      </c>
      <c r="B127" s="36">
        <f>SUMIFS(СВЦЭМ!$D$33:$D$776,СВЦЭМ!$A$33:$A$776,$A127,СВЦЭМ!$B$33:$B$776,B$119)+'СЕТ СН'!$I$14+СВЦЭМ!$D$10+'СЕТ СН'!$I$5-'СЕТ СН'!$I$24</f>
        <v>3068.6959893599997</v>
      </c>
      <c r="C127" s="36">
        <f>SUMIFS(СВЦЭМ!$D$33:$D$776,СВЦЭМ!$A$33:$A$776,$A127,СВЦЭМ!$B$33:$B$776,C$119)+'СЕТ СН'!$I$14+СВЦЭМ!$D$10+'СЕТ СН'!$I$5-'СЕТ СН'!$I$24</f>
        <v>3106.7159082500002</v>
      </c>
      <c r="D127" s="36">
        <f>SUMIFS(СВЦЭМ!$D$33:$D$776,СВЦЭМ!$A$33:$A$776,$A127,СВЦЭМ!$B$33:$B$776,D$119)+'СЕТ СН'!$I$14+СВЦЭМ!$D$10+'СЕТ СН'!$I$5-'СЕТ СН'!$I$24</f>
        <v>3126.5469595499999</v>
      </c>
      <c r="E127" s="36">
        <f>SUMIFS(СВЦЭМ!$D$33:$D$776,СВЦЭМ!$A$33:$A$776,$A127,СВЦЭМ!$B$33:$B$776,E$119)+'СЕТ СН'!$I$14+СВЦЭМ!$D$10+'СЕТ СН'!$I$5-'СЕТ СН'!$I$24</f>
        <v>3135.6453972499999</v>
      </c>
      <c r="F127" s="36">
        <f>SUMIFS(СВЦЭМ!$D$33:$D$776,СВЦЭМ!$A$33:$A$776,$A127,СВЦЭМ!$B$33:$B$776,F$119)+'СЕТ СН'!$I$14+СВЦЭМ!$D$10+'СЕТ СН'!$I$5-'СЕТ СН'!$I$24</f>
        <v>3132.7583627399999</v>
      </c>
      <c r="G127" s="36">
        <f>SUMIFS(СВЦЭМ!$D$33:$D$776,СВЦЭМ!$A$33:$A$776,$A127,СВЦЭМ!$B$33:$B$776,G$119)+'СЕТ СН'!$I$14+СВЦЭМ!$D$10+'СЕТ СН'!$I$5-'СЕТ СН'!$I$24</f>
        <v>3133.4763312699997</v>
      </c>
      <c r="H127" s="36">
        <f>SUMIFS(СВЦЭМ!$D$33:$D$776,СВЦЭМ!$A$33:$A$776,$A127,СВЦЭМ!$B$33:$B$776,H$119)+'СЕТ СН'!$I$14+СВЦЭМ!$D$10+'СЕТ СН'!$I$5-'СЕТ СН'!$I$24</f>
        <v>3114.6211846599999</v>
      </c>
      <c r="I127" s="36">
        <f>SUMIFS(СВЦЭМ!$D$33:$D$776,СВЦЭМ!$A$33:$A$776,$A127,СВЦЭМ!$B$33:$B$776,I$119)+'СЕТ СН'!$I$14+СВЦЭМ!$D$10+'СЕТ СН'!$I$5-'СЕТ СН'!$I$24</f>
        <v>3071.30905622</v>
      </c>
      <c r="J127" s="36">
        <f>SUMIFS(СВЦЭМ!$D$33:$D$776,СВЦЭМ!$A$33:$A$776,$A127,СВЦЭМ!$B$33:$B$776,J$119)+'СЕТ СН'!$I$14+СВЦЭМ!$D$10+'СЕТ СН'!$I$5-'СЕТ СН'!$I$24</f>
        <v>3020.0387258699998</v>
      </c>
      <c r="K127" s="36">
        <f>SUMIFS(СВЦЭМ!$D$33:$D$776,СВЦЭМ!$A$33:$A$776,$A127,СВЦЭМ!$B$33:$B$776,K$119)+'СЕТ СН'!$I$14+СВЦЭМ!$D$10+'СЕТ СН'!$I$5-'СЕТ СН'!$I$24</f>
        <v>3006.90608264</v>
      </c>
      <c r="L127" s="36">
        <f>SUMIFS(СВЦЭМ!$D$33:$D$776,СВЦЭМ!$A$33:$A$776,$A127,СВЦЭМ!$B$33:$B$776,L$119)+'СЕТ СН'!$I$14+СВЦЭМ!$D$10+'СЕТ СН'!$I$5-'СЕТ СН'!$I$24</f>
        <v>2992.53747509</v>
      </c>
      <c r="M127" s="36">
        <f>SUMIFS(СВЦЭМ!$D$33:$D$776,СВЦЭМ!$A$33:$A$776,$A127,СВЦЭМ!$B$33:$B$776,M$119)+'СЕТ СН'!$I$14+СВЦЭМ!$D$10+'СЕТ СН'!$I$5-'СЕТ СН'!$I$24</f>
        <v>2989.2268639900003</v>
      </c>
      <c r="N127" s="36">
        <f>SUMIFS(СВЦЭМ!$D$33:$D$776,СВЦЭМ!$A$33:$A$776,$A127,СВЦЭМ!$B$33:$B$776,N$119)+'СЕТ СН'!$I$14+СВЦЭМ!$D$10+'СЕТ СН'!$I$5-'СЕТ СН'!$I$24</f>
        <v>3005.4780742399998</v>
      </c>
      <c r="O127" s="36">
        <f>SUMIFS(СВЦЭМ!$D$33:$D$776,СВЦЭМ!$A$33:$A$776,$A127,СВЦЭМ!$B$33:$B$776,O$119)+'СЕТ СН'!$I$14+СВЦЭМ!$D$10+'СЕТ СН'!$I$5-'СЕТ СН'!$I$24</f>
        <v>3010.3415538500003</v>
      </c>
      <c r="P127" s="36">
        <f>SUMIFS(СВЦЭМ!$D$33:$D$776,СВЦЭМ!$A$33:$A$776,$A127,СВЦЭМ!$B$33:$B$776,P$119)+'СЕТ СН'!$I$14+СВЦЭМ!$D$10+'СЕТ СН'!$I$5-'СЕТ СН'!$I$24</f>
        <v>2984.4038540400002</v>
      </c>
      <c r="Q127" s="36">
        <f>SUMIFS(СВЦЭМ!$D$33:$D$776,СВЦЭМ!$A$33:$A$776,$A127,СВЦЭМ!$B$33:$B$776,Q$119)+'СЕТ СН'!$I$14+СВЦЭМ!$D$10+'СЕТ СН'!$I$5-'СЕТ СН'!$I$24</f>
        <v>2989.3479379300002</v>
      </c>
      <c r="R127" s="36">
        <f>SUMIFS(СВЦЭМ!$D$33:$D$776,СВЦЭМ!$A$33:$A$776,$A127,СВЦЭМ!$B$33:$B$776,R$119)+'СЕТ СН'!$I$14+СВЦЭМ!$D$10+'СЕТ СН'!$I$5-'СЕТ СН'!$I$24</f>
        <v>2985.0902970400002</v>
      </c>
      <c r="S127" s="36">
        <f>SUMIFS(СВЦЭМ!$D$33:$D$776,СВЦЭМ!$A$33:$A$776,$A127,СВЦЭМ!$B$33:$B$776,S$119)+'СЕТ СН'!$I$14+СВЦЭМ!$D$10+'СЕТ СН'!$I$5-'СЕТ СН'!$I$24</f>
        <v>2977.70333652</v>
      </c>
      <c r="T127" s="36">
        <f>SUMIFS(СВЦЭМ!$D$33:$D$776,СВЦЭМ!$A$33:$A$776,$A127,СВЦЭМ!$B$33:$B$776,T$119)+'СЕТ СН'!$I$14+СВЦЭМ!$D$10+'СЕТ СН'!$I$5-'СЕТ СН'!$I$24</f>
        <v>2964.4015168599999</v>
      </c>
      <c r="U127" s="36">
        <f>SUMIFS(СВЦЭМ!$D$33:$D$776,СВЦЭМ!$A$33:$A$776,$A127,СВЦЭМ!$B$33:$B$776,U$119)+'СЕТ СН'!$I$14+СВЦЭМ!$D$10+'СЕТ СН'!$I$5-'СЕТ СН'!$I$24</f>
        <v>2948.5371915300002</v>
      </c>
      <c r="V127" s="36">
        <f>SUMIFS(СВЦЭМ!$D$33:$D$776,СВЦЭМ!$A$33:$A$776,$A127,СВЦЭМ!$B$33:$B$776,V$119)+'СЕТ СН'!$I$14+СВЦЭМ!$D$10+'СЕТ СН'!$I$5-'СЕТ СН'!$I$24</f>
        <v>2939.4887171199998</v>
      </c>
      <c r="W127" s="36">
        <f>SUMIFS(СВЦЭМ!$D$33:$D$776,СВЦЭМ!$A$33:$A$776,$A127,СВЦЭМ!$B$33:$B$776,W$119)+'СЕТ СН'!$I$14+СВЦЭМ!$D$10+'СЕТ СН'!$I$5-'СЕТ СН'!$I$24</f>
        <v>2932.4793479199998</v>
      </c>
      <c r="X127" s="36">
        <f>SUMIFS(СВЦЭМ!$D$33:$D$776,СВЦЭМ!$A$33:$A$776,$A127,СВЦЭМ!$B$33:$B$776,X$119)+'СЕТ СН'!$I$14+СВЦЭМ!$D$10+'СЕТ СН'!$I$5-'СЕТ СН'!$I$24</f>
        <v>2941.0298352899999</v>
      </c>
      <c r="Y127" s="36">
        <f>SUMIFS(СВЦЭМ!$D$33:$D$776,СВЦЭМ!$A$33:$A$776,$A127,СВЦЭМ!$B$33:$B$776,Y$119)+'СЕТ СН'!$I$14+СВЦЭМ!$D$10+'СЕТ СН'!$I$5-'СЕТ СН'!$I$24</f>
        <v>2991.3135612599999</v>
      </c>
    </row>
    <row r="128" spans="1:27" ht="15.75" x14ac:dyDescent="0.2">
      <c r="A128" s="35">
        <f t="shared" si="3"/>
        <v>43930</v>
      </c>
      <c r="B128" s="36">
        <f>SUMIFS(СВЦЭМ!$D$33:$D$776,СВЦЭМ!$A$33:$A$776,$A128,СВЦЭМ!$B$33:$B$776,B$119)+'СЕТ СН'!$I$14+СВЦЭМ!$D$10+'СЕТ СН'!$I$5-'СЕТ СН'!$I$24</f>
        <v>3054.2867632299999</v>
      </c>
      <c r="C128" s="36">
        <f>SUMIFS(СВЦЭМ!$D$33:$D$776,СВЦЭМ!$A$33:$A$776,$A128,СВЦЭМ!$B$33:$B$776,C$119)+'СЕТ СН'!$I$14+СВЦЭМ!$D$10+'СЕТ СН'!$I$5-'СЕТ СН'!$I$24</f>
        <v>3086.5100058199996</v>
      </c>
      <c r="D128" s="36">
        <f>SUMIFS(СВЦЭМ!$D$33:$D$776,СВЦЭМ!$A$33:$A$776,$A128,СВЦЭМ!$B$33:$B$776,D$119)+'СЕТ СН'!$I$14+СВЦЭМ!$D$10+'СЕТ СН'!$I$5-'СЕТ СН'!$I$24</f>
        <v>3113.9572123999997</v>
      </c>
      <c r="E128" s="36">
        <f>SUMIFS(СВЦЭМ!$D$33:$D$776,СВЦЭМ!$A$33:$A$776,$A128,СВЦЭМ!$B$33:$B$776,E$119)+'СЕТ СН'!$I$14+СВЦЭМ!$D$10+'СЕТ СН'!$I$5-'СЕТ СН'!$I$24</f>
        <v>3133.11028618</v>
      </c>
      <c r="F128" s="36">
        <f>SUMIFS(СВЦЭМ!$D$33:$D$776,СВЦЭМ!$A$33:$A$776,$A128,СВЦЭМ!$B$33:$B$776,F$119)+'СЕТ СН'!$I$14+СВЦЭМ!$D$10+'СЕТ СН'!$I$5-'СЕТ СН'!$I$24</f>
        <v>3131.4802153599999</v>
      </c>
      <c r="G128" s="36">
        <f>SUMIFS(СВЦЭМ!$D$33:$D$776,СВЦЭМ!$A$33:$A$776,$A128,СВЦЭМ!$B$33:$B$776,G$119)+'СЕТ СН'!$I$14+СВЦЭМ!$D$10+'СЕТ СН'!$I$5-'СЕТ СН'!$I$24</f>
        <v>3126.2758882500002</v>
      </c>
      <c r="H128" s="36">
        <f>SUMIFS(СВЦЭМ!$D$33:$D$776,СВЦЭМ!$A$33:$A$776,$A128,СВЦЭМ!$B$33:$B$776,H$119)+'СЕТ СН'!$I$14+СВЦЭМ!$D$10+'СЕТ СН'!$I$5-'СЕТ СН'!$I$24</f>
        <v>3117.30685666</v>
      </c>
      <c r="I128" s="36">
        <f>SUMIFS(СВЦЭМ!$D$33:$D$776,СВЦЭМ!$A$33:$A$776,$A128,СВЦЭМ!$B$33:$B$776,I$119)+'СЕТ СН'!$I$14+СВЦЭМ!$D$10+'СЕТ СН'!$I$5-'СЕТ СН'!$I$24</f>
        <v>3089.66003847</v>
      </c>
      <c r="J128" s="36">
        <f>SUMIFS(СВЦЭМ!$D$33:$D$776,СВЦЭМ!$A$33:$A$776,$A128,СВЦЭМ!$B$33:$B$776,J$119)+'СЕТ СН'!$I$14+СВЦЭМ!$D$10+'СЕТ СН'!$I$5-'СЕТ СН'!$I$24</f>
        <v>3028.01405411</v>
      </c>
      <c r="K128" s="36">
        <f>SUMIFS(СВЦЭМ!$D$33:$D$776,СВЦЭМ!$A$33:$A$776,$A128,СВЦЭМ!$B$33:$B$776,K$119)+'СЕТ СН'!$I$14+СВЦЭМ!$D$10+'СЕТ СН'!$I$5-'СЕТ СН'!$I$24</f>
        <v>3023.7284440799999</v>
      </c>
      <c r="L128" s="36">
        <f>SUMIFS(СВЦЭМ!$D$33:$D$776,СВЦЭМ!$A$33:$A$776,$A128,СВЦЭМ!$B$33:$B$776,L$119)+'СЕТ СН'!$I$14+СВЦЭМ!$D$10+'СЕТ СН'!$I$5-'СЕТ СН'!$I$24</f>
        <v>3004.9515807500002</v>
      </c>
      <c r="M128" s="36">
        <f>SUMIFS(СВЦЭМ!$D$33:$D$776,СВЦЭМ!$A$33:$A$776,$A128,СВЦЭМ!$B$33:$B$776,M$119)+'СЕТ СН'!$I$14+СВЦЭМ!$D$10+'СЕТ СН'!$I$5-'СЕТ СН'!$I$24</f>
        <v>3000.6653609499999</v>
      </c>
      <c r="N128" s="36">
        <f>SUMIFS(СВЦЭМ!$D$33:$D$776,СВЦЭМ!$A$33:$A$776,$A128,СВЦЭМ!$B$33:$B$776,N$119)+'СЕТ СН'!$I$14+СВЦЭМ!$D$10+'СЕТ СН'!$I$5-'СЕТ СН'!$I$24</f>
        <v>2998.8235341999998</v>
      </c>
      <c r="O128" s="36">
        <f>SUMIFS(СВЦЭМ!$D$33:$D$776,СВЦЭМ!$A$33:$A$776,$A128,СВЦЭМ!$B$33:$B$776,O$119)+'СЕТ СН'!$I$14+СВЦЭМ!$D$10+'СЕТ СН'!$I$5-'СЕТ СН'!$I$24</f>
        <v>3010.0058425500001</v>
      </c>
      <c r="P128" s="36">
        <f>SUMIFS(СВЦЭМ!$D$33:$D$776,СВЦЭМ!$A$33:$A$776,$A128,СВЦЭМ!$B$33:$B$776,P$119)+'СЕТ СН'!$I$14+СВЦЭМ!$D$10+'СЕТ СН'!$I$5-'СЕТ СН'!$I$24</f>
        <v>2975.2576702900001</v>
      </c>
      <c r="Q128" s="36">
        <f>SUMIFS(СВЦЭМ!$D$33:$D$776,СВЦЭМ!$A$33:$A$776,$A128,СВЦЭМ!$B$33:$B$776,Q$119)+'СЕТ СН'!$I$14+СВЦЭМ!$D$10+'СЕТ СН'!$I$5-'СЕТ СН'!$I$24</f>
        <v>2981.9308293700001</v>
      </c>
      <c r="R128" s="36">
        <f>SUMIFS(СВЦЭМ!$D$33:$D$776,СВЦЭМ!$A$33:$A$776,$A128,СВЦЭМ!$B$33:$B$776,R$119)+'СЕТ СН'!$I$14+СВЦЭМ!$D$10+'СЕТ СН'!$I$5-'СЕТ СН'!$I$24</f>
        <v>2980.64538421</v>
      </c>
      <c r="S128" s="36">
        <f>SUMIFS(СВЦЭМ!$D$33:$D$776,СВЦЭМ!$A$33:$A$776,$A128,СВЦЭМ!$B$33:$B$776,S$119)+'СЕТ СН'!$I$14+СВЦЭМ!$D$10+'СЕТ СН'!$I$5-'СЕТ СН'!$I$24</f>
        <v>2973.5437432399999</v>
      </c>
      <c r="T128" s="36">
        <f>SUMIFS(СВЦЭМ!$D$33:$D$776,СВЦЭМ!$A$33:$A$776,$A128,СВЦЭМ!$B$33:$B$776,T$119)+'СЕТ СН'!$I$14+СВЦЭМ!$D$10+'СЕТ СН'!$I$5-'СЕТ СН'!$I$24</f>
        <v>2960.1087481100003</v>
      </c>
      <c r="U128" s="36">
        <f>SUMIFS(СВЦЭМ!$D$33:$D$776,СВЦЭМ!$A$33:$A$776,$A128,СВЦЭМ!$B$33:$B$776,U$119)+'СЕТ СН'!$I$14+СВЦЭМ!$D$10+'СЕТ СН'!$I$5-'СЕТ СН'!$I$24</f>
        <v>2943.3977216900003</v>
      </c>
      <c r="V128" s="36">
        <f>SUMIFS(СВЦЭМ!$D$33:$D$776,СВЦЭМ!$A$33:$A$776,$A128,СВЦЭМ!$B$33:$B$776,V$119)+'СЕТ СН'!$I$14+СВЦЭМ!$D$10+'СЕТ СН'!$I$5-'СЕТ СН'!$I$24</f>
        <v>2939.4548412300001</v>
      </c>
      <c r="W128" s="36">
        <f>SUMIFS(СВЦЭМ!$D$33:$D$776,СВЦЭМ!$A$33:$A$776,$A128,СВЦЭМ!$B$33:$B$776,W$119)+'СЕТ СН'!$I$14+СВЦЭМ!$D$10+'СЕТ СН'!$I$5-'СЕТ СН'!$I$24</f>
        <v>2942.0879666000001</v>
      </c>
      <c r="X128" s="36">
        <f>SUMIFS(СВЦЭМ!$D$33:$D$776,СВЦЭМ!$A$33:$A$776,$A128,СВЦЭМ!$B$33:$B$776,X$119)+'СЕТ СН'!$I$14+СВЦЭМ!$D$10+'СЕТ СН'!$I$5-'СЕТ СН'!$I$24</f>
        <v>2950.21220335</v>
      </c>
      <c r="Y128" s="36">
        <f>SUMIFS(СВЦЭМ!$D$33:$D$776,СВЦЭМ!$A$33:$A$776,$A128,СВЦЭМ!$B$33:$B$776,Y$119)+'СЕТ СН'!$I$14+СВЦЭМ!$D$10+'СЕТ СН'!$I$5-'СЕТ СН'!$I$24</f>
        <v>2989.50302943</v>
      </c>
    </row>
    <row r="129" spans="1:25" ht="15.75" x14ac:dyDescent="0.2">
      <c r="A129" s="35">
        <f t="shared" si="3"/>
        <v>43931</v>
      </c>
      <c r="B129" s="36">
        <f>SUMIFS(СВЦЭМ!$D$33:$D$776,СВЦЭМ!$A$33:$A$776,$A129,СВЦЭМ!$B$33:$B$776,B$119)+'СЕТ СН'!$I$14+СВЦЭМ!$D$10+'СЕТ СН'!$I$5-'СЕТ СН'!$I$24</f>
        <v>2986.0463500400001</v>
      </c>
      <c r="C129" s="36">
        <f>SUMIFS(СВЦЭМ!$D$33:$D$776,СВЦЭМ!$A$33:$A$776,$A129,СВЦЭМ!$B$33:$B$776,C$119)+'СЕТ СН'!$I$14+СВЦЭМ!$D$10+'СЕТ СН'!$I$5-'СЕТ СН'!$I$24</f>
        <v>3033.0118693599998</v>
      </c>
      <c r="D129" s="36">
        <f>SUMIFS(СВЦЭМ!$D$33:$D$776,СВЦЭМ!$A$33:$A$776,$A129,СВЦЭМ!$B$33:$B$776,D$119)+'СЕТ СН'!$I$14+СВЦЭМ!$D$10+'СЕТ СН'!$I$5-'СЕТ СН'!$I$24</f>
        <v>3082.4215315199999</v>
      </c>
      <c r="E129" s="36">
        <f>SUMIFS(СВЦЭМ!$D$33:$D$776,СВЦЭМ!$A$33:$A$776,$A129,СВЦЭМ!$B$33:$B$776,E$119)+'СЕТ СН'!$I$14+СВЦЭМ!$D$10+'СЕТ СН'!$I$5-'СЕТ СН'!$I$24</f>
        <v>3127.4831672299997</v>
      </c>
      <c r="F129" s="36">
        <f>SUMIFS(СВЦЭМ!$D$33:$D$776,СВЦЭМ!$A$33:$A$776,$A129,СВЦЭМ!$B$33:$B$776,F$119)+'СЕТ СН'!$I$14+СВЦЭМ!$D$10+'СЕТ СН'!$I$5-'СЕТ СН'!$I$24</f>
        <v>3136.4360005399999</v>
      </c>
      <c r="G129" s="36">
        <f>SUMIFS(СВЦЭМ!$D$33:$D$776,СВЦЭМ!$A$33:$A$776,$A129,СВЦЭМ!$B$33:$B$776,G$119)+'СЕТ СН'!$I$14+СВЦЭМ!$D$10+'СЕТ СН'!$I$5-'СЕТ СН'!$I$24</f>
        <v>3123.7309309000002</v>
      </c>
      <c r="H129" s="36">
        <f>SUMIFS(СВЦЭМ!$D$33:$D$776,СВЦЭМ!$A$33:$A$776,$A129,СВЦЭМ!$B$33:$B$776,H$119)+'СЕТ СН'!$I$14+СВЦЭМ!$D$10+'СЕТ СН'!$I$5-'СЕТ СН'!$I$24</f>
        <v>3094.82406919</v>
      </c>
      <c r="I129" s="36">
        <f>SUMIFS(СВЦЭМ!$D$33:$D$776,СВЦЭМ!$A$33:$A$776,$A129,СВЦЭМ!$B$33:$B$776,I$119)+'СЕТ СН'!$I$14+СВЦЭМ!$D$10+'СЕТ СН'!$I$5-'СЕТ СН'!$I$24</f>
        <v>3058.30728516</v>
      </c>
      <c r="J129" s="36">
        <f>SUMIFS(СВЦЭМ!$D$33:$D$776,СВЦЭМ!$A$33:$A$776,$A129,СВЦЭМ!$B$33:$B$776,J$119)+'СЕТ СН'!$I$14+СВЦЭМ!$D$10+'СЕТ СН'!$I$5-'СЕТ СН'!$I$24</f>
        <v>2987.8120704500002</v>
      </c>
      <c r="K129" s="36">
        <f>SUMIFS(СВЦЭМ!$D$33:$D$776,СВЦЭМ!$A$33:$A$776,$A129,СВЦЭМ!$B$33:$B$776,K$119)+'СЕТ СН'!$I$14+СВЦЭМ!$D$10+'СЕТ СН'!$I$5-'СЕТ СН'!$I$24</f>
        <v>2984.7807597199999</v>
      </c>
      <c r="L129" s="36">
        <f>SUMIFS(СВЦЭМ!$D$33:$D$776,СВЦЭМ!$A$33:$A$776,$A129,СВЦЭМ!$B$33:$B$776,L$119)+'СЕТ СН'!$I$14+СВЦЭМ!$D$10+'СЕТ СН'!$I$5-'СЕТ СН'!$I$24</f>
        <v>2976.9869217999999</v>
      </c>
      <c r="M129" s="36">
        <f>SUMIFS(СВЦЭМ!$D$33:$D$776,СВЦЭМ!$A$33:$A$776,$A129,СВЦЭМ!$B$33:$B$776,M$119)+'СЕТ СН'!$I$14+СВЦЭМ!$D$10+'СЕТ СН'!$I$5-'СЕТ СН'!$I$24</f>
        <v>2973.7879058799999</v>
      </c>
      <c r="N129" s="36">
        <f>SUMIFS(СВЦЭМ!$D$33:$D$776,СВЦЭМ!$A$33:$A$776,$A129,СВЦЭМ!$B$33:$B$776,N$119)+'СЕТ СН'!$I$14+СВЦЭМ!$D$10+'СЕТ СН'!$I$5-'СЕТ СН'!$I$24</f>
        <v>2989.4504665100003</v>
      </c>
      <c r="O129" s="36">
        <f>SUMIFS(СВЦЭМ!$D$33:$D$776,СВЦЭМ!$A$33:$A$776,$A129,СВЦЭМ!$B$33:$B$776,O$119)+'СЕТ СН'!$I$14+СВЦЭМ!$D$10+'СЕТ СН'!$I$5-'СЕТ СН'!$I$24</f>
        <v>3005.71859954</v>
      </c>
      <c r="P129" s="36">
        <f>SUMIFS(СВЦЭМ!$D$33:$D$776,СВЦЭМ!$A$33:$A$776,$A129,СВЦЭМ!$B$33:$B$776,P$119)+'СЕТ СН'!$I$14+СВЦЭМ!$D$10+'СЕТ СН'!$I$5-'СЕТ СН'!$I$24</f>
        <v>2973.3242419400003</v>
      </c>
      <c r="Q129" s="36">
        <f>SUMIFS(СВЦЭМ!$D$33:$D$776,СВЦЭМ!$A$33:$A$776,$A129,СВЦЭМ!$B$33:$B$776,Q$119)+'СЕТ СН'!$I$14+СВЦЭМ!$D$10+'СЕТ СН'!$I$5-'СЕТ СН'!$I$24</f>
        <v>2980.6325496999998</v>
      </c>
      <c r="R129" s="36">
        <f>SUMIFS(СВЦЭМ!$D$33:$D$776,СВЦЭМ!$A$33:$A$776,$A129,СВЦЭМ!$B$33:$B$776,R$119)+'СЕТ СН'!$I$14+СВЦЭМ!$D$10+'СЕТ СН'!$I$5-'СЕТ СН'!$I$24</f>
        <v>2979.3692383400003</v>
      </c>
      <c r="S129" s="36">
        <f>SUMIFS(СВЦЭМ!$D$33:$D$776,СВЦЭМ!$A$33:$A$776,$A129,СВЦЭМ!$B$33:$B$776,S$119)+'СЕТ СН'!$I$14+СВЦЭМ!$D$10+'СЕТ СН'!$I$5-'СЕТ СН'!$I$24</f>
        <v>2971.6582793299999</v>
      </c>
      <c r="T129" s="36">
        <f>SUMIFS(СВЦЭМ!$D$33:$D$776,СВЦЭМ!$A$33:$A$776,$A129,СВЦЭМ!$B$33:$B$776,T$119)+'СЕТ СН'!$I$14+СВЦЭМ!$D$10+'СЕТ СН'!$I$5-'СЕТ СН'!$I$24</f>
        <v>2950.4697215199999</v>
      </c>
      <c r="U129" s="36">
        <f>SUMIFS(СВЦЭМ!$D$33:$D$776,СВЦЭМ!$A$33:$A$776,$A129,СВЦЭМ!$B$33:$B$776,U$119)+'СЕТ СН'!$I$14+СВЦЭМ!$D$10+'СЕТ СН'!$I$5-'СЕТ СН'!$I$24</f>
        <v>2930.4326748900003</v>
      </c>
      <c r="V129" s="36">
        <f>SUMIFS(СВЦЭМ!$D$33:$D$776,СВЦЭМ!$A$33:$A$776,$A129,СВЦЭМ!$B$33:$B$776,V$119)+'СЕТ СН'!$I$14+СВЦЭМ!$D$10+'СЕТ СН'!$I$5-'СЕТ СН'!$I$24</f>
        <v>2920.2189208700001</v>
      </c>
      <c r="W129" s="36">
        <f>SUMIFS(СВЦЭМ!$D$33:$D$776,СВЦЭМ!$A$33:$A$776,$A129,СВЦЭМ!$B$33:$B$776,W$119)+'СЕТ СН'!$I$14+СВЦЭМ!$D$10+'СЕТ СН'!$I$5-'СЕТ СН'!$I$24</f>
        <v>2920.5525146700002</v>
      </c>
      <c r="X129" s="36">
        <f>SUMIFS(СВЦЭМ!$D$33:$D$776,СВЦЭМ!$A$33:$A$776,$A129,СВЦЭМ!$B$33:$B$776,X$119)+'СЕТ СН'!$I$14+СВЦЭМ!$D$10+'СЕТ СН'!$I$5-'СЕТ СН'!$I$24</f>
        <v>2901.1859000100003</v>
      </c>
      <c r="Y129" s="36">
        <f>SUMIFS(СВЦЭМ!$D$33:$D$776,СВЦЭМ!$A$33:$A$776,$A129,СВЦЭМ!$B$33:$B$776,Y$119)+'СЕТ СН'!$I$14+СВЦЭМ!$D$10+'СЕТ СН'!$I$5-'СЕТ СН'!$I$24</f>
        <v>2952.89805819</v>
      </c>
    </row>
    <row r="130" spans="1:25" ht="15.75" x14ac:dyDescent="0.2">
      <c r="A130" s="35">
        <f t="shared" si="3"/>
        <v>43932</v>
      </c>
      <c r="B130" s="36">
        <f>SUMIFS(СВЦЭМ!$D$33:$D$776,СВЦЭМ!$A$33:$A$776,$A130,СВЦЭМ!$B$33:$B$776,B$119)+'СЕТ СН'!$I$14+СВЦЭМ!$D$10+'СЕТ СН'!$I$5-'СЕТ СН'!$I$24</f>
        <v>2995.8181298</v>
      </c>
      <c r="C130" s="36">
        <f>SUMIFS(СВЦЭМ!$D$33:$D$776,СВЦЭМ!$A$33:$A$776,$A130,СВЦЭМ!$B$33:$B$776,C$119)+'СЕТ СН'!$I$14+СВЦЭМ!$D$10+'СЕТ СН'!$I$5-'СЕТ СН'!$I$24</f>
        <v>3015.0857639000001</v>
      </c>
      <c r="D130" s="36">
        <f>SUMIFS(СВЦЭМ!$D$33:$D$776,СВЦЭМ!$A$33:$A$776,$A130,СВЦЭМ!$B$33:$B$776,D$119)+'СЕТ СН'!$I$14+СВЦЭМ!$D$10+'СЕТ СН'!$I$5-'СЕТ СН'!$I$24</f>
        <v>3034.0200284299999</v>
      </c>
      <c r="E130" s="36">
        <f>SUMIFS(СВЦЭМ!$D$33:$D$776,СВЦЭМ!$A$33:$A$776,$A130,СВЦЭМ!$B$33:$B$776,E$119)+'СЕТ СН'!$I$14+СВЦЭМ!$D$10+'СЕТ СН'!$I$5-'СЕТ СН'!$I$24</f>
        <v>3043.8199755199998</v>
      </c>
      <c r="F130" s="36">
        <f>SUMIFS(СВЦЭМ!$D$33:$D$776,СВЦЭМ!$A$33:$A$776,$A130,СВЦЭМ!$B$33:$B$776,F$119)+'СЕТ СН'!$I$14+СВЦЭМ!$D$10+'СЕТ СН'!$I$5-'СЕТ СН'!$I$24</f>
        <v>3048.62952094</v>
      </c>
      <c r="G130" s="36">
        <f>SUMIFS(СВЦЭМ!$D$33:$D$776,СВЦЭМ!$A$33:$A$776,$A130,СВЦЭМ!$B$33:$B$776,G$119)+'СЕТ СН'!$I$14+СВЦЭМ!$D$10+'СЕТ СН'!$I$5-'СЕТ СН'!$I$24</f>
        <v>3045.3091735500002</v>
      </c>
      <c r="H130" s="36">
        <f>SUMIFS(СВЦЭМ!$D$33:$D$776,СВЦЭМ!$A$33:$A$776,$A130,СВЦЭМ!$B$33:$B$776,H$119)+'СЕТ СН'!$I$14+СВЦЭМ!$D$10+'СЕТ СН'!$I$5-'СЕТ СН'!$I$24</f>
        <v>3025.5707233799999</v>
      </c>
      <c r="I130" s="36">
        <f>SUMIFS(СВЦЭМ!$D$33:$D$776,СВЦЭМ!$A$33:$A$776,$A130,СВЦЭМ!$B$33:$B$776,I$119)+'СЕТ СН'!$I$14+СВЦЭМ!$D$10+'СЕТ СН'!$I$5-'СЕТ СН'!$I$24</f>
        <v>3001.3817088200003</v>
      </c>
      <c r="J130" s="36">
        <f>SUMIFS(СВЦЭМ!$D$33:$D$776,СВЦЭМ!$A$33:$A$776,$A130,СВЦЭМ!$B$33:$B$776,J$119)+'СЕТ СН'!$I$14+СВЦЭМ!$D$10+'СЕТ СН'!$I$5-'СЕТ СН'!$I$24</f>
        <v>2974.0581481700001</v>
      </c>
      <c r="K130" s="36">
        <f>SUMIFS(СВЦЭМ!$D$33:$D$776,СВЦЭМ!$A$33:$A$776,$A130,СВЦЭМ!$B$33:$B$776,K$119)+'СЕТ СН'!$I$14+СВЦЭМ!$D$10+'СЕТ СН'!$I$5-'СЕТ СН'!$I$24</f>
        <v>2957.84156364</v>
      </c>
      <c r="L130" s="36">
        <f>SUMIFS(СВЦЭМ!$D$33:$D$776,СВЦЭМ!$A$33:$A$776,$A130,СВЦЭМ!$B$33:$B$776,L$119)+'СЕТ СН'!$I$14+СВЦЭМ!$D$10+'СЕТ СН'!$I$5-'СЕТ СН'!$I$24</f>
        <v>2960.0940054800003</v>
      </c>
      <c r="M130" s="36">
        <f>SUMIFS(СВЦЭМ!$D$33:$D$776,СВЦЭМ!$A$33:$A$776,$A130,СВЦЭМ!$B$33:$B$776,M$119)+'СЕТ СН'!$I$14+СВЦЭМ!$D$10+'СЕТ СН'!$I$5-'СЕТ СН'!$I$24</f>
        <v>2976.9334555099999</v>
      </c>
      <c r="N130" s="36">
        <f>SUMIFS(СВЦЭМ!$D$33:$D$776,СВЦЭМ!$A$33:$A$776,$A130,СВЦЭМ!$B$33:$B$776,N$119)+'СЕТ СН'!$I$14+СВЦЭМ!$D$10+'СЕТ СН'!$I$5-'СЕТ СН'!$I$24</f>
        <v>2999.71501377</v>
      </c>
      <c r="O130" s="36">
        <f>SUMIFS(СВЦЭМ!$D$33:$D$776,СВЦЭМ!$A$33:$A$776,$A130,СВЦЭМ!$B$33:$B$776,O$119)+'СЕТ СН'!$I$14+СВЦЭМ!$D$10+'СЕТ СН'!$I$5-'СЕТ СН'!$I$24</f>
        <v>2997.3268611000003</v>
      </c>
      <c r="P130" s="36">
        <f>SUMIFS(СВЦЭМ!$D$33:$D$776,СВЦЭМ!$A$33:$A$776,$A130,СВЦЭМ!$B$33:$B$776,P$119)+'СЕТ СН'!$I$14+СВЦЭМ!$D$10+'СЕТ СН'!$I$5-'СЕТ СН'!$I$24</f>
        <v>2962.3000214900003</v>
      </c>
      <c r="Q130" s="36">
        <f>SUMIFS(СВЦЭМ!$D$33:$D$776,СВЦЭМ!$A$33:$A$776,$A130,СВЦЭМ!$B$33:$B$776,Q$119)+'СЕТ СН'!$I$14+СВЦЭМ!$D$10+'СЕТ СН'!$I$5-'СЕТ СН'!$I$24</f>
        <v>2963.3455512400001</v>
      </c>
      <c r="R130" s="36">
        <f>SUMIFS(СВЦЭМ!$D$33:$D$776,СВЦЭМ!$A$33:$A$776,$A130,СВЦЭМ!$B$33:$B$776,R$119)+'СЕТ СН'!$I$14+СВЦЭМ!$D$10+'СЕТ СН'!$I$5-'СЕТ СН'!$I$24</f>
        <v>2957.5786763800002</v>
      </c>
      <c r="S130" s="36">
        <f>SUMIFS(СВЦЭМ!$D$33:$D$776,СВЦЭМ!$A$33:$A$776,$A130,СВЦЭМ!$B$33:$B$776,S$119)+'СЕТ СН'!$I$14+СВЦЭМ!$D$10+'СЕТ СН'!$I$5-'СЕТ СН'!$I$24</f>
        <v>2968.32266183</v>
      </c>
      <c r="T130" s="36">
        <f>SUMIFS(СВЦЭМ!$D$33:$D$776,СВЦЭМ!$A$33:$A$776,$A130,СВЦЭМ!$B$33:$B$776,T$119)+'СЕТ СН'!$I$14+СВЦЭМ!$D$10+'СЕТ СН'!$I$5-'СЕТ СН'!$I$24</f>
        <v>2981.35262659</v>
      </c>
      <c r="U130" s="36">
        <f>SUMIFS(СВЦЭМ!$D$33:$D$776,СВЦЭМ!$A$33:$A$776,$A130,СВЦЭМ!$B$33:$B$776,U$119)+'СЕТ СН'!$I$14+СВЦЭМ!$D$10+'СЕТ СН'!$I$5-'СЕТ СН'!$I$24</f>
        <v>2966.3338062800003</v>
      </c>
      <c r="V130" s="36">
        <f>SUMIFS(СВЦЭМ!$D$33:$D$776,СВЦЭМ!$A$33:$A$776,$A130,СВЦЭМ!$B$33:$B$776,V$119)+'СЕТ СН'!$I$14+СВЦЭМ!$D$10+'СЕТ СН'!$I$5-'СЕТ СН'!$I$24</f>
        <v>2934.6672174099999</v>
      </c>
      <c r="W130" s="36">
        <f>SUMIFS(СВЦЭМ!$D$33:$D$776,СВЦЭМ!$A$33:$A$776,$A130,СВЦЭМ!$B$33:$B$776,W$119)+'СЕТ СН'!$I$14+СВЦЭМ!$D$10+'СЕТ СН'!$I$5-'СЕТ СН'!$I$24</f>
        <v>2931.30622713</v>
      </c>
      <c r="X130" s="36">
        <f>SUMIFS(СВЦЭМ!$D$33:$D$776,СВЦЭМ!$A$33:$A$776,$A130,СВЦЭМ!$B$33:$B$776,X$119)+'СЕТ СН'!$I$14+СВЦЭМ!$D$10+'СЕТ СН'!$I$5-'СЕТ СН'!$I$24</f>
        <v>2949.6115349199999</v>
      </c>
      <c r="Y130" s="36">
        <f>SUMIFS(СВЦЭМ!$D$33:$D$776,СВЦЭМ!$A$33:$A$776,$A130,СВЦЭМ!$B$33:$B$776,Y$119)+'СЕТ СН'!$I$14+СВЦЭМ!$D$10+'СЕТ СН'!$I$5-'СЕТ СН'!$I$24</f>
        <v>3000.6429690499999</v>
      </c>
    </row>
    <row r="131" spans="1:25" ht="15.75" x14ac:dyDescent="0.2">
      <c r="A131" s="35">
        <f t="shared" si="3"/>
        <v>43933</v>
      </c>
      <c r="B131" s="36">
        <f>SUMIFS(СВЦЭМ!$D$33:$D$776,СВЦЭМ!$A$33:$A$776,$A131,СВЦЭМ!$B$33:$B$776,B$119)+'СЕТ СН'!$I$14+СВЦЭМ!$D$10+'СЕТ СН'!$I$5-'СЕТ СН'!$I$24</f>
        <v>2989.3430974100002</v>
      </c>
      <c r="C131" s="36">
        <f>SUMIFS(СВЦЭМ!$D$33:$D$776,СВЦЭМ!$A$33:$A$776,$A131,СВЦЭМ!$B$33:$B$776,C$119)+'СЕТ СН'!$I$14+СВЦЭМ!$D$10+'СЕТ СН'!$I$5-'СЕТ СН'!$I$24</f>
        <v>2992.44553266</v>
      </c>
      <c r="D131" s="36">
        <f>SUMIFS(СВЦЭМ!$D$33:$D$776,СВЦЭМ!$A$33:$A$776,$A131,СВЦЭМ!$B$33:$B$776,D$119)+'СЕТ СН'!$I$14+СВЦЭМ!$D$10+'СЕТ СН'!$I$5-'СЕТ СН'!$I$24</f>
        <v>2974.3825548300001</v>
      </c>
      <c r="E131" s="36">
        <f>SUMIFS(СВЦЭМ!$D$33:$D$776,СВЦЭМ!$A$33:$A$776,$A131,СВЦЭМ!$B$33:$B$776,E$119)+'СЕТ СН'!$I$14+СВЦЭМ!$D$10+'СЕТ СН'!$I$5-'СЕТ СН'!$I$24</f>
        <v>2974.1256237299999</v>
      </c>
      <c r="F131" s="36">
        <f>SUMIFS(СВЦЭМ!$D$33:$D$776,СВЦЭМ!$A$33:$A$776,$A131,СВЦЭМ!$B$33:$B$776,F$119)+'СЕТ СН'!$I$14+СВЦЭМ!$D$10+'СЕТ СН'!$I$5-'СЕТ СН'!$I$24</f>
        <v>2968.5670912800001</v>
      </c>
      <c r="G131" s="36">
        <f>SUMIFS(СВЦЭМ!$D$33:$D$776,СВЦЭМ!$A$33:$A$776,$A131,СВЦЭМ!$B$33:$B$776,G$119)+'СЕТ СН'!$I$14+СВЦЭМ!$D$10+'СЕТ СН'!$I$5-'СЕТ СН'!$I$24</f>
        <v>2977.4630735800001</v>
      </c>
      <c r="H131" s="36">
        <f>SUMIFS(СВЦЭМ!$D$33:$D$776,СВЦЭМ!$A$33:$A$776,$A131,СВЦЭМ!$B$33:$B$776,H$119)+'СЕТ СН'!$I$14+СВЦЭМ!$D$10+'СЕТ СН'!$I$5-'СЕТ СН'!$I$24</f>
        <v>2980.7004695000001</v>
      </c>
      <c r="I131" s="36">
        <f>SUMIFS(СВЦЭМ!$D$33:$D$776,СВЦЭМ!$A$33:$A$776,$A131,СВЦЭМ!$B$33:$B$776,I$119)+'СЕТ СН'!$I$14+СВЦЭМ!$D$10+'СЕТ СН'!$I$5-'СЕТ СН'!$I$24</f>
        <v>2979.9778982600001</v>
      </c>
      <c r="J131" s="36">
        <f>SUMIFS(СВЦЭМ!$D$33:$D$776,СВЦЭМ!$A$33:$A$776,$A131,СВЦЭМ!$B$33:$B$776,J$119)+'СЕТ СН'!$I$14+СВЦЭМ!$D$10+'СЕТ СН'!$I$5-'СЕТ СН'!$I$24</f>
        <v>2948.24667559</v>
      </c>
      <c r="K131" s="36">
        <f>SUMIFS(СВЦЭМ!$D$33:$D$776,СВЦЭМ!$A$33:$A$776,$A131,СВЦЭМ!$B$33:$B$776,K$119)+'СЕТ СН'!$I$14+СВЦЭМ!$D$10+'СЕТ СН'!$I$5-'СЕТ СН'!$I$24</f>
        <v>2906.0052263500002</v>
      </c>
      <c r="L131" s="36">
        <f>SUMIFS(СВЦЭМ!$D$33:$D$776,СВЦЭМ!$A$33:$A$776,$A131,СВЦЭМ!$B$33:$B$776,L$119)+'СЕТ СН'!$I$14+СВЦЭМ!$D$10+'СЕТ СН'!$I$5-'СЕТ СН'!$I$24</f>
        <v>2910.4266975800001</v>
      </c>
      <c r="M131" s="36">
        <f>SUMIFS(СВЦЭМ!$D$33:$D$776,СВЦЭМ!$A$33:$A$776,$A131,СВЦЭМ!$B$33:$B$776,M$119)+'СЕТ СН'!$I$14+СВЦЭМ!$D$10+'СЕТ СН'!$I$5-'СЕТ СН'!$I$24</f>
        <v>2916.95211883</v>
      </c>
      <c r="N131" s="36">
        <f>SUMIFS(СВЦЭМ!$D$33:$D$776,СВЦЭМ!$A$33:$A$776,$A131,СВЦЭМ!$B$33:$B$776,N$119)+'СЕТ СН'!$I$14+СВЦЭМ!$D$10+'СЕТ СН'!$I$5-'СЕТ СН'!$I$24</f>
        <v>2932.13326241</v>
      </c>
      <c r="O131" s="36">
        <f>SUMIFS(СВЦЭМ!$D$33:$D$776,СВЦЭМ!$A$33:$A$776,$A131,СВЦЭМ!$B$33:$B$776,O$119)+'СЕТ СН'!$I$14+СВЦЭМ!$D$10+'СЕТ СН'!$I$5-'СЕТ СН'!$I$24</f>
        <v>2949.9740484700001</v>
      </c>
      <c r="P131" s="36">
        <f>SUMIFS(СВЦЭМ!$D$33:$D$776,СВЦЭМ!$A$33:$A$776,$A131,СВЦЭМ!$B$33:$B$776,P$119)+'СЕТ СН'!$I$14+СВЦЭМ!$D$10+'СЕТ СН'!$I$5-'СЕТ СН'!$I$24</f>
        <v>2962.83639447</v>
      </c>
      <c r="Q131" s="36">
        <f>SUMIFS(СВЦЭМ!$D$33:$D$776,СВЦЭМ!$A$33:$A$776,$A131,СВЦЭМ!$B$33:$B$776,Q$119)+'СЕТ СН'!$I$14+СВЦЭМ!$D$10+'СЕТ СН'!$I$5-'СЕТ СН'!$I$24</f>
        <v>2967.70207424</v>
      </c>
      <c r="R131" s="36">
        <f>SUMIFS(СВЦЭМ!$D$33:$D$776,СВЦЭМ!$A$33:$A$776,$A131,СВЦЭМ!$B$33:$B$776,R$119)+'СЕТ СН'!$I$14+СВЦЭМ!$D$10+'СЕТ СН'!$I$5-'СЕТ СН'!$I$24</f>
        <v>2960.5130234200001</v>
      </c>
      <c r="S131" s="36">
        <f>SUMIFS(СВЦЭМ!$D$33:$D$776,СВЦЭМ!$A$33:$A$776,$A131,СВЦЭМ!$B$33:$B$776,S$119)+'СЕТ СН'!$I$14+СВЦЭМ!$D$10+'СЕТ СН'!$I$5-'СЕТ СН'!$I$24</f>
        <v>2955.1380886900001</v>
      </c>
      <c r="T131" s="36">
        <f>SUMIFS(СВЦЭМ!$D$33:$D$776,СВЦЭМ!$A$33:$A$776,$A131,СВЦЭМ!$B$33:$B$776,T$119)+'СЕТ СН'!$I$14+СВЦЭМ!$D$10+'СЕТ СН'!$I$5-'СЕТ СН'!$I$24</f>
        <v>2937.1417732700002</v>
      </c>
      <c r="U131" s="36">
        <f>SUMIFS(СВЦЭМ!$D$33:$D$776,СВЦЭМ!$A$33:$A$776,$A131,СВЦЭМ!$B$33:$B$776,U$119)+'СЕТ СН'!$I$14+СВЦЭМ!$D$10+'СЕТ СН'!$I$5-'СЕТ СН'!$I$24</f>
        <v>2891.39783287</v>
      </c>
      <c r="V131" s="36">
        <f>SUMIFS(СВЦЭМ!$D$33:$D$776,СВЦЭМ!$A$33:$A$776,$A131,СВЦЭМ!$B$33:$B$776,V$119)+'СЕТ СН'!$I$14+СВЦЭМ!$D$10+'СЕТ СН'!$I$5-'СЕТ СН'!$I$24</f>
        <v>2827.0621740800002</v>
      </c>
      <c r="W131" s="36">
        <f>SUMIFS(СВЦЭМ!$D$33:$D$776,СВЦЭМ!$A$33:$A$776,$A131,СВЦЭМ!$B$33:$B$776,W$119)+'СЕТ СН'!$I$14+СВЦЭМ!$D$10+'СЕТ СН'!$I$5-'СЕТ СН'!$I$24</f>
        <v>2822.80211022</v>
      </c>
      <c r="X131" s="36">
        <f>SUMIFS(СВЦЭМ!$D$33:$D$776,СВЦЭМ!$A$33:$A$776,$A131,СВЦЭМ!$B$33:$B$776,X$119)+'СЕТ СН'!$I$14+СВЦЭМ!$D$10+'СЕТ СН'!$I$5-'СЕТ СН'!$I$24</f>
        <v>2863.57764344</v>
      </c>
      <c r="Y131" s="36">
        <f>SUMIFS(СВЦЭМ!$D$33:$D$776,СВЦЭМ!$A$33:$A$776,$A131,СВЦЭМ!$B$33:$B$776,Y$119)+'СЕТ СН'!$I$14+СВЦЭМ!$D$10+'СЕТ СН'!$I$5-'СЕТ СН'!$I$24</f>
        <v>2894.78022603</v>
      </c>
    </row>
    <row r="132" spans="1:25" ht="15.75" x14ac:dyDescent="0.2">
      <c r="A132" s="35">
        <f t="shared" si="3"/>
        <v>43934</v>
      </c>
      <c r="B132" s="36">
        <f>SUMIFS(СВЦЭМ!$D$33:$D$776,СВЦЭМ!$A$33:$A$776,$A132,СВЦЭМ!$B$33:$B$776,B$119)+'СЕТ СН'!$I$14+СВЦЭМ!$D$10+'СЕТ СН'!$I$5-'СЕТ СН'!$I$24</f>
        <v>2896.7598257300001</v>
      </c>
      <c r="C132" s="36">
        <f>SUMIFS(СВЦЭМ!$D$33:$D$776,СВЦЭМ!$A$33:$A$776,$A132,СВЦЭМ!$B$33:$B$776,C$119)+'СЕТ СН'!$I$14+СВЦЭМ!$D$10+'СЕТ СН'!$I$5-'СЕТ СН'!$I$24</f>
        <v>2915.5494888500002</v>
      </c>
      <c r="D132" s="36">
        <f>SUMIFS(СВЦЭМ!$D$33:$D$776,СВЦЭМ!$A$33:$A$776,$A132,СВЦЭМ!$B$33:$B$776,D$119)+'СЕТ СН'!$I$14+СВЦЭМ!$D$10+'СЕТ СН'!$I$5-'СЕТ СН'!$I$24</f>
        <v>2946.3155693099998</v>
      </c>
      <c r="E132" s="36">
        <f>SUMIFS(СВЦЭМ!$D$33:$D$776,СВЦЭМ!$A$33:$A$776,$A132,СВЦЭМ!$B$33:$B$776,E$119)+'СЕТ СН'!$I$14+СВЦЭМ!$D$10+'СЕТ СН'!$I$5-'СЕТ СН'!$I$24</f>
        <v>2959.38297263</v>
      </c>
      <c r="F132" s="36">
        <f>SUMIFS(СВЦЭМ!$D$33:$D$776,СВЦЭМ!$A$33:$A$776,$A132,СВЦЭМ!$B$33:$B$776,F$119)+'СЕТ СН'!$I$14+СВЦЭМ!$D$10+'СЕТ СН'!$I$5-'СЕТ СН'!$I$24</f>
        <v>2968.3027180700001</v>
      </c>
      <c r="G132" s="36">
        <f>SUMIFS(СВЦЭМ!$D$33:$D$776,СВЦЭМ!$A$33:$A$776,$A132,СВЦЭМ!$B$33:$B$776,G$119)+'СЕТ СН'!$I$14+СВЦЭМ!$D$10+'СЕТ СН'!$I$5-'СЕТ СН'!$I$24</f>
        <v>2952.4000141000001</v>
      </c>
      <c r="H132" s="36">
        <f>SUMIFS(СВЦЭМ!$D$33:$D$776,СВЦЭМ!$A$33:$A$776,$A132,СВЦЭМ!$B$33:$B$776,H$119)+'СЕТ СН'!$I$14+СВЦЭМ!$D$10+'СЕТ СН'!$I$5-'СЕТ СН'!$I$24</f>
        <v>2956.4375252200002</v>
      </c>
      <c r="I132" s="36">
        <f>SUMIFS(СВЦЭМ!$D$33:$D$776,СВЦЭМ!$A$33:$A$776,$A132,СВЦЭМ!$B$33:$B$776,I$119)+'СЕТ СН'!$I$14+СВЦЭМ!$D$10+'СЕТ СН'!$I$5-'СЕТ СН'!$I$24</f>
        <v>2906.4569945100002</v>
      </c>
      <c r="J132" s="36">
        <f>SUMIFS(СВЦЭМ!$D$33:$D$776,СВЦЭМ!$A$33:$A$776,$A132,СВЦЭМ!$B$33:$B$776,J$119)+'СЕТ СН'!$I$14+СВЦЭМ!$D$10+'СЕТ СН'!$I$5-'СЕТ СН'!$I$24</f>
        <v>2843.87912775</v>
      </c>
      <c r="K132" s="36">
        <f>SUMIFS(СВЦЭМ!$D$33:$D$776,СВЦЭМ!$A$33:$A$776,$A132,СВЦЭМ!$B$33:$B$776,K$119)+'СЕТ СН'!$I$14+СВЦЭМ!$D$10+'СЕТ СН'!$I$5-'СЕТ СН'!$I$24</f>
        <v>2822.9558899799999</v>
      </c>
      <c r="L132" s="36">
        <f>SUMIFS(СВЦЭМ!$D$33:$D$776,СВЦЭМ!$A$33:$A$776,$A132,СВЦЭМ!$B$33:$B$776,L$119)+'СЕТ СН'!$I$14+СВЦЭМ!$D$10+'СЕТ СН'!$I$5-'СЕТ СН'!$I$24</f>
        <v>2814.501917</v>
      </c>
      <c r="M132" s="36">
        <f>SUMIFS(СВЦЭМ!$D$33:$D$776,СВЦЭМ!$A$33:$A$776,$A132,СВЦЭМ!$B$33:$B$776,M$119)+'СЕТ СН'!$I$14+СВЦЭМ!$D$10+'СЕТ СН'!$I$5-'СЕТ СН'!$I$24</f>
        <v>2811.5173814600003</v>
      </c>
      <c r="N132" s="36">
        <f>SUMIFS(СВЦЭМ!$D$33:$D$776,СВЦЭМ!$A$33:$A$776,$A132,СВЦЭМ!$B$33:$B$776,N$119)+'СЕТ СН'!$I$14+СВЦЭМ!$D$10+'СЕТ СН'!$I$5-'СЕТ СН'!$I$24</f>
        <v>2822.9050487200002</v>
      </c>
      <c r="O132" s="36">
        <f>SUMIFS(СВЦЭМ!$D$33:$D$776,СВЦЭМ!$A$33:$A$776,$A132,СВЦЭМ!$B$33:$B$776,O$119)+'СЕТ СН'!$I$14+СВЦЭМ!$D$10+'СЕТ СН'!$I$5-'СЕТ СН'!$I$24</f>
        <v>2821.9928891300001</v>
      </c>
      <c r="P132" s="36">
        <f>SUMIFS(СВЦЭМ!$D$33:$D$776,СВЦЭМ!$A$33:$A$776,$A132,СВЦЭМ!$B$33:$B$776,P$119)+'СЕТ СН'!$I$14+СВЦЭМ!$D$10+'СЕТ СН'!$I$5-'СЕТ СН'!$I$24</f>
        <v>2827.90172059</v>
      </c>
      <c r="Q132" s="36">
        <f>SUMIFS(СВЦЭМ!$D$33:$D$776,СВЦЭМ!$A$33:$A$776,$A132,СВЦЭМ!$B$33:$B$776,Q$119)+'СЕТ СН'!$I$14+СВЦЭМ!$D$10+'СЕТ СН'!$I$5-'СЕТ СН'!$I$24</f>
        <v>2831.5211541100002</v>
      </c>
      <c r="R132" s="36">
        <f>SUMIFS(СВЦЭМ!$D$33:$D$776,СВЦЭМ!$A$33:$A$776,$A132,СВЦЭМ!$B$33:$B$776,R$119)+'СЕТ СН'!$I$14+СВЦЭМ!$D$10+'СЕТ СН'!$I$5-'СЕТ СН'!$I$24</f>
        <v>2841.1400834599999</v>
      </c>
      <c r="S132" s="36">
        <f>SUMIFS(СВЦЭМ!$D$33:$D$776,СВЦЭМ!$A$33:$A$776,$A132,СВЦЭМ!$B$33:$B$776,S$119)+'СЕТ СН'!$I$14+СВЦЭМ!$D$10+'СЕТ СН'!$I$5-'СЕТ СН'!$I$24</f>
        <v>2838.6418682499998</v>
      </c>
      <c r="T132" s="36">
        <f>SUMIFS(СВЦЭМ!$D$33:$D$776,СВЦЭМ!$A$33:$A$776,$A132,СВЦЭМ!$B$33:$B$776,T$119)+'СЕТ СН'!$I$14+СВЦЭМ!$D$10+'СЕТ СН'!$I$5-'СЕТ СН'!$I$24</f>
        <v>2834.9992541900001</v>
      </c>
      <c r="U132" s="36">
        <f>SUMIFS(СВЦЭМ!$D$33:$D$776,СВЦЭМ!$A$33:$A$776,$A132,СВЦЭМ!$B$33:$B$776,U$119)+'СЕТ СН'!$I$14+СВЦЭМ!$D$10+'СЕТ СН'!$I$5-'СЕТ СН'!$I$24</f>
        <v>2835.3560260600002</v>
      </c>
      <c r="V132" s="36">
        <f>SUMIFS(СВЦЭМ!$D$33:$D$776,СВЦЭМ!$A$33:$A$776,$A132,СВЦЭМ!$B$33:$B$776,V$119)+'СЕТ СН'!$I$14+СВЦЭМ!$D$10+'СЕТ СН'!$I$5-'СЕТ СН'!$I$24</f>
        <v>2824.7199888</v>
      </c>
      <c r="W132" s="36">
        <f>SUMIFS(СВЦЭМ!$D$33:$D$776,СВЦЭМ!$A$33:$A$776,$A132,СВЦЭМ!$B$33:$B$776,W$119)+'СЕТ СН'!$I$14+СВЦЭМ!$D$10+'СЕТ СН'!$I$5-'СЕТ СН'!$I$24</f>
        <v>2820.26099746</v>
      </c>
      <c r="X132" s="36">
        <f>SUMIFS(СВЦЭМ!$D$33:$D$776,СВЦЭМ!$A$33:$A$776,$A132,СВЦЭМ!$B$33:$B$776,X$119)+'СЕТ СН'!$I$14+СВЦЭМ!$D$10+'СЕТ СН'!$I$5-'СЕТ СН'!$I$24</f>
        <v>2827.7840831399999</v>
      </c>
      <c r="Y132" s="36">
        <f>SUMIFS(СВЦЭМ!$D$33:$D$776,СВЦЭМ!$A$33:$A$776,$A132,СВЦЭМ!$B$33:$B$776,Y$119)+'СЕТ СН'!$I$14+СВЦЭМ!$D$10+'СЕТ СН'!$I$5-'СЕТ СН'!$I$24</f>
        <v>2858.1675380199999</v>
      </c>
    </row>
    <row r="133" spans="1:25" ht="15.75" x14ac:dyDescent="0.2">
      <c r="A133" s="35">
        <f t="shared" si="3"/>
        <v>43935</v>
      </c>
      <c r="B133" s="36">
        <f>SUMIFS(СВЦЭМ!$D$33:$D$776,СВЦЭМ!$A$33:$A$776,$A133,СВЦЭМ!$B$33:$B$776,B$119)+'СЕТ СН'!$I$14+СВЦЭМ!$D$10+'СЕТ СН'!$I$5-'СЕТ СН'!$I$24</f>
        <v>2890.9664644899999</v>
      </c>
      <c r="C133" s="36">
        <f>SUMIFS(СВЦЭМ!$D$33:$D$776,СВЦЭМ!$A$33:$A$776,$A133,СВЦЭМ!$B$33:$B$776,C$119)+'СЕТ СН'!$I$14+СВЦЭМ!$D$10+'СЕТ СН'!$I$5-'СЕТ СН'!$I$24</f>
        <v>2916.69470834</v>
      </c>
      <c r="D133" s="36">
        <f>SUMIFS(СВЦЭМ!$D$33:$D$776,СВЦЭМ!$A$33:$A$776,$A133,СВЦЭМ!$B$33:$B$776,D$119)+'СЕТ СН'!$I$14+СВЦЭМ!$D$10+'СЕТ СН'!$I$5-'СЕТ СН'!$I$24</f>
        <v>2941.3245519500001</v>
      </c>
      <c r="E133" s="36">
        <f>SUMIFS(СВЦЭМ!$D$33:$D$776,СВЦЭМ!$A$33:$A$776,$A133,СВЦЭМ!$B$33:$B$776,E$119)+'СЕТ СН'!$I$14+СВЦЭМ!$D$10+'СЕТ СН'!$I$5-'СЕТ СН'!$I$24</f>
        <v>2956.8577238900002</v>
      </c>
      <c r="F133" s="36">
        <f>SUMIFS(СВЦЭМ!$D$33:$D$776,СВЦЭМ!$A$33:$A$776,$A133,СВЦЭМ!$B$33:$B$776,F$119)+'СЕТ СН'!$I$14+СВЦЭМ!$D$10+'СЕТ СН'!$I$5-'СЕТ СН'!$I$24</f>
        <v>2968.3381973800001</v>
      </c>
      <c r="G133" s="36">
        <f>SUMIFS(СВЦЭМ!$D$33:$D$776,СВЦЭМ!$A$33:$A$776,$A133,СВЦЭМ!$B$33:$B$776,G$119)+'СЕТ СН'!$I$14+СВЦЭМ!$D$10+'СЕТ СН'!$I$5-'СЕТ СН'!$I$24</f>
        <v>2964.3761400499998</v>
      </c>
      <c r="H133" s="36">
        <f>SUMIFS(СВЦЭМ!$D$33:$D$776,СВЦЭМ!$A$33:$A$776,$A133,СВЦЭМ!$B$33:$B$776,H$119)+'СЕТ СН'!$I$14+СВЦЭМ!$D$10+'СЕТ СН'!$I$5-'СЕТ СН'!$I$24</f>
        <v>2977.30475316</v>
      </c>
      <c r="I133" s="36">
        <f>SUMIFS(СВЦЭМ!$D$33:$D$776,СВЦЭМ!$A$33:$A$776,$A133,СВЦЭМ!$B$33:$B$776,I$119)+'СЕТ СН'!$I$14+СВЦЭМ!$D$10+'СЕТ СН'!$I$5-'СЕТ СН'!$I$24</f>
        <v>3001.6606335500001</v>
      </c>
      <c r="J133" s="36">
        <f>SUMIFS(СВЦЭМ!$D$33:$D$776,СВЦЭМ!$A$33:$A$776,$A133,СВЦЭМ!$B$33:$B$776,J$119)+'СЕТ СН'!$I$14+СВЦЭМ!$D$10+'СЕТ СН'!$I$5-'СЕТ СН'!$I$24</f>
        <v>2955.2356337299998</v>
      </c>
      <c r="K133" s="36">
        <f>SUMIFS(СВЦЭМ!$D$33:$D$776,СВЦЭМ!$A$33:$A$776,$A133,СВЦЭМ!$B$33:$B$776,K$119)+'СЕТ СН'!$I$14+СВЦЭМ!$D$10+'СЕТ СН'!$I$5-'СЕТ СН'!$I$24</f>
        <v>2937.9502559500002</v>
      </c>
      <c r="L133" s="36">
        <f>SUMIFS(СВЦЭМ!$D$33:$D$776,СВЦЭМ!$A$33:$A$776,$A133,СВЦЭМ!$B$33:$B$776,L$119)+'СЕТ СН'!$I$14+СВЦЭМ!$D$10+'СЕТ СН'!$I$5-'СЕТ СН'!$I$24</f>
        <v>2930.17183458</v>
      </c>
      <c r="M133" s="36">
        <f>SUMIFS(СВЦЭМ!$D$33:$D$776,СВЦЭМ!$A$33:$A$776,$A133,СВЦЭМ!$B$33:$B$776,M$119)+'СЕТ СН'!$I$14+СВЦЭМ!$D$10+'СЕТ СН'!$I$5-'СЕТ СН'!$I$24</f>
        <v>2933.9126989800002</v>
      </c>
      <c r="N133" s="36">
        <f>SUMIFS(СВЦЭМ!$D$33:$D$776,СВЦЭМ!$A$33:$A$776,$A133,СВЦЭМ!$B$33:$B$776,N$119)+'СЕТ СН'!$I$14+СВЦЭМ!$D$10+'СЕТ СН'!$I$5-'СЕТ СН'!$I$24</f>
        <v>2932.69533318</v>
      </c>
      <c r="O133" s="36">
        <f>SUMIFS(СВЦЭМ!$D$33:$D$776,СВЦЭМ!$A$33:$A$776,$A133,СВЦЭМ!$B$33:$B$776,O$119)+'СЕТ СН'!$I$14+СВЦЭМ!$D$10+'СЕТ СН'!$I$5-'СЕТ СН'!$I$24</f>
        <v>2903.66998083</v>
      </c>
      <c r="P133" s="36">
        <f>SUMIFS(СВЦЭМ!$D$33:$D$776,СВЦЭМ!$A$33:$A$776,$A133,СВЦЭМ!$B$33:$B$776,P$119)+'СЕТ СН'!$I$14+СВЦЭМ!$D$10+'СЕТ СН'!$I$5-'СЕТ СН'!$I$24</f>
        <v>2907.70873704</v>
      </c>
      <c r="Q133" s="36">
        <f>SUMIFS(СВЦЭМ!$D$33:$D$776,СВЦЭМ!$A$33:$A$776,$A133,СВЦЭМ!$B$33:$B$776,Q$119)+'СЕТ СН'!$I$14+СВЦЭМ!$D$10+'СЕТ СН'!$I$5-'СЕТ СН'!$I$24</f>
        <v>2920.0477973799998</v>
      </c>
      <c r="R133" s="36">
        <f>SUMIFS(СВЦЭМ!$D$33:$D$776,СВЦЭМ!$A$33:$A$776,$A133,СВЦЭМ!$B$33:$B$776,R$119)+'СЕТ СН'!$I$14+СВЦЭМ!$D$10+'СЕТ СН'!$I$5-'СЕТ СН'!$I$24</f>
        <v>2946.3885542600001</v>
      </c>
      <c r="S133" s="36">
        <f>SUMIFS(СВЦЭМ!$D$33:$D$776,СВЦЭМ!$A$33:$A$776,$A133,СВЦЭМ!$B$33:$B$776,S$119)+'СЕТ СН'!$I$14+СВЦЭМ!$D$10+'СЕТ СН'!$I$5-'СЕТ СН'!$I$24</f>
        <v>2952.4175805300001</v>
      </c>
      <c r="T133" s="36">
        <f>SUMIFS(СВЦЭМ!$D$33:$D$776,СВЦЭМ!$A$33:$A$776,$A133,СВЦЭМ!$B$33:$B$776,T$119)+'СЕТ СН'!$I$14+СВЦЭМ!$D$10+'СЕТ СН'!$I$5-'СЕТ СН'!$I$24</f>
        <v>2925.4805325400002</v>
      </c>
      <c r="U133" s="36">
        <f>SUMIFS(СВЦЭМ!$D$33:$D$776,СВЦЭМ!$A$33:$A$776,$A133,СВЦЭМ!$B$33:$B$776,U$119)+'СЕТ СН'!$I$14+СВЦЭМ!$D$10+'СЕТ СН'!$I$5-'СЕТ СН'!$I$24</f>
        <v>2906.0604698699999</v>
      </c>
      <c r="V133" s="36">
        <f>SUMIFS(СВЦЭМ!$D$33:$D$776,СВЦЭМ!$A$33:$A$776,$A133,СВЦЭМ!$B$33:$B$776,V$119)+'СЕТ СН'!$I$14+СВЦЭМ!$D$10+'СЕТ СН'!$I$5-'СЕТ СН'!$I$24</f>
        <v>2903.5834547300001</v>
      </c>
      <c r="W133" s="36">
        <f>SUMIFS(СВЦЭМ!$D$33:$D$776,СВЦЭМ!$A$33:$A$776,$A133,СВЦЭМ!$B$33:$B$776,W$119)+'СЕТ СН'!$I$14+СВЦЭМ!$D$10+'СЕТ СН'!$I$5-'СЕТ СН'!$I$24</f>
        <v>2896.59529264</v>
      </c>
      <c r="X133" s="36">
        <f>SUMIFS(СВЦЭМ!$D$33:$D$776,СВЦЭМ!$A$33:$A$776,$A133,СВЦЭМ!$B$33:$B$776,X$119)+'СЕТ СН'!$I$14+СВЦЭМ!$D$10+'СЕТ СН'!$I$5-'СЕТ СН'!$I$24</f>
        <v>2905.88710193</v>
      </c>
      <c r="Y133" s="36">
        <f>SUMIFS(СВЦЭМ!$D$33:$D$776,СВЦЭМ!$A$33:$A$776,$A133,СВЦЭМ!$B$33:$B$776,Y$119)+'СЕТ СН'!$I$14+СВЦЭМ!$D$10+'СЕТ СН'!$I$5-'СЕТ СН'!$I$24</f>
        <v>2921.3501022199998</v>
      </c>
    </row>
    <row r="134" spans="1:25" ht="15.75" x14ac:dyDescent="0.2">
      <c r="A134" s="35">
        <f t="shared" si="3"/>
        <v>43936</v>
      </c>
      <c r="B134" s="36">
        <f>SUMIFS(СВЦЭМ!$D$33:$D$776,СВЦЭМ!$A$33:$A$776,$A134,СВЦЭМ!$B$33:$B$776,B$119)+'СЕТ СН'!$I$14+СВЦЭМ!$D$10+'СЕТ СН'!$I$5-'СЕТ СН'!$I$24</f>
        <v>2963.68068352</v>
      </c>
      <c r="C134" s="36">
        <f>SUMIFS(СВЦЭМ!$D$33:$D$776,СВЦЭМ!$A$33:$A$776,$A134,СВЦЭМ!$B$33:$B$776,C$119)+'СЕТ СН'!$I$14+СВЦЭМ!$D$10+'СЕТ СН'!$I$5-'СЕТ СН'!$I$24</f>
        <v>2980.05287193</v>
      </c>
      <c r="D134" s="36">
        <f>SUMIFS(СВЦЭМ!$D$33:$D$776,СВЦЭМ!$A$33:$A$776,$A134,СВЦЭМ!$B$33:$B$776,D$119)+'СЕТ СН'!$I$14+СВЦЭМ!$D$10+'СЕТ СН'!$I$5-'СЕТ СН'!$I$24</f>
        <v>2981.8331007699999</v>
      </c>
      <c r="E134" s="36">
        <f>SUMIFS(СВЦЭМ!$D$33:$D$776,СВЦЭМ!$A$33:$A$776,$A134,СВЦЭМ!$B$33:$B$776,E$119)+'СЕТ СН'!$I$14+СВЦЭМ!$D$10+'СЕТ СН'!$I$5-'СЕТ СН'!$I$24</f>
        <v>2976.32314443</v>
      </c>
      <c r="F134" s="36">
        <f>SUMIFS(СВЦЭМ!$D$33:$D$776,СВЦЭМ!$A$33:$A$776,$A134,СВЦЭМ!$B$33:$B$776,F$119)+'СЕТ СН'!$I$14+СВЦЭМ!$D$10+'СЕТ СН'!$I$5-'СЕТ СН'!$I$24</f>
        <v>2973.3100934900003</v>
      </c>
      <c r="G134" s="36">
        <f>SUMIFS(СВЦЭМ!$D$33:$D$776,СВЦЭМ!$A$33:$A$776,$A134,СВЦЭМ!$B$33:$B$776,G$119)+'СЕТ СН'!$I$14+СВЦЭМ!$D$10+'СЕТ СН'!$I$5-'СЕТ СН'!$I$24</f>
        <v>2972.0952054700001</v>
      </c>
      <c r="H134" s="36">
        <f>SUMIFS(СВЦЭМ!$D$33:$D$776,СВЦЭМ!$A$33:$A$776,$A134,СВЦЭМ!$B$33:$B$776,H$119)+'СЕТ СН'!$I$14+СВЦЭМ!$D$10+'СЕТ СН'!$I$5-'СЕТ СН'!$I$24</f>
        <v>2962.1450028600002</v>
      </c>
      <c r="I134" s="36">
        <f>SUMIFS(СВЦЭМ!$D$33:$D$776,СВЦЭМ!$A$33:$A$776,$A134,СВЦЭМ!$B$33:$B$776,I$119)+'СЕТ СН'!$I$14+СВЦЭМ!$D$10+'СЕТ СН'!$I$5-'СЕТ СН'!$I$24</f>
        <v>2949.2275237700001</v>
      </c>
      <c r="J134" s="36">
        <f>SUMIFS(СВЦЭМ!$D$33:$D$776,СВЦЭМ!$A$33:$A$776,$A134,СВЦЭМ!$B$33:$B$776,J$119)+'СЕТ СН'!$I$14+СВЦЭМ!$D$10+'СЕТ СН'!$I$5-'СЕТ СН'!$I$24</f>
        <v>2891.5947403999999</v>
      </c>
      <c r="K134" s="36">
        <f>SUMIFS(СВЦЭМ!$D$33:$D$776,СВЦЭМ!$A$33:$A$776,$A134,СВЦЭМ!$B$33:$B$776,K$119)+'СЕТ СН'!$I$14+СВЦЭМ!$D$10+'СЕТ СН'!$I$5-'СЕТ СН'!$I$24</f>
        <v>2863.5907782499999</v>
      </c>
      <c r="L134" s="36">
        <f>SUMIFS(СВЦЭМ!$D$33:$D$776,СВЦЭМ!$A$33:$A$776,$A134,СВЦЭМ!$B$33:$B$776,L$119)+'СЕТ СН'!$I$14+СВЦЭМ!$D$10+'СЕТ СН'!$I$5-'СЕТ СН'!$I$24</f>
        <v>2866.0642120900002</v>
      </c>
      <c r="M134" s="36">
        <f>SUMIFS(СВЦЭМ!$D$33:$D$776,СВЦЭМ!$A$33:$A$776,$A134,СВЦЭМ!$B$33:$B$776,M$119)+'СЕТ СН'!$I$14+СВЦЭМ!$D$10+'СЕТ СН'!$I$5-'СЕТ СН'!$I$24</f>
        <v>2872.9961478499999</v>
      </c>
      <c r="N134" s="36">
        <f>SUMIFS(СВЦЭМ!$D$33:$D$776,СВЦЭМ!$A$33:$A$776,$A134,СВЦЭМ!$B$33:$B$776,N$119)+'СЕТ СН'!$I$14+СВЦЭМ!$D$10+'СЕТ СН'!$I$5-'СЕТ СН'!$I$24</f>
        <v>2868.76896536</v>
      </c>
      <c r="O134" s="36">
        <f>SUMIFS(СВЦЭМ!$D$33:$D$776,СВЦЭМ!$A$33:$A$776,$A134,СВЦЭМ!$B$33:$B$776,O$119)+'СЕТ СН'!$I$14+СВЦЭМ!$D$10+'СЕТ СН'!$I$5-'СЕТ СН'!$I$24</f>
        <v>2885.0463955</v>
      </c>
      <c r="P134" s="36">
        <f>SUMIFS(СВЦЭМ!$D$33:$D$776,СВЦЭМ!$A$33:$A$776,$A134,СВЦЭМ!$B$33:$B$776,P$119)+'СЕТ СН'!$I$14+СВЦЭМ!$D$10+'СЕТ СН'!$I$5-'СЕТ СН'!$I$24</f>
        <v>2886.7017671399999</v>
      </c>
      <c r="Q134" s="36">
        <f>SUMIFS(СВЦЭМ!$D$33:$D$776,СВЦЭМ!$A$33:$A$776,$A134,СВЦЭМ!$B$33:$B$776,Q$119)+'СЕТ СН'!$I$14+СВЦЭМ!$D$10+'СЕТ СН'!$I$5-'СЕТ СН'!$I$24</f>
        <v>2888.79676105</v>
      </c>
      <c r="R134" s="36">
        <f>SUMIFS(СВЦЭМ!$D$33:$D$776,СВЦЭМ!$A$33:$A$776,$A134,СВЦЭМ!$B$33:$B$776,R$119)+'СЕТ СН'!$I$14+СВЦЭМ!$D$10+'СЕТ СН'!$I$5-'СЕТ СН'!$I$24</f>
        <v>2887.6670218899999</v>
      </c>
      <c r="S134" s="36">
        <f>SUMIFS(СВЦЭМ!$D$33:$D$776,СВЦЭМ!$A$33:$A$776,$A134,СВЦЭМ!$B$33:$B$776,S$119)+'СЕТ СН'!$I$14+СВЦЭМ!$D$10+'СЕТ СН'!$I$5-'СЕТ СН'!$I$24</f>
        <v>2885.5701285800001</v>
      </c>
      <c r="T134" s="36">
        <f>SUMIFS(СВЦЭМ!$D$33:$D$776,СВЦЭМ!$A$33:$A$776,$A134,СВЦЭМ!$B$33:$B$776,T$119)+'СЕТ СН'!$I$14+СВЦЭМ!$D$10+'СЕТ СН'!$I$5-'СЕТ СН'!$I$24</f>
        <v>2863.8998853000003</v>
      </c>
      <c r="U134" s="36">
        <f>SUMIFS(СВЦЭМ!$D$33:$D$776,СВЦЭМ!$A$33:$A$776,$A134,СВЦЭМ!$B$33:$B$776,U$119)+'СЕТ СН'!$I$14+СВЦЭМ!$D$10+'СЕТ СН'!$I$5-'СЕТ СН'!$I$24</f>
        <v>2840.9983574400003</v>
      </c>
      <c r="V134" s="36">
        <f>SUMIFS(СВЦЭМ!$D$33:$D$776,СВЦЭМ!$A$33:$A$776,$A134,СВЦЭМ!$B$33:$B$776,V$119)+'СЕТ СН'!$I$14+СВЦЭМ!$D$10+'СЕТ СН'!$I$5-'СЕТ СН'!$I$24</f>
        <v>2851.6551925600002</v>
      </c>
      <c r="W134" s="36">
        <f>SUMIFS(СВЦЭМ!$D$33:$D$776,СВЦЭМ!$A$33:$A$776,$A134,СВЦЭМ!$B$33:$B$776,W$119)+'СЕТ СН'!$I$14+СВЦЭМ!$D$10+'СЕТ СН'!$I$5-'СЕТ СН'!$I$24</f>
        <v>2853.4092301300002</v>
      </c>
      <c r="X134" s="36">
        <f>SUMIFS(СВЦЭМ!$D$33:$D$776,СВЦЭМ!$A$33:$A$776,$A134,СВЦЭМ!$B$33:$B$776,X$119)+'СЕТ СН'!$I$14+СВЦЭМ!$D$10+'СЕТ СН'!$I$5-'СЕТ СН'!$I$24</f>
        <v>2845.2283831</v>
      </c>
      <c r="Y134" s="36">
        <f>SUMIFS(СВЦЭМ!$D$33:$D$776,СВЦЭМ!$A$33:$A$776,$A134,СВЦЭМ!$B$33:$B$776,Y$119)+'СЕТ СН'!$I$14+СВЦЭМ!$D$10+'СЕТ СН'!$I$5-'СЕТ СН'!$I$24</f>
        <v>2876.1004908</v>
      </c>
    </row>
    <row r="135" spans="1:25" ht="15.75" x14ac:dyDescent="0.2">
      <c r="A135" s="35">
        <f t="shared" si="3"/>
        <v>43937</v>
      </c>
      <c r="B135" s="36">
        <f>SUMIFS(СВЦЭМ!$D$33:$D$776,СВЦЭМ!$A$33:$A$776,$A135,СВЦЭМ!$B$33:$B$776,B$119)+'СЕТ СН'!$I$14+СВЦЭМ!$D$10+'СЕТ СН'!$I$5-'СЕТ СН'!$I$24</f>
        <v>2841.3538257</v>
      </c>
      <c r="C135" s="36">
        <f>SUMIFS(СВЦЭМ!$D$33:$D$776,СВЦЭМ!$A$33:$A$776,$A135,СВЦЭМ!$B$33:$B$776,C$119)+'СЕТ СН'!$I$14+СВЦЭМ!$D$10+'СЕТ СН'!$I$5-'СЕТ СН'!$I$24</f>
        <v>2862.4735549000002</v>
      </c>
      <c r="D135" s="36">
        <f>SUMIFS(СВЦЭМ!$D$33:$D$776,СВЦЭМ!$A$33:$A$776,$A135,СВЦЭМ!$B$33:$B$776,D$119)+'СЕТ СН'!$I$14+СВЦЭМ!$D$10+'СЕТ СН'!$I$5-'СЕТ СН'!$I$24</f>
        <v>2881.8438843900003</v>
      </c>
      <c r="E135" s="36">
        <f>SUMIFS(СВЦЭМ!$D$33:$D$776,СВЦЭМ!$A$33:$A$776,$A135,СВЦЭМ!$B$33:$B$776,E$119)+'СЕТ СН'!$I$14+СВЦЭМ!$D$10+'СЕТ СН'!$I$5-'СЕТ СН'!$I$24</f>
        <v>2896.4271261900003</v>
      </c>
      <c r="F135" s="36">
        <f>SUMIFS(СВЦЭМ!$D$33:$D$776,СВЦЭМ!$A$33:$A$776,$A135,СВЦЭМ!$B$33:$B$776,F$119)+'СЕТ СН'!$I$14+СВЦЭМ!$D$10+'СЕТ СН'!$I$5-'СЕТ СН'!$I$24</f>
        <v>2895.8832964900002</v>
      </c>
      <c r="G135" s="36">
        <f>SUMIFS(СВЦЭМ!$D$33:$D$776,СВЦЭМ!$A$33:$A$776,$A135,СВЦЭМ!$B$33:$B$776,G$119)+'СЕТ СН'!$I$14+СВЦЭМ!$D$10+'СЕТ СН'!$I$5-'СЕТ СН'!$I$24</f>
        <v>2885.8742402500002</v>
      </c>
      <c r="H135" s="36">
        <f>SUMIFS(СВЦЭМ!$D$33:$D$776,СВЦЭМ!$A$33:$A$776,$A135,СВЦЭМ!$B$33:$B$776,H$119)+'СЕТ СН'!$I$14+СВЦЭМ!$D$10+'СЕТ СН'!$I$5-'СЕТ СН'!$I$24</f>
        <v>2862.7054632600002</v>
      </c>
      <c r="I135" s="36">
        <f>SUMIFS(СВЦЭМ!$D$33:$D$776,СВЦЭМ!$A$33:$A$776,$A135,СВЦЭМ!$B$33:$B$776,I$119)+'СЕТ СН'!$I$14+СВЦЭМ!$D$10+'СЕТ СН'!$I$5-'СЕТ СН'!$I$24</f>
        <v>2837.6546130300003</v>
      </c>
      <c r="J135" s="36">
        <f>SUMIFS(СВЦЭМ!$D$33:$D$776,СВЦЭМ!$A$33:$A$776,$A135,СВЦЭМ!$B$33:$B$776,J$119)+'СЕТ СН'!$I$14+СВЦЭМ!$D$10+'СЕТ СН'!$I$5-'СЕТ СН'!$I$24</f>
        <v>2806.5324960900002</v>
      </c>
      <c r="K135" s="36">
        <f>SUMIFS(СВЦЭМ!$D$33:$D$776,СВЦЭМ!$A$33:$A$776,$A135,СВЦЭМ!$B$33:$B$776,K$119)+'СЕТ СН'!$I$14+СВЦЭМ!$D$10+'СЕТ СН'!$I$5-'СЕТ СН'!$I$24</f>
        <v>2821.2100576900002</v>
      </c>
      <c r="L135" s="36">
        <f>SUMIFS(СВЦЭМ!$D$33:$D$776,СВЦЭМ!$A$33:$A$776,$A135,СВЦЭМ!$B$33:$B$776,L$119)+'СЕТ СН'!$I$14+СВЦЭМ!$D$10+'СЕТ СН'!$I$5-'СЕТ СН'!$I$24</f>
        <v>2816.4665289300001</v>
      </c>
      <c r="M135" s="36">
        <f>SUMIFS(СВЦЭМ!$D$33:$D$776,СВЦЭМ!$A$33:$A$776,$A135,СВЦЭМ!$B$33:$B$776,M$119)+'СЕТ СН'!$I$14+СВЦЭМ!$D$10+'СЕТ СН'!$I$5-'СЕТ СН'!$I$24</f>
        <v>2809.2465708099999</v>
      </c>
      <c r="N135" s="36">
        <f>SUMIFS(СВЦЭМ!$D$33:$D$776,СВЦЭМ!$A$33:$A$776,$A135,СВЦЭМ!$B$33:$B$776,N$119)+'СЕТ СН'!$I$14+СВЦЭМ!$D$10+'СЕТ СН'!$I$5-'СЕТ СН'!$I$24</f>
        <v>2801.5951182600002</v>
      </c>
      <c r="O135" s="36">
        <f>SUMIFS(СВЦЭМ!$D$33:$D$776,СВЦЭМ!$A$33:$A$776,$A135,СВЦЭМ!$B$33:$B$776,O$119)+'СЕТ СН'!$I$14+СВЦЭМ!$D$10+'СЕТ СН'!$I$5-'СЕТ СН'!$I$24</f>
        <v>2807.2626173899998</v>
      </c>
      <c r="P135" s="36">
        <f>SUMIFS(СВЦЭМ!$D$33:$D$776,СВЦЭМ!$A$33:$A$776,$A135,СВЦЭМ!$B$33:$B$776,P$119)+'СЕТ СН'!$I$14+СВЦЭМ!$D$10+'СЕТ СН'!$I$5-'СЕТ СН'!$I$24</f>
        <v>2810.9530791699999</v>
      </c>
      <c r="Q135" s="36">
        <f>SUMIFS(СВЦЭМ!$D$33:$D$776,СВЦЭМ!$A$33:$A$776,$A135,СВЦЭМ!$B$33:$B$776,Q$119)+'СЕТ СН'!$I$14+СВЦЭМ!$D$10+'СЕТ СН'!$I$5-'СЕТ СН'!$I$24</f>
        <v>2804.3972974899998</v>
      </c>
      <c r="R135" s="36">
        <f>SUMIFS(СВЦЭМ!$D$33:$D$776,СВЦЭМ!$A$33:$A$776,$A135,СВЦЭМ!$B$33:$B$776,R$119)+'СЕТ СН'!$I$14+СВЦЭМ!$D$10+'СЕТ СН'!$I$5-'СЕТ СН'!$I$24</f>
        <v>2799.1064344800002</v>
      </c>
      <c r="S135" s="36">
        <f>SUMIFS(СВЦЭМ!$D$33:$D$776,СВЦЭМ!$A$33:$A$776,$A135,СВЦЭМ!$B$33:$B$776,S$119)+'СЕТ СН'!$I$14+СВЦЭМ!$D$10+'СЕТ СН'!$I$5-'СЕТ СН'!$I$24</f>
        <v>2796.1172521399999</v>
      </c>
      <c r="T135" s="36">
        <f>SUMIFS(СВЦЭМ!$D$33:$D$776,СВЦЭМ!$A$33:$A$776,$A135,СВЦЭМ!$B$33:$B$776,T$119)+'СЕТ СН'!$I$14+СВЦЭМ!$D$10+'СЕТ СН'!$I$5-'СЕТ СН'!$I$24</f>
        <v>2790.1437893000002</v>
      </c>
      <c r="U135" s="36">
        <f>SUMIFS(СВЦЭМ!$D$33:$D$776,СВЦЭМ!$A$33:$A$776,$A135,СВЦЭМ!$B$33:$B$776,U$119)+'СЕТ СН'!$I$14+СВЦЭМ!$D$10+'СЕТ СН'!$I$5-'СЕТ СН'!$I$24</f>
        <v>2778.7302003200002</v>
      </c>
      <c r="V135" s="36">
        <f>SUMIFS(СВЦЭМ!$D$33:$D$776,СВЦЭМ!$A$33:$A$776,$A135,СВЦЭМ!$B$33:$B$776,V$119)+'СЕТ СН'!$I$14+СВЦЭМ!$D$10+'СЕТ СН'!$I$5-'СЕТ СН'!$I$24</f>
        <v>2764.7350887500002</v>
      </c>
      <c r="W135" s="36">
        <f>SUMIFS(СВЦЭМ!$D$33:$D$776,СВЦЭМ!$A$33:$A$776,$A135,СВЦЭМ!$B$33:$B$776,W$119)+'СЕТ СН'!$I$14+СВЦЭМ!$D$10+'СЕТ СН'!$I$5-'СЕТ СН'!$I$24</f>
        <v>2772.5263148700001</v>
      </c>
      <c r="X135" s="36">
        <f>SUMIFS(СВЦЭМ!$D$33:$D$776,СВЦЭМ!$A$33:$A$776,$A135,СВЦЭМ!$B$33:$B$776,X$119)+'СЕТ СН'!$I$14+СВЦЭМ!$D$10+'СЕТ СН'!$I$5-'СЕТ СН'!$I$24</f>
        <v>2785.1754680200002</v>
      </c>
      <c r="Y135" s="36">
        <f>SUMIFS(СВЦЭМ!$D$33:$D$776,СВЦЭМ!$A$33:$A$776,$A135,СВЦЭМ!$B$33:$B$776,Y$119)+'СЕТ СН'!$I$14+СВЦЭМ!$D$10+'СЕТ СН'!$I$5-'СЕТ СН'!$I$24</f>
        <v>2798.0827086600002</v>
      </c>
    </row>
    <row r="136" spans="1:25" ht="15.75" x14ac:dyDescent="0.2">
      <c r="A136" s="35">
        <f t="shared" si="3"/>
        <v>43938</v>
      </c>
      <c r="B136" s="36">
        <f>SUMIFS(СВЦЭМ!$D$33:$D$776,СВЦЭМ!$A$33:$A$776,$A136,СВЦЭМ!$B$33:$B$776,B$119)+'СЕТ СН'!$I$14+СВЦЭМ!$D$10+'СЕТ СН'!$I$5-'СЕТ СН'!$I$24</f>
        <v>2877.3294264699998</v>
      </c>
      <c r="C136" s="36">
        <f>SUMIFS(СВЦЭМ!$D$33:$D$776,СВЦЭМ!$A$33:$A$776,$A136,СВЦЭМ!$B$33:$B$776,C$119)+'СЕТ СН'!$I$14+СВЦЭМ!$D$10+'СЕТ СН'!$I$5-'СЕТ СН'!$I$24</f>
        <v>2890.7744761399999</v>
      </c>
      <c r="D136" s="36">
        <f>SUMIFS(СВЦЭМ!$D$33:$D$776,СВЦЭМ!$A$33:$A$776,$A136,СВЦЭМ!$B$33:$B$776,D$119)+'СЕТ СН'!$I$14+СВЦЭМ!$D$10+'СЕТ СН'!$I$5-'СЕТ СН'!$I$24</f>
        <v>2911.70984606</v>
      </c>
      <c r="E136" s="36">
        <f>SUMIFS(СВЦЭМ!$D$33:$D$776,СВЦЭМ!$A$33:$A$776,$A136,СВЦЭМ!$B$33:$B$776,E$119)+'СЕТ СН'!$I$14+СВЦЭМ!$D$10+'СЕТ СН'!$I$5-'СЕТ СН'!$I$24</f>
        <v>2928.10623945</v>
      </c>
      <c r="F136" s="36">
        <f>SUMIFS(СВЦЭМ!$D$33:$D$776,СВЦЭМ!$A$33:$A$776,$A136,СВЦЭМ!$B$33:$B$776,F$119)+'СЕТ СН'!$I$14+СВЦЭМ!$D$10+'СЕТ СН'!$I$5-'СЕТ СН'!$I$24</f>
        <v>2929.02047369</v>
      </c>
      <c r="G136" s="36">
        <f>SUMIFS(СВЦЭМ!$D$33:$D$776,СВЦЭМ!$A$33:$A$776,$A136,СВЦЭМ!$B$33:$B$776,G$119)+'СЕТ СН'!$I$14+СВЦЭМ!$D$10+'СЕТ СН'!$I$5-'СЕТ СН'!$I$24</f>
        <v>2910.4899356599999</v>
      </c>
      <c r="H136" s="36">
        <f>SUMIFS(СВЦЭМ!$D$33:$D$776,СВЦЭМ!$A$33:$A$776,$A136,СВЦЭМ!$B$33:$B$776,H$119)+'СЕТ СН'!$I$14+СВЦЭМ!$D$10+'СЕТ СН'!$I$5-'СЕТ СН'!$I$24</f>
        <v>2882.24664596</v>
      </c>
      <c r="I136" s="36">
        <f>SUMIFS(СВЦЭМ!$D$33:$D$776,СВЦЭМ!$A$33:$A$776,$A136,СВЦЭМ!$B$33:$B$776,I$119)+'СЕТ СН'!$I$14+СВЦЭМ!$D$10+'СЕТ СН'!$I$5-'СЕТ СН'!$I$24</f>
        <v>2851.2245075300002</v>
      </c>
      <c r="J136" s="36">
        <f>SUMIFS(СВЦЭМ!$D$33:$D$776,СВЦЭМ!$A$33:$A$776,$A136,СВЦЭМ!$B$33:$B$776,J$119)+'СЕТ СН'!$I$14+СВЦЭМ!$D$10+'СЕТ СН'!$I$5-'СЕТ СН'!$I$24</f>
        <v>2793.87447733</v>
      </c>
      <c r="K136" s="36">
        <f>SUMIFS(СВЦЭМ!$D$33:$D$776,СВЦЭМ!$A$33:$A$776,$A136,СВЦЭМ!$B$33:$B$776,K$119)+'СЕТ СН'!$I$14+СВЦЭМ!$D$10+'СЕТ СН'!$I$5-'СЕТ СН'!$I$24</f>
        <v>2798.0308898799999</v>
      </c>
      <c r="L136" s="36">
        <f>SUMIFS(СВЦЭМ!$D$33:$D$776,СВЦЭМ!$A$33:$A$776,$A136,СВЦЭМ!$B$33:$B$776,L$119)+'СЕТ СН'!$I$14+СВЦЭМ!$D$10+'СЕТ СН'!$I$5-'СЕТ СН'!$I$24</f>
        <v>2794.2748905500002</v>
      </c>
      <c r="M136" s="36">
        <f>SUMIFS(СВЦЭМ!$D$33:$D$776,СВЦЭМ!$A$33:$A$776,$A136,СВЦЭМ!$B$33:$B$776,M$119)+'СЕТ СН'!$I$14+СВЦЭМ!$D$10+'СЕТ СН'!$I$5-'СЕТ СН'!$I$24</f>
        <v>2791.7629580800003</v>
      </c>
      <c r="N136" s="36">
        <f>SUMIFS(СВЦЭМ!$D$33:$D$776,СВЦЭМ!$A$33:$A$776,$A136,СВЦЭМ!$B$33:$B$776,N$119)+'СЕТ СН'!$I$14+СВЦЭМ!$D$10+'СЕТ СН'!$I$5-'СЕТ СН'!$I$24</f>
        <v>2790.80129274</v>
      </c>
      <c r="O136" s="36">
        <f>SUMIFS(СВЦЭМ!$D$33:$D$776,СВЦЭМ!$A$33:$A$776,$A136,СВЦЭМ!$B$33:$B$776,O$119)+'СЕТ СН'!$I$14+СВЦЭМ!$D$10+'СЕТ СН'!$I$5-'СЕТ СН'!$I$24</f>
        <v>2798.3282244400002</v>
      </c>
      <c r="P136" s="36">
        <f>SUMIFS(СВЦЭМ!$D$33:$D$776,СВЦЭМ!$A$33:$A$776,$A136,СВЦЭМ!$B$33:$B$776,P$119)+'СЕТ СН'!$I$14+СВЦЭМ!$D$10+'СЕТ СН'!$I$5-'СЕТ СН'!$I$24</f>
        <v>2807.8089316800001</v>
      </c>
      <c r="Q136" s="36">
        <f>SUMIFS(СВЦЭМ!$D$33:$D$776,СВЦЭМ!$A$33:$A$776,$A136,СВЦЭМ!$B$33:$B$776,Q$119)+'СЕТ СН'!$I$14+СВЦЭМ!$D$10+'СЕТ СН'!$I$5-'СЕТ СН'!$I$24</f>
        <v>2814.0048752500002</v>
      </c>
      <c r="R136" s="36">
        <f>SUMIFS(СВЦЭМ!$D$33:$D$776,СВЦЭМ!$A$33:$A$776,$A136,СВЦЭМ!$B$33:$B$776,R$119)+'СЕТ СН'!$I$14+СВЦЭМ!$D$10+'СЕТ СН'!$I$5-'СЕТ СН'!$I$24</f>
        <v>2811.1315201500001</v>
      </c>
      <c r="S136" s="36">
        <f>SUMIFS(СВЦЭМ!$D$33:$D$776,СВЦЭМ!$A$33:$A$776,$A136,СВЦЭМ!$B$33:$B$776,S$119)+'СЕТ СН'!$I$14+СВЦЭМ!$D$10+'СЕТ СН'!$I$5-'СЕТ СН'!$I$24</f>
        <v>2805.0647692500002</v>
      </c>
      <c r="T136" s="36">
        <f>SUMIFS(СВЦЭМ!$D$33:$D$776,СВЦЭМ!$A$33:$A$776,$A136,СВЦЭМ!$B$33:$B$776,T$119)+'СЕТ СН'!$I$14+СВЦЭМ!$D$10+'СЕТ СН'!$I$5-'СЕТ СН'!$I$24</f>
        <v>2788.1034371599999</v>
      </c>
      <c r="U136" s="36">
        <f>SUMIFS(СВЦЭМ!$D$33:$D$776,СВЦЭМ!$A$33:$A$776,$A136,СВЦЭМ!$B$33:$B$776,U$119)+'СЕТ СН'!$I$14+СВЦЭМ!$D$10+'СЕТ СН'!$I$5-'СЕТ СН'!$I$24</f>
        <v>2774.6161927799999</v>
      </c>
      <c r="V136" s="36">
        <f>SUMIFS(СВЦЭМ!$D$33:$D$776,СВЦЭМ!$A$33:$A$776,$A136,СВЦЭМ!$B$33:$B$776,V$119)+'СЕТ СН'!$I$14+СВЦЭМ!$D$10+'СЕТ СН'!$I$5-'СЕТ СН'!$I$24</f>
        <v>2783.8492206599999</v>
      </c>
      <c r="W136" s="36">
        <f>SUMIFS(СВЦЭМ!$D$33:$D$776,СВЦЭМ!$A$33:$A$776,$A136,СВЦЭМ!$B$33:$B$776,W$119)+'СЕТ СН'!$I$14+СВЦЭМ!$D$10+'СЕТ СН'!$I$5-'СЕТ СН'!$I$24</f>
        <v>2783.52442096</v>
      </c>
      <c r="X136" s="36">
        <f>SUMIFS(СВЦЭМ!$D$33:$D$776,СВЦЭМ!$A$33:$A$776,$A136,СВЦЭМ!$B$33:$B$776,X$119)+'СЕТ СН'!$I$14+СВЦЭМ!$D$10+'СЕТ СН'!$I$5-'СЕТ СН'!$I$24</f>
        <v>2790.1014960000002</v>
      </c>
      <c r="Y136" s="36">
        <f>SUMIFS(СВЦЭМ!$D$33:$D$776,СВЦЭМ!$A$33:$A$776,$A136,СВЦЭМ!$B$33:$B$776,Y$119)+'СЕТ СН'!$I$14+СВЦЭМ!$D$10+'СЕТ СН'!$I$5-'СЕТ СН'!$I$24</f>
        <v>2792.9663970199999</v>
      </c>
    </row>
    <row r="137" spans="1:25" ht="15.75" x14ac:dyDescent="0.2">
      <c r="A137" s="35">
        <f t="shared" si="3"/>
        <v>43939</v>
      </c>
      <c r="B137" s="36">
        <f>SUMIFS(СВЦЭМ!$D$33:$D$776,СВЦЭМ!$A$33:$A$776,$A137,СВЦЭМ!$B$33:$B$776,B$119)+'СЕТ СН'!$I$14+СВЦЭМ!$D$10+'СЕТ СН'!$I$5-'СЕТ СН'!$I$24</f>
        <v>2899.1314504800002</v>
      </c>
      <c r="C137" s="36">
        <f>SUMIFS(СВЦЭМ!$D$33:$D$776,СВЦЭМ!$A$33:$A$776,$A137,СВЦЭМ!$B$33:$B$776,C$119)+'СЕТ СН'!$I$14+СВЦЭМ!$D$10+'СЕТ СН'!$I$5-'СЕТ СН'!$I$24</f>
        <v>2940.1476816899999</v>
      </c>
      <c r="D137" s="36">
        <f>SUMIFS(СВЦЭМ!$D$33:$D$776,СВЦЭМ!$A$33:$A$776,$A137,СВЦЭМ!$B$33:$B$776,D$119)+'СЕТ СН'!$I$14+СВЦЭМ!$D$10+'СЕТ СН'!$I$5-'СЕТ СН'!$I$24</f>
        <v>2947.7161627599999</v>
      </c>
      <c r="E137" s="36">
        <f>SUMIFS(СВЦЭМ!$D$33:$D$776,СВЦЭМ!$A$33:$A$776,$A137,СВЦЭМ!$B$33:$B$776,E$119)+'СЕТ СН'!$I$14+СВЦЭМ!$D$10+'СЕТ СН'!$I$5-'СЕТ СН'!$I$24</f>
        <v>2958.1874189300001</v>
      </c>
      <c r="F137" s="36">
        <f>SUMIFS(СВЦЭМ!$D$33:$D$776,СВЦЭМ!$A$33:$A$776,$A137,СВЦЭМ!$B$33:$B$776,F$119)+'СЕТ СН'!$I$14+СВЦЭМ!$D$10+'СЕТ СН'!$I$5-'СЕТ СН'!$I$24</f>
        <v>2955.11067396</v>
      </c>
      <c r="G137" s="36">
        <f>SUMIFS(СВЦЭМ!$D$33:$D$776,СВЦЭМ!$A$33:$A$776,$A137,СВЦЭМ!$B$33:$B$776,G$119)+'СЕТ СН'!$I$14+СВЦЭМ!$D$10+'СЕТ СН'!$I$5-'СЕТ СН'!$I$24</f>
        <v>2956.0287282700001</v>
      </c>
      <c r="H137" s="36">
        <f>SUMIFS(СВЦЭМ!$D$33:$D$776,СВЦЭМ!$A$33:$A$776,$A137,СВЦЭМ!$B$33:$B$776,H$119)+'СЕТ СН'!$I$14+СВЦЭМ!$D$10+'СЕТ СН'!$I$5-'СЕТ СН'!$I$24</f>
        <v>2947.9148647500001</v>
      </c>
      <c r="I137" s="36">
        <f>SUMIFS(СВЦЭМ!$D$33:$D$776,СВЦЭМ!$A$33:$A$776,$A137,СВЦЭМ!$B$33:$B$776,I$119)+'СЕТ СН'!$I$14+СВЦЭМ!$D$10+'СЕТ СН'!$I$5-'СЕТ СН'!$I$24</f>
        <v>2918.6524314600001</v>
      </c>
      <c r="J137" s="36">
        <f>SUMIFS(СВЦЭМ!$D$33:$D$776,СВЦЭМ!$A$33:$A$776,$A137,СВЦЭМ!$B$33:$B$776,J$119)+'СЕТ СН'!$I$14+СВЦЭМ!$D$10+'СЕТ СН'!$I$5-'СЕТ СН'!$I$24</f>
        <v>2837.8421503</v>
      </c>
      <c r="K137" s="36">
        <f>SUMIFS(СВЦЭМ!$D$33:$D$776,СВЦЭМ!$A$33:$A$776,$A137,СВЦЭМ!$B$33:$B$776,K$119)+'СЕТ СН'!$I$14+СВЦЭМ!$D$10+'СЕТ СН'!$I$5-'СЕТ СН'!$I$24</f>
        <v>2825.41369308</v>
      </c>
      <c r="L137" s="36">
        <f>SUMIFS(СВЦЭМ!$D$33:$D$776,СВЦЭМ!$A$33:$A$776,$A137,СВЦЭМ!$B$33:$B$776,L$119)+'СЕТ СН'!$I$14+СВЦЭМ!$D$10+'СЕТ СН'!$I$5-'СЕТ СН'!$I$24</f>
        <v>2820.2423205700002</v>
      </c>
      <c r="M137" s="36">
        <f>SUMIFS(СВЦЭМ!$D$33:$D$776,СВЦЭМ!$A$33:$A$776,$A137,СВЦЭМ!$B$33:$B$776,M$119)+'СЕТ СН'!$I$14+СВЦЭМ!$D$10+'СЕТ СН'!$I$5-'СЕТ СН'!$I$24</f>
        <v>2817.2180320799998</v>
      </c>
      <c r="N137" s="36">
        <f>SUMIFS(СВЦЭМ!$D$33:$D$776,СВЦЭМ!$A$33:$A$776,$A137,СВЦЭМ!$B$33:$B$776,N$119)+'СЕТ СН'!$I$14+СВЦЭМ!$D$10+'СЕТ СН'!$I$5-'СЕТ СН'!$I$24</f>
        <v>2829.7681440900001</v>
      </c>
      <c r="O137" s="36">
        <f>SUMIFS(СВЦЭМ!$D$33:$D$776,СВЦЭМ!$A$33:$A$776,$A137,СВЦЭМ!$B$33:$B$776,O$119)+'СЕТ СН'!$I$14+СВЦЭМ!$D$10+'СЕТ СН'!$I$5-'СЕТ СН'!$I$24</f>
        <v>2847.73551288</v>
      </c>
      <c r="P137" s="36">
        <f>SUMIFS(СВЦЭМ!$D$33:$D$776,СВЦЭМ!$A$33:$A$776,$A137,СВЦЭМ!$B$33:$B$776,P$119)+'СЕТ СН'!$I$14+СВЦЭМ!$D$10+'СЕТ СН'!$I$5-'СЕТ СН'!$I$24</f>
        <v>2857.6344721800001</v>
      </c>
      <c r="Q137" s="36">
        <f>SUMIFS(СВЦЭМ!$D$33:$D$776,СВЦЭМ!$A$33:$A$776,$A137,СВЦЭМ!$B$33:$B$776,Q$119)+'СЕТ СН'!$I$14+СВЦЭМ!$D$10+'СЕТ СН'!$I$5-'СЕТ СН'!$I$24</f>
        <v>2864.5543073399999</v>
      </c>
      <c r="R137" s="36">
        <f>SUMIFS(СВЦЭМ!$D$33:$D$776,СВЦЭМ!$A$33:$A$776,$A137,СВЦЭМ!$B$33:$B$776,R$119)+'СЕТ СН'!$I$14+СВЦЭМ!$D$10+'СЕТ СН'!$I$5-'СЕТ СН'!$I$24</f>
        <v>2860.89351597</v>
      </c>
      <c r="S137" s="36">
        <f>SUMIFS(СВЦЭМ!$D$33:$D$776,СВЦЭМ!$A$33:$A$776,$A137,СВЦЭМ!$B$33:$B$776,S$119)+'СЕТ СН'!$I$14+СВЦЭМ!$D$10+'СЕТ СН'!$I$5-'СЕТ СН'!$I$24</f>
        <v>2855.3836780199999</v>
      </c>
      <c r="T137" s="36">
        <f>SUMIFS(СВЦЭМ!$D$33:$D$776,СВЦЭМ!$A$33:$A$776,$A137,СВЦЭМ!$B$33:$B$776,T$119)+'СЕТ СН'!$I$14+СВЦЭМ!$D$10+'СЕТ СН'!$I$5-'СЕТ СН'!$I$24</f>
        <v>2833.70870324</v>
      </c>
      <c r="U137" s="36">
        <f>SUMIFS(СВЦЭМ!$D$33:$D$776,СВЦЭМ!$A$33:$A$776,$A137,СВЦЭМ!$B$33:$B$776,U$119)+'СЕТ СН'!$I$14+СВЦЭМ!$D$10+'СЕТ СН'!$I$5-'СЕТ СН'!$I$24</f>
        <v>2800.72378721</v>
      </c>
      <c r="V137" s="36">
        <f>SUMIFS(СВЦЭМ!$D$33:$D$776,СВЦЭМ!$A$33:$A$776,$A137,СВЦЭМ!$B$33:$B$776,V$119)+'СЕТ СН'!$I$14+СВЦЭМ!$D$10+'СЕТ СН'!$I$5-'СЕТ СН'!$I$24</f>
        <v>2791.1211359600002</v>
      </c>
      <c r="W137" s="36">
        <f>SUMIFS(СВЦЭМ!$D$33:$D$776,СВЦЭМ!$A$33:$A$776,$A137,СВЦЭМ!$B$33:$B$776,W$119)+'СЕТ СН'!$I$14+СВЦЭМ!$D$10+'СЕТ СН'!$I$5-'СЕТ СН'!$I$24</f>
        <v>2804.56286103</v>
      </c>
      <c r="X137" s="36">
        <f>SUMIFS(СВЦЭМ!$D$33:$D$776,СВЦЭМ!$A$33:$A$776,$A137,СВЦЭМ!$B$33:$B$776,X$119)+'СЕТ СН'!$I$14+СВЦЭМ!$D$10+'СЕТ СН'!$I$5-'СЕТ СН'!$I$24</f>
        <v>2823.3971080700003</v>
      </c>
      <c r="Y137" s="36">
        <f>SUMIFS(СВЦЭМ!$D$33:$D$776,СВЦЭМ!$A$33:$A$776,$A137,СВЦЭМ!$B$33:$B$776,Y$119)+'СЕТ СН'!$I$14+СВЦЭМ!$D$10+'СЕТ СН'!$I$5-'СЕТ СН'!$I$24</f>
        <v>2860.7720068600001</v>
      </c>
    </row>
    <row r="138" spans="1:25" ht="15.75" x14ac:dyDescent="0.2">
      <c r="A138" s="35">
        <f t="shared" si="3"/>
        <v>43940</v>
      </c>
      <c r="B138" s="36">
        <f>SUMIFS(СВЦЭМ!$D$33:$D$776,СВЦЭМ!$A$33:$A$776,$A138,СВЦЭМ!$B$33:$B$776,B$119)+'СЕТ СН'!$I$14+СВЦЭМ!$D$10+'СЕТ СН'!$I$5-'СЕТ СН'!$I$24</f>
        <v>2907.4558838200001</v>
      </c>
      <c r="C138" s="36">
        <f>SUMIFS(СВЦЭМ!$D$33:$D$776,СВЦЭМ!$A$33:$A$776,$A138,СВЦЭМ!$B$33:$B$776,C$119)+'СЕТ СН'!$I$14+СВЦЭМ!$D$10+'СЕТ СН'!$I$5-'СЕТ СН'!$I$24</f>
        <v>2909.8247785100002</v>
      </c>
      <c r="D138" s="36">
        <f>SUMIFS(СВЦЭМ!$D$33:$D$776,СВЦЭМ!$A$33:$A$776,$A138,СВЦЭМ!$B$33:$B$776,D$119)+'СЕТ СН'!$I$14+СВЦЭМ!$D$10+'СЕТ СН'!$I$5-'СЕТ СН'!$I$24</f>
        <v>2898.7562277100001</v>
      </c>
      <c r="E138" s="36">
        <f>SUMIFS(СВЦЭМ!$D$33:$D$776,СВЦЭМ!$A$33:$A$776,$A138,СВЦЭМ!$B$33:$B$776,E$119)+'СЕТ СН'!$I$14+СВЦЭМ!$D$10+'СЕТ СН'!$I$5-'СЕТ СН'!$I$24</f>
        <v>2907.7112469000003</v>
      </c>
      <c r="F138" s="36">
        <f>SUMIFS(СВЦЭМ!$D$33:$D$776,СВЦЭМ!$A$33:$A$776,$A138,СВЦЭМ!$B$33:$B$776,F$119)+'СЕТ СН'!$I$14+СВЦЭМ!$D$10+'СЕТ СН'!$I$5-'СЕТ СН'!$I$24</f>
        <v>2904.1488622000002</v>
      </c>
      <c r="G138" s="36">
        <f>SUMIFS(СВЦЭМ!$D$33:$D$776,СВЦЭМ!$A$33:$A$776,$A138,СВЦЭМ!$B$33:$B$776,G$119)+'СЕТ СН'!$I$14+СВЦЭМ!$D$10+'СЕТ СН'!$I$5-'СЕТ СН'!$I$24</f>
        <v>2911.4647644400002</v>
      </c>
      <c r="H138" s="36">
        <f>SUMIFS(СВЦЭМ!$D$33:$D$776,СВЦЭМ!$A$33:$A$776,$A138,СВЦЭМ!$B$33:$B$776,H$119)+'СЕТ СН'!$I$14+СВЦЭМ!$D$10+'СЕТ СН'!$I$5-'СЕТ СН'!$I$24</f>
        <v>2911.02968379</v>
      </c>
      <c r="I138" s="36">
        <f>SUMIFS(СВЦЭМ!$D$33:$D$776,СВЦЭМ!$A$33:$A$776,$A138,СВЦЭМ!$B$33:$B$776,I$119)+'СЕТ СН'!$I$14+СВЦЭМ!$D$10+'СЕТ СН'!$I$5-'СЕТ СН'!$I$24</f>
        <v>2874.6635026900003</v>
      </c>
      <c r="J138" s="36">
        <f>SUMIFS(СВЦЭМ!$D$33:$D$776,СВЦЭМ!$A$33:$A$776,$A138,СВЦЭМ!$B$33:$B$776,J$119)+'СЕТ СН'!$I$14+СВЦЭМ!$D$10+'СЕТ СН'!$I$5-'СЕТ СН'!$I$24</f>
        <v>2818.22094307</v>
      </c>
      <c r="K138" s="36">
        <f>SUMIFS(СВЦЭМ!$D$33:$D$776,СВЦЭМ!$A$33:$A$776,$A138,СВЦЭМ!$B$33:$B$776,K$119)+'СЕТ СН'!$I$14+СВЦЭМ!$D$10+'СЕТ СН'!$I$5-'СЕТ СН'!$I$24</f>
        <v>2810.9639843300001</v>
      </c>
      <c r="L138" s="36">
        <f>SUMIFS(СВЦЭМ!$D$33:$D$776,СВЦЭМ!$A$33:$A$776,$A138,СВЦЭМ!$B$33:$B$776,L$119)+'СЕТ СН'!$I$14+СВЦЭМ!$D$10+'СЕТ СН'!$I$5-'СЕТ СН'!$I$24</f>
        <v>2814.1925490499998</v>
      </c>
      <c r="M138" s="36">
        <f>SUMIFS(СВЦЭМ!$D$33:$D$776,СВЦЭМ!$A$33:$A$776,$A138,СВЦЭМ!$B$33:$B$776,M$119)+'СЕТ СН'!$I$14+СВЦЭМ!$D$10+'СЕТ СН'!$I$5-'СЕТ СН'!$I$24</f>
        <v>2833.3359181200003</v>
      </c>
      <c r="N138" s="36">
        <f>SUMIFS(СВЦЭМ!$D$33:$D$776,СВЦЭМ!$A$33:$A$776,$A138,СВЦЭМ!$B$33:$B$776,N$119)+'СЕТ СН'!$I$14+СВЦЭМ!$D$10+'СЕТ СН'!$I$5-'СЕТ СН'!$I$24</f>
        <v>2857.7132572199998</v>
      </c>
      <c r="O138" s="36">
        <f>SUMIFS(СВЦЭМ!$D$33:$D$776,СВЦЭМ!$A$33:$A$776,$A138,СВЦЭМ!$B$33:$B$776,O$119)+'СЕТ СН'!$I$14+СВЦЭМ!$D$10+'СЕТ СН'!$I$5-'СЕТ СН'!$I$24</f>
        <v>2869.0331000599999</v>
      </c>
      <c r="P138" s="36">
        <f>SUMIFS(СВЦЭМ!$D$33:$D$776,СВЦЭМ!$A$33:$A$776,$A138,СВЦЭМ!$B$33:$B$776,P$119)+'СЕТ СН'!$I$14+СВЦЭМ!$D$10+'СЕТ СН'!$I$5-'СЕТ СН'!$I$24</f>
        <v>2874.2078567100002</v>
      </c>
      <c r="Q138" s="36">
        <f>SUMIFS(СВЦЭМ!$D$33:$D$776,СВЦЭМ!$A$33:$A$776,$A138,СВЦЭМ!$B$33:$B$776,Q$119)+'СЕТ СН'!$I$14+СВЦЭМ!$D$10+'СЕТ СН'!$I$5-'СЕТ СН'!$I$24</f>
        <v>2877.7680815900003</v>
      </c>
      <c r="R138" s="36">
        <f>SUMIFS(СВЦЭМ!$D$33:$D$776,СВЦЭМ!$A$33:$A$776,$A138,СВЦЭМ!$B$33:$B$776,R$119)+'СЕТ СН'!$I$14+СВЦЭМ!$D$10+'СЕТ СН'!$I$5-'СЕТ СН'!$I$24</f>
        <v>2869.4331937000002</v>
      </c>
      <c r="S138" s="36">
        <f>SUMIFS(СВЦЭМ!$D$33:$D$776,СВЦЭМ!$A$33:$A$776,$A138,СВЦЭМ!$B$33:$B$776,S$119)+'СЕТ СН'!$I$14+СВЦЭМ!$D$10+'СЕТ СН'!$I$5-'СЕТ СН'!$I$24</f>
        <v>2863.8515911</v>
      </c>
      <c r="T138" s="36">
        <f>SUMIFS(СВЦЭМ!$D$33:$D$776,СВЦЭМ!$A$33:$A$776,$A138,СВЦЭМ!$B$33:$B$776,T$119)+'СЕТ СН'!$I$14+СВЦЭМ!$D$10+'СЕТ СН'!$I$5-'СЕТ СН'!$I$24</f>
        <v>2849.1494914899999</v>
      </c>
      <c r="U138" s="36">
        <f>SUMIFS(СВЦЭМ!$D$33:$D$776,СВЦЭМ!$A$33:$A$776,$A138,СВЦЭМ!$B$33:$B$776,U$119)+'СЕТ СН'!$I$14+СВЦЭМ!$D$10+'СЕТ СН'!$I$5-'СЕТ СН'!$I$24</f>
        <v>2842.84286062</v>
      </c>
      <c r="V138" s="36">
        <f>SUMIFS(СВЦЭМ!$D$33:$D$776,СВЦЭМ!$A$33:$A$776,$A138,СВЦЭМ!$B$33:$B$776,V$119)+'СЕТ СН'!$I$14+СВЦЭМ!$D$10+'СЕТ СН'!$I$5-'СЕТ СН'!$I$24</f>
        <v>2811.9096417199999</v>
      </c>
      <c r="W138" s="36">
        <f>SUMIFS(СВЦЭМ!$D$33:$D$776,СВЦЭМ!$A$33:$A$776,$A138,СВЦЭМ!$B$33:$B$776,W$119)+'СЕТ СН'!$I$14+СВЦЭМ!$D$10+'СЕТ СН'!$I$5-'СЕТ СН'!$I$24</f>
        <v>2816.4576023300001</v>
      </c>
      <c r="X138" s="36">
        <f>SUMIFS(СВЦЭМ!$D$33:$D$776,СВЦЭМ!$A$33:$A$776,$A138,СВЦЭМ!$B$33:$B$776,X$119)+'СЕТ СН'!$I$14+СВЦЭМ!$D$10+'СЕТ СН'!$I$5-'СЕТ СН'!$I$24</f>
        <v>2845.04698104</v>
      </c>
      <c r="Y138" s="36">
        <f>SUMIFS(СВЦЭМ!$D$33:$D$776,СВЦЭМ!$A$33:$A$776,$A138,СВЦЭМ!$B$33:$B$776,Y$119)+'СЕТ СН'!$I$14+СВЦЭМ!$D$10+'СЕТ СН'!$I$5-'СЕТ СН'!$I$24</f>
        <v>2883.0052558500001</v>
      </c>
    </row>
    <row r="139" spans="1:25" ht="15.75" x14ac:dyDescent="0.2">
      <c r="A139" s="35">
        <f t="shared" si="3"/>
        <v>43941</v>
      </c>
      <c r="B139" s="36">
        <f>SUMIFS(СВЦЭМ!$D$33:$D$776,СВЦЭМ!$A$33:$A$776,$A139,СВЦЭМ!$B$33:$B$776,B$119)+'СЕТ СН'!$I$14+СВЦЭМ!$D$10+'СЕТ СН'!$I$5-'СЕТ СН'!$I$24</f>
        <v>2922.0746488</v>
      </c>
      <c r="C139" s="36">
        <f>SUMIFS(СВЦЭМ!$D$33:$D$776,СВЦЭМ!$A$33:$A$776,$A139,СВЦЭМ!$B$33:$B$776,C$119)+'СЕТ СН'!$I$14+СВЦЭМ!$D$10+'СЕТ СН'!$I$5-'СЕТ СН'!$I$24</f>
        <v>2943.0090566399999</v>
      </c>
      <c r="D139" s="36">
        <f>SUMIFS(СВЦЭМ!$D$33:$D$776,СВЦЭМ!$A$33:$A$776,$A139,СВЦЭМ!$B$33:$B$776,D$119)+'СЕТ СН'!$I$14+СВЦЭМ!$D$10+'СЕТ СН'!$I$5-'СЕТ СН'!$I$24</f>
        <v>2971.71235071</v>
      </c>
      <c r="E139" s="36">
        <f>SUMIFS(СВЦЭМ!$D$33:$D$776,СВЦЭМ!$A$33:$A$776,$A139,СВЦЭМ!$B$33:$B$776,E$119)+'СЕТ СН'!$I$14+СВЦЭМ!$D$10+'СЕТ СН'!$I$5-'СЕТ СН'!$I$24</f>
        <v>2984.0700320300002</v>
      </c>
      <c r="F139" s="36">
        <f>SUMIFS(СВЦЭМ!$D$33:$D$776,СВЦЭМ!$A$33:$A$776,$A139,СВЦЭМ!$B$33:$B$776,F$119)+'СЕТ СН'!$I$14+СВЦЭМ!$D$10+'СЕТ СН'!$I$5-'СЕТ СН'!$I$24</f>
        <v>2979.3548998300002</v>
      </c>
      <c r="G139" s="36">
        <f>SUMIFS(СВЦЭМ!$D$33:$D$776,СВЦЭМ!$A$33:$A$776,$A139,СВЦЭМ!$B$33:$B$776,G$119)+'СЕТ СН'!$I$14+СВЦЭМ!$D$10+'СЕТ СН'!$I$5-'СЕТ СН'!$I$24</f>
        <v>2972.1171158799998</v>
      </c>
      <c r="H139" s="36">
        <f>SUMIFS(СВЦЭМ!$D$33:$D$776,СВЦЭМ!$A$33:$A$776,$A139,СВЦЭМ!$B$33:$B$776,H$119)+'СЕТ СН'!$I$14+СВЦЭМ!$D$10+'СЕТ СН'!$I$5-'СЕТ СН'!$I$24</f>
        <v>2941.1381800600002</v>
      </c>
      <c r="I139" s="36">
        <f>SUMIFS(СВЦЭМ!$D$33:$D$776,СВЦЭМ!$A$33:$A$776,$A139,СВЦЭМ!$B$33:$B$776,I$119)+'СЕТ СН'!$I$14+СВЦЭМ!$D$10+'СЕТ СН'!$I$5-'СЕТ СН'!$I$24</f>
        <v>2892.5889066999998</v>
      </c>
      <c r="J139" s="36">
        <f>SUMIFS(СВЦЭМ!$D$33:$D$776,СВЦЭМ!$A$33:$A$776,$A139,СВЦЭМ!$B$33:$B$776,J$119)+'СЕТ СН'!$I$14+СВЦЭМ!$D$10+'СЕТ СН'!$I$5-'СЕТ СН'!$I$24</f>
        <v>2810.6119923599999</v>
      </c>
      <c r="K139" s="36">
        <f>SUMIFS(СВЦЭМ!$D$33:$D$776,СВЦЭМ!$A$33:$A$776,$A139,СВЦЭМ!$B$33:$B$776,K$119)+'СЕТ СН'!$I$14+СВЦЭМ!$D$10+'СЕТ СН'!$I$5-'СЕТ СН'!$I$24</f>
        <v>2798.0906285599999</v>
      </c>
      <c r="L139" s="36">
        <f>SUMIFS(СВЦЭМ!$D$33:$D$776,СВЦЭМ!$A$33:$A$776,$A139,СВЦЭМ!$B$33:$B$776,L$119)+'СЕТ СН'!$I$14+СВЦЭМ!$D$10+'СЕТ СН'!$I$5-'СЕТ СН'!$I$24</f>
        <v>2804.4895532199998</v>
      </c>
      <c r="M139" s="36">
        <f>SUMIFS(СВЦЭМ!$D$33:$D$776,СВЦЭМ!$A$33:$A$776,$A139,СВЦЭМ!$B$33:$B$776,M$119)+'СЕТ СН'!$I$14+СВЦЭМ!$D$10+'СЕТ СН'!$I$5-'СЕТ СН'!$I$24</f>
        <v>2811.5995536099999</v>
      </c>
      <c r="N139" s="36">
        <f>SUMIFS(СВЦЭМ!$D$33:$D$776,СВЦЭМ!$A$33:$A$776,$A139,СВЦЭМ!$B$33:$B$776,N$119)+'СЕТ СН'!$I$14+СВЦЭМ!$D$10+'СЕТ СН'!$I$5-'СЕТ СН'!$I$24</f>
        <v>2817.5539046499998</v>
      </c>
      <c r="O139" s="36">
        <f>SUMIFS(СВЦЭМ!$D$33:$D$776,СВЦЭМ!$A$33:$A$776,$A139,СВЦЭМ!$B$33:$B$776,O$119)+'СЕТ СН'!$I$14+СВЦЭМ!$D$10+'СЕТ СН'!$I$5-'СЕТ СН'!$I$24</f>
        <v>2826.3154800299999</v>
      </c>
      <c r="P139" s="36">
        <f>SUMIFS(СВЦЭМ!$D$33:$D$776,СВЦЭМ!$A$33:$A$776,$A139,СВЦЭМ!$B$33:$B$776,P$119)+'СЕТ СН'!$I$14+СВЦЭМ!$D$10+'СЕТ СН'!$I$5-'СЕТ СН'!$I$24</f>
        <v>2832.9456814099999</v>
      </c>
      <c r="Q139" s="36">
        <f>SUMIFS(СВЦЭМ!$D$33:$D$776,СВЦЭМ!$A$33:$A$776,$A139,СВЦЭМ!$B$33:$B$776,Q$119)+'СЕТ СН'!$I$14+СВЦЭМ!$D$10+'СЕТ СН'!$I$5-'СЕТ СН'!$I$24</f>
        <v>2840.1904181199998</v>
      </c>
      <c r="R139" s="36">
        <f>SUMIFS(СВЦЭМ!$D$33:$D$776,СВЦЭМ!$A$33:$A$776,$A139,СВЦЭМ!$B$33:$B$776,R$119)+'СЕТ СН'!$I$14+СВЦЭМ!$D$10+'СЕТ СН'!$I$5-'СЕТ СН'!$I$24</f>
        <v>2838.8811683900003</v>
      </c>
      <c r="S139" s="36">
        <f>SUMIFS(СВЦЭМ!$D$33:$D$776,СВЦЭМ!$A$33:$A$776,$A139,СВЦЭМ!$B$33:$B$776,S$119)+'СЕТ СН'!$I$14+СВЦЭМ!$D$10+'СЕТ СН'!$I$5-'СЕТ СН'!$I$24</f>
        <v>2843.1094479600001</v>
      </c>
      <c r="T139" s="36">
        <f>SUMIFS(СВЦЭМ!$D$33:$D$776,СВЦЭМ!$A$33:$A$776,$A139,СВЦЭМ!$B$33:$B$776,T$119)+'СЕТ СН'!$I$14+СВЦЭМ!$D$10+'СЕТ СН'!$I$5-'СЕТ СН'!$I$24</f>
        <v>2834.2786216499999</v>
      </c>
      <c r="U139" s="36">
        <f>SUMIFS(СВЦЭМ!$D$33:$D$776,СВЦЭМ!$A$33:$A$776,$A139,СВЦЭМ!$B$33:$B$776,U$119)+'СЕТ СН'!$I$14+СВЦЭМ!$D$10+'СЕТ СН'!$I$5-'СЕТ СН'!$I$24</f>
        <v>2820.8575764400002</v>
      </c>
      <c r="V139" s="36">
        <f>SUMIFS(СВЦЭМ!$D$33:$D$776,СВЦЭМ!$A$33:$A$776,$A139,СВЦЭМ!$B$33:$B$776,V$119)+'СЕТ СН'!$I$14+СВЦЭМ!$D$10+'СЕТ СН'!$I$5-'СЕТ СН'!$I$24</f>
        <v>2812.20568779</v>
      </c>
      <c r="W139" s="36">
        <f>SUMIFS(СВЦЭМ!$D$33:$D$776,СВЦЭМ!$A$33:$A$776,$A139,СВЦЭМ!$B$33:$B$776,W$119)+'СЕТ СН'!$I$14+СВЦЭМ!$D$10+'СЕТ СН'!$I$5-'СЕТ СН'!$I$24</f>
        <v>2814.6557379800001</v>
      </c>
      <c r="X139" s="36">
        <f>SUMIFS(СВЦЭМ!$D$33:$D$776,СВЦЭМ!$A$33:$A$776,$A139,СВЦЭМ!$B$33:$B$776,X$119)+'СЕТ СН'!$I$14+СВЦЭМ!$D$10+'СЕТ СН'!$I$5-'СЕТ СН'!$I$24</f>
        <v>2810.2827389499998</v>
      </c>
      <c r="Y139" s="36">
        <f>SUMIFS(СВЦЭМ!$D$33:$D$776,СВЦЭМ!$A$33:$A$776,$A139,СВЦЭМ!$B$33:$B$776,Y$119)+'СЕТ СН'!$I$14+СВЦЭМ!$D$10+'СЕТ СН'!$I$5-'СЕТ СН'!$I$24</f>
        <v>2845.3652591300001</v>
      </c>
    </row>
    <row r="140" spans="1:25" ht="15.75" x14ac:dyDescent="0.2">
      <c r="A140" s="35">
        <f t="shared" si="3"/>
        <v>43942</v>
      </c>
      <c r="B140" s="36">
        <f>SUMIFS(СВЦЭМ!$D$33:$D$776,СВЦЭМ!$A$33:$A$776,$A140,СВЦЭМ!$B$33:$B$776,B$119)+'СЕТ СН'!$I$14+СВЦЭМ!$D$10+'СЕТ СН'!$I$5-'СЕТ СН'!$I$24</f>
        <v>2920.48044385</v>
      </c>
      <c r="C140" s="36">
        <f>SUMIFS(СВЦЭМ!$D$33:$D$776,СВЦЭМ!$A$33:$A$776,$A140,СВЦЭМ!$B$33:$B$776,C$119)+'СЕТ СН'!$I$14+СВЦЭМ!$D$10+'СЕТ СН'!$I$5-'СЕТ СН'!$I$24</f>
        <v>2948.5358502700001</v>
      </c>
      <c r="D140" s="36">
        <f>SUMIFS(СВЦЭМ!$D$33:$D$776,СВЦЭМ!$A$33:$A$776,$A140,СВЦЭМ!$B$33:$B$776,D$119)+'СЕТ СН'!$I$14+СВЦЭМ!$D$10+'СЕТ СН'!$I$5-'СЕТ СН'!$I$24</f>
        <v>2968.2148942200001</v>
      </c>
      <c r="E140" s="36">
        <f>SUMIFS(СВЦЭМ!$D$33:$D$776,СВЦЭМ!$A$33:$A$776,$A140,СВЦЭМ!$B$33:$B$776,E$119)+'СЕТ СН'!$I$14+СВЦЭМ!$D$10+'СЕТ СН'!$I$5-'СЕТ СН'!$I$24</f>
        <v>2976.8703694800001</v>
      </c>
      <c r="F140" s="36">
        <f>SUMIFS(СВЦЭМ!$D$33:$D$776,СВЦЭМ!$A$33:$A$776,$A140,СВЦЭМ!$B$33:$B$776,F$119)+'СЕТ СН'!$I$14+СВЦЭМ!$D$10+'СЕТ СН'!$I$5-'СЕТ СН'!$I$24</f>
        <v>2969.5683912</v>
      </c>
      <c r="G140" s="36">
        <f>SUMIFS(СВЦЭМ!$D$33:$D$776,СВЦЭМ!$A$33:$A$776,$A140,СВЦЭМ!$B$33:$B$776,G$119)+'СЕТ СН'!$I$14+СВЦЭМ!$D$10+'СЕТ СН'!$I$5-'СЕТ СН'!$I$24</f>
        <v>2960.9525146000001</v>
      </c>
      <c r="H140" s="36">
        <f>SUMIFS(СВЦЭМ!$D$33:$D$776,СВЦЭМ!$A$33:$A$776,$A140,СВЦЭМ!$B$33:$B$776,H$119)+'СЕТ СН'!$I$14+СВЦЭМ!$D$10+'СЕТ СН'!$I$5-'СЕТ СН'!$I$24</f>
        <v>2910.9827674200001</v>
      </c>
      <c r="I140" s="36">
        <f>SUMIFS(СВЦЭМ!$D$33:$D$776,СВЦЭМ!$A$33:$A$776,$A140,СВЦЭМ!$B$33:$B$776,I$119)+'СЕТ СН'!$I$14+СВЦЭМ!$D$10+'СЕТ СН'!$I$5-'СЕТ СН'!$I$24</f>
        <v>2876.3580977500001</v>
      </c>
      <c r="J140" s="36">
        <f>SUMIFS(СВЦЭМ!$D$33:$D$776,СВЦЭМ!$A$33:$A$776,$A140,СВЦЭМ!$B$33:$B$776,J$119)+'СЕТ СН'!$I$14+СВЦЭМ!$D$10+'СЕТ СН'!$I$5-'СЕТ СН'!$I$24</f>
        <v>2821.5885235800001</v>
      </c>
      <c r="K140" s="36">
        <f>SUMIFS(СВЦЭМ!$D$33:$D$776,СВЦЭМ!$A$33:$A$776,$A140,СВЦЭМ!$B$33:$B$776,K$119)+'СЕТ СН'!$I$14+СВЦЭМ!$D$10+'СЕТ СН'!$I$5-'СЕТ СН'!$I$24</f>
        <v>2820.67760555</v>
      </c>
      <c r="L140" s="36">
        <f>SUMIFS(СВЦЭМ!$D$33:$D$776,СВЦЭМ!$A$33:$A$776,$A140,СВЦЭМ!$B$33:$B$776,L$119)+'СЕТ СН'!$I$14+СВЦЭМ!$D$10+'СЕТ СН'!$I$5-'СЕТ СН'!$I$24</f>
        <v>2821.3316421300001</v>
      </c>
      <c r="M140" s="36">
        <f>SUMIFS(СВЦЭМ!$D$33:$D$776,СВЦЭМ!$A$33:$A$776,$A140,СВЦЭМ!$B$33:$B$776,M$119)+'СЕТ СН'!$I$14+СВЦЭМ!$D$10+'СЕТ СН'!$I$5-'СЕТ СН'!$I$24</f>
        <v>2819.3031997600001</v>
      </c>
      <c r="N140" s="36">
        <f>SUMIFS(СВЦЭМ!$D$33:$D$776,СВЦЭМ!$A$33:$A$776,$A140,СВЦЭМ!$B$33:$B$776,N$119)+'СЕТ СН'!$I$14+СВЦЭМ!$D$10+'СЕТ СН'!$I$5-'СЕТ СН'!$I$24</f>
        <v>2826.67857852</v>
      </c>
      <c r="O140" s="36">
        <f>SUMIFS(СВЦЭМ!$D$33:$D$776,СВЦЭМ!$A$33:$A$776,$A140,СВЦЭМ!$B$33:$B$776,O$119)+'СЕТ СН'!$I$14+СВЦЭМ!$D$10+'СЕТ СН'!$I$5-'СЕТ СН'!$I$24</f>
        <v>2844.70676224</v>
      </c>
      <c r="P140" s="36">
        <f>SUMIFS(СВЦЭМ!$D$33:$D$776,СВЦЭМ!$A$33:$A$776,$A140,СВЦЭМ!$B$33:$B$776,P$119)+'СЕТ СН'!$I$14+СВЦЭМ!$D$10+'СЕТ СН'!$I$5-'СЕТ СН'!$I$24</f>
        <v>2841.4191030900001</v>
      </c>
      <c r="Q140" s="36">
        <f>SUMIFS(СВЦЭМ!$D$33:$D$776,СВЦЭМ!$A$33:$A$776,$A140,СВЦЭМ!$B$33:$B$776,Q$119)+'СЕТ СН'!$I$14+СВЦЭМ!$D$10+'СЕТ СН'!$I$5-'СЕТ СН'!$I$24</f>
        <v>2856.12385391</v>
      </c>
      <c r="R140" s="36">
        <f>SUMIFS(СВЦЭМ!$D$33:$D$776,СВЦЭМ!$A$33:$A$776,$A140,СВЦЭМ!$B$33:$B$776,R$119)+'СЕТ СН'!$I$14+СВЦЭМ!$D$10+'СЕТ СН'!$I$5-'СЕТ СН'!$I$24</f>
        <v>2843.87824082</v>
      </c>
      <c r="S140" s="36">
        <f>SUMIFS(СВЦЭМ!$D$33:$D$776,СВЦЭМ!$A$33:$A$776,$A140,СВЦЭМ!$B$33:$B$776,S$119)+'СЕТ СН'!$I$14+СВЦЭМ!$D$10+'СЕТ СН'!$I$5-'СЕТ СН'!$I$24</f>
        <v>2836.6334606</v>
      </c>
      <c r="T140" s="36">
        <f>SUMIFS(СВЦЭМ!$D$33:$D$776,СВЦЭМ!$A$33:$A$776,$A140,СВЦЭМ!$B$33:$B$776,T$119)+'СЕТ СН'!$I$14+СВЦЭМ!$D$10+'СЕТ СН'!$I$5-'СЕТ СН'!$I$24</f>
        <v>2841.1463516499998</v>
      </c>
      <c r="U140" s="36">
        <f>SUMIFS(СВЦЭМ!$D$33:$D$776,СВЦЭМ!$A$33:$A$776,$A140,СВЦЭМ!$B$33:$B$776,U$119)+'СЕТ СН'!$I$14+СВЦЭМ!$D$10+'СЕТ СН'!$I$5-'СЕТ СН'!$I$24</f>
        <v>2849.2513403500002</v>
      </c>
      <c r="V140" s="36">
        <f>SUMIFS(СВЦЭМ!$D$33:$D$776,СВЦЭМ!$A$33:$A$776,$A140,СВЦЭМ!$B$33:$B$776,V$119)+'СЕТ СН'!$I$14+СВЦЭМ!$D$10+'СЕТ СН'!$I$5-'СЕТ СН'!$I$24</f>
        <v>2857.3032802100001</v>
      </c>
      <c r="W140" s="36">
        <f>SUMIFS(СВЦЭМ!$D$33:$D$776,СВЦЭМ!$A$33:$A$776,$A140,СВЦЭМ!$B$33:$B$776,W$119)+'СЕТ СН'!$I$14+СВЦЭМ!$D$10+'СЕТ СН'!$I$5-'СЕТ СН'!$I$24</f>
        <v>2859.9793107800001</v>
      </c>
      <c r="X140" s="36">
        <f>SUMIFS(СВЦЭМ!$D$33:$D$776,СВЦЭМ!$A$33:$A$776,$A140,СВЦЭМ!$B$33:$B$776,X$119)+'СЕТ СН'!$I$14+СВЦЭМ!$D$10+'СЕТ СН'!$I$5-'СЕТ СН'!$I$24</f>
        <v>2848.5377688899998</v>
      </c>
      <c r="Y140" s="36">
        <f>SUMIFS(СВЦЭМ!$D$33:$D$776,СВЦЭМ!$A$33:$A$776,$A140,СВЦЭМ!$B$33:$B$776,Y$119)+'СЕТ СН'!$I$14+СВЦЭМ!$D$10+'СЕТ СН'!$I$5-'СЕТ СН'!$I$24</f>
        <v>2869.0081647400002</v>
      </c>
    </row>
    <row r="141" spans="1:25" ht="15.75" x14ac:dyDescent="0.2">
      <c r="A141" s="35">
        <f t="shared" si="3"/>
        <v>43943</v>
      </c>
      <c r="B141" s="36">
        <f>SUMIFS(СВЦЭМ!$D$33:$D$776,СВЦЭМ!$A$33:$A$776,$A141,СВЦЭМ!$B$33:$B$776,B$119)+'СЕТ СН'!$I$14+СВЦЭМ!$D$10+'СЕТ СН'!$I$5-'СЕТ СН'!$I$24</f>
        <v>2893.1668836500003</v>
      </c>
      <c r="C141" s="36">
        <f>SUMIFS(СВЦЭМ!$D$33:$D$776,СВЦЭМ!$A$33:$A$776,$A141,СВЦЭМ!$B$33:$B$776,C$119)+'СЕТ СН'!$I$14+СВЦЭМ!$D$10+'СЕТ СН'!$I$5-'СЕТ СН'!$I$24</f>
        <v>2890.70611087</v>
      </c>
      <c r="D141" s="36">
        <f>SUMIFS(СВЦЭМ!$D$33:$D$776,СВЦЭМ!$A$33:$A$776,$A141,СВЦЭМ!$B$33:$B$776,D$119)+'СЕТ СН'!$I$14+СВЦЭМ!$D$10+'СЕТ СН'!$I$5-'СЕТ СН'!$I$24</f>
        <v>2892.2755769</v>
      </c>
      <c r="E141" s="36">
        <f>SUMIFS(СВЦЭМ!$D$33:$D$776,СВЦЭМ!$A$33:$A$776,$A141,СВЦЭМ!$B$33:$B$776,E$119)+'СЕТ СН'!$I$14+СВЦЭМ!$D$10+'СЕТ СН'!$I$5-'СЕТ СН'!$I$24</f>
        <v>2895.3060253100002</v>
      </c>
      <c r="F141" s="36">
        <f>SUMIFS(СВЦЭМ!$D$33:$D$776,СВЦЭМ!$A$33:$A$776,$A141,СВЦЭМ!$B$33:$B$776,F$119)+'СЕТ СН'!$I$14+СВЦЭМ!$D$10+'СЕТ СН'!$I$5-'СЕТ СН'!$I$24</f>
        <v>2895.3135935700002</v>
      </c>
      <c r="G141" s="36">
        <f>SUMIFS(СВЦЭМ!$D$33:$D$776,СВЦЭМ!$A$33:$A$776,$A141,СВЦЭМ!$B$33:$B$776,G$119)+'СЕТ СН'!$I$14+СВЦЭМ!$D$10+'СЕТ СН'!$I$5-'СЕТ СН'!$I$24</f>
        <v>2901.4674430099999</v>
      </c>
      <c r="H141" s="36">
        <f>SUMIFS(СВЦЭМ!$D$33:$D$776,СВЦЭМ!$A$33:$A$776,$A141,СВЦЭМ!$B$33:$B$776,H$119)+'СЕТ СН'!$I$14+СВЦЭМ!$D$10+'СЕТ СН'!$I$5-'СЕТ СН'!$I$24</f>
        <v>2904.8342884100002</v>
      </c>
      <c r="I141" s="36">
        <f>SUMIFS(СВЦЭМ!$D$33:$D$776,СВЦЭМ!$A$33:$A$776,$A141,СВЦЭМ!$B$33:$B$776,I$119)+'СЕТ СН'!$I$14+СВЦЭМ!$D$10+'СЕТ СН'!$I$5-'СЕТ СН'!$I$24</f>
        <v>2901.0218213400003</v>
      </c>
      <c r="J141" s="36">
        <f>SUMIFS(СВЦЭМ!$D$33:$D$776,СВЦЭМ!$A$33:$A$776,$A141,СВЦЭМ!$B$33:$B$776,J$119)+'СЕТ СН'!$I$14+СВЦЭМ!$D$10+'СЕТ СН'!$I$5-'СЕТ СН'!$I$24</f>
        <v>2857.4017766300003</v>
      </c>
      <c r="K141" s="36">
        <f>SUMIFS(СВЦЭМ!$D$33:$D$776,СВЦЭМ!$A$33:$A$776,$A141,СВЦЭМ!$B$33:$B$776,K$119)+'СЕТ СН'!$I$14+СВЦЭМ!$D$10+'СЕТ СН'!$I$5-'СЕТ СН'!$I$24</f>
        <v>2853.3871864600001</v>
      </c>
      <c r="L141" s="36">
        <f>SUMIFS(СВЦЭМ!$D$33:$D$776,СВЦЭМ!$A$33:$A$776,$A141,СВЦЭМ!$B$33:$B$776,L$119)+'СЕТ СН'!$I$14+СВЦЭМ!$D$10+'СЕТ СН'!$I$5-'СЕТ СН'!$I$24</f>
        <v>2853.8834705700001</v>
      </c>
      <c r="M141" s="36">
        <f>SUMIFS(СВЦЭМ!$D$33:$D$776,СВЦЭМ!$A$33:$A$776,$A141,СВЦЭМ!$B$33:$B$776,M$119)+'СЕТ СН'!$I$14+СВЦЭМ!$D$10+'СЕТ СН'!$I$5-'СЕТ СН'!$I$24</f>
        <v>2854.8128569800001</v>
      </c>
      <c r="N141" s="36">
        <f>SUMIFS(СВЦЭМ!$D$33:$D$776,СВЦЭМ!$A$33:$A$776,$A141,СВЦЭМ!$B$33:$B$776,N$119)+'СЕТ СН'!$I$14+СВЦЭМ!$D$10+'СЕТ СН'!$I$5-'СЕТ СН'!$I$24</f>
        <v>2861.9967513900001</v>
      </c>
      <c r="O141" s="36">
        <f>SUMIFS(СВЦЭМ!$D$33:$D$776,СВЦЭМ!$A$33:$A$776,$A141,СВЦЭМ!$B$33:$B$776,O$119)+'СЕТ СН'!$I$14+СВЦЭМ!$D$10+'СЕТ СН'!$I$5-'СЕТ СН'!$I$24</f>
        <v>2862.69488082</v>
      </c>
      <c r="P141" s="36">
        <f>SUMIFS(СВЦЭМ!$D$33:$D$776,СВЦЭМ!$A$33:$A$776,$A141,СВЦЭМ!$B$33:$B$776,P$119)+'СЕТ СН'!$I$14+СВЦЭМ!$D$10+'СЕТ СН'!$I$5-'СЕТ СН'!$I$24</f>
        <v>2867.9707476600001</v>
      </c>
      <c r="Q141" s="36">
        <f>SUMIFS(СВЦЭМ!$D$33:$D$776,СВЦЭМ!$A$33:$A$776,$A141,СВЦЭМ!$B$33:$B$776,Q$119)+'СЕТ СН'!$I$14+СВЦЭМ!$D$10+'СЕТ СН'!$I$5-'СЕТ СН'!$I$24</f>
        <v>2872.8628479500003</v>
      </c>
      <c r="R141" s="36">
        <f>SUMIFS(СВЦЭМ!$D$33:$D$776,СВЦЭМ!$A$33:$A$776,$A141,СВЦЭМ!$B$33:$B$776,R$119)+'СЕТ СН'!$I$14+СВЦЭМ!$D$10+'СЕТ СН'!$I$5-'СЕТ СН'!$I$24</f>
        <v>2868.5222494499999</v>
      </c>
      <c r="S141" s="36">
        <f>SUMIFS(СВЦЭМ!$D$33:$D$776,СВЦЭМ!$A$33:$A$776,$A141,СВЦЭМ!$B$33:$B$776,S$119)+'СЕТ СН'!$I$14+СВЦЭМ!$D$10+'СЕТ СН'!$I$5-'СЕТ СН'!$I$24</f>
        <v>2861.4211605</v>
      </c>
      <c r="T141" s="36">
        <f>SUMIFS(СВЦЭМ!$D$33:$D$776,СВЦЭМ!$A$33:$A$776,$A141,СВЦЭМ!$B$33:$B$776,T$119)+'СЕТ СН'!$I$14+СВЦЭМ!$D$10+'СЕТ СН'!$I$5-'СЕТ СН'!$I$24</f>
        <v>2854.1372615600003</v>
      </c>
      <c r="U141" s="36">
        <f>SUMIFS(СВЦЭМ!$D$33:$D$776,СВЦЭМ!$A$33:$A$776,$A141,СВЦЭМ!$B$33:$B$776,U$119)+'СЕТ СН'!$I$14+СВЦЭМ!$D$10+'СЕТ СН'!$I$5-'СЕТ СН'!$I$24</f>
        <v>2846.0795963600003</v>
      </c>
      <c r="V141" s="36">
        <f>SUMIFS(СВЦЭМ!$D$33:$D$776,СВЦЭМ!$A$33:$A$776,$A141,СВЦЭМ!$B$33:$B$776,V$119)+'СЕТ СН'!$I$14+СВЦЭМ!$D$10+'СЕТ СН'!$I$5-'СЕТ СН'!$I$24</f>
        <v>2840.1455206199998</v>
      </c>
      <c r="W141" s="36">
        <f>SUMIFS(СВЦЭМ!$D$33:$D$776,СВЦЭМ!$A$33:$A$776,$A141,СВЦЭМ!$B$33:$B$776,W$119)+'СЕТ СН'!$I$14+СВЦЭМ!$D$10+'СЕТ СН'!$I$5-'СЕТ СН'!$I$24</f>
        <v>2835.9137759300002</v>
      </c>
      <c r="X141" s="36">
        <f>SUMIFS(СВЦЭМ!$D$33:$D$776,СВЦЭМ!$A$33:$A$776,$A141,СВЦЭМ!$B$33:$B$776,X$119)+'СЕТ СН'!$I$14+СВЦЭМ!$D$10+'СЕТ СН'!$I$5-'СЕТ СН'!$I$24</f>
        <v>2820.9618348100003</v>
      </c>
      <c r="Y141" s="36">
        <f>SUMIFS(СВЦЭМ!$D$33:$D$776,СВЦЭМ!$A$33:$A$776,$A141,СВЦЭМ!$B$33:$B$776,Y$119)+'СЕТ СН'!$I$14+СВЦЭМ!$D$10+'СЕТ СН'!$I$5-'СЕТ СН'!$I$24</f>
        <v>2850.0319602700001</v>
      </c>
    </row>
    <row r="142" spans="1:25" ht="15.75" x14ac:dyDescent="0.2">
      <c r="A142" s="35">
        <f t="shared" si="3"/>
        <v>43944</v>
      </c>
      <c r="B142" s="36">
        <f>SUMIFS(СВЦЭМ!$D$33:$D$776,СВЦЭМ!$A$33:$A$776,$A142,СВЦЭМ!$B$33:$B$776,B$119)+'СЕТ СН'!$I$14+СВЦЭМ!$D$10+'СЕТ СН'!$I$5-'СЕТ СН'!$I$24</f>
        <v>2975.2857590399999</v>
      </c>
      <c r="C142" s="36">
        <f>SUMIFS(СВЦЭМ!$D$33:$D$776,СВЦЭМ!$A$33:$A$776,$A142,СВЦЭМ!$B$33:$B$776,C$119)+'СЕТ СН'!$I$14+СВЦЭМ!$D$10+'СЕТ СН'!$I$5-'СЕТ СН'!$I$24</f>
        <v>2984.55861594</v>
      </c>
      <c r="D142" s="36">
        <f>SUMIFS(СВЦЭМ!$D$33:$D$776,СВЦЭМ!$A$33:$A$776,$A142,СВЦЭМ!$B$33:$B$776,D$119)+'СЕТ СН'!$I$14+СВЦЭМ!$D$10+'СЕТ СН'!$I$5-'СЕТ СН'!$I$24</f>
        <v>3004.0234777000001</v>
      </c>
      <c r="E142" s="36">
        <f>SUMIFS(СВЦЭМ!$D$33:$D$776,СВЦЭМ!$A$33:$A$776,$A142,СВЦЭМ!$B$33:$B$776,E$119)+'СЕТ СН'!$I$14+СВЦЭМ!$D$10+'СЕТ СН'!$I$5-'СЕТ СН'!$I$24</f>
        <v>3020.3063240500001</v>
      </c>
      <c r="F142" s="36">
        <f>SUMIFS(СВЦЭМ!$D$33:$D$776,СВЦЭМ!$A$33:$A$776,$A142,СВЦЭМ!$B$33:$B$776,F$119)+'СЕТ СН'!$I$14+СВЦЭМ!$D$10+'СЕТ СН'!$I$5-'СЕТ СН'!$I$24</f>
        <v>3021.7396776199998</v>
      </c>
      <c r="G142" s="36">
        <f>SUMIFS(СВЦЭМ!$D$33:$D$776,СВЦЭМ!$A$33:$A$776,$A142,СВЦЭМ!$B$33:$B$776,G$119)+'СЕТ СН'!$I$14+СВЦЭМ!$D$10+'СЕТ СН'!$I$5-'СЕТ СН'!$I$24</f>
        <v>3011.0663624399999</v>
      </c>
      <c r="H142" s="36">
        <f>SUMIFS(СВЦЭМ!$D$33:$D$776,СВЦЭМ!$A$33:$A$776,$A142,СВЦЭМ!$B$33:$B$776,H$119)+'СЕТ СН'!$I$14+СВЦЭМ!$D$10+'СЕТ СН'!$I$5-'СЕТ СН'!$I$24</f>
        <v>2990.9974617500002</v>
      </c>
      <c r="I142" s="36">
        <f>SUMIFS(СВЦЭМ!$D$33:$D$776,СВЦЭМ!$A$33:$A$776,$A142,СВЦЭМ!$B$33:$B$776,I$119)+'СЕТ СН'!$I$14+СВЦЭМ!$D$10+'СЕТ СН'!$I$5-'СЕТ СН'!$I$24</f>
        <v>2973.7571775199999</v>
      </c>
      <c r="J142" s="36">
        <f>SUMIFS(СВЦЭМ!$D$33:$D$776,СВЦЭМ!$A$33:$A$776,$A142,СВЦЭМ!$B$33:$B$776,J$119)+'СЕТ СН'!$I$14+СВЦЭМ!$D$10+'СЕТ СН'!$I$5-'СЕТ СН'!$I$24</f>
        <v>2922.54088443</v>
      </c>
      <c r="K142" s="36">
        <f>SUMIFS(СВЦЭМ!$D$33:$D$776,СВЦЭМ!$A$33:$A$776,$A142,СВЦЭМ!$B$33:$B$776,K$119)+'СЕТ СН'!$I$14+СВЦЭМ!$D$10+'СЕТ СН'!$I$5-'СЕТ СН'!$I$24</f>
        <v>2906.68527017</v>
      </c>
      <c r="L142" s="36">
        <f>SUMIFS(СВЦЭМ!$D$33:$D$776,СВЦЭМ!$A$33:$A$776,$A142,СВЦЭМ!$B$33:$B$776,L$119)+'СЕТ СН'!$I$14+СВЦЭМ!$D$10+'СЕТ СН'!$I$5-'СЕТ СН'!$I$24</f>
        <v>2895.3794654500002</v>
      </c>
      <c r="M142" s="36">
        <f>SUMIFS(СВЦЭМ!$D$33:$D$776,СВЦЭМ!$A$33:$A$776,$A142,СВЦЭМ!$B$33:$B$776,M$119)+'СЕТ СН'!$I$14+СВЦЭМ!$D$10+'СЕТ СН'!$I$5-'СЕТ СН'!$I$24</f>
        <v>2897.8194595499999</v>
      </c>
      <c r="N142" s="36">
        <f>SUMIFS(СВЦЭМ!$D$33:$D$776,СВЦЭМ!$A$33:$A$776,$A142,СВЦЭМ!$B$33:$B$776,N$119)+'СЕТ СН'!$I$14+СВЦЭМ!$D$10+'СЕТ СН'!$I$5-'СЕТ СН'!$I$24</f>
        <v>2902.3920476799999</v>
      </c>
      <c r="O142" s="36">
        <f>SUMIFS(СВЦЭМ!$D$33:$D$776,СВЦЭМ!$A$33:$A$776,$A142,СВЦЭМ!$B$33:$B$776,O$119)+'СЕТ СН'!$I$14+СВЦЭМ!$D$10+'СЕТ СН'!$I$5-'СЕТ СН'!$I$24</f>
        <v>2917.3015463299998</v>
      </c>
      <c r="P142" s="36">
        <f>SUMIFS(СВЦЭМ!$D$33:$D$776,СВЦЭМ!$A$33:$A$776,$A142,СВЦЭМ!$B$33:$B$776,P$119)+'СЕТ СН'!$I$14+СВЦЭМ!$D$10+'СЕТ СН'!$I$5-'СЕТ СН'!$I$24</f>
        <v>2924.6901597999999</v>
      </c>
      <c r="Q142" s="36">
        <f>SUMIFS(СВЦЭМ!$D$33:$D$776,СВЦЭМ!$A$33:$A$776,$A142,СВЦЭМ!$B$33:$B$776,Q$119)+'СЕТ СН'!$I$14+СВЦЭМ!$D$10+'СЕТ СН'!$I$5-'СЕТ СН'!$I$24</f>
        <v>2929.8782180799999</v>
      </c>
      <c r="R142" s="36">
        <f>SUMIFS(СВЦЭМ!$D$33:$D$776,СВЦЭМ!$A$33:$A$776,$A142,СВЦЭМ!$B$33:$B$776,R$119)+'СЕТ СН'!$I$14+СВЦЭМ!$D$10+'СЕТ СН'!$I$5-'СЕТ СН'!$I$24</f>
        <v>2930.6943683600002</v>
      </c>
      <c r="S142" s="36">
        <f>SUMIFS(СВЦЭМ!$D$33:$D$776,СВЦЭМ!$A$33:$A$776,$A142,СВЦЭМ!$B$33:$B$776,S$119)+'СЕТ СН'!$I$14+СВЦЭМ!$D$10+'СЕТ СН'!$I$5-'СЕТ СН'!$I$24</f>
        <v>2921.2584200800002</v>
      </c>
      <c r="T142" s="36">
        <f>SUMIFS(СВЦЭМ!$D$33:$D$776,СВЦЭМ!$A$33:$A$776,$A142,СВЦЭМ!$B$33:$B$776,T$119)+'СЕТ СН'!$I$14+СВЦЭМ!$D$10+'СЕТ СН'!$I$5-'СЕТ СН'!$I$24</f>
        <v>2899.82445908</v>
      </c>
      <c r="U142" s="36">
        <f>SUMIFS(СВЦЭМ!$D$33:$D$776,СВЦЭМ!$A$33:$A$776,$A142,СВЦЭМ!$B$33:$B$776,U$119)+'СЕТ СН'!$I$14+СВЦЭМ!$D$10+'СЕТ СН'!$I$5-'СЕТ СН'!$I$24</f>
        <v>2877.9531266499998</v>
      </c>
      <c r="V142" s="36">
        <f>SUMIFS(СВЦЭМ!$D$33:$D$776,СВЦЭМ!$A$33:$A$776,$A142,СВЦЭМ!$B$33:$B$776,V$119)+'СЕТ СН'!$I$14+СВЦЭМ!$D$10+'СЕТ СН'!$I$5-'СЕТ СН'!$I$24</f>
        <v>2870.8350609099998</v>
      </c>
      <c r="W142" s="36">
        <f>SUMIFS(СВЦЭМ!$D$33:$D$776,СВЦЭМ!$A$33:$A$776,$A142,СВЦЭМ!$B$33:$B$776,W$119)+'СЕТ СН'!$I$14+СВЦЭМ!$D$10+'СЕТ СН'!$I$5-'СЕТ СН'!$I$24</f>
        <v>2863.3030352200003</v>
      </c>
      <c r="X142" s="36">
        <f>SUMIFS(СВЦЭМ!$D$33:$D$776,СВЦЭМ!$A$33:$A$776,$A142,СВЦЭМ!$B$33:$B$776,X$119)+'СЕТ СН'!$I$14+СВЦЭМ!$D$10+'СЕТ СН'!$I$5-'СЕТ СН'!$I$24</f>
        <v>2876.96807764</v>
      </c>
      <c r="Y142" s="36">
        <f>SUMIFS(СВЦЭМ!$D$33:$D$776,СВЦЭМ!$A$33:$A$776,$A142,СВЦЭМ!$B$33:$B$776,Y$119)+'СЕТ СН'!$I$14+СВЦЭМ!$D$10+'СЕТ СН'!$I$5-'СЕТ СН'!$I$24</f>
        <v>2912.55354889</v>
      </c>
    </row>
    <row r="143" spans="1:25" ht="15.75" x14ac:dyDescent="0.2">
      <c r="A143" s="35">
        <f t="shared" si="3"/>
        <v>43945</v>
      </c>
      <c r="B143" s="36">
        <f>SUMIFS(СВЦЭМ!$D$33:$D$776,СВЦЭМ!$A$33:$A$776,$A143,СВЦЭМ!$B$33:$B$776,B$119)+'СЕТ СН'!$I$14+СВЦЭМ!$D$10+'СЕТ СН'!$I$5-'СЕТ СН'!$I$24</f>
        <v>3174.3328560299997</v>
      </c>
      <c r="C143" s="36">
        <f>SUMIFS(СВЦЭМ!$D$33:$D$776,СВЦЭМ!$A$33:$A$776,$A143,СВЦЭМ!$B$33:$B$776,C$119)+'СЕТ СН'!$I$14+СВЦЭМ!$D$10+'СЕТ СН'!$I$5-'СЕТ СН'!$I$24</f>
        <v>3217.0159344399999</v>
      </c>
      <c r="D143" s="36">
        <f>SUMIFS(СВЦЭМ!$D$33:$D$776,СВЦЭМ!$A$33:$A$776,$A143,СВЦЭМ!$B$33:$B$776,D$119)+'СЕТ СН'!$I$14+СВЦЭМ!$D$10+'СЕТ СН'!$I$5-'СЕТ СН'!$I$24</f>
        <v>3244.8164131900003</v>
      </c>
      <c r="E143" s="36">
        <f>SUMIFS(СВЦЭМ!$D$33:$D$776,СВЦЭМ!$A$33:$A$776,$A143,СВЦЭМ!$B$33:$B$776,E$119)+'СЕТ СН'!$I$14+СВЦЭМ!$D$10+'СЕТ СН'!$I$5-'СЕТ СН'!$I$24</f>
        <v>3256.0460933599998</v>
      </c>
      <c r="F143" s="36">
        <f>SUMIFS(СВЦЭМ!$D$33:$D$776,СВЦЭМ!$A$33:$A$776,$A143,СВЦЭМ!$B$33:$B$776,F$119)+'СЕТ СН'!$I$14+СВЦЭМ!$D$10+'СЕТ СН'!$I$5-'СЕТ СН'!$I$24</f>
        <v>3259.4397833100002</v>
      </c>
      <c r="G143" s="36">
        <f>SUMIFS(СВЦЭМ!$D$33:$D$776,СВЦЭМ!$A$33:$A$776,$A143,СВЦЭМ!$B$33:$B$776,G$119)+'СЕТ СН'!$I$14+СВЦЭМ!$D$10+'СЕТ СН'!$I$5-'СЕТ СН'!$I$24</f>
        <v>3255.7662173199997</v>
      </c>
      <c r="H143" s="36">
        <f>SUMIFS(СВЦЭМ!$D$33:$D$776,СВЦЭМ!$A$33:$A$776,$A143,СВЦЭМ!$B$33:$B$776,H$119)+'СЕТ СН'!$I$14+СВЦЭМ!$D$10+'СЕТ СН'!$I$5-'СЕТ СН'!$I$24</f>
        <v>3224.8902525799999</v>
      </c>
      <c r="I143" s="36">
        <f>SUMIFS(СВЦЭМ!$D$33:$D$776,СВЦЭМ!$A$33:$A$776,$A143,СВЦЭМ!$B$33:$B$776,I$119)+'СЕТ СН'!$I$14+СВЦЭМ!$D$10+'СЕТ СН'!$I$5-'СЕТ СН'!$I$24</f>
        <v>3167.83882081</v>
      </c>
      <c r="J143" s="36">
        <f>SUMIFS(СВЦЭМ!$D$33:$D$776,СВЦЭМ!$A$33:$A$776,$A143,СВЦЭМ!$B$33:$B$776,J$119)+'СЕТ СН'!$I$14+СВЦЭМ!$D$10+'СЕТ СН'!$I$5-'СЕТ СН'!$I$24</f>
        <v>3074.1382905099999</v>
      </c>
      <c r="K143" s="36">
        <f>SUMIFS(СВЦЭМ!$D$33:$D$776,СВЦЭМ!$A$33:$A$776,$A143,СВЦЭМ!$B$33:$B$776,K$119)+'СЕТ СН'!$I$14+СВЦЭМ!$D$10+'СЕТ СН'!$I$5-'СЕТ СН'!$I$24</f>
        <v>3068.25117348</v>
      </c>
      <c r="L143" s="36">
        <f>SUMIFS(СВЦЭМ!$D$33:$D$776,СВЦЭМ!$A$33:$A$776,$A143,СВЦЭМ!$B$33:$B$776,L$119)+'СЕТ СН'!$I$14+СВЦЭМ!$D$10+'СЕТ СН'!$I$5-'СЕТ СН'!$I$24</f>
        <v>3059.2366857500001</v>
      </c>
      <c r="M143" s="36">
        <f>SUMIFS(СВЦЭМ!$D$33:$D$776,СВЦЭМ!$A$33:$A$776,$A143,СВЦЭМ!$B$33:$B$776,M$119)+'СЕТ СН'!$I$14+СВЦЭМ!$D$10+'СЕТ СН'!$I$5-'СЕТ СН'!$I$24</f>
        <v>3035.7336044899998</v>
      </c>
      <c r="N143" s="36">
        <f>SUMIFS(СВЦЭМ!$D$33:$D$776,СВЦЭМ!$A$33:$A$776,$A143,СВЦЭМ!$B$33:$B$776,N$119)+'СЕТ СН'!$I$14+СВЦЭМ!$D$10+'СЕТ СН'!$I$5-'СЕТ СН'!$I$24</f>
        <v>2995.3706935300002</v>
      </c>
      <c r="O143" s="36">
        <f>SUMIFS(СВЦЭМ!$D$33:$D$776,СВЦЭМ!$A$33:$A$776,$A143,СВЦЭМ!$B$33:$B$776,O$119)+'СЕТ СН'!$I$14+СВЦЭМ!$D$10+'СЕТ СН'!$I$5-'СЕТ СН'!$I$24</f>
        <v>3015.6805944399998</v>
      </c>
      <c r="P143" s="36">
        <f>SUMIFS(СВЦЭМ!$D$33:$D$776,СВЦЭМ!$A$33:$A$776,$A143,СВЦЭМ!$B$33:$B$776,P$119)+'СЕТ СН'!$I$14+СВЦЭМ!$D$10+'СЕТ СН'!$I$5-'СЕТ СН'!$I$24</f>
        <v>3032.5589043099999</v>
      </c>
      <c r="Q143" s="36">
        <f>SUMIFS(СВЦЭМ!$D$33:$D$776,СВЦЭМ!$A$33:$A$776,$A143,СВЦЭМ!$B$33:$B$776,Q$119)+'СЕТ СН'!$I$14+СВЦЭМ!$D$10+'СЕТ СН'!$I$5-'СЕТ СН'!$I$24</f>
        <v>3039.0130617099999</v>
      </c>
      <c r="R143" s="36">
        <f>SUMIFS(СВЦЭМ!$D$33:$D$776,СВЦЭМ!$A$33:$A$776,$A143,СВЦЭМ!$B$33:$B$776,R$119)+'СЕТ СН'!$I$14+СВЦЭМ!$D$10+'СЕТ СН'!$I$5-'СЕТ СН'!$I$24</f>
        <v>3033.9819751199998</v>
      </c>
      <c r="S143" s="36">
        <f>SUMIFS(СВЦЭМ!$D$33:$D$776,СВЦЭМ!$A$33:$A$776,$A143,СВЦЭМ!$B$33:$B$776,S$119)+'СЕТ СН'!$I$14+СВЦЭМ!$D$10+'СЕТ СН'!$I$5-'СЕТ СН'!$I$24</f>
        <v>3038.9337399799997</v>
      </c>
      <c r="T143" s="36">
        <f>SUMIFS(СВЦЭМ!$D$33:$D$776,СВЦЭМ!$A$33:$A$776,$A143,СВЦЭМ!$B$33:$B$776,T$119)+'СЕТ СН'!$I$14+СВЦЭМ!$D$10+'СЕТ СН'!$I$5-'СЕТ СН'!$I$24</f>
        <v>3007.8821389899999</v>
      </c>
      <c r="U143" s="36">
        <f>SUMIFS(СВЦЭМ!$D$33:$D$776,СВЦЭМ!$A$33:$A$776,$A143,СВЦЭМ!$B$33:$B$776,U$119)+'СЕТ СН'!$I$14+СВЦЭМ!$D$10+'СЕТ СН'!$I$5-'СЕТ СН'!$I$24</f>
        <v>2986.5289080699999</v>
      </c>
      <c r="V143" s="36">
        <f>SUMIFS(СВЦЭМ!$D$33:$D$776,СВЦЭМ!$A$33:$A$776,$A143,СВЦЭМ!$B$33:$B$776,V$119)+'СЕТ СН'!$I$14+СВЦЭМ!$D$10+'СЕТ СН'!$I$5-'СЕТ СН'!$I$24</f>
        <v>2964.1599556000001</v>
      </c>
      <c r="W143" s="36">
        <f>SUMIFS(СВЦЭМ!$D$33:$D$776,СВЦЭМ!$A$33:$A$776,$A143,СВЦЭМ!$B$33:$B$776,W$119)+'СЕТ СН'!$I$14+СВЦЭМ!$D$10+'СЕТ СН'!$I$5-'СЕТ СН'!$I$24</f>
        <v>2953.7783597799998</v>
      </c>
      <c r="X143" s="36">
        <f>SUMIFS(СВЦЭМ!$D$33:$D$776,СВЦЭМ!$A$33:$A$776,$A143,СВЦЭМ!$B$33:$B$776,X$119)+'СЕТ СН'!$I$14+СВЦЭМ!$D$10+'СЕТ СН'!$I$5-'СЕТ СН'!$I$24</f>
        <v>2995.91564006</v>
      </c>
      <c r="Y143" s="36">
        <f>SUMIFS(СВЦЭМ!$D$33:$D$776,СВЦЭМ!$A$33:$A$776,$A143,СВЦЭМ!$B$33:$B$776,Y$119)+'СЕТ СН'!$I$14+СВЦЭМ!$D$10+'СЕТ СН'!$I$5-'СЕТ СН'!$I$24</f>
        <v>2973.0676731399999</v>
      </c>
    </row>
    <row r="144" spans="1:25" ht="15.75" x14ac:dyDescent="0.2">
      <c r="A144" s="35">
        <f t="shared" si="3"/>
        <v>43946</v>
      </c>
      <c r="B144" s="36">
        <f>SUMIFS(СВЦЭМ!$D$33:$D$776,СВЦЭМ!$A$33:$A$776,$A144,СВЦЭМ!$B$33:$B$776,B$119)+'СЕТ СН'!$I$14+СВЦЭМ!$D$10+'СЕТ СН'!$I$5-'СЕТ СН'!$I$24</f>
        <v>3136.1453388899999</v>
      </c>
      <c r="C144" s="36">
        <f>SUMIFS(СВЦЭМ!$D$33:$D$776,СВЦЭМ!$A$33:$A$776,$A144,СВЦЭМ!$B$33:$B$776,C$119)+'СЕТ СН'!$I$14+СВЦЭМ!$D$10+'СЕТ СН'!$I$5-'СЕТ СН'!$I$24</f>
        <v>3169.1017069499999</v>
      </c>
      <c r="D144" s="36">
        <f>SUMIFS(СВЦЭМ!$D$33:$D$776,СВЦЭМ!$A$33:$A$776,$A144,СВЦЭМ!$B$33:$B$776,D$119)+'СЕТ СН'!$I$14+СВЦЭМ!$D$10+'СЕТ СН'!$I$5-'СЕТ СН'!$I$24</f>
        <v>3183.4754558699997</v>
      </c>
      <c r="E144" s="36">
        <f>SUMIFS(СВЦЭМ!$D$33:$D$776,СВЦЭМ!$A$33:$A$776,$A144,СВЦЭМ!$B$33:$B$776,E$119)+'СЕТ СН'!$I$14+СВЦЭМ!$D$10+'СЕТ СН'!$I$5-'СЕТ СН'!$I$24</f>
        <v>3196.5018822900001</v>
      </c>
      <c r="F144" s="36">
        <f>SUMIFS(СВЦЭМ!$D$33:$D$776,СВЦЭМ!$A$33:$A$776,$A144,СВЦЭМ!$B$33:$B$776,F$119)+'СЕТ СН'!$I$14+СВЦЭМ!$D$10+'СЕТ СН'!$I$5-'СЕТ СН'!$I$24</f>
        <v>3198.32055317</v>
      </c>
      <c r="G144" s="36">
        <f>SUMIFS(СВЦЭМ!$D$33:$D$776,СВЦЭМ!$A$33:$A$776,$A144,СВЦЭМ!$B$33:$B$776,G$119)+'СЕТ СН'!$I$14+СВЦЭМ!$D$10+'СЕТ СН'!$I$5-'СЕТ СН'!$I$24</f>
        <v>3202.1931403899998</v>
      </c>
      <c r="H144" s="36">
        <f>SUMIFS(СВЦЭМ!$D$33:$D$776,СВЦЭМ!$A$33:$A$776,$A144,СВЦЭМ!$B$33:$B$776,H$119)+'СЕТ СН'!$I$14+СВЦЭМ!$D$10+'СЕТ СН'!$I$5-'СЕТ СН'!$I$24</f>
        <v>3196.8656249999999</v>
      </c>
      <c r="I144" s="36">
        <f>SUMIFS(СВЦЭМ!$D$33:$D$776,СВЦЭМ!$A$33:$A$776,$A144,СВЦЭМ!$B$33:$B$776,I$119)+'СЕТ СН'!$I$14+СВЦЭМ!$D$10+'СЕТ СН'!$I$5-'СЕТ СН'!$I$24</f>
        <v>3181.5602992200002</v>
      </c>
      <c r="J144" s="36">
        <f>SUMIFS(СВЦЭМ!$D$33:$D$776,СВЦЭМ!$A$33:$A$776,$A144,СВЦЭМ!$B$33:$B$776,J$119)+'СЕТ СН'!$I$14+СВЦЭМ!$D$10+'СЕТ СН'!$I$5-'СЕТ СН'!$I$24</f>
        <v>3127.7820878799998</v>
      </c>
      <c r="K144" s="36">
        <f>SUMIFS(СВЦЭМ!$D$33:$D$776,СВЦЭМ!$A$33:$A$776,$A144,СВЦЭМ!$B$33:$B$776,K$119)+'СЕТ СН'!$I$14+СВЦЭМ!$D$10+'СЕТ СН'!$I$5-'СЕТ СН'!$I$24</f>
        <v>3090.9395084299999</v>
      </c>
      <c r="L144" s="36">
        <f>SUMIFS(СВЦЭМ!$D$33:$D$776,СВЦЭМ!$A$33:$A$776,$A144,СВЦЭМ!$B$33:$B$776,L$119)+'СЕТ СН'!$I$14+СВЦЭМ!$D$10+'СЕТ СН'!$I$5-'СЕТ СН'!$I$24</f>
        <v>3079.3576125899999</v>
      </c>
      <c r="M144" s="36">
        <f>SUMIFS(СВЦЭМ!$D$33:$D$776,СВЦЭМ!$A$33:$A$776,$A144,СВЦЭМ!$B$33:$B$776,M$119)+'СЕТ СН'!$I$14+СВЦЭМ!$D$10+'СЕТ СН'!$I$5-'СЕТ СН'!$I$24</f>
        <v>3102.3374211199998</v>
      </c>
      <c r="N144" s="36">
        <f>SUMIFS(СВЦЭМ!$D$33:$D$776,СВЦЭМ!$A$33:$A$776,$A144,СВЦЭМ!$B$33:$B$776,N$119)+'СЕТ СН'!$I$14+СВЦЭМ!$D$10+'СЕТ СН'!$I$5-'СЕТ СН'!$I$24</f>
        <v>3118.7125167499998</v>
      </c>
      <c r="O144" s="36">
        <f>SUMIFS(СВЦЭМ!$D$33:$D$776,СВЦЭМ!$A$33:$A$776,$A144,СВЦЭМ!$B$33:$B$776,O$119)+'СЕТ СН'!$I$14+СВЦЭМ!$D$10+'СЕТ СН'!$I$5-'СЕТ СН'!$I$24</f>
        <v>3120.18701358</v>
      </c>
      <c r="P144" s="36">
        <f>SUMIFS(СВЦЭМ!$D$33:$D$776,СВЦЭМ!$A$33:$A$776,$A144,СВЦЭМ!$B$33:$B$776,P$119)+'СЕТ СН'!$I$14+СВЦЭМ!$D$10+'СЕТ СН'!$I$5-'СЕТ СН'!$I$24</f>
        <v>3139.1238429999999</v>
      </c>
      <c r="Q144" s="36">
        <f>SUMIFS(СВЦЭМ!$D$33:$D$776,СВЦЭМ!$A$33:$A$776,$A144,СВЦЭМ!$B$33:$B$776,Q$119)+'СЕТ СН'!$I$14+СВЦЭМ!$D$10+'СЕТ СН'!$I$5-'СЕТ СН'!$I$24</f>
        <v>3159.96877021</v>
      </c>
      <c r="R144" s="36">
        <f>SUMIFS(СВЦЭМ!$D$33:$D$776,СВЦЭМ!$A$33:$A$776,$A144,СВЦЭМ!$B$33:$B$776,R$119)+'СЕТ СН'!$I$14+СВЦЭМ!$D$10+'СЕТ СН'!$I$5-'СЕТ СН'!$I$24</f>
        <v>3158.7162180300002</v>
      </c>
      <c r="S144" s="36">
        <f>SUMIFS(СВЦЭМ!$D$33:$D$776,СВЦЭМ!$A$33:$A$776,$A144,СВЦЭМ!$B$33:$B$776,S$119)+'СЕТ СН'!$I$14+СВЦЭМ!$D$10+'СЕТ СН'!$I$5-'СЕТ СН'!$I$24</f>
        <v>3155.0308279399997</v>
      </c>
      <c r="T144" s="36">
        <f>SUMIFS(СВЦЭМ!$D$33:$D$776,СВЦЭМ!$A$33:$A$776,$A144,СВЦЭМ!$B$33:$B$776,T$119)+'СЕТ СН'!$I$14+СВЦЭМ!$D$10+'СЕТ СН'!$I$5-'СЕТ СН'!$I$24</f>
        <v>3125.9791773699999</v>
      </c>
      <c r="U144" s="36">
        <f>SUMIFS(СВЦЭМ!$D$33:$D$776,СВЦЭМ!$A$33:$A$776,$A144,СВЦЭМ!$B$33:$B$776,U$119)+'СЕТ СН'!$I$14+СВЦЭМ!$D$10+'СЕТ СН'!$I$5-'СЕТ СН'!$I$24</f>
        <v>3102.6012945299999</v>
      </c>
      <c r="V144" s="36">
        <f>SUMIFS(СВЦЭМ!$D$33:$D$776,СВЦЭМ!$A$33:$A$776,$A144,СВЦЭМ!$B$33:$B$776,V$119)+'СЕТ СН'!$I$14+СВЦЭМ!$D$10+'СЕТ СН'!$I$5-'СЕТ СН'!$I$24</f>
        <v>3085.14003417</v>
      </c>
      <c r="W144" s="36">
        <f>SUMIFS(СВЦЭМ!$D$33:$D$776,СВЦЭМ!$A$33:$A$776,$A144,СВЦЭМ!$B$33:$B$776,W$119)+'СЕТ СН'!$I$14+СВЦЭМ!$D$10+'СЕТ СН'!$I$5-'СЕТ СН'!$I$24</f>
        <v>3084.4426775399997</v>
      </c>
      <c r="X144" s="36">
        <f>SUMIFS(СВЦЭМ!$D$33:$D$776,СВЦЭМ!$A$33:$A$776,$A144,СВЦЭМ!$B$33:$B$776,X$119)+'СЕТ СН'!$I$14+СВЦЭМ!$D$10+'СЕТ СН'!$I$5-'СЕТ СН'!$I$24</f>
        <v>3088.1509323599998</v>
      </c>
      <c r="Y144" s="36">
        <f>SUMIFS(СВЦЭМ!$D$33:$D$776,СВЦЭМ!$A$33:$A$776,$A144,СВЦЭМ!$B$33:$B$776,Y$119)+'СЕТ СН'!$I$14+СВЦЭМ!$D$10+'СЕТ СН'!$I$5-'СЕТ СН'!$I$24</f>
        <v>3135.3425796000001</v>
      </c>
    </row>
    <row r="145" spans="1:27" ht="15.75" x14ac:dyDescent="0.2">
      <c r="A145" s="35">
        <f t="shared" si="3"/>
        <v>43947</v>
      </c>
      <c r="B145" s="36">
        <f>SUMIFS(СВЦЭМ!$D$33:$D$776,СВЦЭМ!$A$33:$A$776,$A145,СВЦЭМ!$B$33:$B$776,B$119)+'СЕТ СН'!$I$14+СВЦЭМ!$D$10+'СЕТ СН'!$I$5-'СЕТ СН'!$I$24</f>
        <v>3224.54351606</v>
      </c>
      <c r="C145" s="36">
        <f>SUMIFS(СВЦЭМ!$D$33:$D$776,СВЦЭМ!$A$33:$A$776,$A145,СВЦЭМ!$B$33:$B$776,C$119)+'СЕТ СН'!$I$14+СВЦЭМ!$D$10+'СЕТ СН'!$I$5-'СЕТ СН'!$I$24</f>
        <v>3224.64545043</v>
      </c>
      <c r="D145" s="36">
        <f>SUMIFS(СВЦЭМ!$D$33:$D$776,СВЦЭМ!$A$33:$A$776,$A145,СВЦЭМ!$B$33:$B$776,D$119)+'СЕТ СН'!$I$14+СВЦЭМ!$D$10+'СЕТ СН'!$I$5-'СЕТ СН'!$I$24</f>
        <v>3208.84559623</v>
      </c>
      <c r="E145" s="36">
        <f>SUMIFS(СВЦЭМ!$D$33:$D$776,СВЦЭМ!$A$33:$A$776,$A145,СВЦЭМ!$B$33:$B$776,E$119)+'СЕТ СН'!$I$14+СВЦЭМ!$D$10+'СЕТ СН'!$I$5-'СЕТ СН'!$I$24</f>
        <v>3203.3738919099997</v>
      </c>
      <c r="F145" s="36">
        <f>SUMIFS(СВЦЭМ!$D$33:$D$776,СВЦЭМ!$A$33:$A$776,$A145,СВЦЭМ!$B$33:$B$776,F$119)+'СЕТ СН'!$I$14+СВЦЭМ!$D$10+'СЕТ СН'!$I$5-'СЕТ СН'!$I$24</f>
        <v>3199.37662667</v>
      </c>
      <c r="G145" s="36">
        <f>SUMIFS(СВЦЭМ!$D$33:$D$776,СВЦЭМ!$A$33:$A$776,$A145,СВЦЭМ!$B$33:$B$776,G$119)+'СЕТ СН'!$I$14+СВЦЭМ!$D$10+'СЕТ СН'!$I$5-'СЕТ СН'!$I$24</f>
        <v>3202.9598142699997</v>
      </c>
      <c r="H145" s="36">
        <f>SUMIFS(СВЦЭМ!$D$33:$D$776,СВЦЭМ!$A$33:$A$776,$A145,СВЦЭМ!$B$33:$B$776,H$119)+'СЕТ СН'!$I$14+СВЦЭМ!$D$10+'СЕТ СН'!$I$5-'СЕТ СН'!$I$24</f>
        <v>3208.7172523099998</v>
      </c>
      <c r="I145" s="36">
        <f>SUMIFS(СВЦЭМ!$D$33:$D$776,СВЦЭМ!$A$33:$A$776,$A145,СВЦЭМ!$B$33:$B$776,I$119)+'СЕТ СН'!$I$14+СВЦЭМ!$D$10+'СЕТ СН'!$I$5-'СЕТ СН'!$I$24</f>
        <v>3212.2923216499998</v>
      </c>
      <c r="J145" s="36">
        <f>SUMIFS(СВЦЭМ!$D$33:$D$776,СВЦЭМ!$A$33:$A$776,$A145,СВЦЭМ!$B$33:$B$776,J$119)+'СЕТ СН'!$I$14+СВЦЭМ!$D$10+'СЕТ СН'!$I$5-'СЕТ СН'!$I$24</f>
        <v>3135.05246154</v>
      </c>
      <c r="K145" s="36">
        <f>SUMIFS(СВЦЭМ!$D$33:$D$776,СВЦЭМ!$A$33:$A$776,$A145,СВЦЭМ!$B$33:$B$776,K$119)+'СЕТ СН'!$I$14+СВЦЭМ!$D$10+'СЕТ СН'!$I$5-'СЕТ СН'!$I$24</f>
        <v>3094.0060161599999</v>
      </c>
      <c r="L145" s="36">
        <f>SUMIFS(СВЦЭМ!$D$33:$D$776,СВЦЭМ!$A$33:$A$776,$A145,СВЦЭМ!$B$33:$B$776,L$119)+'СЕТ СН'!$I$14+СВЦЭМ!$D$10+'СЕТ СН'!$I$5-'СЕТ СН'!$I$24</f>
        <v>3080.1740936699998</v>
      </c>
      <c r="M145" s="36">
        <f>SUMIFS(СВЦЭМ!$D$33:$D$776,СВЦЭМ!$A$33:$A$776,$A145,СВЦЭМ!$B$33:$B$776,M$119)+'СЕТ СН'!$I$14+СВЦЭМ!$D$10+'СЕТ СН'!$I$5-'СЕТ СН'!$I$24</f>
        <v>3081.2056010599999</v>
      </c>
      <c r="N145" s="36">
        <f>SUMIFS(СВЦЭМ!$D$33:$D$776,СВЦЭМ!$A$33:$A$776,$A145,СВЦЭМ!$B$33:$B$776,N$119)+'СЕТ СН'!$I$14+СВЦЭМ!$D$10+'СЕТ СН'!$I$5-'СЕТ СН'!$I$24</f>
        <v>3085.6884415200002</v>
      </c>
      <c r="O145" s="36">
        <f>SUMIFS(СВЦЭМ!$D$33:$D$776,СВЦЭМ!$A$33:$A$776,$A145,СВЦЭМ!$B$33:$B$776,O$119)+'СЕТ СН'!$I$14+СВЦЭМ!$D$10+'СЕТ СН'!$I$5-'СЕТ СН'!$I$24</f>
        <v>3104.4971208299999</v>
      </c>
      <c r="P145" s="36">
        <f>SUMIFS(СВЦЭМ!$D$33:$D$776,СВЦЭМ!$A$33:$A$776,$A145,СВЦЭМ!$B$33:$B$776,P$119)+'СЕТ СН'!$I$14+СВЦЭМ!$D$10+'СЕТ СН'!$I$5-'СЕТ СН'!$I$24</f>
        <v>3119.1504275699999</v>
      </c>
      <c r="Q145" s="36">
        <f>SUMIFS(СВЦЭМ!$D$33:$D$776,СВЦЭМ!$A$33:$A$776,$A145,СВЦЭМ!$B$33:$B$776,Q$119)+'СЕТ СН'!$I$14+СВЦЭМ!$D$10+'СЕТ СН'!$I$5-'СЕТ СН'!$I$24</f>
        <v>3126.5934846</v>
      </c>
      <c r="R145" s="36">
        <f>SUMIFS(СВЦЭМ!$D$33:$D$776,СВЦЭМ!$A$33:$A$776,$A145,СВЦЭМ!$B$33:$B$776,R$119)+'СЕТ СН'!$I$14+СВЦЭМ!$D$10+'СЕТ СН'!$I$5-'СЕТ СН'!$I$24</f>
        <v>3124.8696517500002</v>
      </c>
      <c r="S145" s="36">
        <f>SUMIFS(СВЦЭМ!$D$33:$D$776,СВЦЭМ!$A$33:$A$776,$A145,СВЦЭМ!$B$33:$B$776,S$119)+'СЕТ СН'!$I$14+СВЦЭМ!$D$10+'СЕТ СН'!$I$5-'СЕТ СН'!$I$24</f>
        <v>3117.6296270900002</v>
      </c>
      <c r="T145" s="36">
        <f>SUMIFS(СВЦЭМ!$D$33:$D$776,СВЦЭМ!$A$33:$A$776,$A145,СВЦЭМ!$B$33:$B$776,T$119)+'СЕТ СН'!$I$14+СВЦЭМ!$D$10+'СЕТ СН'!$I$5-'СЕТ СН'!$I$24</f>
        <v>3095.2516701499999</v>
      </c>
      <c r="U145" s="36">
        <f>SUMIFS(СВЦЭМ!$D$33:$D$776,СВЦЭМ!$A$33:$A$776,$A145,СВЦЭМ!$B$33:$B$776,U$119)+'СЕТ СН'!$I$14+СВЦЭМ!$D$10+'СЕТ СН'!$I$5-'СЕТ СН'!$I$24</f>
        <v>3067.7093528099999</v>
      </c>
      <c r="V145" s="36">
        <f>SUMIFS(СВЦЭМ!$D$33:$D$776,СВЦЭМ!$A$33:$A$776,$A145,СВЦЭМ!$B$33:$B$776,V$119)+'СЕТ СН'!$I$14+СВЦЭМ!$D$10+'СЕТ СН'!$I$5-'СЕТ СН'!$I$24</f>
        <v>3052.40836554</v>
      </c>
      <c r="W145" s="36">
        <f>SUMIFS(СВЦЭМ!$D$33:$D$776,СВЦЭМ!$A$33:$A$776,$A145,СВЦЭМ!$B$33:$B$776,W$119)+'СЕТ СН'!$I$14+СВЦЭМ!$D$10+'СЕТ СН'!$I$5-'СЕТ СН'!$I$24</f>
        <v>3056.7685774900001</v>
      </c>
      <c r="X145" s="36">
        <f>SUMIFS(СВЦЭМ!$D$33:$D$776,СВЦЭМ!$A$33:$A$776,$A145,СВЦЭМ!$B$33:$B$776,X$119)+'СЕТ СН'!$I$14+СВЦЭМ!$D$10+'СЕТ СН'!$I$5-'СЕТ СН'!$I$24</f>
        <v>3080.53210412</v>
      </c>
      <c r="Y145" s="36">
        <f>SUMIFS(СВЦЭМ!$D$33:$D$776,СВЦЭМ!$A$33:$A$776,$A145,СВЦЭМ!$B$33:$B$776,Y$119)+'СЕТ СН'!$I$14+СВЦЭМ!$D$10+'СЕТ СН'!$I$5-'СЕТ СН'!$I$24</f>
        <v>3129.0497216799999</v>
      </c>
    </row>
    <row r="146" spans="1:27" ht="15.75" x14ac:dyDescent="0.2">
      <c r="A146" s="35">
        <f t="shared" si="3"/>
        <v>43948</v>
      </c>
      <c r="B146" s="36">
        <f>SUMIFS(СВЦЭМ!$D$33:$D$776,СВЦЭМ!$A$33:$A$776,$A146,СВЦЭМ!$B$33:$B$776,B$119)+'СЕТ СН'!$I$14+СВЦЭМ!$D$10+'СЕТ СН'!$I$5-'СЕТ СН'!$I$24</f>
        <v>3213.9212141199996</v>
      </c>
      <c r="C146" s="36">
        <f>SUMIFS(СВЦЭМ!$D$33:$D$776,СВЦЭМ!$A$33:$A$776,$A146,СВЦЭМ!$B$33:$B$776,C$119)+'СЕТ СН'!$I$14+СВЦЭМ!$D$10+'СЕТ СН'!$I$5-'СЕТ СН'!$I$24</f>
        <v>3209.2902709</v>
      </c>
      <c r="D146" s="36">
        <f>SUMIFS(СВЦЭМ!$D$33:$D$776,СВЦЭМ!$A$33:$A$776,$A146,СВЦЭМ!$B$33:$B$776,D$119)+'СЕТ СН'!$I$14+СВЦЭМ!$D$10+'СЕТ СН'!$I$5-'СЕТ СН'!$I$24</f>
        <v>3192.22669481</v>
      </c>
      <c r="E146" s="36">
        <f>SUMIFS(СВЦЭМ!$D$33:$D$776,СВЦЭМ!$A$33:$A$776,$A146,СВЦЭМ!$B$33:$B$776,E$119)+'СЕТ СН'!$I$14+СВЦЭМ!$D$10+'СЕТ СН'!$I$5-'СЕТ СН'!$I$24</f>
        <v>3178.4242293899997</v>
      </c>
      <c r="F146" s="36">
        <f>SUMIFS(СВЦЭМ!$D$33:$D$776,СВЦЭМ!$A$33:$A$776,$A146,СВЦЭМ!$B$33:$B$776,F$119)+'СЕТ СН'!$I$14+СВЦЭМ!$D$10+'СЕТ СН'!$I$5-'СЕТ СН'!$I$24</f>
        <v>3180.4622353599998</v>
      </c>
      <c r="G146" s="36">
        <f>SUMIFS(СВЦЭМ!$D$33:$D$776,СВЦЭМ!$A$33:$A$776,$A146,СВЦЭМ!$B$33:$B$776,G$119)+'СЕТ СН'!$I$14+СВЦЭМ!$D$10+'СЕТ СН'!$I$5-'СЕТ СН'!$I$24</f>
        <v>3189.5440130299999</v>
      </c>
      <c r="H146" s="36">
        <f>SUMIFS(СВЦЭМ!$D$33:$D$776,СВЦЭМ!$A$33:$A$776,$A146,СВЦЭМ!$B$33:$B$776,H$119)+'СЕТ СН'!$I$14+СВЦЭМ!$D$10+'СЕТ СН'!$I$5-'СЕТ СН'!$I$24</f>
        <v>3204.2712301499996</v>
      </c>
      <c r="I146" s="36">
        <f>SUMIFS(СВЦЭМ!$D$33:$D$776,СВЦЭМ!$A$33:$A$776,$A146,СВЦЭМ!$B$33:$B$776,I$119)+'СЕТ СН'!$I$14+СВЦЭМ!$D$10+'СЕТ СН'!$I$5-'СЕТ СН'!$I$24</f>
        <v>3191.3440339500003</v>
      </c>
      <c r="J146" s="36">
        <f>SUMIFS(СВЦЭМ!$D$33:$D$776,СВЦЭМ!$A$33:$A$776,$A146,СВЦЭМ!$B$33:$B$776,J$119)+'СЕТ СН'!$I$14+СВЦЭМ!$D$10+'СЕТ СН'!$I$5-'СЕТ СН'!$I$24</f>
        <v>3109.9235814499998</v>
      </c>
      <c r="K146" s="36">
        <f>SUMIFS(СВЦЭМ!$D$33:$D$776,СВЦЭМ!$A$33:$A$776,$A146,СВЦЭМ!$B$33:$B$776,K$119)+'СЕТ СН'!$I$14+СВЦЭМ!$D$10+'СЕТ СН'!$I$5-'СЕТ СН'!$I$24</f>
        <v>3089.4194568299999</v>
      </c>
      <c r="L146" s="36">
        <f>SUMIFS(СВЦЭМ!$D$33:$D$776,СВЦЭМ!$A$33:$A$776,$A146,СВЦЭМ!$B$33:$B$776,L$119)+'СЕТ СН'!$I$14+СВЦЭМ!$D$10+'СЕТ СН'!$I$5-'СЕТ СН'!$I$24</f>
        <v>3067.63940933</v>
      </c>
      <c r="M146" s="36">
        <f>SUMIFS(СВЦЭМ!$D$33:$D$776,СВЦЭМ!$A$33:$A$776,$A146,СВЦЭМ!$B$33:$B$776,M$119)+'СЕТ СН'!$I$14+СВЦЭМ!$D$10+'СЕТ СН'!$I$5-'СЕТ СН'!$I$24</f>
        <v>3071.04681962</v>
      </c>
      <c r="N146" s="36">
        <f>SUMIFS(СВЦЭМ!$D$33:$D$776,СВЦЭМ!$A$33:$A$776,$A146,СВЦЭМ!$B$33:$B$776,N$119)+'СЕТ СН'!$I$14+СВЦЭМ!$D$10+'СЕТ СН'!$I$5-'СЕТ СН'!$I$24</f>
        <v>3087.08260445</v>
      </c>
      <c r="O146" s="36">
        <f>SUMIFS(СВЦЭМ!$D$33:$D$776,СВЦЭМ!$A$33:$A$776,$A146,СВЦЭМ!$B$33:$B$776,O$119)+'СЕТ СН'!$I$14+СВЦЭМ!$D$10+'СЕТ СН'!$I$5-'СЕТ СН'!$I$24</f>
        <v>3105.7235690500002</v>
      </c>
      <c r="P146" s="36">
        <f>SUMIFS(СВЦЭМ!$D$33:$D$776,СВЦЭМ!$A$33:$A$776,$A146,СВЦЭМ!$B$33:$B$776,P$119)+'СЕТ СН'!$I$14+СВЦЭМ!$D$10+'СЕТ СН'!$I$5-'СЕТ СН'!$I$24</f>
        <v>3128.6172199900002</v>
      </c>
      <c r="Q146" s="36">
        <f>SUMIFS(СВЦЭМ!$D$33:$D$776,СВЦЭМ!$A$33:$A$776,$A146,СВЦЭМ!$B$33:$B$776,Q$119)+'СЕТ СН'!$I$14+СВЦЭМ!$D$10+'СЕТ СН'!$I$5-'СЕТ СН'!$I$24</f>
        <v>3142.2222381900001</v>
      </c>
      <c r="R146" s="36">
        <f>SUMIFS(СВЦЭМ!$D$33:$D$776,СВЦЭМ!$A$33:$A$776,$A146,СВЦЭМ!$B$33:$B$776,R$119)+'СЕТ СН'!$I$14+СВЦЭМ!$D$10+'СЕТ СН'!$I$5-'СЕТ СН'!$I$24</f>
        <v>3143.0508223299998</v>
      </c>
      <c r="S146" s="36">
        <f>SUMIFS(СВЦЭМ!$D$33:$D$776,СВЦЭМ!$A$33:$A$776,$A146,СВЦЭМ!$B$33:$B$776,S$119)+'СЕТ СН'!$I$14+СВЦЭМ!$D$10+'СЕТ СН'!$I$5-'СЕТ СН'!$I$24</f>
        <v>3133.7439117899999</v>
      </c>
      <c r="T146" s="36">
        <f>SUMIFS(СВЦЭМ!$D$33:$D$776,СВЦЭМ!$A$33:$A$776,$A146,СВЦЭМ!$B$33:$B$776,T$119)+'СЕТ СН'!$I$14+СВЦЭМ!$D$10+'СЕТ СН'!$I$5-'СЕТ СН'!$I$24</f>
        <v>3105.8280385600001</v>
      </c>
      <c r="U146" s="36">
        <f>SUMIFS(СВЦЭМ!$D$33:$D$776,СВЦЭМ!$A$33:$A$776,$A146,СВЦЭМ!$B$33:$B$776,U$119)+'СЕТ СН'!$I$14+СВЦЭМ!$D$10+'СЕТ СН'!$I$5-'СЕТ СН'!$I$24</f>
        <v>3085.2285745499998</v>
      </c>
      <c r="V146" s="36">
        <f>SUMIFS(СВЦЭМ!$D$33:$D$776,СВЦЭМ!$A$33:$A$776,$A146,СВЦЭМ!$B$33:$B$776,V$119)+'СЕТ СН'!$I$14+СВЦЭМ!$D$10+'СЕТ СН'!$I$5-'СЕТ СН'!$I$24</f>
        <v>3055.9613230599998</v>
      </c>
      <c r="W146" s="36">
        <f>SUMIFS(СВЦЭМ!$D$33:$D$776,СВЦЭМ!$A$33:$A$776,$A146,СВЦЭМ!$B$33:$B$776,W$119)+'СЕТ СН'!$I$14+СВЦЭМ!$D$10+'СЕТ СН'!$I$5-'СЕТ СН'!$I$24</f>
        <v>3059.97944551</v>
      </c>
      <c r="X146" s="36">
        <f>SUMIFS(СВЦЭМ!$D$33:$D$776,СВЦЭМ!$A$33:$A$776,$A146,СВЦЭМ!$B$33:$B$776,X$119)+'СЕТ СН'!$I$14+СВЦЭМ!$D$10+'СЕТ СН'!$I$5-'СЕТ СН'!$I$24</f>
        <v>3086.7077869</v>
      </c>
      <c r="Y146" s="36">
        <f>SUMIFS(СВЦЭМ!$D$33:$D$776,СВЦЭМ!$A$33:$A$776,$A146,СВЦЭМ!$B$33:$B$776,Y$119)+'СЕТ СН'!$I$14+СВЦЭМ!$D$10+'СЕТ СН'!$I$5-'СЕТ СН'!$I$24</f>
        <v>3124.9478886699999</v>
      </c>
    </row>
    <row r="147" spans="1:27" ht="15.75" x14ac:dyDescent="0.2">
      <c r="A147" s="35">
        <f t="shared" si="3"/>
        <v>43949</v>
      </c>
      <c r="B147" s="36">
        <f>SUMIFS(СВЦЭМ!$D$33:$D$776,СВЦЭМ!$A$33:$A$776,$A147,СВЦЭМ!$B$33:$B$776,B$119)+'СЕТ СН'!$I$14+СВЦЭМ!$D$10+'СЕТ СН'!$I$5-'СЕТ СН'!$I$24</f>
        <v>3144.3655375099997</v>
      </c>
      <c r="C147" s="36">
        <f>SUMIFS(СВЦЭМ!$D$33:$D$776,СВЦЭМ!$A$33:$A$776,$A147,СВЦЭМ!$B$33:$B$776,C$119)+'СЕТ СН'!$I$14+СВЦЭМ!$D$10+'СЕТ СН'!$I$5-'СЕТ СН'!$I$24</f>
        <v>3173.9554830799998</v>
      </c>
      <c r="D147" s="36">
        <f>SUMIFS(СВЦЭМ!$D$33:$D$776,СВЦЭМ!$A$33:$A$776,$A147,СВЦЭМ!$B$33:$B$776,D$119)+'СЕТ СН'!$I$14+СВЦЭМ!$D$10+'СЕТ СН'!$I$5-'СЕТ СН'!$I$24</f>
        <v>3218.0214450900003</v>
      </c>
      <c r="E147" s="36">
        <f>SUMIFS(СВЦЭМ!$D$33:$D$776,СВЦЭМ!$A$33:$A$776,$A147,СВЦЭМ!$B$33:$B$776,E$119)+'СЕТ СН'!$I$14+СВЦЭМ!$D$10+'СЕТ СН'!$I$5-'СЕТ СН'!$I$24</f>
        <v>3222.5950459999999</v>
      </c>
      <c r="F147" s="36">
        <f>SUMIFS(СВЦЭМ!$D$33:$D$776,СВЦЭМ!$A$33:$A$776,$A147,СВЦЭМ!$B$33:$B$776,F$119)+'СЕТ СН'!$I$14+СВЦЭМ!$D$10+'СЕТ СН'!$I$5-'СЕТ СН'!$I$24</f>
        <v>3219.24658856</v>
      </c>
      <c r="G147" s="36">
        <f>SUMIFS(СВЦЭМ!$D$33:$D$776,СВЦЭМ!$A$33:$A$776,$A147,СВЦЭМ!$B$33:$B$776,G$119)+'СЕТ СН'!$I$14+СВЦЭМ!$D$10+'СЕТ СН'!$I$5-'СЕТ СН'!$I$24</f>
        <v>3220.5423138899996</v>
      </c>
      <c r="H147" s="36">
        <f>SUMIFS(СВЦЭМ!$D$33:$D$776,СВЦЭМ!$A$33:$A$776,$A147,СВЦЭМ!$B$33:$B$776,H$119)+'СЕТ СН'!$I$14+СВЦЭМ!$D$10+'СЕТ СН'!$I$5-'СЕТ СН'!$I$24</f>
        <v>3182.7164549199997</v>
      </c>
      <c r="I147" s="36">
        <f>SUMIFS(СВЦЭМ!$D$33:$D$776,СВЦЭМ!$A$33:$A$776,$A147,СВЦЭМ!$B$33:$B$776,I$119)+'СЕТ СН'!$I$14+СВЦЭМ!$D$10+'СЕТ СН'!$I$5-'СЕТ СН'!$I$24</f>
        <v>3142.1097458499999</v>
      </c>
      <c r="J147" s="36">
        <f>SUMIFS(СВЦЭМ!$D$33:$D$776,СВЦЭМ!$A$33:$A$776,$A147,СВЦЭМ!$B$33:$B$776,J$119)+'СЕТ СН'!$I$14+СВЦЭМ!$D$10+'СЕТ СН'!$I$5-'СЕТ СН'!$I$24</f>
        <v>3084.8928719699998</v>
      </c>
      <c r="K147" s="36">
        <f>SUMIFS(СВЦЭМ!$D$33:$D$776,СВЦЭМ!$A$33:$A$776,$A147,СВЦЭМ!$B$33:$B$776,K$119)+'СЕТ СН'!$I$14+СВЦЭМ!$D$10+'СЕТ СН'!$I$5-'СЕТ СН'!$I$24</f>
        <v>3077.7510085699996</v>
      </c>
      <c r="L147" s="36">
        <f>SUMIFS(СВЦЭМ!$D$33:$D$776,СВЦЭМ!$A$33:$A$776,$A147,СВЦЭМ!$B$33:$B$776,L$119)+'СЕТ СН'!$I$14+СВЦЭМ!$D$10+'СЕТ СН'!$I$5-'СЕТ СН'!$I$24</f>
        <v>3071.5237136999999</v>
      </c>
      <c r="M147" s="36">
        <f>SUMIFS(СВЦЭМ!$D$33:$D$776,СВЦЭМ!$A$33:$A$776,$A147,СВЦЭМ!$B$33:$B$776,M$119)+'СЕТ СН'!$I$14+СВЦЭМ!$D$10+'СЕТ СН'!$I$5-'СЕТ СН'!$I$24</f>
        <v>3071.4343344399999</v>
      </c>
      <c r="N147" s="36">
        <f>SUMIFS(СВЦЭМ!$D$33:$D$776,СВЦЭМ!$A$33:$A$776,$A147,СВЦЭМ!$B$33:$B$776,N$119)+'СЕТ СН'!$I$14+СВЦЭМ!$D$10+'СЕТ СН'!$I$5-'СЕТ СН'!$I$24</f>
        <v>3062.19761634</v>
      </c>
      <c r="O147" s="36">
        <f>SUMIFS(СВЦЭМ!$D$33:$D$776,СВЦЭМ!$A$33:$A$776,$A147,СВЦЭМ!$B$33:$B$776,O$119)+'СЕТ СН'!$I$14+СВЦЭМ!$D$10+'СЕТ СН'!$I$5-'СЕТ СН'!$I$24</f>
        <v>3072.3564033499997</v>
      </c>
      <c r="P147" s="36">
        <f>SUMIFS(СВЦЭМ!$D$33:$D$776,СВЦЭМ!$A$33:$A$776,$A147,СВЦЭМ!$B$33:$B$776,P$119)+'СЕТ СН'!$I$14+СВЦЭМ!$D$10+'СЕТ СН'!$I$5-'СЕТ СН'!$I$24</f>
        <v>3085.1226223899998</v>
      </c>
      <c r="Q147" s="36">
        <f>SUMIFS(СВЦЭМ!$D$33:$D$776,СВЦЭМ!$A$33:$A$776,$A147,СВЦЭМ!$B$33:$B$776,Q$119)+'СЕТ СН'!$I$14+СВЦЭМ!$D$10+'СЕТ СН'!$I$5-'СЕТ СН'!$I$24</f>
        <v>3101.3980629500002</v>
      </c>
      <c r="R147" s="36">
        <f>SUMIFS(СВЦЭМ!$D$33:$D$776,СВЦЭМ!$A$33:$A$776,$A147,СВЦЭМ!$B$33:$B$776,R$119)+'СЕТ СН'!$I$14+СВЦЭМ!$D$10+'СЕТ СН'!$I$5-'СЕТ СН'!$I$24</f>
        <v>3097.35966938</v>
      </c>
      <c r="S147" s="36">
        <f>SUMIFS(СВЦЭМ!$D$33:$D$776,СВЦЭМ!$A$33:$A$776,$A147,СВЦЭМ!$B$33:$B$776,S$119)+'СЕТ СН'!$I$14+СВЦЭМ!$D$10+'СЕТ СН'!$I$5-'СЕТ СН'!$I$24</f>
        <v>3093.00723595</v>
      </c>
      <c r="T147" s="36">
        <f>SUMIFS(СВЦЭМ!$D$33:$D$776,СВЦЭМ!$A$33:$A$776,$A147,СВЦЭМ!$B$33:$B$776,T$119)+'СЕТ СН'!$I$14+СВЦЭМ!$D$10+'СЕТ СН'!$I$5-'СЕТ СН'!$I$24</f>
        <v>3078.9577544499998</v>
      </c>
      <c r="U147" s="36">
        <f>SUMIFS(СВЦЭМ!$D$33:$D$776,СВЦЭМ!$A$33:$A$776,$A147,СВЦЭМ!$B$33:$B$776,U$119)+'СЕТ СН'!$I$14+СВЦЭМ!$D$10+'СЕТ СН'!$I$5-'СЕТ СН'!$I$24</f>
        <v>3049.2982432499998</v>
      </c>
      <c r="V147" s="36">
        <f>SUMIFS(СВЦЭМ!$D$33:$D$776,СВЦЭМ!$A$33:$A$776,$A147,СВЦЭМ!$B$33:$B$776,V$119)+'СЕТ СН'!$I$14+СВЦЭМ!$D$10+'СЕТ СН'!$I$5-'СЕТ СН'!$I$24</f>
        <v>3036.13519765</v>
      </c>
      <c r="W147" s="36">
        <f>SUMIFS(СВЦЭМ!$D$33:$D$776,СВЦЭМ!$A$33:$A$776,$A147,СВЦЭМ!$B$33:$B$776,W$119)+'СЕТ СН'!$I$14+СВЦЭМ!$D$10+'СЕТ СН'!$I$5-'СЕТ СН'!$I$24</f>
        <v>3031.4090825599997</v>
      </c>
      <c r="X147" s="36">
        <f>SUMIFS(СВЦЭМ!$D$33:$D$776,СВЦЭМ!$A$33:$A$776,$A147,СВЦЭМ!$B$33:$B$776,X$119)+'СЕТ СН'!$I$14+СВЦЭМ!$D$10+'СЕТ СН'!$I$5-'СЕТ СН'!$I$24</f>
        <v>3034.25572066</v>
      </c>
      <c r="Y147" s="36">
        <f>SUMIFS(СВЦЭМ!$D$33:$D$776,СВЦЭМ!$A$33:$A$776,$A147,СВЦЭМ!$B$33:$B$776,Y$119)+'СЕТ СН'!$I$14+СВЦЭМ!$D$10+'СЕТ СН'!$I$5-'СЕТ СН'!$I$24</f>
        <v>3074.3146741</v>
      </c>
    </row>
    <row r="148" spans="1:27" ht="15.75" x14ac:dyDescent="0.2">
      <c r="A148" s="35">
        <f t="shared" si="3"/>
        <v>43950</v>
      </c>
      <c r="B148" s="36">
        <f>SUMIFS(СВЦЭМ!$D$33:$D$776,СВЦЭМ!$A$33:$A$776,$A148,СВЦЭМ!$B$33:$B$776,B$119)+'СЕТ СН'!$I$14+СВЦЭМ!$D$10+'СЕТ СН'!$I$5-'СЕТ СН'!$I$24</f>
        <v>3154.3967461299999</v>
      </c>
      <c r="C148" s="36">
        <f>SUMIFS(СВЦЭМ!$D$33:$D$776,СВЦЭМ!$A$33:$A$776,$A148,СВЦЭМ!$B$33:$B$776,C$119)+'СЕТ СН'!$I$14+СВЦЭМ!$D$10+'СЕТ СН'!$I$5-'СЕТ СН'!$I$24</f>
        <v>3199.9225671899999</v>
      </c>
      <c r="D148" s="36">
        <f>SUMIFS(СВЦЭМ!$D$33:$D$776,СВЦЭМ!$A$33:$A$776,$A148,СВЦЭМ!$B$33:$B$776,D$119)+'СЕТ СН'!$I$14+СВЦЭМ!$D$10+'СЕТ СН'!$I$5-'СЕТ СН'!$I$24</f>
        <v>3207.1226419699997</v>
      </c>
      <c r="E148" s="36">
        <f>SUMIFS(СВЦЭМ!$D$33:$D$776,СВЦЭМ!$A$33:$A$776,$A148,СВЦЭМ!$B$33:$B$776,E$119)+'СЕТ СН'!$I$14+СВЦЭМ!$D$10+'СЕТ СН'!$I$5-'СЕТ СН'!$I$24</f>
        <v>3212.7166177499998</v>
      </c>
      <c r="F148" s="36">
        <f>SUMIFS(СВЦЭМ!$D$33:$D$776,СВЦЭМ!$A$33:$A$776,$A148,СВЦЭМ!$B$33:$B$776,F$119)+'СЕТ СН'!$I$14+СВЦЭМ!$D$10+'СЕТ СН'!$I$5-'СЕТ СН'!$I$24</f>
        <v>3214.1043917500001</v>
      </c>
      <c r="G148" s="36">
        <f>SUMIFS(СВЦЭМ!$D$33:$D$776,СВЦЭМ!$A$33:$A$776,$A148,СВЦЭМ!$B$33:$B$776,G$119)+'СЕТ СН'!$I$14+СВЦЭМ!$D$10+'СЕТ СН'!$I$5-'СЕТ СН'!$I$24</f>
        <v>3213.4195348499998</v>
      </c>
      <c r="H148" s="36">
        <f>SUMIFS(СВЦЭМ!$D$33:$D$776,СВЦЭМ!$A$33:$A$776,$A148,СВЦЭМ!$B$33:$B$776,H$119)+'СЕТ СН'!$I$14+СВЦЭМ!$D$10+'СЕТ СН'!$I$5-'СЕТ СН'!$I$24</f>
        <v>3198.9248966</v>
      </c>
      <c r="I148" s="36">
        <f>SUMIFS(СВЦЭМ!$D$33:$D$776,СВЦЭМ!$A$33:$A$776,$A148,СВЦЭМ!$B$33:$B$776,I$119)+'СЕТ СН'!$I$14+СВЦЭМ!$D$10+'СЕТ СН'!$I$5-'СЕТ СН'!$I$24</f>
        <v>3155.7818832299999</v>
      </c>
      <c r="J148" s="36">
        <f>SUMIFS(СВЦЭМ!$D$33:$D$776,СВЦЭМ!$A$33:$A$776,$A148,СВЦЭМ!$B$33:$B$776,J$119)+'СЕТ СН'!$I$14+СВЦЭМ!$D$10+'СЕТ СН'!$I$5-'СЕТ СН'!$I$24</f>
        <v>3139.4981175000003</v>
      </c>
      <c r="K148" s="36">
        <f>SUMIFS(СВЦЭМ!$D$33:$D$776,СВЦЭМ!$A$33:$A$776,$A148,СВЦЭМ!$B$33:$B$776,K$119)+'СЕТ СН'!$I$14+СВЦЭМ!$D$10+'СЕТ СН'!$I$5-'СЕТ СН'!$I$24</f>
        <v>3122.3612672199997</v>
      </c>
      <c r="L148" s="36">
        <f>SUMIFS(СВЦЭМ!$D$33:$D$776,СВЦЭМ!$A$33:$A$776,$A148,СВЦЭМ!$B$33:$B$776,L$119)+'СЕТ СН'!$I$14+СВЦЭМ!$D$10+'СЕТ СН'!$I$5-'СЕТ СН'!$I$24</f>
        <v>3115.19444643</v>
      </c>
      <c r="M148" s="36">
        <f>SUMIFS(СВЦЭМ!$D$33:$D$776,СВЦЭМ!$A$33:$A$776,$A148,СВЦЭМ!$B$33:$B$776,M$119)+'СЕТ СН'!$I$14+СВЦЭМ!$D$10+'СЕТ СН'!$I$5-'СЕТ СН'!$I$24</f>
        <v>3117.6104128099996</v>
      </c>
      <c r="N148" s="36">
        <f>SUMIFS(СВЦЭМ!$D$33:$D$776,СВЦЭМ!$A$33:$A$776,$A148,СВЦЭМ!$B$33:$B$776,N$119)+'СЕТ СН'!$I$14+СВЦЭМ!$D$10+'СЕТ СН'!$I$5-'СЕТ СН'!$I$24</f>
        <v>3111.6879282999998</v>
      </c>
      <c r="O148" s="36">
        <f>SUMIFS(СВЦЭМ!$D$33:$D$776,СВЦЭМ!$A$33:$A$776,$A148,СВЦЭМ!$B$33:$B$776,O$119)+'СЕТ СН'!$I$14+СВЦЭМ!$D$10+'СЕТ СН'!$I$5-'СЕТ СН'!$I$24</f>
        <v>3125.19366197</v>
      </c>
      <c r="P148" s="36">
        <f>SUMIFS(СВЦЭМ!$D$33:$D$776,СВЦЭМ!$A$33:$A$776,$A148,СВЦЭМ!$B$33:$B$776,P$119)+'СЕТ СН'!$I$14+СВЦЭМ!$D$10+'СЕТ СН'!$I$5-'СЕТ СН'!$I$24</f>
        <v>3138.9619900500002</v>
      </c>
      <c r="Q148" s="36">
        <f>SUMIFS(СВЦЭМ!$D$33:$D$776,СВЦЭМ!$A$33:$A$776,$A148,СВЦЭМ!$B$33:$B$776,Q$119)+'СЕТ СН'!$I$14+СВЦЭМ!$D$10+'СЕТ СН'!$I$5-'СЕТ СН'!$I$24</f>
        <v>3138.6940033800001</v>
      </c>
      <c r="R148" s="36">
        <f>SUMIFS(СВЦЭМ!$D$33:$D$776,СВЦЭМ!$A$33:$A$776,$A148,СВЦЭМ!$B$33:$B$776,R$119)+'СЕТ СН'!$I$14+СВЦЭМ!$D$10+'СЕТ СН'!$I$5-'СЕТ СН'!$I$24</f>
        <v>3131.3627557</v>
      </c>
      <c r="S148" s="36">
        <f>SUMIFS(СВЦЭМ!$D$33:$D$776,СВЦЭМ!$A$33:$A$776,$A148,СВЦЭМ!$B$33:$B$776,S$119)+'СЕТ СН'!$I$14+СВЦЭМ!$D$10+'СЕТ СН'!$I$5-'СЕТ СН'!$I$24</f>
        <v>3131.8994475999998</v>
      </c>
      <c r="T148" s="36">
        <f>SUMIFS(СВЦЭМ!$D$33:$D$776,СВЦЭМ!$A$33:$A$776,$A148,СВЦЭМ!$B$33:$B$776,T$119)+'СЕТ СН'!$I$14+СВЦЭМ!$D$10+'СЕТ СН'!$I$5-'СЕТ СН'!$I$24</f>
        <v>3118.6482952400002</v>
      </c>
      <c r="U148" s="36">
        <f>SUMIFS(СВЦЭМ!$D$33:$D$776,СВЦЭМ!$A$33:$A$776,$A148,СВЦЭМ!$B$33:$B$776,U$119)+'СЕТ СН'!$I$14+СВЦЭМ!$D$10+'СЕТ СН'!$I$5-'СЕТ СН'!$I$24</f>
        <v>3073.9879024800002</v>
      </c>
      <c r="V148" s="36">
        <f>SUMIFS(СВЦЭМ!$D$33:$D$776,СВЦЭМ!$A$33:$A$776,$A148,СВЦЭМ!$B$33:$B$776,V$119)+'СЕТ СН'!$I$14+СВЦЭМ!$D$10+'СЕТ СН'!$I$5-'СЕТ СН'!$I$24</f>
        <v>3075.1963277099999</v>
      </c>
      <c r="W148" s="36">
        <f>SUMIFS(СВЦЭМ!$D$33:$D$776,СВЦЭМ!$A$33:$A$776,$A148,СВЦЭМ!$B$33:$B$776,W$119)+'СЕТ СН'!$I$14+СВЦЭМ!$D$10+'СЕТ СН'!$I$5-'СЕТ СН'!$I$24</f>
        <v>3105.73477443</v>
      </c>
      <c r="X148" s="36">
        <f>SUMIFS(СВЦЭМ!$D$33:$D$776,СВЦЭМ!$A$33:$A$776,$A148,СВЦЭМ!$B$33:$B$776,X$119)+'СЕТ СН'!$I$14+СВЦЭМ!$D$10+'СЕТ СН'!$I$5-'СЕТ СН'!$I$24</f>
        <v>3129.1266933899997</v>
      </c>
      <c r="Y148" s="36">
        <f>SUMIFS(СВЦЭМ!$D$33:$D$776,СВЦЭМ!$A$33:$A$776,$A148,СВЦЭМ!$B$33:$B$776,Y$119)+'СЕТ СН'!$I$14+СВЦЭМ!$D$10+'СЕТ СН'!$I$5-'СЕТ СН'!$I$24</f>
        <v>3124.2248074499998</v>
      </c>
    </row>
    <row r="149" spans="1:27" ht="15.75" x14ac:dyDescent="0.2">
      <c r="A149" s="35">
        <f t="shared" si="3"/>
        <v>43951</v>
      </c>
      <c r="B149" s="36">
        <f>SUMIFS(СВЦЭМ!$D$33:$D$776,СВЦЭМ!$A$33:$A$776,$A149,СВЦЭМ!$B$33:$B$776,B$119)+'СЕТ СН'!$I$14+СВЦЭМ!$D$10+'СЕТ СН'!$I$5-'СЕТ СН'!$I$24</f>
        <v>3208.7723722000001</v>
      </c>
      <c r="C149" s="36">
        <f>SUMIFS(СВЦЭМ!$D$33:$D$776,СВЦЭМ!$A$33:$A$776,$A149,СВЦЭМ!$B$33:$B$776,C$119)+'СЕТ СН'!$I$14+СВЦЭМ!$D$10+'СЕТ СН'!$I$5-'СЕТ СН'!$I$24</f>
        <v>3184.9000489800001</v>
      </c>
      <c r="D149" s="36">
        <f>SUMIFS(СВЦЭМ!$D$33:$D$776,СВЦЭМ!$A$33:$A$776,$A149,СВЦЭМ!$B$33:$B$776,D$119)+'СЕТ СН'!$I$14+СВЦЭМ!$D$10+'СЕТ СН'!$I$5-'СЕТ СН'!$I$24</f>
        <v>3196.3023598700001</v>
      </c>
      <c r="E149" s="36">
        <f>SUMIFS(СВЦЭМ!$D$33:$D$776,СВЦЭМ!$A$33:$A$776,$A149,СВЦЭМ!$B$33:$B$776,E$119)+'СЕТ СН'!$I$14+СВЦЭМ!$D$10+'СЕТ СН'!$I$5-'СЕТ СН'!$I$24</f>
        <v>3188.8432003999997</v>
      </c>
      <c r="F149" s="36">
        <f>SUMIFS(СВЦЭМ!$D$33:$D$776,СВЦЭМ!$A$33:$A$776,$A149,СВЦЭМ!$B$33:$B$776,F$119)+'СЕТ СН'!$I$14+СВЦЭМ!$D$10+'СЕТ СН'!$I$5-'СЕТ СН'!$I$24</f>
        <v>3226.5827367499996</v>
      </c>
      <c r="G149" s="36">
        <f>SUMIFS(СВЦЭМ!$D$33:$D$776,СВЦЭМ!$A$33:$A$776,$A149,СВЦЭМ!$B$33:$B$776,G$119)+'СЕТ СН'!$I$14+СВЦЭМ!$D$10+'СЕТ СН'!$I$5-'СЕТ СН'!$I$24</f>
        <v>3235.2273548599997</v>
      </c>
      <c r="H149" s="36">
        <f>SUMIFS(СВЦЭМ!$D$33:$D$776,СВЦЭМ!$A$33:$A$776,$A149,СВЦЭМ!$B$33:$B$776,H$119)+'СЕТ СН'!$I$14+СВЦЭМ!$D$10+'СЕТ СН'!$I$5-'СЕТ СН'!$I$24</f>
        <v>3218.8727768500003</v>
      </c>
      <c r="I149" s="36">
        <f>SUMIFS(СВЦЭМ!$D$33:$D$776,СВЦЭМ!$A$33:$A$776,$A149,СВЦЭМ!$B$33:$B$776,I$119)+'СЕТ СН'!$I$14+СВЦЭМ!$D$10+'СЕТ СН'!$I$5-'СЕТ СН'!$I$24</f>
        <v>3177.8577531700003</v>
      </c>
      <c r="J149" s="36">
        <f>SUMIFS(СВЦЭМ!$D$33:$D$776,СВЦЭМ!$A$33:$A$776,$A149,СВЦЭМ!$B$33:$B$776,J$119)+'СЕТ СН'!$I$14+СВЦЭМ!$D$10+'СЕТ СН'!$I$5-'СЕТ СН'!$I$24</f>
        <v>3086.4658779599999</v>
      </c>
      <c r="K149" s="36">
        <f>SUMIFS(СВЦЭМ!$D$33:$D$776,СВЦЭМ!$A$33:$A$776,$A149,СВЦЭМ!$B$33:$B$776,K$119)+'СЕТ СН'!$I$14+СВЦЭМ!$D$10+'СЕТ СН'!$I$5-'СЕТ СН'!$I$24</f>
        <v>3073.8076920200001</v>
      </c>
      <c r="L149" s="36">
        <f>SUMIFS(СВЦЭМ!$D$33:$D$776,СВЦЭМ!$A$33:$A$776,$A149,СВЦЭМ!$B$33:$B$776,L$119)+'СЕТ СН'!$I$14+СВЦЭМ!$D$10+'СЕТ СН'!$I$5-'СЕТ СН'!$I$24</f>
        <v>3059.4671985599998</v>
      </c>
      <c r="M149" s="36">
        <f>SUMIFS(СВЦЭМ!$D$33:$D$776,СВЦЭМ!$A$33:$A$776,$A149,СВЦЭМ!$B$33:$B$776,M$119)+'СЕТ СН'!$I$14+СВЦЭМ!$D$10+'СЕТ СН'!$I$5-'СЕТ СН'!$I$24</f>
        <v>3058.3522849399997</v>
      </c>
      <c r="N149" s="36">
        <f>SUMIFS(СВЦЭМ!$D$33:$D$776,СВЦЭМ!$A$33:$A$776,$A149,СВЦЭМ!$B$33:$B$776,N$119)+'СЕТ СН'!$I$14+СВЦЭМ!$D$10+'СЕТ СН'!$I$5-'СЕТ СН'!$I$24</f>
        <v>3067.89342588</v>
      </c>
      <c r="O149" s="36">
        <f>SUMIFS(СВЦЭМ!$D$33:$D$776,СВЦЭМ!$A$33:$A$776,$A149,СВЦЭМ!$B$33:$B$776,O$119)+'СЕТ СН'!$I$14+СВЦЭМ!$D$10+'СЕТ СН'!$I$5-'СЕТ СН'!$I$24</f>
        <v>3082.0145383899999</v>
      </c>
      <c r="P149" s="36">
        <f>SUMIFS(СВЦЭМ!$D$33:$D$776,СВЦЭМ!$A$33:$A$776,$A149,СВЦЭМ!$B$33:$B$776,P$119)+'СЕТ СН'!$I$14+СВЦЭМ!$D$10+'СЕТ СН'!$I$5-'СЕТ СН'!$I$24</f>
        <v>3090.6164668199999</v>
      </c>
      <c r="Q149" s="36">
        <f>SUMIFS(СВЦЭМ!$D$33:$D$776,СВЦЭМ!$A$33:$A$776,$A149,СВЦЭМ!$B$33:$B$776,Q$119)+'СЕТ СН'!$I$14+СВЦЭМ!$D$10+'СЕТ СН'!$I$5-'СЕТ СН'!$I$24</f>
        <v>3097.1602996699999</v>
      </c>
      <c r="R149" s="36">
        <f>SUMIFS(СВЦЭМ!$D$33:$D$776,СВЦЭМ!$A$33:$A$776,$A149,СВЦЭМ!$B$33:$B$776,R$119)+'СЕТ СН'!$I$14+СВЦЭМ!$D$10+'СЕТ СН'!$I$5-'СЕТ СН'!$I$24</f>
        <v>3099.7592350699997</v>
      </c>
      <c r="S149" s="36">
        <f>SUMIFS(СВЦЭМ!$D$33:$D$776,СВЦЭМ!$A$33:$A$776,$A149,СВЦЭМ!$B$33:$B$776,S$119)+'СЕТ СН'!$I$14+СВЦЭМ!$D$10+'СЕТ СН'!$I$5-'СЕТ СН'!$I$24</f>
        <v>3099.0276098200002</v>
      </c>
      <c r="T149" s="36">
        <f>SUMIFS(СВЦЭМ!$D$33:$D$776,СВЦЭМ!$A$33:$A$776,$A149,СВЦЭМ!$B$33:$B$776,T$119)+'СЕТ СН'!$I$14+СВЦЭМ!$D$10+'СЕТ СН'!$I$5-'СЕТ СН'!$I$24</f>
        <v>3083.4629579699999</v>
      </c>
      <c r="U149" s="36">
        <f>SUMIFS(СВЦЭМ!$D$33:$D$776,СВЦЭМ!$A$33:$A$776,$A149,СВЦЭМ!$B$33:$B$776,U$119)+'СЕТ СН'!$I$14+СВЦЭМ!$D$10+'СЕТ СН'!$I$5-'СЕТ СН'!$I$24</f>
        <v>3059.3789505699997</v>
      </c>
      <c r="V149" s="36">
        <f>SUMIFS(СВЦЭМ!$D$33:$D$776,СВЦЭМ!$A$33:$A$776,$A149,СВЦЭМ!$B$33:$B$776,V$119)+'СЕТ СН'!$I$14+СВЦЭМ!$D$10+'СЕТ СН'!$I$5-'СЕТ СН'!$I$24</f>
        <v>3032.7116748200001</v>
      </c>
      <c r="W149" s="36">
        <f>SUMIFS(СВЦЭМ!$D$33:$D$776,СВЦЭМ!$A$33:$A$776,$A149,СВЦЭМ!$B$33:$B$776,W$119)+'СЕТ СН'!$I$14+СВЦЭМ!$D$10+'СЕТ СН'!$I$5-'СЕТ СН'!$I$24</f>
        <v>3036.1642171200001</v>
      </c>
      <c r="X149" s="36">
        <f>SUMIFS(СВЦЭМ!$D$33:$D$776,СВЦЭМ!$A$33:$A$776,$A149,СВЦЭМ!$B$33:$B$776,X$119)+'СЕТ СН'!$I$14+СВЦЭМ!$D$10+'СЕТ СН'!$I$5-'СЕТ СН'!$I$24</f>
        <v>3070.3346507400001</v>
      </c>
      <c r="Y149" s="36">
        <f>SUMIFS(СВЦЭМ!$D$33:$D$776,СВЦЭМ!$A$33:$A$776,$A149,СВЦЭМ!$B$33:$B$776,Y$119)+'СЕТ СН'!$I$14+СВЦЭМ!$D$10+'СЕТ СН'!$I$5-'СЕТ СН'!$I$24</f>
        <v>3098.4708967799997</v>
      </c>
    </row>
    <row r="150" spans="1:27" ht="15.75" hidden="1" x14ac:dyDescent="0.2">
      <c r="A150" s="35">
        <f t="shared" si="3"/>
        <v>43952</v>
      </c>
      <c r="B150" s="36">
        <f>SUMIFS(СВЦЭМ!$D$33:$D$776,СВЦЭМ!$A$33:$A$776,$A150,СВЦЭМ!$B$33:$B$776,B$119)+'СЕТ СН'!$I$14+СВЦЭМ!$D$10+'СЕТ СН'!$I$5-'СЕТ СН'!$I$24</f>
        <v>2037.5087511199999</v>
      </c>
      <c r="C150" s="36">
        <f>SUMIFS(СВЦЭМ!$D$33:$D$776,СВЦЭМ!$A$33:$A$776,$A150,СВЦЭМ!$B$33:$B$776,C$119)+'СЕТ СН'!$I$14+СВЦЭМ!$D$10+'СЕТ СН'!$I$5-'СЕТ СН'!$I$24</f>
        <v>2037.5087511199999</v>
      </c>
      <c r="D150" s="36">
        <f>SUMIFS(СВЦЭМ!$D$33:$D$776,СВЦЭМ!$A$33:$A$776,$A150,СВЦЭМ!$B$33:$B$776,D$119)+'СЕТ СН'!$I$14+СВЦЭМ!$D$10+'СЕТ СН'!$I$5-'СЕТ СН'!$I$24</f>
        <v>2037.5087511199999</v>
      </c>
      <c r="E150" s="36">
        <f>SUMIFS(СВЦЭМ!$D$33:$D$776,СВЦЭМ!$A$33:$A$776,$A150,СВЦЭМ!$B$33:$B$776,E$119)+'СЕТ СН'!$I$14+СВЦЭМ!$D$10+'СЕТ СН'!$I$5-'СЕТ СН'!$I$24</f>
        <v>2037.5087511199999</v>
      </c>
      <c r="F150" s="36">
        <f>SUMIFS(СВЦЭМ!$D$33:$D$776,СВЦЭМ!$A$33:$A$776,$A150,СВЦЭМ!$B$33:$B$776,F$119)+'СЕТ СН'!$I$14+СВЦЭМ!$D$10+'СЕТ СН'!$I$5-'СЕТ СН'!$I$24</f>
        <v>2037.5087511199999</v>
      </c>
      <c r="G150" s="36">
        <f>SUMIFS(СВЦЭМ!$D$33:$D$776,СВЦЭМ!$A$33:$A$776,$A150,СВЦЭМ!$B$33:$B$776,G$119)+'СЕТ СН'!$I$14+СВЦЭМ!$D$10+'СЕТ СН'!$I$5-'СЕТ СН'!$I$24</f>
        <v>2037.5087511199999</v>
      </c>
      <c r="H150" s="36">
        <f>SUMIFS(СВЦЭМ!$D$33:$D$776,СВЦЭМ!$A$33:$A$776,$A150,СВЦЭМ!$B$33:$B$776,H$119)+'СЕТ СН'!$I$14+СВЦЭМ!$D$10+'СЕТ СН'!$I$5-'СЕТ СН'!$I$24</f>
        <v>2037.5087511199999</v>
      </c>
      <c r="I150" s="36">
        <f>SUMIFS(СВЦЭМ!$D$33:$D$776,СВЦЭМ!$A$33:$A$776,$A150,СВЦЭМ!$B$33:$B$776,I$119)+'СЕТ СН'!$I$14+СВЦЭМ!$D$10+'СЕТ СН'!$I$5-'СЕТ СН'!$I$24</f>
        <v>2037.5087511199999</v>
      </c>
      <c r="J150" s="36">
        <f>SUMIFS(СВЦЭМ!$D$33:$D$776,СВЦЭМ!$A$33:$A$776,$A150,СВЦЭМ!$B$33:$B$776,J$119)+'СЕТ СН'!$I$14+СВЦЭМ!$D$10+'СЕТ СН'!$I$5-'СЕТ СН'!$I$24</f>
        <v>2037.5087511199999</v>
      </c>
      <c r="K150" s="36">
        <f>SUMIFS(СВЦЭМ!$D$33:$D$776,СВЦЭМ!$A$33:$A$776,$A150,СВЦЭМ!$B$33:$B$776,K$119)+'СЕТ СН'!$I$14+СВЦЭМ!$D$10+'СЕТ СН'!$I$5-'СЕТ СН'!$I$24</f>
        <v>2037.5087511199999</v>
      </c>
      <c r="L150" s="36">
        <f>SUMIFS(СВЦЭМ!$D$33:$D$776,СВЦЭМ!$A$33:$A$776,$A150,СВЦЭМ!$B$33:$B$776,L$119)+'СЕТ СН'!$I$14+СВЦЭМ!$D$10+'СЕТ СН'!$I$5-'СЕТ СН'!$I$24</f>
        <v>2037.5087511199999</v>
      </c>
      <c r="M150" s="36">
        <f>SUMIFS(СВЦЭМ!$D$33:$D$776,СВЦЭМ!$A$33:$A$776,$A150,СВЦЭМ!$B$33:$B$776,M$119)+'СЕТ СН'!$I$14+СВЦЭМ!$D$10+'СЕТ СН'!$I$5-'СЕТ СН'!$I$24</f>
        <v>2037.5087511199999</v>
      </c>
      <c r="N150" s="36">
        <f>SUMIFS(СВЦЭМ!$D$33:$D$776,СВЦЭМ!$A$33:$A$776,$A150,СВЦЭМ!$B$33:$B$776,N$119)+'СЕТ СН'!$I$14+СВЦЭМ!$D$10+'СЕТ СН'!$I$5-'СЕТ СН'!$I$24</f>
        <v>2037.5087511199999</v>
      </c>
      <c r="O150" s="36">
        <f>SUMIFS(СВЦЭМ!$D$33:$D$776,СВЦЭМ!$A$33:$A$776,$A150,СВЦЭМ!$B$33:$B$776,O$119)+'СЕТ СН'!$I$14+СВЦЭМ!$D$10+'СЕТ СН'!$I$5-'СЕТ СН'!$I$24</f>
        <v>2037.5087511199999</v>
      </c>
      <c r="P150" s="36">
        <f>SUMIFS(СВЦЭМ!$D$33:$D$776,СВЦЭМ!$A$33:$A$776,$A150,СВЦЭМ!$B$33:$B$776,P$119)+'СЕТ СН'!$I$14+СВЦЭМ!$D$10+'СЕТ СН'!$I$5-'СЕТ СН'!$I$24</f>
        <v>2037.5087511199999</v>
      </c>
      <c r="Q150" s="36">
        <f>SUMIFS(СВЦЭМ!$D$33:$D$776,СВЦЭМ!$A$33:$A$776,$A150,СВЦЭМ!$B$33:$B$776,Q$119)+'СЕТ СН'!$I$14+СВЦЭМ!$D$10+'СЕТ СН'!$I$5-'СЕТ СН'!$I$24</f>
        <v>2037.5087511199999</v>
      </c>
      <c r="R150" s="36">
        <f>SUMIFS(СВЦЭМ!$D$33:$D$776,СВЦЭМ!$A$33:$A$776,$A150,СВЦЭМ!$B$33:$B$776,R$119)+'СЕТ СН'!$I$14+СВЦЭМ!$D$10+'СЕТ СН'!$I$5-'СЕТ СН'!$I$24</f>
        <v>2037.5087511199999</v>
      </c>
      <c r="S150" s="36">
        <f>SUMIFS(СВЦЭМ!$D$33:$D$776,СВЦЭМ!$A$33:$A$776,$A150,СВЦЭМ!$B$33:$B$776,S$119)+'СЕТ СН'!$I$14+СВЦЭМ!$D$10+'СЕТ СН'!$I$5-'СЕТ СН'!$I$24</f>
        <v>2037.5087511199999</v>
      </c>
      <c r="T150" s="36">
        <f>SUMIFS(СВЦЭМ!$D$33:$D$776,СВЦЭМ!$A$33:$A$776,$A150,СВЦЭМ!$B$33:$B$776,T$119)+'СЕТ СН'!$I$14+СВЦЭМ!$D$10+'СЕТ СН'!$I$5-'СЕТ СН'!$I$24</f>
        <v>2037.5087511199999</v>
      </c>
      <c r="U150" s="36">
        <f>SUMIFS(СВЦЭМ!$D$33:$D$776,СВЦЭМ!$A$33:$A$776,$A150,СВЦЭМ!$B$33:$B$776,U$119)+'СЕТ СН'!$I$14+СВЦЭМ!$D$10+'СЕТ СН'!$I$5-'СЕТ СН'!$I$24</f>
        <v>2037.5087511199999</v>
      </c>
      <c r="V150" s="36">
        <f>SUMIFS(СВЦЭМ!$D$33:$D$776,СВЦЭМ!$A$33:$A$776,$A150,СВЦЭМ!$B$33:$B$776,V$119)+'СЕТ СН'!$I$14+СВЦЭМ!$D$10+'СЕТ СН'!$I$5-'СЕТ СН'!$I$24</f>
        <v>2037.5087511199999</v>
      </c>
      <c r="W150" s="36">
        <f>SUMIFS(СВЦЭМ!$D$33:$D$776,СВЦЭМ!$A$33:$A$776,$A150,СВЦЭМ!$B$33:$B$776,W$119)+'СЕТ СН'!$I$14+СВЦЭМ!$D$10+'СЕТ СН'!$I$5-'СЕТ СН'!$I$24</f>
        <v>2037.5087511199999</v>
      </c>
      <c r="X150" s="36">
        <f>SUMIFS(СВЦЭМ!$D$33:$D$776,СВЦЭМ!$A$33:$A$776,$A150,СВЦЭМ!$B$33:$B$776,X$119)+'СЕТ СН'!$I$14+СВЦЭМ!$D$10+'СЕТ СН'!$I$5-'СЕТ СН'!$I$24</f>
        <v>2037.5087511199999</v>
      </c>
      <c r="Y150" s="36">
        <f>SUMIFS(СВЦЭМ!$D$33:$D$776,СВЦЭМ!$A$33:$A$776,$A150,СВЦЭМ!$B$33:$B$776,Y$119)+'СЕТ СН'!$I$14+СВЦЭМ!$D$10+'СЕТ СН'!$I$5-'СЕТ СН'!$I$24</f>
        <v>2037.5087511199999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01.04.2020</v>
      </c>
      <c r="B156" s="36">
        <f>SUMIFS(СВЦЭМ!$E$33:$E$776,СВЦЭМ!$A$33:$A$776,$A156,СВЦЭМ!$B$33:$B$776,B$155)+'СЕТ СН'!$F$15</f>
        <v>179.51622387</v>
      </c>
      <c r="C156" s="36">
        <f>SUMIFS(СВЦЭМ!$E$33:$E$776,СВЦЭМ!$A$33:$A$776,$A156,СВЦЭМ!$B$33:$B$776,C$155)+'СЕТ СН'!$F$15</f>
        <v>182.37760273999999</v>
      </c>
      <c r="D156" s="36">
        <f>SUMIFS(СВЦЭМ!$E$33:$E$776,СВЦЭМ!$A$33:$A$776,$A156,СВЦЭМ!$B$33:$B$776,D$155)+'СЕТ СН'!$F$15</f>
        <v>183.28916128</v>
      </c>
      <c r="E156" s="36">
        <f>SUMIFS(СВЦЭМ!$E$33:$E$776,СВЦЭМ!$A$33:$A$776,$A156,СВЦЭМ!$B$33:$B$776,E$155)+'СЕТ СН'!$F$15</f>
        <v>184.62403279</v>
      </c>
      <c r="F156" s="36">
        <f>SUMIFS(СВЦЭМ!$E$33:$E$776,СВЦЭМ!$A$33:$A$776,$A156,СВЦЭМ!$B$33:$B$776,F$155)+'СЕТ СН'!$F$15</f>
        <v>193.75779560000001</v>
      </c>
      <c r="G156" s="36">
        <f>SUMIFS(СВЦЭМ!$E$33:$E$776,СВЦЭМ!$A$33:$A$776,$A156,СВЦЭМ!$B$33:$B$776,G$155)+'СЕТ СН'!$F$15</f>
        <v>203.34558039000001</v>
      </c>
      <c r="H156" s="36">
        <f>SUMIFS(СВЦЭМ!$E$33:$E$776,СВЦЭМ!$A$33:$A$776,$A156,СВЦЭМ!$B$33:$B$776,H$155)+'СЕТ СН'!$F$15</f>
        <v>213.44355163</v>
      </c>
      <c r="I156" s="36">
        <f>SUMIFS(СВЦЭМ!$E$33:$E$776,СВЦЭМ!$A$33:$A$776,$A156,СВЦЭМ!$B$33:$B$776,I$155)+'СЕТ СН'!$F$15</f>
        <v>214.09368197000001</v>
      </c>
      <c r="J156" s="36">
        <f>SUMIFS(СВЦЭМ!$E$33:$E$776,СВЦЭМ!$A$33:$A$776,$A156,СВЦЭМ!$B$33:$B$776,J$155)+'СЕТ СН'!$F$15</f>
        <v>205.05156507000001</v>
      </c>
      <c r="K156" s="36">
        <f>SUMIFS(СВЦЭМ!$E$33:$E$776,СВЦЭМ!$A$33:$A$776,$A156,СВЦЭМ!$B$33:$B$776,K$155)+'СЕТ СН'!$F$15</f>
        <v>205.05856195000001</v>
      </c>
      <c r="L156" s="36">
        <f>SUMIFS(СВЦЭМ!$E$33:$E$776,СВЦЭМ!$A$33:$A$776,$A156,СВЦЭМ!$B$33:$B$776,L$155)+'СЕТ СН'!$F$15</f>
        <v>205.01906235000001</v>
      </c>
      <c r="M156" s="36">
        <f>SUMIFS(СВЦЭМ!$E$33:$E$776,СВЦЭМ!$A$33:$A$776,$A156,СВЦЭМ!$B$33:$B$776,M$155)+'СЕТ СН'!$F$15</f>
        <v>207.48086986000001</v>
      </c>
      <c r="N156" s="36">
        <f>SUMIFS(СВЦЭМ!$E$33:$E$776,СВЦЭМ!$A$33:$A$776,$A156,СВЦЭМ!$B$33:$B$776,N$155)+'СЕТ СН'!$F$15</f>
        <v>211.61905303</v>
      </c>
      <c r="O156" s="36">
        <f>SUMIFS(СВЦЭМ!$E$33:$E$776,СВЦЭМ!$A$33:$A$776,$A156,СВЦЭМ!$B$33:$B$776,O$155)+'СЕТ СН'!$F$15</f>
        <v>215.81224478999999</v>
      </c>
      <c r="P156" s="36">
        <f>SUMIFS(СВЦЭМ!$E$33:$E$776,СВЦЭМ!$A$33:$A$776,$A156,СВЦЭМ!$B$33:$B$776,P$155)+'СЕТ СН'!$F$15</f>
        <v>211.05159477999999</v>
      </c>
      <c r="Q156" s="36">
        <f>SUMIFS(СВЦЭМ!$E$33:$E$776,СВЦЭМ!$A$33:$A$776,$A156,СВЦЭМ!$B$33:$B$776,Q$155)+'СЕТ СН'!$F$15</f>
        <v>212.54666198000001</v>
      </c>
      <c r="R156" s="36">
        <f>SUMIFS(СВЦЭМ!$E$33:$E$776,СВЦЭМ!$A$33:$A$776,$A156,СВЦЭМ!$B$33:$B$776,R$155)+'СЕТ СН'!$F$15</f>
        <v>212.79008332999999</v>
      </c>
      <c r="S156" s="36">
        <f>SUMIFS(СВЦЭМ!$E$33:$E$776,СВЦЭМ!$A$33:$A$776,$A156,СВЦЭМ!$B$33:$B$776,S$155)+'СЕТ СН'!$F$15</f>
        <v>211.95763693000001</v>
      </c>
      <c r="T156" s="36">
        <f>SUMIFS(СВЦЭМ!$E$33:$E$776,СВЦЭМ!$A$33:$A$776,$A156,СВЦЭМ!$B$33:$B$776,T$155)+'СЕТ СН'!$F$15</f>
        <v>207.23210005000001</v>
      </c>
      <c r="U156" s="36">
        <f>SUMIFS(СВЦЭМ!$E$33:$E$776,СВЦЭМ!$A$33:$A$776,$A156,СВЦЭМ!$B$33:$B$776,U$155)+'СЕТ СН'!$F$15</f>
        <v>204.94349323</v>
      </c>
      <c r="V156" s="36">
        <f>SUMIFS(СВЦЭМ!$E$33:$E$776,СВЦЭМ!$A$33:$A$776,$A156,СВЦЭМ!$B$33:$B$776,V$155)+'СЕТ СН'!$F$15</f>
        <v>201.43691426000001</v>
      </c>
      <c r="W156" s="36">
        <f>SUMIFS(СВЦЭМ!$E$33:$E$776,СВЦЭМ!$A$33:$A$776,$A156,СВЦЭМ!$B$33:$B$776,W$155)+'СЕТ СН'!$F$15</f>
        <v>200.18616778000001</v>
      </c>
      <c r="X156" s="36">
        <f>SUMIFS(СВЦЭМ!$E$33:$E$776,СВЦЭМ!$A$33:$A$776,$A156,СВЦЭМ!$B$33:$B$776,X$155)+'СЕТ СН'!$F$15</f>
        <v>198.84438143</v>
      </c>
      <c r="Y156" s="36">
        <f>SUMIFS(СВЦЭМ!$E$33:$E$776,СВЦЭМ!$A$33:$A$776,$A156,СВЦЭМ!$B$33:$B$776,Y$155)+'СЕТ СН'!$F$15</f>
        <v>205.65214546000001</v>
      </c>
      <c r="AA156" s="45"/>
    </row>
    <row r="157" spans="1:27" ht="15.75" x14ac:dyDescent="0.2">
      <c r="A157" s="35">
        <f>A156+1</f>
        <v>43923</v>
      </c>
      <c r="B157" s="36">
        <f>SUMIFS(СВЦЭМ!$E$33:$E$776,СВЦЭМ!$A$33:$A$776,$A157,СВЦЭМ!$B$33:$B$776,B$155)+'СЕТ СН'!$F$15</f>
        <v>202.66525124</v>
      </c>
      <c r="C157" s="36">
        <f>SUMIFS(СВЦЭМ!$E$33:$E$776,СВЦЭМ!$A$33:$A$776,$A157,СВЦЭМ!$B$33:$B$776,C$155)+'СЕТ СН'!$F$15</f>
        <v>197.31873001</v>
      </c>
      <c r="D157" s="36">
        <f>SUMIFS(СВЦЭМ!$E$33:$E$776,СВЦЭМ!$A$33:$A$776,$A157,СВЦЭМ!$B$33:$B$776,D$155)+'СЕТ СН'!$F$15</f>
        <v>194.49082885000001</v>
      </c>
      <c r="E157" s="36">
        <f>SUMIFS(СВЦЭМ!$E$33:$E$776,СВЦЭМ!$A$33:$A$776,$A157,СВЦЭМ!$B$33:$B$776,E$155)+'СЕТ СН'!$F$15</f>
        <v>192.64926143</v>
      </c>
      <c r="F157" s="36">
        <f>SUMIFS(СВЦЭМ!$E$33:$E$776,СВЦЭМ!$A$33:$A$776,$A157,СВЦЭМ!$B$33:$B$776,F$155)+'СЕТ СН'!$F$15</f>
        <v>191.96294746999999</v>
      </c>
      <c r="G157" s="36">
        <f>SUMIFS(СВЦЭМ!$E$33:$E$776,СВЦЭМ!$A$33:$A$776,$A157,СВЦЭМ!$B$33:$B$776,G$155)+'СЕТ СН'!$F$15</f>
        <v>210.12259402000001</v>
      </c>
      <c r="H157" s="36">
        <f>SUMIFS(СВЦЭМ!$E$33:$E$776,СВЦЭМ!$A$33:$A$776,$A157,СВЦЭМ!$B$33:$B$776,H$155)+'СЕТ СН'!$F$15</f>
        <v>218.32950224999999</v>
      </c>
      <c r="I157" s="36">
        <f>SUMIFS(СВЦЭМ!$E$33:$E$776,СВЦЭМ!$A$33:$A$776,$A157,СВЦЭМ!$B$33:$B$776,I$155)+'СЕТ СН'!$F$15</f>
        <v>217.85735320000001</v>
      </c>
      <c r="J157" s="36">
        <f>SUMIFS(СВЦЭМ!$E$33:$E$776,СВЦЭМ!$A$33:$A$776,$A157,СВЦЭМ!$B$33:$B$776,J$155)+'СЕТ СН'!$F$15</f>
        <v>210.19761029</v>
      </c>
      <c r="K157" s="36">
        <f>SUMIFS(СВЦЭМ!$E$33:$E$776,СВЦЭМ!$A$33:$A$776,$A157,СВЦЭМ!$B$33:$B$776,K$155)+'СЕТ СН'!$F$15</f>
        <v>204.58810728</v>
      </c>
      <c r="L157" s="36">
        <f>SUMIFS(СВЦЭМ!$E$33:$E$776,СВЦЭМ!$A$33:$A$776,$A157,СВЦЭМ!$B$33:$B$776,L$155)+'СЕТ СН'!$F$15</f>
        <v>203.44997251999999</v>
      </c>
      <c r="M157" s="36">
        <f>SUMIFS(СВЦЭМ!$E$33:$E$776,СВЦЭМ!$A$33:$A$776,$A157,СВЦЭМ!$B$33:$B$776,M$155)+'СЕТ СН'!$F$15</f>
        <v>207.44039896999999</v>
      </c>
      <c r="N157" s="36">
        <f>SUMIFS(СВЦЭМ!$E$33:$E$776,СВЦЭМ!$A$33:$A$776,$A157,СВЦЭМ!$B$33:$B$776,N$155)+'СЕТ СН'!$F$15</f>
        <v>211.51632531999999</v>
      </c>
      <c r="O157" s="36">
        <f>SUMIFS(СВЦЭМ!$E$33:$E$776,СВЦЭМ!$A$33:$A$776,$A157,СВЦЭМ!$B$33:$B$776,O$155)+'СЕТ СН'!$F$15</f>
        <v>216.62903410999999</v>
      </c>
      <c r="P157" s="36">
        <f>SUMIFS(СВЦЭМ!$E$33:$E$776,СВЦЭМ!$A$33:$A$776,$A157,СВЦЭМ!$B$33:$B$776,P$155)+'СЕТ СН'!$F$15</f>
        <v>208.18696747000001</v>
      </c>
      <c r="Q157" s="36">
        <f>SUMIFS(СВЦЭМ!$E$33:$E$776,СВЦЭМ!$A$33:$A$776,$A157,СВЦЭМ!$B$33:$B$776,Q$155)+'СЕТ СН'!$F$15</f>
        <v>209.50253824999999</v>
      </c>
      <c r="R157" s="36">
        <f>SUMIFS(СВЦЭМ!$E$33:$E$776,СВЦЭМ!$A$33:$A$776,$A157,СВЦЭМ!$B$33:$B$776,R$155)+'СЕТ СН'!$F$15</f>
        <v>208.46838550000001</v>
      </c>
      <c r="S157" s="36">
        <f>SUMIFS(СВЦЭМ!$E$33:$E$776,СВЦЭМ!$A$33:$A$776,$A157,СВЦЭМ!$B$33:$B$776,S$155)+'СЕТ СН'!$F$15</f>
        <v>207.89829825999999</v>
      </c>
      <c r="T157" s="36">
        <f>SUMIFS(СВЦЭМ!$E$33:$E$776,СВЦЭМ!$A$33:$A$776,$A157,СВЦЭМ!$B$33:$B$776,T$155)+'СЕТ СН'!$F$15</f>
        <v>203.06272987</v>
      </c>
      <c r="U157" s="36">
        <f>SUMIFS(СВЦЭМ!$E$33:$E$776,СВЦЭМ!$A$33:$A$776,$A157,СВЦЭМ!$B$33:$B$776,U$155)+'СЕТ СН'!$F$15</f>
        <v>199.74159732999999</v>
      </c>
      <c r="V157" s="36">
        <f>SUMIFS(СВЦЭМ!$E$33:$E$776,СВЦЭМ!$A$33:$A$776,$A157,СВЦЭМ!$B$33:$B$776,V$155)+'СЕТ СН'!$F$15</f>
        <v>196.7078027</v>
      </c>
      <c r="W157" s="36">
        <f>SUMIFS(СВЦЭМ!$E$33:$E$776,СВЦЭМ!$A$33:$A$776,$A157,СВЦЭМ!$B$33:$B$776,W$155)+'СЕТ СН'!$F$15</f>
        <v>198.17096642000001</v>
      </c>
      <c r="X157" s="36">
        <f>SUMIFS(СВЦЭМ!$E$33:$E$776,СВЦЭМ!$A$33:$A$776,$A157,СВЦЭМ!$B$33:$B$776,X$155)+'СЕТ СН'!$F$15</f>
        <v>199.28188538000001</v>
      </c>
      <c r="Y157" s="36">
        <f>SUMIFS(СВЦЭМ!$E$33:$E$776,СВЦЭМ!$A$33:$A$776,$A157,СВЦЭМ!$B$33:$B$776,Y$155)+'СЕТ СН'!$F$15</f>
        <v>205.49693353999999</v>
      </c>
    </row>
    <row r="158" spans="1:27" ht="15.75" x14ac:dyDescent="0.2">
      <c r="A158" s="35">
        <f t="shared" ref="A158:A186" si="4">A157+1</f>
        <v>43924</v>
      </c>
      <c r="B158" s="36">
        <f>SUMIFS(СВЦЭМ!$E$33:$E$776,СВЦЭМ!$A$33:$A$776,$A158,СВЦЭМ!$B$33:$B$776,B$155)+'СЕТ СН'!$F$15</f>
        <v>201.68537828999999</v>
      </c>
      <c r="C158" s="36">
        <f>SUMIFS(СВЦЭМ!$E$33:$E$776,СВЦЭМ!$A$33:$A$776,$A158,СВЦЭМ!$B$33:$B$776,C$155)+'СЕТ СН'!$F$15</f>
        <v>210.84769881</v>
      </c>
      <c r="D158" s="36">
        <f>SUMIFS(СВЦЭМ!$E$33:$E$776,СВЦЭМ!$A$33:$A$776,$A158,СВЦЭМ!$B$33:$B$776,D$155)+'СЕТ СН'!$F$15</f>
        <v>214.41421607000001</v>
      </c>
      <c r="E158" s="36">
        <f>SUMIFS(СВЦЭМ!$E$33:$E$776,СВЦЭМ!$A$33:$A$776,$A158,СВЦЭМ!$B$33:$B$776,E$155)+'СЕТ СН'!$F$15</f>
        <v>213.24499693000001</v>
      </c>
      <c r="F158" s="36">
        <f>SUMIFS(СВЦЭМ!$E$33:$E$776,СВЦЭМ!$A$33:$A$776,$A158,СВЦЭМ!$B$33:$B$776,F$155)+'СЕТ СН'!$F$15</f>
        <v>212.23810515</v>
      </c>
      <c r="G158" s="36">
        <f>SUMIFS(СВЦЭМ!$E$33:$E$776,СВЦЭМ!$A$33:$A$776,$A158,СВЦЭМ!$B$33:$B$776,G$155)+'СЕТ СН'!$F$15</f>
        <v>212.45823399</v>
      </c>
      <c r="H158" s="36">
        <f>SUMIFS(СВЦЭМ!$E$33:$E$776,СВЦЭМ!$A$33:$A$776,$A158,СВЦЭМ!$B$33:$B$776,H$155)+'СЕТ СН'!$F$15</f>
        <v>209.55107882999999</v>
      </c>
      <c r="I158" s="36">
        <f>SUMIFS(СВЦЭМ!$E$33:$E$776,СВЦЭМ!$A$33:$A$776,$A158,СВЦЭМ!$B$33:$B$776,I$155)+'СЕТ СН'!$F$15</f>
        <v>204.95129420999999</v>
      </c>
      <c r="J158" s="36">
        <f>SUMIFS(СВЦЭМ!$E$33:$E$776,СВЦЭМ!$A$33:$A$776,$A158,СВЦЭМ!$B$33:$B$776,J$155)+'СЕТ СН'!$F$15</f>
        <v>192.12365904999999</v>
      </c>
      <c r="K158" s="36">
        <f>SUMIFS(СВЦЭМ!$E$33:$E$776,СВЦЭМ!$A$33:$A$776,$A158,СВЦЭМ!$B$33:$B$776,K$155)+'СЕТ СН'!$F$15</f>
        <v>192.8188868</v>
      </c>
      <c r="L158" s="36">
        <f>SUMIFS(СВЦЭМ!$E$33:$E$776,СВЦЭМ!$A$33:$A$776,$A158,СВЦЭМ!$B$33:$B$776,L$155)+'СЕТ СН'!$F$15</f>
        <v>195.43338039</v>
      </c>
      <c r="M158" s="36">
        <f>SUMIFS(СВЦЭМ!$E$33:$E$776,СВЦЭМ!$A$33:$A$776,$A158,СВЦЭМ!$B$33:$B$776,M$155)+'СЕТ СН'!$F$15</f>
        <v>195.88624351000001</v>
      </c>
      <c r="N158" s="36">
        <f>SUMIFS(СВЦЭМ!$E$33:$E$776,СВЦЭМ!$A$33:$A$776,$A158,СВЦЭМ!$B$33:$B$776,N$155)+'СЕТ СН'!$F$15</f>
        <v>199.9195206</v>
      </c>
      <c r="O158" s="36">
        <f>SUMIFS(СВЦЭМ!$E$33:$E$776,СВЦЭМ!$A$33:$A$776,$A158,СВЦЭМ!$B$33:$B$776,O$155)+'СЕТ СН'!$F$15</f>
        <v>203.07082711999999</v>
      </c>
      <c r="P158" s="36">
        <f>SUMIFS(СВЦЭМ!$E$33:$E$776,СВЦЭМ!$A$33:$A$776,$A158,СВЦЭМ!$B$33:$B$776,P$155)+'СЕТ СН'!$F$15</f>
        <v>199.48862664000001</v>
      </c>
      <c r="Q158" s="36">
        <f>SUMIFS(СВЦЭМ!$E$33:$E$776,СВЦЭМ!$A$33:$A$776,$A158,СВЦЭМ!$B$33:$B$776,Q$155)+'СЕТ СН'!$F$15</f>
        <v>201.87747464</v>
      </c>
      <c r="R158" s="36">
        <f>SUMIFS(СВЦЭМ!$E$33:$E$776,СВЦЭМ!$A$33:$A$776,$A158,СВЦЭМ!$B$33:$B$776,R$155)+'СЕТ СН'!$F$15</f>
        <v>201.20165698</v>
      </c>
      <c r="S158" s="36">
        <f>SUMIFS(СВЦЭМ!$E$33:$E$776,СВЦЭМ!$A$33:$A$776,$A158,СВЦЭМ!$B$33:$B$776,S$155)+'СЕТ СН'!$F$15</f>
        <v>199.86956330000001</v>
      </c>
      <c r="T158" s="36">
        <f>SUMIFS(СВЦЭМ!$E$33:$E$776,СВЦЭМ!$A$33:$A$776,$A158,СВЦЭМ!$B$33:$B$776,T$155)+'СЕТ СН'!$F$15</f>
        <v>196.38920547000001</v>
      </c>
      <c r="U158" s="36">
        <f>SUMIFS(СВЦЭМ!$E$33:$E$776,СВЦЭМ!$A$33:$A$776,$A158,СВЦЭМ!$B$33:$B$776,U$155)+'СЕТ СН'!$F$15</f>
        <v>191.32153799</v>
      </c>
      <c r="V158" s="36">
        <f>SUMIFS(СВЦЭМ!$E$33:$E$776,СВЦЭМ!$A$33:$A$776,$A158,СВЦЭМ!$B$33:$B$776,V$155)+'СЕТ СН'!$F$15</f>
        <v>189.03988952</v>
      </c>
      <c r="W158" s="36">
        <f>SUMIFS(СВЦЭМ!$E$33:$E$776,СВЦЭМ!$A$33:$A$776,$A158,СВЦЭМ!$B$33:$B$776,W$155)+'СЕТ СН'!$F$15</f>
        <v>190.51338043999999</v>
      </c>
      <c r="X158" s="36">
        <f>SUMIFS(СВЦЭМ!$E$33:$E$776,СВЦЭМ!$A$33:$A$776,$A158,СВЦЭМ!$B$33:$B$776,X$155)+'СЕТ СН'!$F$15</f>
        <v>193.81844452000001</v>
      </c>
      <c r="Y158" s="36">
        <f>SUMIFS(СВЦЭМ!$E$33:$E$776,СВЦЭМ!$A$33:$A$776,$A158,СВЦЭМ!$B$33:$B$776,Y$155)+'СЕТ СН'!$F$15</f>
        <v>201.42360779000001</v>
      </c>
    </row>
    <row r="159" spans="1:27" ht="15.75" x14ac:dyDescent="0.2">
      <c r="A159" s="35">
        <f t="shared" si="4"/>
        <v>43925</v>
      </c>
      <c r="B159" s="36">
        <f>SUMIFS(СВЦЭМ!$E$33:$E$776,СВЦЭМ!$A$33:$A$776,$A159,СВЦЭМ!$B$33:$B$776,B$155)+'СЕТ СН'!$F$15</f>
        <v>206.28599509</v>
      </c>
      <c r="C159" s="36">
        <f>SUMIFS(СВЦЭМ!$E$33:$E$776,СВЦЭМ!$A$33:$A$776,$A159,СВЦЭМ!$B$33:$B$776,C$155)+'СЕТ СН'!$F$15</f>
        <v>212.56695006999999</v>
      </c>
      <c r="D159" s="36">
        <f>SUMIFS(СВЦЭМ!$E$33:$E$776,СВЦЭМ!$A$33:$A$776,$A159,СВЦЭМ!$B$33:$B$776,D$155)+'СЕТ СН'!$F$15</f>
        <v>215.93665344999999</v>
      </c>
      <c r="E159" s="36">
        <f>SUMIFS(СВЦЭМ!$E$33:$E$776,СВЦЭМ!$A$33:$A$776,$A159,СВЦЭМ!$B$33:$B$776,E$155)+'СЕТ СН'!$F$15</f>
        <v>218.94781982000001</v>
      </c>
      <c r="F159" s="36">
        <f>SUMIFS(СВЦЭМ!$E$33:$E$776,СВЦЭМ!$A$33:$A$776,$A159,СВЦЭМ!$B$33:$B$776,F$155)+'СЕТ СН'!$F$15</f>
        <v>218.77376792999999</v>
      </c>
      <c r="G159" s="36">
        <f>SUMIFS(СВЦЭМ!$E$33:$E$776,СВЦЭМ!$A$33:$A$776,$A159,СВЦЭМ!$B$33:$B$776,G$155)+'СЕТ СН'!$F$15</f>
        <v>218.43926913999999</v>
      </c>
      <c r="H159" s="36">
        <f>SUMIFS(СВЦЭМ!$E$33:$E$776,СВЦЭМ!$A$33:$A$776,$A159,СВЦЭМ!$B$33:$B$776,H$155)+'СЕТ СН'!$F$15</f>
        <v>212.80379604999999</v>
      </c>
      <c r="I159" s="36">
        <f>SUMIFS(СВЦЭМ!$E$33:$E$776,СВЦЭМ!$A$33:$A$776,$A159,СВЦЭМ!$B$33:$B$776,I$155)+'СЕТ СН'!$F$15</f>
        <v>208.92656205</v>
      </c>
      <c r="J159" s="36">
        <f>SUMIFS(СВЦЭМ!$E$33:$E$776,СВЦЭМ!$A$33:$A$776,$A159,СВЦЭМ!$B$33:$B$776,J$155)+'СЕТ СН'!$F$15</f>
        <v>197.15595438</v>
      </c>
      <c r="K159" s="36">
        <f>SUMIFS(СВЦЭМ!$E$33:$E$776,СВЦЭМ!$A$33:$A$776,$A159,СВЦЭМ!$B$33:$B$776,K$155)+'СЕТ СН'!$F$15</f>
        <v>191.48884036000001</v>
      </c>
      <c r="L159" s="36">
        <f>SUMIFS(СВЦЭМ!$E$33:$E$776,СВЦЭМ!$A$33:$A$776,$A159,СВЦЭМ!$B$33:$B$776,L$155)+'СЕТ СН'!$F$15</f>
        <v>190.79707515999999</v>
      </c>
      <c r="M159" s="36">
        <f>SUMIFS(СВЦЭМ!$E$33:$E$776,СВЦЭМ!$A$33:$A$776,$A159,СВЦЭМ!$B$33:$B$776,M$155)+'СЕТ СН'!$F$15</f>
        <v>190.14581878999999</v>
      </c>
      <c r="N159" s="36">
        <f>SUMIFS(СВЦЭМ!$E$33:$E$776,СВЦЭМ!$A$33:$A$776,$A159,СВЦЭМ!$B$33:$B$776,N$155)+'СЕТ СН'!$F$15</f>
        <v>192.59789081</v>
      </c>
      <c r="O159" s="36">
        <f>SUMIFS(СВЦЭМ!$E$33:$E$776,СВЦЭМ!$A$33:$A$776,$A159,СВЦЭМ!$B$33:$B$776,O$155)+'СЕТ СН'!$F$15</f>
        <v>194.65165372999999</v>
      </c>
      <c r="P159" s="36">
        <f>SUMIFS(СВЦЭМ!$E$33:$E$776,СВЦЭМ!$A$33:$A$776,$A159,СВЦЭМ!$B$33:$B$776,P$155)+'СЕТ СН'!$F$15</f>
        <v>194.06916762</v>
      </c>
      <c r="Q159" s="36">
        <f>SUMIFS(СВЦЭМ!$E$33:$E$776,СВЦЭМ!$A$33:$A$776,$A159,СВЦЭМ!$B$33:$B$776,Q$155)+'СЕТ СН'!$F$15</f>
        <v>196.10798370000001</v>
      </c>
      <c r="R159" s="36">
        <f>SUMIFS(СВЦЭМ!$E$33:$E$776,СВЦЭМ!$A$33:$A$776,$A159,СВЦЭМ!$B$33:$B$776,R$155)+'СЕТ СН'!$F$15</f>
        <v>194.70467205</v>
      </c>
      <c r="S159" s="36">
        <f>SUMIFS(СВЦЭМ!$E$33:$E$776,СВЦЭМ!$A$33:$A$776,$A159,СВЦЭМ!$B$33:$B$776,S$155)+'СЕТ СН'!$F$15</f>
        <v>193.53001391999999</v>
      </c>
      <c r="T159" s="36">
        <f>SUMIFS(СВЦЭМ!$E$33:$E$776,СВЦЭМ!$A$33:$A$776,$A159,СВЦЭМ!$B$33:$B$776,T$155)+'СЕТ СН'!$F$15</f>
        <v>190.74751584000001</v>
      </c>
      <c r="U159" s="36">
        <f>SUMIFS(СВЦЭМ!$E$33:$E$776,СВЦЭМ!$A$33:$A$776,$A159,СВЦЭМ!$B$33:$B$776,U$155)+'СЕТ СН'!$F$15</f>
        <v>187.92158219999999</v>
      </c>
      <c r="V159" s="36">
        <f>SUMIFS(СВЦЭМ!$E$33:$E$776,СВЦЭМ!$A$33:$A$776,$A159,СВЦЭМ!$B$33:$B$776,V$155)+'СЕТ СН'!$F$15</f>
        <v>188.43255292000001</v>
      </c>
      <c r="W159" s="36">
        <f>SUMIFS(СВЦЭМ!$E$33:$E$776,СВЦЭМ!$A$33:$A$776,$A159,СВЦЭМ!$B$33:$B$776,W$155)+'СЕТ СН'!$F$15</f>
        <v>186.16555668999999</v>
      </c>
      <c r="X159" s="36">
        <f>SUMIFS(СВЦЭМ!$E$33:$E$776,СВЦЭМ!$A$33:$A$776,$A159,СВЦЭМ!$B$33:$B$776,X$155)+'СЕТ СН'!$F$15</f>
        <v>188.50455131999999</v>
      </c>
      <c r="Y159" s="36">
        <f>SUMIFS(СВЦЭМ!$E$33:$E$776,СВЦЭМ!$A$33:$A$776,$A159,СВЦЭМ!$B$33:$B$776,Y$155)+'СЕТ СН'!$F$15</f>
        <v>197.73081081000001</v>
      </c>
    </row>
    <row r="160" spans="1:27" ht="15.75" x14ac:dyDescent="0.2">
      <c r="A160" s="35">
        <f t="shared" si="4"/>
        <v>43926</v>
      </c>
      <c r="B160" s="36">
        <f>SUMIFS(СВЦЭМ!$E$33:$E$776,СВЦЭМ!$A$33:$A$776,$A160,СВЦЭМ!$B$33:$B$776,B$155)+'СЕТ СН'!$F$15</f>
        <v>201.51893206</v>
      </c>
      <c r="C160" s="36">
        <f>SUMIFS(СВЦЭМ!$E$33:$E$776,СВЦЭМ!$A$33:$A$776,$A160,СВЦЭМ!$B$33:$B$776,C$155)+'СЕТ СН'!$F$15</f>
        <v>214.26776040999999</v>
      </c>
      <c r="D160" s="36">
        <f>SUMIFS(СВЦЭМ!$E$33:$E$776,СВЦЭМ!$A$33:$A$776,$A160,СВЦЭМ!$B$33:$B$776,D$155)+'СЕТ СН'!$F$15</f>
        <v>217.60771065</v>
      </c>
      <c r="E160" s="36">
        <f>SUMIFS(СВЦЭМ!$E$33:$E$776,СВЦЭМ!$A$33:$A$776,$A160,СВЦЭМ!$B$33:$B$776,E$155)+'СЕТ СН'!$F$15</f>
        <v>219.11150823</v>
      </c>
      <c r="F160" s="36">
        <f>SUMIFS(СВЦЭМ!$E$33:$E$776,СВЦЭМ!$A$33:$A$776,$A160,СВЦЭМ!$B$33:$B$776,F$155)+'СЕТ СН'!$F$15</f>
        <v>218.76627342</v>
      </c>
      <c r="G160" s="36">
        <f>SUMIFS(СВЦЭМ!$E$33:$E$776,СВЦЭМ!$A$33:$A$776,$A160,СВЦЭМ!$B$33:$B$776,G$155)+'СЕТ СН'!$F$15</f>
        <v>219.43238378999999</v>
      </c>
      <c r="H160" s="36">
        <f>SUMIFS(СВЦЭМ!$E$33:$E$776,СВЦЭМ!$A$33:$A$776,$A160,СВЦЭМ!$B$33:$B$776,H$155)+'СЕТ СН'!$F$15</f>
        <v>215.97886169</v>
      </c>
      <c r="I160" s="36">
        <f>SUMIFS(СВЦЭМ!$E$33:$E$776,СВЦЭМ!$A$33:$A$776,$A160,СВЦЭМ!$B$33:$B$776,I$155)+'СЕТ СН'!$F$15</f>
        <v>212.45172747999999</v>
      </c>
      <c r="J160" s="36">
        <f>SUMIFS(СВЦЭМ!$E$33:$E$776,СВЦЭМ!$A$33:$A$776,$A160,СВЦЭМ!$B$33:$B$776,J$155)+'СЕТ СН'!$F$15</f>
        <v>200.57584978</v>
      </c>
      <c r="K160" s="36">
        <f>SUMIFS(СВЦЭМ!$E$33:$E$776,СВЦЭМ!$A$33:$A$776,$A160,СВЦЭМ!$B$33:$B$776,K$155)+'СЕТ СН'!$F$15</f>
        <v>191.81316038</v>
      </c>
      <c r="L160" s="36">
        <f>SUMIFS(СВЦЭМ!$E$33:$E$776,СВЦЭМ!$A$33:$A$776,$A160,СВЦЭМ!$B$33:$B$776,L$155)+'СЕТ СН'!$F$15</f>
        <v>190.12019494</v>
      </c>
      <c r="M160" s="36">
        <f>SUMIFS(СВЦЭМ!$E$33:$E$776,СВЦЭМ!$A$33:$A$776,$A160,СВЦЭМ!$B$33:$B$776,M$155)+'СЕТ СН'!$F$15</f>
        <v>189.68566662000001</v>
      </c>
      <c r="N160" s="36">
        <f>SUMIFS(СВЦЭМ!$E$33:$E$776,СВЦЭМ!$A$33:$A$776,$A160,СВЦЭМ!$B$33:$B$776,N$155)+'СЕТ СН'!$F$15</f>
        <v>192.70710030999999</v>
      </c>
      <c r="O160" s="36">
        <f>SUMIFS(СВЦЭМ!$E$33:$E$776,СВЦЭМ!$A$33:$A$776,$A160,СВЦЭМ!$B$33:$B$776,O$155)+'СЕТ СН'!$F$15</f>
        <v>194.82377738</v>
      </c>
      <c r="P160" s="36">
        <f>SUMIFS(СВЦЭМ!$E$33:$E$776,СВЦЭМ!$A$33:$A$776,$A160,СВЦЭМ!$B$33:$B$776,P$155)+'СЕТ СН'!$F$15</f>
        <v>190.30374927</v>
      </c>
      <c r="Q160" s="36">
        <f>SUMIFS(СВЦЭМ!$E$33:$E$776,СВЦЭМ!$A$33:$A$776,$A160,СВЦЭМ!$B$33:$B$776,Q$155)+'СЕТ СН'!$F$15</f>
        <v>191.46163709999999</v>
      </c>
      <c r="R160" s="36">
        <f>SUMIFS(СВЦЭМ!$E$33:$E$776,СВЦЭМ!$A$33:$A$776,$A160,СВЦЭМ!$B$33:$B$776,R$155)+'СЕТ СН'!$F$15</f>
        <v>191.39128446999999</v>
      </c>
      <c r="S160" s="36">
        <f>SUMIFS(СВЦЭМ!$E$33:$E$776,СВЦЭМ!$A$33:$A$776,$A160,СВЦЭМ!$B$33:$B$776,S$155)+'СЕТ СН'!$F$15</f>
        <v>191.42576629999999</v>
      </c>
      <c r="T160" s="36">
        <f>SUMIFS(СВЦЭМ!$E$33:$E$776,СВЦЭМ!$A$33:$A$776,$A160,СВЦЭМ!$B$33:$B$776,T$155)+'СЕТ СН'!$F$15</f>
        <v>189.58774287</v>
      </c>
      <c r="U160" s="36">
        <f>SUMIFS(СВЦЭМ!$E$33:$E$776,СВЦЭМ!$A$33:$A$776,$A160,СВЦЭМ!$B$33:$B$776,U$155)+'СЕТ СН'!$F$15</f>
        <v>186.79320106</v>
      </c>
      <c r="V160" s="36">
        <f>SUMIFS(СВЦЭМ!$E$33:$E$776,СВЦЭМ!$A$33:$A$776,$A160,СВЦЭМ!$B$33:$B$776,V$155)+'СЕТ СН'!$F$15</f>
        <v>183.25422565</v>
      </c>
      <c r="W160" s="36">
        <f>SUMIFS(СВЦЭМ!$E$33:$E$776,СВЦЭМ!$A$33:$A$776,$A160,СВЦЭМ!$B$33:$B$776,W$155)+'СЕТ СН'!$F$15</f>
        <v>179.66512180000001</v>
      </c>
      <c r="X160" s="36">
        <f>SUMIFS(СВЦЭМ!$E$33:$E$776,СВЦЭМ!$A$33:$A$776,$A160,СВЦЭМ!$B$33:$B$776,X$155)+'СЕТ СН'!$F$15</f>
        <v>178.86046335</v>
      </c>
      <c r="Y160" s="36">
        <f>SUMIFS(СВЦЭМ!$E$33:$E$776,СВЦЭМ!$A$33:$A$776,$A160,СВЦЭМ!$B$33:$B$776,Y$155)+'СЕТ СН'!$F$15</f>
        <v>186.76313379000001</v>
      </c>
    </row>
    <row r="161" spans="1:25" ht="15.75" x14ac:dyDescent="0.2">
      <c r="A161" s="35">
        <f t="shared" si="4"/>
        <v>43927</v>
      </c>
      <c r="B161" s="36">
        <f>SUMIFS(СВЦЭМ!$E$33:$E$776,СВЦЭМ!$A$33:$A$776,$A161,СВЦЭМ!$B$33:$B$776,B$155)+'СЕТ СН'!$F$15</f>
        <v>209.20267421</v>
      </c>
      <c r="C161" s="36">
        <f>SUMIFS(СВЦЭМ!$E$33:$E$776,СВЦЭМ!$A$33:$A$776,$A161,СВЦЭМ!$B$33:$B$776,C$155)+'СЕТ СН'!$F$15</f>
        <v>215.12559637000001</v>
      </c>
      <c r="D161" s="36">
        <f>SUMIFS(СВЦЭМ!$E$33:$E$776,СВЦЭМ!$A$33:$A$776,$A161,СВЦЭМ!$B$33:$B$776,D$155)+'СЕТ СН'!$F$15</f>
        <v>217.86105502000001</v>
      </c>
      <c r="E161" s="36">
        <f>SUMIFS(СВЦЭМ!$E$33:$E$776,СВЦЭМ!$A$33:$A$776,$A161,СВЦЭМ!$B$33:$B$776,E$155)+'СЕТ СН'!$F$15</f>
        <v>219.54979678999999</v>
      </c>
      <c r="F161" s="36">
        <f>SUMIFS(СВЦЭМ!$E$33:$E$776,СВЦЭМ!$A$33:$A$776,$A161,СВЦЭМ!$B$33:$B$776,F$155)+'СЕТ СН'!$F$15</f>
        <v>218.87318920000001</v>
      </c>
      <c r="G161" s="36">
        <f>SUMIFS(СВЦЭМ!$E$33:$E$776,СВЦЭМ!$A$33:$A$776,$A161,СВЦЭМ!$B$33:$B$776,G$155)+'СЕТ СН'!$F$15</f>
        <v>218.99435378000001</v>
      </c>
      <c r="H161" s="36">
        <f>SUMIFS(СВЦЭМ!$E$33:$E$776,СВЦЭМ!$A$33:$A$776,$A161,СВЦЭМ!$B$33:$B$776,H$155)+'СЕТ СН'!$F$15</f>
        <v>216.74283328000001</v>
      </c>
      <c r="I161" s="36">
        <f>SUMIFS(СВЦЭМ!$E$33:$E$776,СВЦЭМ!$A$33:$A$776,$A161,СВЦЭМ!$B$33:$B$776,I$155)+'СЕТ СН'!$F$15</f>
        <v>210.72880602000001</v>
      </c>
      <c r="J161" s="36">
        <f>SUMIFS(СВЦЭМ!$E$33:$E$776,СВЦЭМ!$A$33:$A$776,$A161,СВЦЭМ!$B$33:$B$776,J$155)+'СЕТ СН'!$F$15</f>
        <v>200.43917225999999</v>
      </c>
      <c r="K161" s="36">
        <f>SUMIFS(СВЦЭМ!$E$33:$E$776,СВЦЭМ!$A$33:$A$776,$A161,СВЦЭМ!$B$33:$B$776,K$155)+'СЕТ СН'!$F$15</f>
        <v>200.24179167</v>
      </c>
      <c r="L161" s="36">
        <f>SUMIFS(СВЦЭМ!$E$33:$E$776,СВЦЭМ!$A$33:$A$776,$A161,СВЦЭМ!$B$33:$B$776,L$155)+'СЕТ СН'!$F$15</f>
        <v>196.89888291</v>
      </c>
      <c r="M161" s="36">
        <f>SUMIFS(СВЦЭМ!$E$33:$E$776,СВЦЭМ!$A$33:$A$776,$A161,СВЦЭМ!$B$33:$B$776,M$155)+'СЕТ СН'!$F$15</f>
        <v>197.65870468</v>
      </c>
      <c r="N161" s="36">
        <f>SUMIFS(СВЦЭМ!$E$33:$E$776,СВЦЭМ!$A$33:$A$776,$A161,СВЦЭМ!$B$33:$B$776,N$155)+'СЕТ СН'!$F$15</f>
        <v>197.28038849000001</v>
      </c>
      <c r="O161" s="36">
        <f>SUMIFS(СВЦЭМ!$E$33:$E$776,СВЦЭМ!$A$33:$A$776,$A161,СВЦЭМ!$B$33:$B$776,O$155)+'СЕТ СН'!$F$15</f>
        <v>200.40115184000001</v>
      </c>
      <c r="P161" s="36">
        <f>SUMIFS(СВЦЭМ!$E$33:$E$776,СВЦЭМ!$A$33:$A$776,$A161,СВЦЭМ!$B$33:$B$776,P$155)+'СЕТ СН'!$F$15</f>
        <v>196.99802316</v>
      </c>
      <c r="Q161" s="36">
        <f>SUMIFS(СВЦЭМ!$E$33:$E$776,СВЦЭМ!$A$33:$A$776,$A161,СВЦЭМ!$B$33:$B$776,Q$155)+'СЕТ СН'!$F$15</f>
        <v>198.21682852000001</v>
      </c>
      <c r="R161" s="36">
        <f>SUMIFS(СВЦЭМ!$E$33:$E$776,СВЦЭМ!$A$33:$A$776,$A161,СВЦЭМ!$B$33:$B$776,R$155)+'СЕТ СН'!$F$15</f>
        <v>194.32063732</v>
      </c>
      <c r="S161" s="36">
        <f>SUMIFS(СВЦЭМ!$E$33:$E$776,СВЦЭМ!$A$33:$A$776,$A161,СВЦЭМ!$B$33:$B$776,S$155)+'СЕТ СН'!$F$15</f>
        <v>197.44752445</v>
      </c>
      <c r="T161" s="36">
        <f>SUMIFS(СВЦЭМ!$E$33:$E$776,СВЦЭМ!$A$33:$A$776,$A161,СВЦЭМ!$B$33:$B$776,T$155)+'СЕТ СН'!$F$15</f>
        <v>193.99458945999999</v>
      </c>
      <c r="U161" s="36">
        <f>SUMIFS(СВЦЭМ!$E$33:$E$776,СВЦЭМ!$A$33:$A$776,$A161,СВЦЭМ!$B$33:$B$776,U$155)+'СЕТ СН'!$F$15</f>
        <v>189.42127798999999</v>
      </c>
      <c r="V161" s="36">
        <f>SUMIFS(СВЦЭМ!$E$33:$E$776,СВЦЭМ!$A$33:$A$776,$A161,СВЦЭМ!$B$33:$B$776,V$155)+'СЕТ СН'!$F$15</f>
        <v>190.05840393</v>
      </c>
      <c r="W161" s="36">
        <f>SUMIFS(СВЦЭМ!$E$33:$E$776,СВЦЭМ!$A$33:$A$776,$A161,СВЦЭМ!$B$33:$B$776,W$155)+'СЕТ СН'!$F$15</f>
        <v>188.33038354000001</v>
      </c>
      <c r="X161" s="36">
        <f>SUMIFS(СВЦЭМ!$E$33:$E$776,СВЦЭМ!$A$33:$A$776,$A161,СВЦЭМ!$B$33:$B$776,X$155)+'СЕТ СН'!$F$15</f>
        <v>191.45606727000001</v>
      </c>
      <c r="Y161" s="36">
        <f>SUMIFS(СВЦЭМ!$E$33:$E$776,СВЦЭМ!$A$33:$A$776,$A161,СВЦЭМ!$B$33:$B$776,Y$155)+'СЕТ СН'!$F$15</f>
        <v>200.67470317999999</v>
      </c>
    </row>
    <row r="162" spans="1:25" ht="15.75" x14ac:dyDescent="0.2">
      <c r="A162" s="35">
        <f t="shared" si="4"/>
        <v>43928</v>
      </c>
      <c r="B162" s="36">
        <f>SUMIFS(СВЦЭМ!$E$33:$E$776,СВЦЭМ!$A$33:$A$776,$A162,СВЦЭМ!$B$33:$B$776,B$155)+'СЕТ СН'!$F$15</f>
        <v>210.22256369999999</v>
      </c>
      <c r="C162" s="36">
        <f>SUMIFS(СВЦЭМ!$E$33:$E$776,СВЦЭМ!$A$33:$A$776,$A162,СВЦЭМ!$B$33:$B$776,C$155)+'СЕТ СН'!$F$15</f>
        <v>215.37803517</v>
      </c>
      <c r="D162" s="36">
        <f>SUMIFS(СВЦЭМ!$E$33:$E$776,СВЦЭМ!$A$33:$A$776,$A162,СВЦЭМ!$B$33:$B$776,D$155)+'СЕТ СН'!$F$15</f>
        <v>220.11457218000001</v>
      </c>
      <c r="E162" s="36">
        <f>SUMIFS(СВЦЭМ!$E$33:$E$776,СВЦЭМ!$A$33:$A$776,$A162,СВЦЭМ!$B$33:$B$776,E$155)+'СЕТ СН'!$F$15</f>
        <v>224.13242561999999</v>
      </c>
      <c r="F162" s="36">
        <f>SUMIFS(СВЦЭМ!$E$33:$E$776,СВЦЭМ!$A$33:$A$776,$A162,СВЦЭМ!$B$33:$B$776,F$155)+'СЕТ СН'!$F$15</f>
        <v>223.78190529</v>
      </c>
      <c r="G162" s="36">
        <f>SUMIFS(СВЦЭМ!$E$33:$E$776,СВЦЭМ!$A$33:$A$776,$A162,СВЦЭМ!$B$33:$B$776,G$155)+'СЕТ СН'!$F$15</f>
        <v>223.93474345999999</v>
      </c>
      <c r="H162" s="36">
        <f>SUMIFS(СВЦЭМ!$E$33:$E$776,СВЦЭМ!$A$33:$A$776,$A162,СВЦЭМ!$B$33:$B$776,H$155)+'СЕТ СН'!$F$15</f>
        <v>219.78813077999999</v>
      </c>
      <c r="I162" s="36">
        <f>SUMIFS(СВЦЭМ!$E$33:$E$776,СВЦЭМ!$A$33:$A$776,$A162,СВЦЭМ!$B$33:$B$776,I$155)+'СЕТ СН'!$F$15</f>
        <v>214.25244695000001</v>
      </c>
      <c r="J162" s="36">
        <f>SUMIFS(СВЦЭМ!$E$33:$E$776,СВЦЭМ!$A$33:$A$776,$A162,СВЦЭМ!$B$33:$B$776,J$155)+'СЕТ СН'!$F$15</f>
        <v>201.48262063000001</v>
      </c>
      <c r="K162" s="36">
        <f>SUMIFS(СВЦЭМ!$E$33:$E$776,СВЦЭМ!$A$33:$A$776,$A162,СВЦЭМ!$B$33:$B$776,K$155)+'СЕТ СН'!$F$15</f>
        <v>202.06076114000001</v>
      </c>
      <c r="L162" s="36">
        <f>SUMIFS(СВЦЭМ!$E$33:$E$776,СВЦЭМ!$A$33:$A$776,$A162,СВЦЭМ!$B$33:$B$776,L$155)+'СЕТ СН'!$F$15</f>
        <v>203.37499138999999</v>
      </c>
      <c r="M162" s="36">
        <f>SUMIFS(СВЦЭМ!$E$33:$E$776,СВЦЭМ!$A$33:$A$776,$A162,СВЦЭМ!$B$33:$B$776,M$155)+'СЕТ СН'!$F$15</f>
        <v>202.75144005999999</v>
      </c>
      <c r="N162" s="36">
        <f>SUMIFS(СВЦЭМ!$E$33:$E$776,СВЦЭМ!$A$33:$A$776,$A162,СВЦЭМ!$B$33:$B$776,N$155)+'СЕТ СН'!$F$15</f>
        <v>202.48114613999999</v>
      </c>
      <c r="O162" s="36">
        <f>SUMIFS(СВЦЭМ!$E$33:$E$776,СВЦЭМ!$A$33:$A$776,$A162,СВЦЭМ!$B$33:$B$776,O$155)+'СЕТ СН'!$F$15</f>
        <v>204.04082854000001</v>
      </c>
      <c r="P162" s="36">
        <f>SUMIFS(СВЦЭМ!$E$33:$E$776,СВЦЭМ!$A$33:$A$776,$A162,СВЦЭМ!$B$33:$B$776,P$155)+'СЕТ СН'!$F$15</f>
        <v>200.1585863</v>
      </c>
      <c r="Q162" s="36">
        <f>SUMIFS(СВЦЭМ!$E$33:$E$776,СВЦЭМ!$A$33:$A$776,$A162,СВЦЭМ!$B$33:$B$776,Q$155)+'СЕТ СН'!$F$15</f>
        <v>201.31127785000001</v>
      </c>
      <c r="R162" s="36">
        <f>SUMIFS(СВЦЭМ!$E$33:$E$776,СВЦЭМ!$A$33:$A$776,$A162,СВЦЭМ!$B$33:$B$776,R$155)+'СЕТ СН'!$F$15</f>
        <v>200.56433723000001</v>
      </c>
      <c r="S162" s="36">
        <f>SUMIFS(СВЦЭМ!$E$33:$E$776,СВЦЭМ!$A$33:$A$776,$A162,СВЦЭМ!$B$33:$B$776,S$155)+'СЕТ СН'!$F$15</f>
        <v>200.75134929999999</v>
      </c>
      <c r="T162" s="36">
        <f>SUMIFS(СВЦЭМ!$E$33:$E$776,СВЦЭМ!$A$33:$A$776,$A162,СВЦЭМ!$B$33:$B$776,T$155)+'СЕТ СН'!$F$15</f>
        <v>196.55704693000001</v>
      </c>
      <c r="U162" s="36">
        <f>SUMIFS(СВЦЭМ!$E$33:$E$776,СВЦЭМ!$A$33:$A$776,$A162,СВЦЭМ!$B$33:$B$776,U$155)+'СЕТ СН'!$F$15</f>
        <v>195.36647074000001</v>
      </c>
      <c r="V162" s="36">
        <f>SUMIFS(СВЦЭМ!$E$33:$E$776,СВЦЭМ!$A$33:$A$776,$A162,СВЦЭМ!$B$33:$B$776,V$155)+'СЕТ СН'!$F$15</f>
        <v>194.72965486000001</v>
      </c>
      <c r="W162" s="36">
        <f>SUMIFS(СВЦЭМ!$E$33:$E$776,СВЦЭМ!$A$33:$A$776,$A162,СВЦЭМ!$B$33:$B$776,W$155)+'СЕТ СН'!$F$15</f>
        <v>192.81807147999999</v>
      </c>
      <c r="X162" s="36">
        <f>SUMIFS(СВЦЭМ!$E$33:$E$776,СВЦЭМ!$A$33:$A$776,$A162,СВЦЭМ!$B$33:$B$776,X$155)+'СЕТ СН'!$F$15</f>
        <v>193.45574221999999</v>
      </c>
      <c r="Y162" s="36">
        <f>SUMIFS(СВЦЭМ!$E$33:$E$776,СВЦЭМ!$A$33:$A$776,$A162,СВЦЭМ!$B$33:$B$776,Y$155)+'СЕТ СН'!$F$15</f>
        <v>200.82344861000001</v>
      </c>
    </row>
    <row r="163" spans="1:25" ht="15.75" x14ac:dyDescent="0.2">
      <c r="A163" s="35">
        <f t="shared" si="4"/>
        <v>43929</v>
      </c>
      <c r="B163" s="36">
        <f>SUMIFS(СВЦЭМ!$E$33:$E$776,СВЦЭМ!$A$33:$A$776,$A163,СВЦЭМ!$B$33:$B$776,B$155)+'СЕТ СН'!$F$15</f>
        <v>207.83580710999999</v>
      </c>
      <c r="C163" s="36">
        <f>SUMIFS(СВЦЭМ!$E$33:$E$776,СВЦЭМ!$A$33:$A$776,$A163,СВЦЭМ!$B$33:$B$776,C$155)+'СЕТ СН'!$F$15</f>
        <v>215.49872246999999</v>
      </c>
      <c r="D163" s="36">
        <f>SUMIFS(СВЦЭМ!$E$33:$E$776,СВЦЭМ!$A$33:$A$776,$A163,СВЦЭМ!$B$33:$B$776,D$155)+'СЕТ СН'!$F$15</f>
        <v>219.49567123</v>
      </c>
      <c r="E163" s="36">
        <f>SUMIFS(СВЦЭМ!$E$33:$E$776,СВЦЭМ!$A$33:$A$776,$A163,СВЦЭМ!$B$33:$B$776,E$155)+'СЕТ СН'!$F$15</f>
        <v>221.32946152</v>
      </c>
      <c r="F163" s="36">
        <f>SUMIFS(СВЦЭМ!$E$33:$E$776,СВЦЭМ!$A$33:$A$776,$A163,СВЦЭМ!$B$33:$B$776,F$155)+'СЕТ СН'!$F$15</f>
        <v>220.74757966000001</v>
      </c>
      <c r="G163" s="36">
        <f>SUMIFS(СВЦЭМ!$E$33:$E$776,СВЦЭМ!$A$33:$A$776,$A163,СВЦЭМ!$B$33:$B$776,G$155)+'СЕТ СН'!$F$15</f>
        <v>220.89228623</v>
      </c>
      <c r="H163" s="36">
        <f>SUMIFS(СВЦЭМ!$E$33:$E$776,СВЦЭМ!$A$33:$A$776,$A163,СВЦЭМ!$B$33:$B$776,H$155)+'СЕТ СН'!$F$15</f>
        <v>217.09203108</v>
      </c>
      <c r="I163" s="36">
        <f>SUMIFS(СВЦЭМ!$E$33:$E$776,СВЦЭМ!$A$33:$A$776,$A163,СВЦЭМ!$B$33:$B$776,I$155)+'СЕТ СН'!$F$15</f>
        <v>208.36247078</v>
      </c>
      <c r="J163" s="36">
        <f>SUMIFS(СВЦЭМ!$E$33:$E$776,СВЦЭМ!$A$33:$A$776,$A163,СВЦЭМ!$B$33:$B$776,J$155)+'СЕТ СН'!$F$15</f>
        <v>198.02893474000001</v>
      </c>
      <c r="K163" s="36">
        <f>SUMIFS(СВЦЭМ!$E$33:$E$776,СВЦЭМ!$A$33:$A$776,$A163,СВЦЭМ!$B$33:$B$776,K$155)+'СЕТ СН'!$F$15</f>
        <v>195.38205026</v>
      </c>
      <c r="L163" s="36">
        <f>SUMIFS(СВЦЭМ!$E$33:$E$776,СВЦЭМ!$A$33:$A$776,$A163,СВЦЭМ!$B$33:$B$776,L$155)+'СЕТ СН'!$F$15</f>
        <v>192.48605714000001</v>
      </c>
      <c r="M163" s="36">
        <f>SUMIFS(СВЦЭМ!$E$33:$E$776,СВЦЭМ!$A$33:$A$776,$A163,СВЦЭМ!$B$33:$B$776,M$155)+'СЕТ СН'!$F$15</f>
        <v>191.81880340999999</v>
      </c>
      <c r="N163" s="36">
        <f>SUMIFS(СВЦЭМ!$E$33:$E$776,СВЦЭМ!$A$33:$A$776,$A163,СВЦЭМ!$B$33:$B$776,N$155)+'СЕТ СН'!$F$15</f>
        <v>195.09423513999999</v>
      </c>
      <c r="O163" s="36">
        <f>SUMIFS(СВЦЭМ!$E$33:$E$776,СВЦЭМ!$A$33:$A$776,$A163,СВЦЭМ!$B$33:$B$776,O$155)+'СЕТ СН'!$F$15</f>
        <v>196.07446954</v>
      </c>
      <c r="P163" s="36">
        <f>SUMIFS(СВЦЭМ!$E$33:$E$776,СВЦЭМ!$A$33:$A$776,$A163,СВЦЭМ!$B$33:$B$776,P$155)+'СЕТ СН'!$F$15</f>
        <v>190.84672566</v>
      </c>
      <c r="Q163" s="36">
        <f>SUMIFS(СВЦЭМ!$E$33:$E$776,СВЦЭМ!$A$33:$A$776,$A163,СВЦЭМ!$B$33:$B$776,Q$155)+'СЕТ СН'!$F$15</f>
        <v>191.84320586000001</v>
      </c>
      <c r="R163" s="36">
        <f>SUMIFS(СВЦЭМ!$E$33:$E$776,СВЦЭМ!$A$33:$A$776,$A163,СВЦЭМ!$B$33:$B$776,R$155)+'СЕТ СН'!$F$15</f>
        <v>190.98507825999999</v>
      </c>
      <c r="S163" s="36">
        <f>SUMIFS(СВЦЭМ!$E$33:$E$776,СВЦЭМ!$A$33:$A$776,$A163,СВЦЭМ!$B$33:$B$776,S$155)+'СЕТ СН'!$F$15</f>
        <v>189.49623622999999</v>
      </c>
      <c r="T163" s="36">
        <f>SUMIFS(СВЦЭМ!$E$33:$E$776,СВЦЭМ!$A$33:$A$776,$A163,СВЦЭМ!$B$33:$B$776,T$155)+'СЕТ СН'!$F$15</f>
        <v>186.81525422999999</v>
      </c>
      <c r="U163" s="36">
        <f>SUMIFS(СВЦЭМ!$E$33:$E$776,СВЦЭМ!$A$33:$A$776,$A163,СВЦЭМ!$B$33:$B$776,U$155)+'СЕТ СН'!$F$15</f>
        <v>183.61779916</v>
      </c>
      <c r="V163" s="36">
        <f>SUMIFS(СВЦЭМ!$E$33:$E$776,СВЦЭМ!$A$33:$A$776,$A163,СВЦЭМ!$B$33:$B$776,V$155)+'СЕТ СН'!$F$15</f>
        <v>181.79407897999999</v>
      </c>
      <c r="W163" s="36">
        <f>SUMIFS(СВЦЭМ!$E$33:$E$776,СВЦЭМ!$A$33:$A$776,$A163,СВЦЭМ!$B$33:$B$776,W$155)+'СЕТ СН'!$F$15</f>
        <v>180.38134048000001</v>
      </c>
      <c r="X163" s="36">
        <f>SUMIFS(СВЦЭМ!$E$33:$E$776,СВЦЭМ!$A$33:$A$776,$A163,СВЦЭМ!$B$33:$B$776,X$155)+'СЕТ СН'!$F$15</f>
        <v>182.10469137000001</v>
      </c>
      <c r="Y163" s="36">
        <f>SUMIFS(СВЦЭМ!$E$33:$E$776,СВЦЭМ!$A$33:$A$776,$A163,СВЦЭМ!$B$33:$B$776,Y$155)+'СЕТ СН'!$F$15</f>
        <v>192.23937728000001</v>
      </c>
    </row>
    <row r="164" spans="1:25" ht="15.75" x14ac:dyDescent="0.2">
      <c r="A164" s="35">
        <f t="shared" si="4"/>
        <v>43930</v>
      </c>
      <c r="B164" s="36">
        <f>SUMIFS(СВЦЭМ!$E$33:$E$776,СВЦЭМ!$A$33:$A$776,$A164,СВЦЭМ!$B$33:$B$776,B$155)+'СЕТ СН'!$F$15</f>
        <v>204.93162731000001</v>
      </c>
      <c r="C164" s="36">
        <f>SUMIFS(СВЦЭМ!$E$33:$E$776,СВЦЭМ!$A$33:$A$776,$A164,СВЦЭМ!$B$33:$B$776,C$155)+'СЕТ СН'!$F$15</f>
        <v>211.42622245999999</v>
      </c>
      <c r="D164" s="36">
        <f>SUMIFS(СВЦЭМ!$E$33:$E$776,СВЦЭМ!$A$33:$A$776,$A164,СВЦЭМ!$B$33:$B$776,D$155)+'СЕТ СН'!$F$15</f>
        <v>216.95820746000001</v>
      </c>
      <c r="E164" s="36">
        <f>SUMIFS(СВЦЭМ!$E$33:$E$776,СВЦЭМ!$A$33:$A$776,$A164,СВЦЭМ!$B$33:$B$776,E$155)+'СЕТ СН'!$F$15</f>
        <v>220.81850983000001</v>
      </c>
      <c r="F164" s="36">
        <f>SUMIFS(СВЦЭМ!$E$33:$E$776,СВЦЭМ!$A$33:$A$776,$A164,СВЦЭМ!$B$33:$B$776,F$155)+'СЕТ СН'!$F$15</f>
        <v>220.48996903</v>
      </c>
      <c r="G164" s="36">
        <f>SUMIFS(СВЦЭМ!$E$33:$E$776,СВЦЭМ!$A$33:$A$776,$A164,СВЦЭМ!$B$33:$B$776,G$155)+'СЕТ СН'!$F$15</f>
        <v>219.44103680000001</v>
      </c>
      <c r="H164" s="36">
        <f>SUMIFS(СВЦЭМ!$E$33:$E$776,СВЦЭМ!$A$33:$A$776,$A164,СВЦЭМ!$B$33:$B$776,H$155)+'СЕТ СН'!$F$15</f>
        <v>217.63332832</v>
      </c>
      <c r="I164" s="36">
        <f>SUMIFS(СВЦЭМ!$E$33:$E$776,СВЦЭМ!$A$33:$A$776,$A164,СВЦЭМ!$B$33:$B$776,I$155)+'СЕТ СН'!$F$15</f>
        <v>212.0611116</v>
      </c>
      <c r="J164" s="36">
        <f>SUMIFS(СВЦЭМ!$E$33:$E$776,СВЦЭМ!$A$33:$A$776,$A164,СВЦЭМ!$B$33:$B$776,J$155)+'СЕТ СН'!$F$15</f>
        <v>199.6363623</v>
      </c>
      <c r="K164" s="36">
        <f>SUMIFS(СВЦЭМ!$E$33:$E$776,СВЦЭМ!$A$33:$A$776,$A164,СВЦЭМ!$B$33:$B$776,K$155)+'СЕТ СН'!$F$15</f>
        <v>198.77259752000001</v>
      </c>
      <c r="L164" s="36">
        <f>SUMIFS(СВЦЭМ!$E$33:$E$776,СВЦЭМ!$A$33:$A$776,$A164,СВЦЭМ!$B$33:$B$776,L$155)+'СЕТ СН'!$F$15</f>
        <v>194.98812036000001</v>
      </c>
      <c r="M164" s="36">
        <f>SUMIFS(СВЦЭМ!$E$33:$E$776,СВЦЭМ!$A$33:$A$776,$A164,СВЦЭМ!$B$33:$B$776,M$155)+'СЕТ СН'!$F$15</f>
        <v>194.12423268000001</v>
      </c>
      <c r="N164" s="36">
        <f>SUMIFS(СВЦЭМ!$E$33:$E$776,СВЦЭМ!$A$33:$A$776,$A164,СВЦЭМ!$B$33:$B$776,N$155)+'СЕТ СН'!$F$15</f>
        <v>193.75301246999999</v>
      </c>
      <c r="O164" s="36">
        <f>SUMIFS(СВЦЭМ!$E$33:$E$776,СВЦЭМ!$A$33:$A$776,$A164,СВЦЭМ!$B$33:$B$776,O$155)+'СЕТ СН'!$F$15</f>
        <v>196.00680692</v>
      </c>
      <c r="P164" s="36">
        <f>SUMIFS(СВЦЭМ!$E$33:$E$776,СВЦЭМ!$A$33:$A$776,$A164,СВЦЭМ!$B$33:$B$776,P$155)+'СЕТ СН'!$F$15</f>
        <v>189.00331216000001</v>
      </c>
      <c r="Q164" s="36">
        <f>SUMIFS(СВЦЭМ!$E$33:$E$776,СВЦЭМ!$A$33:$A$776,$A164,СВЦЭМ!$B$33:$B$776,Q$155)+'СЕТ СН'!$F$15</f>
        <v>190.34828748999999</v>
      </c>
      <c r="R164" s="36">
        <f>SUMIFS(СВЦЭМ!$E$33:$E$776,СВЦЭМ!$A$33:$A$776,$A164,СВЦЭМ!$B$33:$B$776,R$155)+'СЕТ СН'!$F$15</f>
        <v>190.08920599999999</v>
      </c>
      <c r="S164" s="36">
        <f>SUMIFS(СВЦЭМ!$E$33:$E$776,СВЦЭМ!$A$33:$A$776,$A164,СВЦЭМ!$B$33:$B$776,S$155)+'СЕТ СН'!$F$15</f>
        <v>188.65787012999999</v>
      </c>
      <c r="T164" s="36">
        <f>SUMIFS(СВЦЭМ!$E$33:$E$776,СВЦЭМ!$A$33:$A$776,$A164,СВЦЭМ!$B$33:$B$776,T$155)+'СЕТ СН'!$F$15</f>
        <v>185.95004660999999</v>
      </c>
      <c r="U164" s="36">
        <f>SUMIFS(СВЦЭМ!$E$33:$E$776,СВЦЭМ!$A$33:$A$776,$A164,СВЦЭМ!$B$33:$B$776,U$155)+'СЕТ СН'!$F$15</f>
        <v>182.58193892</v>
      </c>
      <c r="V164" s="36">
        <f>SUMIFS(СВЦЭМ!$E$33:$E$776,СВЦЭМ!$A$33:$A$776,$A164,СВЦЭМ!$B$33:$B$776,V$155)+'СЕТ СН'!$F$15</f>
        <v>181.78725129</v>
      </c>
      <c r="W164" s="36">
        <f>SUMIFS(СВЦЭМ!$E$33:$E$776,СВЦЭМ!$A$33:$A$776,$A164,СВЦЭМ!$B$33:$B$776,W$155)+'СЕТ СН'!$F$15</f>
        <v>182.31795776000001</v>
      </c>
      <c r="X164" s="36">
        <f>SUMIFS(СВЦЭМ!$E$33:$E$776,СВЦЭМ!$A$33:$A$776,$A164,СВЦЭМ!$B$33:$B$776,X$155)+'СЕТ СН'!$F$15</f>
        <v>183.95539783000001</v>
      </c>
      <c r="Y164" s="36">
        <f>SUMIFS(СВЦЭМ!$E$33:$E$776,СВЦЭМ!$A$33:$A$776,$A164,СВЦЭМ!$B$33:$B$776,Y$155)+'СЕТ СН'!$F$15</f>
        <v>191.87446456000001</v>
      </c>
    </row>
    <row r="165" spans="1:25" ht="15.75" x14ac:dyDescent="0.2">
      <c r="A165" s="35">
        <f t="shared" si="4"/>
        <v>43931</v>
      </c>
      <c r="B165" s="36">
        <f>SUMIFS(СВЦЭМ!$E$33:$E$776,СВЦЭМ!$A$33:$A$776,$A165,СВЦЭМ!$B$33:$B$776,B$155)+'СЕТ СН'!$F$15</f>
        <v>191.17777075999999</v>
      </c>
      <c r="C165" s="36">
        <f>SUMIFS(СВЦЭМ!$E$33:$E$776,СВЦЭМ!$A$33:$A$776,$A165,СВЦЭМ!$B$33:$B$776,C$155)+'СЕТ СН'!$F$15</f>
        <v>200.64367206</v>
      </c>
      <c r="D165" s="36">
        <f>SUMIFS(СВЦЭМ!$E$33:$E$776,СВЦЭМ!$A$33:$A$776,$A165,СВЦЭМ!$B$33:$B$776,D$155)+'СЕТ СН'!$F$15</f>
        <v>210.60219039</v>
      </c>
      <c r="E165" s="36">
        <f>SUMIFS(СВЦЭМ!$E$33:$E$776,СВЦЭМ!$A$33:$A$776,$A165,СВЦЭМ!$B$33:$B$776,E$155)+'СЕТ СН'!$F$15</f>
        <v>219.68436389999999</v>
      </c>
      <c r="F165" s="36">
        <f>SUMIFS(СВЦЭМ!$E$33:$E$776,СВЦЭМ!$A$33:$A$776,$A165,СВЦЭМ!$B$33:$B$776,F$155)+'СЕТ СН'!$F$15</f>
        <v>221.48880763</v>
      </c>
      <c r="G165" s="36">
        <f>SUMIFS(СВЦЭМ!$E$33:$E$776,СВЦЭМ!$A$33:$A$776,$A165,СВЦЭМ!$B$33:$B$776,G$155)+'СЕТ СН'!$F$15</f>
        <v>218.92810059999999</v>
      </c>
      <c r="H165" s="36">
        <f>SUMIFS(СВЦЭМ!$E$33:$E$776,СВЦЭМ!$A$33:$A$776,$A165,СВЦЭМ!$B$33:$B$776,H$155)+'СЕТ СН'!$F$15</f>
        <v>213.10192208999999</v>
      </c>
      <c r="I165" s="36">
        <f>SUMIFS(СВЦЭМ!$E$33:$E$776,СВЦЭМ!$A$33:$A$776,$A165,СВЦЭМ!$B$33:$B$776,I$155)+'СЕТ СН'!$F$15</f>
        <v>205.74196358</v>
      </c>
      <c r="J165" s="36">
        <f>SUMIFS(СВЦЭМ!$E$33:$E$776,СВЦЭМ!$A$33:$A$776,$A165,СВЦЭМ!$B$33:$B$776,J$155)+'СЕТ СН'!$F$15</f>
        <v>191.53365174000001</v>
      </c>
      <c r="K165" s="36">
        <f>SUMIFS(СВЦЭМ!$E$33:$E$776,СВЦЭМ!$A$33:$A$776,$A165,СВЦЭМ!$B$33:$B$776,K$155)+'СЕТ СН'!$F$15</f>
        <v>190.92269100999999</v>
      </c>
      <c r="L165" s="36">
        <f>SUMIFS(СВЦЭМ!$E$33:$E$776,СВЦЭМ!$A$33:$A$776,$A165,СВЦЭМ!$B$33:$B$776,L$155)+'СЕТ СН'!$F$15</f>
        <v>189.35184283000001</v>
      </c>
      <c r="M165" s="36">
        <f>SUMIFS(СВЦЭМ!$E$33:$E$776,СВЦЭМ!$A$33:$A$776,$A165,СВЦЭМ!$B$33:$B$776,M$155)+'СЕТ СН'!$F$15</f>
        <v>188.70708110999999</v>
      </c>
      <c r="N165" s="36">
        <f>SUMIFS(СВЦЭМ!$E$33:$E$776,СВЦЭМ!$A$33:$A$776,$A165,СВЦЭМ!$B$33:$B$776,N$155)+'СЕТ СН'!$F$15</f>
        <v>191.86387049999999</v>
      </c>
      <c r="O165" s="36">
        <f>SUMIFS(СВЦЭМ!$E$33:$E$776,СВЦЭМ!$A$33:$A$776,$A165,СВЦЭМ!$B$33:$B$776,O$155)+'СЕТ СН'!$F$15</f>
        <v>195.14271300999999</v>
      </c>
      <c r="P165" s="36">
        <f>SUMIFS(СВЦЭМ!$E$33:$E$776,СВЦЭМ!$A$33:$A$776,$A165,СВЦЭМ!$B$33:$B$776,P$155)+'СЕТ СН'!$F$15</f>
        <v>188.61362964</v>
      </c>
      <c r="Q165" s="36">
        <f>SUMIFS(СВЦЭМ!$E$33:$E$776,СВЦЭМ!$A$33:$A$776,$A165,СВЦЭМ!$B$33:$B$776,Q$155)+'СЕТ СН'!$F$15</f>
        <v>190.0866192</v>
      </c>
      <c r="R165" s="36">
        <f>SUMIFS(СВЦЭМ!$E$33:$E$776,СВЦЭМ!$A$33:$A$776,$A165,СВЦЭМ!$B$33:$B$776,R$155)+'СЕТ СН'!$F$15</f>
        <v>189.83199877000001</v>
      </c>
      <c r="S165" s="36">
        <f>SUMIFS(СВЦЭМ!$E$33:$E$776,СВЦЭМ!$A$33:$A$776,$A165,СВЦЭМ!$B$33:$B$776,S$155)+'СЕТ СН'!$F$15</f>
        <v>188.27785484</v>
      </c>
      <c r="T165" s="36">
        <f>SUMIFS(СВЦЭМ!$E$33:$E$776,СВЦЭМ!$A$33:$A$776,$A165,СВЦЭМ!$B$33:$B$776,T$155)+'СЕТ СН'!$F$15</f>
        <v>184.00730062</v>
      </c>
      <c r="U165" s="36">
        <f>SUMIFS(СВЦЭМ!$E$33:$E$776,СВЦЭМ!$A$33:$A$776,$A165,СВЦЭМ!$B$33:$B$776,U$155)+'СЕТ СН'!$F$15</f>
        <v>179.96883349999999</v>
      </c>
      <c r="V165" s="36">
        <f>SUMIFS(СВЦЭМ!$E$33:$E$776,СВЦЭМ!$A$33:$A$776,$A165,СВЦЭМ!$B$33:$B$776,V$155)+'СЕТ СН'!$F$15</f>
        <v>177.91025117999999</v>
      </c>
      <c r="W165" s="36">
        <f>SUMIFS(СВЦЭМ!$E$33:$E$776,СВЦЭМ!$A$33:$A$776,$A165,СВЦЭМ!$B$33:$B$776,W$155)+'СЕТ СН'!$F$15</f>
        <v>177.97748702000001</v>
      </c>
      <c r="X165" s="36">
        <f>SUMIFS(СВЦЭМ!$E$33:$E$776,СВЦЭМ!$A$33:$A$776,$A165,СВЦЭМ!$B$33:$B$776,X$155)+'СЕТ СН'!$F$15</f>
        <v>174.07414546999999</v>
      </c>
      <c r="Y165" s="36">
        <f>SUMIFS(СВЦЭМ!$E$33:$E$776,СВЦЭМ!$A$33:$A$776,$A165,СВЦЭМ!$B$33:$B$776,Y$155)+'СЕТ СН'!$F$15</f>
        <v>184.49673192</v>
      </c>
    </row>
    <row r="166" spans="1:25" ht="15.75" x14ac:dyDescent="0.2">
      <c r="A166" s="35">
        <f t="shared" si="4"/>
        <v>43932</v>
      </c>
      <c r="B166" s="36">
        <f>SUMIFS(СВЦЭМ!$E$33:$E$776,СВЦЭМ!$A$33:$A$776,$A166,СВЦЭМ!$B$33:$B$776,B$155)+'СЕТ СН'!$F$15</f>
        <v>193.14727314999999</v>
      </c>
      <c r="C166" s="36">
        <f>SUMIFS(СВЦЭМ!$E$33:$E$776,СВЦЭМ!$A$33:$A$776,$A166,СВЦЭМ!$B$33:$B$776,C$155)+'СЕТ СН'!$F$15</f>
        <v>197.03066516999999</v>
      </c>
      <c r="D166" s="36">
        <f>SUMIFS(СВЦЭМ!$E$33:$E$776,СВЦЭМ!$A$33:$A$776,$A166,СВЦЭМ!$B$33:$B$776,D$155)+'СЕТ СН'!$F$15</f>
        <v>200.84686654000001</v>
      </c>
      <c r="E166" s="36">
        <f>SUMIFS(СВЦЭМ!$E$33:$E$776,СВЦЭМ!$A$33:$A$776,$A166,СВЦЭМ!$B$33:$B$776,E$155)+'СЕТ СН'!$F$15</f>
        <v>202.82204605000001</v>
      </c>
      <c r="F166" s="36">
        <f>SUMIFS(СВЦЭМ!$E$33:$E$776,СВЦЭМ!$A$33:$A$776,$A166,СВЦЭМ!$B$33:$B$776,F$155)+'СЕТ СН'!$F$15</f>
        <v>203.79141002</v>
      </c>
      <c r="G166" s="36">
        <f>SUMIFS(СВЦЭМ!$E$33:$E$776,СВЦЭМ!$A$33:$A$776,$A166,СВЦЭМ!$B$33:$B$776,G$155)+'СЕТ СН'!$F$15</f>
        <v>203.12219395</v>
      </c>
      <c r="H166" s="36">
        <f>SUMIFS(СВЦЭМ!$E$33:$E$776,СВЦЭМ!$A$33:$A$776,$A166,СВЦЭМ!$B$33:$B$776,H$155)+'СЕТ СН'!$F$15</f>
        <v>199.14390895</v>
      </c>
      <c r="I166" s="36">
        <f>SUMIFS(СВЦЭМ!$E$33:$E$776,СВЦЭМ!$A$33:$A$776,$A166,СВЦЭМ!$B$33:$B$776,I$155)+'СЕТ СН'!$F$15</f>
        <v>194.26861260999999</v>
      </c>
      <c r="J166" s="36">
        <f>SUMIFS(СВЦЭМ!$E$33:$E$776,СВЦЭМ!$A$33:$A$776,$A166,СВЦЭМ!$B$33:$B$776,J$155)+'СЕТ СН'!$F$15</f>
        <v>188.76154844999999</v>
      </c>
      <c r="K166" s="36">
        <f>SUMIFS(СВЦЭМ!$E$33:$E$776,СВЦЭМ!$A$33:$A$776,$A166,СВЦЭМ!$B$33:$B$776,K$155)+'СЕТ СН'!$F$15</f>
        <v>185.49309554000001</v>
      </c>
      <c r="L166" s="36">
        <f>SUMIFS(СВЦЭМ!$E$33:$E$776,СВЦЭМ!$A$33:$A$776,$A166,СВЦЭМ!$B$33:$B$776,L$155)+'СЕТ СН'!$F$15</f>
        <v>185.94707523</v>
      </c>
      <c r="M166" s="36">
        <f>SUMIFS(СВЦЭМ!$E$33:$E$776,СВЦЭМ!$A$33:$A$776,$A166,СВЦЭМ!$B$33:$B$776,M$155)+'СЕТ СН'!$F$15</f>
        <v>189.3410667</v>
      </c>
      <c r="N166" s="36">
        <f>SUMIFS(СВЦЭМ!$E$33:$E$776,СВЦЭМ!$A$33:$A$776,$A166,СВЦЭМ!$B$33:$B$776,N$155)+'СЕТ СН'!$F$15</f>
        <v>193.93269018999999</v>
      </c>
      <c r="O166" s="36">
        <f>SUMIFS(СВЦЭМ!$E$33:$E$776,СВЦЭМ!$A$33:$A$776,$A166,СВЦЭМ!$B$33:$B$776,O$155)+'СЕТ СН'!$F$15</f>
        <v>193.45135798000001</v>
      </c>
      <c r="P166" s="36">
        <f>SUMIFS(СВЦЭМ!$E$33:$E$776,СВЦЭМ!$A$33:$A$776,$A166,СВЦЭМ!$B$33:$B$776,P$155)+'СЕТ СН'!$F$15</f>
        <v>186.3916978</v>
      </c>
      <c r="Q166" s="36">
        <f>SUMIFS(СВЦЭМ!$E$33:$E$776,СВЦЭМ!$A$33:$A$776,$A166,СВЦЭМ!$B$33:$B$776,Q$155)+'СЕТ СН'!$F$15</f>
        <v>186.60242434</v>
      </c>
      <c r="R166" s="36">
        <f>SUMIFS(СВЦЭМ!$E$33:$E$776,СВЦЭМ!$A$33:$A$776,$A166,СВЦЭМ!$B$33:$B$776,R$155)+'СЕТ СН'!$F$15</f>
        <v>185.4401106</v>
      </c>
      <c r="S166" s="36">
        <f>SUMIFS(СВЦЭМ!$E$33:$E$776,СВЦЭМ!$A$33:$A$776,$A166,СВЦЭМ!$B$33:$B$776,S$155)+'СЕТ СН'!$F$15</f>
        <v>187.60556106999999</v>
      </c>
      <c r="T166" s="36">
        <f>SUMIFS(СВЦЭМ!$E$33:$E$776,СВЦЭМ!$A$33:$A$776,$A166,СВЦЭМ!$B$33:$B$776,T$155)+'СЕТ СН'!$F$15</f>
        <v>190.23175071</v>
      </c>
      <c r="U166" s="36">
        <f>SUMIFS(СВЦЭМ!$E$33:$E$776,СВЦЭМ!$A$33:$A$776,$A166,СВЦЭМ!$B$33:$B$776,U$155)+'СЕТ СН'!$F$15</f>
        <v>187.2047072</v>
      </c>
      <c r="V166" s="36">
        <f>SUMIFS(СВЦЭМ!$E$33:$E$776,СВЦЭМ!$A$33:$A$776,$A166,СВЦЭМ!$B$33:$B$776,V$155)+'СЕТ СН'!$F$15</f>
        <v>180.82230562000001</v>
      </c>
      <c r="W166" s="36">
        <f>SUMIFS(СВЦЭМ!$E$33:$E$776,СВЦЭМ!$A$33:$A$776,$A166,СВЦЭМ!$B$33:$B$776,W$155)+'СЕТ СН'!$F$15</f>
        <v>180.14489796999999</v>
      </c>
      <c r="X166" s="36">
        <f>SUMIFS(СВЦЭМ!$E$33:$E$776,СВЦЭМ!$A$33:$A$776,$A166,СВЦЭМ!$B$33:$B$776,X$155)+'СЕТ СН'!$F$15</f>
        <v>183.83433309</v>
      </c>
      <c r="Y166" s="36">
        <f>SUMIFS(СВЦЭМ!$E$33:$E$776,СВЦЭМ!$A$33:$A$776,$A166,СВЦЭМ!$B$33:$B$776,Y$155)+'СЕТ СН'!$F$15</f>
        <v>194.11971958999999</v>
      </c>
    </row>
    <row r="167" spans="1:25" ht="15.75" x14ac:dyDescent="0.2">
      <c r="A167" s="35">
        <f t="shared" si="4"/>
        <v>43933</v>
      </c>
      <c r="B167" s="36">
        <f>SUMIFS(СВЦЭМ!$E$33:$E$776,СВЦЭМ!$A$33:$A$776,$A167,СВЦЭМ!$B$33:$B$776,B$155)+'СЕТ СН'!$F$15</f>
        <v>191.84223025</v>
      </c>
      <c r="C167" s="36">
        <f>SUMIFS(СВЦЭМ!$E$33:$E$776,СВЦЭМ!$A$33:$A$776,$A167,СВЦЭМ!$B$33:$B$776,C$155)+'СЕТ СН'!$F$15</f>
        <v>192.46752613999999</v>
      </c>
      <c r="D167" s="36">
        <f>SUMIFS(СВЦЭМ!$E$33:$E$776,СВЦЭМ!$A$33:$A$776,$A167,СВЦЭМ!$B$33:$B$776,D$155)+'СЕТ СН'!$F$15</f>
        <v>188.82693262000001</v>
      </c>
      <c r="E167" s="36">
        <f>SUMIFS(СВЦЭМ!$E$33:$E$776,СВЦЭМ!$A$33:$A$776,$A167,СВЦЭМ!$B$33:$B$776,E$155)+'СЕТ СН'!$F$15</f>
        <v>188.77514815000001</v>
      </c>
      <c r="F167" s="36">
        <f>SUMIFS(СВЦЭМ!$E$33:$E$776,СВЦЭМ!$A$33:$A$776,$A167,СВЦЭМ!$B$33:$B$776,F$155)+'СЕТ СН'!$F$15</f>
        <v>187.65482582999999</v>
      </c>
      <c r="G167" s="36">
        <f>SUMIFS(СВЦЭМ!$E$33:$E$776,СВЦЭМ!$A$33:$A$776,$A167,СВЦЭМ!$B$33:$B$776,G$155)+'СЕТ СН'!$F$15</f>
        <v>189.44781123000001</v>
      </c>
      <c r="H167" s="36">
        <f>SUMIFS(СВЦЭМ!$E$33:$E$776,СВЦЭМ!$A$33:$A$776,$A167,СВЦЭМ!$B$33:$B$776,H$155)+'СЕТ СН'!$F$15</f>
        <v>190.10030843999999</v>
      </c>
      <c r="I167" s="36">
        <f>SUMIFS(СВЦЭМ!$E$33:$E$776,СВЦЭМ!$A$33:$A$776,$A167,СВЦЭМ!$B$33:$B$776,I$155)+'СЕТ СН'!$F$15</f>
        <v>189.95467418999999</v>
      </c>
      <c r="J167" s="36">
        <f>SUMIFS(СВЦЭМ!$E$33:$E$776,СВЦЭМ!$A$33:$A$776,$A167,СВЦЭМ!$B$33:$B$776,J$155)+'СЕТ СН'!$F$15</f>
        <v>183.55924567</v>
      </c>
      <c r="K167" s="36">
        <f>SUMIFS(СВЦЭМ!$E$33:$E$776,СВЦЭМ!$A$33:$A$776,$A167,СВЦЭМ!$B$33:$B$776,K$155)+'СЕТ СН'!$F$15</f>
        <v>175.04548079</v>
      </c>
      <c r="L167" s="36">
        <f>SUMIFS(СВЦЭМ!$E$33:$E$776,СВЦЭМ!$A$33:$A$776,$A167,СВЦЭМ!$B$33:$B$776,L$155)+'СЕТ СН'!$F$15</f>
        <v>175.93662839999999</v>
      </c>
      <c r="M167" s="36">
        <f>SUMIFS(СВЦЭМ!$E$33:$E$776,СВЦЭМ!$A$33:$A$776,$A167,СВЦЭМ!$B$33:$B$776,M$155)+'СЕТ СН'!$F$15</f>
        <v>177.25182717000001</v>
      </c>
      <c r="N167" s="36">
        <f>SUMIFS(СВЦЭМ!$E$33:$E$776,СВЦЭМ!$A$33:$A$776,$A167,СВЦЭМ!$B$33:$B$776,N$155)+'СЕТ СН'!$F$15</f>
        <v>180.31158694000001</v>
      </c>
      <c r="O167" s="36">
        <f>SUMIFS(СВЦЭМ!$E$33:$E$776,СВЦЭМ!$A$33:$A$776,$A167,СВЦЭМ!$B$33:$B$776,O$155)+'СЕТ СН'!$F$15</f>
        <v>183.90739771</v>
      </c>
      <c r="P167" s="36">
        <f>SUMIFS(СВЦЭМ!$E$33:$E$776,СВЦЭМ!$A$33:$A$776,$A167,СВЦЭМ!$B$33:$B$776,P$155)+'СЕТ СН'!$F$15</f>
        <v>186.49980378000001</v>
      </c>
      <c r="Q167" s="36">
        <f>SUMIFS(СВЦЭМ!$E$33:$E$776,СВЦЭМ!$A$33:$A$776,$A167,СВЦЭМ!$B$33:$B$776,Q$155)+'СЕТ СН'!$F$15</f>
        <v>187.48048163000001</v>
      </c>
      <c r="R167" s="36">
        <f>SUMIFS(СВЦЭМ!$E$33:$E$776,СВЦЭМ!$A$33:$A$776,$A167,СВЦЭМ!$B$33:$B$776,R$155)+'СЕТ СН'!$F$15</f>
        <v>186.03152829999999</v>
      </c>
      <c r="S167" s="36">
        <f>SUMIFS(СВЦЭМ!$E$33:$E$776,СВЦЭМ!$A$33:$A$776,$A167,СВЦЭМ!$B$33:$B$776,S$155)+'СЕТ СН'!$F$15</f>
        <v>184.94821010999999</v>
      </c>
      <c r="T167" s="36">
        <f>SUMIFS(СВЦЭМ!$E$33:$E$776,СВЦЭМ!$A$33:$A$776,$A167,СВЦЭМ!$B$33:$B$776,T$155)+'СЕТ СН'!$F$15</f>
        <v>181.32105240000001</v>
      </c>
      <c r="U167" s="36">
        <f>SUMIFS(СВЦЭМ!$E$33:$E$776,СВЦЭМ!$A$33:$A$776,$A167,СВЦЭМ!$B$33:$B$776,U$155)+'СЕТ СН'!$F$15</f>
        <v>172.10136036</v>
      </c>
      <c r="V167" s="36">
        <f>SUMIFS(СВЦЭМ!$E$33:$E$776,СВЦЭМ!$A$33:$A$776,$A167,СВЦЭМ!$B$33:$B$776,V$155)+'СЕТ СН'!$F$15</f>
        <v>159.13450713</v>
      </c>
      <c r="W167" s="36">
        <f>SUMIFS(СВЦЭМ!$E$33:$E$776,СВЦЭМ!$A$33:$A$776,$A167,СВЦЭМ!$B$33:$B$776,W$155)+'СЕТ СН'!$F$15</f>
        <v>158.27589118</v>
      </c>
      <c r="X167" s="36">
        <f>SUMIFS(СВЦЭМ!$E$33:$E$776,СВЦЭМ!$A$33:$A$776,$A167,СВЦЭМ!$B$33:$B$776,X$155)+'СЕТ СН'!$F$15</f>
        <v>166.49420065999999</v>
      </c>
      <c r="Y167" s="36">
        <f>SUMIFS(СВЦЭМ!$E$33:$E$776,СВЦЭМ!$A$33:$A$776,$A167,СВЦЭМ!$B$33:$B$776,Y$155)+'СЕТ СН'!$F$15</f>
        <v>172.78308175999999</v>
      </c>
    </row>
    <row r="168" spans="1:25" ht="15.75" x14ac:dyDescent="0.2">
      <c r="A168" s="35">
        <f t="shared" si="4"/>
        <v>43934</v>
      </c>
      <c r="B168" s="36">
        <f>SUMIFS(СВЦЭМ!$E$33:$E$776,СВЦЭМ!$A$33:$A$776,$A168,СВЦЭМ!$B$33:$B$776,B$155)+'СЕТ СН'!$F$15</f>
        <v>173.18207011999999</v>
      </c>
      <c r="C168" s="36">
        <f>SUMIFS(СВЦЭМ!$E$33:$E$776,СВЦЭМ!$A$33:$A$776,$A168,СВЦЭМ!$B$33:$B$776,C$155)+'СЕТ СН'!$F$15</f>
        <v>176.96912707000001</v>
      </c>
      <c r="D168" s="36">
        <f>SUMIFS(СВЦЭМ!$E$33:$E$776,СВЦЭМ!$A$33:$A$776,$A168,СВЦЭМ!$B$33:$B$776,D$155)+'СЕТ СН'!$F$15</f>
        <v>183.17003116000001</v>
      </c>
      <c r="E168" s="36">
        <f>SUMIFS(СВЦЭМ!$E$33:$E$776,СВЦЭМ!$A$33:$A$776,$A168,СВЦЭМ!$B$33:$B$776,E$155)+'СЕТ СН'!$F$15</f>
        <v>185.80376655000001</v>
      </c>
      <c r="F168" s="36">
        <f>SUMIFS(СВЦЭМ!$E$33:$E$776,СВЦЭМ!$A$33:$A$776,$A168,СВЦЭМ!$B$33:$B$776,F$155)+'СЕТ СН'!$F$15</f>
        <v>187.60154141000001</v>
      </c>
      <c r="G168" s="36">
        <f>SUMIFS(СВЦЭМ!$E$33:$E$776,СВЦЭМ!$A$33:$A$776,$A168,СВЦЭМ!$B$33:$B$776,G$155)+'СЕТ СН'!$F$15</f>
        <v>184.39635111999999</v>
      </c>
      <c r="H168" s="36">
        <f>SUMIFS(СВЦЭМ!$E$33:$E$776,СВЦЭМ!$A$33:$A$776,$A168,СВЦЭМ!$B$33:$B$776,H$155)+'СЕТ СН'!$F$15</f>
        <v>185.21011157000001</v>
      </c>
      <c r="I168" s="36">
        <f>SUMIFS(СВЦЭМ!$E$33:$E$776,СВЦЭМ!$A$33:$A$776,$A168,СВЦЭМ!$B$33:$B$776,I$155)+'СЕТ СН'!$F$15</f>
        <v>175.13653467</v>
      </c>
      <c r="J168" s="36">
        <f>SUMIFS(СВЦЭМ!$E$33:$E$776,СВЦЭМ!$A$33:$A$776,$A168,СВЦЭМ!$B$33:$B$776,J$155)+'СЕТ СН'!$F$15</f>
        <v>162.52396446</v>
      </c>
      <c r="K168" s="36">
        <f>SUMIFS(СВЦЭМ!$E$33:$E$776,СВЦЭМ!$A$33:$A$776,$A168,СВЦЭМ!$B$33:$B$776,K$155)+'СЕТ СН'!$F$15</f>
        <v>158.30688549000001</v>
      </c>
      <c r="L168" s="36">
        <f>SUMIFS(СВЦЭМ!$E$33:$E$776,СВЦЭМ!$A$33:$A$776,$A168,СВЦЭМ!$B$33:$B$776,L$155)+'СЕТ СН'!$F$15</f>
        <v>156.60298707999999</v>
      </c>
      <c r="M168" s="36">
        <f>SUMIFS(СВЦЭМ!$E$33:$E$776,СВЦЭМ!$A$33:$A$776,$A168,СВЦЭМ!$B$33:$B$776,M$155)+'СЕТ СН'!$F$15</f>
        <v>156.00145388999999</v>
      </c>
      <c r="N168" s="36">
        <f>SUMIFS(СВЦЭМ!$E$33:$E$776,СВЦЭМ!$A$33:$A$776,$A168,СВЦЭМ!$B$33:$B$776,N$155)+'СЕТ СН'!$F$15</f>
        <v>158.29663844000001</v>
      </c>
      <c r="O168" s="36">
        <f>SUMIFS(СВЦЭМ!$E$33:$E$776,СВЦЭМ!$A$33:$A$776,$A168,СВЦЭМ!$B$33:$B$776,O$155)+'СЕТ СН'!$F$15</f>
        <v>158.11279264999999</v>
      </c>
      <c r="P168" s="36">
        <f>SUMIFS(СВЦЭМ!$E$33:$E$776,СВЦЭМ!$A$33:$A$776,$A168,СВЦЭМ!$B$33:$B$776,P$155)+'СЕТ СН'!$F$15</f>
        <v>159.30371774</v>
      </c>
      <c r="Q168" s="36">
        <f>SUMIFS(СВЦЭМ!$E$33:$E$776,СВЦЭМ!$A$33:$A$776,$A168,СВЦЭМ!$B$33:$B$776,Q$155)+'СЕТ СН'!$F$15</f>
        <v>160.03321464000001</v>
      </c>
      <c r="R168" s="36">
        <f>SUMIFS(СВЦЭМ!$E$33:$E$776,СВЦЭМ!$A$33:$A$776,$A168,СВЦЭМ!$B$33:$B$776,R$155)+'СЕТ СН'!$F$15</f>
        <v>161.97191003</v>
      </c>
      <c r="S168" s="36">
        <f>SUMIFS(СВЦЭМ!$E$33:$E$776,СВЦЭМ!$A$33:$A$776,$A168,СВЦЭМ!$B$33:$B$776,S$155)+'СЕТ СН'!$F$15</f>
        <v>161.46839471000001</v>
      </c>
      <c r="T168" s="36">
        <f>SUMIFS(СВЦЭМ!$E$33:$E$776,СВЦЭМ!$A$33:$A$776,$A168,СВЦЭМ!$B$33:$B$776,T$155)+'СЕТ СН'!$F$15</f>
        <v>160.73422576999999</v>
      </c>
      <c r="U168" s="36">
        <f>SUMIFS(СВЦЭМ!$E$33:$E$776,СВЦЭМ!$A$33:$A$776,$A168,СВЦЭМ!$B$33:$B$776,U$155)+'СЕТ СН'!$F$15</f>
        <v>160.80613314999999</v>
      </c>
      <c r="V168" s="36">
        <f>SUMIFS(СВЦЭМ!$E$33:$E$776,СВЦЭМ!$A$33:$A$776,$A168,СВЦЭМ!$B$33:$B$776,V$155)+'СЕТ СН'!$F$15</f>
        <v>158.66243964</v>
      </c>
      <c r="W168" s="36">
        <f>SUMIFS(СВЦЭМ!$E$33:$E$776,СВЦЭМ!$A$33:$A$776,$A168,СВЦЭМ!$B$33:$B$776,W$155)+'СЕТ СН'!$F$15</f>
        <v>157.76372986000001</v>
      </c>
      <c r="X168" s="36">
        <f>SUMIFS(СВЦЭМ!$E$33:$E$776,СВЦЭМ!$A$33:$A$776,$A168,СВЦЭМ!$B$33:$B$776,X$155)+'СЕТ СН'!$F$15</f>
        <v>159.28000790999999</v>
      </c>
      <c r="Y168" s="36">
        <f>SUMIFS(СВЦЭМ!$E$33:$E$776,СВЦЭМ!$A$33:$A$776,$A168,СВЦЭМ!$B$33:$B$776,Y$155)+'СЕТ СН'!$F$15</f>
        <v>165.40379381</v>
      </c>
    </row>
    <row r="169" spans="1:25" ht="15.75" x14ac:dyDescent="0.2">
      <c r="A169" s="35">
        <f t="shared" si="4"/>
        <v>43935</v>
      </c>
      <c r="B169" s="36">
        <f>SUMIFS(СВЦЭМ!$E$33:$E$776,СВЦЭМ!$A$33:$A$776,$A169,СВЦЭМ!$B$33:$B$776,B$155)+'СЕТ СН'!$F$15</f>
        <v>172.01441804999999</v>
      </c>
      <c r="C169" s="36">
        <f>SUMIFS(СВЦЭМ!$E$33:$E$776,СВЦЭМ!$A$33:$A$776,$A169,СВЦЭМ!$B$33:$B$776,C$155)+'СЕТ СН'!$F$15</f>
        <v>177.19994607999999</v>
      </c>
      <c r="D169" s="36">
        <f>SUMIFS(СВЦЭМ!$E$33:$E$776,СВЦЭМ!$A$33:$A$776,$A169,СВЦЭМ!$B$33:$B$776,D$155)+'СЕТ СН'!$F$15</f>
        <v>182.16409152</v>
      </c>
      <c r="E169" s="36">
        <f>SUMIFS(СВЦЭМ!$E$33:$E$776,СВЦЭМ!$A$33:$A$776,$A169,СВЦЭМ!$B$33:$B$776,E$155)+'СЕТ СН'!$F$15</f>
        <v>185.29480262000001</v>
      </c>
      <c r="F169" s="36">
        <f>SUMIFS(СВЦЭМ!$E$33:$E$776,СВЦЭМ!$A$33:$A$776,$A169,СВЦЭМ!$B$33:$B$776,F$155)+'СЕТ СН'!$F$15</f>
        <v>187.60869226</v>
      </c>
      <c r="G169" s="36">
        <f>SUMIFS(СВЦЭМ!$E$33:$E$776,СВЦЭМ!$A$33:$A$776,$A169,СВЦЭМ!$B$33:$B$776,G$155)+'СЕТ СН'!$F$15</f>
        <v>186.81013952999999</v>
      </c>
      <c r="H169" s="36">
        <f>SUMIFS(СВЦЭМ!$E$33:$E$776,СВЦЭМ!$A$33:$A$776,$A169,СВЦЭМ!$B$33:$B$776,H$155)+'СЕТ СН'!$F$15</f>
        <v>189.41590174999999</v>
      </c>
      <c r="I169" s="36">
        <f>SUMIFS(СВЦЭМ!$E$33:$E$776,СВЦЭМ!$A$33:$A$776,$A169,СВЦЭМ!$B$33:$B$776,I$155)+'СЕТ СН'!$F$15</f>
        <v>194.32482988999999</v>
      </c>
      <c r="J169" s="36">
        <f>SUMIFS(СВЦЭМ!$E$33:$E$776,СВЦЭМ!$A$33:$A$776,$A169,СВЦЭМ!$B$33:$B$776,J$155)+'СЕТ СН'!$F$15</f>
        <v>184.96787031</v>
      </c>
      <c r="K169" s="36">
        <f>SUMIFS(СВЦЭМ!$E$33:$E$776,СВЦЭМ!$A$33:$A$776,$A169,СВЦЭМ!$B$33:$B$776,K$155)+'СЕТ СН'!$F$15</f>
        <v>181.4840021</v>
      </c>
      <c r="L169" s="36">
        <f>SUMIFS(СВЦЭМ!$E$33:$E$776,СВЦЭМ!$A$33:$A$776,$A169,СВЦЭМ!$B$33:$B$776,L$155)+'СЕТ СН'!$F$15</f>
        <v>179.91626113000001</v>
      </c>
      <c r="M169" s="36">
        <f>SUMIFS(СВЦЭМ!$E$33:$E$776,СВЦЭМ!$A$33:$A$776,$A169,СВЦЭМ!$B$33:$B$776,M$155)+'СЕТ СН'!$F$15</f>
        <v>180.67023241999999</v>
      </c>
      <c r="N169" s="36">
        <f>SUMIFS(СВЦЭМ!$E$33:$E$776,СВЦЭМ!$A$33:$A$776,$A169,СВЦЭМ!$B$33:$B$776,N$155)+'СЕТ СН'!$F$15</f>
        <v>180.42487231999999</v>
      </c>
      <c r="O169" s="36">
        <f>SUMIFS(СВЦЭМ!$E$33:$E$776,СВЦЭМ!$A$33:$A$776,$A169,СВЦЭМ!$B$33:$B$776,O$155)+'СЕТ СН'!$F$15</f>
        <v>174.57481200999999</v>
      </c>
      <c r="P169" s="36">
        <f>SUMIFS(СВЦЭМ!$E$33:$E$776,СВЦЭМ!$A$33:$A$776,$A169,СВЦЭМ!$B$33:$B$776,P$155)+'СЕТ СН'!$F$15</f>
        <v>175.38882340000001</v>
      </c>
      <c r="Q169" s="36">
        <f>SUMIFS(СВЦЭМ!$E$33:$E$776,СВЦЭМ!$A$33:$A$776,$A169,СВЦЭМ!$B$33:$B$776,Q$155)+'СЕТ СН'!$F$15</f>
        <v>177.87576124</v>
      </c>
      <c r="R169" s="36">
        <f>SUMIFS(СВЦЭМ!$E$33:$E$776,СВЦЭМ!$A$33:$A$776,$A169,СВЦЭМ!$B$33:$B$776,R$155)+'СЕТ СН'!$F$15</f>
        <v>183.18474128</v>
      </c>
      <c r="S169" s="36">
        <f>SUMIFS(СВЦЭМ!$E$33:$E$776,СВЦЭМ!$A$33:$A$776,$A169,СВЦЭМ!$B$33:$B$776,S$155)+'СЕТ СН'!$F$15</f>
        <v>184.39989163999999</v>
      </c>
      <c r="T169" s="36">
        <f>SUMIFS(СВЦЭМ!$E$33:$E$776,СВЦЭМ!$A$33:$A$776,$A169,СВЦЭМ!$B$33:$B$776,T$155)+'СЕТ СН'!$F$15</f>
        <v>178.97072911000001</v>
      </c>
      <c r="U169" s="36">
        <f>SUMIFS(СВЦЭМ!$E$33:$E$776,СВЦЭМ!$A$33:$A$776,$A169,СВЦЭМ!$B$33:$B$776,U$155)+'СЕТ СН'!$F$15</f>
        <v>175.05661512</v>
      </c>
      <c r="V169" s="36">
        <f>SUMIFS(СВЦЭМ!$E$33:$E$776,СВЦЭМ!$A$33:$A$776,$A169,СВЦЭМ!$B$33:$B$776,V$155)+'СЕТ СН'!$F$15</f>
        <v>174.55737267000001</v>
      </c>
      <c r="W169" s="36">
        <f>SUMIFS(СВЦЭМ!$E$33:$E$776,СВЦЭМ!$A$33:$A$776,$A169,СВЦЭМ!$B$33:$B$776,W$155)+'СЕТ СН'!$F$15</f>
        <v>173.14890847000001</v>
      </c>
      <c r="X169" s="36">
        <f>SUMIFS(СВЦЭМ!$E$33:$E$776,СВЦЭМ!$A$33:$A$776,$A169,СВЦЭМ!$B$33:$B$776,X$155)+'СЕТ СН'!$F$15</f>
        <v>175.02167281000001</v>
      </c>
      <c r="Y169" s="36">
        <f>SUMIFS(СВЦЭМ!$E$33:$E$776,СВЦЭМ!$A$33:$A$776,$A169,СВЦЭМ!$B$33:$B$776,Y$155)+'СЕТ СН'!$F$15</f>
        <v>178.13824081000001</v>
      </c>
    </row>
    <row r="170" spans="1:25" ht="15.75" x14ac:dyDescent="0.2">
      <c r="A170" s="35">
        <f t="shared" si="4"/>
        <v>43936</v>
      </c>
      <c r="B170" s="36">
        <f>SUMIFS(СВЦЭМ!$E$33:$E$776,СВЦЭМ!$A$33:$A$776,$A170,СВЦЭМ!$B$33:$B$776,B$155)+'СЕТ СН'!$F$15</f>
        <v>186.66997026000001</v>
      </c>
      <c r="C170" s="36">
        <f>SUMIFS(СВЦЭМ!$E$33:$E$776,СВЦЭМ!$A$33:$A$776,$A170,СВЦЭМ!$B$33:$B$776,C$155)+'СЕТ СН'!$F$15</f>
        <v>189.96978514</v>
      </c>
      <c r="D170" s="36">
        <f>SUMIFS(СВЦЭМ!$E$33:$E$776,СВЦЭМ!$A$33:$A$776,$A170,СВЦЭМ!$B$33:$B$776,D$155)+'СЕТ СН'!$F$15</f>
        <v>190.32859028999999</v>
      </c>
      <c r="E170" s="36">
        <f>SUMIFS(СВЦЭМ!$E$33:$E$776,СВЦЭМ!$A$33:$A$776,$A170,СВЦЭМ!$B$33:$B$776,E$155)+'СЕТ СН'!$F$15</f>
        <v>189.21805849</v>
      </c>
      <c r="F170" s="36">
        <f>SUMIFS(СВЦЭМ!$E$33:$E$776,СВЦЭМ!$A$33:$A$776,$A170,СВЦЭМ!$B$33:$B$776,F$155)+'СЕТ СН'!$F$15</f>
        <v>188.61077802</v>
      </c>
      <c r="G170" s="36">
        <f>SUMIFS(СВЦЭМ!$E$33:$E$776,СВЦЭМ!$A$33:$A$776,$A170,СВЦЭМ!$B$33:$B$776,G$155)+'СЕТ СН'!$F$15</f>
        <v>188.36591730999999</v>
      </c>
      <c r="H170" s="36">
        <f>SUMIFS(СВЦЭМ!$E$33:$E$776,СВЦЭМ!$A$33:$A$776,$A170,СВЦЭМ!$B$33:$B$776,H$155)+'СЕТ СН'!$F$15</f>
        <v>186.36045379000001</v>
      </c>
      <c r="I170" s="36">
        <f>SUMIFS(СВЦЭМ!$E$33:$E$776,СВЦЭМ!$A$33:$A$776,$A170,СВЦЭМ!$B$33:$B$776,I$155)+'СЕТ СН'!$F$15</f>
        <v>183.75693563999999</v>
      </c>
      <c r="J170" s="36">
        <f>SUMIFS(СВЦЭМ!$E$33:$E$776,СВЦЭМ!$A$33:$A$776,$A170,СВЦЭМ!$B$33:$B$776,J$155)+'СЕТ СН'!$F$15</f>
        <v>172.14104707999999</v>
      </c>
      <c r="K170" s="36">
        <f>SUMIFS(СВЦЭМ!$E$33:$E$776,СВЦЭМ!$A$33:$A$776,$A170,СВЦЭМ!$B$33:$B$776,K$155)+'СЕТ СН'!$F$15</f>
        <v>166.49684798000001</v>
      </c>
      <c r="L170" s="36">
        <f>SUMIFS(СВЦЭМ!$E$33:$E$776,СВЦЭМ!$A$33:$A$776,$A170,СВЦЭМ!$B$33:$B$776,L$155)+'СЕТ СН'!$F$15</f>
        <v>166.99536861999999</v>
      </c>
      <c r="M170" s="36">
        <f>SUMIFS(СВЦЭМ!$E$33:$E$776,СВЦЭМ!$A$33:$A$776,$A170,СВЦЭМ!$B$33:$B$776,M$155)+'СЕТ СН'!$F$15</f>
        <v>168.39250039999999</v>
      </c>
      <c r="N170" s="36">
        <f>SUMIFS(СВЦЭМ!$E$33:$E$776,СВЦЭМ!$A$33:$A$776,$A170,СВЦЭМ!$B$33:$B$776,N$155)+'СЕТ СН'!$F$15</f>
        <v>167.54051168999999</v>
      </c>
      <c r="O170" s="36">
        <f>SUMIFS(СВЦЭМ!$E$33:$E$776,СВЦЭМ!$A$33:$A$776,$A170,СВЦЭМ!$B$33:$B$776,O$155)+'СЕТ СН'!$F$15</f>
        <v>170.82122803999999</v>
      </c>
      <c r="P170" s="36">
        <f>SUMIFS(СВЦЭМ!$E$33:$E$776,СВЦЭМ!$A$33:$A$776,$A170,СВЦЭМ!$B$33:$B$776,P$155)+'СЕТ СН'!$F$15</f>
        <v>171.15486822</v>
      </c>
      <c r="Q170" s="36">
        <f>SUMIFS(СВЦЭМ!$E$33:$E$776,СВЦЭМ!$A$33:$A$776,$A170,СВЦЭМ!$B$33:$B$776,Q$155)+'СЕТ СН'!$F$15</f>
        <v>171.57711429</v>
      </c>
      <c r="R170" s="36">
        <f>SUMIFS(СВЦЭМ!$E$33:$E$776,СВЦЭМ!$A$33:$A$776,$A170,СВЦЭМ!$B$33:$B$776,R$155)+'СЕТ СН'!$F$15</f>
        <v>171.34941534000001</v>
      </c>
      <c r="S170" s="36">
        <f>SUMIFS(СВЦЭМ!$E$33:$E$776,СВЦЭМ!$A$33:$A$776,$A170,СВЦЭМ!$B$33:$B$776,S$155)+'СЕТ СН'!$F$15</f>
        <v>170.92678645000001</v>
      </c>
      <c r="T170" s="36">
        <f>SUMIFS(СВЦЭМ!$E$33:$E$776,СВЦЭМ!$A$33:$A$776,$A170,СВЦЭМ!$B$33:$B$776,T$155)+'СЕТ СН'!$F$15</f>
        <v>166.55914851</v>
      </c>
      <c r="U170" s="36">
        <f>SUMIFS(СВЦЭМ!$E$33:$E$776,СВЦЭМ!$A$33:$A$776,$A170,СВЦЭМ!$B$33:$B$776,U$155)+'СЕТ СН'!$F$15</f>
        <v>161.94334515</v>
      </c>
      <c r="V170" s="36">
        <f>SUMIFS(СВЦЭМ!$E$33:$E$776,СВЦЭМ!$A$33:$A$776,$A170,СВЦЭМ!$B$33:$B$776,V$155)+'СЕТ СН'!$F$15</f>
        <v>164.09123045999999</v>
      </c>
      <c r="W170" s="36">
        <f>SUMIFS(СВЦЭМ!$E$33:$E$776,СВЦЭМ!$A$33:$A$776,$A170,СВЦЭМ!$B$33:$B$776,W$155)+'СЕТ СН'!$F$15</f>
        <v>164.44475677</v>
      </c>
      <c r="X170" s="36">
        <f>SUMIFS(СВЦЭМ!$E$33:$E$776,СВЦЭМ!$A$33:$A$776,$A170,СВЦЭМ!$B$33:$B$776,X$155)+'СЕТ СН'!$F$15</f>
        <v>162.79590690000001</v>
      </c>
      <c r="Y170" s="36">
        <f>SUMIFS(СВЦЭМ!$E$33:$E$776,СВЦЭМ!$A$33:$A$776,$A170,СВЦЭМ!$B$33:$B$776,Y$155)+'СЕТ СН'!$F$15</f>
        <v>169.01818077999999</v>
      </c>
    </row>
    <row r="171" spans="1:25" ht="15.75" x14ac:dyDescent="0.2">
      <c r="A171" s="35">
        <f t="shared" si="4"/>
        <v>43937</v>
      </c>
      <c r="B171" s="36">
        <f>SUMIFS(СВЦЭМ!$E$33:$E$776,СВЦЭМ!$A$33:$A$776,$A171,СВЦЭМ!$B$33:$B$776,B$155)+'СЕТ СН'!$F$15</f>
        <v>162.01498978000001</v>
      </c>
      <c r="C171" s="36">
        <f>SUMIFS(СВЦЭМ!$E$33:$E$776,СВЦЭМ!$A$33:$A$776,$A171,СВЦЭМ!$B$33:$B$776,C$155)+'СЕТ СН'!$F$15</f>
        <v>166.27167159000001</v>
      </c>
      <c r="D171" s="36">
        <f>SUMIFS(СВЦЭМ!$E$33:$E$776,СВЦЭМ!$A$33:$A$776,$A171,СВЦЭМ!$B$33:$B$776,D$155)+'СЕТ СН'!$F$15</f>
        <v>170.17576185999999</v>
      </c>
      <c r="E171" s="36">
        <f>SUMIFS(СВЦЭМ!$E$33:$E$776,СВЦЭМ!$A$33:$A$776,$A171,СВЦЭМ!$B$33:$B$776,E$155)+'СЕТ СН'!$F$15</f>
        <v>173.11501451999999</v>
      </c>
      <c r="F171" s="36">
        <f>SUMIFS(СВЦЭМ!$E$33:$E$776,СВЦЭМ!$A$33:$A$776,$A171,СВЦЭМ!$B$33:$B$776,F$155)+'СЕТ СН'!$F$15</f>
        <v>173.00540563999999</v>
      </c>
      <c r="G171" s="36">
        <f>SUMIFS(СВЦЭМ!$E$33:$E$776,СВЦЭМ!$A$33:$A$776,$A171,СВЦЭМ!$B$33:$B$776,G$155)+'СЕТ СН'!$F$15</f>
        <v>170.98808016000001</v>
      </c>
      <c r="H171" s="36">
        <f>SUMIFS(СВЦЭМ!$E$33:$E$776,СВЦЭМ!$A$33:$A$776,$A171,СВЦЭМ!$B$33:$B$776,H$155)+'СЕТ СН'!$F$15</f>
        <v>166.31841273000001</v>
      </c>
      <c r="I171" s="36">
        <f>SUMIFS(СВЦЭМ!$E$33:$E$776,СВЦЭМ!$A$33:$A$776,$A171,СВЦЭМ!$B$33:$B$776,I$155)+'СЕТ СН'!$F$15</f>
        <v>161.26941339999999</v>
      </c>
      <c r="J171" s="36">
        <f>SUMIFS(СВЦЭМ!$E$33:$E$776,СВЦЭМ!$A$33:$A$776,$A171,СВЦЭМ!$B$33:$B$776,J$155)+'СЕТ СН'!$F$15</f>
        <v>154.99675015</v>
      </c>
      <c r="K171" s="36">
        <f>SUMIFS(СВЦЭМ!$E$33:$E$776,СВЦЭМ!$A$33:$A$776,$A171,СВЦЭМ!$B$33:$B$776,K$155)+'СЕТ СН'!$F$15</f>
        <v>157.95501296</v>
      </c>
      <c r="L171" s="36">
        <f>SUMIFS(СВЦЭМ!$E$33:$E$776,СВЦЭМ!$A$33:$A$776,$A171,СВЦЭМ!$B$33:$B$776,L$155)+'СЕТ СН'!$F$15</f>
        <v>156.99895465</v>
      </c>
      <c r="M171" s="36">
        <f>SUMIFS(СВЦЭМ!$E$33:$E$776,СВЦЭМ!$A$33:$A$776,$A171,СВЦЭМ!$B$33:$B$776,M$155)+'СЕТ СН'!$F$15</f>
        <v>155.54377195999999</v>
      </c>
      <c r="N171" s="36">
        <f>SUMIFS(СВЦЭМ!$E$33:$E$776,СВЦЭМ!$A$33:$A$776,$A171,СВЦЭМ!$B$33:$B$776,N$155)+'СЕТ СН'!$F$15</f>
        <v>154.00162155000001</v>
      </c>
      <c r="O171" s="36">
        <f>SUMIFS(СВЦЭМ!$E$33:$E$776,СВЦЭМ!$A$33:$A$776,$A171,СВЦЭМ!$B$33:$B$776,O$155)+'СЕТ СН'!$F$15</f>
        <v>155.14390610999999</v>
      </c>
      <c r="P171" s="36">
        <f>SUMIFS(СВЦЭМ!$E$33:$E$776,СВЦЭМ!$A$33:$A$776,$A171,СВЦЭМ!$B$33:$B$776,P$155)+'СЕТ СН'!$F$15</f>
        <v>155.88771875</v>
      </c>
      <c r="Q171" s="36">
        <f>SUMIFS(СВЦЭМ!$E$33:$E$776,СВЦЭМ!$A$33:$A$776,$A171,СВЦЭМ!$B$33:$B$776,Q$155)+'СЕТ СН'!$F$15</f>
        <v>154.56640082999999</v>
      </c>
      <c r="R171" s="36">
        <f>SUMIFS(СВЦЭМ!$E$33:$E$776,СВЦЭМ!$A$33:$A$776,$A171,СВЦЭМ!$B$33:$B$776,R$155)+'СЕТ СН'!$F$15</f>
        <v>153.50002728999999</v>
      </c>
      <c r="S171" s="36">
        <f>SUMIFS(СВЦЭМ!$E$33:$E$776,СВЦЭМ!$A$33:$A$776,$A171,СВЦЭМ!$B$33:$B$776,S$155)+'СЕТ СН'!$F$15</f>
        <v>152.89755754000001</v>
      </c>
      <c r="T171" s="36">
        <f>SUMIFS(СВЦЭМ!$E$33:$E$776,СВЦЭМ!$A$33:$A$776,$A171,СВЦЭМ!$B$33:$B$776,T$155)+'СЕТ СН'!$F$15</f>
        <v>151.69360599000001</v>
      </c>
      <c r="U171" s="36">
        <f>SUMIFS(СВЦЭМ!$E$33:$E$776,СВЦЭМ!$A$33:$A$776,$A171,СВЦЭМ!$B$33:$B$776,U$155)+'СЕТ СН'!$F$15</f>
        <v>149.39319692000001</v>
      </c>
      <c r="V171" s="36">
        <f>SUMIFS(СВЦЭМ!$E$33:$E$776,СВЦЭМ!$A$33:$A$776,$A171,СВЦЭМ!$B$33:$B$776,V$155)+'СЕТ СН'!$F$15</f>
        <v>146.57248192</v>
      </c>
      <c r="W171" s="36">
        <f>SUMIFS(СВЦЭМ!$E$33:$E$776,СВЦЭМ!$A$33:$A$776,$A171,СВЦЭМ!$B$33:$B$776,W$155)+'СЕТ СН'!$F$15</f>
        <v>148.14280368999999</v>
      </c>
      <c r="X171" s="36">
        <f>SUMIFS(СВЦЭМ!$E$33:$E$776,СВЦЭМ!$A$33:$A$776,$A171,СВЦЭМ!$B$33:$B$776,X$155)+'СЕТ СН'!$F$15</f>
        <v>150.69224073999999</v>
      </c>
      <c r="Y171" s="36">
        <f>SUMIFS(СВЦЭМ!$E$33:$E$776,СВЦЭМ!$A$33:$A$776,$A171,СВЦЭМ!$B$33:$B$776,Y$155)+'СЕТ СН'!$F$15</f>
        <v>153.29369532999999</v>
      </c>
    </row>
    <row r="172" spans="1:25" ht="15.75" x14ac:dyDescent="0.2">
      <c r="A172" s="35">
        <f t="shared" si="4"/>
        <v>43938</v>
      </c>
      <c r="B172" s="36">
        <f>SUMIFS(СВЦЭМ!$E$33:$E$776,СВЦЭМ!$A$33:$A$776,$A172,СВЦЭМ!$B$33:$B$776,B$155)+'СЕТ СН'!$F$15</f>
        <v>169.26587279</v>
      </c>
      <c r="C172" s="36">
        <f>SUMIFS(СВЦЭМ!$E$33:$E$776,СВЦЭМ!$A$33:$A$776,$A172,СВЦЭМ!$B$33:$B$776,C$155)+'СЕТ СН'!$F$15</f>
        <v>171.9757228</v>
      </c>
      <c r="D172" s="36">
        <f>SUMIFS(СВЦЭМ!$E$33:$E$776,СВЦЭМ!$A$33:$A$776,$A172,СВЦЭМ!$B$33:$B$776,D$155)+'СЕТ СН'!$F$15</f>
        <v>176.19524699999999</v>
      </c>
      <c r="E172" s="36">
        <f>SUMIFS(СВЦЭМ!$E$33:$E$776,СВЦЭМ!$A$33:$A$776,$A172,СВЦЭМ!$B$33:$B$776,E$155)+'СЕТ СН'!$F$15</f>
        <v>179.49994039000001</v>
      </c>
      <c r="F172" s="36">
        <f>SUMIFS(СВЦЭМ!$E$33:$E$776,СВЦЭМ!$A$33:$A$776,$A172,СВЦЭМ!$B$33:$B$776,F$155)+'СЕТ СН'!$F$15</f>
        <v>179.68420431999999</v>
      </c>
      <c r="G172" s="36">
        <f>SUMIFS(СВЦЭМ!$E$33:$E$776,СВЦЭМ!$A$33:$A$776,$A172,СВЦЭМ!$B$33:$B$776,G$155)+'СЕТ СН'!$F$15</f>
        <v>175.94937403</v>
      </c>
      <c r="H172" s="36">
        <f>SUMIFS(СВЦЭМ!$E$33:$E$776,СВЦЭМ!$A$33:$A$776,$A172,СВЦЭМ!$B$33:$B$776,H$155)+'СЕТ СН'!$F$15</f>
        <v>170.25693846999999</v>
      </c>
      <c r="I172" s="36">
        <f>SUMIFS(СВЦЭМ!$E$33:$E$776,СВЦЭМ!$A$33:$A$776,$A172,СВЦЭМ!$B$33:$B$776,I$155)+'СЕТ СН'!$F$15</f>
        <v>164.00442588999999</v>
      </c>
      <c r="J172" s="36">
        <f>SUMIFS(СВЦЭМ!$E$33:$E$776,СВЦЭМ!$A$33:$A$776,$A172,СВЦЭМ!$B$33:$B$776,J$155)+'СЕТ СН'!$F$15</f>
        <v>152.44552623000001</v>
      </c>
      <c r="K172" s="36">
        <f>SUMIFS(СВЦЭМ!$E$33:$E$776,СВЦЭМ!$A$33:$A$776,$A172,СВЦЭМ!$B$33:$B$776,K$155)+'СЕТ СН'!$F$15</f>
        <v>153.28325125999999</v>
      </c>
      <c r="L172" s="36">
        <f>SUMIFS(СВЦЭМ!$E$33:$E$776,СВЦЭМ!$A$33:$A$776,$A172,СВЦЭМ!$B$33:$B$776,L$155)+'СЕТ СН'!$F$15</f>
        <v>152.52622951999999</v>
      </c>
      <c r="M172" s="36">
        <f>SUMIFS(СВЦЭМ!$E$33:$E$776,СВЦЭМ!$A$33:$A$776,$A172,СВЦЭМ!$B$33:$B$776,M$155)+'СЕТ СН'!$F$15</f>
        <v>152.01994948999999</v>
      </c>
      <c r="N172" s="36">
        <f>SUMIFS(СВЦЭМ!$E$33:$E$776,СВЦЭМ!$A$33:$A$776,$A172,СВЦЭМ!$B$33:$B$776,N$155)+'СЕТ СН'!$F$15</f>
        <v>151.82612581999999</v>
      </c>
      <c r="O172" s="36">
        <f>SUMIFS(СВЦЭМ!$E$33:$E$776,СВЦЭМ!$A$33:$A$776,$A172,СВЦЭМ!$B$33:$B$776,O$155)+'СЕТ СН'!$F$15</f>
        <v>153.34317904</v>
      </c>
      <c r="P172" s="36">
        <f>SUMIFS(СВЦЭМ!$E$33:$E$776,СВЦЭМ!$A$33:$A$776,$A172,СВЦЭМ!$B$33:$B$776,P$155)+'СЕТ СН'!$F$15</f>
        <v>155.25401575999999</v>
      </c>
      <c r="Q172" s="36">
        <f>SUMIFS(СВЦЭМ!$E$33:$E$776,СВЦЭМ!$A$33:$A$776,$A172,СВЦЭМ!$B$33:$B$776,Q$155)+'СЕТ СН'!$F$15</f>
        <v>156.50280831000001</v>
      </c>
      <c r="R172" s="36">
        <f>SUMIFS(СВЦЭМ!$E$33:$E$776,СВЦЭМ!$A$33:$A$776,$A172,СВЦЭМ!$B$33:$B$776,R$155)+'СЕТ СН'!$F$15</f>
        <v>155.92368353000001</v>
      </c>
      <c r="S172" s="36">
        <f>SUMIFS(СВЦЭМ!$E$33:$E$776,СВЦЭМ!$A$33:$A$776,$A172,СВЦЭМ!$B$33:$B$776,S$155)+'СЕТ СН'!$F$15</f>
        <v>154.70092978</v>
      </c>
      <c r="T172" s="36">
        <f>SUMIFS(СВЦЭМ!$E$33:$E$776,СВЦЭМ!$A$33:$A$776,$A172,СВЦЭМ!$B$33:$B$776,T$155)+'СЕТ СН'!$F$15</f>
        <v>151.28237297999999</v>
      </c>
      <c r="U172" s="36">
        <f>SUMIFS(СВЦЭМ!$E$33:$E$776,СВЦЭМ!$A$33:$A$776,$A172,СВЦЭМ!$B$33:$B$776,U$155)+'СЕТ СН'!$F$15</f>
        <v>148.56401862000001</v>
      </c>
      <c r="V172" s="36">
        <f>SUMIFS(СВЦЭМ!$E$33:$E$776,СВЦЭМ!$A$33:$A$776,$A172,СВЦЭМ!$B$33:$B$776,V$155)+'СЕТ СН'!$F$15</f>
        <v>150.42493555999999</v>
      </c>
      <c r="W172" s="36">
        <f>SUMIFS(СВЦЭМ!$E$33:$E$776,СВЦЭМ!$A$33:$A$776,$A172,СВЦЭМ!$B$33:$B$776,W$155)+'СЕТ СН'!$F$15</f>
        <v>150.35947218000001</v>
      </c>
      <c r="X172" s="36">
        <f>SUMIFS(СВЦЭМ!$E$33:$E$776,СВЦЭМ!$A$33:$A$776,$A172,СВЦЭМ!$B$33:$B$776,X$155)+'СЕТ СН'!$F$15</f>
        <v>151.68508177000001</v>
      </c>
      <c r="Y172" s="36">
        <f>SUMIFS(СВЦЭМ!$E$33:$E$776,СВЦЭМ!$A$33:$A$776,$A172,СВЦЭМ!$B$33:$B$776,Y$155)+'СЕТ СН'!$F$15</f>
        <v>152.26250263</v>
      </c>
    </row>
    <row r="173" spans="1:25" ht="15.75" x14ac:dyDescent="0.2">
      <c r="A173" s="35">
        <f t="shared" si="4"/>
        <v>43939</v>
      </c>
      <c r="B173" s="36">
        <f>SUMIFS(СВЦЭМ!$E$33:$E$776,СВЦЭМ!$A$33:$A$776,$A173,СВЦЭМ!$B$33:$B$776,B$155)+'СЕТ СН'!$F$15</f>
        <v>173.66007113000001</v>
      </c>
      <c r="C173" s="36">
        <f>SUMIFS(СВЦЭМ!$E$33:$E$776,СВЦЭМ!$A$33:$A$776,$A173,СВЦЭМ!$B$33:$B$776,C$155)+'СЕТ СН'!$F$15</f>
        <v>181.92689329999999</v>
      </c>
      <c r="D173" s="36">
        <f>SUMIFS(СВЦЭМ!$E$33:$E$776,СВЦЭМ!$A$33:$A$776,$A173,СВЦЭМ!$B$33:$B$776,D$155)+'СЕТ СН'!$F$15</f>
        <v>183.4523208</v>
      </c>
      <c r="E173" s="36">
        <f>SUMIFS(СВЦЭМ!$E$33:$E$776,СВЦЭМ!$A$33:$A$776,$A173,СВЦЭМ!$B$33:$B$776,E$155)+'СЕТ СН'!$F$15</f>
        <v>185.56280268</v>
      </c>
      <c r="F173" s="36">
        <f>SUMIFS(СВЦЭМ!$E$33:$E$776,СВЦЭМ!$A$33:$A$776,$A173,СВЦЭМ!$B$33:$B$776,F$155)+'СЕТ СН'!$F$15</f>
        <v>184.94268467000001</v>
      </c>
      <c r="G173" s="36">
        <f>SUMIFS(СВЦЭМ!$E$33:$E$776,СВЦЭМ!$A$33:$A$776,$A173,СВЦЭМ!$B$33:$B$776,G$155)+'СЕТ СН'!$F$15</f>
        <v>185.12771853000001</v>
      </c>
      <c r="H173" s="36">
        <f>SUMIFS(СВЦЭМ!$E$33:$E$776,СВЦЭМ!$A$33:$A$776,$A173,СВЦЭМ!$B$33:$B$776,H$155)+'СЕТ СН'!$F$15</f>
        <v>183.49236919000001</v>
      </c>
      <c r="I173" s="36">
        <f>SUMIFS(СВЦЭМ!$E$33:$E$776,СВЦЭМ!$A$33:$A$776,$A173,СВЦЭМ!$B$33:$B$776,I$155)+'СЕТ СН'!$F$15</f>
        <v>177.59452521</v>
      </c>
      <c r="J173" s="36">
        <f>SUMIFS(СВЦЭМ!$E$33:$E$776,СВЦЭМ!$A$33:$A$776,$A173,СВЦЭМ!$B$33:$B$776,J$155)+'СЕТ СН'!$F$15</f>
        <v>161.30721154</v>
      </c>
      <c r="K173" s="36">
        <f>SUMIFS(СВЦЭМ!$E$33:$E$776,СВЦЭМ!$A$33:$A$776,$A173,СВЦЭМ!$B$33:$B$776,K$155)+'СЕТ СН'!$F$15</f>
        <v>158.80225575</v>
      </c>
      <c r="L173" s="36">
        <f>SUMIFS(СВЦЭМ!$E$33:$E$776,СВЦЭМ!$A$33:$A$776,$A173,СВЦЭМ!$B$33:$B$776,L$155)+'СЕТ СН'!$F$15</f>
        <v>157.75996552999999</v>
      </c>
      <c r="M173" s="36">
        <f>SUMIFS(СВЦЭМ!$E$33:$E$776,СВЦЭМ!$A$33:$A$776,$A173,СВЦЭМ!$B$33:$B$776,M$155)+'СЕТ СН'!$F$15</f>
        <v>157.15042012999999</v>
      </c>
      <c r="N173" s="36">
        <f>SUMIFS(СВЦЭМ!$E$33:$E$776,СВЦЭМ!$A$33:$A$776,$A173,СВЦЭМ!$B$33:$B$776,N$155)+'СЕТ СН'!$F$15</f>
        <v>159.67989544</v>
      </c>
      <c r="O173" s="36">
        <f>SUMIFS(СВЦЭМ!$E$33:$E$776,СВЦЭМ!$A$33:$A$776,$A173,СВЦЭМ!$B$33:$B$776,O$155)+'СЕТ СН'!$F$15</f>
        <v>163.30121894999999</v>
      </c>
      <c r="P173" s="36">
        <f>SUMIFS(СВЦЭМ!$E$33:$E$776,СВЦЭМ!$A$33:$A$776,$A173,СВЦЭМ!$B$33:$B$776,P$155)+'СЕТ СН'!$F$15</f>
        <v>165.29635438</v>
      </c>
      <c r="Q173" s="36">
        <f>SUMIFS(СВЦЭМ!$E$33:$E$776,СВЦЭМ!$A$33:$A$776,$A173,СВЦЭМ!$B$33:$B$776,Q$155)+'СЕТ СН'!$F$15</f>
        <v>166.69104729</v>
      </c>
      <c r="R173" s="36">
        <f>SUMIFS(СВЦЭМ!$E$33:$E$776,СВЦЭМ!$A$33:$A$776,$A173,СВЦЭМ!$B$33:$B$776,R$155)+'СЕТ СН'!$F$15</f>
        <v>165.95321472000001</v>
      </c>
      <c r="S173" s="36">
        <f>SUMIFS(СВЦЭМ!$E$33:$E$776,СВЦЭМ!$A$33:$A$776,$A173,СВЦЭМ!$B$33:$B$776,S$155)+'СЕТ СН'!$F$15</f>
        <v>164.84270677999999</v>
      </c>
      <c r="T173" s="36">
        <f>SUMIFS(СВЦЭМ!$E$33:$E$776,СВЦЭМ!$A$33:$A$776,$A173,СВЦЭМ!$B$33:$B$776,T$155)+'СЕТ СН'!$F$15</f>
        <v>160.47411521000001</v>
      </c>
      <c r="U173" s="36">
        <f>SUMIFS(СВЦЭМ!$E$33:$E$776,СВЦЭМ!$A$33:$A$776,$A173,СВЦЭМ!$B$33:$B$776,U$155)+'СЕТ СН'!$F$15</f>
        <v>153.82600475999999</v>
      </c>
      <c r="V173" s="36">
        <f>SUMIFS(СВЦЭМ!$E$33:$E$776,СВЦЭМ!$A$33:$A$776,$A173,СВЦЭМ!$B$33:$B$776,V$155)+'СЕТ СН'!$F$15</f>
        <v>151.89059022999999</v>
      </c>
      <c r="W173" s="36">
        <f>SUMIFS(СВЦЭМ!$E$33:$E$776,СВЦЭМ!$A$33:$A$776,$A173,СВЦЭМ!$B$33:$B$776,W$155)+'СЕТ СН'!$F$15</f>
        <v>154.59977015999999</v>
      </c>
      <c r="X173" s="36">
        <f>SUMIFS(СВЦЭМ!$E$33:$E$776,СВЦЭМ!$A$33:$A$776,$A173,СВЦЭМ!$B$33:$B$776,X$155)+'СЕТ СН'!$F$15</f>
        <v>158.39581301000001</v>
      </c>
      <c r="Y173" s="36">
        <f>SUMIFS(СВЦЭМ!$E$33:$E$776,СВЦЭМ!$A$33:$A$776,$A173,СВЦЭМ!$B$33:$B$776,Y$155)+'СЕТ СН'!$F$15</f>
        <v>165.92872456000001</v>
      </c>
    </row>
    <row r="174" spans="1:25" ht="15.75" x14ac:dyDescent="0.2">
      <c r="A174" s="35">
        <f t="shared" si="4"/>
        <v>43940</v>
      </c>
      <c r="B174" s="36">
        <f>SUMIFS(СВЦЭМ!$E$33:$E$776,СВЦЭМ!$A$33:$A$776,$A174,СВЦЭМ!$B$33:$B$776,B$155)+'СЕТ СН'!$F$15</f>
        <v>175.33786083000001</v>
      </c>
      <c r="C174" s="36">
        <f>SUMIFS(СВЦЭМ!$E$33:$E$776,СВЦЭМ!$A$33:$A$776,$A174,СВЦЭМ!$B$33:$B$776,C$155)+'СЕТ СН'!$F$15</f>
        <v>175.8153116</v>
      </c>
      <c r="D174" s="36">
        <f>SUMIFS(СВЦЭМ!$E$33:$E$776,СВЦЭМ!$A$33:$A$776,$A174,СВЦЭМ!$B$33:$B$776,D$155)+'СЕТ СН'!$F$15</f>
        <v>173.58444498</v>
      </c>
      <c r="E174" s="36">
        <f>SUMIFS(СВЦЭМ!$E$33:$E$776,СВЦЭМ!$A$33:$A$776,$A174,СВЦЭМ!$B$33:$B$776,E$155)+'СЕТ СН'!$F$15</f>
        <v>175.38932926000001</v>
      </c>
      <c r="F174" s="36">
        <f>SUMIFS(СВЦЭМ!$E$33:$E$776,СВЦЭМ!$A$33:$A$776,$A174,СВЦЭМ!$B$33:$B$776,F$155)+'СЕТ СН'!$F$15</f>
        <v>174.67133056</v>
      </c>
      <c r="G174" s="36">
        <f>SUMIFS(СВЦЭМ!$E$33:$E$776,СВЦЭМ!$A$33:$A$776,$A174,СВЦЭМ!$B$33:$B$776,G$155)+'СЕТ СН'!$F$15</f>
        <v>176.14585079</v>
      </c>
      <c r="H174" s="36">
        <f>SUMIFS(СВЦЭМ!$E$33:$E$776,СВЦЭМ!$A$33:$A$776,$A174,СВЦЭМ!$B$33:$B$776,H$155)+'СЕТ СН'!$F$15</f>
        <v>176.05816028000001</v>
      </c>
      <c r="I174" s="36">
        <f>SUMIFS(СВЦЭМ!$E$33:$E$776,СВЦЭМ!$A$33:$A$776,$A174,СВЦЭМ!$B$33:$B$776,I$155)+'СЕТ СН'!$F$15</f>
        <v>168.72855580000001</v>
      </c>
      <c r="J174" s="36">
        <f>SUMIFS(СВЦЭМ!$E$33:$E$776,СВЦЭМ!$A$33:$A$776,$A174,СВЦЭМ!$B$33:$B$776,J$155)+'СЕТ СН'!$F$15</f>
        <v>157.35255685000001</v>
      </c>
      <c r="K174" s="36">
        <f>SUMIFS(СВЦЭМ!$E$33:$E$776,СВЦЭМ!$A$33:$A$776,$A174,СВЦЭМ!$B$33:$B$776,K$155)+'СЕТ СН'!$F$15</f>
        <v>155.88991669000001</v>
      </c>
      <c r="L174" s="36">
        <f>SUMIFS(СВЦЭМ!$E$33:$E$776,СВЦЭМ!$A$33:$A$776,$A174,СВЦЭМ!$B$33:$B$776,L$155)+'СЕТ СН'!$F$15</f>
        <v>156.54063396000001</v>
      </c>
      <c r="M174" s="36">
        <f>SUMIFS(СВЦЭМ!$E$33:$E$776,СВЦЭМ!$A$33:$A$776,$A174,СВЦЭМ!$B$33:$B$776,M$155)+'СЕТ СН'!$F$15</f>
        <v>160.39898036</v>
      </c>
      <c r="N174" s="36">
        <f>SUMIFS(СВЦЭМ!$E$33:$E$776,СВЦЭМ!$A$33:$A$776,$A174,СВЦЭМ!$B$33:$B$776,N$155)+'СЕТ СН'!$F$15</f>
        <v>165.31223351</v>
      </c>
      <c r="O174" s="36">
        <f>SUMIFS(СВЦЭМ!$E$33:$E$776,СВЦЭМ!$A$33:$A$776,$A174,СВЦЭМ!$B$33:$B$776,O$155)+'СЕТ СН'!$F$15</f>
        <v>167.59374804000001</v>
      </c>
      <c r="P174" s="36">
        <f>SUMIFS(СВЦЭМ!$E$33:$E$776,СВЦЭМ!$A$33:$A$776,$A174,СВЦЭМ!$B$33:$B$776,P$155)+'СЕТ СН'!$F$15</f>
        <v>168.63672034000001</v>
      </c>
      <c r="Q174" s="36">
        <f>SUMIFS(СВЦЭМ!$E$33:$E$776,СВЦЭМ!$A$33:$A$776,$A174,СВЦЭМ!$B$33:$B$776,Q$155)+'СЕТ СН'!$F$15</f>
        <v>169.35428372999999</v>
      </c>
      <c r="R174" s="36">
        <f>SUMIFS(СВЦЭМ!$E$33:$E$776,СВЦЭМ!$A$33:$A$776,$A174,СВЦЭМ!$B$33:$B$776,R$155)+'СЕТ СН'!$F$15</f>
        <v>167.67438691999999</v>
      </c>
      <c r="S174" s="36">
        <f>SUMIFS(СВЦЭМ!$E$33:$E$776,СВЦЭМ!$A$33:$A$776,$A174,СВЦЭМ!$B$33:$B$776,S$155)+'СЕТ СН'!$F$15</f>
        <v>166.54941482000001</v>
      </c>
      <c r="T174" s="36">
        <f>SUMIFS(СВЦЭМ!$E$33:$E$776,СВЦЭМ!$A$33:$A$776,$A174,СВЦЭМ!$B$33:$B$776,T$155)+'СЕТ СН'!$F$15</f>
        <v>163.58620637000001</v>
      </c>
      <c r="U174" s="36">
        <f>SUMIFS(СВЦЭМ!$E$33:$E$776,СВЦЭМ!$A$33:$A$776,$A174,СВЦЭМ!$B$33:$B$776,U$155)+'СЕТ СН'!$F$15</f>
        <v>162.3151048</v>
      </c>
      <c r="V174" s="36">
        <f>SUMIFS(СВЦЭМ!$E$33:$E$776,СВЦЭМ!$A$33:$A$776,$A174,СВЦЭМ!$B$33:$B$776,V$155)+'СЕТ СН'!$F$15</f>
        <v>156.08051395000001</v>
      </c>
      <c r="W174" s="36">
        <f>SUMIFS(СВЦЭМ!$E$33:$E$776,СВЦЭМ!$A$33:$A$776,$A174,СВЦЭМ!$B$33:$B$776,W$155)+'СЕТ СН'!$F$15</f>
        <v>156.99715549999999</v>
      </c>
      <c r="X174" s="36">
        <f>SUMIFS(СВЦЭМ!$E$33:$E$776,СВЦЭМ!$A$33:$A$776,$A174,СВЦЭМ!$B$33:$B$776,X$155)+'СЕТ СН'!$F$15</f>
        <v>162.75934530999999</v>
      </c>
      <c r="Y174" s="36">
        <f>SUMIFS(СВЦЭМ!$E$33:$E$776,СВЦЭМ!$A$33:$A$776,$A174,СВЦЭМ!$B$33:$B$776,Y$155)+'СЕТ СН'!$F$15</f>
        <v>170.40983629999999</v>
      </c>
    </row>
    <row r="175" spans="1:25" ht="15.75" x14ac:dyDescent="0.2">
      <c r="A175" s="35">
        <f t="shared" si="4"/>
        <v>43941</v>
      </c>
      <c r="B175" s="36">
        <f>SUMIFS(СВЦЭМ!$E$33:$E$776,СВЦЭМ!$A$33:$A$776,$A175,СВЦЭМ!$B$33:$B$776,B$155)+'СЕТ СН'!$F$15</f>
        <v>178.28427318000001</v>
      </c>
      <c r="C175" s="36">
        <f>SUMIFS(СВЦЭМ!$E$33:$E$776,СВЦЭМ!$A$33:$A$776,$A175,СВЦЭМ!$B$33:$B$776,C$155)+'СЕТ СН'!$F$15</f>
        <v>182.50360347</v>
      </c>
      <c r="D175" s="36">
        <f>SUMIFS(СВЦЭМ!$E$33:$E$776,СВЦЭМ!$A$33:$A$776,$A175,СВЦЭМ!$B$33:$B$776,D$155)+'СЕТ СН'!$F$15</f>
        <v>188.28875292999999</v>
      </c>
      <c r="E175" s="36">
        <f>SUMIFS(СВЦЭМ!$E$33:$E$776,СВЦЭМ!$A$33:$A$776,$A175,СВЦЭМ!$B$33:$B$776,E$155)+'СЕТ СН'!$F$15</f>
        <v>190.77944382999999</v>
      </c>
      <c r="F175" s="36">
        <f>SUMIFS(СВЦЭМ!$E$33:$E$776,СВЦЭМ!$A$33:$A$776,$A175,СВЦЭМ!$B$33:$B$776,F$155)+'СЕТ СН'!$F$15</f>
        <v>189.82910885000001</v>
      </c>
      <c r="G175" s="36">
        <f>SUMIFS(СВЦЭМ!$E$33:$E$776,СВЦЭМ!$A$33:$A$776,$A175,СВЦЭМ!$B$33:$B$776,G$155)+'СЕТ СН'!$F$15</f>
        <v>188.37033335999999</v>
      </c>
      <c r="H175" s="36">
        <f>SUMIFS(СВЦЭМ!$E$33:$E$776,СВЦЭМ!$A$33:$A$776,$A175,СВЦЭМ!$B$33:$B$776,H$155)+'СЕТ СН'!$F$15</f>
        <v>182.12652825999999</v>
      </c>
      <c r="I175" s="36">
        <f>SUMIFS(СВЦЭМ!$E$33:$E$776,СВЦЭМ!$A$33:$A$776,$A175,СВЦЭМ!$B$33:$B$776,I$155)+'СЕТ СН'!$F$15</f>
        <v>172.34142130999999</v>
      </c>
      <c r="J175" s="36">
        <f>SUMIFS(СВЦЭМ!$E$33:$E$776,СВЦЭМ!$A$33:$A$776,$A175,СВЦЭМ!$B$33:$B$776,J$155)+'СЕТ СН'!$F$15</f>
        <v>155.81897269999999</v>
      </c>
      <c r="K175" s="36">
        <f>SUMIFS(СВЦЭМ!$E$33:$E$776,СВЦЭМ!$A$33:$A$776,$A175,СВЦЭМ!$B$33:$B$776,K$155)+'СЕТ СН'!$F$15</f>
        <v>153.29529159000001</v>
      </c>
      <c r="L175" s="36">
        <f>SUMIFS(СВЦЭМ!$E$33:$E$776,СВЦЭМ!$A$33:$A$776,$A175,СВЦЭМ!$B$33:$B$776,L$155)+'СЕТ СН'!$F$15</f>
        <v>154.58499497</v>
      </c>
      <c r="M175" s="36">
        <f>SUMIFS(СВЦЭМ!$E$33:$E$776,СВЦЭМ!$A$33:$A$776,$A175,СВЦЭМ!$B$33:$B$776,M$155)+'СЕТ СН'!$F$15</f>
        <v>156.01801569</v>
      </c>
      <c r="N175" s="36">
        <f>SUMIFS(СВЦЭМ!$E$33:$E$776,СВЦЭМ!$A$33:$A$776,$A175,СВЦЭМ!$B$33:$B$776,N$155)+'СЕТ СН'!$F$15</f>
        <v>157.21811525000001</v>
      </c>
      <c r="O175" s="36">
        <f>SUMIFS(СВЦЭМ!$E$33:$E$776,СВЦЭМ!$A$33:$A$776,$A175,СВЦЭМ!$B$33:$B$776,O$155)+'СЕТ СН'!$F$15</f>
        <v>158.98401093000001</v>
      </c>
      <c r="P175" s="36">
        <f>SUMIFS(СВЦЭМ!$E$33:$E$776,СВЦЭМ!$A$33:$A$776,$A175,СВЦЭМ!$B$33:$B$776,P$155)+'СЕТ СН'!$F$15</f>
        <v>160.32032813999999</v>
      </c>
      <c r="Q175" s="36">
        <f>SUMIFS(СВЦЭМ!$E$33:$E$776,СВЦЭМ!$A$33:$A$776,$A175,СВЦЭМ!$B$33:$B$776,Q$155)+'СЕТ СН'!$F$15</f>
        <v>161.78050496</v>
      </c>
      <c r="R175" s="36">
        <f>SUMIFS(СВЦЭМ!$E$33:$E$776,СВЦЭМ!$A$33:$A$776,$A175,СВЦЭМ!$B$33:$B$776,R$155)+'СЕТ СН'!$F$15</f>
        <v>161.51662565000001</v>
      </c>
      <c r="S175" s="36">
        <f>SUMIFS(СВЦЭМ!$E$33:$E$776,СВЦЭМ!$A$33:$A$776,$A175,СВЦЭМ!$B$33:$B$776,S$155)+'СЕТ СН'!$F$15</f>
        <v>162.36883548</v>
      </c>
      <c r="T175" s="36">
        <f>SUMIFS(СВЦЭМ!$E$33:$E$776,СВЦЭМ!$A$33:$A$776,$A175,СВЦЭМ!$B$33:$B$776,T$155)+'СЕТ СН'!$F$15</f>
        <v>160.58898227</v>
      </c>
      <c r="U175" s="36">
        <f>SUMIFS(СВЦЭМ!$E$33:$E$776,СВЦЭМ!$A$33:$A$776,$A175,СВЦЭМ!$B$33:$B$776,U$155)+'СЕТ СН'!$F$15</f>
        <v>157.88397036000001</v>
      </c>
      <c r="V175" s="36">
        <f>SUMIFS(СВЦЭМ!$E$33:$E$776,СВЦЭМ!$A$33:$A$776,$A175,СВЦЭМ!$B$33:$B$776,V$155)+'СЕТ СН'!$F$15</f>
        <v>156.14018204000001</v>
      </c>
      <c r="W175" s="36">
        <f>SUMIFS(СВЦЭМ!$E$33:$E$776,СВЦЭМ!$A$33:$A$776,$A175,СВЦЭМ!$B$33:$B$776,W$155)+'СЕТ СН'!$F$15</f>
        <v>156.6339897</v>
      </c>
      <c r="X175" s="36">
        <f>SUMIFS(СВЦЭМ!$E$33:$E$776,СВЦЭМ!$A$33:$A$776,$A175,СВЦЭМ!$B$33:$B$776,X$155)+'СЕТ СН'!$F$15</f>
        <v>155.75261166999999</v>
      </c>
      <c r="Y175" s="36">
        <f>SUMIFS(СВЦЭМ!$E$33:$E$776,СВЦЭМ!$A$33:$A$776,$A175,СВЦЭМ!$B$33:$B$776,Y$155)+'СЕТ СН'!$F$15</f>
        <v>162.82349425999999</v>
      </c>
    </row>
    <row r="176" spans="1:25" ht="15.75" x14ac:dyDescent="0.2">
      <c r="A176" s="35">
        <f t="shared" si="4"/>
        <v>43942</v>
      </c>
      <c r="B176" s="36">
        <f>SUMIFS(СВЦЭМ!$E$33:$E$776,СВЦЭМ!$A$33:$A$776,$A176,СВЦЭМ!$B$33:$B$776,B$155)+'СЕТ СН'!$F$15</f>
        <v>177.96296115000001</v>
      </c>
      <c r="C176" s="36">
        <f>SUMIFS(СВЦЭМ!$E$33:$E$776,СВЦЭМ!$A$33:$A$776,$A176,СВЦЭМ!$B$33:$B$776,C$155)+'СЕТ СН'!$F$15</f>
        <v>183.61752883</v>
      </c>
      <c r="D176" s="36">
        <f>SUMIFS(СВЦЭМ!$E$33:$E$776,СВЦЭМ!$A$33:$A$776,$A176,СВЦЭМ!$B$33:$B$776,D$155)+'СЕТ СН'!$F$15</f>
        <v>187.58384050999999</v>
      </c>
      <c r="E176" s="36">
        <f>SUMIFS(СВЦЭМ!$E$33:$E$776,СВЦЭМ!$A$33:$A$776,$A176,СВЦЭМ!$B$33:$B$776,E$155)+'СЕТ СН'!$F$15</f>
        <v>189.32835170999999</v>
      </c>
      <c r="F176" s="36">
        <f>SUMIFS(СВЦЭМ!$E$33:$E$776,СВЦЭМ!$A$33:$A$776,$A176,СВЦЭМ!$B$33:$B$776,F$155)+'СЕТ СН'!$F$15</f>
        <v>187.85663785</v>
      </c>
      <c r="G176" s="36">
        <f>SUMIFS(СВЦЭМ!$E$33:$E$776,СВЦЭМ!$A$33:$A$776,$A176,СВЦЭМ!$B$33:$B$776,G$155)+'СЕТ СН'!$F$15</f>
        <v>186.12010776</v>
      </c>
      <c r="H176" s="36">
        <f>SUMIFS(СВЦЭМ!$E$33:$E$776,СВЦЭМ!$A$33:$A$776,$A176,СВЦЭМ!$B$33:$B$776,H$155)+'СЕТ СН'!$F$15</f>
        <v>176.04870428000001</v>
      </c>
      <c r="I176" s="36">
        <f>SUMIFS(СВЦЭМ!$E$33:$E$776,СВЦЭМ!$A$33:$A$776,$A176,СВЦЭМ!$B$33:$B$776,I$155)+'СЕТ СН'!$F$15</f>
        <v>169.07010147</v>
      </c>
      <c r="J176" s="36">
        <f>SUMIFS(СВЦЭМ!$E$33:$E$776,СВЦЭМ!$A$33:$A$776,$A176,СВЦЭМ!$B$33:$B$776,J$155)+'СЕТ СН'!$F$15</f>
        <v>158.03129276999999</v>
      </c>
      <c r="K176" s="36">
        <f>SUMIFS(СВЦЭМ!$E$33:$E$776,СВЦЭМ!$A$33:$A$776,$A176,СВЦЭМ!$B$33:$B$776,K$155)+'СЕТ СН'!$F$15</f>
        <v>157.84769721999999</v>
      </c>
      <c r="L176" s="36">
        <f>SUMIFS(СВЦЭМ!$E$33:$E$776,СВЦЭМ!$A$33:$A$776,$A176,СВЦЭМ!$B$33:$B$776,L$155)+'СЕТ СН'!$F$15</f>
        <v>157.97951831</v>
      </c>
      <c r="M176" s="36">
        <f>SUMIFS(СВЦЭМ!$E$33:$E$776,СВЦЭМ!$A$33:$A$776,$A176,СВЦЭМ!$B$33:$B$776,M$155)+'СЕТ СН'!$F$15</f>
        <v>157.57068570999999</v>
      </c>
      <c r="N176" s="36">
        <f>SUMIFS(СВЦЭМ!$E$33:$E$776,СВЦЭМ!$A$33:$A$776,$A176,СВЦЭМ!$B$33:$B$776,N$155)+'СЕТ СН'!$F$15</f>
        <v>159.05719343999999</v>
      </c>
      <c r="O176" s="36">
        <f>SUMIFS(СВЦЭМ!$E$33:$E$776,СВЦЭМ!$A$33:$A$776,$A176,СВЦЭМ!$B$33:$B$776,O$155)+'СЕТ СН'!$F$15</f>
        <v>162.69077419999999</v>
      </c>
      <c r="P176" s="36">
        <f>SUMIFS(СВЦЭМ!$E$33:$E$776,СВЦЭМ!$A$33:$A$776,$A176,СВЦЭМ!$B$33:$B$776,P$155)+'СЕТ СН'!$F$15</f>
        <v>162.02814644</v>
      </c>
      <c r="Q176" s="36">
        <f>SUMIFS(СВЦЭМ!$E$33:$E$776,СВЦЭМ!$A$33:$A$776,$A176,СВЦЭМ!$B$33:$B$776,Q$155)+'СЕТ СН'!$F$15</f>
        <v>164.99188924000001</v>
      </c>
      <c r="R176" s="36">
        <f>SUMIFS(СВЦЭМ!$E$33:$E$776,СВЦЭМ!$A$33:$A$776,$A176,СВЦЭМ!$B$33:$B$776,R$155)+'СЕТ СН'!$F$15</f>
        <v>162.52378569999999</v>
      </c>
      <c r="S176" s="36">
        <f>SUMIFS(СВЦЭМ!$E$33:$E$776,СВЦЭМ!$A$33:$A$776,$A176,СВЦЭМ!$B$33:$B$776,S$155)+'СЕТ СН'!$F$15</f>
        <v>161.06360011000001</v>
      </c>
      <c r="T176" s="36">
        <f>SUMIFS(СВЦЭМ!$E$33:$E$776,СВЦЭМ!$A$33:$A$776,$A176,СВЦЭМ!$B$33:$B$776,T$155)+'СЕТ СН'!$F$15</f>
        <v>161.97317337999999</v>
      </c>
      <c r="U176" s="36">
        <f>SUMIFS(СВЦЭМ!$E$33:$E$776,СВЦЭМ!$A$33:$A$776,$A176,СВЦЭМ!$B$33:$B$776,U$155)+'СЕТ СН'!$F$15</f>
        <v>163.60673401</v>
      </c>
      <c r="V176" s="36">
        <f>SUMIFS(СВЦЭМ!$E$33:$E$776,СВЦЭМ!$A$33:$A$776,$A176,СВЦЭМ!$B$33:$B$776,V$155)+'СЕТ СН'!$F$15</f>
        <v>165.22960262999999</v>
      </c>
      <c r="W176" s="36">
        <f>SUMIFS(СВЦЭМ!$E$33:$E$776,СВЦЭМ!$A$33:$A$776,$A176,СВЦЭМ!$B$33:$B$776,W$155)+'СЕТ СН'!$F$15</f>
        <v>165.76895665000001</v>
      </c>
      <c r="X176" s="36">
        <f>SUMIFS(СВЦЭМ!$E$33:$E$776,СВЦЭМ!$A$33:$A$776,$A176,СВЦЭМ!$B$33:$B$776,X$155)+'СЕТ СН'!$F$15</f>
        <v>163.46291366</v>
      </c>
      <c r="Y176" s="36">
        <f>SUMIFS(СВЦЭМ!$E$33:$E$776,СВЦЭМ!$A$33:$A$776,$A176,СВЦЭМ!$B$33:$B$776,Y$155)+'СЕТ СН'!$F$15</f>
        <v>167.58872233</v>
      </c>
    </row>
    <row r="177" spans="1:27" ht="15.75" x14ac:dyDescent="0.2">
      <c r="A177" s="35">
        <f t="shared" si="4"/>
        <v>43943</v>
      </c>
      <c r="B177" s="36">
        <f>SUMIFS(СВЦЭМ!$E$33:$E$776,СВЦЭМ!$A$33:$A$776,$A177,СВЦЭМ!$B$33:$B$776,B$155)+'СЕТ СН'!$F$15</f>
        <v>172.45791258</v>
      </c>
      <c r="C177" s="36">
        <f>SUMIFS(СВЦЭМ!$E$33:$E$776,СВЦЭМ!$A$33:$A$776,$A177,СВЦЭМ!$B$33:$B$776,C$155)+'СЕТ СН'!$F$15</f>
        <v>171.96194378000001</v>
      </c>
      <c r="D177" s="36">
        <f>SUMIFS(СВЦЭМ!$E$33:$E$776,СВЦЭМ!$A$33:$A$776,$A177,СВЦЭМ!$B$33:$B$776,D$155)+'СЕТ СН'!$F$15</f>
        <v>172.27826967999999</v>
      </c>
      <c r="E177" s="36">
        <f>SUMIFS(СВЦЭМ!$E$33:$E$776,СВЦЭМ!$A$33:$A$776,$A177,СВЦЭМ!$B$33:$B$776,E$155)+'СЕТ СН'!$F$15</f>
        <v>172.88905661999999</v>
      </c>
      <c r="F177" s="36">
        <f>SUMIFS(СВЦЭМ!$E$33:$E$776,СВЦЭМ!$A$33:$A$776,$A177,СВЦЭМ!$B$33:$B$776,F$155)+'СЕТ СН'!$F$15</f>
        <v>172.89058199999999</v>
      </c>
      <c r="G177" s="36">
        <f>SUMIFS(СВЦЭМ!$E$33:$E$776,СВЦЭМ!$A$33:$A$776,$A177,СВЦЭМ!$B$33:$B$776,G$155)+'СЕТ СН'!$F$15</f>
        <v>174.13089047</v>
      </c>
      <c r="H177" s="36">
        <f>SUMIFS(СВЦЭМ!$E$33:$E$776,СВЦЭМ!$A$33:$A$776,$A177,СВЦЭМ!$B$33:$B$776,H$155)+'СЕТ СН'!$F$15</f>
        <v>174.80947821999999</v>
      </c>
      <c r="I177" s="36">
        <f>SUMIFS(СВЦЭМ!$E$33:$E$776,СВЦЭМ!$A$33:$A$776,$A177,СВЦЭМ!$B$33:$B$776,I$155)+'СЕТ СН'!$F$15</f>
        <v>174.04107542</v>
      </c>
      <c r="J177" s="36">
        <f>SUMIFS(СВЦЭМ!$E$33:$E$776,СВЦЭМ!$A$33:$A$776,$A177,СВЦЭМ!$B$33:$B$776,J$155)+'СЕТ СН'!$F$15</f>
        <v>165.24945459</v>
      </c>
      <c r="K177" s="36">
        <f>SUMIFS(СВЦЭМ!$E$33:$E$776,СВЦЭМ!$A$33:$A$776,$A177,СВЦЭМ!$B$33:$B$776,K$155)+'СЕТ СН'!$F$15</f>
        <v>164.44031387000001</v>
      </c>
      <c r="L177" s="36">
        <f>SUMIFS(СВЦЭМ!$E$33:$E$776,СВЦЭМ!$A$33:$A$776,$A177,СВЦЭМ!$B$33:$B$776,L$155)+'СЕТ СН'!$F$15</f>
        <v>164.54033994</v>
      </c>
      <c r="M177" s="36">
        <f>SUMIFS(СВЦЭМ!$E$33:$E$776,СВЦЭМ!$A$33:$A$776,$A177,СВЦЭМ!$B$33:$B$776,M$155)+'СЕТ СН'!$F$15</f>
        <v>164.72765778999999</v>
      </c>
      <c r="N177" s="36">
        <f>SUMIFS(СВЦЭМ!$E$33:$E$776,СВЦЭМ!$A$33:$A$776,$A177,СВЦЭМ!$B$33:$B$776,N$155)+'СЕТ СН'!$F$15</f>
        <v>166.17557184</v>
      </c>
      <c r="O177" s="36">
        <f>SUMIFS(СВЦЭМ!$E$33:$E$776,СВЦЭМ!$A$33:$A$776,$A177,СВЦЭМ!$B$33:$B$776,O$155)+'СЕТ СН'!$F$15</f>
        <v>166.31627983999999</v>
      </c>
      <c r="P177" s="36">
        <f>SUMIFS(СВЦЭМ!$E$33:$E$776,СВЦЭМ!$A$33:$A$776,$A177,СВЦЭМ!$B$33:$B$776,P$155)+'СЕТ СН'!$F$15</f>
        <v>167.3796309</v>
      </c>
      <c r="Q177" s="36">
        <f>SUMIFS(СВЦЭМ!$E$33:$E$776,СВЦЭМ!$A$33:$A$776,$A177,СВЦЭМ!$B$33:$B$776,Q$155)+'СЕТ СН'!$F$15</f>
        <v>168.36563380000001</v>
      </c>
      <c r="R177" s="36">
        <f>SUMIFS(СВЦЭМ!$E$33:$E$776,СВЦЭМ!$A$33:$A$776,$A177,СВЦЭМ!$B$33:$B$776,R$155)+'СЕТ СН'!$F$15</f>
        <v>167.49078609</v>
      </c>
      <c r="S177" s="36">
        <f>SUMIFS(СВЦЭМ!$E$33:$E$776,СВЦЭМ!$A$33:$A$776,$A177,СВЦЭМ!$B$33:$B$776,S$155)+'СЕТ СН'!$F$15</f>
        <v>166.05956148000001</v>
      </c>
      <c r="T177" s="36">
        <f>SUMIFS(СВЦЭМ!$E$33:$E$776,СВЦЭМ!$A$33:$A$776,$A177,СВЦЭМ!$B$33:$B$776,T$155)+'СЕТ СН'!$F$15</f>
        <v>164.59149152000001</v>
      </c>
      <c r="U177" s="36">
        <f>SUMIFS(СВЦЭМ!$E$33:$E$776,СВЦЭМ!$A$33:$A$776,$A177,СВЦЭМ!$B$33:$B$776,U$155)+'СЕТ СН'!$F$15</f>
        <v>162.96746895000001</v>
      </c>
      <c r="V177" s="36">
        <f>SUMIFS(СВЦЭМ!$E$33:$E$776,СВЦЭМ!$A$33:$A$776,$A177,СВЦЭМ!$B$33:$B$776,V$155)+'СЕТ СН'!$F$15</f>
        <v>161.77145587000001</v>
      </c>
      <c r="W177" s="36">
        <f>SUMIFS(СВЦЭМ!$E$33:$E$776,СВЦЭМ!$A$33:$A$776,$A177,СВЦЭМ!$B$33:$B$776,W$155)+'СЕТ СН'!$F$15</f>
        <v>160.91854764999999</v>
      </c>
      <c r="X177" s="36">
        <f>SUMIFS(СВЦЭМ!$E$33:$E$776,СВЦЭМ!$A$33:$A$776,$A177,СВЦЭМ!$B$33:$B$776,X$155)+'СЕТ СН'!$F$15</f>
        <v>157.90498364000001</v>
      </c>
      <c r="Y177" s="36">
        <f>SUMIFS(СВЦЭМ!$E$33:$E$776,СВЦЭМ!$A$33:$A$776,$A177,СВЦЭМ!$B$33:$B$776,Y$155)+'СЕТ СН'!$F$15</f>
        <v>163.76406796000001</v>
      </c>
    </row>
    <row r="178" spans="1:27" ht="15.75" x14ac:dyDescent="0.2">
      <c r="A178" s="35">
        <f t="shared" si="4"/>
        <v>43944</v>
      </c>
      <c r="B178" s="36">
        <f>SUMIFS(СВЦЭМ!$E$33:$E$776,СВЦЭМ!$A$33:$A$776,$A178,СВЦЭМ!$B$33:$B$776,B$155)+'СЕТ СН'!$F$15</f>
        <v>189.00897344000001</v>
      </c>
      <c r="C178" s="36">
        <f>SUMIFS(СВЦЭМ!$E$33:$E$776,СВЦЭМ!$A$33:$A$776,$A178,СВЦЭМ!$B$33:$B$776,C$155)+'СЕТ СН'!$F$15</f>
        <v>190.87791793</v>
      </c>
      <c r="D178" s="36">
        <f>SUMIFS(СВЦЭМ!$E$33:$E$776,СВЦЭМ!$A$33:$A$776,$A178,СВЦЭМ!$B$33:$B$776,D$155)+'СЕТ СН'!$F$15</f>
        <v>194.80106118</v>
      </c>
      <c r="E178" s="36">
        <f>SUMIFS(СВЦЭМ!$E$33:$E$776,СВЦЭМ!$A$33:$A$776,$A178,СВЦЭМ!$B$33:$B$776,E$155)+'СЕТ СН'!$F$15</f>
        <v>198.08286916</v>
      </c>
      <c r="F178" s="36">
        <f>SUMIFS(СВЦЭМ!$E$33:$E$776,СВЦЭМ!$A$33:$A$776,$A178,СВЦЭМ!$B$33:$B$776,F$155)+'СЕТ СН'!$F$15</f>
        <v>198.37176160000001</v>
      </c>
      <c r="G178" s="36">
        <f>SUMIFS(СВЦЭМ!$E$33:$E$776,СВЦЭМ!$A$33:$A$776,$A178,СВЦЭМ!$B$33:$B$776,G$155)+'СЕТ СН'!$F$15</f>
        <v>196.22055473</v>
      </c>
      <c r="H178" s="36">
        <f>SUMIFS(СВЦЭМ!$E$33:$E$776,СВЦЭМ!$A$33:$A$776,$A178,СВЦЭМ!$B$33:$B$776,H$155)+'СЕТ СН'!$F$15</f>
        <v>192.17566742</v>
      </c>
      <c r="I178" s="36">
        <f>SUMIFS(СВЦЭМ!$E$33:$E$776,СВЦЭМ!$A$33:$A$776,$A178,СВЦЭМ!$B$33:$B$776,I$155)+'СЕТ СН'!$F$15</f>
        <v>188.70088781000001</v>
      </c>
      <c r="J178" s="36">
        <f>SUMIFS(СВЦЭМ!$E$33:$E$776,СВЦЭМ!$A$33:$A$776,$A178,СВЦЭМ!$B$33:$B$776,J$155)+'СЕТ СН'!$F$15</f>
        <v>178.37824298000001</v>
      </c>
      <c r="K178" s="36">
        <f>SUMIFS(СВЦЭМ!$E$33:$E$776,СВЦЭМ!$A$33:$A$776,$A178,СВЦЭМ!$B$33:$B$776,K$155)+'СЕТ СН'!$F$15</f>
        <v>175.18254363</v>
      </c>
      <c r="L178" s="36">
        <f>SUMIFS(СВЦЭМ!$E$33:$E$776,СВЦЭМ!$A$33:$A$776,$A178,СВЦЭМ!$B$33:$B$776,L$155)+'СЕТ СН'!$F$15</f>
        <v>172.90385848</v>
      </c>
      <c r="M178" s="36">
        <f>SUMIFS(СВЦЭМ!$E$33:$E$776,СВЦЭМ!$A$33:$A$776,$A178,СВЦЭМ!$B$33:$B$776,M$155)+'СЕТ СН'!$F$15</f>
        <v>173.39563934</v>
      </c>
      <c r="N178" s="36">
        <f>SUMIFS(СВЦЭМ!$E$33:$E$776,СВЦЭМ!$A$33:$A$776,$A178,СВЦЭМ!$B$33:$B$776,N$155)+'СЕТ СН'!$F$15</f>
        <v>174.31724456000001</v>
      </c>
      <c r="O178" s="36">
        <f>SUMIFS(СВЦЭМ!$E$33:$E$776,СВЦЭМ!$A$33:$A$776,$A178,СВЦЭМ!$B$33:$B$776,O$155)+'СЕТ СН'!$F$15</f>
        <v>177.32225428999999</v>
      </c>
      <c r="P178" s="36">
        <f>SUMIFS(СВЦЭМ!$E$33:$E$776,СВЦЭМ!$A$33:$A$776,$A178,СВЦЭМ!$B$33:$B$776,P$155)+'СЕТ СН'!$F$15</f>
        <v>178.81142947000001</v>
      </c>
      <c r="Q178" s="36">
        <f>SUMIFS(СВЦЭМ!$E$33:$E$776,СВЦЭМ!$A$33:$A$776,$A178,СВЦЭМ!$B$33:$B$776,Q$155)+'СЕТ СН'!$F$15</f>
        <v>179.85708271999999</v>
      </c>
      <c r="R178" s="36">
        <f>SUMIFS(СВЦЭМ!$E$33:$E$776,СВЦЭМ!$A$33:$A$776,$A178,СВЦЭМ!$B$33:$B$776,R$155)+'СЕТ СН'!$F$15</f>
        <v>180.02157782</v>
      </c>
      <c r="S178" s="36">
        <f>SUMIFS(СВЦЭМ!$E$33:$E$776,СВЦЭМ!$A$33:$A$776,$A178,СВЦЭМ!$B$33:$B$776,S$155)+'СЕТ СН'!$F$15</f>
        <v>178.11976227</v>
      </c>
      <c r="T178" s="36">
        <f>SUMIFS(СВЦЭМ!$E$33:$E$776,СВЦЭМ!$A$33:$A$776,$A178,СВЦЭМ!$B$33:$B$776,T$155)+'СЕТ СН'!$F$15</f>
        <v>173.79974702999999</v>
      </c>
      <c r="U178" s="36">
        <f>SUMIFS(СВЦЭМ!$E$33:$E$776,СВЦЭМ!$A$33:$A$776,$A178,СВЦЭМ!$B$33:$B$776,U$155)+'СЕТ СН'!$F$15</f>
        <v>169.39157957</v>
      </c>
      <c r="V178" s="36">
        <f>SUMIFS(СВЦЭМ!$E$33:$E$776,СВЦЭМ!$A$33:$A$776,$A178,СВЦЭМ!$B$33:$B$776,V$155)+'СЕТ СН'!$F$15</f>
        <v>167.95693328999999</v>
      </c>
      <c r="W178" s="36">
        <f>SUMIFS(СВЦЭМ!$E$33:$E$776,СВЦЭМ!$A$33:$A$776,$A178,СВЦЭМ!$B$33:$B$776,W$155)+'СЕТ СН'!$F$15</f>
        <v>166.43885337</v>
      </c>
      <c r="X178" s="36">
        <f>SUMIFS(СВЦЭМ!$E$33:$E$776,СВЦЭМ!$A$33:$A$776,$A178,СВЦЭМ!$B$33:$B$776,X$155)+'СЕТ СН'!$F$15</f>
        <v>169.19304292000001</v>
      </c>
      <c r="Y178" s="36">
        <f>SUMIFS(СВЦЭМ!$E$33:$E$776,СВЦЭМ!$A$33:$A$776,$A178,СВЦЭМ!$B$33:$B$776,Y$155)+'СЕТ СН'!$F$15</f>
        <v>176.36529532</v>
      </c>
    </row>
    <row r="179" spans="1:27" ht="15.75" x14ac:dyDescent="0.2">
      <c r="A179" s="35">
        <f t="shared" si="4"/>
        <v>43945</v>
      </c>
      <c r="B179" s="36">
        <f>SUMIFS(СВЦЭМ!$E$33:$E$776,СВЦЭМ!$A$33:$A$776,$A179,СВЦЭМ!$B$33:$B$776,B$155)+'СЕТ СН'!$F$15</f>
        <v>229.12691956</v>
      </c>
      <c r="C179" s="36">
        <f>SUMIFS(СВЦЭМ!$E$33:$E$776,СВЦЭМ!$A$33:$A$776,$A179,СВЦЭМ!$B$33:$B$776,C$155)+'СЕТ СН'!$F$15</f>
        <v>237.72969481000001</v>
      </c>
      <c r="D179" s="36">
        <f>SUMIFS(СВЦЭМ!$E$33:$E$776,СВЦЭМ!$A$33:$A$776,$A179,СВЦЭМ!$B$33:$B$776,D$155)+'СЕТ СН'!$F$15</f>
        <v>243.33288182000001</v>
      </c>
      <c r="E179" s="36">
        <f>SUMIFS(СВЦЭМ!$E$33:$E$776,СВЦЭМ!$A$33:$A$776,$A179,СВЦЭМ!$B$33:$B$776,E$155)+'СЕТ СН'!$F$15</f>
        <v>245.59622407000001</v>
      </c>
      <c r="F179" s="36">
        <f>SUMIFS(СВЦЭМ!$E$33:$E$776,СВЦЭМ!$A$33:$A$776,$A179,СВЦЭМ!$B$33:$B$776,F$155)+'СЕТ СН'!$F$15</f>
        <v>246.28022233999999</v>
      </c>
      <c r="G179" s="36">
        <f>SUMIFS(СВЦЭМ!$E$33:$E$776,СВЦЭМ!$A$33:$A$776,$A179,СВЦЭМ!$B$33:$B$776,G$155)+'СЕТ СН'!$F$15</f>
        <v>245.53981504000001</v>
      </c>
      <c r="H179" s="36">
        <f>SUMIFS(СВЦЭМ!$E$33:$E$776,СВЦЭМ!$A$33:$A$776,$A179,СВЦЭМ!$B$33:$B$776,H$155)+'СЕТ СН'!$F$15</f>
        <v>239.31676376999999</v>
      </c>
      <c r="I179" s="36">
        <f>SUMIFS(СВЦЭМ!$E$33:$E$776,СВЦЭМ!$A$33:$A$776,$A179,СВЦЭМ!$B$33:$B$776,I$155)+'СЕТ СН'!$F$15</f>
        <v>227.81804664000001</v>
      </c>
      <c r="J179" s="36">
        <f>SUMIFS(СВЦЭМ!$E$33:$E$776,СВЦЭМ!$A$33:$A$776,$A179,СВЦЭМ!$B$33:$B$776,J$155)+'СЕТ СН'!$F$15</f>
        <v>208.93270301000001</v>
      </c>
      <c r="K179" s="36">
        <f>SUMIFS(СВЦЭМ!$E$33:$E$776,СВЦЭМ!$A$33:$A$776,$A179,СВЦЭМ!$B$33:$B$776,K$155)+'СЕТ СН'!$F$15</f>
        <v>207.74615446000001</v>
      </c>
      <c r="L179" s="36">
        <f>SUMIFS(СВЦЭМ!$E$33:$E$776,СВЦЭМ!$A$33:$A$776,$A179,СВЦЭМ!$B$33:$B$776,L$155)+'СЕТ СН'!$F$15</f>
        <v>205.92928429</v>
      </c>
      <c r="M179" s="36">
        <f>SUMIFS(СВЦЭМ!$E$33:$E$776,СВЦЭМ!$A$33:$A$776,$A179,СВЦЭМ!$B$33:$B$776,M$155)+'СЕТ СН'!$F$15</f>
        <v>201.19223782</v>
      </c>
      <c r="N179" s="36">
        <f>SUMIFS(СВЦЭМ!$E$33:$E$776,СВЦЭМ!$A$33:$A$776,$A179,СВЦЭМ!$B$33:$B$776,N$155)+'СЕТ СН'!$F$15</f>
        <v>193.05709236999999</v>
      </c>
      <c r="O179" s="36">
        <f>SUMIFS(СВЦЭМ!$E$33:$E$776,СВЦЭМ!$A$33:$A$776,$A179,СВЦЭМ!$B$33:$B$776,O$155)+'СЕТ СН'!$F$15</f>
        <v>197.15055326999999</v>
      </c>
      <c r="P179" s="36">
        <f>SUMIFS(СВЦЭМ!$E$33:$E$776,СВЦЭМ!$A$33:$A$776,$A179,СВЦЭМ!$B$33:$B$776,P$155)+'СЕТ СН'!$F$15</f>
        <v>200.55237693999999</v>
      </c>
      <c r="Q179" s="36">
        <f>SUMIFS(СВЦЭМ!$E$33:$E$776,СВЦЭМ!$A$33:$A$776,$A179,СВЦЭМ!$B$33:$B$776,Q$155)+'СЕТ СН'!$F$15</f>
        <v>201.85321249</v>
      </c>
      <c r="R179" s="36">
        <f>SUMIFS(СВЦЭМ!$E$33:$E$776,СВЦЭМ!$A$33:$A$776,$A179,СВЦЭМ!$B$33:$B$776,R$155)+'СЕТ СН'!$F$15</f>
        <v>200.83919689000001</v>
      </c>
      <c r="S179" s="36">
        <f>SUMIFS(СВЦЭМ!$E$33:$E$776,СВЦЭМ!$A$33:$A$776,$A179,СВЦЭМ!$B$33:$B$776,S$155)+'СЕТ СН'!$F$15</f>
        <v>201.83722519</v>
      </c>
      <c r="T179" s="36">
        <f>SUMIFS(СВЦЭМ!$E$33:$E$776,СВЦЭМ!$A$33:$A$776,$A179,СВЦЭМ!$B$33:$B$776,T$155)+'СЕТ СН'!$F$15</f>
        <v>195.57877443000001</v>
      </c>
      <c r="U179" s="36">
        <f>SUMIFS(СВЦЭМ!$E$33:$E$776,СВЦЭМ!$A$33:$A$776,$A179,СВЦЭМ!$B$33:$B$776,U$155)+'СЕТ СН'!$F$15</f>
        <v>191.27503034</v>
      </c>
      <c r="V179" s="36">
        <f>SUMIFS(СВЦЭМ!$E$33:$E$776,СВЦЭМ!$A$33:$A$776,$A179,СВЦЭМ!$B$33:$B$776,V$155)+'СЕТ СН'!$F$15</f>
        <v>186.76656754999999</v>
      </c>
      <c r="W179" s="36">
        <f>SUMIFS(СВЦЭМ!$E$33:$E$776,СВЦЭМ!$A$33:$A$776,$A179,СВЦЭМ!$B$33:$B$776,W$155)+'СЕТ СН'!$F$15</f>
        <v>184.67415672000001</v>
      </c>
      <c r="X179" s="36">
        <f>SUMIFS(СВЦЭМ!$E$33:$E$776,СВЦЭМ!$A$33:$A$776,$A179,СВЦЭМ!$B$33:$B$776,X$155)+'СЕТ СН'!$F$15</f>
        <v>193.16692635000001</v>
      </c>
      <c r="Y179" s="36">
        <f>SUMIFS(СВЦЭМ!$E$33:$E$776,СВЦЭМ!$A$33:$A$776,$A179,СВЦЭМ!$B$33:$B$776,Y$155)+'СЕТ СН'!$F$15</f>
        <v>188.56191819</v>
      </c>
    </row>
    <row r="180" spans="1:27" ht="15.75" x14ac:dyDescent="0.2">
      <c r="A180" s="35">
        <f t="shared" si="4"/>
        <v>43946</v>
      </c>
      <c r="B180" s="36">
        <f>SUMIFS(СВЦЭМ!$E$33:$E$776,СВЦЭМ!$A$33:$A$776,$A180,СВЦЭМ!$B$33:$B$776,B$155)+'СЕТ СН'!$F$15</f>
        <v>221.43022475999999</v>
      </c>
      <c r="C180" s="36">
        <f>SUMIFS(СВЦЭМ!$E$33:$E$776,СВЦЭМ!$A$33:$A$776,$A180,СВЦЭМ!$B$33:$B$776,C$155)+'СЕТ СН'!$F$15</f>
        <v>228.07258135999999</v>
      </c>
      <c r="D180" s="36">
        <f>SUMIFS(СВЦЭМ!$E$33:$E$776,СВЦЭМ!$A$33:$A$776,$A180,СВЦЭМ!$B$33:$B$776,D$155)+'СЕТ СН'!$F$15</f>
        <v>230.96961071999999</v>
      </c>
      <c r="E180" s="36">
        <f>SUMIFS(СВЦЭМ!$E$33:$E$776,СВЦЭМ!$A$33:$A$776,$A180,СВЦЭМ!$B$33:$B$776,E$155)+'СЕТ СН'!$F$15</f>
        <v>233.59508721</v>
      </c>
      <c r="F180" s="36">
        <f>SUMIFS(СВЦЭМ!$E$33:$E$776,СВЦЭМ!$A$33:$A$776,$A180,СВЦЭМ!$B$33:$B$776,F$155)+'СЕТ СН'!$F$15</f>
        <v>233.96164035999999</v>
      </c>
      <c r="G180" s="36">
        <f>SUMIFS(СВЦЭМ!$E$33:$E$776,СВЦЭМ!$A$33:$A$776,$A180,СВЦЭМ!$B$33:$B$776,G$155)+'СЕТ СН'!$F$15</f>
        <v>234.74216039000001</v>
      </c>
      <c r="H180" s="36">
        <f>SUMIFS(СВЦЭМ!$E$33:$E$776,СВЦЭМ!$A$33:$A$776,$A180,СВЦЭМ!$B$33:$B$776,H$155)+'СЕТ СН'!$F$15</f>
        <v>233.66839956000001</v>
      </c>
      <c r="I180" s="36">
        <f>SUMIFS(СВЦЭМ!$E$33:$E$776,СВЦЭМ!$A$33:$A$776,$A180,СВЦЭМ!$B$33:$B$776,I$155)+'СЕТ СН'!$F$15</f>
        <v>230.58361087</v>
      </c>
      <c r="J180" s="36">
        <f>SUMIFS(СВЦЭМ!$E$33:$E$776,СВЦЭМ!$A$33:$A$776,$A180,СВЦЭМ!$B$33:$B$776,J$155)+'СЕТ СН'!$F$15</f>
        <v>219.74461137</v>
      </c>
      <c r="K180" s="36">
        <f>SUMIFS(СВЦЭМ!$E$33:$E$776,СВЦЭМ!$A$33:$A$776,$A180,СВЦЭМ!$B$33:$B$776,K$155)+'СЕТ СН'!$F$15</f>
        <v>212.31898878999999</v>
      </c>
      <c r="L180" s="36">
        <f>SUMIFS(СВЦЭМ!$E$33:$E$776,СВЦЭМ!$A$33:$A$776,$A180,СВЦЭМ!$B$33:$B$776,L$155)+'СЕТ СН'!$F$15</f>
        <v>209.98465747</v>
      </c>
      <c r="M180" s="36">
        <f>SUMIFS(СВЦЭМ!$E$33:$E$776,СВЦЭМ!$A$33:$A$776,$A180,СВЦЭМ!$B$33:$B$776,M$155)+'СЕТ СН'!$F$15</f>
        <v>214.61623831</v>
      </c>
      <c r="N180" s="36">
        <f>SUMIFS(СВЦЭМ!$E$33:$E$776,СВЦЭМ!$A$33:$A$776,$A180,СВЦЭМ!$B$33:$B$776,N$155)+'СЕТ СН'!$F$15</f>
        <v>217.91663914</v>
      </c>
      <c r="O180" s="36">
        <f>SUMIFS(СВЦЭМ!$E$33:$E$776,СВЦЭМ!$A$33:$A$776,$A180,СВЦЭМ!$B$33:$B$776,O$155)+'СЕТ СН'!$F$15</f>
        <v>218.21382399999999</v>
      </c>
      <c r="P180" s="36">
        <f>SUMIFS(СВЦЭМ!$E$33:$E$776,СВЦЭМ!$A$33:$A$776,$A180,СВЦЭМ!$B$33:$B$776,P$155)+'СЕТ СН'!$F$15</f>
        <v>222.03054232</v>
      </c>
      <c r="Q180" s="36">
        <f>SUMIFS(СВЦЭМ!$E$33:$E$776,СВЦЭМ!$A$33:$A$776,$A180,СВЦЭМ!$B$33:$B$776,Q$155)+'СЕТ СН'!$F$15</f>
        <v>226.23183778999999</v>
      </c>
      <c r="R180" s="36">
        <f>SUMIFS(СВЦЭМ!$E$33:$E$776,СВЦЭМ!$A$33:$A$776,$A180,СВЦЭМ!$B$33:$B$776,R$155)+'СЕТ СН'!$F$15</f>
        <v>225.97938588</v>
      </c>
      <c r="S180" s="36">
        <f>SUMIFS(СВЦЭМ!$E$33:$E$776,СВЦЭМ!$A$33:$A$776,$A180,СВЦЭМ!$B$33:$B$776,S$155)+'СЕТ СН'!$F$15</f>
        <v>225.23659542999999</v>
      </c>
      <c r="T180" s="36">
        <f>SUMIFS(СВЦЭМ!$E$33:$E$776,СВЦЭМ!$A$33:$A$776,$A180,СВЦЭМ!$B$33:$B$776,T$155)+'СЕТ СН'!$F$15</f>
        <v>219.38123472000001</v>
      </c>
      <c r="U180" s="36">
        <f>SUMIFS(СВЦЭМ!$E$33:$E$776,СВЦЭМ!$A$33:$A$776,$A180,СВЦЭМ!$B$33:$B$776,U$155)+'СЕТ СН'!$F$15</f>
        <v>214.669422</v>
      </c>
      <c r="V180" s="36">
        <f>SUMIFS(СВЦЭМ!$E$33:$E$776,СВЦЭМ!$A$33:$A$776,$A180,СВЦЭМ!$B$33:$B$776,V$155)+'СЕТ СН'!$F$15</f>
        <v>211.15010465</v>
      </c>
      <c r="W180" s="36">
        <f>SUMIFS(СВЦЭМ!$E$33:$E$776,СВЦЭМ!$A$33:$A$776,$A180,СВЦЭМ!$B$33:$B$776,W$155)+'СЕТ СН'!$F$15</f>
        <v>211.00955239999999</v>
      </c>
      <c r="X180" s="36">
        <f>SUMIFS(СВЦЭМ!$E$33:$E$776,СВЦЭМ!$A$33:$A$776,$A180,СВЦЭМ!$B$33:$B$776,X$155)+'СЕТ СН'!$F$15</f>
        <v>211.75695123</v>
      </c>
      <c r="Y180" s="36">
        <f>SUMIFS(СВЦЭМ!$E$33:$E$776,СВЦЭМ!$A$33:$A$776,$A180,СВЦЭМ!$B$33:$B$776,Y$155)+'СЕТ СН'!$F$15</f>
        <v>221.26842861</v>
      </c>
    </row>
    <row r="181" spans="1:27" ht="15.75" x14ac:dyDescent="0.2">
      <c r="A181" s="35">
        <f t="shared" si="4"/>
        <v>43947</v>
      </c>
      <c r="B181" s="36">
        <f>SUMIFS(СВЦЭМ!$E$33:$E$776,СВЦЭМ!$A$33:$A$776,$A181,СВЦЭМ!$B$33:$B$776,B$155)+'СЕТ СН'!$F$15</f>
        <v>239.24687901999999</v>
      </c>
      <c r="C181" s="36">
        <f>SUMIFS(СВЦЭМ!$E$33:$E$776,СВЦЭМ!$A$33:$A$776,$A181,СВЦЭМ!$B$33:$B$776,C$155)+'СЕТ СН'!$F$15</f>
        <v>239.26742390000001</v>
      </c>
      <c r="D181" s="36">
        <f>SUMIFS(СВЦЭМ!$E$33:$E$776,СВЦЭМ!$A$33:$A$776,$A181,СВЦЭМ!$B$33:$B$776,D$155)+'СЕТ СН'!$F$15</f>
        <v>236.08296299</v>
      </c>
      <c r="E181" s="36">
        <f>SUMIFS(СВЦЭМ!$E$33:$E$776,СВЦЭМ!$A$33:$A$776,$A181,СВЦЭМ!$B$33:$B$776,E$155)+'СЕТ СН'!$F$15</f>
        <v>234.98014087999999</v>
      </c>
      <c r="F181" s="36">
        <f>SUMIFS(СВЦЭМ!$E$33:$E$776,СВЦЭМ!$A$33:$A$776,$A181,СВЦЭМ!$B$33:$B$776,F$155)+'СЕТ СН'!$F$15</f>
        <v>234.17449199999999</v>
      </c>
      <c r="G181" s="36">
        <f>SUMIFS(СВЦЭМ!$E$33:$E$776,СВЦЭМ!$A$33:$A$776,$A181,СВЦЭМ!$B$33:$B$776,G$155)+'СЕТ СН'!$F$15</f>
        <v>234.89668352000001</v>
      </c>
      <c r="H181" s="36">
        <f>SUMIFS(СВЦЭМ!$E$33:$E$776,СВЦЭМ!$A$33:$A$776,$A181,СВЦЭМ!$B$33:$B$776,H$155)+'СЕТ СН'!$F$15</f>
        <v>236.05709526999999</v>
      </c>
      <c r="I181" s="36">
        <f>SUMIFS(СВЦЭМ!$E$33:$E$776,СВЦЭМ!$A$33:$A$776,$A181,СВЦЭМ!$B$33:$B$776,I$155)+'СЕТ СН'!$F$15</f>
        <v>236.77765056000001</v>
      </c>
      <c r="J181" s="36">
        <f>SUMIFS(СВЦЭМ!$E$33:$E$776,СВЦЭМ!$A$33:$A$776,$A181,СВЦЭМ!$B$33:$B$776,J$155)+'СЕТ СН'!$F$15</f>
        <v>221.20995531</v>
      </c>
      <c r="K181" s="36">
        <f>SUMIFS(СВЦЭМ!$E$33:$E$776,СВЦЭМ!$A$33:$A$776,$A181,СВЦЭМ!$B$33:$B$776,K$155)+'СЕТ СН'!$F$15</f>
        <v>212.93704348</v>
      </c>
      <c r="L181" s="36">
        <f>SUMIFS(СВЦЭМ!$E$33:$E$776,СВЦЭМ!$A$33:$A$776,$A181,СВЦЭМ!$B$33:$B$776,L$155)+'СЕТ СН'!$F$15</f>
        <v>210.14921924999999</v>
      </c>
      <c r="M181" s="36">
        <f>SUMIFS(СВЦЭМ!$E$33:$E$776,СВЦЭМ!$A$33:$A$776,$A181,СВЦЭМ!$B$33:$B$776,M$155)+'СЕТ СН'!$F$15</f>
        <v>210.35711957999999</v>
      </c>
      <c r="N181" s="36">
        <f>SUMIFS(СВЦЭМ!$E$33:$E$776,СВЦЭМ!$A$33:$A$776,$A181,СВЦЭМ!$B$33:$B$776,N$155)+'СЕТ СН'!$F$15</f>
        <v>211.26063615999999</v>
      </c>
      <c r="O181" s="36">
        <f>SUMIFS(СВЦЭМ!$E$33:$E$776,СВЦЭМ!$A$33:$A$776,$A181,СВЦЭМ!$B$33:$B$776,O$155)+'СЕТ СН'!$F$15</f>
        <v>215.05152581999999</v>
      </c>
      <c r="P181" s="36">
        <f>SUMIFS(СВЦЭМ!$E$33:$E$776,СВЦЭМ!$A$33:$A$776,$A181,СВЦЭМ!$B$33:$B$776,P$155)+'СЕТ СН'!$F$15</f>
        <v>218.00490006999999</v>
      </c>
      <c r="Q181" s="36">
        <f>SUMIFS(СВЦЭМ!$E$33:$E$776,СВЦЭМ!$A$33:$A$776,$A181,СВЦЭМ!$B$33:$B$776,Q$155)+'СЕТ СН'!$F$15</f>
        <v>219.50504835000001</v>
      </c>
      <c r="R181" s="36">
        <f>SUMIFS(СВЦЭМ!$E$33:$E$776,СВЦЭМ!$A$33:$A$776,$A181,СВЦЭМ!$B$33:$B$776,R$155)+'СЕТ СН'!$F$15</f>
        <v>219.15760981</v>
      </c>
      <c r="S181" s="36">
        <f>SUMIFS(СВЦЭМ!$E$33:$E$776,СВЦЭМ!$A$33:$A$776,$A181,СВЦЭМ!$B$33:$B$776,S$155)+'СЕТ СН'!$F$15</f>
        <v>217.69838271</v>
      </c>
      <c r="T181" s="36">
        <f>SUMIFS(СВЦЭМ!$E$33:$E$776,СВЦЭМ!$A$33:$A$776,$A181,СВЦЭМ!$B$33:$B$776,T$155)+'СЕТ СН'!$F$15</f>
        <v>213.18810507000001</v>
      </c>
      <c r="U181" s="36">
        <f>SUMIFS(СВЦЭМ!$E$33:$E$776,СВЦЭМ!$A$33:$A$776,$A181,СВЦЭМ!$B$33:$B$776,U$155)+'СЕТ СН'!$F$15</f>
        <v>207.63695049</v>
      </c>
      <c r="V181" s="36">
        <f>SUMIFS(СВЦЭМ!$E$33:$E$776,СВЦЭМ!$A$33:$A$776,$A181,СВЦЭМ!$B$33:$B$776,V$155)+'СЕТ СН'!$F$15</f>
        <v>204.55303622</v>
      </c>
      <c r="W181" s="36">
        <f>SUMIFS(СВЦЭМ!$E$33:$E$776,СВЦЭМ!$A$33:$A$776,$A181,СВЦЭМ!$B$33:$B$776,W$155)+'СЕТ СН'!$F$15</f>
        <v>205.43183701999999</v>
      </c>
      <c r="X181" s="36">
        <f>SUMIFS(СВЦЭМ!$E$33:$E$776,СВЦЭМ!$A$33:$A$776,$A181,СВЦЭМ!$B$33:$B$776,X$155)+'СЕТ СН'!$F$15</f>
        <v>210.22137626</v>
      </c>
      <c r="Y181" s="36">
        <f>SUMIFS(СВЦЭМ!$E$33:$E$776,СВЦЭМ!$A$33:$A$776,$A181,СВЦЭМ!$B$33:$B$776,Y$155)+'СЕТ СН'!$F$15</f>
        <v>220.00010298000001</v>
      </c>
    </row>
    <row r="182" spans="1:27" ht="15.75" x14ac:dyDescent="0.2">
      <c r="A182" s="35">
        <f t="shared" si="4"/>
        <v>43948</v>
      </c>
      <c r="B182" s="36">
        <f>SUMIFS(СВЦЭМ!$E$33:$E$776,СВЦЭМ!$A$33:$A$776,$A182,СВЦЭМ!$B$33:$B$776,B$155)+'СЕТ СН'!$F$15</f>
        <v>237.10595387000001</v>
      </c>
      <c r="C182" s="36">
        <f>SUMIFS(СВЦЭМ!$E$33:$E$776,СВЦЭМ!$A$33:$A$776,$A182,СВЦЭМ!$B$33:$B$776,C$155)+'СЕТ СН'!$F$15</f>
        <v>236.17258717999999</v>
      </c>
      <c r="D182" s="36">
        <f>SUMIFS(СВЦЭМ!$E$33:$E$776,СВЦЭМ!$A$33:$A$776,$A182,СВЦЭМ!$B$33:$B$776,D$155)+'СЕТ СН'!$F$15</f>
        <v>232.73342310000001</v>
      </c>
      <c r="E182" s="36">
        <f>SUMIFS(СВЦЭМ!$E$33:$E$776,СВЦЭМ!$A$33:$A$776,$A182,СВЦЭМ!$B$33:$B$776,E$155)+'СЕТ СН'!$F$15</f>
        <v>229.95153593000001</v>
      </c>
      <c r="F182" s="36">
        <f>SUMIFS(СВЦЭМ!$E$33:$E$776,СВЦЭМ!$A$33:$A$776,$A182,СВЦЭМ!$B$33:$B$776,F$155)+'СЕТ СН'!$F$15</f>
        <v>230.36229607000001</v>
      </c>
      <c r="G182" s="36">
        <f>SUMIFS(СВЦЭМ!$E$33:$E$776,СВЦЭМ!$A$33:$A$776,$A182,СВЦЭМ!$B$33:$B$776,G$155)+'СЕТ СН'!$F$15</f>
        <v>232.19272853000001</v>
      </c>
      <c r="H182" s="36">
        <f>SUMIFS(СВЦЭМ!$E$33:$E$776,СВЦЭМ!$A$33:$A$776,$A182,СВЦЭМ!$B$33:$B$776,H$155)+'СЕТ СН'!$F$15</f>
        <v>235.16099942</v>
      </c>
      <c r="I182" s="36">
        <f>SUMIFS(СВЦЭМ!$E$33:$E$776,СВЦЭМ!$A$33:$A$776,$A182,СВЦЭМ!$B$33:$B$776,I$155)+'СЕТ СН'!$F$15</f>
        <v>232.55552277999999</v>
      </c>
      <c r="J182" s="36">
        <f>SUMIFS(СВЦЭМ!$E$33:$E$776,СВЦЭМ!$A$33:$A$776,$A182,СВЦЭМ!$B$33:$B$776,J$155)+'СЕТ СН'!$F$15</f>
        <v>216.14522905999999</v>
      </c>
      <c r="K182" s="36">
        <f>SUMIFS(СВЦЭМ!$E$33:$E$776,СВЦЭМ!$A$33:$A$776,$A182,СВЦЭМ!$B$33:$B$776,K$155)+'СЕТ СН'!$F$15</f>
        <v>212.01262235999999</v>
      </c>
      <c r="L182" s="36">
        <f>SUMIFS(СВЦЭМ!$E$33:$E$776,СВЦЭМ!$A$33:$A$776,$A182,СВЦЭМ!$B$33:$B$776,L$155)+'СЕТ СН'!$F$15</f>
        <v>207.62285338000001</v>
      </c>
      <c r="M182" s="36">
        <f>SUMIFS(СВЦЭМ!$E$33:$E$776,СВЦЭМ!$A$33:$A$776,$A182,СВЦЭМ!$B$33:$B$776,M$155)+'СЕТ СН'!$F$15</f>
        <v>208.30961698999999</v>
      </c>
      <c r="N182" s="36">
        <f>SUMIFS(СВЦЭМ!$E$33:$E$776,СВЦЭМ!$A$33:$A$776,$A182,СВЦЭМ!$B$33:$B$776,N$155)+'СЕТ СН'!$F$15</f>
        <v>211.54162972</v>
      </c>
      <c r="O182" s="36">
        <f>SUMIFS(СВЦЭМ!$E$33:$E$776,СВЦЭМ!$A$33:$A$776,$A182,СВЦЭМ!$B$33:$B$776,O$155)+'СЕТ СН'!$F$15</f>
        <v>215.29871649</v>
      </c>
      <c r="P182" s="36">
        <f>SUMIFS(СВЦЭМ!$E$33:$E$776,СВЦЭМ!$A$33:$A$776,$A182,СВЦЭМ!$B$33:$B$776,P$155)+'СЕТ СН'!$F$15</f>
        <v>219.91293225999999</v>
      </c>
      <c r="Q182" s="36">
        <f>SUMIFS(СВЦЭМ!$E$33:$E$776,СВЦЭМ!$A$33:$A$776,$A182,СВЦЭМ!$B$33:$B$776,Q$155)+'СЕТ СН'!$F$15</f>
        <v>222.65502393</v>
      </c>
      <c r="R182" s="36">
        <f>SUMIFS(СВЦЭМ!$E$33:$E$776,СВЦЭМ!$A$33:$A$776,$A182,СВЦЭМ!$B$33:$B$776,R$155)+'СЕТ СН'!$F$15</f>
        <v>222.82202508</v>
      </c>
      <c r="S182" s="36">
        <f>SUMIFS(СВЦЭМ!$E$33:$E$776,СВЦЭМ!$A$33:$A$776,$A182,СВЦЭМ!$B$33:$B$776,S$155)+'СЕТ СН'!$F$15</f>
        <v>220.94621709</v>
      </c>
      <c r="T182" s="36">
        <f>SUMIFS(СВЦЭМ!$E$33:$E$776,СВЦЭМ!$A$33:$A$776,$A182,СВЦЭМ!$B$33:$B$776,T$155)+'СЕТ СН'!$F$15</f>
        <v>215.31977232</v>
      </c>
      <c r="U182" s="36">
        <f>SUMIFS(СВЦЭМ!$E$33:$E$776,СВЦЭМ!$A$33:$A$776,$A182,СВЦЭМ!$B$33:$B$776,U$155)+'СЕТ СН'!$F$15</f>
        <v>211.16794995999999</v>
      </c>
      <c r="V182" s="36">
        <f>SUMIFS(СВЦЭМ!$E$33:$E$776,СВЦЭМ!$A$33:$A$776,$A182,СВЦЭМ!$B$33:$B$776,V$155)+'СЕТ СН'!$F$15</f>
        <v>205.26913488</v>
      </c>
      <c r="W182" s="36">
        <f>SUMIFS(СВЦЭМ!$E$33:$E$776,СВЦЭМ!$A$33:$A$776,$A182,СВЦЭМ!$B$33:$B$776,W$155)+'СЕТ СН'!$F$15</f>
        <v>206.07898753000001</v>
      </c>
      <c r="X182" s="36">
        <f>SUMIFS(СВЦЭМ!$E$33:$E$776,СВЦЭМ!$A$33:$A$776,$A182,СВЦЭМ!$B$33:$B$776,X$155)+'СЕТ СН'!$F$15</f>
        <v>211.46608524000001</v>
      </c>
      <c r="Y182" s="36">
        <f>SUMIFS(СВЦЭМ!$E$33:$E$776,СВЦЭМ!$A$33:$A$776,$A182,СВЦЭМ!$B$33:$B$776,Y$155)+'СЕТ СН'!$F$15</f>
        <v>219.17337846000001</v>
      </c>
    </row>
    <row r="183" spans="1:27" ht="15.75" x14ac:dyDescent="0.2">
      <c r="A183" s="35">
        <f t="shared" si="4"/>
        <v>43949</v>
      </c>
      <c r="B183" s="36">
        <f>SUMIFS(СВЦЭМ!$E$33:$E$776,СВЦЭМ!$A$33:$A$776,$A183,СВЦЭМ!$B$33:$B$776,B$155)+'СЕТ СН'!$F$15</f>
        <v>223.08700594999999</v>
      </c>
      <c r="C183" s="36">
        <f>SUMIFS(СВЦЭМ!$E$33:$E$776,СВЦЭМ!$A$33:$A$776,$A183,СВЦЭМ!$B$33:$B$776,C$155)+'СЕТ СН'!$F$15</f>
        <v>229.05086003</v>
      </c>
      <c r="D183" s="36">
        <f>SUMIFS(СВЦЭМ!$E$33:$E$776,СВЦЭМ!$A$33:$A$776,$A183,СВЦЭМ!$B$33:$B$776,D$155)+'СЕТ СН'!$F$15</f>
        <v>237.9323555</v>
      </c>
      <c r="E183" s="36">
        <f>SUMIFS(СВЦЭМ!$E$33:$E$776,СВЦЭМ!$A$33:$A$776,$A183,СВЦЭМ!$B$33:$B$776,E$155)+'СЕТ СН'!$F$15</f>
        <v>238.85416484999999</v>
      </c>
      <c r="F183" s="36">
        <f>SUMIFS(СВЦЭМ!$E$33:$E$776,СВЦЭМ!$A$33:$A$776,$A183,СВЦЭМ!$B$33:$B$776,F$155)+'СЕТ СН'!$F$15</f>
        <v>238.17928319000001</v>
      </c>
      <c r="G183" s="36">
        <f>SUMIFS(СВЦЭМ!$E$33:$E$776,СВЦЭМ!$A$33:$A$776,$A183,СВЦЭМ!$B$33:$B$776,G$155)+'СЕТ СН'!$F$15</f>
        <v>238.44043665000001</v>
      </c>
      <c r="H183" s="36">
        <f>SUMIFS(СВЦЭМ!$E$33:$E$776,СВЦЭМ!$A$33:$A$776,$A183,СВЦЭМ!$B$33:$B$776,H$155)+'СЕТ СН'!$F$15</f>
        <v>230.81663406999999</v>
      </c>
      <c r="I183" s="36">
        <f>SUMIFS(СВЦЭМ!$E$33:$E$776,СВЦЭМ!$A$33:$A$776,$A183,СВЦЭМ!$B$33:$B$776,I$155)+'СЕТ СН'!$F$15</f>
        <v>222.63235109999999</v>
      </c>
      <c r="J183" s="36">
        <f>SUMIFS(СВЦЭМ!$E$33:$E$776,СВЦЭМ!$A$33:$A$776,$A183,СВЦЭМ!$B$33:$B$776,J$155)+'СЕТ СН'!$F$15</f>
        <v>211.1002891</v>
      </c>
      <c r="K183" s="36">
        <f>SUMIFS(СВЦЭМ!$E$33:$E$776,СВЦЭМ!$A$33:$A$776,$A183,СВЦЭМ!$B$33:$B$776,K$155)+'СЕТ СН'!$F$15</f>
        <v>209.6608464</v>
      </c>
      <c r="L183" s="36">
        <f>SUMIFS(СВЦЭМ!$E$33:$E$776,СВЦЭМ!$A$33:$A$776,$A183,СВЦЭМ!$B$33:$B$776,L$155)+'СЕТ СН'!$F$15</f>
        <v>208.40573499999999</v>
      </c>
      <c r="M183" s="36">
        <f>SUMIFS(СВЦЭМ!$E$33:$E$776,СВЦЭМ!$A$33:$A$776,$A183,СВЦЭМ!$B$33:$B$776,M$155)+'СЕТ СН'!$F$15</f>
        <v>208.38772061</v>
      </c>
      <c r="N183" s="36">
        <f>SUMIFS(СВЦЭМ!$E$33:$E$776,СВЦЭМ!$A$33:$A$776,$A183,СВЦЭМ!$B$33:$B$776,N$155)+'СЕТ СН'!$F$15</f>
        <v>206.52605990000001</v>
      </c>
      <c r="O183" s="36">
        <f>SUMIFS(СВЦЭМ!$E$33:$E$776,СВЦЭМ!$A$33:$A$776,$A183,СВЦЭМ!$B$33:$B$776,O$155)+'СЕТ СН'!$F$15</f>
        <v>208.57356361999999</v>
      </c>
      <c r="P183" s="36">
        <f>SUMIFS(СВЦЭМ!$E$33:$E$776,СВЦЭМ!$A$33:$A$776,$A183,СВЦЭМ!$B$33:$B$776,P$155)+'СЕТ СН'!$F$15</f>
        <v>211.1465953</v>
      </c>
      <c r="Q183" s="36">
        <f>SUMIFS(СВЦЭМ!$E$33:$E$776,СВЦЭМ!$A$33:$A$776,$A183,СВЦЭМ!$B$33:$B$776,Q$155)+'СЕТ СН'!$F$15</f>
        <v>214.42691065</v>
      </c>
      <c r="R183" s="36">
        <f>SUMIFS(СВЦЭМ!$E$33:$E$776,СВЦЭМ!$A$33:$A$776,$A183,СВЦЭМ!$B$33:$B$776,R$155)+'СЕТ СН'!$F$15</f>
        <v>213.61297235000001</v>
      </c>
      <c r="S183" s="36">
        <f>SUMIFS(СВЦЭМ!$E$33:$E$776,СВЦЭМ!$A$33:$A$776,$A183,СВЦЭМ!$B$33:$B$776,S$155)+'СЕТ СН'!$F$15</f>
        <v>212.73573931000001</v>
      </c>
      <c r="T183" s="36">
        <f>SUMIFS(СВЦЭМ!$E$33:$E$776,СВЦЭМ!$A$33:$A$776,$A183,СВЦЭМ!$B$33:$B$776,T$155)+'СЕТ СН'!$F$15</f>
        <v>209.90406605000001</v>
      </c>
      <c r="U183" s="36">
        <f>SUMIFS(СВЦЭМ!$E$33:$E$776,СВЦЭМ!$A$33:$A$776,$A183,СВЦЭМ!$B$33:$B$776,U$155)+'СЕТ СН'!$F$15</f>
        <v>203.92619102</v>
      </c>
      <c r="V183" s="36">
        <f>SUMIFS(СВЦЭМ!$E$33:$E$776,СВЦЭМ!$A$33:$A$776,$A183,СВЦЭМ!$B$33:$B$776,V$155)+'СЕТ СН'!$F$15</f>
        <v>201.27317893</v>
      </c>
      <c r="W183" s="36">
        <f>SUMIFS(СВЦЭМ!$E$33:$E$776,СВЦЭМ!$A$33:$A$776,$A183,СВЦЭМ!$B$33:$B$776,W$155)+'СЕТ СН'!$F$15</f>
        <v>200.32063034999999</v>
      </c>
      <c r="X183" s="36">
        <f>SUMIFS(СВЦЭМ!$E$33:$E$776,СВЦЭМ!$A$33:$A$776,$A183,СВЦЭМ!$B$33:$B$776,X$155)+'СЕТ СН'!$F$15</f>
        <v>200.89437031</v>
      </c>
      <c r="Y183" s="36">
        <f>SUMIFS(СВЦЭМ!$E$33:$E$776,СВЦЭМ!$A$33:$A$776,$A183,СВЦЭМ!$B$33:$B$776,Y$155)+'СЕТ СН'!$F$15</f>
        <v>208.96825312000001</v>
      </c>
    </row>
    <row r="184" spans="1:27" ht="15.75" x14ac:dyDescent="0.2">
      <c r="A184" s="35">
        <f t="shared" si="4"/>
        <v>43950</v>
      </c>
      <c r="B184" s="36">
        <f>SUMIFS(СВЦЭМ!$E$33:$E$776,СВЦЭМ!$A$33:$A$776,$A184,СВЦЭМ!$B$33:$B$776,B$155)+'СЕТ СН'!$F$15</f>
        <v>225.10879623</v>
      </c>
      <c r="C184" s="36">
        <f>SUMIFS(СВЦЭМ!$E$33:$E$776,СВЦЭМ!$A$33:$A$776,$A184,СВЦЭМ!$B$33:$B$776,C$155)+'СЕТ СН'!$F$15</f>
        <v>234.28452632</v>
      </c>
      <c r="D184" s="36">
        <f>SUMIFS(СВЦЭМ!$E$33:$E$776,СВЦЭМ!$A$33:$A$776,$A184,СВЦЭМ!$B$33:$B$776,D$155)+'СЕТ СН'!$F$15</f>
        <v>235.73570151999999</v>
      </c>
      <c r="E184" s="36">
        <f>SUMIFS(СВЦЭМ!$E$33:$E$776,СВЦЭМ!$A$33:$A$776,$A184,СВЦЭМ!$B$33:$B$776,E$155)+'СЕТ СН'!$F$15</f>
        <v>236.86316744999999</v>
      </c>
      <c r="F184" s="36">
        <f>SUMIFS(СВЦЭМ!$E$33:$E$776,СВЦЭМ!$A$33:$A$776,$A184,СВЦЭМ!$B$33:$B$776,F$155)+'СЕТ СН'!$F$15</f>
        <v>237.14287332000001</v>
      </c>
      <c r="G184" s="36">
        <f>SUMIFS(СВЦЭМ!$E$33:$E$776,СВЦЭМ!$A$33:$A$776,$A184,СВЦЭМ!$B$33:$B$776,G$155)+'СЕТ СН'!$F$15</f>
        <v>237.00484040000001</v>
      </c>
      <c r="H184" s="36">
        <f>SUMIFS(СВЦЭМ!$E$33:$E$776,СВЦЭМ!$A$33:$A$776,$A184,СВЦЭМ!$B$33:$B$776,H$155)+'СЕТ СН'!$F$15</f>
        <v>234.08344579000001</v>
      </c>
      <c r="I184" s="36">
        <f>SUMIFS(СВЦЭМ!$E$33:$E$776,СВЦЭМ!$A$33:$A$776,$A184,СВЦЭМ!$B$33:$B$776,I$155)+'СЕТ СН'!$F$15</f>
        <v>225.38797063999999</v>
      </c>
      <c r="J184" s="36">
        <f>SUMIFS(СВЦЭМ!$E$33:$E$776,СВЦЭМ!$A$33:$A$776,$A184,СВЦЭМ!$B$33:$B$776,J$155)+'СЕТ СН'!$F$15</f>
        <v>222.10597736</v>
      </c>
      <c r="K184" s="36">
        <f>SUMIFS(СВЦЭМ!$E$33:$E$776,СВЦЭМ!$A$33:$A$776,$A184,СВЦЭМ!$B$33:$B$776,K$155)+'СЕТ СН'!$F$15</f>
        <v>218.65204485999999</v>
      </c>
      <c r="L184" s="36">
        <f>SUMIFS(СВЦЭМ!$E$33:$E$776,СВЦЭМ!$A$33:$A$776,$A184,СВЦЭМ!$B$33:$B$776,L$155)+'СЕТ СН'!$F$15</f>
        <v>217.207572</v>
      </c>
      <c r="M184" s="36">
        <f>SUMIFS(СВЦЭМ!$E$33:$E$776,СВЦЭМ!$A$33:$A$776,$A184,СВЦЭМ!$B$33:$B$776,M$155)+'СЕТ СН'!$F$15</f>
        <v>217.69451007000001</v>
      </c>
      <c r="N184" s="36">
        <f>SUMIFS(СВЦЭМ!$E$33:$E$776,СВЦЭМ!$A$33:$A$776,$A184,СВЦЭМ!$B$33:$B$776,N$155)+'СЕТ СН'!$F$15</f>
        <v>216.50083319999999</v>
      </c>
      <c r="O184" s="36">
        <f>SUMIFS(СВЦЭМ!$E$33:$E$776,СВЦЭМ!$A$33:$A$776,$A184,СВЦЭМ!$B$33:$B$776,O$155)+'СЕТ СН'!$F$15</f>
        <v>219.22291408000001</v>
      </c>
      <c r="P184" s="36">
        <f>SUMIFS(СВЦЭМ!$E$33:$E$776,СВЦЭМ!$A$33:$A$776,$A184,СВЦЭМ!$B$33:$B$776,P$155)+'СЕТ СН'!$F$15</f>
        <v>221.99792085999999</v>
      </c>
      <c r="Q184" s="36">
        <f>SUMIFS(СВЦЭМ!$E$33:$E$776,СВЦЭМ!$A$33:$A$776,$A184,СВЦЭМ!$B$33:$B$776,Q$155)+'СЕТ СН'!$F$15</f>
        <v>221.94390813999999</v>
      </c>
      <c r="R184" s="36">
        <f>SUMIFS(СВЦЭМ!$E$33:$E$776,СВЦЭМ!$A$33:$A$776,$A184,СВЦЭМ!$B$33:$B$776,R$155)+'СЕТ СН'!$F$15</f>
        <v>220.46629503</v>
      </c>
      <c r="S184" s="36">
        <f>SUMIFS(СВЦЭМ!$E$33:$E$776,СВЦЭМ!$A$33:$A$776,$A184,СВЦЭМ!$B$33:$B$776,S$155)+'СЕТ СН'!$F$15</f>
        <v>220.57446530000001</v>
      </c>
      <c r="T184" s="36">
        <f>SUMIFS(СВЦЭМ!$E$33:$E$776,СВЦЭМ!$A$33:$A$776,$A184,СВЦЭМ!$B$33:$B$776,T$155)+'СЕТ СН'!$F$15</f>
        <v>217.90369529</v>
      </c>
      <c r="U184" s="36">
        <f>SUMIFS(СВЦЭМ!$E$33:$E$776,СВЦЭМ!$A$33:$A$776,$A184,СВЦЭМ!$B$33:$B$776,U$155)+'СЕТ СН'!$F$15</f>
        <v>208.9023923</v>
      </c>
      <c r="V184" s="36">
        <f>SUMIFS(СВЦЭМ!$E$33:$E$776,СВЦЭМ!$A$33:$A$776,$A184,СВЦЭМ!$B$33:$B$776,V$155)+'СЕТ СН'!$F$15</f>
        <v>209.14595041999999</v>
      </c>
      <c r="W184" s="36">
        <f>SUMIFS(СВЦЭМ!$E$33:$E$776,СВЦЭМ!$A$33:$A$776,$A184,СВЦЭМ!$B$33:$B$776,W$155)+'СЕТ СН'!$F$15</f>
        <v>215.30097493</v>
      </c>
      <c r="X184" s="36">
        <f>SUMIFS(СВЦЭМ!$E$33:$E$776,СВЦЭМ!$A$33:$A$776,$A184,СВЦЭМ!$B$33:$B$776,X$155)+'СЕТ СН'!$F$15</f>
        <v>220.01561663000001</v>
      </c>
      <c r="Y184" s="36">
        <f>SUMIFS(СВЦЭМ!$E$33:$E$776,СВЦЭМ!$A$33:$A$776,$A184,СВЦЭМ!$B$33:$B$776,Y$155)+'СЕТ СН'!$F$15</f>
        <v>219.02764142999999</v>
      </c>
    </row>
    <row r="185" spans="1:27" ht="15.75" x14ac:dyDescent="0.2">
      <c r="A185" s="35">
        <f t="shared" si="4"/>
        <v>43951</v>
      </c>
      <c r="B185" s="36">
        <f>SUMIFS(СВЦЭМ!$E$33:$E$776,СВЦЭМ!$A$33:$A$776,$A185,СВЦЭМ!$B$33:$B$776,B$155)+'СЕТ СН'!$F$15</f>
        <v>236.06820468000001</v>
      </c>
      <c r="C185" s="36">
        <f>SUMIFS(СВЦЭМ!$E$33:$E$776,СВЦЭМ!$A$33:$A$776,$A185,СВЦЭМ!$B$33:$B$776,C$155)+'СЕТ СН'!$F$15</f>
        <v>231.25673749000001</v>
      </c>
      <c r="D185" s="36">
        <f>SUMIFS(СВЦЭМ!$E$33:$E$776,СВЦЭМ!$A$33:$A$776,$A185,СВЦЭМ!$B$33:$B$776,D$155)+'СЕТ СН'!$F$15</f>
        <v>233.55487346999999</v>
      </c>
      <c r="E185" s="36">
        <f>SUMIFS(СВЦЭМ!$E$33:$E$776,СВЦЭМ!$A$33:$A$776,$A185,СВЦЭМ!$B$33:$B$776,E$155)+'СЕТ СН'!$F$15</f>
        <v>232.05147973999999</v>
      </c>
      <c r="F185" s="36">
        <f>SUMIFS(СВЦЭМ!$E$33:$E$776,СВЦЭМ!$A$33:$A$776,$A185,СВЦЭМ!$B$33:$B$776,F$155)+'СЕТ СН'!$F$15</f>
        <v>239.65788398999999</v>
      </c>
      <c r="G185" s="36">
        <f>SUMIFS(СВЦЭМ!$E$33:$E$776,СВЦЭМ!$A$33:$A$776,$A185,СВЦЭМ!$B$33:$B$776,G$155)+'СЕТ СН'!$F$15</f>
        <v>241.40020693</v>
      </c>
      <c r="H185" s="36">
        <f>SUMIFS(СВЦЭМ!$E$33:$E$776,СВЦЭМ!$A$33:$A$776,$A185,СВЦЭМ!$B$33:$B$776,H$155)+'СЕТ СН'!$F$15</f>
        <v>238.10394142999999</v>
      </c>
      <c r="I185" s="36">
        <f>SUMIFS(СВЦЭМ!$E$33:$E$776,СВЦЭМ!$A$33:$A$776,$A185,СВЦЭМ!$B$33:$B$776,I$155)+'СЕТ СН'!$F$15</f>
        <v>229.83736264000001</v>
      </c>
      <c r="J185" s="36">
        <f>SUMIFS(СВЦЭМ!$E$33:$E$776,СВЦЭМ!$A$33:$A$776,$A185,СВЦЭМ!$B$33:$B$776,J$155)+'СЕТ СН'!$F$15</f>
        <v>211.41732848999999</v>
      </c>
      <c r="K185" s="36">
        <f>SUMIFS(СВЦЭМ!$E$33:$E$776,СВЦЭМ!$A$33:$A$776,$A185,СВЦЭМ!$B$33:$B$776,K$155)+'СЕТ СН'!$F$15</f>
        <v>208.86607086999999</v>
      </c>
      <c r="L185" s="36">
        <f>SUMIFS(СВЦЭМ!$E$33:$E$776,СВЦЭМ!$A$33:$A$776,$A185,СВЦЭМ!$B$33:$B$776,L$155)+'СЕТ СН'!$F$15</f>
        <v>205.97574415</v>
      </c>
      <c r="M185" s="36">
        <f>SUMIFS(СВЦЭМ!$E$33:$E$776,СВЦЭМ!$A$33:$A$776,$A185,СВЦЭМ!$B$33:$B$776,M$155)+'СЕТ СН'!$F$15</f>
        <v>205.75103329000001</v>
      </c>
      <c r="N185" s="36">
        <f>SUMIFS(СВЦЭМ!$E$33:$E$776,СВЦЭМ!$A$33:$A$776,$A185,СВЦЭМ!$B$33:$B$776,N$155)+'СЕТ СН'!$F$15</f>
        <v>207.67405041999999</v>
      </c>
      <c r="O185" s="36">
        <f>SUMIFS(СВЦЭМ!$E$33:$E$776,СВЦЭМ!$A$33:$A$776,$A185,СВЦЭМ!$B$33:$B$776,O$155)+'СЕТ СН'!$F$15</f>
        <v>210.52016090999999</v>
      </c>
      <c r="P185" s="36">
        <f>SUMIFS(СВЦЭМ!$E$33:$E$776,СВЦЭМ!$A$33:$A$776,$A185,СВЦЭМ!$B$33:$B$776,P$155)+'СЕТ СН'!$F$15</f>
        <v>212.25387975000001</v>
      </c>
      <c r="Q185" s="36">
        <f>SUMIFS(СВЦЭМ!$E$33:$E$776,СВЦЭМ!$A$33:$A$776,$A185,СВЦЭМ!$B$33:$B$776,Q$155)+'СЕТ СН'!$F$15</f>
        <v>213.57278937999999</v>
      </c>
      <c r="R185" s="36">
        <f>SUMIFS(СВЦЭМ!$E$33:$E$776,СВЦЭМ!$A$33:$A$776,$A185,СВЦЭМ!$B$33:$B$776,R$155)+'СЕТ СН'!$F$15</f>
        <v>214.09660486000001</v>
      </c>
      <c r="S185" s="36">
        <f>SUMIFS(СВЦЭМ!$E$33:$E$776,СВЦЭМ!$A$33:$A$776,$A185,СВЦЭМ!$B$33:$B$776,S$155)+'СЕТ СН'!$F$15</f>
        <v>213.94914578000001</v>
      </c>
      <c r="T185" s="36">
        <f>SUMIFS(СВЦЭМ!$E$33:$E$776,СВЦЭМ!$A$33:$A$776,$A185,СВЦЭМ!$B$33:$B$776,T$155)+'СЕТ СН'!$F$15</f>
        <v>210.81208991</v>
      </c>
      <c r="U185" s="36">
        <f>SUMIFS(СВЦЭМ!$E$33:$E$776,СВЦЭМ!$A$33:$A$776,$A185,СВЦЭМ!$B$33:$B$776,U$155)+'СЕТ СН'!$F$15</f>
        <v>205.95795777000001</v>
      </c>
      <c r="V185" s="36">
        <f>SUMIFS(СВЦЭМ!$E$33:$E$776,СВЦЭМ!$A$33:$A$776,$A185,СВЦЭМ!$B$33:$B$776,V$155)+'СЕТ СН'!$F$15</f>
        <v>200.58316783999999</v>
      </c>
      <c r="W185" s="36">
        <f>SUMIFS(СВЦЭМ!$E$33:$E$776,СВЦЭМ!$A$33:$A$776,$A185,СВЦЭМ!$B$33:$B$776,W$155)+'СЕТ СН'!$F$15</f>
        <v>201.27902781</v>
      </c>
      <c r="X185" s="36">
        <f>SUMIFS(СВЦЭМ!$E$33:$E$776,СВЦЭМ!$A$33:$A$776,$A185,СВЦЭМ!$B$33:$B$776,X$155)+'СЕТ СН'!$F$15</f>
        <v>208.16607934000001</v>
      </c>
      <c r="Y185" s="36">
        <f>SUMIFS(СВЦЭМ!$E$33:$E$776,СВЦЭМ!$A$33:$A$776,$A185,СВЦЭМ!$B$33:$B$776,Y$155)+'СЕТ СН'!$F$15</f>
        <v>213.83694025</v>
      </c>
    </row>
    <row r="186" spans="1:27" ht="15.75" hidden="1" x14ac:dyDescent="0.2">
      <c r="A186" s="35">
        <f t="shared" si="4"/>
        <v>43952</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01.04.2020</v>
      </c>
      <c r="B191" s="36">
        <f>SUMIFS(СВЦЭМ!$F$33:$F$776,СВЦЭМ!$A$33:$A$776,$A191,СВЦЭМ!$B$33:$B$776,B$190)+'СЕТ СН'!$F$15</f>
        <v>179.51622387</v>
      </c>
      <c r="C191" s="36">
        <f>SUMIFS(СВЦЭМ!$F$33:$F$776,СВЦЭМ!$A$33:$A$776,$A191,СВЦЭМ!$B$33:$B$776,C$190)+'СЕТ СН'!$F$15</f>
        <v>182.37760273999999</v>
      </c>
      <c r="D191" s="36">
        <f>SUMIFS(СВЦЭМ!$F$33:$F$776,СВЦЭМ!$A$33:$A$776,$A191,СВЦЭМ!$B$33:$B$776,D$190)+'СЕТ СН'!$F$15</f>
        <v>183.28916128</v>
      </c>
      <c r="E191" s="36">
        <f>SUMIFS(СВЦЭМ!$F$33:$F$776,СВЦЭМ!$A$33:$A$776,$A191,СВЦЭМ!$B$33:$B$776,E$190)+'СЕТ СН'!$F$15</f>
        <v>184.62403279</v>
      </c>
      <c r="F191" s="36">
        <f>SUMIFS(СВЦЭМ!$F$33:$F$776,СВЦЭМ!$A$33:$A$776,$A191,СВЦЭМ!$B$33:$B$776,F$190)+'СЕТ СН'!$F$15</f>
        <v>193.75779560000001</v>
      </c>
      <c r="G191" s="36">
        <f>SUMIFS(СВЦЭМ!$F$33:$F$776,СВЦЭМ!$A$33:$A$776,$A191,СВЦЭМ!$B$33:$B$776,G$190)+'СЕТ СН'!$F$15</f>
        <v>203.34558039000001</v>
      </c>
      <c r="H191" s="36">
        <f>SUMIFS(СВЦЭМ!$F$33:$F$776,СВЦЭМ!$A$33:$A$776,$A191,СВЦЭМ!$B$33:$B$776,H$190)+'СЕТ СН'!$F$15</f>
        <v>213.44355163</v>
      </c>
      <c r="I191" s="36">
        <f>SUMIFS(СВЦЭМ!$F$33:$F$776,СВЦЭМ!$A$33:$A$776,$A191,СВЦЭМ!$B$33:$B$776,I$190)+'СЕТ СН'!$F$15</f>
        <v>214.09368197000001</v>
      </c>
      <c r="J191" s="36">
        <f>SUMIFS(СВЦЭМ!$F$33:$F$776,СВЦЭМ!$A$33:$A$776,$A191,СВЦЭМ!$B$33:$B$776,J$190)+'СЕТ СН'!$F$15</f>
        <v>205.05156507000001</v>
      </c>
      <c r="K191" s="36">
        <f>SUMIFS(СВЦЭМ!$F$33:$F$776,СВЦЭМ!$A$33:$A$776,$A191,СВЦЭМ!$B$33:$B$776,K$190)+'СЕТ СН'!$F$15</f>
        <v>205.05856195000001</v>
      </c>
      <c r="L191" s="36">
        <f>SUMIFS(СВЦЭМ!$F$33:$F$776,СВЦЭМ!$A$33:$A$776,$A191,СВЦЭМ!$B$33:$B$776,L$190)+'СЕТ СН'!$F$15</f>
        <v>205.01906235000001</v>
      </c>
      <c r="M191" s="36">
        <f>SUMIFS(СВЦЭМ!$F$33:$F$776,СВЦЭМ!$A$33:$A$776,$A191,СВЦЭМ!$B$33:$B$776,M$190)+'СЕТ СН'!$F$15</f>
        <v>207.48086986000001</v>
      </c>
      <c r="N191" s="36">
        <f>SUMIFS(СВЦЭМ!$F$33:$F$776,СВЦЭМ!$A$33:$A$776,$A191,СВЦЭМ!$B$33:$B$776,N$190)+'СЕТ СН'!$F$15</f>
        <v>211.61905303</v>
      </c>
      <c r="O191" s="36">
        <f>SUMIFS(СВЦЭМ!$F$33:$F$776,СВЦЭМ!$A$33:$A$776,$A191,СВЦЭМ!$B$33:$B$776,O$190)+'СЕТ СН'!$F$15</f>
        <v>215.81224478999999</v>
      </c>
      <c r="P191" s="36">
        <f>SUMIFS(СВЦЭМ!$F$33:$F$776,СВЦЭМ!$A$33:$A$776,$A191,СВЦЭМ!$B$33:$B$776,P$190)+'СЕТ СН'!$F$15</f>
        <v>211.05159477999999</v>
      </c>
      <c r="Q191" s="36">
        <f>SUMIFS(СВЦЭМ!$F$33:$F$776,СВЦЭМ!$A$33:$A$776,$A191,СВЦЭМ!$B$33:$B$776,Q$190)+'СЕТ СН'!$F$15</f>
        <v>212.54666198000001</v>
      </c>
      <c r="R191" s="36">
        <f>SUMIFS(СВЦЭМ!$F$33:$F$776,СВЦЭМ!$A$33:$A$776,$A191,СВЦЭМ!$B$33:$B$776,R$190)+'СЕТ СН'!$F$15</f>
        <v>212.79008332999999</v>
      </c>
      <c r="S191" s="36">
        <f>SUMIFS(СВЦЭМ!$F$33:$F$776,СВЦЭМ!$A$33:$A$776,$A191,СВЦЭМ!$B$33:$B$776,S$190)+'СЕТ СН'!$F$15</f>
        <v>211.95763693000001</v>
      </c>
      <c r="T191" s="36">
        <f>SUMIFS(СВЦЭМ!$F$33:$F$776,СВЦЭМ!$A$33:$A$776,$A191,СВЦЭМ!$B$33:$B$776,T$190)+'СЕТ СН'!$F$15</f>
        <v>207.23210005000001</v>
      </c>
      <c r="U191" s="36">
        <f>SUMIFS(СВЦЭМ!$F$33:$F$776,СВЦЭМ!$A$33:$A$776,$A191,СВЦЭМ!$B$33:$B$776,U$190)+'СЕТ СН'!$F$15</f>
        <v>204.94349323</v>
      </c>
      <c r="V191" s="36">
        <f>SUMIFS(СВЦЭМ!$F$33:$F$776,СВЦЭМ!$A$33:$A$776,$A191,СВЦЭМ!$B$33:$B$776,V$190)+'СЕТ СН'!$F$15</f>
        <v>201.43691426000001</v>
      </c>
      <c r="W191" s="36">
        <f>SUMIFS(СВЦЭМ!$F$33:$F$776,СВЦЭМ!$A$33:$A$776,$A191,СВЦЭМ!$B$33:$B$776,W$190)+'СЕТ СН'!$F$15</f>
        <v>200.18616778000001</v>
      </c>
      <c r="X191" s="36">
        <f>SUMIFS(СВЦЭМ!$F$33:$F$776,СВЦЭМ!$A$33:$A$776,$A191,СВЦЭМ!$B$33:$B$776,X$190)+'СЕТ СН'!$F$15</f>
        <v>198.84438143</v>
      </c>
      <c r="Y191" s="36">
        <f>SUMIFS(СВЦЭМ!$F$33:$F$776,СВЦЭМ!$A$33:$A$776,$A191,СВЦЭМ!$B$33:$B$776,Y$190)+'СЕТ СН'!$F$15</f>
        <v>205.65214546000001</v>
      </c>
      <c r="AA191" s="45"/>
    </row>
    <row r="192" spans="1:27" ht="15.75" x14ac:dyDescent="0.2">
      <c r="A192" s="35">
        <f>A191+1</f>
        <v>43923</v>
      </c>
      <c r="B192" s="36">
        <f>SUMIFS(СВЦЭМ!$F$33:$F$776,СВЦЭМ!$A$33:$A$776,$A192,СВЦЭМ!$B$33:$B$776,B$190)+'СЕТ СН'!$F$15</f>
        <v>202.66525124</v>
      </c>
      <c r="C192" s="36">
        <f>SUMIFS(СВЦЭМ!$F$33:$F$776,СВЦЭМ!$A$33:$A$776,$A192,СВЦЭМ!$B$33:$B$776,C$190)+'СЕТ СН'!$F$15</f>
        <v>197.31873001</v>
      </c>
      <c r="D192" s="36">
        <f>SUMIFS(СВЦЭМ!$F$33:$F$776,СВЦЭМ!$A$33:$A$776,$A192,СВЦЭМ!$B$33:$B$776,D$190)+'СЕТ СН'!$F$15</f>
        <v>194.49082885000001</v>
      </c>
      <c r="E192" s="36">
        <f>SUMIFS(СВЦЭМ!$F$33:$F$776,СВЦЭМ!$A$33:$A$776,$A192,СВЦЭМ!$B$33:$B$776,E$190)+'СЕТ СН'!$F$15</f>
        <v>192.64926143</v>
      </c>
      <c r="F192" s="36">
        <f>SUMIFS(СВЦЭМ!$F$33:$F$776,СВЦЭМ!$A$33:$A$776,$A192,СВЦЭМ!$B$33:$B$776,F$190)+'СЕТ СН'!$F$15</f>
        <v>191.96294746999999</v>
      </c>
      <c r="G192" s="36">
        <f>SUMIFS(СВЦЭМ!$F$33:$F$776,СВЦЭМ!$A$33:$A$776,$A192,СВЦЭМ!$B$33:$B$776,G$190)+'СЕТ СН'!$F$15</f>
        <v>210.12259402000001</v>
      </c>
      <c r="H192" s="36">
        <f>SUMIFS(СВЦЭМ!$F$33:$F$776,СВЦЭМ!$A$33:$A$776,$A192,СВЦЭМ!$B$33:$B$776,H$190)+'СЕТ СН'!$F$15</f>
        <v>218.32950224999999</v>
      </c>
      <c r="I192" s="36">
        <f>SUMIFS(СВЦЭМ!$F$33:$F$776,СВЦЭМ!$A$33:$A$776,$A192,СВЦЭМ!$B$33:$B$776,I$190)+'СЕТ СН'!$F$15</f>
        <v>217.85735320000001</v>
      </c>
      <c r="J192" s="36">
        <f>SUMIFS(СВЦЭМ!$F$33:$F$776,СВЦЭМ!$A$33:$A$776,$A192,СВЦЭМ!$B$33:$B$776,J$190)+'СЕТ СН'!$F$15</f>
        <v>210.19761029</v>
      </c>
      <c r="K192" s="36">
        <f>SUMIFS(СВЦЭМ!$F$33:$F$776,СВЦЭМ!$A$33:$A$776,$A192,СВЦЭМ!$B$33:$B$776,K$190)+'СЕТ СН'!$F$15</f>
        <v>204.58810728</v>
      </c>
      <c r="L192" s="36">
        <f>SUMIFS(СВЦЭМ!$F$33:$F$776,СВЦЭМ!$A$33:$A$776,$A192,СВЦЭМ!$B$33:$B$776,L$190)+'СЕТ СН'!$F$15</f>
        <v>203.44997251999999</v>
      </c>
      <c r="M192" s="36">
        <f>SUMIFS(СВЦЭМ!$F$33:$F$776,СВЦЭМ!$A$33:$A$776,$A192,СВЦЭМ!$B$33:$B$776,M$190)+'СЕТ СН'!$F$15</f>
        <v>207.44039896999999</v>
      </c>
      <c r="N192" s="36">
        <f>SUMIFS(СВЦЭМ!$F$33:$F$776,СВЦЭМ!$A$33:$A$776,$A192,СВЦЭМ!$B$33:$B$776,N$190)+'СЕТ СН'!$F$15</f>
        <v>211.51632531999999</v>
      </c>
      <c r="O192" s="36">
        <f>SUMIFS(СВЦЭМ!$F$33:$F$776,СВЦЭМ!$A$33:$A$776,$A192,СВЦЭМ!$B$33:$B$776,O$190)+'СЕТ СН'!$F$15</f>
        <v>216.62903410999999</v>
      </c>
      <c r="P192" s="36">
        <f>SUMIFS(СВЦЭМ!$F$33:$F$776,СВЦЭМ!$A$33:$A$776,$A192,СВЦЭМ!$B$33:$B$776,P$190)+'СЕТ СН'!$F$15</f>
        <v>208.18696747000001</v>
      </c>
      <c r="Q192" s="36">
        <f>SUMIFS(СВЦЭМ!$F$33:$F$776,СВЦЭМ!$A$33:$A$776,$A192,СВЦЭМ!$B$33:$B$776,Q$190)+'СЕТ СН'!$F$15</f>
        <v>209.50253824999999</v>
      </c>
      <c r="R192" s="36">
        <f>SUMIFS(СВЦЭМ!$F$33:$F$776,СВЦЭМ!$A$33:$A$776,$A192,СВЦЭМ!$B$33:$B$776,R$190)+'СЕТ СН'!$F$15</f>
        <v>208.46838550000001</v>
      </c>
      <c r="S192" s="36">
        <f>SUMIFS(СВЦЭМ!$F$33:$F$776,СВЦЭМ!$A$33:$A$776,$A192,СВЦЭМ!$B$33:$B$776,S$190)+'СЕТ СН'!$F$15</f>
        <v>207.89829825999999</v>
      </c>
      <c r="T192" s="36">
        <f>SUMIFS(СВЦЭМ!$F$33:$F$776,СВЦЭМ!$A$33:$A$776,$A192,СВЦЭМ!$B$33:$B$776,T$190)+'СЕТ СН'!$F$15</f>
        <v>203.06272987</v>
      </c>
      <c r="U192" s="36">
        <f>SUMIFS(СВЦЭМ!$F$33:$F$776,СВЦЭМ!$A$33:$A$776,$A192,СВЦЭМ!$B$33:$B$776,U$190)+'СЕТ СН'!$F$15</f>
        <v>199.74159732999999</v>
      </c>
      <c r="V192" s="36">
        <f>SUMIFS(СВЦЭМ!$F$33:$F$776,СВЦЭМ!$A$33:$A$776,$A192,СВЦЭМ!$B$33:$B$776,V$190)+'СЕТ СН'!$F$15</f>
        <v>196.7078027</v>
      </c>
      <c r="W192" s="36">
        <f>SUMIFS(СВЦЭМ!$F$33:$F$776,СВЦЭМ!$A$33:$A$776,$A192,СВЦЭМ!$B$33:$B$776,W$190)+'СЕТ СН'!$F$15</f>
        <v>198.17096642000001</v>
      </c>
      <c r="X192" s="36">
        <f>SUMIFS(СВЦЭМ!$F$33:$F$776,СВЦЭМ!$A$33:$A$776,$A192,СВЦЭМ!$B$33:$B$776,X$190)+'СЕТ СН'!$F$15</f>
        <v>199.28188538000001</v>
      </c>
      <c r="Y192" s="36">
        <f>SUMIFS(СВЦЭМ!$F$33:$F$776,СВЦЭМ!$A$33:$A$776,$A192,СВЦЭМ!$B$33:$B$776,Y$190)+'СЕТ СН'!$F$15</f>
        <v>205.49693353999999</v>
      </c>
    </row>
    <row r="193" spans="1:25" ht="15.75" x14ac:dyDescent="0.2">
      <c r="A193" s="35">
        <f t="shared" ref="A193:A221" si="5">A192+1</f>
        <v>43924</v>
      </c>
      <c r="B193" s="36">
        <f>SUMIFS(СВЦЭМ!$F$33:$F$776,СВЦЭМ!$A$33:$A$776,$A193,СВЦЭМ!$B$33:$B$776,B$190)+'СЕТ СН'!$F$15</f>
        <v>201.68537828999999</v>
      </c>
      <c r="C193" s="36">
        <f>SUMIFS(СВЦЭМ!$F$33:$F$776,СВЦЭМ!$A$33:$A$776,$A193,СВЦЭМ!$B$33:$B$776,C$190)+'СЕТ СН'!$F$15</f>
        <v>210.84769881</v>
      </c>
      <c r="D193" s="36">
        <f>SUMIFS(СВЦЭМ!$F$33:$F$776,СВЦЭМ!$A$33:$A$776,$A193,СВЦЭМ!$B$33:$B$776,D$190)+'СЕТ СН'!$F$15</f>
        <v>214.41421607000001</v>
      </c>
      <c r="E193" s="36">
        <f>SUMIFS(СВЦЭМ!$F$33:$F$776,СВЦЭМ!$A$33:$A$776,$A193,СВЦЭМ!$B$33:$B$776,E$190)+'СЕТ СН'!$F$15</f>
        <v>213.24499693000001</v>
      </c>
      <c r="F193" s="36">
        <f>SUMIFS(СВЦЭМ!$F$33:$F$776,СВЦЭМ!$A$33:$A$776,$A193,СВЦЭМ!$B$33:$B$776,F$190)+'СЕТ СН'!$F$15</f>
        <v>212.23810515</v>
      </c>
      <c r="G193" s="36">
        <f>SUMIFS(СВЦЭМ!$F$33:$F$776,СВЦЭМ!$A$33:$A$776,$A193,СВЦЭМ!$B$33:$B$776,G$190)+'СЕТ СН'!$F$15</f>
        <v>212.45823399</v>
      </c>
      <c r="H193" s="36">
        <f>SUMIFS(СВЦЭМ!$F$33:$F$776,СВЦЭМ!$A$33:$A$776,$A193,СВЦЭМ!$B$33:$B$776,H$190)+'СЕТ СН'!$F$15</f>
        <v>209.55107882999999</v>
      </c>
      <c r="I193" s="36">
        <f>SUMIFS(СВЦЭМ!$F$33:$F$776,СВЦЭМ!$A$33:$A$776,$A193,СВЦЭМ!$B$33:$B$776,I$190)+'СЕТ СН'!$F$15</f>
        <v>204.95129420999999</v>
      </c>
      <c r="J193" s="36">
        <f>SUMIFS(СВЦЭМ!$F$33:$F$776,СВЦЭМ!$A$33:$A$776,$A193,СВЦЭМ!$B$33:$B$776,J$190)+'СЕТ СН'!$F$15</f>
        <v>192.12365904999999</v>
      </c>
      <c r="K193" s="36">
        <f>SUMIFS(СВЦЭМ!$F$33:$F$776,СВЦЭМ!$A$33:$A$776,$A193,СВЦЭМ!$B$33:$B$776,K$190)+'СЕТ СН'!$F$15</f>
        <v>192.8188868</v>
      </c>
      <c r="L193" s="36">
        <f>SUMIFS(СВЦЭМ!$F$33:$F$776,СВЦЭМ!$A$33:$A$776,$A193,СВЦЭМ!$B$33:$B$776,L$190)+'СЕТ СН'!$F$15</f>
        <v>195.43338039</v>
      </c>
      <c r="M193" s="36">
        <f>SUMIFS(СВЦЭМ!$F$33:$F$776,СВЦЭМ!$A$33:$A$776,$A193,СВЦЭМ!$B$33:$B$776,M$190)+'СЕТ СН'!$F$15</f>
        <v>195.88624351000001</v>
      </c>
      <c r="N193" s="36">
        <f>SUMIFS(СВЦЭМ!$F$33:$F$776,СВЦЭМ!$A$33:$A$776,$A193,СВЦЭМ!$B$33:$B$776,N$190)+'СЕТ СН'!$F$15</f>
        <v>199.9195206</v>
      </c>
      <c r="O193" s="36">
        <f>SUMIFS(СВЦЭМ!$F$33:$F$776,СВЦЭМ!$A$33:$A$776,$A193,СВЦЭМ!$B$33:$B$776,O$190)+'СЕТ СН'!$F$15</f>
        <v>203.07082711999999</v>
      </c>
      <c r="P193" s="36">
        <f>SUMIFS(СВЦЭМ!$F$33:$F$776,СВЦЭМ!$A$33:$A$776,$A193,СВЦЭМ!$B$33:$B$776,P$190)+'СЕТ СН'!$F$15</f>
        <v>199.48862664000001</v>
      </c>
      <c r="Q193" s="36">
        <f>SUMIFS(СВЦЭМ!$F$33:$F$776,СВЦЭМ!$A$33:$A$776,$A193,СВЦЭМ!$B$33:$B$776,Q$190)+'СЕТ СН'!$F$15</f>
        <v>201.87747464</v>
      </c>
      <c r="R193" s="36">
        <f>SUMIFS(СВЦЭМ!$F$33:$F$776,СВЦЭМ!$A$33:$A$776,$A193,СВЦЭМ!$B$33:$B$776,R$190)+'СЕТ СН'!$F$15</f>
        <v>201.20165698</v>
      </c>
      <c r="S193" s="36">
        <f>SUMIFS(СВЦЭМ!$F$33:$F$776,СВЦЭМ!$A$33:$A$776,$A193,СВЦЭМ!$B$33:$B$776,S$190)+'СЕТ СН'!$F$15</f>
        <v>199.86956330000001</v>
      </c>
      <c r="T193" s="36">
        <f>SUMIFS(СВЦЭМ!$F$33:$F$776,СВЦЭМ!$A$33:$A$776,$A193,СВЦЭМ!$B$33:$B$776,T$190)+'СЕТ СН'!$F$15</f>
        <v>196.38920547000001</v>
      </c>
      <c r="U193" s="36">
        <f>SUMIFS(СВЦЭМ!$F$33:$F$776,СВЦЭМ!$A$33:$A$776,$A193,СВЦЭМ!$B$33:$B$776,U$190)+'СЕТ СН'!$F$15</f>
        <v>191.32153799</v>
      </c>
      <c r="V193" s="36">
        <f>SUMIFS(СВЦЭМ!$F$33:$F$776,СВЦЭМ!$A$33:$A$776,$A193,СВЦЭМ!$B$33:$B$776,V$190)+'СЕТ СН'!$F$15</f>
        <v>189.03988952</v>
      </c>
      <c r="W193" s="36">
        <f>SUMIFS(СВЦЭМ!$F$33:$F$776,СВЦЭМ!$A$33:$A$776,$A193,СВЦЭМ!$B$33:$B$776,W$190)+'СЕТ СН'!$F$15</f>
        <v>190.51338043999999</v>
      </c>
      <c r="X193" s="36">
        <f>SUMIFS(СВЦЭМ!$F$33:$F$776,СВЦЭМ!$A$33:$A$776,$A193,СВЦЭМ!$B$33:$B$776,X$190)+'СЕТ СН'!$F$15</f>
        <v>193.81844452000001</v>
      </c>
      <c r="Y193" s="36">
        <f>SUMIFS(СВЦЭМ!$F$33:$F$776,СВЦЭМ!$A$33:$A$776,$A193,СВЦЭМ!$B$33:$B$776,Y$190)+'СЕТ СН'!$F$15</f>
        <v>201.42360779000001</v>
      </c>
    </row>
    <row r="194" spans="1:25" ht="15.75" x14ac:dyDescent="0.2">
      <c r="A194" s="35">
        <f t="shared" si="5"/>
        <v>43925</v>
      </c>
      <c r="B194" s="36">
        <f>SUMIFS(СВЦЭМ!$F$33:$F$776,СВЦЭМ!$A$33:$A$776,$A194,СВЦЭМ!$B$33:$B$776,B$190)+'СЕТ СН'!$F$15</f>
        <v>206.28599509</v>
      </c>
      <c r="C194" s="36">
        <f>SUMIFS(СВЦЭМ!$F$33:$F$776,СВЦЭМ!$A$33:$A$776,$A194,СВЦЭМ!$B$33:$B$776,C$190)+'СЕТ СН'!$F$15</f>
        <v>212.56695006999999</v>
      </c>
      <c r="D194" s="36">
        <f>SUMIFS(СВЦЭМ!$F$33:$F$776,СВЦЭМ!$A$33:$A$776,$A194,СВЦЭМ!$B$33:$B$776,D$190)+'СЕТ СН'!$F$15</f>
        <v>215.93665344999999</v>
      </c>
      <c r="E194" s="36">
        <f>SUMIFS(СВЦЭМ!$F$33:$F$776,СВЦЭМ!$A$33:$A$776,$A194,СВЦЭМ!$B$33:$B$776,E$190)+'СЕТ СН'!$F$15</f>
        <v>218.94781982000001</v>
      </c>
      <c r="F194" s="36">
        <f>SUMIFS(СВЦЭМ!$F$33:$F$776,СВЦЭМ!$A$33:$A$776,$A194,СВЦЭМ!$B$33:$B$776,F$190)+'СЕТ СН'!$F$15</f>
        <v>218.77376792999999</v>
      </c>
      <c r="G194" s="36">
        <f>SUMIFS(СВЦЭМ!$F$33:$F$776,СВЦЭМ!$A$33:$A$776,$A194,СВЦЭМ!$B$33:$B$776,G$190)+'СЕТ СН'!$F$15</f>
        <v>218.43926913999999</v>
      </c>
      <c r="H194" s="36">
        <f>SUMIFS(СВЦЭМ!$F$33:$F$776,СВЦЭМ!$A$33:$A$776,$A194,СВЦЭМ!$B$33:$B$776,H$190)+'СЕТ СН'!$F$15</f>
        <v>212.80379604999999</v>
      </c>
      <c r="I194" s="36">
        <f>SUMIFS(СВЦЭМ!$F$33:$F$776,СВЦЭМ!$A$33:$A$776,$A194,СВЦЭМ!$B$33:$B$776,I$190)+'СЕТ СН'!$F$15</f>
        <v>208.92656205</v>
      </c>
      <c r="J194" s="36">
        <f>SUMIFS(СВЦЭМ!$F$33:$F$776,СВЦЭМ!$A$33:$A$776,$A194,СВЦЭМ!$B$33:$B$776,J$190)+'СЕТ СН'!$F$15</f>
        <v>197.15595438</v>
      </c>
      <c r="K194" s="36">
        <f>SUMIFS(СВЦЭМ!$F$33:$F$776,СВЦЭМ!$A$33:$A$776,$A194,СВЦЭМ!$B$33:$B$776,K$190)+'СЕТ СН'!$F$15</f>
        <v>191.48884036000001</v>
      </c>
      <c r="L194" s="36">
        <f>SUMIFS(СВЦЭМ!$F$33:$F$776,СВЦЭМ!$A$33:$A$776,$A194,СВЦЭМ!$B$33:$B$776,L$190)+'СЕТ СН'!$F$15</f>
        <v>190.79707515999999</v>
      </c>
      <c r="M194" s="36">
        <f>SUMIFS(СВЦЭМ!$F$33:$F$776,СВЦЭМ!$A$33:$A$776,$A194,СВЦЭМ!$B$33:$B$776,M$190)+'СЕТ СН'!$F$15</f>
        <v>190.14581878999999</v>
      </c>
      <c r="N194" s="36">
        <f>SUMIFS(СВЦЭМ!$F$33:$F$776,СВЦЭМ!$A$33:$A$776,$A194,СВЦЭМ!$B$33:$B$776,N$190)+'СЕТ СН'!$F$15</f>
        <v>192.59789081</v>
      </c>
      <c r="O194" s="36">
        <f>SUMIFS(СВЦЭМ!$F$33:$F$776,СВЦЭМ!$A$33:$A$776,$A194,СВЦЭМ!$B$33:$B$776,O$190)+'СЕТ СН'!$F$15</f>
        <v>194.65165372999999</v>
      </c>
      <c r="P194" s="36">
        <f>SUMIFS(СВЦЭМ!$F$33:$F$776,СВЦЭМ!$A$33:$A$776,$A194,СВЦЭМ!$B$33:$B$776,P$190)+'СЕТ СН'!$F$15</f>
        <v>194.06916762</v>
      </c>
      <c r="Q194" s="36">
        <f>SUMIFS(СВЦЭМ!$F$33:$F$776,СВЦЭМ!$A$33:$A$776,$A194,СВЦЭМ!$B$33:$B$776,Q$190)+'СЕТ СН'!$F$15</f>
        <v>196.10798370000001</v>
      </c>
      <c r="R194" s="36">
        <f>SUMIFS(СВЦЭМ!$F$33:$F$776,СВЦЭМ!$A$33:$A$776,$A194,СВЦЭМ!$B$33:$B$776,R$190)+'СЕТ СН'!$F$15</f>
        <v>194.70467205</v>
      </c>
      <c r="S194" s="36">
        <f>SUMIFS(СВЦЭМ!$F$33:$F$776,СВЦЭМ!$A$33:$A$776,$A194,СВЦЭМ!$B$33:$B$776,S$190)+'СЕТ СН'!$F$15</f>
        <v>193.53001391999999</v>
      </c>
      <c r="T194" s="36">
        <f>SUMIFS(СВЦЭМ!$F$33:$F$776,СВЦЭМ!$A$33:$A$776,$A194,СВЦЭМ!$B$33:$B$776,T$190)+'СЕТ СН'!$F$15</f>
        <v>190.74751584000001</v>
      </c>
      <c r="U194" s="36">
        <f>SUMIFS(СВЦЭМ!$F$33:$F$776,СВЦЭМ!$A$33:$A$776,$A194,СВЦЭМ!$B$33:$B$776,U$190)+'СЕТ СН'!$F$15</f>
        <v>187.92158219999999</v>
      </c>
      <c r="V194" s="36">
        <f>SUMIFS(СВЦЭМ!$F$33:$F$776,СВЦЭМ!$A$33:$A$776,$A194,СВЦЭМ!$B$33:$B$776,V$190)+'СЕТ СН'!$F$15</f>
        <v>188.43255292000001</v>
      </c>
      <c r="W194" s="36">
        <f>SUMIFS(СВЦЭМ!$F$33:$F$776,СВЦЭМ!$A$33:$A$776,$A194,СВЦЭМ!$B$33:$B$776,W$190)+'СЕТ СН'!$F$15</f>
        <v>186.16555668999999</v>
      </c>
      <c r="X194" s="36">
        <f>SUMIFS(СВЦЭМ!$F$33:$F$776,СВЦЭМ!$A$33:$A$776,$A194,СВЦЭМ!$B$33:$B$776,X$190)+'СЕТ СН'!$F$15</f>
        <v>188.50455131999999</v>
      </c>
      <c r="Y194" s="36">
        <f>SUMIFS(СВЦЭМ!$F$33:$F$776,СВЦЭМ!$A$33:$A$776,$A194,СВЦЭМ!$B$33:$B$776,Y$190)+'СЕТ СН'!$F$15</f>
        <v>197.73081081000001</v>
      </c>
    </row>
    <row r="195" spans="1:25" ht="15.75" x14ac:dyDescent="0.2">
      <c r="A195" s="35">
        <f t="shared" si="5"/>
        <v>43926</v>
      </c>
      <c r="B195" s="36">
        <f>SUMIFS(СВЦЭМ!$F$33:$F$776,СВЦЭМ!$A$33:$A$776,$A195,СВЦЭМ!$B$33:$B$776,B$190)+'СЕТ СН'!$F$15</f>
        <v>201.51893206</v>
      </c>
      <c r="C195" s="36">
        <f>SUMIFS(СВЦЭМ!$F$33:$F$776,СВЦЭМ!$A$33:$A$776,$A195,СВЦЭМ!$B$33:$B$776,C$190)+'СЕТ СН'!$F$15</f>
        <v>214.26776040999999</v>
      </c>
      <c r="D195" s="36">
        <f>SUMIFS(СВЦЭМ!$F$33:$F$776,СВЦЭМ!$A$33:$A$776,$A195,СВЦЭМ!$B$33:$B$776,D$190)+'СЕТ СН'!$F$15</f>
        <v>217.60771065</v>
      </c>
      <c r="E195" s="36">
        <f>SUMIFS(СВЦЭМ!$F$33:$F$776,СВЦЭМ!$A$33:$A$776,$A195,СВЦЭМ!$B$33:$B$776,E$190)+'СЕТ СН'!$F$15</f>
        <v>219.11150823</v>
      </c>
      <c r="F195" s="36">
        <f>SUMIFS(СВЦЭМ!$F$33:$F$776,СВЦЭМ!$A$33:$A$776,$A195,СВЦЭМ!$B$33:$B$776,F$190)+'СЕТ СН'!$F$15</f>
        <v>218.76627342</v>
      </c>
      <c r="G195" s="36">
        <f>SUMIFS(СВЦЭМ!$F$33:$F$776,СВЦЭМ!$A$33:$A$776,$A195,СВЦЭМ!$B$33:$B$776,G$190)+'СЕТ СН'!$F$15</f>
        <v>219.43238378999999</v>
      </c>
      <c r="H195" s="36">
        <f>SUMIFS(СВЦЭМ!$F$33:$F$776,СВЦЭМ!$A$33:$A$776,$A195,СВЦЭМ!$B$33:$B$776,H$190)+'СЕТ СН'!$F$15</f>
        <v>215.97886169</v>
      </c>
      <c r="I195" s="36">
        <f>SUMIFS(СВЦЭМ!$F$33:$F$776,СВЦЭМ!$A$33:$A$776,$A195,СВЦЭМ!$B$33:$B$776,I$190)+'СЕТ СН'!$F$15</f>
        <v>212.45172747999999</v>
      </c>
      <c r="J195" s="36">
        <f>SUMIFS(СВЦЭМ!$F$33:$F$776,СВЦЭМ!$A$33:$A$776,$A195,СВЦЭМ!$B$33:$B$776,J$190)+'СЕТ СН'!$F$15</f>
        <v>200.57584978</v>
      </c>
      <c r="K195" s="36">
        <f>SUMIFS(СВЦЭМ!$F$33:$F$776,СВЦЭМ!$A$33:$A$776,$A195,СВЦЭМ!$B$33:$B$776,K$190)+'СЕТ СН'!$F$15</f>
        <v>191.81316038</v>
      </c>
      <c r="L195" s="36">
        <f>SUMIFS(СВЦЭМ!$F$33:$F$776,СВЦЭМ!$A$33:$A$776,$A195,СВЦЭМ!$B$33:$B$776,L$190)+'СЕТ СН'!$F$15</f>
        <v>190.12019494</v>
      </c>
      <c r="M195" s="36">
        <f>SUMIFS(СВЦЭМ!$F$33:$F$776,СВЦЭМ!$A$33:$A$776,$A195,СВЦЭМ!$B$33:$B$776,M$190)+'СЕТ СН'!$F$15</f>
        <v>189.68566662000001</v>
      </c>
      <c r="N195" s="36">
        <f>SUMIFS(СВЦЭМ!$F$33:$F$776,СВЦЭМ!$A$33:$A$776,$A195,СВЦЭМ!$B$33:$B$776,N$190)+'СЕТ СН'!$F$15</f>
        <v>192.70710030999999</v>
      </c>
      <c r="O195" s="36">
        <f>SUMIFS(СВЦЭМ!$F$33:$F$776,СВЦЭМ!$A$33:$A$776,$A195,СВЦЭМ!$B$33:$B$776,O$190)+'СЕТ СН'!$F$15</f>
        <v>194.82377738</v>
      </c>
      <c r="P195" s="36">
        <f>SUMIFS(СВЦЭМ!$F$33:$F$776,СВЦЭМ!$A$33:$A$776,$A195,СВЦЭМ!$B$33:$B$776,P$190)+'СЕТ СН'!$F$15</f>
        <v>190.30374927</v>
      </c>
      <c r="Q195" s="36">
        <f>SUMIFS(СВЦЭМ!$F$33:$F$776,СВЦЭМ!$A$33:$A$776,$A195,СВЦЭМ!$B$33:$B$776,Q$190)+'СЕТ СН'!$F$15</f>
        <v>191.46163709999999</v>
      </c>
      <c r="R195" s="36">
        <f>SUMIFS(СВЦЭМ!$F$33:$F$776,СВЦЭМ!$A$33:$A$776,$A195,СВЦЭМ!$B$33:$B$776,R$190)+'СЕТ СН'!$F$15</f>
        <v>191.39128446999999</v>
      </c>
      <c r="S195" s="36">
        <f>SUMIFS(СВЦЭМ!$F$33:$F$776,СВЦЭМ!$A$33:$A$776,$A195,СВЦЭМ!$B$33:$B$776,S$190)+'СЕТ СН'!$F$15</f>
        <v>191.42576629999999</v>
      </c>
      <c r="T195" s="36">
        <f>SUMIFS(СВЦЭМ!$F$33:$F$776,СВЦЭМ!$A$33:$A$776,$A195,СВЦЭМ!$B$33:$B$776,T$190)+'СЕТ СН'!$F$15</f>
        <v>189.58774287</v>
      </c>
      <c r="U195" s="36">
        <f>SUMIFS(СВЦЭМ!$F$33:$F$776,СВЦЭМ!$A$33:$A$776,$A195,СВЦЭМ!$B$33:$B$776,U$190)+'СЕТ СН'!$F$15</f>
        <v>186.79320106</v>
      </c>
      <c r="V195" s="36">
        <f>SUMIFS(СВЦЭМ!$F$33:$F$776,СВЦЭМ!$A$33:$A$776,$A195,СВЦЭМ!$B$33:$B$776,V$190)+'СЕТ СН'!$F$15</f>
        <v>183.25422565</v>
      </c>
      <c r="W195" s="36">
        <f>SUMIFS(СВЦЭМ!$F$33:$F$776,СВЦЭМ!$A$33:$A$776,$A195,СВЦЭМ!$B$33:$B$776,W$190)+'СЕТ СН'!$F$15</f>
        <v>179.66512180000001</v>
      </c>
      <c r="X195" s="36">
        <f>SUMIFS(СВЦЭМ!$F$33:$F$776,СВЦЭМ!$A$33:$A$776,$A195,СВЦЭМ!$B$33:$B$776,X$190)+'СЕТ СН'!$F$15</f>
        <v>178.86046335</v>
      </c>
      <c r="Y195" s="36">
        <f>SUMIFS(СВЦЭМ!$F$33:$F$776,СВЦЭМ!$A$33:$A$776,$A195,СВЦЭМ!$B$33:$B$776,Y$190)+'СЕТ СН'!$F$15</f>
        <v>186.76313379000001</v>
      </c>
    </row>
    <row r="196" spans="1:25" ht="15.75" x14ac:dyDescent="0.2">
      <c r="A196" s="35">
        <f t="shared" si="5"/>
        <v>43927</v>
      </c>
      <c r="B196" s="36">
        <f>SUMIFS(СВЦЭМ!$F$33:$F$776,СВЦЭМ!$A$33:$A$776,$A196,СВЦЭМ!$B$33:$B$776,B$190)+'СЕТ СН'!$F$15</f>
        <v>209.20267421</v>
      </c>
      <c r="C196" s="36">
        <f>SUMIFS(СВЦЭМ!$F$33:$F$776,СВЦЭМ!$A$33:$A$776,$A196,СВЦЭМ!$B$33:$B$776,C$190)+'СЕТ СН'!$F$15</f>
        <v>215.12559637000001</v>
      </c>
      <c r="D196" s="36">
        <f>SUMIFS(СВЦЭМ!$F$33:$F$776,СВЦЭМ!$A$33:$A$776,$A196,СВЦЭМ!$B$33:$B$776,D$190)+'СЕТ СН'!$F$15</f>
        <v>217.86105502000001</v>
      </c>
      <c r="E196" s="36">
        <f>SUMIFS(СВЦЭМ!$F$33:$F$776,СВЦЭМ!$A$33:$A$776,$A196,СВЦЭМ!$B$33:$B$776,E$190)+'СЕТ СН'!$F$15</f>
        <v>219.54979678999999</v>
      </c>
      <c r="F196" s="36">
        <f>SUMIFS(СВЦЭМ!$F$33:$F$776,СВЦЭМ!$A$33:$A$776,$A196,СВЦЭМ!$B$33:$B$776,F$190)+'СЕТ СН'!$F$15</f>
        <v>218.87318920000001</v>
      </c>
      <c r="G196" s="36">
        <f>SUMIFS(СВЦЭМ!$F$33:$F$776,СВЦЭМ!$A$33:$A$776,$A196,СВЦЭМ!$B$33:$B$776,G$190)+'СЕТ СН'!$F$15</f>
        <v>218.99435378000001</v>
      </c>
      <c r="H196" s="36">
        <f>SUMIFS(СВЦЭМ!$F$33:$F$776,СВЦЭМ!$A$33:$A$776,$A196,СВЦЭМ!$B$33:$B$776,H$190)+'СЕТ СН'!$F$15</f>
        <v>216.74283328000001</v>
      </c>
      <c r="I196" s="36">
        <f>SUMIFS(СВЦЭМ!$F$33:$F$776,СВЦЭМ!$A$33:$A$776,$A196,СВЦЭМ!$B$33:$B$776,I$190)+'СЕТ СН'!$F$15</f>
        <v>210.72880602000001</v>
      </c>
      <c r="J196" s="36">
        <f>SUMIFS(СВЦЭМ!$F$33:$F$776,СВЦЭМ!$A$33:$A$776,$A196,СВЦЭМ!$B$33:$B$776,J$190)+'СЕТ СН'!$F$15</f>
        <v>200.43917225999999</v>
      </c>
      <c r="K196" s="36">
        <f>SUMIFS(СВЦЭМ!$F$33:$F$776,СВЦЭМ!$A$33:$A$776,$A196,СВЦЭМ!$B$33:$B$776,K$190)+'СЕТ СН'!$F$15</f>
        <v>200.24179167</v>
      </c>
      <c r="L196" s="36">
        <f>SUMIFS(СВЦЭМ!$F$33:$F$776,СВЦЭМ!$A$33:$A$776,$A196,СВЦЭМ!$B$33:$B$776,L$190)+'СЕТ СН'!$F$15</f>
        <v>196.89888291</v>
      </c>
      <c r="M196" s="36">
        <f>SUMIFS(СВЦЭМ!$F$33:$F$776,СВЦЭМ!$A$33:$A$776,$A196,СВЦЭМ!$B$33:$B$776,M$190)+'СЕТ СН'!$F$15</f>
        <v>197.65870468</v>
      </c>
      <c r="N196" s="36">
        <f>SUMIFS(СВЦЭМ!$F$33:$F$776,СВЦЭМ!$A$33:$A$776,$A196,СВЦЭМ!$B$33:$B$776,N$190)+'СЕТ СН'!$F$15</f>
        <v>197.28038849000001</v>
      </c>
      <c r="O196" s="36">
        <f>SUMIFS(СВЦЭМ!$F$33:$F$776,СВЦЭМ!$A$33:$A$776,$A196,СВЦЭМ!$B$33:$B$776,O$190)+'СЕТ СН'!$F$15</f>
        <v>200.40115184000001</v>
      </c>
      <c r="P196" s="36">
        <f>SUMIFS(СВЦЭМ!$F$33:$F$776,СВЦЭМ!$A$33:$A$776,$A196,СВЦЭМ!$B$33:$B$776,P$190)+'СЕТ СН'!$F$15</f>
        <v>196.99802316</v>
      </c>
      <c r="Q196" s="36">
        <f>SUMIFS(СВЦЭМ!$F$33:$F$776,СВЦЭМ!$A$33:$A$776,$A196,СВЦЭМ!$B$33:$B$776,Q$190)+'СЕТ СН'!$F$15</f>
        <v>198.21682852000001</v>
      </c>
      <c r="R196" s="36">
        <f>SUMIFS(СВЦЭМ!$F$33:$F$776,СВЦЭМ!$A$33:$A$776,$A196,СВЦЭМ!$B$33:$B$776,R$190)+'СЕТ СН'!$F$15</f>
        <v>194.32063732</v>
      </c>
      <c r="S196" s="36">
        <f>SUMIFS(СВЦЭМ!$F$33:$F$776,СВЦЭМ!$A$33:$A$776,$A196,СВЦЭМ!$B$33:$B$776,S$190)+'СЕТ СН'!$F$15</f>
        <v>197.44752445</v>
      </c>
      <c r="T196" s="36">
        <f>SUMIFS(СВЦЭМ!$F$33:$F$776,СВЦЭМ!$A$33:$A$776,$A196,СВЦЭМ!$B$33:$B$776,T$190)+'СЕТ СН'!$F$15</f>
        <v>193.99458945999999</v>
      </c>
      <c r="U196" s="36">
        <f>SUMIFS(СВЦЭМ!$F$33:$F$776,СВЦЭМ!$A$33:$A$776,$A196,СВЦЭМ!$B$33:$B$776,U$190)+'СЕТ СН'!$F$15</f>
        <v>189.42127798999999</v>
      </c>
      <c r="V196" s="36">
        <f>SUMIFS(СВЦЭМ!$F$33:$F$776,СВЦЭМ!$A$33:$A$776,$A196,СВЦЭМ!$B$33:$B$776,V$190)+'СЕТ СН'!$F$15</f>
        <v>190.05840393</v>
      </c>
      <c r="W196" s="36">
        <f>SUMIFS(СВЦЭМ!$F$33:$F$776,СВЦЭМ!$A$33:$A$776,$A196,СВЦЭМ!$B$33:$B$776,W$190)+'СЕТ СН'!$F$15</f>
        <v>188.33038354000001</v>
      </c>
      <c r="X196" s="36">
        <f>SUMIFS(СВЦЭМ!$F$33:$F$776,СВЦЭМ!$A$33:$A$776,$A196,СВЦЭМ!$B$33:$B$776,X$190)+'СЕТ СН'!$F$15</f>
        <v>191.45606727000001</v>
      </c>
      <c r="Y196" s="36">
        <f>SUMIFS(СВЦЭМ!$F$33:$F$776,СВЦЭМ!$A$33:$A$776,$A196,СВЦЭМ!$B$33:$B$776,Y$190)+'СЕТ СН'!$F$15</f>
        <v>200.67470317999999</v>
      </c>
    </row>
    <row r="197" spans="1:25" ht="15.75" x14ac:dyDescent="0.2">
      <c r="A197" s="35">
        <f t="shared" si="5"/>
        <v>43928</v>
      </c>
      <c r="B197" s="36">
        <f>SUMIFS(СВЦЭМ!$F$33:$F$776,СВЦЭМ!$A$33:$A$776,$A197,СВЦЭМ!$B$33:$B$776,B$190)+'СЕТ СН'!$F$15</f>
        <v>210.22256369999999</v>
      </c>
      <c r="C197" s="36">
        <f>SUMIFS(СВЦЭМ!$F$33:$F$776,СВЦЭМ!$A$33:$A$776,$A197,СВЦЭМ!$B$33:$B$776,C$190)+'СЕТ СН'!$F$15</f>
        <v>215.37803517</v>
      </c>
      <c r="D197" s="36">
        <f>SUMIFS(СВЦЭМ!$F$33:$F$776,СВЦЭМ!$A$33:$A$776,$A197,СВЦЭМ!$B$33:$B$776,D$190)+'СЕТ СН'!$F$15</f>
        <v>220.11457218000001</v>
      </c>
      <c r="E197" s="36">
        <f>SUMIFS(СВЦЭМ!$F$33:$F$776,СВЦЭМ!$A$33:$A$776,$A197,СВЦЭМ!$B$33:$B$776,E$190)+'СЕТ СН'!$F$15</f>
        <v>224.13242561999999</v>
      </c>
      <c r="F197" s="36">
        <f>SUMIFS(СВЦЭМ!$F$33:$F$776,СВЦЭМ!$A$33:$A$776,$A197,СВЦЭМ!$B$33:$B$776,F$190)+'СЕТ СН'!$F$15</f>
        <v>223.78190529</v>
      </c>
      <c r="G197" s="36">
        <f>SUMIFS(СВЦЭМ!$F$33:$F$776,СВЦЭМ!$A$33:$A$776,$A197,СВЦЭМ!$B$33:$B$776,G$190)+'СЕТ СН'!$F$15</f>
        <v>223.93474345999999</v>
      </c>
      <c r="H197" s="36">
        <f>SUMIFS(СВЦЭМ!$F$33:$F$776,СВЦЭМ!$A$33:$A$776,$A197,СВЦЭМ!$B$33:$B$776,H$190)+'СЕТ СН'!$F$15</f>
        <v>219.78813077999999</v>
      </c>
      <c r="I197" s="36">
        <f>SUMIFS(СВЦЭМ!$F$33:$F$776,СВЦЭМ!$A$33:$A$776,$A197,СВЦЭМ!$B$33:$B$776,I$190)+'СЕТ СН'!$F$15</f>
        <v>214.25244695000001</v>
      </c>
      <c r="J197" s="36">
        <f>SUMIFS(СВЦЭМ!$F$33:$F$776,СВЦЭМ!$A$33:$A$776,$A197,СВЦЭМ!$B$33:$B$776,J$190)+'СЕТ СН'!$F$15</f>
        <v>201.48262063000001</v>
      </c>
      <c r="K197" s="36">
        <f>SUMIFS(СВЦЭМ!$F$33:$F$776,СВЦЭМ!$A$33:$A$776,$A197,СВЦЭМ!$B$33:$B$776,K$190)+'СЕТ СН'!$F$15</f>
        <v>202.06076114000001</v>
      </c>
      <c r="L197" s="36">
        <f>SUMIFS(СВЦЭМ!$F$33:$F$776,СВЦЭМ!$A$33:$A$776,$A197,СВЦЭМ!$B$33:$B$776,L$190)+'СЕТ СН'!$F$15</f>
        <v>203.37499138999999</v>
      </c>
      <c r="M197" s="36">
        <f>SUMIFS(СВЦЭМ!$F$33:$F$776,СВЦЭМ!$A$33:$A$776,$A197,СВЦЭМ!$B$33:$B$776,M$190)+'СЕТ СН'!$F$15</f>
        <v>202.75144005999999</v>
      </c>
      <c r="N197" s="36">
        <f>SUMIFS(СВЦЭМ!$F$33:$F$776,СВЦЭМ!$A$33:$A$776,$A197,СВЦЭМ!$B$33:$B$776,N$190)+'СЕТ СН'!$F$15</f>
        <v>202.48114613999999</v>
      </c>
      <c r="O197" s="36">
        <f>SUMIFS(СВЦЭМ!$F$33:$F$776,СВЦЭМ!$A$33:$A$776,$A197,СВЦЭМ!$B$33:$B$776,O$190)+'СЕТ СН'!$F$15</f>
        <v>204.04082854000001</v>
      </c>
      <c r="P197" s="36">
        <f>SUMIFS(СВЦЭМ!$F$33:$F$776,СВЦЭМ!$A$33:$A$776,$A197,СВЦЭМ!$B$33:$B$776,P$190)+'СЕТ СН'!$F$15</f>
        <v>200.1585863</v>
      </c>
      <c r="Q197" s="36">
        <f>SUMIFS(СВЦЭМ!$F$33:$F$776,СВЦЭМ!$A$33:$A$776,$A197,СВЦЭМ!$B$33:$B$776,Q$190)+'СЕТ СН'!$F$15</f>
        <v>201.31127785000001</v>
      </c>
      <c r="R197" s="36">
        <f>SUMIFS(СВЦЭМ!$F$33:$F$776,СВЦЭМ!$A$33:$A$776,$A197,СВЦЭМ!$B$33:$B$776,R$190)+'СЕТ СН'!$F$15</f>
        <v>200.56433723000001</v>
      </c>
      <c r="S197" s="36">
        <f>SUMIFS(СВЦЭМ!$F$33:$F$776,СВЦЭМ!$A$33:$A$776,$A197,СВЦЭМ!$B$33:$B$776,S$190)+'СЕТ СН'!$F$15</f>
        <v>200.75134929999999</v>
      </c>
      <c r="T197" s="36">
        <f>SUMIFS(СВЦЭМ!$F$33:$F$776,СВЦЭМ!$A$33:$A$776,$A197,СВЦЭМ!$B$33:$B$776,T$190)+'СЕТ СН'!$F$15</f>
        <v>196.55704693000001</v>
      </c>
      <c r="U197" s="36">
        <f>SUMIFS(СВЦЭМ!$F$33:$F$776,СВЦЭМ!$A$33:$A$776,$A197,СВЦЭМ!$B$33:$B$776,U$190)+'СЕТ СН'!$F$15</f>
        <v>195.36647074000001</v>
      </c>
      <c r="V197" s="36">
        <f>SUMIFS(СВЦЭМ!$F$33:$F$776,СВЦЭМ!$A$33:$A$776,$A197,СВЦЭМ!$B$33:$B$776,V$190)+'СЕТ СН'!$F$15</f>
        <v>194.72965486000001</v>
      </c>
      <c r="W197" s="36">
        <f>SUMIFS(СВЦЭМ!$F$33:$F$776,СВЦЭМ!$A$33:$A$776,$A197,СВЦЭМ!$B$33:$B$776,W$190)+'СЕТ СН'!$F$15</f>
        <v>192.81807147999999</v>
      </c>
      <c r="X197" s="36">
        <f>SUMIFS(СВЦЭМ!$F$33:$F$776,СВЦЭМ!$A$33:$A$776,$A197,СВЦЭМ!$B$33:$B$776,X$190)+'СЕТ СН'!$F$15</f>
        <v>193.45574221999999</v>
      </c>
      <c r="Y197" s="36">
        <f>SUMIFS(СВЦЭМ!$F$33:$F$776,СВЦЭМ!$A$33:$A$776,$A197,СВЦЭМ!$B$33:$B$776,Y$190)+'СЕТ СН'!$F$15</f>
        <v>200.82344861000001</v>
      </c>
    </row>
    <row r="198" spans="1:25" ht="15.75" x14ac:dyDescent="0.2">
      <c r="A198" s="35">
        <f t="shared" si="5"/>
        <v>43929</v>
      </c>
      <c r="B198" s="36">
        <f>SUMIFS(СВЦЭМ!$F$33:$F$776,СВЦЭМ!$A$33:$A$776,$A198,СВЦЭМ!$B$33:$B$776,B$190)+'СЕТ СН'!$F$15</f>
        <v>207.83580710999999</v>
      </c>
      <c r="C198" s="36">
        <f>SUMIFS(СВЦЭМ!$F$33:$F$776,СВЦЭМ!$A$33:$A$776,$A198,СВЦЭМ!$B$33:$B$776,C$190)+'СЕТ СН'!$F$15</f>
        <v>215.49872246999999</v>
      </c>
      <c r="D198" s="36">
        <f>SUMIFS(СВЦЭМ!$F$33:$F$776,СВЦЭМ!$A$33:$A$776,$A198,СВЦЭМ!$B$33:$B$776,D$190)+'СЕТ СН'!$F$15</f>
        <v>219.49567123</v>
      </c>
      <c r="E198" s="36">
        <f>SUMIFS(СВЦЭМ!$F$33:$F$776,СВЦЭМ!$A$33:$A$776,$A198,СВЦЭМ!$B$33:$B$776,E$190)+'СЕТ СН'!$F$15</f>
        <v>221.32946152</v>
      </c>
      <c r="F198" s="36">
        <f>SUMIFS(СВЦЭМ!$F$33:$F$776,СВЦЭМ!$A$33:$A$776,$A198,СВЦЭМ!$B$33:$B$776,F$190)+'СЕТ СН'!$F$15</f>
        <v>220.74757966000001</v>
      </c>
      <c r="G198" s="36">
        <f>SUMIFS(СВЦЭМ!$F$33:$F$776,СВЦЭМ!$A$33:$A$776,$A198,СВЦЭМ!$B$33:$B$776,G$190)+'СЕТ СН'!$F$15</f>
        <v>220.89228623</v>
      </c>
      <c r="H198" s="36">
        <f>SUMIFS(СВЦЭМ!$F$33:$F$776,СВЦЭМ!$A$33:$A$776,$A198,СВЦЭМ!$B$33:$B$776,H$190)+'СЕТ СН'!$F$15</f>
        <v>217.09203108</v>
      </c>
      <c r="I198" s="36">
        <f>SUMIFS(СВЦЭМ!$F$33:$F$776,СВЦЭМ!$A$33:$A$776,$A198,СВЦЭМ!$B$33:$B$776,I$190)+'СЕТ СН'!$F$15</f>
        <v>208.36247078</v>
      </c>
      <c r="J198" s="36">
        <f>SUMIFS(СВЦЭМ!$F$33:$F$776,СВЦЭМ!$A$33:$A$776,$A198,СВЦЭМ!$B$33:$B$776,J$190)+'СЕТ СН'!$F$15</f>
        <v>198.02893474000001</v>
      </c>
      <c r="K198" s="36">
        <f>SUMIFS(СВЦЭМ!$F$33:$F$776,СВЦЭМ!$A$33:$A$776,$A198,СВЦЭМ!$B$33:$B$776,K$190)+'СЕТ СН'!$F$15</f>
        <v>195.38205026</v>
      </c>
      <c r="L198" s="36">
        <f>SUMIFS(СВЦЭМ!$F$33:$F$776,СВЦЭМ!$A$33:$A$776,$A198,СВЦЭМ!$B$33:$B$776,L$190)+'СЕТ СН'!$F$15</f>
        <v>192.48605714000001</v>
      </c>
      <c r="M198" s="36">
        <f>SUMIFS(СВЦЭМ!$F$33:$F$776,СВЦЭМ!$A$33:$A$776,$A198,СВЦЭМ!$B$33:$B$776,M$190)+'СЕТ СН'!$F$15</f>
        <v>191.81880340999999</v>
      </c>
      <c r="N198" s="36">
        <f>SUMIFS(СВЦЭМ!$F$33:$F$776,СВЦЭМ!$A$33:$A$776,$A198,СВЦЭМ!$B$33:$B$776,N$190)+'СЕТ СН'!$F$15</f>
        <v>195.09423513999999</v>
      </c>
      <c r="O198" s="36">
        <f>SUMIFS(СВЦЭМ!$F$33:$F$776,СВЦЭМ!$A$33:$A$776,$A198,СВЦЭМ!$B$33:$B$776,O$190)+'СЕТ СН'!$F$15</f>
        <v>196.07446954</v>
      </c>
      <c r="P198" s="36">
        <f>SUMIFS(СВЦЭМ!$F$33:$F$776,СВЦЭМ!$A$33:$A$776,$A198,СВЦЭМ!$B$33:$B$776,P$190)+'СЕТ СН'!$F$15</f>
        <v>190.84672566</v>
      </c>
      <c r="Q198" s="36">
        <f>SUMIFS(СВЦЭМ!$F$33:$F$776,СВЦЭМ!$A$33:$A$776,$A198,СВЦЭМ!$B$33:$B$776,Q$190)+'СЕТ СН'!$F$15</f>
        <v>191.84320586000001</v>
      </c>
      <c r="R198" s="36">
        <f>SUMIFS(СВЦЭМ!$F$33:$F$776,СВЦЭМ!$A$33:$A$776,$A198,СВЦЭМ!$B$33:$B$776,R$190)+'СЕТ СН'!$F$15</f>
        <v>190.98507825999999</v>
      </c>
      <c r="S198" s="36">
        <f>SUMIFS(СВЦЭМ!$F$33:$F$776,СВЦЭМ!$A$33:$A$776,$A198,СВЦЭМ!$B$33:$B$776,S$190)+'СЕТ СН'!$F$15</f>
        <v>189.49623622999999</v>
      </c>
      <c r="T198" s="36">
        <f>SUMIFS(СВЦЭМ!$F$33:$F$776,СВЦЭМ!$A$33:$A$776,$A198,СВЦЭМ!$B$33:$B$776,T$190)+'СЕТ СН'!$F$15</f>
        <v>186.81525422999999</v>
      </c>
      <c r="U198" s="36">
        <f>SUMIFS(СВЦЭМ!$F$33:$F$776,СВЦЭМ!$A$33:$A$776,$A198,СВЦЭМ!$B$33:$B$776,U$190)+'СЕТ СН'!$F$15</f>
        <v>183.61779916</v>
      </c>
      <c r="V198" s="36">
        <f>SUMIFS(СВЦЭМ!$F$33:$F$776,СВЦЭМ!$A$33:$A$776,$A198,СВЦЭМ!$B$33:$B$776,V$190)+'СЕТ СН'!$F$15</f>
        <v>181.79407897999999</v>
      </c>
      <c r="W198" s="36">
        <f>SUMIFS(СВЦЭМ!$F$33:$F$776,СВЦЭМ!$A$33:$A$776,$A198,СВЦЭМ!$B$33:$B$776,W$190)+'СЕТ СН'!$F$15</f>
        <v>180.38134048000001</v>
      </c>
      <c r="X198" s="36">
        <f>SUMIFS(СВЦЭМ!$F$33:$F$776,СВЦЭМ!$A$33:$A$776,$A198,СВЦЭМ!$B$33:$B$776,X$190)+'СЕТ СН'!$F$15</f>
        <v>182.10469137000001</v>
      </c>
      <c r="Y198" s="36">
        <f>SUMIFS(СВЦЭМ!$F$33:$F$776,СВЦЭМ!$A$33:$A$776,$A198,СВЦЭМ!$B$33:$B$776,Y$190)+'СЕТ СН'!$F$15</f>
        <v>192.23937728000001</v>
      </c>
    </row>
    <row r="199" spans="1:25" ht="15.75" x14ac:dyDescent="0.2">
      <c r="A199" s="35">
        <f t="shared" si="5"/>
        <v>43930</v>
      </c>
      <c r="B199" s="36">
        <f>SUMIFS(СВЦЭМ!$F$33:$F$776,СВЦЭМ!$A$33:$A$776,$A199,СВЦЭМ!$B$33:$B$776,B$190)+'СЕТ СН'!$F$15</f>
        <v>204.93162731000001</v>
      </c>
      <c r="C199" s="36">
        <f>SUMIFS(СВЦЭМ!$F$33:$F$776,СВЦЭМ!$A$33:$A$776,$A199,СВЦЭМ!$B$33:$B$776,C$190)+'СЕТ СН'!$F$15</f>
        <v>211.42622245999999</v>
      </c>
      <c r="D199" s="36">
        <f>SUMIFS(СВЦЭМ!$F$33:$F$776,СВЦЭМ!$A$33:$A$776,$A199,СВЦЭМ!$B$33:$B$776,D$190)+'СЕТ СН'!$F$15</f>
        <v>216.95820746000001</v>
      </c>
      <c r="E199" s="36">
        <f>SUMIFS(СВЦЭМ!$F$33:$F$776,СВЦЭМ!$A$33:$A$776,$A199,СВЦЭМ!$B$33:$B$776,E$190)+'СЕТ СН'!$F$15</f>
        <v>220.81850983000001</v>
      </c>
      <c r="F199" s="36">
        <f>SUMIFS(СВЦЭМ!$F$33:$F$776,СВЦЭМ!$A$33:$A$776,$A199,СВЦЭМ!$B$33:$B$776,F$190)+'СЕТ СН'!$F$15</f>
        <v>220.48996903</v>
      </c>
      <c r="G199" s="36">
        <f>SUMIFS(СВЦЭМ!$F$33:$F$776,СВЦЭМ!$A$33:$A$776,$A199,СВЦЭМ!$B$33:$B$776,G$190)+'СЕТ СН'!$F$15</f>
        <v>219.44103680000001</v>
      </c>
      <c r="H199" s="36">
        <f>SUMIFS(СВЦЭМ!$F$33:$F$776,СВЦЭМ!$A$33:$A$776,$A199,СВЦЭМ!$B$33:$B$776,H$190)+'СЕТ СН'!$F$15</f>
        <v>217.63332832</v>
      </c>
      <c r="I199" s="36">
        <f>SUMIFS(СВЦЭМ!$F$33:$F$776,СВЦЭМ!$A$33:$A$776,$A199,СВЦЭМ!$B$33:$B$776,I$190)+'СЕТ СН'!$F$15</f>
        <v>212.0611116</v>
      </c>
      <c r="J199" s="36">
        <f>SUMIFS(СВЦЭМ!$F$33:$F$776,СВЦЭМ!$A$33:$A$776,$A199,СВЦЭМ!$B$33:$B$776,J$190)+'СЕТ СН'!$F$15</f>
        <v>199.6363623</v>
      </c>
      <c r="K199" s="36">
        <f>SUMIFS(СВЦЭМ!$F$33:$F$776,СВЦЭМ!$A$33:$A$776,$A199,СВЦЭМ!$B$33:$B$776,K$190)+'СЕТ СН'!$F$15</f>
        <v>198.77259752000001</v>
      </c>
      <c r="L199" s="36">
        <f>SUMIFS(СВЦЭМ!$F$33:$F$776,СВЦЭМ!$A$33:$A$776,$A199,СВЦЭМ!$B$33:$B$776,L$190)+'СЕТ СН'!$F$15</f>
        <v>194.98812036000001</v>
      </c>
      <c r="M199" s="36">
        <f>SUMIFS(СВЦЭМ!$F$33:$F$776,СВЦЭМ!$A$33:$A$776,$A199,СВЦЭМ!$B$33:$B$776,M$190)+'СЕТ СН'!$F$15</f>
        <v>194.12423268000001</v>
      </c>
      <c r="N199" s="36">
        <f>SUMIFS(СВЦЭМ!$F$33:$F$776,СВЦЭМ!$A$33:$A$776,$A199,СВЦЭМ!$B$33:$B$776,N$190)+'СЕТ СН'!$F$15</f>
        <v>193.75301246999999</v>
      </c>
      <c r="O199" s="36">
        <f>SUMIFS(СВЦЭМ!$F$33:$F$776,СВЦЭМ!$A$33:$A$776,$A199,СВЦЭМ!$B$33:$B$776,O$190)+'СЕТ СН'!$F$15</f>
        <v>196.00680692</v>
      </c>
      <c r="P199" s="36">
        <f>SUMIFS(СВЦЭМ!$F$33:$F$776,СВЦЭМ!$A$33:$A$776,$A199,СВЦЭМ!$B$33:$B$776,P$190)+'СЕТ СН'!$F$15</f>
        <v>189.00331216000001</v>
      </c>
      <c r="Q199" s="36">
        <f>SUMIFS(СВЦЭМ!$F$33:$F$776,СВЦЭМ!$A$33:$A$776,$A199,СВЦЭМ!$B$33:$B$776,Q$190)+'СЕТ СН'!$F$15</f>
        <v>190.34828748999999</v>
      </c>
      <c r="R199" s="36">
        <f>SUMIFS(СВЦЭМ!$F$33:$F$776,СВЦЭМ!$A$33:$A$776,$A199,СВЦЭМ!$B$33:$B$776,R$190)+'СЕТ СН'!$F$15</f>
        <v>190.08920599999999</v>
      </c>
      <c r="S199" s="36">
        <f>SUMIFS(СВЦЭМ!$F$33:$F$776,СВЦЭМ!$A$33:$A$776,$A199,СВЦЭМ!$B$33:$B$776,S$190)+'СЕТ СН'!$F$15</f>
        <v>188.65787012999999</v>
      </c>
      <c r="T199" s="36">
        <f>SUMIFS(СВЦЭМ!$F$33:$F$776,СВЦЭМ!$A$33:$A$776,$A199,СВЦЭМ!$B$33:$B$776,T$190)+'СЕТ СН'!$F$15</f>
        <v>185.95004660999999</v>
      </c>
      <c r="U199" s="36">
        <f>SUMIFS(СВЦЭМ!$F$33:$F$776,СВЦЭМ!$A$33:$A$776,$A199,СВЦЭМ!$B$33:$B$776,U$190)+'СЕТ СН'!$F$15</f>
        <v>182.58193892</v>
      </c>
      <c r="V199" s="36">
        <f>SUMIFS(СВЦЭМ!$F$33:$F$776,СВЦЭМ!$A$33:$A$776,$A199,СВЦЭМ!$B$33:$B$776,V$190)+'СЕТ СН'!$F$15</f>
        <v>181.78725129</v>
      </c>
      <c r="W199" s="36">
        <f>SUMIFS(СВЦЭМ!$F$33:$F$776,СВЦЭМ!$A$33:$A$776,$A199,СВЦЭМ!$B$33:$B$776,W$190)+'СЕТ СН'!$F$15</f>
        <v>182.31795776000001</v>
      </c>
      <c r="X199" s="36">
        <f>SUMIFS(СВЦЭМ!$F$33:$F$776,СВЦЭМ!$A$33:$A$776,$A199,СВЦЭМ!$B$33:$B$776,X$190)+'СЕТ СН'!$F$15</f>
        <v>183.95539783000001</v>
      </c>
      <c r="Y199" s="36">
        <f>SUMIFS(СВЦЭМ!$F$33:$F$776,СВЦЭМ!$A$33:$A$776,$A199,СВЦЭМ!$B$33:$B$776,Y$190)+'СЕТ СН'!$F$15</f>
        <v>191.87446456000001</v>
      </c>
    </row>
    <row r="200" spans="1:25" ht="15.75" x14ac:dyDescent="0.2">
      <c r="A200" s="35">
        <f t="shared" si="5"/>
        <v>43931</v>
      </c>
      <c r="B200" s="36">
        <f>SUMIFS(СВЦЭМ!$F$33:$F$776,СВЦЭМ!$A$33:$A$776,$A200,СВЦЭМ!$B$33:$B$776,B$190)+'СЕТ СН'!$F$15</f>
        <v>191.17777075999999</v>
      </c>
      <c r="C200" s="36">
        <f>SUMIFS(СВЦЭМ!$F$33:$F$776,СВЦЭМ!$A$33:$A$776,$A200,СВЦЭМ!$B$33:$B$776,C$190)+'СЕТ СН'!$F$15</f>
        <v>200.64367206</v>
      </c>
      <c r="D200" s="36">
        <f>SUMIFS(СВЦЭМ!$F$33:$F$776,СВЦЭМ!$A$33:$A$776,$A200,СВЦЭМ!$B$33:$B$776,D$190)+'СЕТ СН'!$F$15</f>
        <v>210.60219039</v>
      </c>
      <c r="E200" s="36">
        <f>SUMIFS(СВЦЭМ!$F$33:$F$776,СВЦЭМ!$A$33:$A$776,$A200,СВЦЭМ!$B$33:$B$776,E$190)+'СЕТ СН'!$F$15</f>
        <v>219.68436389999999</v>
      </c>
      <c r="F200" s="36">
        <f>SUMIFS(СВЦЭМ!$F$33:$F$776,СВЦЭМ!$A$33:$A$776,$A200,СВЦЭМ!$B$33:$B$776,F$190)+'СЕТ СН'!$F$15</f>
        <v>221.48880763</v>
      </c>
      <c r="G200" s="36">
        <f>SUMIFS(СВЦЭМ!$F$33:$F$776,СВЦЭМ!$A$33:$A$776,$A200,СВЦЭМ!$B$33:$B$776,G$190)+'СЕТ СН'!$F$15</f>
        <v>218.92810059999999</v>
      </c>
      <c r="H200" s="36">
        <f>SUMIFS(СВЦЭМ!$F$33:$F$776,СВЦЭМ!$A$33:$A$776,$A200,СВЦЭМ!$B$33:$B$776,H$190)+'СЕТ СН'!$F$15</f>
        <v>213.10192208999999</v>
      </c>
      <c r="I200" s="36">
        <f>SUMIFS(СВЦЭМ!$F$33:$F$776,СВЦЭМ!$A$33:$A$776,$A200,СВЦЭМ!$B$33:$B$776,I$190)+'СЕТ СН'!$F$15</f>
        <v>205.74196358</v>
      </c>
      <c r="J200" s="36">
        <f>SUMIFS(СВЦЭМ!$F$33:$F$776,СВЦЭМ!$A$33:$A$776,$A200,СВЦЭМ!$B$33:$B$776,J$190)+'СЕТ СН'!$F$15</f>
        <v>191.53365174000001</v>
      </c>
      <c r="K200" s="36">
        <f>SUMIFS(СВЦЭМ!$F$33:$F$776,СВЦЭМ!$A$33:$A$776,$A200,СВЦЭМ!$B$33:$B$776,K$190)+'СЕТ СН'!$F$15</f>
        <v>190.92269100999999</v>
      </c>
      <c r="L200" s="36">
        <f>SUMIFS(СВЦЭМ!$F$33:$F$776,СВЦЭМ!$A$33:$A$776,$A200,СВЦЭМ!$B$33:$B$776,L$190)+'СЕТ СН'!$F$15</f>
        <v>189.35184283000001</v>
      </c>
      <c r="M200" s="36">
        <f>SUMIFS(СВЦЭМ!$F$33:$F$776,СВЦЭМ!$A$33:$A$776,$A200,СВЦЭМ!$B$33:$B$776,M$190)+'СЕТ СН'!$F$15</f>
        <v>188.70708110999999</v>
      </c>
      <c r="N200" s="36">
        <f>SUMIFS(СВЦЭМ!$F$33:$F$776,СВЦЭМ!$A$33:$A$776,$A200,СВЦЭМ!$B$33:$B$776,N$190)+'СЕТ СН'!$F$15</f>
        <v>191.86387049999999</v>
      </c>
      <c r="O200" s="36">
        <f>SUMIFS(СВЦЭМ!$F$33:$F$776,СВЦЭМ!$A$33:$A$776,$A200,СВЦЭМ!$B$33:$B$776,O$190)+'СЕТ СН'!$F$15</f>
        <v>195.14271300999999</v>
      </c>
      <c r="P200" s="36">
        <f>SUMIFS(СВЦЭМ!$F$33:$F$776,СВЦЭМ!$A$33:$A$776,$A200,СВЦЭМ!$B$33:$B$776,P$190)+'СЕТ СН'!$F$15</f>
        <v>188.61362964</v>
      </c>
      <c r="Q200" s="36">
        <f>SUMIFS(СВЦЭМ!$F$33:$F$776,СВЦЭМ!$A$33:$A$776,$A200,СВЦЭМ!$B$33:$B$776,Q$190)+'СЕТ СН'!$F$15</f>
        <v>190.0866192</v>
      </c>
      <c r="R200" s="36">
        <f>SUMIFS(СВЦЭМ!$F$33:$F$776,СВЦЭМ!$A$33:$A$776,$A200,СВЦЭМ!$B$33:$B$776,R$190)+'СЕТ СН'!$F$15</f>
        <v>189.83199877000001</v>
      </c>
      <c r="S200" s="36">
        <f>SUMIFS(СВЦЭМ!$F$33:$F$776,СВЦЭМ!$A$33:$A$776,$A200,СВЦЭМ!$B$33:$B$776,S$190)+'СЕТ СН'!$F$15</f>
        <v>188.27785484</v>
      </c>
      <c r="T200" s="36">
        <f>SUMIFS(СВЦЭМ!$F$33:$F$776,СВЦЭМ!$A$33:$A$776,$A200,СВЦЭМ!$B$33:$B$776,T$190)+'СЕТ СН'!$F$15</f>
        <v>184.00730062</v>
      </c>
      <c r="U200" s="36">
        <f>SUMIFS(СВЦЭМ!$F$33:$F$776,СВЦЭМ!$A$33:$A$776,$A200,СВЦЭМ!$B$33:$B$776,U$190)+'СЕТ СН'!$F$15</f>
        <v>179.96883349999999</v>
      </c>
      <c r="V200" s="36">
        <f>SUMIFS(СВЦЭМ!$F$33:$F$776,СВЦЭМ!$A$33:$A$776,$A200,СВЦЭМ!$B$33:$B$776,V$190)+'СЕТ СН'!$F$15</f>
        <v>177.91025117999999</v>
      </c>
      <c r="W200" s="36">
        <f>SUMIFS(СВЦЭМ!$F$33:$F$776,СВЦЭМ!$A$33:$A$776,$A200,СВЦЭМ!$B$33:$B$776,W$190)+'СЕТ СН'!$F$15</f>
        <v>177.97748702000001</v>
      </c>
      <c r="X200" s="36">
        <f>SUMIFS(СВЦЭМ!$F$33:$F$776,СВЦЭМ!$A$33:$A$776,$A200,СВЦЭМ!$B$33:$B$776,X$190)+'СЕТ СН'!$F$15</f>
        <v>174.07414546999999</v>
      </c>
      <c r="Y200" s="36">
        <f>SUMIFS(СВЦЭМ!$F$33:$F$776,СВЦЭМ!$A$33:$A$776,$A200,СВЦЭМ!$B$33:$B$776,Y$190)+'СЕТ СН'!$F$15</f>
        <v>184.49673192</v>
      </c>
    </row>
    <row r="201" spans="1:25" ht="15.75" x14ac:dyDescent="0.2">
      <c r="A201" s="35">
        <f t="shared" si="5"/>
        <v>43932</v>
      </c>
      <c r="B201" s="36">
        <f>SUMIFS(СВЦЭМ!$F$33:$F$776,СВЦЭМ!$A$33:$A$776,$A201,СВЦЭМ!$B$33:$B$776,B$190)+'СЕТ СН'!$F$15</f>
        <v>193.14727314999999</v>
      </c>
      <c r="C201" s="36">
        <f>SUMIFS(СВЦЭМ!$F$33:$F$776,СВЦЭМ!$A$33:$A$776,$A201,СВЦЭМ!$B$33:$B$776,C$190)+'СЕТ СН'!$F$15</f>
        <v>197.03066516999999</v>
      </c>
      <c r="D201" s="36">
        <f>SUMIFS(СВЦЭМ!$F$33:$F$776,СВЦЭМ!$A$33:$A$776,$A201,СВЦЭМ!$B$33:$B$776,D$190)+'СЕТ СН'!$F$15</f>
        <v>200.84686654000001</v>
      </c>
      <c r="E201" s="36">
        <f>SUMIFS(СВЦЭМ!$F$33:$F$776,СВЦЭМ!$A$33:$A$776,$A201,СВЦЭМ!$B$33:$B$776,E$190)+'СЕТ СН'!$F$15</f>
        <v>202.82204605000001</v>
      </c>
      <c r="F201" s="36">
        <f>SUMIFS(СВЦЭМ!$F$33:$F$776,СВЦЭМ!$A$33:$A$776,$A201,СВЦЭМ!$B$33:$B$776,F$190)+'СЕТ СН'!$F$15</f>
        <v>203.79141002</v>
      </c>
      <c r="G201" s="36">
        <f>SUMIFS(СВЦЭМ!$F$33:$F$776,СВЦЭМ!$A$33:$A$776,$A201,СВЦЭМ!$B$33:$B$776,G$190)+'СЕТ СН'!$F$15</f>
        <v>203.12219395</v>
      </c>
      <c r="H201" s="36">
        <f>SUMIFS(СВЦЭМ!$F$33:$F$776,СВЦЭМ!$A$33:$A$776,$A201,СВЦЭМ!$B$33:$B$776,H$190)+'СЕТ СН'!$F$15</f>
        <v>199.14390895</v>
      </c>
      <c r="I201" s="36">
        <f>SUMIFS(СВЦЭМ!$F$33:$F$776,СВЦЭМ!$A$33:$A$776,$A201,СВЦЭМ!$B$33:$B$776,I$190)+'СЕТ СН'!$F$15</f>
        <v>194.26861260999999</v>
      </c>
      <c r="J201" s="36">
        <f>SUMIFS(СВЦЭМ!$F$33:$F$776,СВЦЭМ!$A$33:$A$776,$A201,СВЦЭМ!$B$33:$B$776,J$190)+'СЕТ СН'!$F$15</f>
        <v>188.76154844999999</v>
      </c>
      <c r="K201" s="36">
        <f>SUMIFS(СВЦЭМ!$F$33:$F$776,СВЦЭМ!$A$33:$A$776,$A201,СВЦЭМ!$B$33:$B$776,K$190)+'СЕТ СН'!$F$15</f>
        <v>185.49309554000001</v>
      </c>
      <c r="L201" s="36">
        <f>SUMIFS(СВЦЭМ!$F$33:$F$776,СВЦЭМ!$A$33:$A$776,$A201,СВЦЭМ!$B$33:$B$776,L$190)+'СЕТ СН'!$F$15</f>
        <v>185.94707523</v>
      </c>
      <c r="M201" s="36">
        <f>SUMIFS(СВЦЭМ!$F$33:$F$776,СВЦЭМ!$A$33:$A$776,$A201,СВЦЭМ!$B$33:$B$776,M$190)+'СЕТ СН'!$F$15</f>
        <v>189.3410667</v>
      </c>
      <c r="N201" s="36">
        <f>SUMIFS(СВЦЭМ!$F$33:$F$776,СВЦЭМ!$A$33:$A$776,$A201,СВЦЭМ!$B$33:$B$776,N$190)+'СЕТ СН'!$F$15</f>
        <v>193.93269018999999</v>
      </c>
      <c r="O201" s="36">
        <f>SUMIFS(СВЦЭМ!$F$33:$F$776,СВЦЭМ!$A$33:$A$776,$A201,СВЦЭМ!$B$33:$B$776,O$190)+'СЕТ СН'!$F$15</f>
        <v>193.45135798000001</v>
      </c>
      <c r="P201" s="36">
        <f>SUMIFS(СВЦЭМ!$F$33:$F$776,СВЦЭМ!$A$33:$A$776,$A201,СВЦЭМ!$B$33:$B$776,P$190)+'СЕТ СН'!$F$15</f>
        <v>186.3916978</v>
      </c>
      <c r="Q201" s="36">
        <f>SUMIFS(СВЦЭМ!$F$33:$F$776,СВЦЭМ!$A$33:$A$776,$A201,СВЦЭМ!$B$33:$B$776,Q$190)+'СЕТ СН'!$F$15</f>
        <v>186.60242434</v>
      </c>
      <c r="R201" s="36">
        <f>SUMIFS(СВЦЭМ!$F$33:$F$776,СВЦЭМ!$A$33:$A$776,$A201,СВЦЭМ!$B$33:$B$776,R$190)+'СЕТ СН'!$F$15</f>
        <v>185.4401106</v>
      </c>
      <c r="S201" s="36">
        <f>SUMIFS(СВЦЭМ!$F$33:$F$776,СВЦЭМ!$A$33:$A$776,$A201,СВЦЭМ!$B$33:$B$776,S$190)+'СЕТ СН'!$F$15</f>
        <v>187.60556106999999</v>
      </c>
      <c r="T201" s="36">
        <f>SUMIFS(СВЦЭМ!$F$33:$F$776,СВЦЭМ!$A$33:$A$776,$A201,СВЦЭМ!$B$33:$B$776,T$190)+'СЕТ СН'!$F$15</f>
        <v>190.23175071</v>
      </c>
      <c r="U201" s="36">
        <f>SUMIFS(СВЦЭМ!$F$33:$F$776,СВЦЭМ!$A$33:$A$776,$A201,СВЦЭМ!$B$33:$B$776,U$190)+'СЕТ СН'!$F$15</f>
        <v>187.2047072</v>
      </c>
      <c r="V201" s="36">
        <f>SUMIFS(СВЦЭМ!$F$33:$F$776,СВЦЭМ!$A$33:$A$776,$A201,СВЦЭМ!$B$33:$B$776,V$190)+'СЕТ СН'!$F$15</f>
        <v>180.82230562000001</v>
      </c>
      <c r="W201" s="36">
        <f>SUMIFS(СВЦЭМ!$F$33:$F$776,СВЦЭМ!$A$33:$A$776,$A201,СВЦЭМ!$B$33:$B$776,W$190)+'СЕТ СН'!$F$15</f>
        <v>180.14489796999999</v>
      </c>
      <c r="X201" s="36">
        <f>SUMIFS(СВЦЭМ!$F$33:$F$776,СВЦЭМ!$A$33:$A$776,$A201,СВЦЭМ!$B$33:$B$776,X$190)+'СЕТ СН'!$F$15</f>
        <v>183.83433309</v>
      </c>
      <c r="Y201" s="36">
        <f>SUMIFS(СВЦЭМ!$F$33:$F$776,СВЦЭМ!$A$33:$A$776,$A201,СВЦЭМ!$B$33:$B$776,Y$190)+'СЕТ СН'!$F$15</f>
        <v>194.11971958999999</v>
      </c>
    </row>
    <row r="202" spans="1:25" ht="15.75" x14ac:dyDescent="0.2">
      <c r="A202" s="35">
        <f t="shared" si="5"/>
        <v>43933</v>
      </c>
      <c r="B202" s="36">
        <f>SUMIFS(СВЦЭМ!$F$33:$F$776,СВЦЭМ!$A$33:$A$776,$A202,СВЦЭМ!$B$33:$B$776,B$190)+'СЕТ СН'!$F$15</f>
        <v>191.84223025</v>
      </c>
      <c r="C202" s="36">
        <f>SUMIFS(СВЦЭМ!$F$33:$F$776,СВЦЭМ!$A$33:$A$776,$A202,СВЦЭМ!$B$33:$B$776,C$190)+'СЕТ СН'!$F$15</f>
        <v>192.46752613999999</v>
      </c>
      <c r="D202" s="36">
        <f>SUMIFS(СВЦЭМ!$F$33:$F$776,СВЦЭМ!$A$33:$A$776,$A202,СВЦЭМ!$B$33:$B$776,D$190)+'СЕТ СН'!$F$15</f>
        <v>188.82693262000001</v>
      </c>
      <c r="E202" s="36">
        <f>SUMIFS(СВЦЭМ!$F$33:$F$776,СВЦЭМ!$A$33:$A$776,$A202,СВЦЭМ!$B$33:$B$776,E$190)+'СЕТ СН'!$F$15</f>
        <v>188.77514815000001</v>
      </c>
      <c r="F202" s="36">
        <f>SUMIFS(СВЦЭМ!$F$33:$F$776,СВЦЭМ!$A$33:$A$776,$A202,СВЦЭМ!$B$33:$B$776,F$190)+'СЕТ СН'!$F$15</f>
        <v>187.65482582999999</v>
      </c>
      <c r="G202" s="36">
        <f>SUMIFS(СВЦЭМ!$F$33:$F$776,СВЦЭМ!$A$33:$A$776,$A202,СВЦЭМ!$B$33:$B$776,G$190)+'СЕТ СН'!$F$15</f>
        <v>189.44781123000001</v>
      </c>
      <c r="H202" s="36">
        <f>SUMIFS(СВЦЭМ!$F$33:$F$776,СВЦЭМ!$A$33:$A$776,$A202,СВЦЭМ!$B$33:$B$776,H$190)+'СЕТ СН'!$F$15</f>
        <v>190.10030843999999</v>
      </c>
      <c r="I202" s="36">
        <f>SUMIFS(СВЦЭМ!$F$33:$F$776,СВЦЭМ!$A$33:$A$776,$A202,СВЦЭМ!$B$33:$B$776,I$190)+'СЕТ СН'!$F$15</f>
        <v>189.95467418999999</v>
      </c>
      <c r="J202" s="36">
        <f>SUMIFS(СВЦЭМ!$F$33:$F$776,СВЦЭМ!$A$33:$A$776,$A202,СВЦЭМ!$B$33:$B$776,J$190)+'СЕТ СН'!$F$15</f>
        <v>183.55924567</v>
      </c>
      <c r="K202" s="36">
        <f>SUMIFS(СВЦЭМ!$F$33:$F$776,СВЦЭМ!$A$33:$A$776,$A202,СВЦЭМ!$B$33:$B$776,K$190)+'СЕТ СН'!$F$15</f>
        <v>175.04548079</v>
      </c>
      <c r="L202" s="36">
        <f>SUMIFS(СВЦЭМ!$F$33:$F$776,СВЦЭМ!$A$33:$A$776,$A202,СВЦЭМ!$B$33:$B$776,L$190)+'СЕТ СН'!$F$15</f>
        <v>175.93662839999999</v>
      </c>
      <c r="M202" s="36">
        <f>SUMIFS(СВЦЭМ!$F$33:$F$776,СВЦЭМ!$A$33:$A$776,$A202,СВЦЭМ!$B$33:$B$776,M$190)+'СЕТ СН'!$F$15</f>
        <v>177.25182717000001</v>
      </c>
      <c r="N202" s="36">
        <f>SUMIFS(СВЦЭМ!$F$33:$F$776,СВЦЭМ!$A$33:$A$776,$A202,СВЦЭМ!$B$33:$B$776,N$190)+'СЕТ СН'!$F$15</f>
        <v>180.31158694000001</v>
      </c>
      <c r="O202" s="36">
        <f>SUMIFS(СВЦЭМ!$F$33:$F$776,СВЦЭМ!$A$33:$A$776,$A202,СВЦЭМ!$B$33:$B$776,O$190)+'СЕТ СН'!$F$15</f>
        <v>183.90739771</v>
      </c>
      <c r="P202" s="36">
        <f>SUMIFS(СВЦЭМ!$F$33:$F$776,СВЦЭМ!$A$33:$A$776,$A202,СВЦЭМ!$B$33:$B$776,P$190)+'СЕТ СН'!$F$15</f>
        <v>186.49980378000001</v>
      </c>
      <c r="Q202" s="36">
        <f>SUMIFS(СВЦЭМ!$F$33:$F$776,СВЦЭМ!$A$33:$A$776,$A202,СВЦЭМ!$B$33:$B$776,Q$190)+'СЕТ СН'!$F$15</f>
        <v>187.48048163000001</v>
      </c>
      <c r="R202" s="36">
        <f>SUMIFS(СВЦЭМ!$F$33:$F$776,СВЦЭМ!$A$33:$A$776,$A202,СВЦЭМ!$B$33:$B$776,R$190)+'СЕТ СН'!$F$15</f>
        <v>186.03152829999999</v>
      </c>
      <c r="S202" s="36">
        <f>SUMIFS(СВЦЭМ!$F$33:$F$776,СВЦЭМ!$A$33:$A$776,$A202,СВЦЭМ!$B$33:$B$776,S$190)+'СЕТ СН'!$F$15</f>
        <v>184.94821010999999</v>
      </c>
      <c r="T202" s="36">
        <f>SUMIFS(СВЦЭМ!$F$33:$F$776,СВЦЭМ!$A$33:$A$776,$A202,СВЦЭМ!$B$33:$B$776,T$190)+'СЕТ СН'!$F$15</f>
        <v>181.32105240000001</v>
      </c>
      <c r="U202" s="36">
        <f>SUMIFS(СВЦЭМ!$F$33:$F$776,СВЦЭМ!$A$33:$A$776,$A202,СВЦЭМ!$B$33:$B$776,U$190)+'СЕТ СН'!$F$15</f>
        <v>172.10136036</v>
      </c>
      <c r="V202" s="36">
        <f>SUMIFS(СВЦЭМ!$F$33:$F$776,СВЦЭМ!$A$33:$A$776,$A202,СВЦЭМ!$B$33:$B$776,V$190)+'СЕТ СН'!$F$15</f>
        <v>159.13450713</v>
      </c>
      <c r="W202" s="36">
        <f>SUMIFS(СВЦЭМ!$F$33:$F$776,СВЦЭМ!$A$33:$A$776,$A202,СВЦЭМ!$B$33:$B$776,W$190)+'СЕТ СН'!$F$15</f>
        <v>158.27589118</v>
      </c>
      <c r="X202" s="36">
        <f>SUMIFS(СВЦЭМ!$F$33:$F$776,СВЦЭМ!$A$33:$A$776,$A202,СВЦЭМ!$B$33:$B$776,X$190)+'СЕТ СН'!$F$15</f>
        <v>166.49420065999999</v>
      </c>
      <c r="Y202" s="36">
        <f>SUMIFS(СВЦЭМ!$F$33:$F$776,СВЦЭМ!$A$33:$A$776,$A202,СВЦЭМ!$B$33:$B$776,Y$190)+'СЕТ СН'!$F$15</f>
        <v>172.78308175999999</v>
      </c>
    </row>
    <row r="203" spans="1:25" ht="15.75" x14ac:dyDescent="0.2">
      <c r="A203" s="35">
        <f t="shared" si="5"/>
        <v>43934</v>
      </c>
      <c r="B203" s="36">
        <f>SUMIFS(СВЦЭМ!$F$33:$F$776,СВЦЭМ!$A$33:$A$776,$A203,СВЦЭМ!$B$33:$B$776,B$190)+'СЕТ СН'!$F$15</f>
        <v>173.18207011999999</v>
      </c>
      <c r="C203" s="36">
        <f>SUMIFS(СВЦЭМ!$F$33:$F$776,СВЦЭМ!$A$33:$A$776,$A203,СВЦЭМ!$B$33:$B$776,C$190)+'СЕТ СН'!$F$15</f>
        <v>176.96912707000001</v>
      </c>
      <c r="D203" s="36">
        <f>SUMIFS(СВЦЭМ!$F$33:$F$776,СВЦЭМ!$A$33:$A$776,$A203,СВЦЭМ!$B$33:$B$776,D$190)+'СЕТ СН'!$F$15</f>
        <v>183.17003116000001</v>
      </c>
      <c r="E203" s="36">
        <f>SUMIFS(СВЦЭМ!$F$33:$F$776,СВЦЭМ!$A$33:$A$776,$A203,СВЦЭМ!$B$33:$B$776,E$190)+'СЕТ СН'!$F$15</f>
        <v>185.80376655000001</v>
      </c>
      <c r="F203" s="36">
        <f>SUMIFS(СВЦЭМ!$F$33:$F$776,СВЦЭМ!$A$33:$A$776,$A203,СВЦЭМ!$B$33:$B$776,F$190)+'СЕТ СН'!$F$15</f>
        <v>187.60154141000001</v>
      </c>
      <c r="G203" s="36">
        <f>SUMIFS(СВЦЭМ!$F$33:$F$776,СВЦЭМ!$A$33:$A$776,$A203,СВЦЭМ!$B$33:$B$776,G$190)+'СЕТ СН'!$F$15</f>
        <v>184.39635111999999</v>
      </c>
      <c r="H203" s="36">
        <f>SUMIFS(СВЦЭМ!$F$33:$F$776,СВЦЭМ!$A$33:$A$776,$A203,СВЦЭМ!$B$33:$B$776,H$190)+'СЕТ СН'!$F$15</f>
        <v>185.21011157000001</v>
      </c>
      <c r="I203" s="36">
        <f>SUMIFS(СВЦЭМ!$F$33:$F$776,СВЦЭМ!$A$33:$A$776,$A203,СВЦЭМ!$B$33:$B$776,I$190)+'СЕТ СН'!$F$15</f>
        <v>175.13653467</v>
      </c>
      <c r="J203" s="36">
        <f>SUMIFS(СВЦЭМ!$F$33:$F$776,СВЦЭМ!$A$33:$A$776,$A203,СВЦЭМ!$B$33:$B$776,J$190)+'СЕТ СН'!$F$15</f>
        <v>162.52396446</v>
      </c>
      <c r="K203" s="36">
        <f>SUMIFS(СВЦЭМ!$F$33:$F$776,СВЦЭМ!$A$33:$A$776,$A203,СВЦЭМ!$B$33:$B$776,K$190)+'СЕТ СН'!$F$15</f>
        <v>158.30688549000001</v>
      </c>
      <c r="L203" s="36">
        <f>SUMIFS(СВЦЭМ!$F$33:$F$776,СВЦЭМ!$A$33:$A$776,$A203,СВЦЭМ!$B$33:$B$776,L$190)+'СЕТ СН'!$F$15</f>
        <v>156.60298707999999</v>
      </c>
      <c r="M203" s="36">
        <f>SUMIFS(СВЦЭМ!$F$33:$F$776,СВЦЭМ!$A$33:$A$776,$A203,СВЦЭМ!$B$33:$B$776,M$190)+'СЕТ СН'!$F$15</f>
        <v>156.00145388999999</v>
      </c>
      <c r="N203" s="36">
        <f>SUMIFS(СВЦЭМ!$F$33:$F$776,СВЦЭМ!$A$33:$A$776,$A203,СВЦЭМ!$B$33:$B$776,N$190)+'СЕТ СН'!$F$15</f>
        <v>158.29663844000001</v>
      </c>
      <c r="O203" s="36">
        <f>SUMIFS(СВЦЭМ!$F$33:$F$776,СВЦЭМ!$A$33:$A$776,$A203,СВЦЭМ!$B$33:$B$776,O$190)+'СЕТ СН'!$F$15</f>
        <v>158.11279264999999</v>
      </c>
      <c r="P203" s="36">
        <f>SUMIFS(СВЦЭМ!$F$33:$F$776,СВЦЭМ!$A$33:$A$776,$A203,СВЦЭМ!$B$33:$B$776,P$190)+'СЕТ СН'!$F$15</f>
        <v>159.30371774</v>
      </c>
      <c r="Q203" s="36">
        <f>SUMIFS(СВЦЭМ!$F$33:$F$776,СВЦЭМ!$A$33:$A$776,$A203,СВЦЭМ!$B$33:$B$776,Q$190)+'СЕТ СН'!$F$15</f>
        <v>160.03321464000001</v>
      </c>
      <c r="R203" s="36">
        <f>SUMIFS(СВЦЭМ!$F$33:$F$776,СВЦЭМ!$A$33:$A$776,$A203,СВЦЭМ!$B$33:$B$776,R$190)+'СЕТ СН'!$F$15</f>
        <v>161.97191003</v>
      </c>
      <c r="S203" s="36">
        <f>SUMIFS(СВЦЭМ!$F$33:$F$776,СВЦЭМ!$A$33:$A$776,$A203,СВЦЭМ!$B$33:$B$776,S$190)+'СЕТ СН'!$F$15</f>
        <v>161.46839471000001</v>
      </c>
      <c r="T203" s="36">
        <f>SUMIFS(СВЦЭМ!$F$33:$F$776,СВЦЭМ!$A$33:$A$776,$A203,СВЦЭМ!$B$33:$B$776,T$190)+'СЕТ СН'!$F$15</f>
        <v>160.73422576999999</v>
      </c>
      <c r="U203" s="36">
        <f>SUMIFS(СВЦЭМ!$F$33:$F$776,СВЦЭМ!$A$33:$A$776,$A203,СВЦЭМ!$B$33:$B$776,U$190)+'СЕТ СН'!$F$15</f>
        <v>160.80613314999999</v>
      </c>
      <c r="V203" s="36">
        <f>SUMIFS(СВЦЭМ!$F$33:$F$776,СВЦЭМ!$A$33:$A$776,$A203,СВЦЭМ!$B$33:$B$776,V$190)+'СЕТ СН'!$F$15</f>
        <v>158.66243964</v>
      </c>
      <c r="W203" s="36">
        <f>SUMIFS(СВЦЭМ!$F$33:$F$776,СВЦЭМ!$A$33:$A$776,$A203,СВЦЭМ!$B$33:$B$776,W$190)+'СЕТ СН'!$F$15</f>
        <v>157.76372986000001</v>
      </c>
      <c r="X203" s="36">
        <f>SUMIFS(СВЦЭМ!$F$33:$F$776,СВЦЭМ!$A$33:$A$776,$A203,СВЦЭМ!$B$33:$B$776,X$190)+'СЕТ СН'!$F$15</f>
        <v>159.28000790999999</v>
      </c>
      <c r="Y203" s="36">
        <f>SUMIFS(СВЦЭМ!$F$33:$F$776,СВЦЭМ!$A$33:$A$776,$A203,СВЦЭМ!$B$33:$B$776,Y$190)+'СЕТ СН'!$F$15</f>
        <v>165.40379381</v>
      </c>
    </row>
    <row r="204" spans="1:25" ht="15.75" x14ac:dyDescent="0.2">
      <c r="A204" s="35">
        <f t="shared" si="5"/>
        <v>43935</v>
      </c>
      <c r="B204" s="36">
        <f>SUMIFS(СВЦЭМ!$F$33:$F$776,СВЦЭМ!$A$33:$A$776,$A204,СВЦЭМ!$B$33:$B$776,B$190)+'СЕТ СН'!$F$15</f>
        <v>172.01441804999999</v>
      </c>
      <c r="C204" s="36">
        <f>SUMIFS(СВЦЭМ!$F$33:$F$776,СВЦЭМ!$A$33:$A$776,$A204,СВЦЭМ!$B$33:$B$776,C$190)+'СЕТ СН'!$F$15</f>
        <v>177.19994607999999</v>
      </c>
      <c r="D204" s="36">
        <f>SUMIFS(СВЦЭМ!$F$33:$F$776,СВЦЭМ!$A$33:$A$776,$A204,СВЦЭМ!$B$33:$B$776,D$190)+'СЕТ СН'!$F$15</f>
        <v>182.16409152</v>
      </c>
      <c r="E204" s="36">
        <f>SUMIFS(СВЦЭМ!$F$33:$F$776,СВЦЭМ!$A$33:$A$776,$A204,СВЦЭМ!$B$33:$B$776,E$190)+'СЕТ СН'!$F$15</f>
        <v>185.29480262000001</v>
      </c>
      <c r="F204" s="36">
        <f>SUMIFS(СВЦЭМ!$F$33:$F$776,СВЦЭМ!$A$33:$A$776,$A204,СВЦЭМ!$B$33:$B$776,F$190)+'СЕТ СН'!$F$15</f>
        <v>187.60869226</v>
      </c>
      <c r="G204" s="36">
        <f>SUMIFS(СВЦЭМ!$F$33:$F$776,СВЦЭМ!$A$33:$A$776,$A204,СВЦЭМ!$B$33:$B$776,G$190)+'СЕТ СН'!$F$15</f>
        <v>186.81013952999999</v>
      </c>
      <c r="H204" s="36">
        <f>SUMIFS(СВЦЭМ!$F$33:$F$776,СВЦЭМ!$A$33:$A$776,$A204,СВЦЭМ!$B$33:$B$776,H$190)+'СЕТ СН'!$F$15</f>
        <v>189.41590174999999</v>
      </c>
      <c r="I204" s="36">
        <f>SUMIFS(СВЦЭМ!$F$33:$F$776,СВЦЭМ!$A$33:$A$776,$A204,СВЦЭМ!$B$33:$B$776,I$190)+'СЕТ СН'!$F$15</f>
        <v>194.32482988999999</v>
      </c>
      <c r="J204" s="36">
        <f>SUMIFS(СВЦЭМ!$F$33:$F$776,СВЦЭМ!$A$33:$A$776,$A204,СВЦЭМ!$B$33:$B$776,J$190)+'СЕТ СН'!$F$15</f>
        <v>184.96787031</v>
      </c>
      <c r="K204" s="36">
        <f>SUMIFS(СВЦЭМ!$F$33:$F$776,СВЦЭМ!$A$33:$A$776,$A204,СВЦЭМ!$B$33:$B$776,K$190)+'СЕТ СН'!$F$15</f>
        <v>181.4840021</v>
      </c>
      <c r="L204" s="36">
        <f>SUMIFS(СВЦЭМ!$F$33:$F$776,СВЦЭМ!$A$33:$A$776,$A204,СВЦЭМ!$B$33:$B$776,L$190)+'СЕТ СН'!$F$15</f>
        <v>179.91626113000001</v>
      </c>
      <c r="M204" s="36">
        <f>SUMIFS(СВЦЭМ!$F$33:$F$776,СВЦЭМ!$A$33:$A$776,$A204,СВЦЭМ!$B$33:$B$776,M$190)+'СЕТ СН'!$F$15</f>
        <v>180.67023241999999</v>
      </c>
      <c r="N204" s="36">
        <f>SUMIFS(СВЦЭМ!$F$33:$F$776,СВЦЭМ!$A$33:$A$776,$A204,СВЦЭМ!$B$33:$B$776,N$190)+'СЕТ СН'!$F$15</f>
        <v>180.42487231999999</v>
      </c>
      <c r="O204" s="36">
        <f>SUMIFS(СВЦЭМ!$F$33:$F$776,СВЦЭМ!$A$33:$A$776,$A204,СВЦЭМ!$B$33:$B$776,O$190)+'СЕТ СН'!$F$15</f>
        <v>174.57481200999999</v>
      </c>
      <c r="P204" s="36">
        <f>SUMIFS(СВЦЭМ!$F$33:$F$776,СВЦЭМ!$A$33:$A$776,$A204,СВЦЭМ!$B$33:$B$776,P$190)+'СЕТ СН'!$F$15</f>
        <v>175.38882340000001</v>
      </c>
      <c r="Q204" s="36">
        <f>SUMIFS(СВЦЭМ!$F$33:$F$776,СВЦЭМ!$A$33:$A$776,$A204,СВЦЭМ!$B$33:$B$776,Q$190)+'СЕТ СН'!$F$15</f>
        <v>177.87576124</v>
      </c>
      <c r="R204" s="36">
        <f>SUMIFS(СВЦЭМ!$F$33:$F$776,СВЦЭМ!$A$33:$A$776,$A204,СВЦЭМ!$B$33:$B$776,R$190)+'СЕТ СН'!$F$15</f>
        <v>183.18474128</v>
      </c>
      <c r="S204" s="36">
        <f>SUMIFS(СВЦЭМ!$F$33:$F$776,СВЦЭМ!$A$33:$A$776,$A204,СВЦЭМ!$B$33:$B$776,S$190)+'СЕТ СН'!$F$15</f>
        <v>184.39989163999999</v>
      </c>
      <c r="T204" s="36">
        <f>SUMIFS(СВЦЭМ!$F$33:$F$776,СВЦЭМ!$A$33:$A$776,$A204,СВЦЭМ!$B$33:$B$776,T$190)+'СЕТ СН'!$F$15</f>
        <v>178.97072911000001</v>
      </c>
      <c r="U204" s="36">
        <f>SUMIFS(СВЦЭМ!$F$33:$F$776,СВЦЭМ!$A$33:$A$776,$A204,СВЦЭМ!$B$33:$B$776,U$190)+'СЕТ СН'!$F$15</f>
        <v>175.05661512</v>
      </c>
      <c r="V204" s="36">
        <f>SUMIFS(СВЦЭМ!$F$33:$F$776,СВЦЭМ!$A$33:$A$776,$A204,СВЦЭМ!$B$33:$B$776,V$190)+'СЕТ СН'!$F$15</f>
        <v>174.55737267000001</v>
      </c>
      <c r="W204" s="36">
        <f>SUMIFS(СВЦЭМ!$F$33:$F$776,СВЦЭМ!$A$33:$A$776,$A204,СВЦЭМ!$B$33:$B$776,W$190)+'СЕТ СН'!$F$15</f>
        <v>173.14890847000001</v>
      </c>
      <c r="X204" s="36">
        <f>SUMIFS(СВЦЭМ!$F$33:$F$776,СВЦЭМ!$A$33:$A$776,$A204,СВЦЭМ!$B$33:$B$776,X$190)+'СЕТ СН'!$F$15</f>
        <v>175.02167281000001</v>
      </c>
      <c r="Y204" s="36">
        <f>SUMIFS(СВЦЭМ!$F$33:$F$776,СВЦЭМ!$A$33:$A$776,$A204,СВЦЭМ!$B$33:$B$776,Y$190)+'СЕТ СН'!$F$15</f>
        <v>178.13824081000001</v>
      </c>
    </row>
    <row r="205" spans="1:25" ht="15.75" x14ac:dyDescent="0.2">
      <c r="A205" s="35">
        <f t="shared" si="5"/>
        <v>43936</v>
      </c>
      <c r="B205" s="36">
        <f>SUMIFS(СВЦЭМ!$F$33:$F$776,СВЦЭМ!$A$33:$A$776,$A205,СВЦЭМ!$B$33:$B$776,B$190)+'СЕТ СН'!$F$15</f>
        <v>186.66997026000001</v>
      </c>
      <c r="C205" s="36">
        <f>SUMIFS(СВЦЭМ!$F$33:$F$776,СВЦЭМ!$A$33:$A$776,$A205,СВЦЭМ!$B$33:$B$776,C$190)+'СЕТ СН'!$F$15</f>
        <v>189.96978514</v>
      </c>
      <c r="D205" s="36">
        <f>SUMIFS(СВЦЭМ!$F$33:$F$776,СВЦЭМ!$A$33:$A$776,$A205,СВЦЭМ!$B$33:$B$776,D$190)+'СЕТ СН'!$F$15</f>
        <v>190.32859028999999</v>
      </c>
      <c r="E205" s="36">
        <f>SUMIFS(СВЦЭМ!$F$33:$F$776,СВЦЭМ!$A$33:$A$776,$A205,СВЦЭМ!$B$33:$B$776,E$190)+'СЕТ СН'!$F$15</f>
        <v>189.21805849</v>
      </c>
      <c r="F205" s="36">
        <f>SUMIFS(СВЦЭМ!$F$33:$F$776,СВЦЭМ!$A$33:$A$776,$A205,СВЦЭМ!$B$33:$B$776,F$190)+'СЕТ СН'!$F$15</f>
        <v>188.61077802</v>
      </c>
      <c r="G205" s="36">
        <f>SUMIFS(СВЦЭМ!$F$33:$F$776,СВЦЭМ!$A$33:$A$776,$A205,СВЦЭМ!$B$33:$B$776,G$190)+'СЕТ СН'!$F$15</f>
        <v>188.36591730999999</v>
      </c>
      <c r="H205" s="36">
        <f>SUMIFS(СВЦЭМ!$F$33:$F$776,СВЦЭМ!$A$33:$A$776,$A205,СВЦЭМ!$B$33:$B$776,H$190)+'СЕТ СН'!$F$15</f>
        <v>186.36045379000001</v>
      </c>
      <c r="I205" s="36">
        <f>SUMIFS(СВЦЭМ!$F$33:$F$776,СВЦЭМ!$A$33:$A$776,$A205,СВЦЭМ!$B$33:$B$776,I$190)+'СЕТ СН'!$F$15</f>
        <v>183.75693563999999</v>
      </c>
      <c r="J205" s="36">
        <f>SUMIFS(СВЦЭМ!$F$33:$F$776,СВЦЭМ!$A$33:$A$776,$A205,СВЦЭМ!$B$33:$B$776,J$190)+'СЕТ СН'!$F$15</f>
        <v>172.14104707999999</v>
      </c>
      <c r="K205" s="36">
        <f>SUMIFS(СВЦЭМ!$F$33:$F$776,СВЦЭМ!$A$33:$A$776,$A205,СВЦЭМ!$B$33:$B$776,K$190)+'СЕТ СН'!$F$15</f>
        <v>166.49684798000001</v>
      </c>
      <c r="L205" s="36">
        <f>SUMIFS(СВЦЭМ!$F$33:$F$776,СВЦЭМ!$A$33:$A$776,$A205,СВЦЭМ!$B$33:$B$776,L$190)+'СЕТ СН'!$F$15</f>
        <v>166.99536861999999</v>
      </c>
      <c r="M205" s="36">
        <f>SUMIFS(СВЦЭМ!$F$33:$F$776,СВЦЭМ!$A$33:$A$776,$A205,СВЦЭМ!$B$33:$B$776,M$190)+'СЕТ СН'!$F$15</f>
        <v>168.39250039999999</v>
      </c>
      <c r="N205" s="36">
        <f>SUMIFS(СВЦЭМ!$F$33:$F$776,СВЦЭМ!$A$33:$A$776,$A205,СВЦЭМ!$B$33:$B$776,N$190)+'СЕТ СН'!$F$15</f>
        <v>167.54051168999999</v>
      </c>
      <c r="O205" s="36">
        <f>SUMIFS(СВЦЭМ!$F$33:$F$776,СВЦЭМ!$A$33:$A$776,$A205,СВЦЭМ!$B$33:$B$776,O$190)+'СЕТ СН'!$F$15</f>
        <v>170.82122803999999</v>
      </c>
      <c r="P205" s="36">
        <f>SUMIFS(СВЦЭМ!$F$33:$F$776,СВЦЭМ!$A$33:$A$776,$A205,СВЦЭМ!$B$33:$B$776,P$190)+'СЕТ СН'!$F$15</f>
        <v>171.15486822</v>
      </c>
      <c r="Q205" s="36">
        <f>SUMIFS(СВЦЭМ!$F$33:$F$776,СВЦЭМ!$A$33:$A$776,$A205,СВЦЭМ!$B$33:$B$776,Q$190)+'СЕТ СН'!$F$15</f>
        <v>171.57711429</v>
      </c>
      <c r="R205" s="36">
        <f>SUMIFS(СВЦЭМ!$F$33:$F$776,СВЦЭМ!$A$33:$A$776,$A205,СВЦЭМ!$B$33:$B$776,R$190)+'СЕТ СН'!$F$15</f>
        <v>171.34941534000001</v>
      </c>
      <c r="S205" s="36">
        <f>SUMIFS(СВЦЭМ!$F$33:$F$776,СВЦЭМ!$A$33:$A$776,$A205,СВЦЭМ!$B$33:$B$776,S$190)+'СЕТ СН'!$F$15</f>
        <v>170.92678645000001</v>
      </c>
      <c r="T205" s="36">
        <f>SUMIFS(СВЦЭМ!$F$33:$F$776,СВЦЭМ!$A$33:$A$776,$A205,СВЦЭМ!$B$33:$B$776,T$190)+'СЕТ СН'!$F$15</f>
        <v>166.55914851</v>
      </c>
      <c r="U205" s="36">
        <f>SUMIFS(СВЦЭМ!$F$33:$F$776,СВЦЭМ!$A$33:$A$776,$A205,СВЦЭМ!$B$33:$B$776,U$190)+'СЕТ СН'!$F$15</f>
        <v>161.94334515</v>
      </c>
      <c r="V205" s="36">
        <f>SUMIFS(СВЦЭМ!$F$33:$F$776,СВЦЭМ!$A$33:$A$776,$A205,СВЦЭМ!$B$33:$B$776,V$190)+'СЕТ СН'!$F$15</f>
        <v>164.09123045999999</v>
      </c>
      <c r="W205" s="36">
        <f>SUMIFS(СВЦЭМ!$F$33:$F$776,СВЦЭМ!$A$33:$A$776,$A205,СВЦЭМ!$B$33:$B$776,W$190)+'СЕТ СН'!$F$15</f>
        <v>164.44475677</v>
      </c>
      <c r="X205" s="36">
        <f>SUMIFS(СВЦЭМ!$F$33:$F$776,СВЦЭМ!$A$33:$A$776,$A205,СВЦЭМ!$B$33:$B$776,X$190)+'СЕТ СН'!$F$15</f>
        <v>162.79590690000001</v>
      </c>
      <c r="Y205" s="36">
        <f>SUMIFS(СВЦЭМ!$F$33:$F$776,СВЦЭМ!$A$33:$A$776,$A205,СВЦЭМ!$B$33:$B$776,Y$190)+'СЕТ СН'!$F$15</f>
        <v>169.01818077999999</v>
      </c>
    </row>
    <row r="206" spans="1:25" ht="15.75" x14ac:dyDescent="0.2">
      <c r="A206" s="35">
        <f t="shared" si="5"/>
        <v>43937</v>
      </c>
      <c r="B206" s="36">
        <f>SUMIFS(СВЦЭМ!$F$33:$F$776,СВЦЭМ!$A$33:$A$776,$A206,СВЦЭМ!$B$33:$B$776,B$190)+'СЕТ СН'!$F$15</f>
        <v>162.01498978000001</v>
      </c>
      <c r="C206" s="36">
        <f>SUMIFS(СВЦЭМ!$F$33:$F$776,СВЦЭМ!$A$33:$A$776,$A206,СВЦЭМ!$B$33:$B$776,C$190)+'СЕТ СН'!$F$15</f>
        <v>166.27167159000001</v>
      </c>
      <c r="D206" s="36">
        <f>SUMIFS(СВЦЭМ!$F$33:$F$776,СВЦЭМ!$A$33:$A$776,$A206,СВЦЭМ!$B$33:$B$776,D$190)+'СЕТ СН'!$F$15</f>
        <v>170.17576185999999</v>
      </c>
      <c r="E206" s="36">
        <f>SUMIFS(СВЦЭМ!$F$33:$F$776,СВЦЭМ!$A$33:$A$776,$A206,СВЦЭМ!$B$33:$B$776,E$190)+'СЕТ СН'!$F$15</f>
        <v>173.11501451999999</v>
      </c>
      <c r="F206" s="36">
        <f>SUMIFS(СВЦЭМ!$F$33:$F$776,СВЦЭМ!$A$33:$A$776,$A206,СВЦЭМ!$B$33:$B$776,F$190)+'СЕТ СН'!$F$15</f>
        <v>173.00540563999999</v>
      </c>
      <c r="G206" s="36">
        <f>SUMIFS(СВЦЭМ!$F$33:$F$776,СВЦЭМ!$A$33:$A$776,$A206,СВЦЭМ!$B$33:$B$776,G$190)+'СЕТ СН'!$F$15</f>
        <v>170.98808016000001</v>
      </c>
      <c r="H206" s="36">
        <f>SUMIFS(СВЦЭМ!$F$33:$F$776,СВЦЭМ!$A$33:$A$776,$A206,СВЦЭМ!$B$33:$B$776,H$190)+'СЕТ СН'!$F$15</f>
        <v>166.31841273000001</v>
      </c>
      <c r="I206" s="36">
        <f>SUMIFS(СВЦЭМ!$F$33:$F$776,СВЦЭМ!$A$33:$A$776,$A206,СВЦЭМ!$B$33:$B$776,I$190)+'СЕТ СН'!$F$15</f>
        <v>161.26941339999999</v>
      </c>
      <c r="J206" s="36">
        <f>SUMIFS(СВЦЭМ!$F$33:$F$776,СВЦЭМ!$A$33:$A$776,$A206,СВЦЭМ!$B$33:$B$776,J$190)+'СЕТ СН'!$F$15</f>
        <v>154.99675015</v>
      </c>
      <c r="K206" s="36">
        <f>SUMIFS(СВЦЭМ!$F$33:$F$776,СВЦЭМ!$A$33:$A$776,$A206,СВЦЭМ!$B$33:$B$776,K$190)+'СЕТ СН'!$F$15</f>
        <v>157.95501296</v>
      </c>
      <c r="L206" s="36">
        <f>SUMIFS(СВЦЭМ!$F$33:$F$776,СВЦЭМ!$A$33:$A$776,$A206,СВЦЭМ!$B$33:$B$776,L$190)+'СЕТ СН'!$F$15</f>
        <v>156.99895465</v>
      </c>
      <c r="M206" s="36">
        <f>SUMIFS(СВЦЭМ!$F$33:$F$776,СВЦЭМ!$A$33:$A$776,$A206,СВЦЭМ!$B$33:$B$776,M$190)+'СЕТ СН'!$F$15</f>
        <v>155.54377195999999</v>
      </c>
      <c r="N206" s="36">
        <f>SUMIFS(СВЦЭМ!$F$33:$F$776,СВЦЭМ!$A$33:$A$776,$A206,СВЦЭМ!$B$33:$B$776,N$190)+'СЕТ СН'!$F$15</f>
        <v>154.00162155000001</v>
      </c>
      <c r="O206" s="36">
        <f>SUMIFS(СВЦЭМ!$F$33:$F$776,СВЦЭМ!$A$33:$A$776,$A206,СВЦЭМ!$B$33:$B$776,O$190)+'СЕТ СН'!$F$15</f>
        <v>155.14390610999999</v>
      </c>
      <c r="P206" s="36">
        <f>SUMIFS(СВЦЭМ!$F$33:$F$776,СВЦЭМ!$A$33:$A$776,$A206,СВЦЭМ!$B$33:$B$776,P$190)+'СЕТ СН'!$F$15</f>
        <v>155.88771875</v>
      </c>
      <c r="Q206" s="36">
        <f>SUMIFS(СВЦЭМ!$F$33:$F$776,СВЦЭМ!$A$33:$A$776,$A206,СВЦЭМ!$B$33:$B$776,Q$190)+'СЕТ СН'!$F$15</f>
        <v>154.56640082999999</v>
      </c>
      <c r="R206" s="36">
        <f>SUMIFS(СВЦЭМ!$F$33:$F$776,СВЦЭМ!$A$33:$A$776,$A206,СВЦЭМ!$B$33:$B$776,R$190)+'СЕТ СН'!$F$15</f>
        <v>153.50002728999999</v>
      </c>
      <c r="S206" s="36">
        <f>SUMIFS(СВЦЭМ!$F$33:$F$776,СВЦЭМ!$A$33:$A$776,$A206,СВЦЭМ!$B$33:$B$776,S$190)+'СЕТ СН'!$F$15</f>
        <v>152.89755754000001</v>
      </c>
      <c r="T206" s="36">
        <f>SUMIFS(СВЦЭМ!$F$33:$F$776,СВЦЭМ!$A$33:$A$776,$A206,СВЦЭМ!$B$33:$B$776,T$190)+'СЕТ СН'!$F$15</f>
        <v>151.69360599000001</v>
      </c>
      <c r="U206" s="36">
        <f>SUMIFS(СВЦЭМ!$F$33:$F$776,СВЦЭМ!$A$33:$A$776,$A206,СВЦЭМ!$B$33:$B$776,U$190)+'СЕТ СН'!$F$15</f>
        <v>149.39319692000001</v>
      </c>
      <c r="V206" s="36">
        <f>SUMIFS(СВЦЭМ!$F$33:$F$776,СВЦЭМ!$A$33:$A$776,$A206,СВЦЭМ!$B$33:$B$776,V$190)+'СЕТ СН'!$F$15</f>
        <v>146.57248192</v>
      </c>
      <c r="W206" s="36">
        <f>SUMIFS(СВЦЭМ!$F$33:$F$776,СВЦЭМ!$A$33:$A$776,$A206,СВЦЭМ!$B$33:$B$776,W$190)+'СЕТ СН'!$F$15</f>
        <v>148.14280368999999</v>
      </c>
      <c r="X206" s="36">
        <f>SUMIFS(СВЦЭМ!$F$33:$F$776,СВЦЭМ!$A$33:$A$776,$A206,СВЦЭМ!$B$33:$B$776,X$190)+'СЕТ СН'!$F$15</f>
        <v>150.69224073999999</v>
      </c>
      <c r="Y206" s="36">
        <f>SUMIFS(СВЦЭМ!$F$33:$F$776,СВЦЭМ!$A$33:$A$776,$A206,СВЦЭМ!$B$33:$B$776,Y$190)+'СЕТ СН'!$F$15</f>
        <v>153.29369532999999</v>
      </c>
    </row>
    <row r="207" spans="1:25" ht="15.75" x14ac:dyDescent="0.2">
      <c r="A207" s="35">
        <f t="shared" si="5"/>
        <v>43938</v>
      </c>
      <c r="B207" s="36">
        <f>SUMIFS(СВЦЭМ!$F$33:$F$776,СВЦЭМ!$A$33:$A$776,$A207,СВЦЭМ!$B$33:$B$776,B$190)+'СЕТ СН'!$F$15</f>
        <v>169.26587279</v>
      </c>
      <c r="C207" s="36">
        <f>SUMIFS(СВЦЭМ!$F$33:$F$776,СВЦЭМ!$A$33:$A$776,$A207,СВЦЭМ!$B$33:$B$776,C$190)+'СЕТ СН'!$F$15</f>
        <v>171.9757228</v>
      </c>
      <c r="D207" s="36">
        <f>SUMIFS(СВЦЭМ!$F$33:$F$776,СВЦЭМ!$A$33:$A$776,$A207,СВЦЭМ!$B$33:$B$776,D$190)+'СЕТ СН'!$F$15</f>
        <v>176.19524699999999</v>
      </c>
      <c r="E207" s="36">
        <f>SUMIFS(СВЦЭМ!$F$33:$F$776,СВЦЭМ!$A$33:$A$776,$A207,СВЦЭМ!$B$33:$B$776,E$190)+'СЕТ СН'!$F$15</f>
        <v>179.49994039000001</v>
      </c>
      <c r="F207" s="36">
        <f>SUMIFS(СВЦЭМ!$F$33:$F$776,СВЦЭМ!$A$33:$A$776,$A207,СВЦЭМ!$B$33:$B$776,F$190)+'СЕТ СН'!$F$15</f>
        <v>179.68420431999999</v>
      </c>
      <c r="G207" s="36">
        <f>SUMIFS(СВЦЭМ!$F$33:$F$776,СВЦЭМ!$A$33:$A$776,$A207,СВЦЭМ!$B$33:$B$776,G$190)+'СЕТ СН'!$F$15</f>
        <v>175.94937403</v>
      </c>
      <c r="H207" s="36">
        <f>SUMIFS(СВЦЭМ!$F$33:$F$776,СВЦЭМ!$A$33:$A$776,$A207,СВЦЭМ!$B$33:$B$776,H$190)+'СЕТ СН'!$F$15</f>
        <v>170.25693846999999</v>
      </c>
      <c r="I207" s="36">
        <f>SUMIFS(СВЦЭМ!$F$33:$F$776,СВЦЭМ!$A$33:$A$776,$A207,СВЦЭМ!$B$33:$B$776,I$190)+'СЕТ СН'!$F$15</f>
        <v>164.00442588999999</v>
      </c>
      <c r="J207" s="36">
        <f>SUMIFS(СВЦЭМ!$F$33:$F$776,СВЦЭМ!$A$33:$A$776,$A207,СВЦЭМ!$B$33:$B$776,J$190)+'СЕТ СН'!$F$15</f>
        <v>152.44552623000001</v>
      </c>
      <c r="K207" s="36">
        <f>SUMIFS(СВЦЭМ!$F$33:$F$776,СВЦЭМ!$A$33:$A$776,$A207,СВЦЭМ!$B$33:$B$776,K$190)+'СЕТ СН'!$F$15</f>
        <v>153.28325125999999</v>
      </c>
      <c r="L207" s="36">
        <f>SUMIFS(СВЦЭМ!$F$33:$F$776,СВЦЭМ!$A$33:$A$776,$A207,СВЦЭМ!$B$33:$B$776,L$190)+'СЕТ СН'!$F$15</f>
        <v>152.52622951999999</v>
      </c>
      <c r="M207" s="36">
        <f>SUMIFS(СВЦЭМ!$F$33:$F$776,СВЦЭМ!$A$33:$A$776,$A207,СВЦЭМ!$B$33:$B$776,M$190)+'СЕТ СН'!$F$15</f>
        <v>152.01994948999999</v>
      </c>
      <c r="N207" s="36">
        <f>SUMIFS(СВЦЭМ!$F$33:$F$776,СВЦЭМ!$A$33:$A$776,$A207,СВЦЭМ!$B$33:$B$776,N$190)+'СЕТ СН'!$F$15</f>
        <v>151.82612581999999</v>
      </c>
      <c r="O207" s="36">
        <f>SUMIFS(СВЦЭМ!$F$33:$F$776,СВЦЭМ!$A$33:$A$776,$A207,СВЦЭМ!$B$33:$B$776,O$190)+'СЕТ СН'!$F$15</f>
        <v>153.34317904</v>
      </c>
      <c r="P207" s="36">
        <f>SUMIFS(СВЦЭМ!$F$33:$F$776,СВЦЭМ!$A$33:$A$776,$A207,СВЦЭМ!$B$33:$B$776,P$190)+'СЕТ СН'!$F$15</f>
        <v>155.25401575999999</v>
      </c>
      <c r="Q207" s="36">
        <f>SUMIFS(СВЦЭМ!$F$33:$F$776,СВЦЭМ!$A$33:$A$776,$A207,СВЦЭМ!$B$33:$B$776,Q$190)+'СЕТ СН'!$F$15</f>
        <v>156.50280831000001</v>
      </c>
      <c r="R207" s="36">
        <f>SUMIFS(СВЦЭМ!$F$33:$F$776,СВЦЭМ!$A$33:$A$776,$A207,СВЦЭМ!$B$33:$B$776,R$190)+'СЕТ СН'!$F$15</f>
        <v>155.92368353000001</v>
      </c>
      <c r="S207" s="36">
        <f>SUMIFS(СВЦЭМ!$F$33:$F$776,СВЦЭМ!$A$33:$A$776,$A207,СВЦЭМ!$B$33:$B$776,S$190)+'СЕТ СН'!$F$15</f>
        <v>154.70092978</v>
      </c>
      <c r="T207" s="36">
        <f>SUMIFS(СВЦЭМ!$F$33:$F$776,СВЦЭМ!$A$33:$A$776,$A207,СВЦЭМ!$B$33:$B$776,T$190)+'СЕТ СН'!$F$15</f>
        <v>151.28237297999999</v>
      </c>
      <c r="U207" s="36">
        <f>SUMIFS(СВЦЭМ!$F$33:$F$776,СВЦЭМ!$A$33:$A$776,$A207,СВЦЭМ!$B$33:$B$776,U$190)+'СЕТ СН'!$F$15</f>
        <v>148.56401862000001</v>
      </c>
      <c r="V207" s="36">
        <f>SUMIFS(СВЦЭМ!$F$33:$F$776,СВЦЭМ!$A$33:$A$776,$A207,СВЦЭМ!$B$33:$B$776,V$190)+'СЕТ СН'!$F$15</f>
        <v>150.42493555999999</v>
      </c>
      <c r="W207" s="36">
        <f>SUMIFS(СВЦЭМ!$F$33:$F$776,СВЦЭМ!$A$33:$A$776,$A207,СВЦЭМ!$B$33:$B$776,W$190)+'СЕТ СН'!$F$15</f>
        <v>150.35947218000001</v>
      </c>
      <c r="X207" s="36">
        <f>SUMIFS(СВЦЭМ!$F$33:$F$776,СВЦЭМ!$A$33:$A$776,$A207,СВЦЭМ!$B$33:$B$776,X$190)+'СЕТ СН'!$F$15</f>
        <v>151.68508177000001</v>
      </c>
      <c r="Y207" s="36">
        <f>SUMIFS(СВЦЭМ!$F$33:$F$776,СВЦЭМ!$A$33:$A$776,$A207,СВЦЭМ!$B$33:$B$776,Y$190)+'СЕТ СН'!$F$15</f>
        <v>152.26250263</v>
      </c>
    </row>
    <row r="208" spans="1:25" ht="15.75" x14ac:dyDescent="0.2">
      <c r="A208" s="35">
        <f t="shared" si="5"/>
        <v>43939</v>
      </c>
      <c r="B208" s="36">
        <f>SUMIFS(СВЦЭМ!$F$33:$F$776,СВЦЭМ!$A$33:$A$776,$A208,СВЦЭМ!$B$33:$B$776,B$190)+'СЕТ СН'!$F$15</f>
        <v>173.66007113000001</v>
      </c>
      <c r="C208" s="36">
        <f>SUMIFS(СВЦЭМ!$F$33:$F$776,СВЦЭМ!$A$33:$A$776,$A208,СВЦЭМ!$B$33:$B$776,C$190)+'СЕТ СН'!$F$15</f>
        <v>181.92689329999999</v>
      </c>
      <c r="D208" s="36">
        <f>SUMIFS(СВЦЭМ!$F$33:$F$776,СВЦЭМ!$A$33:$A$776,$A208,СВЦЭМ!$B$33:$B$776,D$190)+'СЕТ СН'!$F$15</f>
        <v>183.4523208</v>
      </c>
      <c r="E208" s="36">
        <f>SUMIFS(СВЦЭМ!$F$33:$F$776,СВЦЭМ!$A$33:$A$776,$A208,СВЦЭМ!$B$33:$B$776,E$190)+'СЕТ СН'!$F$15</f>
        <v>185.56280268</v>
      </c>
      <c r="F208" s="36">
        <f>SUMIFS(СВЦЭМ!$F$33:$F$776,СВЦЭМ!$A$33:$A$776,$A208,СВЦЭМ!$B$33:$B$776,F$190)+'СЕТ СН'!$F$15</f>
        <v>184.94268467000001</v>
      </c>
      <c r="G208" s="36">
        <f>SUMIFS(СВЦЭМ!$F$33:$F$776,СВЦЭМ!$A$33:$A$776,$A208,СВЦЭМ!$B$33:$B$776,G$190)+'СЕТ СН'!$F$15</f>
        <v>185.12771853000001</v>
      </c>
      <c r="H208" s="36">
        <f>SUMIFS(СВЦЭМ!$F$33:$F$776,СВЦЭМ!$A$33:$A$776,$A208,СВЦЭМ!$B$33:$B$776,H$190)+'СЕТ СН'!$F$15</f>
        <v>183.49236919000001</v>
      </c>
      <c r="I208" s="36">
        <f>SUMIFS(СВЦЭМ!$F$33:$F$776,СВЦЭМ!$A$33:$A$776,$A208,СВЦЭМ!$B$33:$B$776,I$190)+'СЕТ СН'!$F$15</f>
        <v>177.59452521</v>
      </c>
      <c r="J208" s="36">
        <f>SUMIFS(СВЦЭМ!$F$33:$F$776,СВЦЭМ!$A$33:$A$776,$A208,СВЦЭМ!$B$33:$B$776,J$190)+'СЕТ СН'!$F$15</f>
        <v>161.30721154</v>
      </c>
      <c r="K208" s="36">
        <f>SUMIFS(СВЦЭМ!$F$33:$F$776,СВЦЭМ!$A$33:$A$776,$A208,СВЦЭМ!$B$33:$B$776,K$190)+'СЕТ СН'!$F$15</f>
        <v>158.80225575</v>
      </c>
      <c r="L208" s="36">
        <f>SUMIFS(СВЦЭМ!$F$33:$F$776,СВЦЭМ!$A$33:$A$776,$A208,СВЦЭМ!$B$33:$B$776,L$190)+'СЕТ СН'!$F$15</f>
        <v>157.75996552999999</v>
      </c>
      <c r="M208" s="36">
        <f>SUMIFS(СВЦЭМ!$F$33:$F$776,СВЦЭМ!$A$33:$A$776,$A208,СВЦЭМ!$B$33:$B$776,M$190)+'СЕТ СН'!$F$15</f>
        <v>157.15042012999999</v>
      </c>
      <c r="N208" s="36">
        <f>SUMIFS(СВЦЭМ!$F$33:$F$776,СВЦЭМ!$A$33:$A$776,$A208,СВЦЭМ!$B$33:$B$776,N$190)+'СЕТ СН'!$F$15</f>
        <v>159.67989544</v>
      </c>
      <c r="O208" s="36">
        <f>SUMIFS(СВЦЭМ!$F$33:$F$776,СВЦЭМ!$A$33:$A$776,$A208,СВЦЭМ!$B$33:$B$776,O$190)+'СЕТ СН'!$F$15</f>
        <v>163.30121894999999</v>
      </c>
      <c r="P208" s="36">
        <f>SUMIFS(СВЦЭМ!$F$33:$F$776,СВЦЭМ!$A$33:$A$776,$A208,СВЦЭМ!$B$33:$B$776,P$190)+'СЕТ СН'!$F$15</f>
        <v>165.29635438</v>
      </c>
      <c r="Q208" s="36">
        <f>SUMIFS(СВЦЭМ!$F$33:$F$776,СВЦЭМ!$A$33:$A$776,$A208,СВЦЭМ!$B$33:$B$776,Q$190)+'СЕТ СН'!$F$15</f>
        <v>166.69104729</v>
      </c>
      <c r="R208" s="36">
        <f>SUMIFS(СВЦЭМ!$F$33:$F$776,СВЦЭМ!$A$33:$A$776,$A208,СВЦЭМ!$B$33:$B$776,R$190)+'СЕТ СН'!$F$15</f>
        <v>165.95321472000001</v>
      </c>
      <c r="S208" s="36">
        <f>SUMIFS(СВЦЭМ!$F$33:$F$776,СВЦЭМ!$A$33:$A$776,$A208,СВЦЭМ!$B$33:$B$776,S$190)+'СЕТ СН'!$F$15</f>
        <v>164.84270677999999</v>
      </c>
      <c r="T208" s="36">
        <f>SUMIFS(СВЦЭМ!$F$33:$F$776,СВЦЭМ!$A$33:$A$776,$A208,СВЦЭМ!$B$33:$B$776,T$190)+'СЕТ СН'!$F$15</f>
        <v>160.47411521000001</v>
      </c>
      <c r="U208" s="36">
        <f>SUMIFS(СВЦЭМ!$F$33:$F$776,СВЦЭМ!$A$33:$A$776,$A208,СВЦЭМ!$B$33:$B$776,U$190)+'СЕТ СН'!$F$15</f>
        <v>153.82600475999999</v>
      </c>
      <c r="V208" s="36">
        <f>SUMIFS(СВЦЭМ!$F$33:$F$776,СВЦЭМ!$A$33:$A$776,$A208,СВЦЭМ!$B$33:$B$776,V$190)+'СЕТ СН'!$F$15</f>
        <v>151.89059022999999</v>
      </c>
      <c r="W208" s="36">
        <f>SUMIFS(СВЦЭМ!$F$33:$F$776,СВЦЭМ!$A$33:$A$776,$A208,СВЦЭМ!$B$33:$B$776,W$190)+'СЕТ СН'!$F$15</f>
        <v>154.59977015999999</v>
      </c>
      <c r="X208" s="36">
        <f>SUMIFS(СВЦЭМ!$F$33:$F$776,СВЦЭМ!$A$33:$A$776,$A208,СВЦЭМ!$B$33:$B$776,X$190)+'СЕТ СН'!$F$15</f>
        <v>158.39581301000001</v>
      </c>
      <c r="Y208" s="36">
        <f>SUMIFS(СВЦЭМ!$F$33:$F$776,СВЦЭМ!$A$33:$A$776,$A208,СВЦЭМ!$B$33:$B$776,Y$190)+'СЕТ СН'!$F$15</f>
        <v>165.92872456000001</v>
      </c>
    </row>
    <row r="209" spans="1:25" ht="15.75" x14ac:dyDescent="0.2">
      <c r="A209" s="35">
        <f t="shared" si="5"/>
        <v>43940</v>
      </c>
      <c r="B209" s="36">
        <f>SUMIFS(СВЦЭМ!$F$33:$F$776,СВЦЭМ!$A$33:$A$776,$A209,СВЦЭМ!$B$33:$B$776,B$190)+'СЕТ СН'!$F$15</f>
        <v>175.33786083000001</v>
      </c>
      <c r="C209" s="36">
        <f>SUMIFS(СВЦЭМ!$F$33:$F$776,СВЦЭМ!$A$33:$A$776,$A209,СВЦЭМ!$B$33:$B$776,C$190)+'СЕТ СН'!$F$15</f>
        <v>175.8153116</v>
      </c>
      <c r="D209" s="36">
        <f>SUMIFS(СВЦЭМ!$F$33:$F$776,СВЦЭМ!$A$33:$A$776,$A209,СВЦЭМ!$B$33:$B$776,D$190)+'СЕТ СН'!$F$15</f>
        <v>173.58444498</v>
      </c>
      <c r="E209" s="36">
        <f>SUMIFS(СВЦЭМ!$F$33:$F$776,СВЦЭМ!$A$33:$A$776,$A209,СВЦЭМ!$B$33:$B$776,E$190)+'СЕТ СН'!$F$15</f>
        <v>175.38932926000001</v>
      </c>
      <c r="F209" s="36">
        <f>SUMIFS(СВЦЭМ!$F$33:$F$776,СВЦЭМ!$A$33:$A$776,$A209,СВЦЭМ!$B$33:$B$776,F$190)+'СЕТ СН'!$F$15</f>
        <v>174.67133056</v>
      </c>
      <c r="G209" s="36">
        <f>SUMIFS(СВЦЭМ!$F$33:$F$776,СВЦЭМ!$A$33:$A$776,$A209,СВЦЭМ!$B$33:$B$776,G$190)+'СЕТ СН'!$F$15</f>
        <v>176.14585079</v>
      </c>
      <c r="H209" s="36">
        <f>SUMIFS(СВЦЭМ!$F$33:$F$776,СВЦЭМ!$A$33:$A$776,$A209,СВЦЭМ!$B$33:$B$776,H$190)+'СЕТ СН'!$F$15</f>
        <v>176.05816028000001</v>
      </c>
      <c r="I209" s="36">
        <f>SUMIFS(СВЦЭМ!$F$33:$F$776,СВЦЭМ!$A$33:$A$776,$A209,СВЦЭМ!$B$33:$B$776,I$190)+'СЕТ СН'!$F$15</f>
        <v>168.72855580000001</v>
      </c>
      <c r="J209" s="36">
        <f>SUMIFS(СВЦЭМ!$F$33:$F$776,СВЦЭМ!$A$33:$A$776,$A209,СВЦЭМ!$B$33:$B$776,J$190)+'СЕТ СН'!$F$15</f>
        <v>157.35255685000001</v>
      </c>
      <c r="K209" s="36">
        <f>SUMIFS(СВЦЭМ!$F$33:$F$776,СВЦЭМ!$A$33:$A$776,$A209,СВЦЭМ!$B$33:$B$776,K$190)+'СЕТ СН'!$F$15</f>
        <v>155.88991669000001</v>
      </c>
      <c r="L209" s="36">
        <f>SUMIFS(СВЦЭМ!$F$33:$F$776,СВЦЭМ!$A$33:$A$776,$A209,СВЦЭМ!$B$33:$B$776,L$190)+'СЕТ СН'!$F$15</f>
        <v>156.54063396000001</v>
      </c>
      <c r="M209" s="36">
        <f>SUMIFS(СВЦЭМ!$F$33:$F$776,СВЦЭМ!$A$33:$A$776,$A209,СВЦЭМ!$B$33:$B$776,M$190)+'СЕТ СН'!$F$15</f>
        <v>160.39898036</v>
      </c>
      <c r="N209" s="36">
        <f>SUMIFS(СВЦЭМ!$F$33:$F$776,СВЦЭМ!$A$33:$A$776,$A209,СВЦЭМ!$B$33:$B$776,N$190)+'СЕТ СН'!$F$15</f>
        <v>165.31223351</v>
      </c>
      <c r="O209" s="36">
        <f>SUMIFS(СВЦЭМ!$F$33:$F$776,СВЦЭМ!$A$33:$A$776,$A209,СВЦЭМ!$B$33:$B$776,O$190)+'СЕТ СН'!$F$15</f>
        <v>167.59374804000001</v>
      </c>
      <c r="P209" s="36">
        <f>SUMIFS(СВЦЭМ!$F$33:$F$776,СВЦЭМ!$A$33:$A$776,$A209,СВЦЭМ!$B$33:$B$776,P$190)+'СЕТ СН'!$F$15</f>
        <v>168.63672034000001</v>
      </c>
      <c r="Q209" s="36">
        <f>SUMIFS(СВЦЭМ!$F$33:$F$776,СВЦЭМ!$A$33:$A$776,$A209,СВЦЭМ!$B$33:$B$776,Q$190)+'СЕТ СН'!$F$15</f>
        <v>169.35428372999999</v>
      </c>
      <c r="R209" s="36">
        <f>SUMIFS(СВЦЭМ!$F$33:$F$776,СВЦЭМ!$A$33:$A$776,$A209,СВЦЭМ!$B$33:$B$776,R$190)+'СЕТ СН'!$F$15</f>
        <v>167.67438691999999</v>
      </c>
      <c r="S209" s="36">
        <f>SUMIFS(СВЦЭМ!$F$33:$F$776,СВЦЭМ!$A$33:$A$776,$A209,СВЦЭМ!$B$33:$B$776,S$190)+'СЕТ СН'!$F$15</f>
        <v>166.54941482000001</v>
      </c>
      <c r="T209" s="36">
        <f>SUMIFS(СВЦЭМ!$F$33:$F$776,СВЦЭМ!$A$33:$A$776,$A209,СВЦЭМ!$B$33:$B$776,T$190)+'СЕТ СН'!$F$15</f>
        <v>163.58620637000001</v>
      </c>
      <c r="U209" s="36">
        <f>SUMIFS(СВЦЭМ!$F$33:$F$776,СВЦЭМ!$A$33:$A$776,$A209,СВЦЭМ!$B$33:$B$776,U$190)+'СЕТ СН'!$F$15</f>
        <v>162.3151048</v>
      </c>
      <c r="V209" s="36">
        <f>SUMIFS(СВЦЭМ!$F$33:$F$776,СВЦЭМ!$A$33:$A$776,$A209,СВЦЭМ!$B$33:$B$776,V$190)+'СЕТ СН'!$F$15</f>
        <v>156.08051395000001</v>
      </c>
      <c r="W209" s="36">
        <f>SUMIFS(СВЦЭМ!$F$33:$F$776,СВЦЭМ!$A$33:$A$776,$A209,СВЦЭМ!$B$33:$B$776,W$190)+'СЕТ СН'!$F$15</f>
        <v>156.99715549999999</v>
      </c>
      <c r="X209" s="36">
        <f>SUMIFS(СВЦЭМ!$F$33:$F$776,СВЦЭМ!$A$33:$A$776,$A209,СВЦЭМ!$B$33:$B$776,X$190)+'СЕТ СН'!$F$15</f>
        <v>162.75934530999999</v>
      </c>
      <c r="Y209" s="36">
        <f>SUMIFS(СВЦЭМ!$F$33:$F$776,СВЦЭМ!$A$33:$A$776,$A209,СВЦЭМ!$B$33:$B$776,Y$190)+'СЕТ СН'!$F$15</f>
        <v>170.40983629999999</v>
      </c>
    </row>
    <row r="210" spans="1:25" ht="15.75" x14ac:dyDescent="0.2">
      <c r="A210" s="35">
        <f t="shared" si="5"/>
        <v>43941</v>
      </c>
      <c r="B210" s="36">
        <f>SUMIFS(СВЦЭМ!$F$33:$F$776,СВЦЭМ!$A$33:$A$776,$A210,СВЦЭМ!$B$33:$B$776,B$190)+'СЕТ СН'!$F$15</f>
        <v>178.28427318000001</v>
      </c>
      <c r="C210" s="36">
        <f>SUMIFS(СВЦЭМ!$F$33:$F$776,СВЦЭМ!$A$33:$A$776,$A210,СВЦЭМ!$B$33:$B$776,C$190)+'СЕТ СН'!$F$15</f>
        <v>182.50360347</v>
      </c>
      <c r="D210" s="36">
        <f>SUMIFS(СВЦЭМ!$F$33:$F$776,СВЦЭМ!$A$33:$A$776,$A210,СВЦЭМ!$B$33:$B$776,D$190)+'СЕТ СН'!$F$15</f>
        <v>188.28875292999999</v>
      </c>
      <c r="E210" s="36">
        <f>SUMIFS(СВЦЭМ!$F$33:$F$776,СВЦЭМ!$A$33:$A$776,$A210,СВЦЭМ!$B$33:$B$776,E$190)+'СЕТ СН'!$F$15</f>
        <v>190.77944382999999</v>
      </c>
      <c r="F210" s="36">
        <f>SUMIFS(СВЦЭМ!$F$33:$F$776,СВЦЭМ!$A$33:$A$776,$A210,СВЦЭМ!$B$33:$B$776,F$190)+'СЕТ СН'!$F$15</f>
        <v>189.82910885000001</v>
      </c>
      <c r="G210" s="36">
        <f>SUMIFS(СВЦЭМ!$F$33:$F$776,СВЦЭМ!$A$33:$A$776,$A210,СВЦЭМ!$B$33:$B$776,G$190)+'СЕТ СН'!$F$15</f>
        <v>188.37033335999999</v>
      </c>
      <c r="H210" s="36">
        <f>SUMIFS(СВЦЭМ!$F$33:$F$776,СВЦЭМ!$A$33:$A$776,$A210,СВЦЭМ!$B$33:$B$776,H$190)+'СЕТ СН'!$F$15</f>
        <v>182.12652825999999</v>
      </c>
      <c r="I210" s="36">
        <f>SUMIFS(СВЦЭМ!$F$33:$F$776,СВЦЭМ!$A$33:$A$776,$A210,СВЦЭМ!$B$33:$B$776,I$190)+'СЕТ СН'!$F$15</f>
        <v>172.34142130999999</v>
      </c>
      <c r="J210" s="36">
        <f>SUMIFS(СВЦЭМ!$F$33:$F$776,СВЦЭМ!$A$33:$A$776,$A210,СВЦЭМ!$B$33:$B$776,J$190)+'СЕТ СН'!$F$15</f>
        <v>155.81897269999999</v>
      </c>
      <c r="K210" s="36">
        <f>SUMIFS(СВЦЭМ!$F$33:$F$776,СВЦЭМ!$A$33:$A$776,$A210,СВЦЭМ!$B$33:$B$776,K$190)+'СЕТ СН'!$F$15</f>
        <v>153.29529159000001</v>
      </c>
      <c r="L210" s="36">
        <f>SUMIFS(СВЦЭМ!$F$33:$F$776,СВЦЭМ!$A$33:$A$776,$A210,СВЦЭМ!$B$33:$B$776,L$190)+'СЕТ СН'!$F$15</f>
        <v>154.58499497</v>
      </c>
      <c r="M210" s="36">
        <f>SUMIFS(СВЦЭМ!$F$33:$F$776,СВЦЭМ!$A$33:$A$776,$A210,СВЦЭМ!$B$33:$B$776,M$190)+'СЕТ СН'!$F$15</f>
        <v>156.01801569</v>
      </c>
      <c r="N210" s="36">
        <f>SUMIFS(СВЦЭМ!$F$33:$F$776,СВЦЭМ!$A$33:$A$776,$A210,СВЦЭМ!$B$33:$B$776,N$190)+'СЕТ СН'!$F$15</f>
        <v>157.21811525000001</v>
      </c>
      <c r="O210" s="36">
        <f>SUMIFS(СВЦЭМ!$F$33:$F$776,СВЦЭМ!$A$33:$A$776,$A210,СВЦЭМ!$B$33:$B$776,O$190)+'СЕТ СН'!$F$15</f>
        <v>158.98401093000001</v>
      </c>
      <c r="P210" s="36">
        <f>SUMIFS(СВЦЭМ!$F$33:$F$776,СВЦЭМ!$A$33:$A$776,$A210,СВЦЭМ!$B$33:$B$776,P$190)+'СЕТ СН'!$F$15</f>
        <v>160.32032813999999</v>
      </c>
      <c r="Q210" s="36">
        <f>SUMIFS(СВЦЭМ!$F$33:$F$776,СВЦЭМ!$A$33:$A$776,$A210,СВЦЭМ!$B$33:$B$776,Q$190)+'СЕТ СН'!$F$15</f>
        <v>161.78050496</v>
      </c>
      <c r="R210" s="36">
        <f>SUMIFS(СВЦЭМ!$F$33:$F$776,СВЦЭМ!$A$33:$A$776,$A210,СВЦЭМ!$B$33:$B$776,R$190)+'СЕТ СН'!$F$15</f>
        <v>161.51662565000001</v>
      </c>
      <c r="S210" s="36">
        <f>SUMIFS(СВЦЭМ!$F$33:$F$776,СВЦЭМ!$A$33:$A$776,$A210,СВЦЭМ!$B$33:$B$776,S$190)+'СЕТ СН'!$F$15</f>
        <v>162.36883548</v>
      </c>
      <c r="T210" s="36">
        <f>SUMIFS(СВЦЭМ!$F$33:$F$776,СВЦЭМ!$A$33:$A$776,$A210,СВЦЭМ!$B$33:$B$776,T$190)+'СЕТ СН'!$F$15</f>
        <v>160.58898227</v>
      </c>
      <c r="U210" s="36">
        <f>SUMIFS(СВЦЭМ!$F$33:$F$776,СВЦЭМ!$A$33:$A$776,$A210,СВЦЭМ!$B$33:$B$776,U$190)+'СЕТ СН'!$F$15</f>
        <v>157.88397036000001</v>
      </c>
      <c r="V210" s="36">
        <f>SUMIFS(СВЦЭМ!$F$33:$F$776,СВЦЭМ!$A$33:$A$776,$A210,СВЦЭМ!$B$33:$B$776,V$190)+'СЕТ СН'!$F$15</f>
        <v>156.14018204000001</v>
      </c>
      <c r="W210" s="36">
        <f>SUMIFS(СВЦЭМ!$F$33:$F$776,СВЦЭМ!$A$33:$A$776,$A210,СВЦЭМ!$B$33:$B$776,W$190)+'СЕТ СН'!$F$15</f>
        <v>156.6339897</v>
      </c>
      <c r="X210" s="36">
        <f>SUMIFS(СВЦЭМ!$F$33:$F$776,СВЦЭМ!$A$33:$A$776,$A210,СВЦЭМ!$B$33:$B$776,X$190)+'СЕТ СН'!$F$15</f>
        <v>155.75261166999999</v>
      </c>
      <c r="Y210" s="36">
        <f>SUMIFS(СВЦЭМ!$F$33:$F$776,СВЦЭМ!$A$33:$A$776,$A210,СВЦЭМ!$B$33:$B$776,Y$190)+'СЕТ СН'!$F$15</f>
        <v>162.82349425999999</v>
      </c>
    </row>
    <row r="211" spans="1:25" ht="15.75" x14ac:dyDescent="0.2">
      <c r="A211" s="35">
        <f t="shared" si="5"/>
        <v>43942</v>
      </c>
      <c r="B211" s="36">
        <f>SUMIFS(СВЦЭМ!$F$33:$F$776,СВЦЭМ!$A$33:$A$776,$A211,СВЦЭМ!$B$33:$B$776,B$190)+'СЕТ СН'!$F$15</f>
        <v>177.96296115000001</v>
      </c>
      <c r="C211" s="36">
        <f>SUMIFS(СВЦЭМ!$F$33:$F$776,СВЦЭМ!$A$33:$A$776,$A211,СВЦЭМ!$B$33:$B$776,C$190)+'СЕТ СН'!$F$15</f>
        <v>183.61752883</v>
      </c>
      <c r="D211" s="36">
        <f>SUMIFS(СВЦЭМ!$F$33:$F$776,СВЦЭМ!$A$33:$A$776,$A211,СВЦЭМ!$B$33:$B$776,D$190)+'СЕТ СН'!$F$15</f>
        <v>187.58384050999999</v>
      </c>
      <c r="E211" s="36">
        <f>SUMIFS(СВЦЭМ!$F$33:$F$776,СВЦЭМ!$A$33:$A$776,$A211,СВЦЭМ!$B$33:$B$776,E$190)+'СЕТ СН'!$F$15</f>
        <v>189.32835170999999</v>
      </c>
      <c r="F211" s="36">
        <f>SUMIFS(СВЦЭМ!$F$33:$F$776,СВЦЭМ!$A$33:$A$776,$A211,СВЦЭМ!$B$33:$B$776,F$190)+'СЕТ СН'!$F$15</f>
        <v>187.85663785</v>
      </c>
      <c r="G211" s="36">
        <f>SUMIFS(СВЦЭМ!$F$33:$F$776,СВЦЭМ!$A$33:$A$776,$A211,СВЦЭМ!$B$33:$B$776,G$190)+'СЕТ СН'!$F$15</f>
        <v>186.12010776</v>
      </c>
      <c r="H211" s="36">
        <f>SUMIFS(СВЦЭМ!$F$33:$F$776,СВЦЭМ!$A$33:$A$776,$A211,СВЦЭМ!$B$33:$B$776,H$190)+'СЕТ СН'!$F$15</f>
        <v>176.04870428000001</v>
      </c>
      <c r="I211" s="36">
        <f>SUMIFS(СВЦЭМ!$F$33:$F$776,СВЦЭМ!$A$33:$A$776,$A211,СВЦЭМ!$B$33:$B$776,I$190)+'СЕТ СН'!$F$15</f>
        <v>169.07010147</v>
      </c>
      <c r="J211" s="36">
        <f>SUMIFS(СВЦЭМ!$F$33:$F$776,СВЦЭМ!$A$33:$A$776,$A211,СВЦЭМ!$B$33:$B$776,J$190)+'СЕТ СН'!$F$15</f>
        <v>158.03129276999999</v>
      </c>
      <c r="K211" s="36">
        <f>SUMIFS(СВЦЭМ!$F$33:$F$776,СВЦЭМ!$A$33:$A$776,$A211,СВЦЭМ!$B$33:$B$776,K$190)+'СЕТ СН'!$F$15</f>
        <v>157.84769721999999</v>
      </c>
      <c r="L211" s="36">
        <f>SUMIFS(СВЦЭМ!$F$33:$F$776,СВЦЭМ!$A$33:$A$776,$A211,СВЦЭМ!$B$33:$B$776,L$190)+'СЕТ СН'!$F$15</f>
        <v>157.97951831</v>
      </c>
      <c r="M211" s="36">
        <f>SUMIFS(СВЦЭМ!$F$33:$F$776,СВЦЭМ!$A$33:$A$776,$A211,СВЦЭМ!$B$33:$B$776,M$190)+'СЕТ СН'!$F$15</f>
        <v>157.57068570999999</v>
      </c>
      <c r="N211" s="36">
        <f>SUMIFS(СВЦЭМ!$F$33:$F$776,СВЦЭМ!$A$33:$A$776,$A211,СВЦЭМ!$B$33:$B$776,N$190)+'СЕТ СН'!$F$15</f>
        <v>159.05719343999999</v>
      </c>
      <c r="O211" s="36">
        <f>SUMIFS(СВЦЭМ!$F$33:$F$776,СВЦЭМ!$A$33:$A$776,$A211,СВЦЭМ!$B$33:$B$776,O$190)+'СЕТ СН'!$F$15</f>
        <v>162.69077419999999</v>
      </c>
      <c r="P211" s="36">
        <f>SUMIFS(СВЦЭМ!$F$33:$F$776,СВЦЭМ!$A$33:$A$776,$A211,СВЦЭМ!$B$33:$B$776,P$190)+'СЕТ СН'!$F$15</f>
        <v>162.02814644</v>
      </c>
      <c r="Q211" s="36">
        <f>SUMIFS(СВЦЭМ!$F$33:$F$776,СВЦЭМ!$A$33:$A$776,$A211,СВЦЭМ!$B$33:$B$776,Q$190)+'СЕТ СН'!$F$15</f>
        <v>164.99188924000001</v>
      </c>
      <c r="R211" s="36">
        <f>SUMIFS(СВЦЭМ!$F$33:$F$776,СВЦЭМ!$A$33:$A$776,$A211,СВЦЭМ!$B$33:$B$776,R$190)+'СЕТ СН'!$F$15</f>
        <v>162.52378569999999</v>
      </c>
      <c r="S211" s="36">
        <f>SUMIFS(СВЦЭМ!$F$33:$F$776,СВЦЭМ!$A$33:$A$776,$A211,СВЦЭМ!$B$33:$B$776,S$190)+'СЕТ СН'!$F$15</f>
        <v>161.06360011000001</v>
      </c>
      <c r="T211" s="36">
        <f>SUMIFS(СВЦЭМ!$F$33:$F$776,СВЦЭМ!$A$33:$A$776,$A211,СВЦЭМ!$B$33:$B$776,T$190)+'СЕТ СН'!$F$15</f>
        <v>161.97317337999999</v>
      </c>
      <c r="U211" s="36">
        <f>SUMIFS(СВЦЭМ!$F$33:$F$776,СВЦЭМ!$A$33:$A$776,$A211,СВЦЭМ!$B$33:$B$776,U$190)+'СЕТ СН'!$F$15</f>
        <v>163.60673401</v>
      </c>
      <c r="V211" s="36">
        <f>SUMIFS(СВЦЭМ!$F$33:$F$776,СВЦЭМ!$A$33:$A$776,$A211,СВЦЭМ!$B$33:$B$776,V$190)+'СЕТ СН'!$F$15</f>
        <v>165.22960262999999</v>
      </c>
      <c r="W211" s="36">
        <f>SUMIFS(СВЦЭМ!$F$33:$F$776,СВЦЭМ!$A$33:$A$776,$A211,СВЦЭМ!$B$33:$B$776,W$190)+'СЕТ СН'!$F$15</f>
        <v>165.76895665000001</v>
      </c>
      <c r="X211" s="36">
        <f>SUMIFS(СВЦЭМ!$F$33:$F$776,СВЦЭМ!$A$33:$A$776,$A211,СВЦЭМ!$B$33:$B$776,X$190)+'СЕТ СН'!$F$15</f>
        <v>163.46291366</v>
      </c>
      <c r="Y211" s="36">
        <f>SUMIFS(СВЦЭМ!$F$33:$F$776,СВЦЭМ!$A$33:$A$776,$A211,СВЦЭМ!$B$33:$B$776,Y$190)+'СЕТ СН'!$F$15</f>
        <v>167.58872233</v>
      </c>
    </row>
    <row r="212" spans="1:25" ht="15.75" x14ac:dyDescent="0.2">
      <c r="A212" s="35">
        <f t="shared" si="5"/>
        <v>43943</v>
      </c>
      <c r="B212" s="36">
        <f>SUMIFS(СВЦЭМ!$F$33:$F$776,СВЦЭМ!$A$33:$A$776,$A212,СВЦЭМ!$B$33:$B$776,B$190)+'СЕТ СН'!$F$15</f>
        <v>172.45791258</v>
      </c>
      <c r="C212" s="36">
        <f>SUMIFS(СВЦЭМ!$F$33:$F$776,СВЦЭМ!$A$33:$A$776,$A212,СВЦЭМ!$B$33:$B$776,C$190)+'СЕТ СН'!$F$15</f>
        <v>171.96194378000001</v>
      </c>
      <c r="D212" s="36">
        <f>SUMIFS(СВЦЭМ!$F$33:$F$776,СВЦЭМ!$A$33:$A$776,$A212,СВЦЭМ!$B$33:$B$776,D$190)+'СЕТ СН'!$F$15</f>
        <v>172.27826967999999</v>
      </c>
      <c r="E212" s="36">
        <f>SUMIFS(СВЦЭМ!$F$33:$F$776,СВЦЭМ!$A$33:$A$776,$A212,СВЦЭМ!$B$33:$B$776,E$190)+'СЕТ СН'!$F$15</f>
        <v>172.88905661999999</v>
      </c>
      <c r="F212" s="36">
        <f>SUMIFS(СВЦЭМ!$F$33:$F$776,СВЦЭМ!$A$33:$A$776,$A212,СВЦЭМ!$B$33:$B$776,F$190)+'СЕТ СН'!$F$15</f>
        <v>172.89058199999999</v>
      </c>
      <c r="G212" s="36">
        <f>SUMIFS(СВЦЭМ!$F$33:$F$776,СВЦЭМ!$A$33:$A$776,$A212,СВЦЭМ!$B$33:$B$776,G$190)+'СЕТ СН'!$F$15</f>
        <v>174.13089047</v>
      </c>
      <c r="H212" s="36">
        <f>SUMIFS(СВЦЭМ!$F$33:$F$776,СВЦЭМ!$A$33:$A$776,$A212,СВЦЭМ!$B$33:$B$776,H$190)+'СЕТ СН'!$F$15</f>
        <v>174.80947821999999</v>
      </c>
      <c r="I212" s="36">
        <f>SUMIFS(СВЦЭМ!$F$33:$F$776,СВЦЭМ!$A$33:$A$776,$A212,СВЦЭМ!$B$33:$B$776,I$190)+'СЕТ СН'!$F$15</f>
        <v>174.04107542</v>
      </c>
      <c r="J212" s="36">
        <f>SUMIFS(СВЦЭМ!$F$33:$F$776,СВЦЭМ!$A$33:$A$776,$A212,СВЦЭМ!$B$33:$B$776,J$190)+'СЕТ СН'!$F$15</f>
        <v>165.24945459</v>
      </c>
      <c r="K212" s="36">
        <f>SUMIFS(СВЦЭМ!$F$33:$F$776,СВЦЭМ!$A$33:$A$776,$A212,СВЦЭМ!$B$33:$B$776,K$190)+'СЕТ СН'!$F$15</f>
        <v>164.44031387000001</v>
      </c>
      <c r="L212" s="36">
        <f>SUMIFS(СВЦЭМ!$F$33:$F$776,СВЦЭМ!$A$33:$A$776,$A212,СВЦЭМ!$B$33:$B$776,L$190)+'СЕТ СН'!$F$15</f>
        <v>164.54033994</v>
      </c>
      <c r="M212" s="36">
        <f>SUMIFS(СВЦЭМ!$F$33:$F$776,СВЦЭМ!$A$33:$A$776,$A212,СВЦЭМ!$B$33:$B$776,M$190)+'СЕТ СН'!$F$15</f>
        <v>164.72765778999999</v>
      </c>
      <c r="N212" s="36">
        <f>SUMIFS(СВЦЭМ!$F$33:$F$776,СВЦЭМ!$A$33:$A$776,$A212,СВЦЭМ!$B$33:$B$776,N$190)+'СЕТ СН'!$F$15</f>
        <v>166.17557184</v>
      </c>
      <c r="O212" s="36">
        <f>SUMIFS(СВЦЭМ!$F$33:$F$776,СВЦЭМ!$A$33:$A$776,$A212,СВЦЭМ!$B$33:$B$776,O$190)+'СЕТ СН'!$F$15</f>
        <v>166.31627983999999</v>
      </c>
      <c r="P212" s="36">
        <f>SUMIFS(СВЦЭМ!$F$33:$F$776,СВЦЭМ!$A$33:$A$776,$A212,СВЦЭМ!$B$33:$B$776,P$190)+'СЕТ СН'!$F$15</f>
        <v>167.3796309</v>
      </c>
      <c r="Q212" s="36">
        <f>SUMIFS(СВЦЭМ!$F$33:$F$776,СВЦЭМ!$A$33:$A$776,$A212,СВЦЭМ!$B$33:$B$776,Q$190)+'СЕТ СН'!$F$15</f>
        <v>168.36563380000001</v>
      </c>
      <c r="R212" s="36">
        <f>SUMIFS(СВЦЭМ!$F$33:$F$776,СВЦЭМ!$A$33:$A$776,$A212,СВЦЭМ!$B$33:$B$776,R$190)+'СЕТ СН'!$F$15</f>
        <v>167.49078609</v>
      </c>
      <c r="S212" s="36">
        <f>SUMIFS(СВЦЭМ!$F$33:$F$776,СВЦЭМ!$A$33:$A$776,$A212,СВЦЭМ!$B$33:$B$776,S$190)+'СЕТ СН'!$F$15</f>
        <v>166.05956148000001</v>
      </c>
      <c r="T212" s="36">
        <f>SUMIFS(СВЦЭМ!$F$33:$F$776,СВЦЭМ!$A$33:$A$776,$A212,СВЦЭМ!$B$33:$B$776,T$190)+'СЕТ СН'!$F$15</f>
        <v>164.59149152000001</v>
      </c>
      <c r="U212" s="36">
        <f>SUMIFS(СВЦЭМ!$F$33:$F$776,СВЦЭМ!$A$33:$A$776,$A212,СВЦЭМ!$B$33:$B$776,U$190)+'СЕТ СН'!$F$15</f>
        <v>162.96746895000001</v>
      </c>
      <c r="V212" s="36">
        <f>SUMIFS(СВЦЭМ!$F$33:$F$776,СВЦЭМ!$A$33:$A$776,$A212,СВЦЭМ!$B$33:$B$776,V$190)+'СЕТ СН'!$F$15</f>
        <v>161.77145587000001</v>
      </c>
      <c r="W212" s="36">
        <f>SUMIFS(СВЦЭМ!$F$33:$F$776,СВЦЭМ!$A$33:$A$776,$A212,СВЦЭМ!$B$33:$B$776,W$190)+'СЕТ СН'!$F$15</f>
        <v>160.91854764999999</v>
      </c>
      <c r="X212" s="36">
        <f>SUMIFS(СВЦЭМ!$F$33:$F$776,СВЦЭМ!$A$33:$A$776,$A212,СВЦЭМ!$B$33:$B$776,X$190)+'СЕТ СН'!$F$15</f>
        <v>157.90498364000001</v>
      </c>
      <c r="Y212" s="36">
        <f>SUMIFS(СВЦЭМ!$F$33:$F$776,СВЦЭМ!$A$33:$A$776,$A212,СВЦЭМ!$B$33:$B$776,Y$190)+'СЕТ СН'!$F$15</f>
        <v>163.76406796000001</v>
      </c>
    </row>
    <row r="213" spans="1:25" ht="15.75" x14ac:dyDescent="0.2">
      <c r="A213" s="35">
        <f t="shared" si="5"/>
        <v>43944</v>
      </c>
      <c r="B213" s="36">
        <f>SUMIFS(СВЦЭМ!$F$33:$F$776,СВЦЭМ!$A$33:$A$776,$A213,СВЦЭМ!$B$33:$B$776,B$190)+'СЕТ СН'!$F$15</f>
        <v>189.00897344000001</v>
      </c>
      <c r="C213" s="36">
        <f>SUMIFS(СВЦЭМ!$F$33:$F$776,СВЦЭМ!$A$33:$A$776,$A213,СВЦЭМ!$B$33:$B$776,C$190)+'СЕТ СН'!$F$15</f>
        <v>190.87791793</v>
      </c>
      <c r="D213" s="36">
        <f>SUMIFS(СВЦЭМ!$F$33:$F$776,СВЦЭМ!$A$33:$A$776,$A213,СВЦЭМ!$B$33:$B$776,D$190)+'СЕТ СН'!$F$15</f>
        <v>194.80106118</v>
      </c>
      <c r="E213" s="36">
        <f>SUMIFS(СВЦЭМ!$F$33:$F$776,СВЦЭМ!$A$33:$A$776,$A213,СВЦЭМ!$B$33:$B$776,E$190)+'СЕТ СН'!$F$15</f>
        <v>198.08286916</v>
      </c>
      <c r="F213" s="36">
        <f>SUMIFS(СВЦЭМ!$F$33:$F$776,СВЦЭМ!$A$33:$A$776,$A213,СВЦЭМ!$B$33:$B$776,F$190)+'СЕТ СН'!$F$15</f>
        <v>198.37176160000001</v>
      </c>
      <c r="G213" s="36">
        <f>SUMIFS(СВЦЭМ!$F$33:$F$776,СВЦЭМ!$A$33:$A$776,$A213,СВЦЭМ!$B$33:$B$776,G$190)+'СЕТ СН'!$F$15</f>
        <v>196.22055473</v>
      </c>
      <c r="H213" s="36">
        <f>SUMIFS(СВЦЭМ!$F$33:$F$776,СВЦЭМ!$A$33:$A$776,$A213,СВЦЭМ!$B$33:$B$776,H$190)+'СЕТ СН'!$F$15</f>
        <v>192.17566742</v>
      </c>
      <c r="I213" s="36">
        <f>SUMIFS(СВЦЭМ!$F$33:$F$776,СВЦЭМ!$A$33:$A$776,$A213,СВЦЭМ!$B$33:$B$776,I$190)+'СЕТ СН'!$F$15</f>
        <v>188.70088781000001</v>
      </c>
      <c r="J213" s="36">
        <f>SUMIFS(СВЦЭМ!$F$33:$F$776,СВЦЭМ!$A$33:$A$776,$A213,СВЦЭМ!$B$33:$B$776,J$190)+'СЕТ СН'!$F$15</f>
        <v>178.37824298000001</v>
      </c>
      <c r="K213" s="36">
        <f>SUMIFS(СВЦЭМ!$F$33:$F$776,СВЦЭМ!$A$33:$A$776,$A213,СВЦЭМ!$B$33:$B$776,K$190)+'СЕТ СН'!$F$15</f>
        <v>175.18254363</v>
      </c>
      <c r="L213" s="36">
        <f>SUMIFS(СВЦЭМ!$F$33:$F$776,СВЦЭМ!$A$33:$A$776,$A213,СВЦЭМ!$B$33:$B$776,L$190)+'СЕТ СН'!$F$15</f>
        <v>172.90385848</v>
      </c>
      <c r="M213" s="36">
        <f>SUMIFS(СВЦЭМ!$F$33:$F$776,СВЦЭМ!$A$33:$A$776,$A213,СВЦЭМ!$B$33:$B$776,M$190)+'СЕТ СН'!$F$15</f>
        <v>173.39563934</v>
      </c>
      <c r="N213" s="36">
        <f>SUMIFS(СВЦЭМ!$F$33:$F$776,СВЦЭМ!$A$33:$A$776,$A213,СВЦЭМ!$B$33:$B$776,N$190)+'СЕТ СН'!$F$15</f>
        <v>174.31724456000001</v>
      </c>
      <c r="O213" s="36">
        <f>SUMIFS(СВЦЭМ!$F$33:$F$776,СВЦЭМ!$A$33:$A$776,$A213,СВЦЭМ!$B$33:$B$776,O$190)+'СЕТ СН'!$F$15</f>
        <v>177.32225428999999</v>
      </c>
      <c r="P213" s="36">
        <f>SUMIFS(СВЦЭМ!$F$33:$F$776,СВЦЭМ!$A$33:$A$776,$A213,СВЦЭМ!$B$33:$B$776,P$190)+'СЕТ СН'!$F$15</f>
        <v>178.81142947000001</v>
      </c>
      <c r="Q213" s="36">
        <f>SUMIFS(СВЦЭМ!$F$33:$F$776,СВЦЭМ!$A$33:$A$776,$A213,СВЦЭМ!$B$33:$B$776,Q$190)+'СЕТ СН'!$F$15</f>
        <v>179.85708271999999</v>
      </c>
      <c r="R213" s="36">
        <f>SUMIFS(СВЦЭМ!$F$33:$F$776,СВЦЭМ!$A$33:$A$776,$A213,СВЦЭМ!$B$33:$B$776,R$190)+'СЕТ СН'!$F$15</f>
        <v>180.02157782</v>
      </c>
      <c r="S213" s="36">
        <f>SUMIFS(СВЦЭМ!$F$33:$F$776,СВЦЭМ!$A$33:$A$776,$A213,СВЦЭМ!$B$33:$B$776,S$190)+'СЕТ СН'!$F$15</f>
        <v>178.11976227</v>
      </c>
      <c r="T213" s="36">
        <f>SUMIFS(СВЦЭМ!$F$33:$F$776,СВЦЭМ!$A$33:$A$776,$A213,СВЦЭМ!$B$33:$B$776,T$190)+'СЕТ СН'!$F$15</f>
        <v>173.79974702999999</v>
      </c>
      <c r="U213" s="36">
        <f>SUMIFS(СВЦЭМ!$F$33:$F$776,СВЦЭМ!$A$33:$A$776,$A213,СВЦЭМ!$B$33:$B$776,U$190)+'СЕТ СН'!$F$15</f>
        <v>169.39157957</v>
      </c>
      <c r="V213" s="36">
        <f>SUMIFS(СВЦЭМ!$F$33:$F$776,СВЦЭМ!$A$33:$A$776,$A213,СВЦЭМ!$B$33:$B$776,V$190)+'СЕТ СН'!$F$15</f>
        <v>167.95693328999999</v>
      </c>
      <c r="W213" s="36">
        <f>SUMIFS(СВЦЭМ!$F$33:$F$776,СВЦЭМ!$A$33:$A$776,$A213,СВЦЭМ!$B$33:$B$776,W$190)+'СЕТ СН'!$F$15</f>
        <v>166.43885337</v>
      </c>
      <c r="X213" s="36">
        <f>SUMIFS(СВЦЭМ!$F$33:$F$776,СВЦЭМ!$A$33:$A$776,$A213,СВЦЭМ!$B$33:$B$776,X$190)+'СЕТ СН'!$F$15</f>
        <v>169.19304292000001</v>
      </c>
      <c r="Y213" s="36">
        <f>SUMIFS(СВЦЭМ!$F$33:$F$776,СВЦЭМ!$A$33:$A$776,$A213,СВЦЭМ!$B$33:$B$776,Y$190)+'СЕТ СН'!$F$15</f>
        <v>176.36529532</v>
      </c>
    </row>
    <row r="214" spans="1:25" ht="15.75" x14ac:dyDescent="0.2">
      <c r="A214" s="35">
        <f t="shared" si="5"/>
        <v>43945</v>
      </c>
      <c r="B214" s="36">
        <f>SUMIFS(СВЦЭМ!$F$33:$F$776,СВЦЭМ!$A$33:$A$776,$A214,СВЦЭМ!$B$33:$B$776,B$190)+'СЕТ СН'!$F$15</f>
        <v>229.12691956</v>
      </c>
      <c r="C214" s="36">
        <f>SUMIFS(СВЦЭМ!$F$33:$F$776,СВЦЭМ!$A$33:$A$776,$A214,СВЦЭМ!$B$33:$B$776,C$190)+'СЕТ СН'!$F$15</f>
        <v>237.72969481000001</v>
      </c>
      <c r="D214" s="36">
        <f>SUMIFS(СВЦЭМ!$F$33:$F$776,СВЦЭМ!$A$33:$A$776,$A214,СВЦЭМ!$B$33:$B$776,D$190)+'СЕТ СН'!$F$15</f>
        <v>243.33288182000001</v>
      </c>
      <c r="E214" s="36">
        <f>SUMIFS(СВЦЭМ!$F$33:$F$776,СВЦЭМ!$A$33:$A$776,$A214,СВЦЭМ!$B$33:$B$776,E$190)+'СЕТ СН'!$F$15</f>
        <v>245.59622407000001</v>
      </c>
      <c r="F214" s="36">
        <f>SUMIFS(СВЦЭМ!$F$33:$F$776,СВЦЭМ!$A$33:$A$776,$A214,СВЦЭМ!$B$33:$B$776,F$190)+'СЕТ СН'!$F$15</f>
        <v>246.28022233999999</v>
      </c>
      <c r="G214" s="36">
        <f>SUMIFS(СВЦЭМ!$F$33:$F$776,СВЦЭМ!$A$33:$A$776,$A214,СВЦЭМ!$B$33:$B$776,G$190)+'СЕТ СН'!$F$15</f>
        <v>245.53981504000001</v>
      </c>
      <c r="H214" s="36">
        <f>SUMIFS(СВЦЭМ!$F$33:$F$776,СВЦЭМ!$A$33:$A$776,$A214,СВЦЭМ!$B$33:$B$776,H$190)+'СЕТ СН'!$F$15</f>
        <v>239.31676376999999</v>
      </c>
      <c r="I214" s="36">
        <f>SUMIFS(СВЦЭМ!$F$33:$F$776,СВЦЭМ!$A$33:$A$776,$A214,СВЦЭМ!$B$33:$B$776,I$190)+'СЕТ СН'!$F$15</f>
        <v>227.81804664000001</v>
      </c>
      <c r="J214" s="36">
        <f>SUMIFS(СВЦЭМ!$F$33:$F$776,СВЦЭМ!$A$33:$A$776,$A214,СВЦЭМ!$B$33:$B$776,J$190)+'СЕТ СН'!$F$15</f>
        <v>208.93270301000001</v>
      </c>
      <c r="K214" s="36">
        <f>SUMIFS(СВЦЭМ!$F$33:$F$776,СВЦЭМ!$A$33:$A$776,$A214,СВЦЭМ!$B$33:$B$776,K$190)+'СЕТ СН'!$F$15</f>
        <v>207.74615446000001</v>
      </c>
      <c r="L214" s="36">
        <f>SUMIFS(СВЦЭМ!$F$33:$F$776,СВЦЭМ!$A$33:$A$776,$A214,СВЦЭМ!$B$33:$B$776,L$190)+'СЕТ СН'!$F$15</f>
        <v>205.92928429</v>
      </c>
      <c r="M214" s="36">
        <f>SUMIFS(СВЦЭМ!$F$33:$F$776,СВЦЭМ!$A$33:$A$776,$A214,СВЦЭМ!$B$33:$B$776,M$190)+'СЕТ СН'!$F$15</f>
        <v>201.19223782</v>
      </c>
      <c r="N214" s="36">
        <f>SUMIFS(СВЦЭМ!$F$33:$F$776,СВЦЭМ!$A$33:$A$776,$A214,СВЦЭМ!$B$33:$B$776,N$190)+'СЕТ СН'!$F$15</f>
        <v>193.05709236999999</v>
      </c>
      <c r="O214" s="36">
        <f>SUMIFS(СВЦЭМ!$F$33:$F$776,СВЦЭМ!$A$33:$A$776,$A214,СВЦЭМ!$B$33:$B$776,O$190)+'СЕТ СН'!$F$15</f>
        <v>197.15055326999999</v>
      </c>
      <c r="P214" s="36">
        <f>SUMIFS(СВЦЭМ!$F$33:$F$776,СВЦЭМ!$A$33:$A$776,$A214,СВЦЭМ!$B$33:$B$776,P$190)+'СЕТ СН'!$F$15</f>
        <v>200.55237693999999</v>
      </c>
      <c r="Q214" s="36">
        <f>SUMIFS(СВЦЭМ!$F$33:$F$776,СВЦЭМ!$A$33:$A$776,$A214,СВЦЭМ!$B$33:$B$776,Q$190)+'СЕТ СН'!$F$15</f>
        <v>201.85321249</v>
      </c>
      <c r="R214" s="36">
        <f>SUMIFS(СВЦЭМ!$F$33:$F$776,СВЦЭМ!$A$33:$A$776,$A214,СВЦЭМ!$B$33:$B$776,R$190)+'СЕТ СН'!$F$15</f>
        <v>200.83919689000001</v>
      </c>
      <c r="S214" s="36">
        <f>SUMIFS(СВЦЭМ!$F$33:$F$776,СВЦЭМ!$A$33:$A$776,$A214,СВЦЭМ!$B$33:$B$776,S$190)+'СЕТ СН'!$F$15</f>
        <v>201.83722519</v>
      </c>
      <c r="T214" s="36">
        <f>SUMIFS(СВЦЭМ!$F$33:$F$776,СВЦЭМ!$A$33:$A$776,$A214,СВЦЭМ!$B$33:$B$776,T$190)+'СЕТ СН'!$F$15</f>
        <v>195.57877443000001</v>
      </c>
      <c r="U214" s="36">
        <f>SUMIFS(СВЦЭМ!$F$33:$F$776,СВЦЭМ!$A$33:$A$776,$A214,СВЦЭМ!$B$33:$B$776,U$190)+'СЕТ СН'!$F$15</f>
        <v>191.27503034</v>
      </c>
      <c r="V214" s="36">
        <f>SUMIFS(СВЦЭМ!$F$33:$F$776,СВЦЭМ!$A$33:$A$776,$A214,СВЦЭМ!$B$33:$B$776,V$190)+'СЕТ СН'!$F$15</f>
        <v>186.76656754999999</v>
      </c>
      <c r="W214" s="36">
        <f>SUMIFS(СВЦЭМ!$F$33:$F$776,СВЦЭМ!$A$33:$A$776,$A214,СВЦЭМ!$B$33:$B$776,W$190)+'СЕТ СН'!$F$15</f>
        <v>184.67415672000001</v>
      </c>
      <c r="X214" s="36">
        <f>SUMIFS(СВЦЭМ!$F$33:$F$776,СВЦЭМ!$A$33:$A$776,$A214,СВЦЭМ!$B$33:$B$776,X$190)+'СЕТ СН'!$F$15</f>
        <v>193.16692635000001</v>
      </c>
      <c r="Y214" s="36">
        <f>SUMIFS(СВЦЭМ!$F$33:$F$776,СВЦЭМ!$A$33:$A$776,$A214,СВЦЭМ!$B$33:$B$776,Y$190)+'СЕТ СН'!$F$15</f>
        <v>188.56191819</v>
      </c>
    </row>
    <row r="215" spans="1:25" ht="15.75" x14ac:dyDescent="0.2">
      <c r="A215" s="35">
        <f t="shared" si="5"/>
        <v>43946</v>
      </c>
      <c r="B215" s="36">
        <f>SUMIFS(СВЦЭМ!$F$33:$F$776,СВЦЭМ!$A$33:$A$776,$A215,СВЦЭМ!$B$33:$B$776,B$190)+'СЕТ СН'!$F$15</f>
        <v>221.43022475999999</v>
      </c>
      <c r="C215" s="36">
        <f>SUMIFS(СВЦЭМ!$F$33:$F$776,СВЦЭМ!$A$33:$A$776,$A215,СВЦЭМ!$B$33:$B$776,C$190)+'СЕТ СН'!$F$15</f>
        <v>228.07258135999999</v>
      </c>
      <c r="D215" s="36">
        <f>SUMIFS(СВЦЭМ!$F$33:$F$776,СВЦЭМ!$A$33:$A$776,$A215,СВЦЭМ!$B$33:$B$776,D$190)+'СЕТ СН'!$F$15</f>
        <v>230.96961071999999</v>
      </c>
      <c r="E215" s="36">
        <f>SUMIFS(СВЦЭМ!$F$33:$F$776,СВЦЭМ!$A$33:$A$776,$A215,СВЦЭМ!$B$33:$B$776,E$190)+'СЕТ СН'!$F$15</f>
        <v>233.59508721</v>
      </c>
      <c r="F215" s="36">
        <f>SUMIFS(СВЦЭМ!$F$33:$F$776,СВЦЭМ!$A$33:$A$776,$A215,СВЦЭМ!$B$33:$B$776,F$190)+'СЕТ СН'!$F$15</f>
        <v>233.96164035999999</v>
      </c>
      <c r="G215" s="36">
        <f>SUMIFS(СВЦЭМ!$F$33:$F$776,СВЦЭМ!$A$33:$A$776,$A215,СВЦЭМ!$B$33:$B$776,G$190)+'СЕТ СН'!$F$15</f>
        <v>234.74216039000001</v>
      </c>
      <c r="H215" s="36">
        <f>SUMIFS(СВЦЭМ!$F$33:$F$776,СВЦЭМ!$A$33:$A$776,$A215,СВЦЭМ!$B$33:$B$776,H$190)+'СЕТ СН'!$F$15</f>
        <v>233.66839956000001</v>
      </c>
      <c r="I215" s="36">
        <f>SUMIFS(СВЦЭМ!$F$33:$F$776,СВЦЭМ!$A$33:$A$776,$A215,СВЦЭМ!$B$33:$B$776,I$190)+'СЕТ СН'!$F$15</f>
        <v>230.58361087</v>
      </c>
      <c r="J215" s="36">
        <f>SUMIFS(СВЦЭМ!$F$33:$F$776,СВЦЭМ!$A$33:$A$776,$A215,СВЦЭМ!$B$33:$B$776,J$190)+'СЕТ СН'!$F$15</f>
        <v>219.74461137</v>
      </c>
      <c r="K215" s="36">
        <f>SUMIFS(СВЦЭМ!$F$33:$F$776,СВЦЭМ!$A$33:$A$776,$A215,СВЦЭМ!$B$33:$B$776,K$190)+'СЕТ СН'!$F$15</f>
        <v>212.31898878999999</v>
      </c>
      <c r="L215" s="36">
        <f>SUMIFS(СВЦЭМ!$F$33:$F$776,СВЦЭМ!$A$33:$A$776,$A215,СВЦЭМ!$B$33:$B$776,L$190)+'СЕТ СН'!$F$15</f>
        <v>209.98465747</v>
      </c>
      <c r="M215" s="36">
        <f>SUMIFS(СВЦЭМ!$F$33:$F$776,СВЦЭМ!$A$33:$A$776,$A215,СВЦЭМ!$B$33:$B$776,M$190)+'СЕТ СН'!$F$15</f>
        <v>214.61623831</v>
      </c>
      <c r="N215" s="36">
        <f>SUMIFS(СВЦЭМ!$F$33:$F$776,СВЦЭМ!$A$33:$A$776,$A215,СВЦЭМ!$B$33:$B$776,N$190)+'СЕТ СН'!$F$15</f>
        <v>217.91663914</v>
      </c>
      <c r="O215" s="36">
        <f>SUMIFS(СВЦЭМ!$F$33:$F$776,СВЦЭМ!$A$33:$A$776,$A215,СВЦЭМ!$B$33:$B$776,O$190)+'СЕТ СН'!$F$15</f>
        <v>218.21382399999999</v>
      </c>
      <c r="P215" s="36">
        <f>SUMIFS(СВЦЭМ!$F$33:$F$776,СВЦЭМ!$A$33:$A$776,$A215,СВЦЭМ!$B$33:$B$776,P$190)+'СЕТ СН'!$F$15</f>
        <v>222.03054232</v>
      </c>
      <c r="Q215" s="36">
        <f>SUMIFS(СВЦЭМ!$F$33:$F$776,СВЦЭМ!$A$33:$A$776,$A215,СВЦЭМ!$B$33:$B$776,Q$190)+'СЕТ СН'!$F$15</f>
        <v>226.23183778999999</v>
      </c>
      <c r="R215" s="36">
        <f>SUMIFS(СВЦЭМ!$F$33:$F$776,СВЦЭМ!$A$33:$A$776,$A215,СВЦЭМ!$B$33:$B$776,R$190)+'СЕТ СН'!$F$15</f>
        <v>225.97938588</v>
      </c>
      <c r="S215" s="36">
        <f>SUMIFS(СВЦЭМ!$F$33:$F$776,СВЦЭМ!$A$33:$A$776,$A215,СВЦЭМ!$B$33:$B$776,S$190)+'СЕТ СН'!$F$15</f>
        <v>225.23659542999999</v>
      </c>
      <c r="T215" s="36">
        <f>SUMIFS(СВЦЭМ!$F$33:$F$776,СВЦЭМ!$A$33:$A$776,$A215,СВЦЭМ!$B$33:$B$776,T$190)+'СЕТ СН'!$F$15</f>
        <v>219.38123472000001</v>
      </c>
      <c r="U215" s="36">
        <f>SUMIFS(СВЦЭМ!$F$33:$F$776,СВЦЭМ!$A$33:$A$776,$A215,СВЦЭМ!$B$33:$B$776,U$190)+'СЕТ СН'!$F$15</f>
        <v>214.669422</v>
      </c>
      <c r="V215" s="36">
        <f>SUMIFS(СВЦЭМ!$F$33:$F$776,СВЦЭМ!$A$33:$A$776,$A215,СВЦЭМ!$B$33:$B$776,V$190)+'СЕТ СН'!$F$15</f>
        <v>211.15010465</v>
      </c>
      <c r="W215" s="36">
        <f>SUMIFS(СВЦЭМ!$F$33:$F$776,СВЦЭМ!$A$33:$A$776,$A215,СВЦЭМ!$B$33:$B$776,W$190)+'СЕТ СН'!$F$15</f>
        <v>211.00955239999999</v>
      </c>
      <c r="X215" s="36">
        <f>SUMIFS(СВЦЭМ!$F$33:$F$776,СВЦЭМ!$A$33:$A$776,$A215,СВЦЭМ!$B$33:$B$776,X$190)+'СЕТ СН'!$F$15</f>
        <v>211.75695123</v>
      </c>
      <c r="Y215" s="36">
        <f>SUMIFS(СВЦЭМ!$F$33:$F$776,СВЦЭМ!$A$33:$A$776,$A215,СВЦЭМ!$B$33:$B$776,Y$190)+'СЕТ СН'!$F$15</f>
        <v>221.26842861</v>
      </c>
    </row>
    <row r="216" spans="1:25" ht="15.75" x14ac:dyDescent="0.2">
      <c r="A216" s="35">
        <f t="shared" si="5"/>
        <v>43947</v>
      </c>
      <c r="B216" s="36">
        <f>SUMIFS(СВЦЭМ!$F$33:$F$776,СВЦЭМ!$A$33:$A$776,$A216,СВЦЭМ!$B$33:$B$776,B$190)+'СЕТ СН'!$F$15</f>
        <v>239.24687901999999</v>
      </c>
      <c r="C216" s="36">
        <f>SUMIFS(СВЦЭМ!$F$33:$F$776,СВЦЭМ!$A$33:$A$776,$A216,СВЦЭМ!$B$33:$B$776,C$190)+'СЕТ СН'!$F$15</f>
        <v>239.26742390000001</v>
      </c>
      <c r="D216" s="36">
        <f>SUMIFS(СВЦЭМ!$F$33:$F$776,СВЦЭМ!$A$33:$A$776,$A216,СВЦЭМ!$B$33:$B$776,D$190)+'СЕТ СН'!$F$15</f>
        <v>236.08296299</v>
      </c>
      <c r="E216" s="36">
        <f>SUMIFS(СВЦЭМ!$F$33:$F$776,СВЦЭМ!$A$33:$A$776,$A216,СВЦЭМ!$B$33:$B$776,E$190)+'СЕТ СН'!$F$15</f>
        <v>234.98014087999999</v>
      </c>
      <c r="F216" s="36">
        <f>SUMIFS(СВЦЭМ!$F$33:$F$776,СВЦЭМ!$A$33:$A$776,$A216,СВЦЭМ!$B$33:$B$776,F$190)+'СЕТ СН'!$F$15</f>
        <v>234.17449199999999</v>
      </c>
      <c r="G216" s="36">
        <f>SUMIFS(СВЦЭМ!$F$33:$F$776,СВЦЭМ!$A$33:$A$776,$A216,СВЦЭМ!$B$33:$B$776,G$190)+'СЕТ СН'!$F$15</f>
        <v>234.89668352000001</v>
      </c>
      <c r="H216" s="36">
        <f>SUMIFS(СВЦЭМ!$F$33:$F$776,СВЦЭМ!$A$33:$A$776,$A216,СВЦЭМ!$B$33:$B$776,H$190)+'СЕТ СН'!$F$15</f>
        <v>236.05709526999999</v>
      </c>
      <c r="I216" s="36">
        <f>SUMIFS(СВЦЭМ!$F$33:$F$776,СВЦЭМ!$A$33:$A$776,$A216,СВЦЭМ!$B$33:$B$776,I$190)+'СЕТ СН'!$F$15</f>
        <v>236.77765056000001</v>
      </c>
      <c r="J216" s="36">
        <f>SUMIFS(СВЦЭМ!$F$33:$F$776,СВЦЭМ!$A$33:$A$776,$A216,СВЦЭМ!$B$33:$B$776,J$190)+'СЕТ СН'!$F$15</f>
        <v>221.20995531</v>
      </c>
      <c r="K216" s="36">
        <f>SUMIFS(СВЦЭМ!$F$33:$F$776,СВЦЭМ!$A$33:$A$776,$A216,СВЦЭМ!$B$33:$B$776,K$190)+'СЕТ СН'!$F$15</f>
        <v>212.93704348</v>
      </c>
      <c r="L216" s="36">
        <f>SUMIFS(СВЦЭМ!$F$33:$F$776,СВЦЭМ!$A$33:$A$776,$A216,СВЦЭМ!$B$33:$B$776,L$190)+'СЕТ СН'!$F$15</f>
        <v>210.14921924999999</v>
      </c>
      <c r="M216" s="36">
        <f>SUMIFS(СВЦЭМ!$F$33:$F$776,СВЦЭМ!$A$33:$A$776,$A216,СВЦЭМ!$B$33:$B$776,M$190)+'СЕТ СН'!$F$15</f>
        <v>210.35711957999999</v>
      </c>
      <c r="N216" s="36">
        <f>SUMIFS(СВЦЭМ!$F$33:$F$776,СВЦЭМ!$A$33:$A$776,$A216,СВЦЭМ!$B$33:$B$776,N$190)+'СЕТ СН'!$F$15</f>
        <v>211.26063615999999</v>
      </c>
      <c r="O216" s="36">
        <f>SUMIFS(СВЦЭМ!$F$33:$F$776,СВЦЭМ!$A$33:$A$776,$A216,СВЦЭМ!$B$33:$B$776,O$190)+'СЕТ СН'!$F$15</f>
        <v>215.05152581999999</v>
      </c>
      <c r="P216" s="36">
        <f>SUMIFS(СВЦЭМ!$F$33:$F$776,СВЦЭМ!$A$33:$A$776,$A216,СВЦЭМ!$B$33:$B$776,P$190)+'СЕТ СН'!$F$15</f>
        <v>218.00490006999999</v>
      </c>
      <c r="Q216" s="36">
        <f>SUMIFS(СВЦЭМ!$F$33:$F$776,СВЦЭМ!$A$33:$A$776,$A216,СВЦЭМ!$B$33:$B$776,Q$190)+'СЕТ СН'!$F$15</f>
        <v>219.50504835000001</v>
      </c>
      <c r="R216" s="36">
        <f>SUMIFS(СВЦЭМ!$F$33:$F$776,СВЦЭМ!$A$33:$A$776,$A216,СВЦЭМ!$B$33:$B$776,R$190)+'СЕТ СН'!$F$15</f>
        <v>219.15760981</v>
      </c>
      <c r="S216" s="36">
        <f>SUMIFS(СВЦЭМ!$F$33:$F$776,СВЦЭМ!$A$33:$A$776,$A216,СВЦЭМ!$B$33:$B$776,S$190)+'СЕТ СН'!$F$15</f>
        <v>217.69838271</v>
      </c>
      <c r="T216" s="36">
        <f>SUMIFS(СВЦЭМ!$F$33:$F$776,СВЦЭМ!$A$33:$A$776,$A216,СВЦЭМ!$B$33:$B$776,T$190)+'СЕТ СН'!$F$15</f>
        <v>213.18810507000001</v>
      </c>
      <c r="U216" s="36">
        <f>SUMIFS(СВЦЭМ!$F$33:$F$776,СВЦЭМ!$A$33:$A$776,$A216,СВЦЭМ!$B$33:$B$776,U$190)+'СЕТ СН'!$F$15</f>
        <v>207.63695049</v>
      </c>
      <c r="V216" s="36">
        <f>SUMIFS(СВЦЭМ!$F$33:$F$776,СВЦЭМ!$A$33:$A$776,$A216,СВЦЭМ!$B$33:$B$776,V$190)+'СЕТ СН'!$F$15</f>
        <v>204.55303622</v>
      </c>
      <c r="W216" s="36">
        <f>SUMIFS(СВЦЭМ!$F$33:$F$776,СВЦЭМ!$A$33:$A$776,$A216,СВЦЭМ!$B$33:$B$776,W$190)+'СЕТ СН'!$F$15</f>
        <v>205.43183701999999</v>
      </c>
      <c r="X216" s="36">
        <f>SUMIFS(СВЦЭМ!$F$33:$F$776,СВЦЭМ!$A$33:$A$776,$A216,СВЦЭМ!$B$33:$B$776,X$190)+'СЕТ СН'!$F$15</f>
        <v>210.22137626</v>
      </c>
      <c r="Y216" s="36">
        <f>SUMIFS(СВЦЭМ!$F$33:$F$776,СВЦЭМ!$A$33:$A$776,$A216,СВЦЭМ!$B$33:$B$776,Y$190)+'СЕТ СН'!$F$15</f>
        <v>220.00010298000001</v>
      </c>
    </row>
    <row r="217" spans="1:25" ht="15.75" x14ac:dyDescent="0.2">
      <c r="A217" s="35">
        <f t="shared" si="5"/>
        <v>43948</v>
      </c>
      <c r="B217" s="36">
        <f>SUMIFS(СВЦЭМ!$F$33:$F$776,СВЦЭМ!$A$33:$A$776,$A217,СВЦЭМ!$B$33:$B$776,B$190)+'СЕТ СН'!$F$15</f>
        <v>237.10595387000001</v>
      </c>
      <c r="C217" s="36">
        <f>SUMIFS(СВЦЭМ!$F$33:$F$776,СВЦЭМ!$A$33:$A$776,$A217,СВЦЭМ!$B$33:$B$776,C$190)+'СЕТ СН'!$F$15</f>
        <v>236.17258717999999</v>
      </c>
      <c r="D217" s="36">
        <f>SUMIFS(СВЦЭМ!$F$33:$F$776,СВЦЭМ!$A$33:$A$776,$A217,СВЦЭМ!$B$33:$B$776,D$190)+'СЕТ СН'!$F$15</f>
        <v>232.73342310000001</v>
      </c>
      <c r="E217" s="36">
        <f>SUMIFS(СВЦЭМ!$F$33:$F$776,СВЦЭМ!$A$33:$A$776,$A217,СВЦЭМ!$B$33:$B$776,E$190)+'СЕТ СН'!$F$15</f>
        <v>229.95153593000001</v>
      </c>
      <c r="F217" s="36">
        <f>SUMIFS(СВЦЭМ!$F$33:$F$776,СВЦЭМ!$A$33:$A$776,$A217,СВЦЭМ!$B$33:$B$776,F$190)+'СЕТ СН'!$F$15</f>
        <v>230.36229607000001</v>
      </c>
      <c r="G217" s="36">
        <f>SUMIFS(СВЦЭМ!$F$33:$F$776,СВЦЭМ!$A$33:$A$776,$A217,СВЦЭМ!$B$33:$B$776,G$190)+'СЕТ СН'!$F$15</f>
        <v>232.19272853000001</v>
      </c>
      <c r="H217" s="36">
        <f>SUMIFS(СВЦЭМ!$F$33:$F$776,СВЦЭМ!$A$33:$A$776,$A217,СВЦЭМ!$B$33:$B$776,H$190)+'СЕТ СН'!$F$15</f>
        <v>235.16099942</v>
      </c>
      <c r="I217" s="36">
        <f>SUMIFS(СВЦЭМ!$F$33:$F$776,СВЦЭМ!$A$33:$A$776,$A217,СВЦЭМ!$B$33:$B$776,I$190)+'СЕТ СН'!$F$15</f>
        <v>232.55552277999999</v>
      </c>
      <c r="J217" s="36">
        <f>SUMIFS(СВЦЭМ!$F$33:$F$776,СВЦЭМ!$A$33:$A$776,$A217,СВЦЭМ!$B$33:$B$776,J$190)+'СЕТ СН'!$F$15</f>
        <v>216.14522905999999</v>
      </c>
      <c r="K217" s="36">
        <f>SUMIFS(СВЦЭМ!$F$33:$F$776,СВЦЭМ!$A$33:$A$776,$A217,СВЦЭМ!$B$33:$B$776,K$190)+'СЕТ СН'!$F$15</f>
        <v>212.01262235999999</v>
      </c>
      <c r="L217" s="36">
        <f>SUMIFS(СВЦЭМ!$F$33:$F$776,СВЦЭМ!$A$33:$A$776,$A217,СВЦЭМ!$B$33:$B$776,L$190)+'СЕТ СН'!$F$15</f>
        <v>207.62285338000001</v>
      </c>
      <c r="M217" s="36">
        <f>SUMIFS(СВЦЭМ!$F$33:$F$776,СВЦЭМ!$A$33:$A$776,$A217,СВЦЭМ!$B$33:$B$776,M$190)+'СЕТ СН'!$F$15</f>
        <v>208.30961698999999</v>
      </c>
      <c r="N217" s="36">
        <f>SUMIFS(СВЦЭМ!$F$33:$F$776,СВЦЭМ!$A$33:$A$776,$A217,СВЦЭМ!$B$33:$B$776,N$190)+'СЕТ СН'!$F$15</f>
        <v>211.54162972</v>
      </c>
      <c r="O217" s="36">
        <f>SUMIFS(СВЦЭМ!$F$33:$F$776,СВЦЭМ!$A$33:$A$776,$A217,СВЦЭМ!$B$33:$B$776,O$190)+'СЕТ СН'!$F$15</f>
        <v>215.29871649</v>
      </c>
      <c r="P217" s="36">
        <f>SUMIFS(СВЦЭМ!$F$33:$F$776,СВЦЭМ!$A$33:$A$776,$A217,СВЦЭМ!$B$33:$B$776,P$190)+'СЕТ СН'!$F$15</f>
        <v>219.91293225999999</v>
      </c>
      <c r="Q217" s="36">
        <f>SUMIFS(СВЦЭМ!$F$33:$F$776,СВЦЭМ!$A$33:$A$776,$A217,СВЦЭМ!$B$33:$B$776,Q$190)+'СЕТ СН'!$F$15</f>
        <v>222.65502393</v>
      </c>
      <c r="R217" s="36">
        <f>SUMIFS(СВЦЭМ!$F$33:$F$776,СВЦЭМ!$A$33:$A$776,$A217,СВЦЭМ!$B$33:$B$776,R$190)+'СЕТ СН'!$F$15</f>
        <v>222.82202508</v>
      </c>
      <c r="S217" s="36">
        <f>SUMIFS(СВЦЭМ!$F$33:$F$776,СВЦЭМ!$A$33:$A$776,$A217,СВЦЭМ!$B$33:$B$776,S$190)+'СЕТ СН'!$F$15</f>
        <v>220.94621709</v>
      </c>
      <c r="T217" s="36">
        <f>SUMIFS(СВЦЭМ!$F$33:$F$776,СВЦЭМ!$A$33:$A$776,$A217,СВЦЭМ!$B$33:$B$776,T$190)+'СЕТ СН'!$F$15</f>
        <v>215.31977232</v>
      </c>
      <c r="U217" s="36">
        <f>SUMIFS(СВЦЭМ!$F$33:$F$776,СВЦЭМ!$A$33:$A$776,$A217,СВЦЭМ!$B$33:$B$776,U$190)+'СЕТ СН'!$F$15</f>
        <v>211.16794995999999</v>
      </c>
      <c r="V217" s="36">
        <f>SUMIFS(СВЦЭМ!$F$33:$F$776,СВЦЭМ!$A$33:$A$776,$A217,СВЦЭМ!$B$33:$B$776,V$190)+'СЕТ СН'!$F$15</f>
        <v>205.26913488</v>
      </c>
      <c r="W217" s="36">
        <f>SUMIFS(СВЦЭМ!$F$33:$F$776,СВЦЭМ!$A$33:$A$776,$A217,СВЦЭМ!$B$33:$B$776,W$190)+'СЕТ СН'!$F$15</f>
        <v>206.07898753000001</v>
      </c>
      <c r="X217" s="36">
        <f>SUMIFS(СВЦЭМ!$F$33:$F$776,СВЦЭМ!$A$33:$A$776,$A217,СВЦЭМ!$B$33:$B$776,X$190)+'СЕТ СН'!$F$15</f>
        <v>211.46608524000001</v>
      </c>
      <c r="Y217" s="36">
        <f>SUMIFS(СВЦЭМ!$F$33:$F$776,СВЦЭМ!$A$33:$A$776,$A217,СВЦЭМ!$B$33:$B$776,Y$190)+'СЕТ СН'!$F$15</f>
        <v>219.17337846000001</v>
      </c>
    </row>
    <row r="218" spans="1:25" ht="15.75" x14ac:dyDescent="0.2">
      <c r="A218" s="35">
        <f t="shared" si="5"/>
        <v>43949</v>
      </c>
      <c r="B218" s="36">
        <f>SUMIFS(СВЦЭМ!$F$33:$F$776,СВЦЭМ!$A$33:$A$776,$A218,СВЦЭМ!$B$33:$B$776,B$190)+'СЕТ СН'!$F$15</f>
        <v>223.08700594999999</v>
      </c>
      <c r="C218" s="36">
        <f>SUMIFS(СВЦЭМ!$F$33:$F$776,СВЦЭМ!$A$33:$A$776,$A218,СВЦЭМ!$B$33:$B$776,C$190)+'СЕТ СН'!$F$15</f>
        <v>229.05086003</v>
      </c>
      <c r="D218" s="36">
        <f>SUMIFS(СВЦЭМ!$F$33:$F$776,СВЦЭМ!$A$33:$A$776,$A218,СВЦЭМ!$B$33:$B$776,D$190)+'СЕТ СН'!$F$15</f>
        <v>237.9323555</v>
      </c>
      <c r="E218" s="36">
        <f>SUMIFS(СВЦЭМ!$F$33:$F$776,СВЦЭМ!$A$33:$A$776,$A218,СВЦЭМ!$B$33:$B$776,E$190)+'СЕТ СН'!$F$15</f>
        <v>238.85416484999999</v>
      </c>
      <c r="F218" s="36">
        <f>SUMIFS(СВЦЭМ!$F$33:$F$776,СВЦЭМ!$A$33:$A$776,$A218,СВЦЭМ!$B$33:$B$776,F$190)+'СЕТ СН'!$F$15</f>
        <v>238.17928319000001</v>
      </c>
      <c r="G218" s="36">
        <f>SUMIFS(СВЦЭМ!$F$33:$F$776,СВЦЭМ!$A$33:$A$776,$A218,СВЦЭМ!$B$33:$B$776,G$190)+'СЕТ СН'!$F$15</f>
        <v>238.44043665000001</v>
      </c>
      <c r="H218" s="36">
        <f>SUMIFS(СВЦЭМ!$F$33:$F$776,СВЦЭМ!$A$33:$A$776,$A218,СВЦЭМ!$B$33:$B$776,H$190)+'СЕТ СН'!$F$15</f>
        <v>230.81663406999999</v>
      </c>
      <c r="I218" s="36">
        <f>SUMIFS(СВЦЭМ!$F$33:$F$776,СВЦЭМ!$A$33:$A$776,$A218,СВЦЭМ!$B$33:$B$776,I$190)+'СЕТ СН'!$F$15</f>
        <v>222.63235109999999</v>
      </c>
      <c r="J218" s="36">
        <f>SUMIFS(СВЦЭМ!$F$33:$F$776,СВЦЭМ!$A$33:$A$776,$A218,СВЦЭМ!$B$33:$B$776,J$190)+'СЕТ СН'!$F$15</f>
        <v>211.1002891</v>
      </c>
      <c r="K218" s="36">
        <f>SUMIFS(СВЦЭМ!$F$33:$F$776,СВЦЭМ!$A$33:$A$776,$A218,СВЦЭМ!$B$33:$B$776,K$190)+'СЕТ СН'!$F$15</f>
        <v>209.6608464</v>
      </c>
      <c r="L218" s="36">
        <f>SUMIFS(СВЦЭМ!$F$33:$F$776,СВЦЭМ!$A$33:$A$776,$A218,СВЦЭМ!$B$33:$B$776,L$190)+'СЕТ СН'!$F$15</f>
        <v>208.40573499999999</v>
      </c>
      <c r="M218" s="36">
        <f>SUMIFS(СВЦЭМ!$F$33:$F$776,СВЦЭМ!$A$33:$A$776,$A218,СВЦЭМ!$B$33:$B$776,M$190)+'СЕТ СН'!$F$15</f>
        <v>208.38772061</v>
      </c>
      <c r="N218" s="36">
        <f>SUMIFS(СВЦЭМ!$F$33:$F$776,СВЦЭМ!$A$33:$A$776,$A218,СВЦЭМ!$B$33:$B$776,N$190)+'СЕТ СН'!$F$15</f>
        <v>206.52605990000001</v>
      </c>
      <c r="O218" s="36">
        <f>SUMIFS(СВЦЭМ!$F$33:$F$776,СВЦЭМ!$A$33:$A$776,$A218,СВЦЭМ!$B$33:$B$776,O$190)+'СЕТ СН'!$F$15</f>
        <v>208.57356361999999</v>
      </c>
      <c r="P218" s="36">
        <f>SUMIFS(СВЦЭМ!$F$33:$F$776,СВЦЭМ!$A$33:$A$776,$A218,СВЦЭМ!$B$33:$B$776,P$190)+'СЕТ СН'!$F$15</f>
        <v>211.1465953</v>
      </c>
      <c r="Q218" s="36">
        <f>SUMIFS(СВЦЭМ!$F$33:$F$776,СВЦЭМ!$A$33:$A$776,$A218,СВЦЭМ!$B$33:$B$776,Q$190)+'СЕТ СН'!$F$15</f>
        <v>214.42691065</v>
      </c>
      <c r="R218" s="36">
        <f>SUMIFS(СВЦЭМ!$F$33:$F$776,СВЦЭМ!$A$33:$A$776,$A218,СВЦЭМ!$B$33:$B$776,R$190)+'СЕТ СН'!$F$15</f>
        <v>213.61297235000001</v>
      </c>
      <c r="S218" s="36">
        <f>SUMIFS(СВЦЭМ!$F$33:$F$776,СВЦЭМ!$A$33:$A$776,$A218,СВЦЭМ!$B$33:$B$776,S$190)+'СЕТ СН'!$F$15</f>
        <v>212.73573931000001</v>
      </c>
      <c r="T218" s="36">
        <f>SUMIFS(СВЦЭМ!$F$33:$F$776,СВЦЭМ!$A$33:$A$776,$A218,СВЦЭМ!$B$33:$B$776,T$190)+'СЕТ СН'!$F$15</f>
        <v>209.90406605000001</v>
      </c>
      <c r="U218" s="36">
        <f>SUMIFS(СВЦЭМ!$F$33:$F$776,СВЦЭМ!$A$33:$A$776,$A218,СВЦЭМ!$B$33:$B$776,U$190)+'СЕТ СН'!$F$15</f>
        <v>203.92619102</v>
      </c>
      <c r="V218" s="36">
        <f>SUMIFS(СВЦЭМ!$F$33:$F$776,СВЦЭМ!$A$33:$A$776,$A218,СВЦЭМ!$B$33:$B$776,V$190)+'СЕТ СН'!$F$15</f>
        <v>201.27317893</v>
      </c>
      <c r="W218" s="36">
        <f>SUMIFS(СВЦЭМ!$F$33:$F$776,СВЦЭМ!$A$33:$A$776,$A218,СВЦЭМ!$B$33:$B$776,W$190)+'СЕТ СН'!$F$15</f>
        <v>200.32063034999999</v>
      </c>
      <c r="X218" s="36">
        <f>SUMIFS(СВЦЭМ!$F$33:$F$776,СВЦЭМ!$A$33:$A$776,$A218,СВЦЭМ!$B$33:$B$776,X$190)+'СЕТ СН'!$F$15</f>
        <v>200.89437031</v>
      </c>
      <c r="Y218" s="36">
        <f>SUMIFS(СВЦЭМ!$F$33:$F$776,СВЦЭМ!$A$33:$A$776,$A218,СВЦЭМ!$B$33:$B$776,Y$190)+'СЕТ СН'!$F$15</f>
        <v>208.96825312000001</v>
      </c>
    </row>
    <row r="219" spans="1:25" ht="15.75" x14ac:dyDescent="0.2">
      <c r="A219" s="35">
        <f t="shared" si="5"/>
        <v>43950</v>
      </c>
      <c r="B219" s="36">
        <f>SUMIFS(СВЦЭМ!$F$33:$F$776,СВЦЭМ!$A$33:$A$776,$A219,СВЦЭМ!$B$33:$B$776,B$190)+'СЕТ СН'!$F$15</f>
        <v>225.10879623</v>
      </c>
      <c r="C219" s="36">
        <f>SUMIFS(СВЦЭМ!$F$33:$F$776,СВЦЭМ!$A$33:$A$776,$A219,СВЦЭМ!$B$33:$B$776,C$190)+'СЕТ СН'!$F$15</f>
        <v>234.28452632</v>
      </c>
      <c r="D219" s="36">
        <f>SUMIFS(СВЦЭМ!$F$33:$F$776,СВЦЭМ!$A$33:$A$776,$A219,СВЦЭМ!$B$33:$B$776,D$190)+'СЕТ СН'!$F$15</f>
        <v>235.73570151999999</v>
      </c>
      <c r="E219" s="36">
        <f>SUMIFS(СВЦЭМ!$F$33:$F$776,СВЦЭМ!$A$33:$A$776,$A219,СВЦЭМ!$B$33:$B$776,E$190)+'СЕТ СН'!$F$15</f>
        <v>236.86316744999999</v>
      </c>
      <c r="F219" s="36">
        <f>SUMIFS(СВЦЭМ!$F$33:$F$776,СВЦЭМ!$A$33:$A$776,$A219,СВЦЭМ!$B$33:$B$776,F$190)+'СЕТ СН'!$F$15</f>
        <v>237.14287332000001</v>
      </c>
      <c r="G219" s="36">
        <f>SUMIFS(СВЦЭМ!$F$33:$F$776,СВЦЭМ!$A$33:$A$776,$A219,СВЦЭМ!$B$33:$B$776,G$190)+'СЕТ СН'!$F$15</f>
        <v>237.00484040000001</v>
      </c>
      <c r="H219" s="36">
        <f>SUMIFS(СВЦЭМ!$F$33:$F$776,СВЦЭМ!$A$33:$A$776,$A219,СВЦЭМ!$B$33:$B$776,H$190)+'СЕТ СН'!$F$15</f>
        <v>234.08344579000001</v>
      </c>
      <c r="I219" s="36">
        <f>SUMIFS(СВЦЭМ!$F$33:$F$776,СВЦЭМ!$A$33:$A$776,$A219,СВЦЭМ!$B$33:$B$776,I$190)+'СЕТ СН'!$F$15</f>
        <v>225.38797063999999</v>
      </c>
      <c r="J219" s="36">
        <f>SUMIFS(СВЦЭМ!$F$33:$F$776,СВЦЭМ!$A$33:$A$776,$A219,СВЦЭМ!$B$33:$B$776,J$190)+'СЕТ СН'!$F$15</f>
        <v>222.10597736</v>
      </c>
      <c r="K219" s="36">
        <f>SUMIFS(СВЦЭМ!$F$33:$F$776,СВЦЭМ!$A$33:$A$776,$A219,СВЦЭМ!$B$33:$B$776,K$190)+'СЕТ СН'!$F$15</f>
        <v>218.65204485999999</v>
      </c>
      <c r="L219" s="36">
        <f>SUMIFS(СВЦЭМ!$F$33:$F$776,СВЦЭМ!$A$33:$A$776,$A219,СВЦЭМ!$B$33:$B$776,L$190)+'СЕТ СН'!$F$15</f>
        <v>217.207572</v>
      </c>
      <c r="M219" s="36">
        <f>SUMIFS(СВЦЭМ!$F$33:$F$776,СВЦЭМ!$A$33:$A$776,$A219,СВЦЭМ!$B$33:$B$776,M$190)+'СЕТ СН'!$F$15</f>
        <v>217.69451007000001</v>
      </c>
      <c r="N219" s="36">
        <f>SUMIFS(СВЦЭМ!$F$33:$F$776,СВЦЭМ!$A$33:$A$776,$A219,СВЦЭМ!$B$33:$B$776,N$190)+'СЕТ СН'!$F$15</f>
        <v>216.50083319999999</v>
      </c>
      <c r="O219" s="36">
        <f>SUMIFS(СВЦЭМ!$F$33:$F$776,СВЦЭМ!$A$33:$A$776,$A219,СВЦЭМ!$B$33:$B$776,O$190)+'СЕТ СН'!$F$15</f>
        <v>219.22291408000001</v>
      </c>
      <c r="P219" s="36">
        <f>SUMIFS(СВЦЭМ!$F$33:$F$776,СВЦЭМ!$A$33:$A$776,$A219,СВЦЭМ!$B$33:$B$776,P$190)+'СЕТ СН'!$F$15</f>
        <v>221.99792085999999</v>
      </c>
      <c r="Q219" s="36">
        <f>SUMIFS(СВЦЭМ!$F$33:$F$776,СВЦЭМ!$A$33:$A$776,$A219,СВЦЭМ!$B$33:$B$776,Q$190)+'СЕТ СН'!$F$15</f>
        <v>221.94390813999999</v>
      </c>
      <c r="R219" s="36">
        <f>SUMIFS(СВЦЭМ!$F$33:$F$776,СВЦЭМ!$A$33:$A$776,$A219,СВЦЭМ!$B$33:$B$776,R$190)+'СЕТ СН'!$F$15</f>
        <v>220.46629503</v>
      </c>
      <c r="S219" s="36">
        <f>SUMIFS(СВЦЭМ!$F$33:$F$776,СВЦЭМ!$A$33:$A$776,$A219,СВЦЭМ!$B$33:$B$776,S$190)+'СЕТ СН'!$F$15</f>
        <v>220.57446530000001</v>
      </c>
      <c r="T219" s="36">
        <f>SUMIFS(СВЦЭМ!$F$33:$F$776,СВЦЭМ!$A$33:$A$776,$A219,СВЦЭМ!$B$33:$B$776,T$190)+'СЕТ СН'!$F$15</f>
        <v>217.90369529</v>
      </c>
      <c r="U219" s="36">
        <f>SUMIFS(СВЦЭМ!$F$33:$F$776,СВЦЭМ!$A$33:$A$776,$A219,СВЦЭМ!$B$33:$B$776,U$190)+'СЕТ СН'!$F$15</f>
        <v>208.9023923</v>
      </c>
      <c r="V219" s="36">
        <f>SUMIFS(СВЦЭМ!$F$33:$F$776,СВЦЭМ!$A$33:$A$776,$A219,СВЦЭМ!$B$33:$B$776,V$190)+'СЕТ СН'!$F$15</f>
        <v>209.14595041999999</v>
      </c>
      <c r="W219" s="36">
        <f>SUMIFS(СВЦЭМ!$F$33:$F$776,СВЦЭМ!$A$33:$A$776,$A219,СВЦЭМ!$B$33:$B$776,W$190)+'СЕТ СН'!$F$15</f>
        <v>215.30097493</v>
      </c>
      <c r="X219" s="36">
        <f>SUMIFS(СВЦЭМ!$F$33:$F$776,СВЦЭМ!$A$33:$A$776,$A219,СВЦЭМ!$B$33:$B$776,X$190)+'СЕТ СН'!$F$15</f>
        <v>220.01561663000001</v>
      </c>
      <c r="Y219" s="36">
        <f>SUMIFS(СВЦЭМ!$F$33:$F$776,СВЦЭМ!$A$33:$A$776,$A219,СВЦЭМ!$B$33:$B$776,Y$190)+'СЕТ СН'!$F$15</f>
        <v>219.02764142999999</v>
      </c>
    </row>
    <row r="220" spans="1:25" ht="15.75" x14ac:dyDescent="0.2">
      <c r="A220" s="35">
        <f t="shared" si="5"/>
        <v>43951</v>
      </c>
      <c r="B220" s="36">
        <f>SUMIFS(СВЦЭМ!$F$33:$F$776,СВЦЭМ!$A$33:$A$776,$A220,СВЦЭМ!$B$33:$B$776,B$190)+'СЕТ СН'!$F$15</f>
        <v>236.06820468000001</v>
      </c>
      <c r="C220" s="36">
        <f>SUMIFS(СВЦЭМ!$F$33:$F$776,СВЦЭМ!$A$33:$A$776,$A220,СВЦЭМ!$B$33:$B$776,C$190)+'СЕТ СН'!$F$15</f>
        <v>231.25673749000001</v>
      </c>
      <c r="D220" s="36">
        <f>SUMIFS(СВЦЭМ!$F$33:$F$776,СВЦЭМ!$A$33:$A$776,$A220,СВЦЭМ!$B$33:$B$776,D$190)+'СЕТ СН'!$F$15</f>
        <v>233.55487346999999</v>
      </c>
      <c r="E220" s="36">
        <f>SUMIFS(СВЦЭМ!$F$33:$F$776,СВЦЭМ!$A$33:$A$776,$A220,СВЦЭМ!$B$33:$B$776,E$190)+'СЕТ СН'!$F$15</f>
        <v>232.05147973999999</v>
      </c>
      <c r="F220" s="36">
        <f>SUMIFS(СВЦЭМ!$F$33:$F$776,СВЦЭМ!$A$33:$A$776,$A220,СВЦЭМ!$B$33:$B$776,F$190)+'СЕТ СН'!$F$15</f>
        <v>239.65788398999999</v>
      </c>
      <c r="G220" s="36">
        <f>SUMIFS(СВЦЭМ!$F$33:$F$776,СВЦЭМ!$A$33:$A$776,$A220,СВЦЭМ!$B$33:$B$776,G$190)+'СЕТ СН'!$F$15</f>
        <v>241.40020693</v>
      </c>
      <c r="H220" s="36">
        <f>SUMIFS(СВЦЭМ!$F$33:$F$776,СВЦЭМ!$A$33:$A$776,$A220,СВЦЭМ!$B$33:$B$776,H$190)+'СЕТ СН'!$F$15</f>
        <v>238.10394142999999</v>
      </c>
      <c r="I220" s="36">
        <f>SUMIFS(СВЦЭМ!$F$33:$F$776,СВЦЭМ!$A$33:$A$776,$A220,СВЦЭМ!$B$33:$B$776,I$190)+'СЕТ СН'!$F$15</f>
        <v>229.83736264000001</v>
      </c>
      <c r="J220" s="36">
        <f>SUMIFS(СВЦЭМ!$F$33:$F$776,СВЦЭМ!$A$33:$A$776,$A220,СВЦЭМ!$B$33:$B$776,J$190)+'СЕТ СН'!$F$15</f>
        <v>211.41732848999999</v>
      </c>
      <c r="K220" s="36">
        <f>SUMIFS(СВЦЭМ!$F$33:$F$776,СВЦЭМ!$A$33:$A$776,$A220,СВЦЭМ!$B$33:$B$776,K$190)+'СЕТ СН'!$F$15</f>
        <v>208.86607086999999</v>
      </c>
      <c r="L220" s="36">
        <f>SUMIFS(СВЦЭМ!$F$33:$F$776,СВЦЭМ!$A$33:$A$776,$A220,СВЦЭМ!$B$33:$B$776,L$190)+'СЕТ СН'!$F$15</f>
        <v>205.97574415</v>
      </c>
      <c r="M220" s="36">
        <f>SUMIFS(СВЦЭМ!$F$33:$F$776,СВЦЭМ!$A$33:$A$776,$A220,СВЦЭМ!$B$33:$B$776,M$190)+'СЕТ СН'!$F$15</f>
        <v>205.75103329000001</v>
      </c>
      <c r="N220" s="36">
        <f>SUMIFS(СВЦЭМ!$F$33:$F$776,СВЦЭМ!$A$33:$A$776,$A220,СВЦЭМ!$B$33:$B$776,N$190)+'СЕТ СН'!$F$15</f>
        <v>207.67405041999999</v>
      </c>
      <c r="O220" s="36">
        <f>SUMIFS(СВЦЭМ!$F$33:$F$776,СВЦЭМ!$A$33:$A$776,$A220,СВЦЭМ!$B$33:$B$776,O$190)+'СЕТ СН'!$F$15</f>
        <v>210.52016090999999</v>
      </c>
      <c r="P220" s="36">
        <f>SUMIFS(СВЦЭМ!$F$33:$F$776,СВЦЭМ!$A$33:$A$776,$A220,СВЦЭМ!$B$33:$B$776,P$190)+'СЕТ СН'!$F$15</f>
        <v>212.25387975000001</v>
      </c>
      <c r="Q220" s="36">
        <f>SUMIFS(СВЦЭМ!$F$33:$F$776,СВЦЭМ!$A$33:$A$776,$A220,СВЦЭМ!$B$33:$B$776,Q$190)+'СЕТ СН'!$F$15</f>
        <v>213.57278937999999</v>
      </c>
      <c r="R220" s="36">
        <f>SUMIFS(СВЦЭМ!$F$33:$F$776,СВЦЭМ!$A$33:$A$776,$A220,СВЦЭМ!$B$33:$B$776,R$190)+'СЕТ СН'!$F$15</f>
        <v>214.09660486000001</v>
      </c>
      <c r="S220" s="36">
        <f>SUMIFS(СВЦЭМ!$F$33:$F$776,СВЦЭМ!$A$33:$A$776,$A220,СВЦЭМ!$B$33:$B$776,S$190)+'СЕТ СН'!$F$15</f>
        <v>213.94914578000001</v>
      </c>
      <c r="T220" s="36">
        <f>SUMIFS(СВЦЭМ!$F$33:$F$776,СВЦЭМ!$A$33:$A$776,$A220,СВЦЭМ!$B$33:$B$776,T$190)+'СЕТ СН'!$F$15</f>
        <v>210.81208991</v>
      </c>
      <c r="U220" s="36">
        <f>SUMIFS(СВЦЭМ!$F$33:$F$776,СВЦЭМ!$A$33:$A$776,$A220,СВЦЭМ!$B$33:$B$776,U$190)+'СЕТ СН'!$F$15</f>
        <v>205.95795777000001</v>
      </c>
      <c r="V220" s="36">
        <f>SUMIFS(СВЦЭМ!$F$33:$F$776,СВЦЭМ!$A$33:$A$776,$A220,СВЦЭМ!$B$33:$B$776,V$190)+'СЕТ СН'!$F$15</f>
        <v>200.58316783999999</v>
      </c>
      <c r="W220" s="36">
        <f>SUMIFS(СВЦЭМ!$F$33:$F$776,СВЦЭМ!$A$33:$A$776,$A220,СВЦЭМ!$B$33:$B$776,W$190)+'СЕТ СН'!$F$15</f>
        <v>201.27902781</v>
      </c>
      <c r="X220" s="36">
        <f>SUMIFS(СВЦЭМ!$F$33:$F$776,СВЦЭМ!$A$33:$A$776,$A220,СВЦЭМ!$B$33:$B$776,X$190)+'СЕТ СН'!$F$15</f>
        <v>208.16607934000001</v>
      </c>
      <c r="Y220" s="36">
        <f>SUMIFS(СВЦЭМ!$F$33:$F$776,СВЦЭМ!$A$33:$A$776,$A220,СВЦЭМ!$B$33:$B$776,Y$190)+'СЕТ СН'!$F$15</f>
        <v>213.83694025</v>
      </c>
    </row>
    <row r="221" spans="1:25" ht="15.75" hidden="1" x14ac:dyDescent="0.2">
      <c r="A221" s="35">
        <f t="shared" si="5"/>
        <v>43952</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43923</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43924</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43925</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43926</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43927</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43928</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43929</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43930</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43931</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43932</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43933</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43934</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43935</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43936</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43937</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43938</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43939</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43940</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43941</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43942</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43943</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43944</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43945</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43946</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43947</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43948</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43949</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43950</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43951</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43952</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43923</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43924</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43925</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43926</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43927</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43928</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43929</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43930</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43931</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43932</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43933</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43934</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43935</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43936</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43937</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43938</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43939</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43940</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43941</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43942</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43943</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43944</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43945</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43946</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43947</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43948</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43949</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43950</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43951</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43952</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43923</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43924</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43925</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43926</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43927</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43928</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43929</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43930</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43931</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43932</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43933</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43934</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43935</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43936</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43937</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43938</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43939</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43940</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43941</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43942</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43943</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43944</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43945</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43946</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43947</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43948</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43949</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43950</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43951</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43952</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43923</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43924</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43925</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43926</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43927</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43928</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43929</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43930</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43931</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43932</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43933</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43934</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43935</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43936</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43937</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43938</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43939</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43940</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43941</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43942</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43943</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43944</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43945</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43946</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43947</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43948</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43949</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43950</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43951</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43952</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43923</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43924</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43925</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43926</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43927</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43928</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43929</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43930</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43931</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43932</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43933</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43934</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43935</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43936</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43937</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43938</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43939</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43940</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43941</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43942</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43943</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43944</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43945</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43946</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43947</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43948</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43949</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43950</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43951</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43952</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43923</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43924</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43925</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43926</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43927</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43928</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43929</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43930</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43931</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43932</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43933</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43934</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43935</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43936</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43937</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43938</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43939</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43940</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43941</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43942</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43943</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43944</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43945</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43946</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43947</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43948</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43949</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43950</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43951</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43952</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18.919918639999999</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554149.890625</v>
      </c>
      <c r="O439" s="142"/>
      <c r="P439" s="141">
        <f>СВЦЭМ!$D$12+'СЕТ СН'!$F$13-'СЕТ СН'!$G$25</f>
        <v>554149.890625</v>
      </c>
      <c r="Q439" s="142"/>
      <c r="R439" s="141">
        <f>СВЦЭМ!$D$12+'СЕТ СН'!$F$13-'СЕТ СН'!$H$25</f>
        <v>554149.890625</v>
      </c>
      <c r="S439" s="142"/>
      <c r="T439" s="141">
        <f>СВЦЭМ!$D$12+'СЕТ СН'!$F$13-'СЕТ СН'!$I$25</f>
        <v>554149.890625</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01.04.2020</v>
      </c>
      <c r="B12" s="36">
        <f>SUMIFS(СВЦЭМ!$D$33:$D$776,СВЦЭМ!$A$33:$A$776,$A12,СВЦЭМ!$B$33:$B$776,B$11)+'СЕТ СН'!$F$14+СВЦЭМ!$D$10+'СЕТ СН'!$F$8*'СЕТ СН'!$F$9-'СЕТ СН'!$F$26</f>
        <v>1141.0376927100001</v>
      </c>
      <c r="C12" s="36">
        <f>SUMIFS(СВЦЭМ!$D$33:$D$776,СВЦЭМ!$A$33:$A$776,$A12,СВЦЭМ!$B$33:$B$776,C$11)+'СЕТ СН'!$F$14+СВЦЭМ!$D$10+'СЕТ СН'!$F$8*'СЕТ СН'!$F$9-'СЕТ СН'!$F$26</f>
        <v>1155.2345600000001</v>
      </c>
      <c r="D12" s="36">
        <f>SUMIFS(СВЦЭМ!$D$33:$D$776,СВЦЭМ!$A$33:$A$776,$A12,СВЦЭМ!$B$33:$B$776,D$11)+'СЕТ СН'!$F$14+СВЦЭМ!$D$10+'СЕТ СН'!$F$8*'СЕТ СН'!$F$9-'СЕТ СН'!$F$26</f>
        <v>1159.7573010600001</v>
      </c>
      <c r="E12" s="36">
        <f>SUMIFS(СВЦЭМ!$D$33:$D$776,СВЦЭМ!$A$33:$A$776,$A12,СВЦЭМ!$B$33:$B$776,E$11)+'СЕТ СН'!$F$14+СВЦЭМ!$D$10+'СЕТ СН'!$F$8*'СЕТ СН'!$F$9-'СЕТ СН'!$F$26</f>
        <v>1166.3803295300002</v>
      </c>
      <c r="F12" s="36">
        <f>SUMIFS(СВЦЭМ!$D$33:$D$776,СВЦЭМ!$A$33:$A$776,$A12,СВЦЭМ!$B$33:$B$776,F$11)+'СЕТ СН'!$F$14+СВЦЭМ!$D$10+'СЕТ СН'!$F$8*'СЕТ СН'!$F$9-'СЕТ СН'!$F$26</f>
        <v>1211.69792794</v>
      </c>
      <c r="G12" s="36">
        <f>SUMIFS(СВЦЭМ!$D$33:$D$776,СВЦЭМ!$A$33:$A$776,$A12,СВЦЭМ!$B$33:$B$776,G$11)+'СЕТ СН'!$F$14+СВЦЭМ!$D$10+'СЕТ СН'!$F$8*'СЕТ СН'!$F$9-'СЕТ СН'!$F$26</f>
        <v>1259.2681780200001</v>
      </c>
      <c r="H12" s="36">
        <f>SUMIFS(СВЦЭМ!$D$33:$D$776,СВЦЭМ!$A$33:$A$776,$A12,СВЦЭМ!$B$33:$B$776,H$11)+'СЕТ СН'!$F$14+СВЦЭМ!$D$10+'СЕТ СН'!$F$8*'СЕТ СН'!$F$9-'СЕТ СН'!$F$26</f>
        <v>1309.36974242</v>
      </c>
      <c r="I12" s="36">
        <f>SUMIFS(СВЦЭМ!$D$33:$D$776,СВЦЭМ!$A$33:$A$776,$A12,СВЦЭМ!$B$33:$B$776,I$11)+'СЕТ СН'!$F$14+СВЦЭМ!$D$10+'СЕТ СН'!$F$8*'СЕТ СН'!$F$9-'СЕТ СН'!$F$26</f>
        <v>1312.5953950000001</v>
      </c>
      <c r="J12" s="36">
        <f>SUMIFS(СВЦЭМ!$D$33:$D$776,СВЦЭМ!$A$33:$A$776,$A12,СВЦЭМ!$B$33:$B$776,J$11)+'СЕТ СН'!$F$14+СВЦЭМ!$D$10+'СЕТ СН'!$F$8*'СЕТ СН'!$F$9-'СЕТ СН'!$F$26</f>
        <v>1267.7325020999999</v>
      </c>
      <c r="K12" s="36">
        <f>SUMIFS(СВЦЭМ!$D$33:$D$776,СВЦЭМ!$A$33:$A$776,$A12,СВЦЭМ!$B$33:$B$776,K$11)+'СЕТ СН'!$F$14+СВЦЭМ!$D$10+'СЕТ СН'!$F$8*'СЕТ СН'!$F$9-'СЕТ СН'!$F$26</f>
        <v>1267.7672174900001</v>
      </c>
      <c r="L12" s="36">
        <f>SUMIFS(СВЦЭМ!$D$33:$D$776,СВЦЭМ!$A$33:$A$776,$A12,СВЦЭМ!$B$33:$B$776,L$11)+'СЕТ СН'!$F$14+СВЦЭМ!$D$10+'СЕТ СН'!$F$8*'СЕТ СН'!$F$9-'СЕТ СН'!$F$26</f>
        <v>1267.57123832</v>
      </c>
      <c r="M12" s="36">
        <f>SUMIFS(СВЦЭМ!$D$33:$D$776,СВЦЭМ!$A$33:$A$776,$A12,СВЦЭМ!$B$33:$B$776,M$11)+'СЕТ СН'!$F$14+СВЦЭМ!$D$10+'СЕТ СН'!$F$8*'СЕТ СН'!$F$9-'СЕТ СН'!$F$26</f>
        <v>1279.78561332</v>
      </c>
      <c r="N12" s="36">
        <f>SUMIFS(СВЦЭМ!$D$33:$D$776,СВЦЭМ!$A$33:$A$776,$A12,СВЦЭМ!$B$33:$B$776,N$11)+'СЕТ СН'!$F$14+СВЦЭМ!$D$10+'СЕТ СН'!$F$8*'СЕТ СН'!$F$9-'СЕТ СН'!$F$26</f>
        <v>1300.31740588</v>
      </c>
      <c r="O12" s="36">
        <f>SUMIFS(СВЦЭМ!$D$33:$D$776,СВЦЭМ!$A$33:$A$776,$A12,СВЦЭМ!$B$33:$B$776,O$11)+'СЕТ СН'!$F$14+СВЦЭМ!$D$10+'СЕТ СН'!$F$8*'СЕТ СН'!$F$9-'СЕТ СН'!$F$26</f>
        <v>1321.1221261600001</v>
      </c>
      <c r="P12" s="36">
        <f>SUMIFS(СВЦЭМ!$D$33:$D$776,СВЦЭМ!$A$33:$A$776,$A12,СВЦЭМ!$B$33:$B$776,P$11)+'СЕТ СН'!$F$14+СВЦЭМ!$D$10+'СЕТ СН'!$F$8*'СЕТ СН'!$F$9-'СЕТ СН'!$F$26</f>
        <v>1297.5019347699999</v>
      </c>
      <c r="Q12" s="36">
        <f>SUMIFS(СВЦЭМ!$D$33:$D$776,СВЦЭМ!$A$33:$A$776,$A12,СВЦЭМ!$B$33:$B$776,Q$11)+'СЕТ СН'!$F$14+СВЦЭМ!$D$10+'СЕТ СН'!$F$8*'СЕТ СН'!$F$9-'СЕТ СН'!$F$26</f>
        <v>1304.91978178</v>
      </c>
      <c r="R12" s="36">
        <f>SUMIFS(СВЦЭМ!$D$33:$D$776,СВЦЭМ!$A$33:$A$776,$A12,СВЦЭМ!$B$33:$B$776,R$11)+'СЕТ СН'!$F$14+СВЦЭМ!$D$10+'СЕТ СН'!$F$8*'СЕТ СН'!$F$9-'СЕТ СН'!$F$26</f>
        <v>1306.1275284000001</v>
      </c>
      <c r="S12" s="36">
        <f>SUMIFS(СВЦЭМ!$D$33:$D$776,СВЦЭМ!$A$33:$A$776,$A12,СВЦЭМ!$B$33:$B$776,S$11)+'СЕТ СН'!$F$14+СВЦЭМ!$D$10+'СЕТ СН'!$F$8*'СЕТ СН'!$F$9-'СЕТ СН'!$F$26</f>
        <v>1301.997306</v>
      </c>
      <c r="T12" s="36">
        <f>SUMIFS(СВЦЭМ!$D$33:$D$776,СВЦЭМ!$A$33:$A$776,$A12,СВЦЭМ!$B$33:$B$776,T$11)+'СЕТ СН'!$F$14+СВЦЭМ!$D$10+'СЕТ СН'!$F$8*'СЕТ СН'!$F$9-'СЕТ СН'!$F$26</f>
        <v>1278.5513301000001</v>
      </c>
      <c r="U12" s="36">
        <f>SUMIFS(СВЦЭМ!$D$33:$D$776,СВЦЭМ!$A$33:$A$776,$A12,СВЦЭМ!$B$33:$B$776,U$11)+'СЕТ СН'!$F$14+СВЦЭМ!$D$10+'СЕТ СН'!$F$8*'СЕТ СН'!$F$9-'СЕТ СН'!$F$26</f>
        <v>1267.1962985600001</v>
      </c>
      <c r="V12" s="36">
        <f>SUMIFS(СВЦЭМ!$D$33:$D$776,СВЦЭМ!$A$33:$A$776,$A12,СВЦЭМ!$B$33:$B$776,V$11)+'СЕТ СН'!$F$14+СВЦЭМ!$D$10+'СЕТ СН'!$F$8*'СЕТ СН'!$F$9-'СЕТ СН'!$F$26</f>
        <v>1249.79824029</v>
      </c>
      <c r="W12" s="36">
        <f>SUMIFS(СВЦЭМ!$D$33:$D$776,СВЦЭМ!$A$33:$A$776,$A12,СВЦЭМ!$B$33:$B$776,W$11)+'СЕТ СН'!$F$14+СВЦЭМ!$D$10+'СЕТ СН'!$F$8*'СЕТ СН'!$F$9-'СЕТ СН'!$F$26</f>
        <v>1243.5926021600001</v>
      </c>
      <c r="X12" s="36">
        <f>SUMIFS(СВЦЭМ!$D$33:$D$776,СВЦЭМ!$A$33:$A$776,$A12,СВЦЭМ!$B$33:$B$776,X$11)+'СЕТ СН'!$F$14+СВЦЭМ!$D$10+'СЕТ СН'!$F$8*'СЕТ СН'!$F$9-'СЕТ СН'!$F$26</f>
        <v>1236.9352653600001</v>
      </c>
      <c r="Y12" s="36">
        <f>SUMIFS(СВЦЭМ!$D$33:$D$776,СВЦЭМ!$A$33:$A$776,$A12,СВЦЭМ!$B$33:$B$776,Y$11)+'СЕТ СН'!$F$14+СВЦЭМ!$D$10+'СЕТ СН'!$F$8*'СЕТ СН'!$F$9-'СЕТ СН'!$F$26</f>
        <v>1270.7123102600001</v>
      </c>
    </row>
    <row r="13" spans="1:25" ht="15.75" x14ac:dyDescent="0.2">
      <c r="A13" s="35">
        <f>A12+1</f>
        <v>43923</v>
      </c>
      <c r="B13" s="36">
        <f>SUMIFS(СВЦЭМ!$D$33:$D$776,СВЦЭМ!$A$33:$A$776,$A13,СВЦЭМ!$B$33:$B$776,B$11)+'СЕТ СН'!$F$14+СВЦЭМ!$D$10+'СЕТ СН'!$F$8*'СЕТ СН'!$F$9-'СЕТ СН'!$F$26</f>
        <v>1255.8926926000001</v>
      </c>
      <c r="C13" s="36">
        <f>SUMIFS(СВЦЭМ!$D$33:$D$776,СВЦЭМ!$A$33:$A$776,$A13,СВЦЭМ!$B$33:$B$776,C$11)+'СЕТ СН'!$F$14+СВЦЭМ!$D$10+'СЕТ СН'!$F$8*'СЕТ СН'!$F$9-'СЕТ СН'!$F$26</f>
        <v>1229.3656733099999</v>
      </c>
      <c r="D13" s="36">
        <f>SUMIFS(СВЦЭМ!$D$33:$D$776,СВЦЭМ!$A$33:$A$776,$A13,СВЦЭМ!$B$33:$B$776,D$11)+'СЕТ СН'!$F$14+СВЦЭМ!$D$10+'СЕТ СН'!$F$8*'СЕТ СН'!$F$9-'СЕТ СН'!$F$26</f>
        <v>1215.3349072400001</v>
      </c>
      <c r="E13" s="36">
        <f>SUMIFS(СВЦЭМ!$D$33:$D$776,СВЦЭМ!$A$33:$A$776,$A13,СВЦЭМ!$B$33:$B$776,E$11)+'СЕТ СН'!$F$14+СВЦЭМ!$D$10+'СЕТ СН'!$F$8*'СЕТ СН'!$F$9-'СЕТ СН'!$F$26</f>
        <v>1206.1978829500001</v>
      </c>
      <c r="F13" s="36">
        <f>SUMIFS(СВЦЭМ!$D$33:$D$776,СВЦЭМ!$A$33:$A$776,$A13,СВЦЭМ!$B$33:$B$776,F$11)+'СЕТ СН'!$F$14+СВЦЭМ!$D$10+'СЕТ СН'!$F$8*'СЕТ СН'!$F$9-'СЕТ СН'!$F$26</f>
        <v>1202.7927036000001</v>
      </c>
      <c r="G13" s="36">
        <f>SUMIFS(СВЦЭМ!$D$33:$D$776,СВЦЭМ!$A$33:$A$776,$A13,СВЦЭМ!$B$33:$B$776,G$11)+'СЕТ СН'!$F$14+СВЦЭМ!$D$10+'СЕТ СН'!$F$8*'СЕТ СН'!$F$9-'СЕТ СН'!$F$26</f>
        <v>1292.89265333</v>
      </c>
      <c r="H13" s="36">
        <f>SUMIFS(СВЦЭМ!$D$33:$D$776,СВЦЭМ!$A$33:$A$776,$A13,СВЦЭМ!$B$33:$B$776,H$11)+'СЕТ СН'!$F$14+СВЦЭМ!$D$10+'СЕТ СН'!$F$8*'СЕТ СН'!$F$9-'СЕТ СН'!$F$26</f>
        <v>1333.61161872</v>
      </c>
      <c r="I13" s="36">
        <f>SUMIFS(СВЦЭМ!$D$33:$D$776,СВЦЭМ!$A$33:$A$776,$A13,СВЦЭМ!$B$33:$B$776,I$11)+'СЕТ СН'!$F$14+СВЦЭМ!$D$10+'СЕТ СН'!$F$8*'СЕТ СН'!$F$9-'СЕТ СН'!$F$26</f>
        <v>1331.2690287400001</v>
      </c>
      <c r="J13" s="36">
        <f>SUMIFS(СВЦЭМ!$D$33:$D$776,СВЦЭМ!$A$33:$A$776,$A13,СВЦЭМ!$B$33:$B$776,J$11)+'СЕТ СН'!$F$14+СВЦЭМ!$D$10+'СЕТ СН'!$F$8*'СЕТ СН'!$F$9-'СЕТ СН'!$F$26</f>
        <v>1293.26485015</v>
      </c>
      <c r="K13" s="36">
        <f>SUMIFS(СВЦЭМ!$D$33:$D$776,СВЦЭМ!$A$33:$A$776,$A13,СВЦЭМ!$B$33:$B$776,K$11)+'СЕТ СН'!$F$14+СВЦЭМ!$D$10+'СЕТ СН'!$F$8*'СЕТ СН'!$F$9-'СЕТ СН'!$F$26</f>
        <v>1265.4330342599999</v>
      </c>
      <c r="L13" s="36">
        <f>SUMIFS(СВЦЭМ!$D$33:$D$776,СВЦЭМ!$A$33:$A$776,$A13,СВЦЭМ!$B$33:$B$776,L$11)+'СЕТ СН'!$F$14+СВЦЭМ!$D$10+'СЕТ СН'!$F$8*'СЕТ СН'!$F$9-'СЕТ СН'!$F$26</f>
        <v>1259.7861245399999</v>
      </c>
      <c r="M13" s="36">
        <f>SUMIFS(СВЦЭМ!$D$33:$D$776,СВЦЭМ!$A$33:$A$776,$A13,СВЦЭМ!$B$33:$B$776,M$11)+'СЕТ СН'!$F$14+СВЦЭМ!$D$10+'СЕТ СН'!$F$8*'СЕТ СН'!$F$9-'СЕТ СН'!$F$26</f>
        <v>1279.5848151</v>
      </c>
      <c r="N13" s="36">
        <f>SUMIFS(СВЦЭМ!$D$33:$D$776,СВЦЭМ!$A$33:$A$776,$A13,СВЦЭМ!$B$33:$B$776,N$11)+'СЕТ СН'!$F$14+СВЦЭМ!$D$10+'СЕТ СН'!$F$8*'СЕТ СН'!$F$9-'СЕТ СН'!$F$26</f>
        <v>1299.80771744</v>
      </c>
      <c r="O13" s="36">
        <f>SUMIFS(СВЦЭМ!$D$33:$D$776,СВЦЭМ!$A$33:$A$776,$A13,СВЦЭМ!$B$33:$B$776,O$11)+'СЕТ СН'!$F$14+СВЦЭМ!$D$10+'СЕТ СН'!$F$8*'СЕТ СН'!$F$9-'СЕТ СН'!$F$26</f>
        <v>1325.1746652100001</v>
      </c>
      <c r="P13" s="36">
        <f>SUMIFS(СВЦЭМ!$D$33:$D$776,СВЦЭМ!$A$33:$A$776,$A13,СВЦЭМ!$B$33:$B$776,P$11)+'СЕТ СН'!$F$14+СВЦЭМ!$D$10+'СЕТ СН'!$F$8*'СЕТ СН'!$F$9-'СЕТ СН'!$F$26</f>
        <v>1283.2889501699999</v>
      </c>
      <c r="Q13" s="36">
        <f>SUMIFS(СВЦЭМ!$D$33:$D$776,СВЦЭМ!$A$33:$A$776,$A13,СВЦЭМ!$B$33:$B$776,Q$11)+'СЕТ СН'!$F$14+СВЦЭМ!$D$10+'СЕТ СН'!$F$8*'СЕТ СН'!$F$9-'СЕТ СН'!$F$26</f>
        <v>1289.8162171700001</v>
      </c>
      <c r="R13" s="36">
        <f>SUMIFS(СВЦЭМ!$D$33:$D$776,СВЦЭМ!$A$33:$A$776,$A13,СВЦЭМ!$B$33:$B$776,R$11)+'СЕТ СН'!$F$14+СВЦЭМ!$D$10+'СЕТ СН'!$F$8*'СЕТ СН'!$F$9-'СЕТ СН'!$F$26</f>
        <v>1284.6852191099999</v>
      </c>
      <c r="S13" s="36">
        <f>SUMIFS(СВЦЭМ!$D$33:$D$776,СВЦЭМ!$A$33:$A$776,$A13,СВЦЭМ!$B$33:$B$776,S$11)+'СЕТ СН'!$F$14+СВЦЭМ!$D$10+'СЕТ СН'!$F$8*'СЕТ СН'!$F$9-'СЕТ СН'!$F$26</f>
        <v>1281.8567041700001</v>
      </c>
      <c r="T13" s="36">
        <f>SUMIFS(СВЦЭМ!$D$33:$D$776,СВЦЭМ!$A$33:$A$776,$A13,СВЦЭМ!$B$33:$B$776,T$11)+'СЕТ СН'!$F$14+СВЦЭМ!$D$10+'СЕТ СН'!$F$8*'СЕТ СН'!$F$9-'СЕТ СН'!$F$26</f>
        <v>1257.8648016899999</v>
      </c>
      <c r="U13" s="36">
        <f>SUMIFS(СВЦЭМ!$D$33:$D$776,СВЦЭМ!$A$33:$A$776,$A13,СВЦЭМ!$B$33:$B$776,U$11)+'СЕТ СН'!$F$14+СВЦЭМ!$D$10+'СЕТ СН'!$F$8*'СЕТ СН'!$F$9-'СЕТ СН'!$F$26</f>
        <v>1241.38684474</v>
      </c>
      <c r="V13" s="36">
        <f>SUMIFS(СВЦЭМ!$D$33:$D$776,СВЦЭМ!$A$33:$A$776,$A13,СВЦЭМ!$B$33:$B$776,V$11)+'СЕТ СН'!$F$14+СВЦЭМ!$D$10+'СЕТ СН'!$F$8*'СЕТ СН'!$F$9-'СЕТ СН'!$F$26</f>
        <v>1226.33452844</v>
      </c>
      <c r="W13" s="36">
        <f>SUMIFS(СВЦЭМ!$D$33:$D$776,СВЦЭМ!$A$33:$A$776,$A13,СВЦЭМ!$B$33:$B$776,W$11)+'СЕТ СН'!$F$14+СВЦЭМ!$D$10+'СЕТ СН'!$F$8*'СЕТ СН'!$F$9-'СЕТ СН'!$F$26</f>
        <v>1233.59408476</v>
      </c>
      <c r="X13" s="36">
        <f>SUMIFS(СВЦЭМ!$D$33:$D$776,СВЦЭМ!$A$33:$A$776,$A13,СВЦЭМ!$B$33:$B$776,X$11)+'СЕТ СН'!$F$14+СВЦЭМ!$D$10+'СЕТ СН'!$F$8*'СЕТ СН'!$F$9-'СЕТ СН'!$F$26</f>
        <v>1239.1059620399999</v>
      </c>
      <c r="Y13" s="36">
        <f>SUMIFS(СВЦЭМ!$D$33:$D$776,СВЦЭМ!$A$33:$A$776,$A13,СВЦЭМ!$B$33:$B$776,Y$11)+'СЕТ СН'!$F$14+СВЦЭМ!$D$10+'СЕТ СН'!$F$8*'СЕТ СН'!$F$9-'СЕТ СН'!$F$26</f>
        <v>1269.9422189700001</v>
      </c>
    </row>
    <row r="14" spans="1:25" ht="15.75" x14ac:dyDescent="0.2">
      <c r="A14" s="35">
        <f t="shared" ref="A14:A42" si="0">A13+1</f>
        <v>43924</v>
      </c>
      <c r="B14" s="36">
        <f>SUMIFS(СВЦЭМ!$D$33:$D$776,СВЦЭМ!$A$33:$A$776,$A14,СВЦЭМ!$B$33:$B$776,B$11)+'СЕТ СН'!$F$14+СВЦЭМ!$D$10+'СЕТ СН'!$F$8*'СЕТ СН'!$F$9-'СЕТ СН'!$F$26</f>
        <v>1251.03100636</v>
      </c>
      <c r="C14" s="36">
        <f>SUMIFS(СВЦЭМ!$D$33:$D$776,СВЦЭМ!$A$33:$A$776,$A14,СВЦЭМ!$B$33:$B$776,C$11)+'СЕТ СН'!$F$14+СВЦЭМ!$D$10+'СЕТ СН'!$F$8*'СЕТ СН'!$F$9-'СЕТ СН'!$F$26</f>
        <v>1296.4902952499999</v>
      </c>
      <c r="D14" s="36">
        <f>SUMIFS(СВЦЭМ!$D$33:$D$776,СВЦЭМ!$A$33:$A$776,$A14,СВЦЭМ!$B$33:$B$776,D$11)+'СЕТ СН'!$F$14+СВЦЭМ!$D$10+'СЕТ СН'!$F$8*'СЕТ СН'!$F$9-'СЕТ СН'!$F$26</f>
        <v>1314.1857402099999</v>
      </c>
      <c r="E14" s="36">
        <f>SUMIFS(СВЦЭМ!$D$33:$D$776,СВЦЭМ!$A$33:$A$776,$A14,СВЦЭМ!$B$33:$B$776,E$11)+'СЕТ СН'!$F$14+СВЦЭМ!$D$10+'СЕТ СН'!$F$8*'СЕТ СН'!$F$9-'СЕТ СН'!$F$26</f>
        <v>1308.38460381</v>
      </c>
      <c r="F14" s="36">
        <f>SUMIFS(СВЦЭМ!$D$33:$D$776,СВЦЭМ!$A$33:$A$776,$A14,СВЦЭМ!$B$33:$B$776,F$11)+'СЕТ СН'!$F$14+СВЦЭМ!$D$10+'СЕТ СН'!$F$8*'СЕТ СН'!$F$9-'СЕТ СН'!$F$26</f>
        <v>1303.3888624000001</v>
      </c>
      <c r="G14" s="36">
        <f>SUMIFS(СВЦЭМ!$D$33:$D$776,СВЦЭМ!$A$33:$A$776,$A14,СВЦЭМ!$B$33:$B$776,G$11)+'СЕТ СН'!$F$14+СВЦЭМ!$D$10+'СЕТ СН'!$F$8*'СЕТ СН'!$F$9-'СЕТ СН'!$F$26</f>
        <v>1304.48104208</v>
      </c>
      <c r="H14" s="36">
        <f>SUMIFS(СВЦЭМ!$D$33:$D$776,СВЦЭМ!$A$33:$A$776,$A14,СВЦЭМ!$B$33:$B$776,H$11)+'СЕТ СН'!$F$14+СВЦЭМ!$D$10+'СЕТ СН'!$F$8*'СЕТ СН'!$F$9-'СЕТ СН'!$F$26</f>
        <v>1290.0570535700001</v>
      </c>
      <c r="I14" s="36">
        <f>SUMIFS(СВЦЭМ!$D$33:$D$776,СВЦЭМ!$A$33:$A$776,$A14,СВЦЭМ!$B$33:$B$776,I$11)+'СЕТ СН'!$F$14+СВЦЭМ!$D$10+'СЕТ СН'!$F$8*'СЕТ СН'!$F$9-'СЕТ СН'!$F$26</f>
        <v>1267.2350034999999</v>
      </c>
      <c r="J14" s="36">
        <f>SUMIFS(СВЦЭМ!$D$33:$D$776,СВЦЭМ!$A$33:$A$776,$A14,СВЦЭМ!$B$33:$B$776,J$11)+'СЕТ СН'!$F$14+СВЦЭМ!$D$10+'СЕТ СН'!$F$8*'СЕТ СН'!$F$9-'СЕТ СН'!$F$26</f>
        <v>1203.59008178</v>
      </c>
      <c r="K14" s="36">
        <f>SUMIFS(СВЦЭМ!$D$33:$D$776,СВЦЭМ!$A$33:$A$776,$A14,СВЦЭМ!$B$33:$B$776,K$11)+'СЕТ СН'!$F$14+СВЦЭМ!$D$10+'СЕТ СН'!$F$8*'СЕТ СН'!$F$9-'СЕТ СН'!$F$26</f>
        <v>1207.0394872700001</v>
      </c>
      <c r="L14" s="36">
        <f>SUMIFS(СВЦЭМ!$D$33:$D$776,СВЦЭМ!$A$33:$A$776,$A14,СВЦЭМ!$B$33:$B$776,L$11)+'СЕТ СН'!$F$14+СВЦЭМ!$D$10+'СЕТ СН'!$F$8*'СЕТ СН'!$F$9-'СЕТ СН'!$F$26</f>
        <v>1220.0114215600001</v>
      </c>
      <c r="M14" s="36">
        <f>SUMIFS(СВЦЭМ!$D$33:$D$776,СВЦЭМ!$A$33:$A$776,$A14,СВЦЭМ!$B$33:$B$776,M$11)+'СЕТ СН'!$F$14+СВЦЭМ!$D$10+'СЕТ СН'!$F$8*'СЕТ СН'!$F$9-'СЕТ СН'!$F$26</f>
        <v>1222.2583234600002</v>
      </c>
      <c r="N14" s="36">
        <f>SUMIFS(СВЦЭМ!$D$33:$D$776,СВЦЭМ!$A$33:$A$776,$A14,СВЦЭМ!$B$33:$B$776,N$11)+'СЕТ СН'!$F$14+СВЦЭМ!$D$10+'СЕТ СН'!$F$8*'СЕТ СН'!$F$9-'СЕТ СН'!$F$26</f>
        <v>1242.2696194600001</v>
      </c>
      <c r="O14" s="36">
        <f>SUMIFS(СВЦЭМ!$D$33:$D$776,СВЦЭМ!$A$33:$A$776,$A14,СВЦЭМ!$B$33:$B$776,O$11)+'СЕТ СН'!$F$14+СВЦЭМ!$D$10+'СЕТ СН'!$F$8*'СЕТ СН'!$F$9-'СЕТ СН'!$F$26</f>
        <v>1257.9049766099999</v>
      </c>
      <c r="P14" s="36">
        <f>SUMIFS(СВЦЭМ!$D$33:$D$776,СВЦЭМ!$A$33:$A$776,$A14,СВЦЭМ!$B$33:$B$776,P$11)+'СЕТ СН'!$F$14+СВЦЭМ!$D$10+'СЕТ СН'!$F$8*'СЕТ СН'!$F$9-'СЕТ СН'!$F$26</f>
        <v>1240.1317186200001</v>
      </c>
      <c r="Q14" s="36">
        <f>SUMIFS(СВЦЭМ!$D$33:$D$776,СВЦЭМ!$A$33:$A$776,$A14,СВЦЭМ!$B$33:$B$776,Q$11)+'СЕТ СН'!$F$14+СВЦЭМ!$D$10+'СЕТ СН'!$F$8*'СЕТ СН'!$F$9-'СЕТ СН'!$F$26</f>
        <v>1251.98410156</v>
      </c>
      <c r="R14" s="36">
        <f>SUMIFS(СВЦЭМ!$D$33:$D$776,СВЦЭМ!$A$33:$A$776,$A14,СВЦЭМ!$B$33:$B$776,R$11)+'СЕТ СН'!$F$14+СВЦЭМ!$D$10+'СЕТ СН'!$F$8*'СЕТ СН'!$F$9-'СЕТ СН'!$F$26</f>
        <v>1248.6310000999999</v>
      </c>
      <c r="S14" s="36">
        <f>SUMIFS(СВЦЭМ!$D$33:$D$776,СВЦЭМ!$A$33:$A$776,$A14,СВЦЭМ!$B$33:$B$776,S$11)+'СЕТ СН'!$F$14+СВЦЭМ!$D$10+'СЕТ СН'!$F$8*'СЕТ СН'!$F$9-'СЕТ СН'!$F$26</f>
        <v>1242.02175397</v>
      </c>
      <c r="T14" s="36">
        <f>SUMIFS(СВЦЭМ!$D$33:$D$776,СВЦЭМ!$A$33:$A$776,$A14,СВЦЭМ!$B$33:$B$776,T$11)+'СЕТ СН'!$F$14+СВЦЭМ!$D$10+'СЕТ СН'!$F$8*'СЕТ СН'!$F$9-'СЕТ СН'!$F$26</f>
        <v>1224.7537931300001</v>
      </c>
      <c r="U14" s="36">
        <f>SUMIFS(СВЦЭМ!$D$33:$D$776,СВЦЭМ!$A$33:$A$776,$A14,СВЦЭМ!$B$33:$B$776,U$11)+'СЕТ СН'!$F$14+СВЦЭМ!$D$10+'СЕТ СН'!$F$8*'СЕТ СН'!$F$9-'СЕТ СН'!$F$26</f>
        <v>1199.6103199900001</v>
      </c>
      <c r="V14" s="36">
        <f>SUMIFS(СВЦЭМ!$D$33:$D$776,СВЦЭМ!$A$33:$A$776,$A14,СВЦЭМ!$B$33:$B$776,V$11)+'СЕТ СН'!$F$14+СВЦЭМ!$D$10+'СЕТ СН'!$F$8*'СЕТ СН'!$F$9-'СЕТ СН'!$F$26</f>
        <v>1188.2898126</v>
      </c>
      <c r="W14" s="36">
        <f>SUMIFS(СВЦЭМ!$D$33:$D$776,СВЦЭМ!$A$33:$A$776,$A14,СВЦЭМ!$B$33:$B$776,W$11)+'СЕТ СН'!$F$14+СВЦЭМ!$D$10+'СЕТ СН'!$F$8*'СЕТ СН'!$F$9-'СЕТ СН'!$F$26</f>
        <v>1195.60060785</v>
      </c>
      <c r="X14" s="36">
        <f>SUMIFS(СВЦЭМ!$D$33:$D$776,СВЦЭМ!$A$33:$A$776,$A14,СВЦЭМ!$B$33:$B$776,X$11)+'СЕТ СН'!$F$14+СВЦЭМ!$D$10+'СЕТ СН'!$F$8*'СЕТ СН'!$F$9-'СЕТ СН'!$F$26</f>
        <v>1211.9988404400001</v>
      </c>
      <c r="Y14" s="36">
        <f>SUMIFS(СВЦЭМ!$D$33:$D$776,СВЦЭМ!$A$33:$A$776,$A14,СВЦЭМ!$B$33:$B$776,Y$11)+'СЕТ СН'!$F$14+СВЦЭМ!$D$10+'СЕТ СН'!$F$8*'СЕТ СН'!$F$9-'СЕТ СН'!$F$26</f>
        <v>1249.73221958</v>
      </c>
    </row>
    <row r="15" spans="1:25" ht="15.75" x14ac:dyDescent="0.2">
      <c r="A15" s="35">
        <f t="shared" si="0"/>
        <v>43925</v>
      </c>
      <c r="B15" s="36">
        <f>SUMIFS(СВЦЭМ!$D$33:$D$776,СВЦЭМ!$A$33:$A$776,$A15,СВЦЭМ!$B$33:$B$776,B$11)+'СЕТ СН'!$F$14+СВЦЭМ!$D$10+'СЕТ СН'!$F$8*'СЕТ СН'!$F$9-'СЕТ СН'!$F$26</f>
        <v>1273.85718533</v>
      </c>
      <c r="C15" s="36">
        <f>SUMIFS(СВЦЭМ!$D$33:$D$776,СВЦЭМ!$A$33:$A$776,$A15,СВЦЭМ!$B$33:$B$776,C$11)+'СЕТ СН'!$F$14+СВЦЭМ!$D$10+'СЕТ СН'!$F$8*'СЕТ СН'!$F$9-'СЕТ СН'!$F$26</f>
        <v>1305.0204420800001</v>
      </c>
      <c r="D15" s="36">
        <f>SUMIFS(СВЦЭМ!$D$33:$D$776,СВЦЭМ!$A$33:$A$776,$A15,СВЦЭМ!$B$33:$B$776,D$11)+'СЕТ СН'!$F$14+СВЦЭМ!$D$10+'СЕТ СН'!$F$8*'СЕТ СН'!$F$9-'СЕТ СН'!$F$26</f>
        <v>1321.7393856399999</v>
      </c>
      <c r="E15" s="36">
        <f>SUMIFS(СВЦЭМ!$D$33:$D$776,СВЦЭМ!$A$33:$A$776,$A15,СВЦЭМ!$B$33:$B$776,E$11)+'СЕТ СН'!$F$14+СВЦЭМ!$D$10+'СЕТ СН'!$F$8*'СЕТ СН'!$F$9-'СЕТ СН'!$F$26</f>
        <v>1336.6794307299999</v>
      </c>
      <c r="F15" s="36">
        <f>SUMIFS(СВЦЭМ!$D$33:$D$776,СВЦЭМ!$A$33:$A$776,$A15,СВЦЭМ!$B$33:$B$776,F$11)+'СЕТ СН'!$F$14+СВЦЭМ!$D$10+'СЕТ СН'!$F$8*'СЕТ СН'!$F$9-'СЕТ СН'!$F$26</f>
        <v>1335.81586401</v>
      </c>
      <c r="G15" s="36">
        <f>SUMIFS(СВЦЭМ!$D$33:$D$776,СВЦЭМ!$A$33:$A$776,$A15,СВЦЭМ!$B$33:$B$776,G$11)+'СЕТ СН'!$F$14+СВЦЭМ!$D$10+'СЕТ СН'!$F$8*'СЕТ СН'!$F$9-'СЕТ СН'!$F$26</f>
        <v>1334.15623237</v>
      </c>
      <c r="H15" s="36">
        <f>SUMIFS(СВЦЭМ!$D$33:$D$776,СВЦЭМ!$A$33:$A$776,$A15,СВЦЭМ!$B$33:$B$776,H$11)+'СЕТ СН'!$F$14+СВЦЭМ!$D$10+'СЕТ СН'!$F$8*'СЕТ СН'!$F$9-'СЕТ СН'!$F$26</f>
        <v>1306.1955646700001</v>
      </c>
      <c r="I15" s="36">
        <f>SUMIFS(СВЦЭМ!$D$33:$D$776,СВЦЭМ!$A$33:$A$776,$A15,СВЦЭМ!$B$33:$B$776,I$11)+'СЕТ СН'!$F$14+СВЦЭМ!$D$10+'СЕТ СН'!$F$8*'СЕТ СН'!$F$9-'СЕТ СН'!$F$26</f>
        <v>1286.95848387</v>
      </c>
      <c r="J15" s="36">
        <f>SUMIFS(СВЦЭМ!$D$33:$D$776,СВЦЭМ!$A$33:$A$776,$A15,СВЦЭМ!$B$33:$B$776,J$11)+'СЕТ СН'!$F$14+СВЦЭМ!$D$10+'СЕТ СН'!$F$8*'СЕТ СН'!$F$9-'СЕТ СН'!$F$26</f>
        <v>1228.55805429</v>
      </c>
      <c r="K15" s="36">
        <f>SUMIFS(СВЦЭМ!$D$33:$D$776,СВЦЭМ!$A$33:$A$776,$A15,СВЦЭМ!$B$33:$B$776,K$11)+'СЕТ СН'!$F$14+СВЦЭМ!$D$10+'СЕТ СН'!$F$8*'СЕТ СН'!$F$9-'СЕТ СН'!$F$26</f>
        <v>1200.4403986300001</v>
      </c>
      <c r="L15" s="36">
        <f>SUMIFS(СВЦЭМ!$D$33:$D$776,СВЦЭМ!$A$33:$A$776,$A15,СВЦЭМ!$B$33:$B$776,L$11)+'СЕТ СН'!$F$14+СВЦЭМ!$D$10+'СЕТ СН'!$F$8*'СЕТ СН'!$F$9-'СЕТ СН'!$F$26</f>
        <v>1197.0081727000002</v>
      </c>
      <c r="M15" s="36">
        <f>SUMIFS(СВЦЭМ!$D$33:$D$776,СВЦЭМ!$A$33:$A$776,$A15,СВЦЭМ!$B$33:$B$776,M$11)+'СЕТ СН'!$F$14+СВЦЭМ!$D$10+'СЕТ СН'!$F$8*'СЕТ СН'!$F$9-'СЕТ СН'!$F$26</f>
        <v>1193.7769332800001</v>
      </c>
      <c r="N15" s="36">
        <f>SUMIFS(СВЦЭМ!$D$33:$D$776,СВЦЭМ!$A$33:$A$776,$A15,СВЦЭМ!$B$33:$B$776,N$11)+'СЕТ СН'!$F$14+СВЦЭМ!$D$10+'СЕТ СН'!$F$8*'СЕТ СН'!$F$9-'СЕТ СН'!$F$26</f>
        <v>1205.94300518</v>
      </c>
      <c r="O15" s="36">
        <f>SUMIFS(СВЦЭМ!$D$33:$D$776,СВЦЭМ!$A$33:$A$776,$A15,СВЦЭМ!$B$33:$B$776,O$11)+'СЕТ СН'!$F$14+СВЦЭМ!$D$10+'СЕТ СН'!$F$8*'СЕТ СН'!$F$9-'СЕТ СН'!$F$26</f>
        <v>1216.1328475400001</v>
      </c>
      <c r="P15" s="36">
        <f>SUMIFS(СВЦЭМ!$D$33:$D$776,СВЦЭМ!$A$33:$A$776,$A15,СВЦЭМ!$B$33:$B$776,P$11)+'СЕТ СН'!$F$14+СВЦЭМ!$D$10+'СЕТ СН'!$F$8*'СЕТ СН'!$F$9-'СЕТ СН'!$F$26</f>
        <v>1213.2428150000001</v>
      </c>
      <c r="Q15" s="36">
        <f>SUMIFS(СВЦЭМ!$D$33:$D$776,СВЦЭМ!$A$33:$A$776,$A15,СВЦЭМ!$B$33:$B$776,Q$11)+'СЕТ СН'!$F$14+СВЦЭМ!$D$10+'СЕТ СН'!$F$8*'СЕТ СН'!$F$9-'СЕТ СН'!$F$26</f>
        <v>1223.35849796</v>
      </c>
      <c r="R15" s="36">
        <f>SUMIFS(СВЦЭМ!$D$33:$D$776,СВЦЭМ!$A$33:$A$776,$A15,СВЦЭМ!$B$33:$B$776,R$11)+'СЕТ СН'!$F$14+СВЦЭМ!$D$10+'СЕТ СН'!$F$8*'СЕТ СН'!$F$9-'СЕТ СН'!$F$26</f>
        <v>1216.39590045</v>
      </c>
      <c r="S15" s="36">
        <f>SUMIFS(СВЦЭМ!$D$33:$D$776,СВЦЭМ!$A$33:$A$776,$A15,СВЦЭМ!$B$33:$B$776,S$11)+'СЕТ СН'!$F$14+СВЦЭМ!$D$10+'СЕТ СН'!$F$8*'СЕТ СН'!$F$9-'СЕТ СН'!$F$26</f>
        <v>1210.56777829</v>
      </c>
      <c r="T15" s="36">
        <f>SUMIFS(СВЦЭМ!$D$33:$D$776,СВЦЭМ!$A$33:$A$776,$A15,СВЦЭМ!$B$33:$B$776,T$11)+'СЕТ СН'!$F$14+СВЦЭМ!$D$10+'СЕТ СН'!$F$8*'СЕТ СН'!$F$9-'СЕТ СН'!$F$26</f>
        <v>1196.7622817900001</v>
      </c>
      <c r="U15" s="36">
        <f>SUMIFS(СВЦЭМ!$D$33:$D$776,СВЦЭМ!$A$33:$A$776,$A15,СВЦЭМ!$B$33:$B$776,U$11)+'СЕТ СН'!$F$14+СВЦЭМ!$D$10+'СЕТ СН'!$F$8*'СЕТ СН'!$F$9-'СЕТ СН'!$F$26</f>
        <v>1182.7412776900001</v>
      </c>
      <c r="V15" s="36">
        <f>SUMIFS(СВЦЭМ!$D$33:$D$776,СВЦЭМ!$A$33:$A$776,$A15,СВЦЭМ!$B$33:$B$776,V$11)+'СЕТ СН'!$F$14+СВЦЭМ!$D$10+'СЕТ СН'!$F$8*'СЕТ СН'!$F$9-'СЕТ СН'!$F$26</f>
        <v>1185.2764832100002</v>
      </c>
      <c r="W15" s="36">
        <f>SUMIFS(СВЦЭМ!$D$33:$D$776,СВЦЭМ!$A$33:$A$776,$A15,СВЦЭМ!$B$33:$B$776,W$11)+'СЕТ СН'!$F$14+СВЦЭМ!$D$10+'СЕТ СН'!$F$8*'СЕТ СН'!$F$9-'СЕТ СН'!$F$26</f>
        <v>1174.02867365</v>
      </c>
      <c r="X15" s="36">
        <f>SUMIFS(СВЦЭМ!$D$33:$D$776,СВЦЭМ!$A$33:$A$776,$A15,СВЦЭМ!$B$33:$B$776,X$11)+'СЕТ СН'!$F$14+СВЦЭМ!$D$10+'СЕТ СН'!$F$8*'СЕТ СН'!$F$9-'СЕТ СН'!$F$26</f>
        <v>1185.6337066999999</v>
      </c>
      <c r="Y15" s="36">
        <f>SUMIFS(СВЦЭМ!$D$33:$D$776,СВЦЭМ!$A$33:$A$776,$A15,СВЦЭМ!$B$33:$B$776,Y$11)+'СЕТ СН'!$F$14+СВЦЭМ!$D$10+'СЕТ СН'!$F$8*'СЕТ СН'!$F$9-'СЕТ СН'!$F$26</f>
        <v>1231.4102318100001</v>
      </c>
    </row>
    <row r="16" spans="1:25" ht="15.75" x14ac:dyDescent="0.2">
      <c r="A16" s="35">
        <f t="shared" si="0"/>
        <v>43926</v>
      </c>
      <c r="B16" s="36">
        <f>SUMIFS(СВЦЭМ!$D$33:$D$776,СВЦЭМ!$A$33:$A$776,$A16,СВЦЭМ!$B$33:$B$776,B$11)+'СЕТ СН'!$F$14+СВЦЭМ!$D$10+'СЕТ СН'!$F$8*'СЕТ СН'!$F$9-'СЕТ СН'!$F$26</f>
        <v>1250.20517548</v>
      </c>
      <c r="C16" s="36">
        <f>SUMIFS(СВЦЭМ!$D$33:$D$776,СВЦЭМ!$A$33:$A$776,$A16,СВЦЭМ!$B$33:$B$776,C$11)+'СЕТ СН'!$F$14+СВЦЭМ!$D$10+'СЕТ СН'!$F$8*'СЕТ СН'!$F$9-'СЕТ СН'!$F$26</f>
        <v>1313.45909347</v>
      </c>
      <c r="D16" s="36">
        <f>SUMIFS(СВЦЭМ!$D$33:$D$776,СВЦЭМ!$A$33:$A$776,$A16,СВЦЭМ!$B$33:$B$776,D$11)+'СЕТ СН'!$F$14+СВЦЭМ!$D$10+'СЕТ СН'!$F$8*'СЕТ СН'!$F$9-'СЕТ СН'!$F$26</f>
        <v>1330.03041536</v>
      </c>
      <c r="E16" s="36">
        <f>SUMIFS(СВЦЭМ!$D$33:$D$776,СВЦЭМ!$A$33:$A$776,$A16,СВЦЭМ!$B$33:$B$776,E$11)+'СЕТ СН'!$F$14+СВЦЭМ!$D$10+'СЕТ СН'!$F$8*'СЕТ СН'!$F$9-'СЕТ СН'!$F$26</f>
        <v>1337.49157855</v>
      </c>
      <c r="F16" s="36">
        <f>SUMIFS(СВЦЭМ!$D$33:$D$776,СВЦЭМ!$A$33:$A$776,$A16,СВЦЭМ!$B$33:$B$776,F$11)+'СЕТ СН'!$F$14+СВЦЭМ!$D$10+'СЕТ СН'!$F$8*'СЕТ СН'!$F$9-'СЕТ СН'!$F$26</f>
        <v>1335.7786796400001</v>
      </c>
      <c r="G16" s="36">
        <f>SUMIFS(СВЦЭМ!$D$33:$D$776,СВЦЭМ!$A$33:$A$776,$A16,СВЦЭМ!$B$33:$B$776,G$11)+'СЕТ СН'!$F$14+СВЦЭМ!$D$10+'СЕТ СН'!$F$8*'СЕТ СН'!$F$9-'СЕТ СН'!$F$26</f>
        <v>1339.0836178899999</v>
      </c>
      <c r="H16" s="36">
        <f>SUMIFS(СВЦЭМ!$D$33:$D$776,СВЦЭМ!$A$33:$A$776,$A16,СВЦЭМ!$B$33:$B$776,H$11)+'СЕТ СН'!$F$14+СВЦЭМ!$D$10+'СЕТ СН'!$F$8*'СЕТ СН'!$F$9-'СЕТ СН'!$F$26</f>
        <v>1321.94880384</v>
      </c>
      <c r="I16" s="36">
        <f>SUMIFS(СВЦЭМ!$D$33:$D$776,СВЦЭМ!$A$33:$A$776,$A16,СВЦЭМ!$B$33:$B$776,I$11)+'СЕТ СН'!$F$14+СВЦЭМ!$D$10+'СЕТ СН'!$F$8*'СЕТ СН'!$F$9-'СЕТ СН'!$F$26</f>
        <v>1304.44875974</v>
      </c>
      <c r="J16" s="36">
        <f>SUMIFS(СВЦЭМ!$D$33:$D$776,СВЦЭМ!$A$33:$A$776,$A16,СВЦЭМ!$B$33:$B$776,J$11)+'СЕТ СН'!$F$14+СВЦЭМ!$D$10+'СЕТ СН'!$F$8*'СЕТ СН'!$F$9-'СЕТ СН'!$F$26</f>
        <v>1245.52602791</v>
      </c>
      <c r="K16" s="36">
        <f>SUMIFS(СВЦЭМ!$D$33:$D$776,СВЦЭМ!$A$33:$A$776,$A16,СВЦЭМ!$B$33:$B$776,K$11)+'СЕТ СН'!$F$14+СВЦЭМ!$D$10+'СЕТ СН'!$F$8*'СЕТ СН'!$F$9-'СЕТ СН'!$F$26</f>
        <v>1202.04952783</v>
      </c>
      <c r="L16" s="36">
        <f>SUMIFS(СВЦЭМ!$D$33:$D$776,СВЦЭМ!$A$33:$A$776,$A16,СВЦЭМ!$B$33:$B$776,L$11)+'СЕТ СН'!$F$14+СВЦЭМ!$D$10+'СЕТ СН'!$F$8*'СЕТ СН'!$F$9-'СЕТ СН'!$F$26</f>
        <v>1193.64979933</v>
      </c>
      <c r="M16" s="36">
        <f>SUMIFS(СВЦЭМ!$D$33:$D$776,СВЦЭМ!$A$33:$A$776,$A16,СВЦЭМ!$B$33:$B$776,M$11)+'СЕТ СН'!$F$14+СВЦЭМ!$D$10+'СЕТ СН'!$F$8*'СЕТ СН'!$F$9-'СЕТ СН'!$F$26</f>
        <v>1191.4938664200001</v>
      </c>
      <c r="N16" s="36">
        <f>SUMIFS(СВЦЭМ!$D$33:$D$776,СВЦЭМ!$A$33:$A$776,$A16,СВЦЭМ!$B$33:$B$776,N$11)+'СЕТ СН'!$F$14+СВЦЭМ!$D$10+'СЕТ СН'!$F$8*'СЕТ СН'!$F$9-'СЕТ СН'!$F$26</f>
        <v>1206.4848533100001</v>
      </c>
      <c r="O16" s="36">
        <f>SUMIFS(СВЦЭМ!$D$33:$D$776,СВЦЭМ!$A$33:$A$776,$A16,СВЦЭМ!$B$33:$B$776,O$11)+'СЕТ СН'!$F$14+СВЦЭМ!$D$10+'СЕТ СН'!$F$8*'СЕТ СН'!$F$9-'СЕТ СН'!$F$26</f>
        <v>1216.9868472000001</v>
      </c>
      <c r="P16" s="36">
        <f>SUMIFS(СВЦЭМ!$D$33:$D$776,СВЦЭМ!$A$33:$A$776,$A16,СВЦЭМ!$B$33:$B$776,P$11)+'СЕТ СН'!$F$14+СВЦЭМ!$D$10+'СЕТ СН'!$F$8*'СЕТ СН'!$F$9-'СЕТ СН'!$F$26</f>
        <v>1194.56051286</v>
      </c>
      <c r="Q16" s="36">
        <f>SUMIFS(СВЦЭМ!$D$33:$D$776,СВЦЭМ!$A$33:$A$776,$A16,СВЦЭМ!$B$33:$B$776,Q$11)+'СЕТ СН'!$F$14+СВЦЭМ!$D$10+'СЕТ СН'!$F$8*'СЕТ СН'!$F$9-'СЕТ СН'!$F$26</f>
        <v>1200.30542838</v>
      </c>
      <c r="R16" s="36">
        <f>SUMIFS(СВЦЭМ!$D$33:$D$776,СВЦЭМ!$A$33:$A$776,$A16,СВЦЭМ!$B$33:$B$776,R$11)+'СЕТ СН'!$F$14+СВЦЭМ!$D$10+'СЕТ СН'!$F$8*'СЕТ СН'!$F$9-'СЕТ СН'!$F$26</f>
        <v>1199.95637044</v>
      </c>
      <c r="S16" s="36">
        <f>SUMIFS(СВЦЭМ!$D$33:$D$776,СВЦЭМ!$A$33:$A$776,$A16,СВЦЭМ!$B$33:$B$776,S$11)+'СЕТ СН'!$F$14+СВЦЭМ!$D$10+'СЕТ СН'!$F$8*'СЕТ СН'!$F$9-'СЕТ СН'!$F$26</f>
        <v>1200.1274536800001</v>
      </c>
      <c r="T16" s="36">
        <f>SUMIFS(СВЦЭМ!$D$33:$D$776,СВЦЭМ!$A$33:$A$776,$A16,СВЦЭМ!$B$33:$B$776,T$11)+'СЕТ СН'!$F$14+СВЦЭМ!$D$10+'СЕТ СН'!$F$8*'СЕТ СН'!$F$9-'СЕТ СН'!$F$26</f>
        <v>1191.00801305</v>
      </c>
      <c r="U16" s="36">
        <f>SUMIFS(СВЦЭМ!$D$33:$D$776,СВЦЭМ!$A$33:$A$776,$A16,СВЦЭМ!$B$33:$B$776,U$11)+'СЕТ СН'!$F$14+СВЦЭМ!$D$10+'СЕТ СН'!$F$8*'СЕТ СН'!$F$9-'СЕТ СН'!$F$26</f>
        <v>1177.1427610000001</v>
      </c>
      <c r="V16" s="36">
        <f>SUMIFS(СВЦЭМ!$D$33:$D$776,СВЦЭМ!$A$33:$A$776,$A16,СВЦЭМ!$B$33:$B$776,V$11)+'СЕТ СН'!$F$14+СВЦЭМ!$D$10+'СЕТ СН'!$F$8*'СЕТ СН'!$F$9-'СЕТ СН'!$F$26</f>
        <v>1159.58396627</v>
      </c>
      <c r="W16" s="36">
        <f>SUMIFS(СВЦЭМ!$D$33:$D$776,СВЦЭМ!$A$33:$A$776,$A16,СВЦЭМ!$B$33:$B$776,W$11)+'СЕТ СН'!$F$14+СВЦЭМ!$D$10+'СЕТ СН'!$F$8*'СЕТ СН'!$F$9-'СЕТ СН'!$F$26</f>
        <v>1141.7764568800001</v>
      </c>
      <c r="X16" s="36">
        <f>SUMIFS(СВЦЭМ!$D$33:$D$776,СВЦЭМ!$A$33:$A$776,$A16,СВЦЭМ!$B$33:$B$776,X$11)+'СЕТ СН'!$F$14+СВЦЭМ!$D$10+'СЕТ СН'!$F$8*'СЕТ СН'!$F$9-'СЕТ СН'!$F$26</f>
        <v>1137.7841056900002</v>
      </c>
      <c r="Y16" s="36">
        <f>SUMIFS(СВЦЭМ!$D$33:$D$776,СВЦЭМ!$A$33:$A$776,$A16,СВЦЭМ!$B$33:$B$776,Y$11)+'СЕТ СН'!$F$14+СВЦЭМ!$D$10+'СЕТ СН'!$F$8*'СЕТ СН'!$F$9-'СЕТ СН'!$F$26</f>
        <v>1176.9935808100001</v>
      </c>
    </row>
    <row r="17" spans="1:25" ht="15.75" x14ac:dyDescent="0.2">
      <c r="A17" s="35">
        <f t="shared" si="0"/>
        <v>43927</v>
      </c>
      <c r="B17" s="36">
        <f>SUMIFS(СВЦЭМ!$D$33:$D$776,СВЦЭМ!$A$33:$A$776,$A17,СВЦЭМ!$B$33:$B$776,B$11)+'СЕТ СН'!$F$14+СВЦЭМ!$D$10+'СЕТ СН'!$F$8*'СЕТ СН'!$F$9-'СЕТ СН'!$F$26</f>
        <v>1288.3284274800001</v>
      </c>
      <c r="C17" s="36">
        <f>SUMIFS(СВЦЭМ!$D$33:$D$776,СВЦЭМ!$A$33:$A$776,$A17,СВЦЭМ!$B$33:$B$776,C$11)+'СЕТ СН'!$F$14+СВЦЭМ!$D$10+'СЕТ СН'!$F$8*'СЕТ СН'!$F$9-'СЕТ СН'!$F$26</f>
        <v>1317.71528739</v>
      </c>
      <c r="D17" s="36">
        <f>SUMIFS(СВЦЭМ!$D$33:$D$776,СВЦЭМ!$A$33:$A$776,$A17,СВЦЭМ!$B$33:$B$776,D$11)+'СЕТ СН'!$F$14+СВЦЭМ!$D$10+'СЕТ СН'!$F$8*'СЕТ СН'!$F$9-'СЕТ СН'!$F$26</f>
        <v>1331.2873955299999</v>
      </c>
      <c r="E17" s="36">
        <f>SUMIFS(СВЦЭМ!$D$33:$D$776,СВЦЭМ!$A$33:$A$776,$A17,СВЦЭМ!$B$33:$B$776,E$11)+'СЕТ СН'!$F$14+СВЦЭМ!$D$10+'СЕТ СН'!$F$8*'СЕТ СН'!$F$9-'СЕТ СН'!$F$26</f>
        <v>1339.6661681</v>
      </c>
      <c r="F17" s="36">
        <f>SUMIFS(СВЦЭМ!$D$33:$D$776,СВЦЭМ!$A$33:$A$776,$A17,СВЦЭМ!$B$33:$B$776,F$11)+'СЕТ СН'!$F$14+СВЦЭМ!$D$10+'СЕТ СН'!$F$8*'СЕТ СН'!$F$9-'СЕТ СН'!$F$26</f>
        <v>1336.3091473699999</v>
      </c>
      <c r="G17" s="36">
        <f>SUMIFS(СВЦЭМ!$D$33:$D$776,СВЦЭМ!$A$33:$A$776,$A17,СВЦЭМ!$B$33:$B$776,G$11)+'СЕТ СН'!$F$14+СВЦЭМ!$D$10+'СЕТ СН'!$F$8*'СЕТ СН'!$F$9-'СЕТ СН'!$F$26</f>
        <v>1336.9103111899999</v>
      </c>
      <c r="H17" s="36">
        <f>SUMIFS(СВЦЭМ!$D$33:$D$776,СВЦЭМ!$A$33:$A$776,$A17,СВЦЭМ!$B$33:$B$776,H$11)+'СЕТ СН'!$F$14+СВЦЭМ!$D$10+'СЕТ СН'!$F$8*'СЕТ СН'!$F$9-'СЕТ СН'!$F$26</f>
        <v>1325.7392852</v>
      </c>
      <c r="I17" s="36">
        <f>SUMIFS(СВЦЭМ!$D$33:$D$776,СВЦЭМ!$A$33:$A$776,$A17,СВЦЭМ!$B$33:$B$776,I$11)+'СЕТ СН'!$F$14+СВЦЭМ!$D$10+'СЕТ СН'!$F$8*'СЕТ СН'!$F$9-'СЕТ СН'!$F$26</f>
        <v>1295.9004030000001</v>
      </c>
      <c r="J17" s="36">
        <f>SUMIFS(СВЦЭМ!$D$33:$D$776,СВЦЭМ!$A$33:$A$776,$A17,СВЦЭМ!$B$33:$B$776,J$11)+'СЕТ СН'!$F$14+СВЦЭМ!$D$10+'СЕТ СН'!$F$8*'СЕТ СН'!$F$9-'СЕТ СН'!$F$26</f>
        <v>1244.84789589</v>
      </c>
      <c r="K17" s="36">
        <f>SUMIFS(СВЦЭМ!$D$33:$D$776,СВЦЭМ!$A$33:$A$776,$A17,СВЦЭМ!$B$33:$B$776,K$11)+'СЕТ СН'!$F$14+СВЦЭМ!$D$10+'СЕТ СН'!$F$8*'СЕТ СН'!$F$9-'СЕТ СН'!$F$26</f>
        <v>1243.8685827299998</v>
      </c>
      <c r="L17" s="36">
        <f>SUMIFS(СВЦЭМ!$D$33:$D$776,СВЦЭМ!$A$33:$A$776,$A17,СВЦЭМ!$B$33:$B$776,L$11)+'СЕТ СН'!$F$14+СВЦЭМ!$D$10+'СЕТ СН'!$F$8*'СЕТ СН'!$F$9-'СЕТ СН'!$F$26</f>
        <v>1227.2825819699999</v>
      </c>
      <c r="M17" s="36">
        <f>SUMIFS(СВЦЭМ!$D$33:$D$776,СВЦЭМ!$A$33:$A$776,$A17,СВЦЭМ!$B$33:$B$776,M$11)+'СЕТ СН'!$F$14+СВЦЭМ!$D$10+'СЕТ СН'!$F$8*'СЕТ СН'!$F$9-'СЕТ СН'!$F$26</f>
        <v>1231.0524738199999</v>
      </c>
      <c r="N17" s="36">
        <f>SUMIFS(СВЦЭМ!$D$33:$D$776,СВЦЭМ!$A$33:$A$776,$A17,СВЦЭМ!$B$33:$B$776,N$11)+'СЕТ СН'!$F$14+СВЦЭМ!$D$10+'СЕТ СН'!$F$8*'СЕТ СН'!$F$9-'СЕТ СН'!$F$26</f>
        <v>1229.17544004</v>
      </c>
      <c r="O17" s="36">
        <f>SUMIFS(СВЦЭМ!$D$33:$D$776,СВЦЭМ!$A$33:$A$776,$A17,СВЦЭМ!$B$33:$B$776,O$11)+'СЕТ СН'!$F$14+СВЦЭМ!$D$10+'СЕТ СН'!$F$8*'СЕТ СН'!$F$9-'СЕТ СН'!$F$26</f>
        <v>1244.65925578</v>
      </c>
      <c r="P17" s="36">
        <f>SUMIFS(СВЦЭМ!$D$33:$D$776,СВЦЭМ!$A$33:$A$776,$A17,СВЦЭМ!$B$33:$B$776,P$11)+'СЕТ СН'!$F$14+СВЦЭМ!$D$10+'СЕТ СН'!$F$8*'СЕТ СН'!$F$9-'СЕТ СН'!$F$26</f>
        <v>1227.7744710499999</v>
      </c>
      <c r="Q17" s="36">
        <f>SUMIFS(СВЦЭМ!$D$33:$D$776,СВЦЭМ!$A$33:$A$776,$A17,СВЦЭМ!$B$33:$B$776,Q$11)+'СЕТ СН'!$F$14+СВЦЭМ!$D$10+'СЕТ СН'!$F$8*'СЕТ СН'!$F$9-'СЕТ СН'!$F$26</f>
        <v>1233.8216317599999</v>
      </c>
      <c r="R17" s="36">
        <f>SUMIFS(СВЦЭМ!$D$33:$D$776,СВЦЭМ!$A$33:$A$776,$A17,СВЦЭМ!$B$33:$B$776,R$11)+'СЕТ СН'!$F$14+СВЦЭМ!$D$10+'СЕТ СН'!$F$8*'СЕТ СН'!$F$9-'СЕТ СН'!$F$26</f>
        <v>1214.4904938900002</v>
      </c>
      <c r="S17" s="36">
        <f>SUMIFS(СВЦЭМ!$D$33:$D$776,СВЦЭМ!$A$33:$A$776,$A17,СВЦЭМ!$B$33:$B$776,S$11)+'СЕТ СН'!$F$14+СВЦЭМ!$D$10+'СЕТ СН'!$F$8*'СЕТ СН'!$F$9-'СЕТ СН'!$F$26</f>
        <v>1230.0046930400001</v>
      </c>
      <c r="T17" s="36">
        <f>SUMIFS(СВЦЭМ!$D$33:$D$776,СВЦЭМ!$A$33:$A$776,$A17,СВЦЭМ!$B$33:$B$776,T$11)+'СЕТ СН'!$F$14+СВЦЭМ!$D$10+'СЕТ СН'!$F$8*'СЕТ СН'!$F$9-'СЕТ СН'!$F$26</f>
        <v>1212.8727919200001</v>
      </c>
      <c r="U17" s="36">
        <f>SUMIFS(СВЦЭМ!$D$33:$D$776,СВЦЭМ!$A$33:$A$776,$A17,СВЦЭМ!$B$33:$B$776,U$11)+'СЕТ СН'!$F$14+СВЦЭМ!$D$10+'СЕТ СН'!$F$8*'СЕТ СН'!$F$9-'СЕТ СН'!$F$26</f>
        <v>1190.18208966</v>
      </c>
      <c r="V17" s="36">
        <f>SUMIFS(СВЦЭМ!$D$33:$D$776,СВЦЭМ!$A$33:$A$776,$A17,СВЦЭМ!$B$33:$B$776,V$11)+'СЕТ СН'!$F$14+СВЦЭМ!$D$10+'СЕТ СН'!$F$8*'СЕТ СН'!$F$9-'СЕТ СН'!$F$26</f>
        <v>1193.3432203100001</v>
      </c>
      <c r="W17" s="36">
        <f>SUMIFS(СВЦЭМ!$D$33:$D$776,СВЦЭМ!$A$33:$A$776,$A17,СВЦЭМ!$B$33:$B$776,W$11)+'СЕТ СН'!$F$14+СВЦЭМ!$D$10+'СЕТ СН'!$F$8*'СЕТ СН'!$F$9-'СЕТ СН'!$F$26</f>
        <v>1184.7695649500001</v>
      </c>
      <c r="X17" s="36">
        <f>SUMIFS(СВЦЭМ!$D$33:$D$776,СВЦЭМ!$A$33:$A$776,$A17,СВЦЭМ!$B$33:$B$776,X$11)+'СЕТ СН'!$F$14+СВЦЭМ!$D$10+'СЕТ СН'!$F$8*'СЕТ СН'!$F$9-'СЕТ СН'!$F$26</f>
        <v>1200.27779338</v>
      </c>
      <c r="Y17" s="36">
        <f>SUMIFS(СВЦЭМ!$D$33:$D$776,СВЦЭМ!$A$33:$A$776,$A17,СВЦЭМ!$B$33:$B$776,Y$11)+'СЕТ СН'!$F$14+СВЦЭМ!$D$10+'СЕТ СН'!$F$8*'СЕТ СН'!$F$9-'СЕТ СН'!$F$26</f>
        <v>1246.01649374</v>
      </c>
    </row>
    <row r="18" spans="1:25" ht="15.75" x14ac:dyDescent="0.2">
      <c r="A18" s="35">
        <f t="shared" si="0"/>
        <v>43928</v>
      </c>
      <c r="B18" s="36">
        <f>SUMIFS(СВЦЭМ!$D$33:$D$776,СВЦЭМ!$A$33:$A$776,$A18,СВЦЭМ!$B$33:$B$776,B$11)+'СЕТ СН'!$F$14+СВЦЭМ!$D$10+'СЕТ СН'!$F$8*'СЕТ СН'!$F$9-'СЕТ СН'!$F$26</f>
        <v>1293.3886576499999</v>
      </c>
      <c r="C18" s="36">
        <f>SUMIFS(СВЦЭМ!$D$33:$D$776,СВЦЭМ!$A$33:$A$776,$A18,СВЦЭМ!$B$33:$B$776,C$11)+'СЕТ СН'!$F$14+СВЦЭМ!$D$10+'СЕТ СН'!$F$8*'СЕТ СН'!$F$9-'СЕТ СН'!$F$26</f>
        <v>1318.96777449</v>
      </c>
      <c r="D18" s="36">
        <f>SUMIFS(СВЦЭМ!$D$33:$D$776,СВЦЭМ!$A$33:$A$776,$A18,СВЦЭМ!$B$33:$B$776,D$11)+'СЕТ СН'!$F$14+СВЦЭМ!$D$10+'СЕТ СН'!$F$8*'СЕТ СН'!$F$9-'СЕТ СН'!$F$26</f>
        <v>1342.4683280199999</v>
      </c>
      <c r="E18" s="36">
        <f>SUMIFS(СВЦЭМ!$D$33:$D$776,СВЦЭМ!$A$33:$A$776,$A18,СВЦЭМ!$B$33:$B$776,E$11)+'СЕТ СН'!$F$14+СВЦЭМ!$D$10+'СЕТ СН'!$F$8*'СЕТ СН'!$F$9-'СЕТ СН'!$F$26</f>
        <v>1362.4030988899999</v>
      </c>
      <c r="F18" s="36">
        <f>SUMIFS(СВЦЭМ!$D$33:$D$776,СВЦЭМ!$A$33:$A$776,$A18,СВЦЭМ!$B$33:$B$776,F$11)+'СЕТ СН'!$F$14+СВЦЭМ!$D$10+'СЕТ СН'!$F$8*'СЕТ СН'!$F$9-'СЕТ СН'!$F$26</f>
        <v>1360.66397562</v>
      </c>
      <c r="G18" s="36">
        <f>SUMIFS(СВЦЭМ!$D$33:$D$776,СВЦЭМ!$A$33:$A$776,$A18,СВЦЭМ!$B$33:$B$776,G$11)+'СЕТ СН'!$F$14+СВЦЭМ!$D$10+'СЕТ СН'!$F$8*'СЕТ СН'!$F$9-'СЕТ СН'!$F$26</f>
        <v>1361.4222894500001</v>
      </c>
      <c r="H18" s="36">
        <f>SUMIFS(СВЦЭМ!$D$33:$D$776,СВЦЭМ!$A$33:$A$776,$A18,СВЦЭМ!$B$33:$B$776,H$11)+'СЕТ СН'!$F$14+СВЦЭМ!$D$10+'СЕТ СН'!$F$8*'СЕТ СН'!$F$9-'СЕТ СН'!$F$26</f>
        <v>1340.8486734999999</v>
      </c>
      <c r="I18" s="36">
        <f>SUMIFS(СВЦЭМ!$D$33:$D$776,СВЦЭМ!$A$33:$A$776,$A18,СВЦЭМ!$B$33:$B$776,I$11)+'СЕТ СН'!$F$14+СВЦЭМ!$D$10+'СЕТ СН'!$F$8*'СЕТ СН'!$F$9-'СЕТ СН'!$F$26</f>
        <v>1313.38311499</v>
      </c>
      <c r="J18" s="36">
        <f>SUMIFS(СВЦЭМ!$D$33:$D$776,СВЦЭМ!$A$33:$A$776,$A18,СВЦЭМ!$B$33:$B$776,J$11)+'СЕТ СН'!$F$14+СВЦЭМ!$D$10+'СЕТ СН'!$F$8*'СЕТ СН'!$F$9-'СЕТ СН'!$F$26</f>
        <v>1250.0250146000001</v>
      </c>
      <c r="K18" s="36">
        <f>SUMIFS(СВЦЭМ!$D$33:$D$776,СВЦЭМ!$A$33:$A$776,$A18,СВЦЭМ!$B$33:$B$776,K$11)+'СЕТ СН'!$F$14+СВЦЭМ!$D$10+'СЕТ СН'!$F$8*'СЕТ СН'!$F$9-'СЕТ СН'!$F$26</f>
        <v>1252.8934862399999</v>
      </c>
      <c r="L18" s="36">
        <f>SUMIFS(СВЦЭМ!$D$33:$D$776,СВЦЭМ!$A$33:$A$776,$A18,СВЦЭМ!$B$33:$B$776,L$11)+'СЕТ СН'!$F$14+СВЦЭМ!$D$10+'СЕТ СН'!$F$8*'СЕТ СН'!$F$9-'СЕТ СН'!$F$26</f>
        <v>1259.4141020700001</v>
      </c>
      <c r="M18" s="36">
        <f>SUMIFS(СВЦЭМ!$D$33:$D$776,СВЦЭМ!$A$33:$A$776,$A18,СВЦЭМ!$B$33:$B$776,M$11)+'СЕТ СН'!$F$14+СВЦЭМ!$D$10+'СЕТ СН'!$F$8*'СЕТ СН'!$F$9-'СЕТ СН'!$F$26</f>
        <v>1256.3203225</v>
      </c>
      <c r="N18" s="36">
        <f>SUMIFS(СВЦЭМ!$D$33:$D$776,СВЦЭМ!$A$33:$A$776,$A18,СВЦЭМ!$B$33:$B$776,N$11)+'СЕТ СН'!$F$14+СВЦЭМ!$D$10+'СЕТ СН'!$F$8*'СЕТ СН'!$F$9-'СЕТ СН'!$F$26</f>
        <v>1254.9792463700001</v>
      </c>
      <c r="O18" s="36">
        <f>SUMIFS(СВЦЭМ!$D$33:$D$776,СВЦЭМ!$A$33:$A$776,$A18,СВЦЭМ!$B$33:$B$776,O$11)+'СЕТ СН'!$F$14+СВЦЭМ!$D$10+'СЕТ СН'!$F$8*'СЕТ СН'!$F$9-'СЕТ СН'!$F$26</f>
        <v>1262.7176847600001</v>
      </c>
      <c r="P18" s="36">
        <f>SUMIFS(СВЦЭМ!$D$33:$D$776,СВЦЭМ!$A$33:$A$776,$A18,СВЦЭМ!$B$33:$B$776,P$11)+'СЕТ СН'!$F$14+СВЦЭМ!$D$10+'СЕТ СН'!$F$8*'СЕТ СН'!$F$9-'СЕТ СН'!$F$26</f>
        <v>1243.4557553299999</v>
      </c>
      <c r="Q18" s="36">
        <f>SUMIFS(СВЦЭМ!$D$33:$D$776,СВЦЭМ!$A$33:$A$776,$A18,СВЦЭМ!$B$33:$B$776,Q$11)+'СЕТ СН'!$F$14+СВЦЭМ!$D$10+'СЕТ СН'!$F$8*'СЕТ СН'!$F$9-'СЕТ СН'!$F$26</f>
        <v>1249.17488923</v>
      </c>
      <c r="R18" s="36">
        <f>SUMIFS(СВЦЭМ!$D$33:$D$776,СВЦЭМ!$A$33:$A$776,$A18,СВЦЭМ!$B$33:$B$776,R$11)+'СЕТ СН'!$F$14+СВЦЭМ!$D$10+'СЕТ СН'!$F$8*'СЕТ СН'!$F$9-'СЕТ СН'!$F$26</f>
        <v>1245.4689078700001</v>
      </c>
      <c r="S18" s="36">
        <f>SUMIFS(СВЦЭМ!$D$33:$D$776,СВЦЭМ!$A$33:$A$776,$A18,СВЦЭМ!$B$33:$B$776,S$11)+'СЕТ СН'!$F$14+СВЦЭМ!$D$10+'СЕТ СН'!$F$8*'СЕТ СН'!$F$9-'СЕТ СН'!$F$26</f>
        <v>1246.3967771099999</v>
      </c>
      <c r="T18" s="36">
        <f>SUMIFS(СВЦЭМ!$D$33:$D$776,СВЦЭМ!$A$33:$A$776,$A18,СВЦЭМ!$B$33:$B$776,T$11)+'СЕТ СН'!$F$14+СВЦЭМ!$D$10+'СЕТ СН'!$F$8*'СЕТ СН'!$F$9-'СЕТ СН'!$F$26</f>
        <v>1225.5865465099998</v>
      </c>
      <c r="U18" s="36">
        <f>SUMIFS(СВЦЭМ!$D$33:$D$776,СВЦЭМ!$A$33:$A$776,$A18,СВЦЭМ!$B$33:$B$776,U$11)+'СЕТ СН'!$F$14+СВЦЭМ!$D$10+'СЕТ СН'!$F$8*'СЕТ СН'!$F$9-'СЕТ СН'!$F$26</f>
        <v>1219.6794461100001</v>
      </c>
      <c r="V18" s="36">
        <f>SUMIFS(СВЦЭМ!$D$33:$D$776,СВЦЭМ!$A$33:$A$776,$A18,СВЦЭМ!$B$33:$B$776,V$11)+'СЕТ СН'!$F$14+СВЦЭМ!$D$10+'СЕТ СН'!$F$8*'СЕТ СН'!$F$9-'СЕТ СН'!$F$26</f>
        <v>1216.5198538700001</v>
      </c>
      <c r="W18" s="36">
        <f>SUMIFS(СВЦЭМ!$D$33:$D$776,СВЦЭМ!$A$33:$A$776,$A18,СВЦЭМ!$B$33:$B$776,W$11)+'СЕТ СН'!$F$14+СВЦЭМ!$D$10+'СЕТ СН'!$F$8*'СЕТ СН'!$F$9-'СЕТ СН'!$F$26</f>
        <v>1207.0354420400001</v>
      </c>
      <c r="X18" s="36">
        <f>SUMIFS(СВЦЭМ!$D$33:$D$776,СВЦЭМ!$A$33:$A$776,$A18,СВЦЭМ!$B$33:$B$776,X$11)+'СЕТ СН'!$F$14+СВЦЭМ!$D$10+'СЕТ СН'!$F$8*'СЕТ СН'!$F$9-'СЕТ СН'!$F$26</f>
        <v>1210.1992757600001</v>
      </c>
      <c r="Y18" s="36">
        <f>SUMIFS(СВЦЭМ!$D$33:$D$776,СВЦЭМ!$A$33:$A$776,$A18,СВЦЭМ!$B$33:$B$776,Y$11)+'СЕТ СН'!$F$14+СВЦЭМ!$D$10+'СЕТ СН'!$F$8*'СЕТ СН'!$F$9-'СЕТ СН'!$F$26</f>
        <v>1246.75450127</v>
      </c>
    </row>
    <row r="19" spans="1:25" ht="15.75" x14ac:dyDescent="0.2">
      <c r="A19" s="35">
        <f t="shared" si="0"/>
        <v>43929</v>
      </c>
      <c r="B19" s="36">
        <f>SUMIFS(СВЦЭМ!$D$33:$D$776,СВЦЭМ!$A$33:$A$776,$A19,СВЦЭМ!$B$33:$B$776,B$11)+'СЕТ СН'!$F$14+СВЦЭМ!$D$10+'СЕТ СН'!$F$8*'СЕТ СН'!$F$9-'СЕТ СН'!$F$26</f>
        <v>1281.5466513599999</v>
      </c>
      <c r="C19" s="36">
        <f>SUMIFS(СВЦЭМ!$D$33:$D$776,СВЦЭМ!$A$33:$A$776,$A19,СВЦЭМ!$B$33:$B$776,C$11)+'СЕТ СН'!$F$14+СВЦЭМ!$D$10+'СЕТ СН'!$F$8*'СЕТ СН'!$F$9-'СЕТ СН'!$F$26</f>
        <v>1319.56657025</v>
      </c>
      <c r="D19" s="36">
        <f>SUMIFS(СВЦЭМ!$D$33:$D$776,СВЦЭМ!$A$33:$A$776,$A19,СВЦЭМ!$B$33:$B$776,D$11)+'СЕТ СН'!$F$14+СВЦЭМ!$D$10+'СЕТ СН'!$F$8*'СЕТ СН'!$F$9-'СЕТ СН'!$F$26</f>
        <v>1339.3976215499999</v>
      </c>
      <c r="E19" s="36">
        <f>SUMIFS(СВЦЭМ!$D$33:$D$776,СВЦЭМ!$A$33:$A$776,$A19,СВЦЭМ!$B$33:$B$776,E$11)+'СЕТ СН'!$F$14+СВЦЭМ!$D$10+'СЕТ СН'!$F$8*'СЕТ СН'!$F$9-'СЕТ СН'!$F$26</f>
        <v>1348.4960592499999</v>
      </c>
      <c r="F19" s="36">
        <f>SUMIFS(СВЦЭМ!$D$33:$D$776,СВЦЭМ!$A$33:$A$776,$A19,СВЦЭМ!$B$33:$B$776,F$11)+'СЕТ СН'!$F$14+СВЦЭМ!$D$10+'СЕТ СН'!$F$8*'СЕТ СН'!$F$9-'СЕТ СН'!$F$26</f>
        <v>1345.60902474</v>
      </c>
      <c r="G19" s="36">
        <f>SUMIFS(СВЦЭМ!$D$33:$D$776,СВЦЭМ!$A$33:$A$776,$A19,СВЦЭМ!$B$33:$B$776,G$11)+'СЕТ СН'!$F$14+СВЦЭМ!$D$10+'СЕТ СН'!$F$8*'СЕТ СН'!$F$9-'СЕТ СН'!$F$26</f>
        <v>1346.32699327</v>
      </c>
      <c r="H19" s="36">
        <f>SUMIFS(СВЦЭМ!$D$33:$D$776,СВЦЭМ!$A$33:$A$776,$A19,СВЦЭМ!$B$33:$B$776,H$11)+'СЕТ СН'!$F$14+СВЦЭМ!$D$10+'СЕТ СН'!$F$8*'СЕТ СН'!$F$9-'СЕТ СН'!$F$26</f>
        <v>1327.47184666</v>
      </c>
      <c r="I19" s="36">
        <f>SUMIFS(СВЦЭМ!$D$33:$D$776,СВЦЭМ!$A$33:$A$776,$A19,СВЦЭМ!$B$33:$B$776,I$11)+'СЕТ СН'!$F$14+СВЦЭМ!$D$10+'СЕТ СН'!$F$8*'СЕТ СН'!$F$9-'СЕТ СН'!$F$26</f>
        <v>1284.1597182200001</v>
      </c>
      <c r="J19" s="36">
        <f>SUMIFS(СВЦЭМ!$D$33:$D$776,СВЦЭМ!$A$33:$A$776,$A19,СВЦЭМ!$B$33:$B$776,J$11)+'СЕТ СН'!$F$14+СВЦЭМ!$D$10+'СЕТ СН'!$F$8*'СЕТ СН'!$F$9-'СЕТ СН'!$F$26</f>
        <v>1232.8893878699998</v>
      </c>
      <c r="K19" s="36">
        <f>SUMIFS(СВЦЭМ!$D$33:$D$776,СВЦЭМ!$A$33:$A$776,$A19,СВЦЭМ!$B$33:$B$776,K$11)+'СЕТ СН'!$F$14+СВЦЭМ!$D$10+'СЕТ СН'!$F$8*'СЕТ СН'!$F$9-'СЕТ СН'!$F$26</f>
        <v>1219.7567446400001</v>
      </c>
      <c r="L19" s="36">
        <f>SUMIFS(СВЦЭМ!$D$33:$D$776,СВЦЭМ!$A$33:$A$776,$A19,СВЦЭМ!$B$33:$B$776,L$11)+'СЕТ СН'!$F$14+СВЦЭМ!$D$10+'СЕТ СН'!$F$8*'СЕТ СН'!$F$9-'СЕТ СН'!$F$26</f>
        <v>1205.3881370900001</v>
      </c>
      <c r="M19" s="36">
        <f>SUMIFS(СВЦЭМ!$D$33:$D$776,СВЦЭМ!$A$33:$A$776,$A19,СВЦЭМ!$B$33:$B$776,M$11)+'СЕТ СН'!$F$14+СВЦЭМ!$D$10+'СЕТ СН'!$F$8*'СЕТ СН'!$F$9-'СЕТ СН'!$F$26</f>
        <v>1202.0775259900001</v>
      </c>
      <c r="N19" s="36">
        <f>SUMIFS(СВЦЭМ!$D$33:$D$776,СВЦЭМ!$A$33:$A$776,$A19,СВЦЭМ!$B$33:$B$776,N$11)+'СЕТ СН'!$F$14+СВЦЭМ!$D$10+'СЕТ СН'!$F$8*'СЕТ СН'!$F$9-'СЕТ СН'!$F$26</f>
        <v>1218.3287362400001</v>
      </c>
      <c r="O19" s="36">
        <f>SUMIFS(СВЦЭМ!$D$33:$D$776,СВЦЭМ!$A$33:$A$776,$A19,СВЦЭМ!$B$33:$B$776,O$11)+'СЕТ СН'!$F$14+СВЦЭМ!$D$10+'СЕТ СН'!$F$8*'СЕТ СН'!$F$9-'СЕТ СН'!$F$26</f>
        <v>1223.1922158500001</v>
      </c>
      <c r="P19" s="36">
        <f>SUMIFS(СВЦЭМ!$D$33:$D$776,СВЦЭМ!$A$33:$A$776,$A19,СВЦЭМ!$B$33:$B$776,P$11)+'СЕТ СН'!$F$14+СВЦЭМ!$D$10+'СЕТ СН'!$F$8*'СЕТ СН'!$F$9-'СЕТ СН'!$F$26</f>
        <v>1197.25451604</v>
      </c>
      <c r="Q19" s="36">
        <f>SUMIFS(СВЦЭМ!$D$33:$D$776,СВЦЭМ!$A$33:$A$776,$A19,СВЦЭМ!$B$33:$B$776,Q$11)+'СЕТ СН'!$F$14+СВЦЭМ!$D$10+'СЕТ СН'!$F$8*'СЕТ СН'!$F$9-'СЕТ СН'!$F$26</f>
        <v>1202.19859993</v>
      </c>
      <c r="R19" s="36">
        <f>SUMIFS(СВЦЭМ!$D$33:$D$776,СВЦЭМ!$A$33:$A$776,$A19,СВЦЭМ!$B$33:$B$776,R$11)+'СЕТ СН'!$F$14+СВЦЭМ!$D$10+'СЕТ СН'!$F$8*'СЕТ СН'!$F$9-'СЕТ СН'!$F$26</f>
        <v>1197.9409590400001</v>
      </c>
      <c r="S19" s="36">
        <f>SUMIFS(СВЦЭМ!$D$33:$D$776,СВЦЭМ!$A$33:$A$776,$A19,СВЦЭМ!$B$33:$B$776,S$11)+'СЕТ СН'!$F$14+СВЦЭМ!$D$10+'СЕТ СН'!$F$8*'СЕТ СН'!$F$9-'СЕТ СН'!$F$26</f>
        <v>1190.5539985200001</v>
      </c>
      <c r="T19" s="36">
        <f>SUMIFS(СВЦЭМ!$D$33:$D$776,СВЦЭМ!$A$33:$A$776,$A19,СВЦЭМ!$B$33:$B$776,T$11)+'СЕТ СН'!$F$14+СВЦЭМ!$D$10+'СЕТ СН'!$F$8*'СЕТ СН'!$F$9-'СЕТ СН'!$F$26</f>
        <v>1177.25217886</v>
      </c>
      <c r="U19" s="36">
        <f>SUMIFS(СВЦЭМ!$D$33:$D$776,СВЦЭМ!$A$33:$A$776,$A19,СВЦЭМ!$B$33:$B$776,U$11)+'СЕТ СН'!$F$14+СВЦЭМ!$D$10+'СЕТ СН'!$F$8*'СЕТ СН'!$F$9-'СЕТ СН'!$F$26</f>
        <v>1161.38785353</v>
      </c>
      <c r="V19" s="36">
        <f>SUMIFS(СВЦЭМ!$D$33:$D$776,СВЦЭМ!$A$33:$A$776,$A19,СВЦЭМ!$B$33:$B$776,V$11)+'СЕТ СН'!$F$14+СВЦЭМ!$D$10+'СЕТ СН'!$F$8*'СЕТ СН'!$F$9-'СЕТ СН'!$F$26</f>
        <v>1152.3393791200001</v>
      </c>
      <c r="W19" s="36">
        <f>SUMIFS(СВЦЭМ!$D$33:$D$776,СВЦЭМ!$A$33:$A$776,$A19,СВЦЭМ!$B$33:$B$776,W$11)+'СЕТ СН'!$F$14+СВЦЭМ!$D$10+'СЕТ СН'!$F$8*'СЕТ СН'!$F$9-'СЕТ СН'!$F$26</f>
        <v>1145.3300099200001</v>
      </c>
      <c r="X19" s="36">
        <f>SUMIFS(СВЦЭМ!$D$33:$D$776,СВЦЭМ!$A$33:$A$776,$A19,СВЦЭМ!$B$33:$B$776,X$11)+'СЕТ СН'!$F$14+СВЦЭМ!$D$10+'СЕТ СН'!$F$8*'СЕТ СН'!$F$9-'СЕТ СН'!$F$26</f>
        <v>1153.88049729</v>
      </c>
      <c r="Y19" s="36">
        <f>SUMIFS(СВЦЭМ!$D$33:$D$776,СВЦЭМ!$A$33:$A$776,$A19,СВЦЭМ!$B$33:$B$776,Y$11)+'СЕТ СН'!$F$14+СВЦЭМ!$D$10+'СЕТ СН'!$F$8*'СЕТ СН'!$F$9-'СЕТ СН'!$F$26</f>
        <v>1204.16422326</v>
      </c>
    </row>
    <row r="20" spans="1:25" ht="15.75" x14ac:dyDescent="0.2">
      <c r="A20" s="35">
        <f t="shared" si="0"/>
        <v>43930</v>
      </c>
      <c r="B20" s="36">
        <f>SUMIFS(СВЦЭМ!$D$33:$D$776,СВЦЭМ!$A$33:$A$776,$A20,СВЦЭМ!$B$33:$B$776,B$11)+'СЕТ СН'!$F$14+СВЦЭМ!$D$10+'СЕТ СН'!$F$8*'СЕТ СН'!$F$9-'СЕТ СН'!$F$26</f>
        <v>1267.13742523</v>
      </c>
      <c r="C20" s="36">
        <f>SUMIFS(СВЦЭМ!$D$33:$D$776,СВЦЭМ!$A$33:$A$776,$A20,СВЦЭМ!$B$33:$B$776,C$11)+'СЕТ СН'!$F$14+СВЦЭМ!$D$10+'СЕТ СН'!$F$8*'СЕТ СН'!$F$9-'СЕТ СН'!$F$26</f>
        <v>1299.3606678199999</v>
      </c>
      <c r="D20" s="36">
        <f>SUMIFS(СВЦЭМ!$D$33:$D$776,СВЦЭМ!$A$33:$A$776,$A20,СВЦЭМ!$B$33:$B$776,D$11)+'СЕТ СН'!$F$14+СВЦЭМ!$D$10+'СЕТ СН'!$F$8*'СЕТ СН'!$F$9-'СЕТ СН'!$F$26</f>
        <v>1326.8078743999999</v>
      </c>
      <c r="E20" s="36">
        <f>SUMIFS(СВЦЭМ!$D$33:$D$776,СВЦЭМ!$A$33:$A$776,$A20,СВЦЭМ!$B$33:$B$776,E$11)+'СЕТ СН'!$F$14+СВЦЭМ!$D$10+'СЕТ СН'!$F$8*'СЕТ СН'!$F$9-'СЕТ СН'!$F$26</f>
        <v>1345.9609481800001</v>
      </c>
      <c r="F20" s="36">
        <f>SUMIFS(СВЦЭМ!$D$33:$D$776,СВЦЭМ!$A$33:$A$776,$A20,СВЦЭМ!$B$33:$B$776,F$11)+'СЕТ СН'!$F$14+СВЦЭМ!$D$10+'СЕТ СН'!$F$8*'СЕТ СН'!$F$9-'СЕТ СН'!$F$26</f>
        <v>1344.3308773599999</v>
      </c>
      <c r="G20" s="36">
        <f>SUMIFS(СВЦЭМ!$D$33:$D$776,СВЦЭМ!$A$33:$A$776,$A20,СВЦЭМ!$B$33:$B$776,G$11)+'СЕТ СН'!$F$14+СВЦЭМ!$D$10+'СЕТ СН'!$F$8*'СЕТ СН'!$F$9-'СЕТ СН'!$F$26</f>
        <v>1339.12655025</v>
      </c>
      <c r="H20" s="36">
        <f>SUMIFS(СВЦЭМ!$D$33:$D$776,СВЦЭМ!$A$33:$A$776,$A20,СВЦЭМ!$B$33:$B$776,H$11)+'СЕТ СН'!$F$14+СВЦЭМ!$D$10+'СЕТ СН'!$F$8*'СЕТ СН'!$F$9-'СЕТ СН'!$F$26</f>
        <v>1330.1575186600001</v>
      </c>
      <c r="I20" s="36">
        <f>SUMIFS(СВЦЭМ!$D$33:$D$776,СВЦЭМ!$A$33:$A$776,$A20,СВЦЭМ!$B$33:$B$776,I$11)+'СЕТ СН'!$F$14+СВЦЭМ!$D$10+'СЕТ СН'!$F$8*'СЕТ СН'!$F$9-'СЕТ СН'!$F$26</f>
        <v>1302.5107004700001</v>
      </c>
      <c r="J20" s="36">
        <f>SUMIFS(СВЦЭМ!$D$33:$D$776,СВЦЭМ!$A$33:$A$776,$A20,СВЦЭМ!$B$33:$B$776,J$11)+'СЕТ СН'!$F$14+СВЦЭМ!$D$10+'СЕТ СН'!$F$8*'СЕТ СН'!$F$9-'СЕТ СН'!$F$26</f>
        <v>1240.86471611</v>
      </c>
      <c r="K20" s="36">
        <f>SUMIFS(СВЦЭМ!$D$33:$D$776,СВЦЭМ!$A$33:$A$776,$A20,СВЦЭМ!$B$33:$B$776,K$11)+'СЕТ СН'!$F$14+СВЦЭМ!$D$10+'СЕТ СН'!$F$8*'СЕТ СН'!$F$9-'СЕТ СН'!$F$26</f>
        <v>1236.57910608</v>
      </c>
      <c r="L20" s="36">
        <f>SUMIFS(СВЦЭМ!$D$33:$D$776,СВЦЭМ!$A$33:$A$776,$A20,СВЦЭМ!$B$33:$B$776,L$11)+'СЕТ СН'!$F$14+СВЦЭМ!$D$10+'СЕТ СН'!$F$8*'СЕТ СН'!$F$9-'СЕТ СН'!$F$26</f>
        <v>1217.80224275</v>
      </c>
      <c r="M20" s="36">
        <f>SUMIFS(СВЦЭМ!$D$33:$D$776,СВЦЭМ!$A$33:$A$776,$A20,СВЦЭМ!$B$33:$B$776,M$11)+'СЕТ СН'!$F$14+СВЦЭМ!$D$10+'СЕТ СН'!$F$8*'СЕТ СН'!$F$9-'СЕТ СН'!$F$26</f>
        <v>1213.51602295</v>
      </c>
      <c r="N20" s="36">
        <f>SUMIFS(СВЦЭМ!$D$33:$D$776,СВЦЭМ!$A$33:$A$776,$A20,СВЦЭМ!$B$33:$B$776,N$11)+'СЕТ СН'!$F$14+СВЦЭМ!$D$10+'СЕТ СН'!$F$8*'СЕТ СН'!$F$9-'СЕТ СН'!$F$26</f>
        <v>1211.6741962000001</v>
      </c>
      <c r="O20" s="36">
        <f>SUMIFS(СВЦЭМ!$D$33:$D$776,СВЦЭМ!$A$33:$A$776,$A20,СВЦЭМ!$B$33:$B$776,O$11)+'СЕТ СН'!$F$14+СВЦЭМ!$D$10+'СЕТ СН'!$F$8*'СЕТ СН'!$F$9-'СЕТ СН'!$F$26</f>
        <v>1222.85650455</v>
      </c>
      <c r="P20" s="36">
        <f>SUMIFS(СВЦЭМ!$D$33:$D$776,СВЦЭМ!$A$33:$A$776,$A20,СВЦЭМ!$B$33:$B$776,P$11)+'СЕТ СН'!$F$14+СВЦЭМ!$D$10+'СЕТ СН'!$F$8*'СЕТ СН'!$F$9-'СЕТ СН'!$F$26</f>
        <v>1188.1083322900001</v>
      </c>
      <c r="Q20" s="36">
        <f>SUMIFS(СВЦЭМ!$D$33:$D$776,СВЦЭМ!$A$33:$A$776,$A20,СВЦЭМ!$B$33:$B$776,Q$11)+'СЕТ СН'!$F$14+СВЦЭМ!$D$10+'СЕТ СН'!$F$8*'СЕТ СН'!$F$9-'СЕТ СН'!$F$26</f>
        <v>1194.7814913700001</v>
      </c>
      <c r="R20" s="36">
        <f>SUMIFS(СВЦЭМ!$D$33:$D$776,СВЦЭМ!$A$33:$A$776,$A20,СВЦЭМ!$B$33:$B$776,R$11)+'СЕТ СН'!$F$14+СВЦЭМ!$D$10+'СЕТ СН'!$F$8*'СЕТ СН'!$F$9-'СЕТ СН'!$F$26</f>
        <v>1193.49604621</v>
      </c>
      <c r="S20" s="36">
        <f>SUMIFS(СВЦЭМ!$D$33:$D$776,СВЦЭМ!$A$33:$A$776,$A20,СВЦЭМ!$B$33:$B$776,S$11)+'СЕТ СН'!$F$14+СВЦЭМ!$D$10+'СЕТ СН'!$F$8*'СЕТ СН'!$F$9-'СЕТ СН'!$F$26</f>
        <v>1186.39440524</v>
      </c>
      <c r="T20" s="36">
        <f>SUMIFS(СВЦЭМ!$D$33:$D$776,СВЦЭМ!$A$33:$A$776,$A20,СВЦЭМ!$B$33:$B$776,T$11)+'СЕТ СН'!$F$14+СВЦЭМ!$D$10+'СЕТ СН'!$F$8*'СЕТ СН'!$F$9-'СЕТ СН'!$F$26</f>
        <v>1172.9594101100001</v>
      </c>
      <c r="U20" s="36">
        <f>SUMIFS(СВЦЭМ!$D$33:$D$776,СВЦЭМ!$A$33:$A$776,$A20,СВЦЭМ!$B$33:$B$776,U$11)+'СЕТ СН'!$F$14+СВЦЭМ!$D$10+'СЕТ СН'!$F$8*'СЕТ СН'!$F$9-'СЕТ СН'!$F$26</f>
        <v>1156.2483836900001</v>
      </c>
      <c r="V20" s="36">
        <f>SUMIFS(СВЦЭМ!$D$33:$D$776,СВЦЭМ!$A$33:$A$776,$A20,СВЦЭМ!$B$33:$B$776,V$11)+'СЕТ СН'!$F$14+СВЦЭМ!$D$10+'СЕТ СН'!$F$8*'СЕТ СН'!$F$9-'СЕТ СН'!$F$26</f>
        <v>1152.3055032300001</v>
      </c>
      <c r="W20" s="36">
        <f>SUMIFS(СВЦЭМ!$D$33:$D$776,СВЦЭМ!$A$33:$A$776,$A20,СВЦЭМ!$B$33:$B$776,W$11)+'СЕТ СН'!$F$14+СВЦЭМ!$D$10+'СЕТ СН'!$F$8*'СЕТ СН'!$F$9-'СЕТ СН'!$F$26</f>
        <v>1154.9386286000001</v>
      </c>
      <c r="X20" s="36">
        <f>SUMIFS(СВЦЭМ!$D$33:$D$776,СВЦЭМ!$A$33:$A$776,$A20,СВЦЭМ!$B$33:$B$776,X$11)+'СЕТ СН'!$F$14+СВЦЭМ!$D$10+'СЕТ СН'!$F$8*'СЕТ СН'!$F$9-'СЕТ СН'!$F$26</f>
        <v>1163.06286535</v>
      </c>
      <c r="Y20" s="36">
        <f>SUMIFS(СВЦЭМ!$D$33:$D$776,СВЦЭМ!$A$33:$A$776,$A20,СВЦЭМ!$B$33:$B$776,Y$11)+'СЕТ СН'!$F$14+СВЦЭМ!$D$10+'СЕТ СН'!$F$8*'СЕТ СН'!$F$9-'СЕТ СН'!$F$26</f>
        <v>1202.35369143</v>
      </c>
    </row>
    <row r="21" spans="1:25" ht="15.75" x14ac:dyDescent="0.2">
      <c r="A21" s="35">
        <f t="shared" si="0"/>
        <v>43931</v>
      </c>
      <c r="B21" s="36">
        <f>SUMIFS(СВЦЭМ!$D$33:$D$776,СВЦЭМ!$A$33:$A$776,$A21,СВЦЭМ!$B$33:$B$776,B$11)+'СЕТ СН'!$F$14+СВЦЭМ!$D$10+'СЕТ СН'!$F$8*'СЕТ СН'!$F$9-'СЕТ СН'!$F$26</f>
        <v>1198.8970120400002</v>
      </c>
      <c r="C21" s="36">
        <f>SUMIFS(СВЦЭМ!$D$33:$D$776,СВЦЭМ!$A$33:$A$776,$A21,СВЦЭМ!$B$33:$B$776,C$11)+'СЕТ СН'!$F$14+СВЦЭМ!$D$10+'СЕТ СН'!$F$8*'СЕТ СН'!$F$9-'СЕТ СН'!$F$26</f>
        <v>1245.86253136</v>
      </c>
      <c r="D21" s="36">
        <f>SUMIFS(СВЦЭМ!$D$33:$D$776,СВЦЭМ!$A$33:$A$776,$A21,СВЦЭМ!$B$33:$B$776,D$11)+'СЕТ СН'!$F$14+СВЦЭМ!$D$10+'СЕТ СН'!$F$8*'СЕТ СН'!$F$9-'СЕТ СН'!$F$26</f>
        <v>1295.27219352</v>
      </c>
      <c r="E21" s="36">
        <f>SUMIFS(СВЦЭМ!$D$33:$D$776,СВЦЭМ!$A$33:$A$776,$A21,СВЦЭМ!$B$33:$B$776,E$11)+'СЕТ СН'!$F$14+СВЦЭМ!$D$10+'СЕТ СН'!$F$8*'СЕТ СН'!$F$9-'СЕТ СН'!$F$26</f>
        <v>1340.33382923</v>
      </c>
      <c r="F21" s="36">
        <f>SUMIFS(СВЦЭМ!$D$33:$D$776,СВЦЭМ!$A$33:$A$776,$A21,СВЦЭМ!$B$33:$B$776,F$11)+'СЕТ СН'!$F$14+СВЦЭМ!$D$10+'СЕТ СН'!$F$8*'СЕТ СН'!$F$9-'СЕТ СН'!$F$26</f>
        <v>1349.28666254</v>
      </c>
      <c r="G21" s="36">
        <f>SUMIFS(СВЦЭМ!$D$33:$D$776,СВЦЭМ!$A$33:$A$776,$A21,СВЦЭМ!$B$33:$B$776,G$11)+'СЕТ СН'!$F$14+СВЦЭМ!$D$10+'СЕТ СН'!$F$8*'СЕТ СН'!$F$9-'СЕТ СН'!$F$26</f>
        <v>1336.5815929</v>
      </c>
      <c r="H21" s="36">
        <f>SUMIFS(СВЦЭМ!$D$33:$D$776,СВЦЭМ!$A$33:$A$776,$A21,СВЦЭМ!$B$33:$B$776,H$11)+'СЕТ СН'!$F$14+СВЦЭМ!$D$10+'СЕТ СН'!$F$8*'СЕТ СН'!$F$9-'СЕТ СН'!$F$26</f>
        <v>1307.6747311900001</v>
      </c>
      <c r="I21" s="36">
        <f>SUMIFS(СВЦЭМ!$D$33:$D$776,СВЦЭМ!$A$33:$A$776,$A21,СВЦЭМ!$B$33:$B$776,I$11)+'СЕТ СН'!$F$14+СВЦЭМ!$D$10+'СЕТ СН'!$F$8*'СЕТ СН'!$F$9-'СЕТ СН'!$F$26</f>
        <v>1271.15794716</v>
      </c>
      <c r="J21" s="36">
        <f>SUMIFS(СВЦЭМ!$D$33:$D$776,СВЦЭМ!$A$33:$A$776,$A21,СВЦЭМ!$B$33:$B$776,J$11)+'СЕТ СН'!$F$14+СВЦЭМ!$D$10+'СЕТ СН'!$F$8*'СЕТ СН'!$F$9-'СЕТ СН'!$F$26</f>
        <v>1200.66273245</v>
      </c>
      <c r="K21" s="36">
        <f>SUMIFS(СВЦЭМ!$D$33:$D$776,СВЦЭМ!$A$33:$A$776,$A21,СВЦЭМ!$B$33:$B$776,K$11)+'СЕТ СН'!$F$14+СВЦЭМ!$D$10+'СЕТ СН'!$F$8*'СЕТ СН'!$F$9-'СЕТ СН'!$F$26</f>
        <v>1197.6314217200002</v>
      </c>
      <c r="L21" s="36">
        <f>SUMIFS(СВЦЭМ!$D$33:$D$776,СВЦЭМ!$A$33:$A$776,$A21,СВЦЭМ!$B$33:$B$776,L$11)+'СЕТ СН'!$F$14+СВЦЭМ!$D$10+'СЕТ СН'!$F$8*'СЕТ СН'!$F$9-'СЕТ СН'!$F$26</f>
        <v>1189.8375837999999</v>
      </c>
      <c r="M21" s="36">
        <f>SUMIFS(СВЦЭМ!$D$33:$D$776,СВЦЭМ!$A$33:$A$776,$A21,СВЦЭМ!$B$33:$B$776,M$11)+'СЕТ СН'!$F$14+СВЦЭМ!$D$10+'СЕТ СН'!$F$8*'СЕТ СН'!$F$9-'СЕТ СН'!$F$26</f>
        <v>1186.63856788</v>
      </c>
      <c r="N21" s="36">
        <f>SUMIFS(СВЦЭМ!$D$33:$D$776,СВЦЭМ!$A$33:$A$776,$A21,СВЦЭМ!$B$33:$B$776,N$11)+'СЕТ СН'!$F$14+СВЦЭМ!$D$10+'СЕТ СН'!$F$8*'СЕТ СН'!$F$9-'СЕТ СН'!$F$26</f>
        <v>1202.3011285100001</v>
      </c>
      <c r="O21" s="36">
        <f>SUMIFS(СВЦЭМ!$D$33:$D$776,СВЦЭМ!$A$33:$A$776,$A21,СВЦЭМ!$B$33:$B$776,O$11)+'СЕТ СН'!$F$14+СВЦЭМ!$D$10+'СЕТ СН'!$F$8*'СЕТ СН'!$F$9-'СЕТ СН'!$F$26</f>
        <v>1218.5692615400001</v>
      </c>
      <c r="P21" s="36">
        <f>SUMIFS(СВЦЭМ!$D$33:$D$776,СВЦЭМ!$A$33:$A$776,$A21,СВЦЭМ!$B$33:$B$776,P$11)+'СЕТ СН'!$F$14+СВЦЭМ!$D$10+'СЕТ СН'!$F$8*'СЕТ СН'!$F$9-'СЕТ СН'!$F$26</f>
        <v>1186.1749039400001</v>
      </c>
      <c r="Q21" s="36">
        <f>SUMIFS(СВЦЭМ!$D$33:$D$776,СВЦЭМ!$A$33:$A$776,$A21,СВЦЭМ!$B$33:$B$776,Q$11)+'СЕТ СН'!$F$14+СВЦЭМ!$D$10+'СЕТ СН'!$F$8*'СЕТ СН'!$F$9-'СЕТ СН'!$F$26</f>
        <v>1193.4832117000001</v>
      </c>
      <c r="R21" s="36">
        <f>SUMIFS(СВЦЭМ!$D$33:$D$776,СВЦЭМ!$A$33:$A$776,$A21,СВЦЭМ!$B$33:$B$776,R$11)+'СЕТ СН'!$F$14+СВЦЭМ!$D$10+'СЕТ СН'!$F$8*'СЕТ СН'!$F$9-'СЕТ СН'!$F$26</f>
        <v>1192.2199003400001</v>
      </c>
      <c r="S21" s="36">
        <f>SUMIFS(СВЦЭМ!$D$33:$D$776,СВЦЭМ!$A$33:$A$776,$A21,СВЦЭМ!$B$33:$B$776,S$11)+'СЕТ СН'!$F$14+СВЦЭМ!$D$10+'СЕТ СН'!$F$8*'СЕТ СН'!$F$9-'СЕТ СН'!$F$26</f>
        <v>1184.50894133</v>
      </c>
      <c r="T21" s="36">
        <f>SUMIFS(СВЦЭМ!$D$33:$D$776,СВЦЭМ!$A$33:$A$776,$A21,СВЦЭМ!$B$33:$B$776,T$11)+'СЕТ СН'!$F$14+СВЦЭМ!$D$10+'СЕТ СН'!$F$8*'СЕТ СН'!$F$9-'СЕТ СН'!$F$26</f>
        <v>1163.32038352</v>
      </c>
      <c r="U21" s="36">
        <f>SUMIFS(СВЦЭМ!$D$33:$D$776,СВЦЭМ!$A$33:$A$776,$A21,СВЦЭМ!$B$33:$B$776,U$11)+'СЕТ СН'!$F$14+СВЦЭМ!$D$10+'СЕТ СН'!$F$8*'СЕТ СН'!$F$9-'СЕТ СН'!$F$26</f>
        <v>1143.2833368900001</v>
      </c>
      <c r="V21" s="36">
        <f>SUMIFS(СВЦЭМ!$D$33:$D$776,СВЦЭМ!$A$33:$A$776,$A21,СВЦЭМ!$B$33:$B$776,V$11)+'СЕТ СН'!$F$14+СВЦЭМ!$D$10+'СЕТ СН'!$F$8*'СЕТ СН'!$F$9-'СЕТ СН'!$F$26</f>
        <v>1133.06958287</v>
      </c>
      <c r="W21" s="36">
        <f>SUMIFS(СВЦЭМ!$D$33:$D$776,СВЦЭМ!$A$33:$A$776,$A21,СВЦЭМ!$B$33:$B$776,W$11)+'СЕТ СН'!$F$14+СВЦЭМ!$D$10+'СЕТ СН'!$F$8*'СЕТ СН'!$F$9-'СЕТ СН'!$F$26</f>
        <v>1133.40317667</v>
      </c>
      <c r="X21" s="36">
        <f>SUMIFS(СВЦЭМ!$D$33:$D$776,СВЦЭМ!$A$33:$A$776,$A21,СВЦЭМ!$B$33:$B$776,X$11)+'СЕТ СН'!$F$14+СВЦЭМ!$D$10+'СЕТ СН'!$F$8*'СЕТ СН'!$F$9-'СЕТ СН'!$F$26</f>
        <v>1114.0365620100001</v>
      </c>
      <c r="Y21" s="36">
        <f>SUMIFS(СВЦЭМ!$D$33:$D$776,СВЦЭМ!$A$33:$A$776,$A21,СВЦЭМ!$B$33:$B$776,Y$11)+'СЕТ СН'!$F$14+СВЦЭМ!$D$10+'СЕТ СН'!$F$8*'СЕТ СН'!$F$9-'СЕТ СН'!$F$26</f>
        <v>1165.7487201900001</v>
      </c>
    </row>
    <row r="22" spans="1:25" ht="15.75" x14ac:dyDescent="0.2">
      <c r="A22" s="35">
        <f t="shared" si="0"/>
        <v>43932</v>
      </c>
      <c r="B22" s="36">
        <f>SUMIFS(СВЦЭМ!$D$33:$D$776,СВЦЭМ!$A$33:$A$776,$A22,СВЦЭМ!$B$33:$B$776,B$11)+'СЕТ СН'!$F$14+СВЦЭМ!$D$10+'СЕТ СН'!$F$8*'СЕТ СН'!$F$9-'СЕТ СН'!$F$26</f>
        <v>1208.6687918</v>
      </c>
      <c r="C22" s="36">
        <f>SUMIFS(СВЦЭМ!$D$33:$D$776,СВЦЭМ!$A$33:$A$776,$A22,СВЦЭМ!$B$33:$B$776,C$11)+'СЕТ СН'!$F$14+СВЦЭМ!$D$10+'СЕТ СН'!$F$8*'СЕТ СН'!$F$9-'СЕТ СН'!$F$26</f>
        <v>1227.9364259000001</v>
      </c>
      <c r="D22" s="36">
        <f>SUMIFS(СВЦЭМ!$D$33:$D$776,СВЦЭМ!$A$33:$A$776,$A22,СВЦЭМ!$B$33:$B$776,D$11)+'СЕТ СН'!$F$14+СВЦЭМ!$D$10+'СЕТ СН'!$F$8*'СЕТ СН'!$F$9-'СЕТ СН'!$F$26</f>
        <v>1246.87069043</v>
      </c>
      <c r="E22" s="36">
        <f>SUMIFS(СВЦЭМ!$D$33:$D$776,СВЦЭМ!$A$33:$A$776,$A22,СВЦЭМ!$B$33:$B$776,E$11)+'СЕТ СН'!$F$14+СВЦЭМ!$D$10+'СЕТ СН'!$F$8*'СЕТ СН'!$F$9-'СЕТ СН'!$F$26</f>
        <v>1256.6706375199999</v>
      </c>
      <c r="F22" s="36">
        <f>SUMIFS(СВЦЭМ!$D$33:$D$776,СВЦЭМ!$A$33:$A$776,$A22,СВЦЭМ!$B$33:$B$776,F$11)+'СЕТ СН'!$F$14+СВЦЭМ!$D$10+'СЕТ СН'!$F$8*'СЕТ СН'!$F$9-'СЕТ СН'!$F$26</f>
        <v>1261.4801829400001</v>
      </c>
      <c r="G22" s="36">
        <f>SUMIFS(СВЦЭМ!$D$33:$D$776,СВЦЭМ!$A$33:$A$776,$A22,СВЦЭМ!$B$33:$B$776,G$11)+'СЕТ СН'!$F$14+СВЦЭМ!$D$10+'СЕТ СН'!$F$8*'СЕТ СН'!$F$9-'СЕТ СН'!$F$26</f>
        <v>1258.15983555</v>
      </c>
      <c r="H22" s="36">
        <f>SUMIFS(СВЦЭМ!$D$33:$D$776,СВЦЭМ!$A$33:$A$776,$A22,СВЦЭМ!$B$33:$B$776,H$11)+'СЕТ СН'!$F$14+СВЦЭМ!$D$10+'СЕТ СН'!$F$8*'СЕТ СН'!$F$9-'СЕТ СН'!$F$26</f>
        <v>1238.4213853799999</v>
      </c>
      <c r="I22" s="36">
        <f>SUMIFS(СВЦЭМ!$D$33:$D$776,СВЦЭМ!$A$33:$A$776,$A22,СВЦЭМ!$B$33:$B$776,I$11)+'СЕТ СН'!$F$14+СВЦЭМ!$D$10+'СЕТ СН'!$F$8*'СЕТ СН'!$F$9-'СЕТ СН'!$F$26</f>
        <v>1214.2323708200001</v>
      </c>
      <c r="J22" s="36">
        <f>SUMIFS(СВЦЭМ!$D$33:$D$776,СВЦЭМ!$A$33:$A$776,$A22,СВЦЭМ!$B$33:$B$776,J$11)+'СЕТ СН'!$F$14+СВЦЭМ!$D$10+'СЕТ СН'!$F$8*'СЕТ СН'!$F$9-'СЕТ СН'!$F$26</f>
        <v>1186.9088101700002</v>
      </c>
      <c r="K22" s="36">
        <f>SUMIFS(СВЦЭМ!$D$33:$D$776,СВЦЭМ!$A$33:$A$776,$A22,СВЦЭМ!$B$33:$B$776,K$11)+'СЕТ СН'!$F$14+СВЦЭМ!$D$10+'СЕТ СН'!$F$8*'СЕТ СН'!$F$9-'СЕТ СН'!$F$26</f>
        <v>1170.6922256400001</v>
      </c>
      <c r="L22" s="36">
        <f>SUMIFS(СВЦЭМ!$D$33:$D$776,СВЦЭМ!$A$33:$A$776,$A22,СВЦЭМ!$B$33:$B$776,L$11)+'СЕТ СН'!$F$14+СВЦЭМ!$D$10+'СЕТ СН'!$F$8*'СЕТ СН'!$F$9-'СЕТ СН'!$F$26</f>
        <v>1172.9446674800001</v>
      </c>
      <c r="M22" s="36">
        <f>SUMIFS(СВЦЭМ!$D$33:$D$776,СВЦЭМ!$A$33:$A$776,$A22,СВЦЭМ!$B$33:$B$776,M$11)+'СЕТ СН'!$F$14+СВЦЭМ!$D$10+'СЕТ СН'!$F$8*'СЕТ СН'!$F$9-'СЕТ СН'!$F$26</f>
        <v>1189.78411751</v>
      </c>
      <c r="N22" s="36">
        <f>SUMIFS(СВЦЭМ!$D$33:$D$776,СВЦЭМ!$A$33:$A$776,$A22,СВЦЭМ!$B$33:$B$776,N$11)+'СЕТ СН'!$F$14+СВЦЭМ!$D$10+'СЕТ СН'!$F$8*'СЕТ СН'!$F$9-'СЕТ СН'!$F$26</f>
        <v>1212.5656757700001</v>
      </c>
      <c r="O22" s="36">
        <f>SUMIFS(СВЦЭМ!$D$33:$D$776,СВЦЭМ!$A$33:$A$776,$A22,СВЦЭМ!$B$33:$B$776,O$11)+'СЕТ СН'!$F$14+СВЦЭМ!$D$10+'СЕТ СН'!$F$8*'СЕТ СН'!$F$9-'СЕТ СН'!$F$26</f>
        <v>1210.1775231000001</v>
      </c>
      <c r="P22" s="36">
        <f>SUMIFS(СВЦЭМ!$D$33:$D$776,СВЦЭМ!$A$33:$A$776,$A22,СВЦЭМ!$B$33:$B$776,P$11)+'СЕТ СН'!$F$14+СВЦЭМ!$D$10+'СЕТ СН'!$F$8*'СЕТ СН'!$F$9-'СЕТ СН'!$F$26</f>
        <v>1175.1506834900001</v>
      </c>
      <c r="Q22" s="36">
        <f>SUMIFS(СВЦЭМ!$D$33:$D$776,СВЦЭМ!$A$33:$A$776,$A22,СВЦЭМ!$B$33:$B$776,Q$11)+'СЕТ СН'!$F$14+СВЦЭМ!$D$10+'СЕТ СН'!$F$8*'СЕТ СН'!$F$9-'СЕТ СН'!$F$26</f>
        <v>1176.1962132400001</v>
      </c>
      <c r="R22" s="36">
        <f>SUMIFS(СВЦЭМ!$D$33:$D$776,СВЦЭМ!$A$33:$A$776,$A22,СВЦЭМ!$B$33:$B$776,R$11)+'СЕТ СН'!$F$14+СВЦЭМ!$D$10+'СЕТ СН'!$F$8*'СЕТ СН'!$F$9-'СЕТ СН'!$F$26</f>
        <v>1170.42933838</v>
      </c>
      <c r="S22" s="36">
        <f>SUMIFS(СВЦЭМ!$D$33:$D$776,СВЦЭМ!$A$33:$A$776,$A22,СВЦЭМ!$B$33:$B$776,S$11)+'СЕТ СН'!$F$14+СВЦЭМ!$D$10+'СЕТ СН'!$F$8*'СЕТ СН'!$F$9-'СЕТ СН'!$F$26</f>
        <v>1181.1733238300001</v>
      </c>
      <c r="T22" s="36">
        <f>SUMIFS(СВЦЭМ!$D$33:$D$776,СВЦЭМ!$A$33:$A$776,$A22,СВЦЭМ!$B$33:$B$776,T$11)+'СЕТ СН'!$F$14+СВЦЭМ!$D$10+'СЕТ СН'!$F$8*'СЕТ СН'!$F$9-'СЕТ СН'!$F$26</f>
        <v>1194.2032885900001</v>
      </c>
      <c r="U22" s="36">
        <f>SUMIFS(СВЦЭМ!$D$33:$D$776,СВЦЭМ!$A$33:$A$776,$A22,СВЦЭМ!$B$33:$B$776,U$11)+'СЕТ СН'!$F$14+СВЦЭМ!$D$10+'СЕТ СН'!$F$8*'СЕТ СН'!$F$9-'СЕТ СН'!$F$26</f>
        <v>1179.1844682800001</v>
      </c>
      <c r="V22" s="36">
        <f>SUMIFS(СВЦЭМ!$D$33:$D$776,СВЦЭМ!$A$33:$A$776,$A22,СВЦЭМ!$B$33:$B$776,V$11)+'СЕТ СН'!$F$14+СВЦЭМ!$D$10+'СЕТ СН'!$F$8*'СЕТ СН'!$F$9-'СЕТ СН'!$F$26</f>
        <v>1147.51787941</v>
      </c>
      <c r="W22" s="36">
        <f>SUMIFS(СВЦЭМ!$D$33:$D$776,СВЦЭМ!$A$33:$A$776,$A22,СВЦЭМ!$B$33:$B$776,W$11)+'СЕТ СН'!$F$14+СВЦЭМ!$D$10+'СЕТ СН'!$F$8*'СЕТ СН'!$F$9-'СЕТ СН'!$F$26</f>
        <v>1144.1568891300001</v>
      </c>
      <c r="X22" s="36">
        <f>SUMIFS(СВЦЭМ!$D$33:$D$776,СВЦЭМ!$A$33:$A$776,$A22,СВЦЭМ!$B$33:$B$776,X$11)+'СЕТ СН'!$F$14+СВЦЭМ!$D$10+'СЕТ СН'!$F$8*'СЕТ СН'!$F$9-'СЕТ СН'!$F$26</f>
        <v>1162.46219692</v>
      </c>
      <c r="Y22" s="36">
        <f>SUMIFS(СВЦЭМ!$D$33:$D$776,СВЦЭМ!$A$33:$A$776,$A22,СВЦЭМ!$B$33:$B$776,Y$11)+'СЕТ СН'!$F$14+СВЦЭМ!$D$10+'СЕТ СН'!$F$8*'СЕТ СН'!$F$9-'СЕТ СН'!$F$26</f>
        <v>1213.49363105</v>
      </c>
    </row>
    <row r="23" spans="1:25" ht="15.75" x14ac:dyDescent="0.2">
      <c r="A23" s="35">
        <f t="shared" si="0"/>
        <v>43933</v>
      </c>
      <c r="B23" s="36">
        <f>SUMIFS(СВЦЭМ!$D$33:$D$776,СВЦЭМ!$A$33:$A$776,$A23,СВЦЭМ!$B$33:$B$776,B$11)+'СЕТ СН'!$F$14+СВЦЭМ!$D$10+'СЕТ СН'!$F$8*'СЕТ СН'!$F$9-'СЕТ СН'!$F$26</f>
        <v>1202.19375941</v>
      </c>
      <c r="C23" s="36">
        <f>SUMIFS(СВЦЭМ!$D$33:$D$776,СВЦЭМ!$A$33:$A$776,$A23,СВЦЭМ!$B$33:$B$776,C$11)+'СЕТ СН'!$F$14+СВЦЭМ!$D$10+'СЕТ СН'!$F$8*'СЕТ СН'!$F$9-'СЕТ СН'!$F$26</f>
        <v>1205.2961946600001</v>
      </c>
      <c r="D23" s="36">
        <f>SUMIFS(СВЦЭМ!$D$33:$D$776,СВЦЭМ!$A$33:$A$776,$A23,СВЦЭМ!$B$33:$B$776,D$11)+'СЕТ СН'!$F$14+СВЦЭМ!$D$10+'СЕТ СН'!$F$8*'СЕТ СН'!$F$9-'СЕТ СН'!$F$26</f>
        <v>1187.2332168299999</v>
      </c>
      <c r="E23" s="36">
        <f>SUMIFS(СВЦЭМ!$D$33:$D$776,СВЦЭМ!$A$33:$A$776,$A23,СВЦЭМ!$B$33:$B$776,E$11)+'СЕТ СН'!$F$14+СВЦЭМ!$D$10+'СЕТ СН'!$F$8*'СЕТ СН'!$F$9-'СЕТ СН'!$F$26</f>
        <v>1186.97628573</v>
      </c>
      <c r="F23" s="36">
        <f>SUMIFS(СВЦЭМ!$D$33:$D$776,СВЦЭМ!$A$33:$A$776,$A23,СВЦЭМ!$B$33:$B$776,F$11)+'СЕТ СН'!$F$14+СВЦЭМ!$D$10+'СЕТ СН'!$F$8*'СЕТ СН'!$F$9-'СЕТ СН'!$F$26</f>
        <v>1181.4177532799999</v>
      </c>
      <c r="G23" s="36">
        <f>SUMIFS(СВЦЭМ!$D$33:$D$776,СВЦЭМ!$A$33:$A$776,$A23,СВЦЭМ!$B$33:$B$776,G$11)+'СЕТ СН'!$F$14+СВЦЭМ!$D$10+'СЕТ СН'!$F$8*'СЕТ СН'!$F$9-'СЕТ СН'!$F$26</f>
        <v>1190.31373558</v>
      </c>
      <c r="H23" s="36">
        <f>SUMIFS(СВЦЭМ!$D$33:$D$776,СВЦЭМ!$A$33:$A$776,$A23,СВЦЭМ!$B$33:$B$776,H$11)+'СЕТ СН'!$F$14+СВЦЭМ!$D$10+'СЕТ СН'!$F$8*'СЕТ СН'!$F$9-'СЕТ СН'!$F$26</f>
        <v>1193.5511315000001</v>
      </c>
      <c r="I23" s="36">
        <f>SUMIFS(СВЦЭМ!$D$33:$D$776,СВЦЭМ!$A$33:$A$776,$A23,СВЦЭМ!$B$33:$B$776,I$11)+'СЕТ СН'!$F$14+СВЦЭМ!$D$10+'СЕТ СН'!$F$8*'СЕТ СН'!$F$9-'СЕТ СН'!$F$26</f>
        <v>1192.8285602600001</v>
      </c>
      <c r="J23" s="36">
        <f>SUMIFS(СВЦЭМ!$D$33:$D$776,СВЦЭМ!$A$33:$A$776,$A23,СВЦЭМ!$B$33:$B$776,J$11)+'СЕТ СН'!$F$14+СВЦЭМ!$D$10+'СЕТ СН'!$F$8*'СЕТ СН'!$F$9-'СЕТ СН'!$F$26</f>
        <v>1161.0973375900001</v>
      </c>
      <c r="K23" s="36">
        <f>SUMIFS(СВЦЭМ!$D$33:$D$776,СВЦЭМ!$A$33:$A$776,$A23,СВЦЭМ!$B$33:$B$776,K$11)+'СЕТ СН'!$F$14+СВЦЭМ!$D$10+'СЕТ СН'!$F$8*'СЕТ СН'!$F$9-'СЕТ СН'!$F$26</f>
        <v>1118.85588835</v>
      </c>
      <c r="L23" s="36">
        <f>SUMIFS(СВЦЭМ!$D$33:$D$776,СВЦЭМ!$A$33:$A$776,$A23,СВЦЭМ!$B$33:$B$776,L$11)+'СЕТ СН'!$F$14+СВЦЭМ!$D$10+'СЕТ СН'!$F$8*'СЕТ СН'!$F$9-'СЕТ СН'!$F$26</f>
        <v>1123.2773595800002</v>
      </c>
      <c r="M23" s="36">
        <f>SUMIFS(СВЦЭМ!$D$33:$D$776,СВЦЭМ!$A$33:$A$776,$A23,СВЦЭМ!$B$33:$B$776,M$11)+'СЕТ СН'!$F$14+СВЦЭМ!$D$10+'СЕТ СН'!$F$8*'СЕТ СН'!$F$9-'СЕТ СН'!$F$26</f>
        <v>1129.8027808300001</v>
      </c>
      <c r="N23" s="36">
        <f>SUMIFS(СВЦЭМ!$D$33:$D$776,СВЦЭМ!$A$33:$A$776,$A23,СВЦЭМ!$B$33:$B$776,N$11)+'СЕТ СН'!$F$14+СВЦЭМ!$D$10+'СЕТ СН'!$F$8*'СЕТ СН'!$F$9-'СЕТ СН'!$F$26</f>
        <v>1144.9839244100001</v>
      </c>
      <c r="O23" s="36">
        <f>SUMIFS(СВЦЭМ!$D$33:$D$776,СВЦЭМ!$A$33:$A$776,$A23,СВЦЭМ!$B$33:$B$776,O$11)+'СЕТ СН'!$F$14+СВЦЭМ!$D$10+'СЕТ СН'!$F$8*'СЕТ СН'!$F$9-'СЕТ СН'!$F$26</f>
        <v>1162.8247104700001</v>
      </c>
      <c r="P23" s="36">
        <f>SUMIFS(СВЦЭМ!$D$33:$D$776,СВЦЭМ!$A$33:$A$776,$A23,СВЦЭМ!$B$33:$B$776,P$11)+'СЕТ СН'!$F$14+СВЦЭМ!$D$10+'СЕТ СН'!$F$8*'СЕТ СН'!$F$9-'СЕТ СН'!$F$26</f>
        <v>1175.68705647</v>
      </c>
      <c r="Q23" s="36">
        <f>SUMIFS(СВЦЭМ!$D$33:$D$776,СВЦЭМ!$A$33:$A$776,$A23,СВЦЭМ!$B$33:$B$776,Q$11)+'СЕТ СН'!$F$14+СВЦЭМ!$D$10+'СЕТ СН'!$F$8*'СЕТ СН'!$F$9-'СЕТ СН'!$F$26</f>
        <v>1180.5527362400001</v>
      </c>
      <c r="R23" s="36">
        <f>SUMIFS(СВЦЭМ!$D$33:$D$776,СВЦЭМ!$A$33:$A$776,$A23,СВЦЭМ!$B$33:$B$776,R$11)+'СЕТ СН'!$F$14+СВЦЭМ!$D$10+'СЕТ СН'!$F$8*'СЕТ СН'!$F$9-'СЕТ СН'!$F$26</f>
        <v>1173.3636854200001</v>
      </c>
      <c r="S23" s="36">
        <f>SUMIFS(СВЦЭМ!$D$33:$D$776,СВЦЭМ!$A$33:$A$776,$A23,СВЦЭМ!$B$33:$B$776,S$11)+'СЕТ СН'!$F$14+СВЦЭМ!$D$10+'СЕТ СН'!$F$8*'СЕТ СН'!$F$9-'СЕТ СН'!$F$26</f>
        <v>1167.98875069</v>
      </c>
      <c r="T23" s="36">
        <f>SUMIFS(СВЦЭМ!$D$33:$D$776,СВЦЭМ!$A$33:$A$776,$A23,СВЦЭМ!$B$33:$B$776,T$11)+'СЕТ СН'!$F$14+СВЦЭМ!$D$10+'СЕТ СН'!$F$8*'СЕТ СН'!$F$9-'СЕТ СН'!$F$26</f>
        <v>1149.99243527</v>
      </c>
      <c r="U23" s="36">
        <f>SUMIFS(СВЦЭМ!$D$33:$D$776,СВЦЭМ!$A$33:$A$776,$A23,СВЦЭМ!$B$33:$B$776,U$11)+'СЕТ СН'!$F$14+СВЦЭМ!$D$10+'СЕТ СН'!$F$8*'СЕТ СН'!$F$9-'СЕТ СН'!$F$26</f>
        <v>1104.2484948700001</v>
      </c>
      <c r="V23" s="36">
        <f>SUMIFS(СВЦЭМ!$D$33:$D$776,СВЦЭМ!$A$33:$A$776,$A23,СВЦЭМ!$B$33:$B$776,V$11)+'СЕТ СН'!$F$14+СВЦЭМ!$D$10+'СЕТ СН'!$F$8*'СЕТ СН'!$F$9-'СЕТ СН'!$F$26</f>
        <v>1039.91283608</v>
      </c>
      <c r="W23" s="36">
        <f>SUMIFS(СВЦЭМ!$D$33:$D$776,СВЦЭМ!$A$33:$A$776,$A23,СВЦЭМ!$B$33:$B$776,W$11)+'СЕТ СН'!$F$14+СВЦЭМ!$D$10+'СЕТ СН'!$F$8*'СЕТ СН'!$F$9-'СЕТ СН'!$F$26</f>
        <v>1035.6527722200001</v>
      </c>
      <c r="X23" s="36">
        <f>SUMIFS(СВЦЭМ!$D$33:$D$776,СВЦЭМ!$A$33:$A$776,$A23,СВЦЭМ!$B$33:$B$776,X$11)+'СЕТ СН'!$F$14+СВЦЭМ!$D$10+'СЕТ СН'!$F$8*'СЕТ СН'!$F$9-'СЕТ СН'!$F$26</f>
        <v>1076.42830544</v>
      </c>
      <c r="Y23" s="36">
        <f>SUMIFS(СВЦЭМ!$D$33:$D$776,СВЦЭМ!$A$33:$A$776,$A23,СВЦЭМ!$B$33:$B$776,Y$11)+'СЕТ СН'!$F$14+СВЦЭМ!$D$10+'СЕТ СН'!$F$8*'СЕТ СН'!$F$9-'СЕТ СН'!$F$26</f>
        <v>1107.6308880300001</v>
      </c>
    </row>
    <row r="24" spans="1:25" ht="15.75" x14ac:dyDescent="0.2">
      <c r="A24" s="35">
        <f t="shared" si="0"/>
        <v>43934</v>
      </c>
      <c r="B24" s="36">
        <f>SUMIFS(СВЦЭМ!$D$33:$D$776,СВЦЭМ!$A$33:$A$776,$A24,СВЦЭМ!$B$33:$B$776,B$11)+'СЕТ СН'!$F$14+СВЦЭМ!$D$10+'СЕТ СН'!$F$8*'СЕТ СН'!$F$9-'СЕТ СН'!$F$26</f>
        <v>1109.6104877300002</v>
      </c>
      <c r="C24" s="36">
        <f>SUMIFS(СВЦЭМ!$D$33:$D$776,СВЦЭМ!$A$33:$A$776,$A24,СВЦЭМ!$B$33:$B$776,C$11)+'СЕТ СН'!$F$14+СВЦЭМ!$D$10+'СЕТ СН'!$F$8*'СЕТ СН'!$F$9-'СЕТ СН'!$F$26</f>
        <v>1128.40015085</v>
      </c>
      <c r="D24" s="36">
        <f>SUMIFS(СВЦЭМ!$D$33:$D$776,СВЦЭМ!$A$33:$A$776,$A24,СВЦЭМ!$B$33:$B$776,D$11)+'СЕТ СН'!$F$14+СВЦЭМ!$D$10+'СЕТ СН'!$F$8*'СЕТ СН'!$F$9-'СЕТ СН'!$F$26</f>
        <v>1159.1662313100001</v>
      </c>
      <c r="E24" s="36">
        <f>SUMIFS(СВЦЭМ!$D$33:$D$776,СВЦЭМ!$A$33:$A$776,$A24,СВЦЭМ!$B$33:$B$776,E$11)+'СЕТ СН'!$F$14+СВЦЭМ!$D$10+'СЕТ СН'!$F$8*'СЕТ СН'!$F$9-'СЕТ СН'!$F$26</f>
        <v>1172.2336346300001</v>
      </c>
      <c r="F24" s="36">
        <f>SUMIFS(СВЦЭМ!$D$33:$D$776,СВЦЭМ!$A$33:$A$776,$A24,СВЦЭМ!$B$33:$B$776,F$11)+'СЕТ СН'!$F$14+СВЦЭМ!$D$10+'СЕТ СН'!$F$8*'СЕТ СН'!$F$9-'СЕТ СН'!$F$26</f>
        <v>1181.1533800700001</v>
      </c>
      <c r="G24" s="36">
        <f>SUMIFS(СВЦЭМ!$D$33:$D$776,СВЦЭМ!$A$33:$A$776,$A24,СВЦЭМ!$B$33:$B$776,G$11)+'СЕТ СН'!$F$14+СВЦЭМ!$D$10+'СЕТ СН'!$F$8*'СЕТ СН'!$F$9-'СЕТ СН'!$F$26</f>
        <v>1165.2506761</v>
      </c>
      <c r="H24" s="36">
        <f>SUMIFS(СВЦЭМ!$D$33:$D$776,СВЦЭМ!$A$33:$A$776,$A24,СВЦЭМ!$B$33:$B$776,H$11)+'СЕТ СН'!$F$14+СВЦЭМ!$D$10+'СЕТ СН'!$F$8*'СЕТ СН'!$F$9-'СЕТ СН'!$F$26</f>
        <v>1169.2881872200001</v>
      </c>
      <c r="I24" s="36">
        <f>SUMIFS(СВЦЭМ!$D$33:$D$776,СВЦЭМ!$A$33:$A$776,$A24,СВЦЭМ!$B$33:$B$776,I$11)+'СЕТ СН'!$F$14+СВЦЭМ!$D$10+'СЕТ СН'!$F$8*'СЕТ СН'!$F$9-'СЕТ СН'!$F$26</f>
        <v>1119.30765651</v>
      </c>
      <c r="J24" s="36">
        <f>SUMIFS(СВЦЭМ!$D$33:$D$776,СВЦЭМ!$A$33:$A$776,$A24,СВЦЭМ!$B$33:$B$776,J$11)+'СЕТ СН'!$F$14+СВЦЭМ!$D$10+'СЕТ СН'!$F$8*'СЕТ СН'!$F$9-'СЕТ СН'!$F$26</f>
        <v>1056.72978975</v>
      </c>
      <c r="K24" s="36">
        <f>SUMIFS(СВЦЭМ!$D$33:$D$776,СВЦЭМ!$A$33:$A$776,$A24,СВЦЭМ!$B$33:$B$776,K$11)+'СЕТ СН'!$F$14+СВЦЭМ!$D$10+'СЕТ СН'!$F$8*'СЕТ СН'!$F$9-'СЕТ СН'!$F$26</f>
        <v>1035.80655198</v>
      </c>
      <c r="L24" s="36">
        <f>SUMIFS(СВЦЭМ!$D$33:$D$776,СВЦЭМ!$A$33:$A$776,$A24,СВЦЭМ!$B$33:$B$776,L$11)+'СЕТ СН'!$F$14+СВЦЭМ!$D$10+'СЕТ СН'!$F$8*'СЕТ СН'!$F$9-'СЕТ СН'!$F$26</f>
        <v>1027.3525790000001</v>
      </c>
      <c r="M24" s="36">
        <f>SUMIFS(СВЦЭМ!$D$33:$D$776,СВЦЭМ!$A$33:$A$776,$A24,СВЦЭМ!$B$33:$B$776,M$11)+'СЕТ СН'!$F$14+СВЦЭМ!$D$10+'СЕТ СН'!$F$8*'СЕТ СН'!$F$9-'СЕТ СН'!$F$26</f>
        <v>1024.3680434600001</v>
      </c>
      <c r="N24" s="36">
        <f>SUMIFS(СВЦЭМ!$D$33:$D$776,СВЦЭМ!$A$33:$A$776,$A24,СВЦЭМ!$B$33:$B$776,N$11)+'СЕТ СН'!$F$14+СВЦЭМ!$D$10+'СЕТ СН'!$F$8*'СЕТ СН'!$F$9-'СЕТ СН'!$F$26</f>
        <v>1035.75571072</v>
      </c>
      <c r="O24" s="36">
        <f>SUMIFS(СВЦЭМ!$D$33:$D$776,СВЦЭМ!$A$33:$A$776,$A24,СВЦЭМ!$B$33:$B$776,O$11)+'СЕТ СН'!$F$14+СВЦЭМ!$D$10+'СЕТ СН'!$F$8*'СЕТ СН'!$F$9-'СЕТ СН'!$F$26</f>
        <v>1034.8435511300002</v>
      </c>
      <c r="P24" s="36">
        <f>SUMIFS(СВЦЭМ!$D$33:$D$776,СВЦЭМ!$A$33:$A$776,$A24,СВЦЭМ!$B$33:$B$776,P$11)+'СЕТ СН'!$F$14+СВЦЭМ!$D$10+'СЕТ СН'!$F$8*'СЕТ СН'!$F$9-'СЕТ СН'!$F$26</f>
        <v>1040.75238259</v>
      </c>
      <c r="Q24" s="36">
        <f>SUMIFS(СВЦЭМ!$D$33:$D$776,СВЦЭМ!$A$33:$A$776,$A24,СВЦЭМ!$B$33:$B$776,Q$11)+'СЕТ СН'!$F$14+СВЦЭМ!$D$10+'СЕТ СН'!$F$8*'СЕТ СН'!$F$9-'СЕТ СН'!$F$26</f>
        <v>1044.3718161100001</v>
      </c>
      <c r="R24" s="36">
        <f>SUMIFS(СВЦЭМ!$D$33:$D$776,СВЦЭМ!$A$33:$A$776,$A24,СВЦЭМ!$B$33:$B$776,R$11)+'СЕТ СН'!$F$14+СВЦЭМ!$D$10+'СЕТ СН'!$F$8*'СЕТ СН'!$F$9-'СЕТ СН'!$F$26</f>
        <v>1053.99074546</v>
      </c>
      <c r="S24" s="36">
        <f>SUMIFS(СВЦЭМ!$D$33:$D$776,СВЦЭМ!$A$33:$A$776,$A24,СВЦЭМ!$B$33:$B$776,S$11)+'СЕТ СН'!$F$14+СВЦЭМ!$D$10+'СЕТ СН'!$F$8*'СЕТ СН'!$F$9-'СЕТ СН'!$F$26</f>
        <v>1051.4925302500001</v>
      </c>
      <c r="T24" s="36">
        <f>SUMIFS(СВЦЭМ!$D$33:$D$776,СВЦЭМ!$A$33:$A$776,$A24,СВЦЭМ!$B$33:$B$776,T$11)+'СЕТ СН'!$F$14+СВЦЭМ!$D$10+'СЕТ СН'!$F$8*'СЕТ СН'!$F$9-'СЕТ СН'!$F$26</f>
        <v>1047.8499161900002</v>
      </c>
      <c r="U24" s="36">
        <f>SUMIFS(СВЦЭМ!$D$33:$D$776,СВЦЭМ!$A$33:$A$776,$A24,СВЦЭМ!$B$33:$B$776,U$11)+'СЕТ СН'!$F$14+СВЦЭМ!$D$10+'СЕТ СН'!$F$8*'СЕТ СН'!$F$9-'СЕТ СН'!$F$26</f>
        <v>1048.20668806</v>
      </c>
      <c r="V24" s="36">
        <f>SUMIFS(СВЦЭМ!$D$33:$D$776,СВЦЭМ!$A$33:$A$776,$A24,СВЦЭМ!$B$33:$B$776,V$11)+'СЕТ СН'!$F$14+СВЦЭМ!$D$10+'СЕТ СН'!$F$8*'СЕТ СН'!$F$9-'СЕТ СН'!$F$26</f>
        <v>1037.5706508000001</v>
      </c>
      <c r="W24" s="36">
        <f>SUMIFS(СВЦЭМ!$D$33:$D$776,СВЦЭМ!$A$33:$A$776,$A24,СВЦЭМ!$B$33:$B$776,W$11)+'СЕТ СН'!$F$14+СВЦЭМ!$D$10+'СЕТ СН'!$F$8*'СЕТ СН'!$F$9-'СЕТ СН'!$F$26</f>
        <v>1033.1116594600001</v>
      </c>
      <c r="X24" s="36">
        <f>SUMIFS(СВЦЭМ!$D$33:$D$776,СВЦЭМ!$A$33:$A$776,$A24,СВЦЭМ!$B$33:$B$776,X$11)+'СЕТ СН'!$F$14+СВЦЭМ!$D$10+'СЕТ СН'!$F$8*'СЕТ СН'!$F$9-'СЕТ СН'!$F$26</f>
        <v>1040.6347451399999</v>
      </c>
      <c r="Y24" s="36">
        <f>SUMIFS(СВЦЭМ!$D$33:$D$776,СВЦЭМ!$A$33:$A$776,$A24,СВЦЭМ!$B$33:$B$776,Y$11)+'СЕТ СН'!$F$14+СВЦЭМ!$D$10+'СЕТ СН'!$F$8*'СЕТ СН'!$F$9-'СЕТ СН'!$F$26</f>
        <v>1071.01820002</v>
      </c>
    </row>
    <row r="25" spans="1:25" ht="15.75" x14ac:dyDescent="0.2">
      <c r="A25" s="35">
        <f t="shared" si="0"/>
        <v>43935</v>
      </c>
      <c r="B25" s="36">
        <f>SUMIFS(СВЦЭМ!$D$33:$D$776,СВЦЭМ!$A$33:$A$776,$A25,СВЦЭМ!$B$33:$B$776,B$11)+'СЕТ СН'!$F$14+СВЦЭМ!$D$10+'СЕТ СН'!$F$8*'СЕТ СН'!$F$9-'СЕТ СН'!$F$26</f>
        <v>1103.81712649</v>
      </c>
      <c r="C25" s="36">
        <f>SUMIFS(СВЦЭМ!$D$33:$D$776,СВЦЭМ!$A$33:$A$776,$A25,СВЦЭМ!$B$33:$B$776,C$11)+'СЕТ СН'!$F$14+СВЦЭМ!$D$10+'СЕТ СН'!$F$8*'СЕТ СН'!$F$9-'СЕТ СН'!$F$26</f>
        <v>1129.5453703400001</v>
      </c>
      <c r="D25" s="36">
        <f>SUMIFS(СВЦЭМ!$D$33:$D$776,СВЦЭМ!$A$33:$A$776,$A25,СВЦЭМ!$B$33:$B$776,D$11)+'СЕТ СН'!$F$14+СВЦЭМ!$D$10+'СЕТ СН'!$F$8*'СЕТ СН'!$F$9-'СЕТ СН'!$F$26</f>
        <v>1154.1752139499999</v>
      </c>
      <c r="E25" s="36">
        <f>SUMIFS(СВЦЭМ!$D$33:$D$776,СВЦЭМ!$A$33:$A$776,$A25,СВЦЭМ!$B$33:$B$776,E$11)+'СЕТ СН'!$F$14+СВЦЭМ!$D$10+'СЕТ СН'!$F$8*'СЕТ СН'!$F$9-'СЕТ СН'!$F$26</f>
        <v>1169.70838589</v>
      </c>
      <c r="F25" s="36">
        <f>SUMIFS(СВЦЭМ!$D$33:$D$776,СВЦЭМ!$A$33:$A$776,$A25,СВЦЭМ!$B$33:$B$776,F$11)+'СЕТ СН'!$F$14+СВЦЭМ!$D$10+'СЕТ СН'!$F$8*'СЕТ СН'!$F$9-'СЕТ СН'!$F$26</f>
        <v>1181.1888593800002</v>
      </c>
      <c r="G25" s="36">
        <f>SUMIFS(СВЦЭМ!$D$33:$D$776,СВЦЭМ!$A$33:$A$776,$A25,СВЦЭМ!$B$33:$B$776,G$11)+'СЕТ СН'!$F$14+СВЦЭМ!$D$10+'СЕТ СН'!$F$8*'СЕТ СН'!$F$9-'СЕТ СН'!$F$26</f>
        <v>1177.2268020500001</v>
      </c>
      <c r="H25" s="36">
        <f>SUMIFS(СВЦЭМ!$D$33:$D$776,СВЦЭМ!$A$33:$A$776,$A25,СВЦЭМ!$B$33:$B$776,H$11)+'СЕТ СН'!$F$14+СВЦЭМ!$D$10+'СЕТ СН'!$F$8*'СЕТ СН'!$F$9-'СЕТ СН'!$F$26</f>
        <v>1190.1554151600001</v>
      </c>
      <c r="I25" s="36">
        <f>SUMIFS(СВЦЭМ!$D$33:$D$776,СВЦЭМ!$A$33:$A$776,$A25,СВЦЭМ!$B$33:$B$776,I$11)+'СЕТ СН'!$F$14+СВЦЭМ!$D$10+'СЕТ СН'!$F$8*'СЕТ СН'!$F$9-'СЕТ СН'!$F$26</f>
        <v>1214.5112955500001</v>
      </c>
      <c r="J25" s="36">
        <f>SUMIFS(СВЦЭМ!$D$33:$D$776,СВЦЭМ!$A$33:$A$776,$A25,СВЦЭМ!$B$33:$B$776,J$11)+'СЕТ СН'!$F$14+СВЦЭМ!$D$10+'СЕТ СН'!$F$8*'СЕТ СН'!$F$9-'СЕТ СН'!$F$26</f>
        <v>1168.0862957300001</v>
      </c>
      <c r="K25" s="36">
        <f>SUMIFS(СВЦЭМ!$D$33:$D$776,СВЦЭМ!$A$33:$A$776,$A25,СВЦЭМ!$B$33:$B$776,K$11)+'СЕТ СН'!$F$14+СВЦЭМ!$D$10+'СЕТ СН'!$F$8*'СЕТ СН'!$F$9-'СЕТ СН'!$F$26</f>
        <v>1150.80091795</v>
      </c>
      <c r="L25" s="36">
        <f>SUMIFS(СВЦЭМ!$D$33:$D$776,СВЦЭМ!$A$33:$A$776,$A25,СВЦЭМ!$B$33:$B$776,L$11)+'СЕТ СН'!$F$14+СВЦЭМ!$D$10+'СЕТ СН'!$F$8*'СЕТ СН'!$F$9-'СЕТ СН'!$F$26</f>
        <v>1143.0224965800001</v>
      </c>
      <c r="M25" s="36">
        <f>SUMIFS(СВЦЭМ!$D$33:$D$776,СВЦЭМ!$A$33:$A$776,$A25,СВЦЭМ!$B$33:$B$776,M$11)+'СЕТ СН'!$F$14+СВЦЭМ!$D$10+'СЕТ СН'!$F$8*'СЕТ СН'!$F$9-'СЕТ СН'!$F$26</f>
        <v>1146.76336098</v>
      </c>
      <c r="N25" s="36">
        <f>SUMIFS(СВЦЭМ!$D$33:$D$776,СВЦЭМ!$A$33:$A$776,$A25,СВЦЭМ!$B$33:$B$776,N$11)+'СЕТ СН'!$F$14+СВЦЭМ!$D$10+'СЕТ СН'!$F$8*'СЕТ СН'!$F$9-'СЕТ СН'!$F$26</f>
        <v>1145.5459951800001</v>
      </c>
      <c r="O25" s="36">
        <f>SUMIFS(СВЦЭМ!$D$33:$D$776,СВЦЭМ!$A$33:$A$776,$A25,СВЦЭМ!$B$33:$B$776,O$11)+'СЕТ СН'!$F$14+СВЦЭМ!$D$10+'СЕТ СН'!$F$8*'СЕТ СН'!$F$9-'СЕТ СН'!$F$26</f>
        <v>1116.52064283</v>
      </c>
      <c r="P25" s="36">
        <f>SUMIFS(СВЦЭМ!$D$33:$D$776,СВЦЭМ!$A$33:$A$776,$A25,СВЦЭМ!$B$33:$B$776,P$11)+'СЕТ СН'!$F$14+СВЦЭМ!$D$10+'СЕТ СН'!$F$8*'СЕТ СН'!$F$9-'СЕТ СН'!$F$26</f>
        <v>1120.55939904</v>
      </c>
      <c r="Q25" s="36">
        <f>SUMIFS(СВЦЭМ!$D$33:$D$776,СВЦЭМ!$A$33:$A$776,$A25,СВЦЭМ!$B$33:$B$776,Q$11)+'СЕТ СН'!$F$14+СВЦЭМ!$D$10+'СЕТ СН'!$F$8*'СЕТ СН'!$F$9-'СЕТ СН'!$F$26</f>
        <v>1132.8984593800001</v>
      </c>
      <c r="R25" s="36">
        <f>SUMIFS(СВЦЭМ!$D$33:$D$776,СВЦЭМ!$A$33:$A$776,$A25,СВЦЭМ!$B$33:$B$776,R$11)+'СЕТ СН'!$F$14+СВЦЭМ!$D$10+'СЕТ СН'!$F$8*'СЕТ СН'!$F$9-'СЕТ СН'!$F$26</f>
        <v>1159.2392162600001</v>
      </c>
      <c r="S25" s="36">
        <f>SUMIFS(СВЦЭМ!$D$33:$D$776,СВЦЭМ!$A$33:$A$776,$A25,СВЦЭМ!$B$33:$B$776,S$11)+'СЕТ СН'!$F$14+СВЦЭМ!$D$10+'СЕТ СН'!$F$8*'СЕТ СН'!$F$9-'СЕТ СН'!$F$26</f>
        <v>1165.26824253</v>
      </c>
      <c r="T25" s="36">
        <f>SUMIFS(СВЦЭМ!$D$33:$D$776,СВЦЭМ!$A$33:$A$776,$A25,СВЦЭМ!$B$33:$B$776,T$11)+'СЕТ СН'!$F$14+СВЦЭМ!$D$10+'СЕТ СН'!$F$8*'СЕТ СН'!$F$9-'СЕТ СН'!$F$26</f>
        <v>1138.3311945400001</v>
      </c>
      <c r="U25" s="36">
        <f>SUMIFS(СВЦЭМ!$D$33:$D$776,СВЦЭМ!$A$33:$A$776,$A25,СВЦЭМ!$B$33:$B$776,U$11)+'СЕТ СН'!$F$14+СВЦЭМ!$D$10+'СЕТ СН'!$F$8*'СЕТ СН'!$F$9-'СЕТ СН'!$F$26</f>
        <v>1118.91113187</v>
      </c>
      <c r="V25" s="36">
        <f>SUMIFS(СВЦЭМ!$D$33:$D$776,СВЦЭМ!$A$33:$A$776,$A25,СВЦЭМ!$B$33:$B$776,V$11)+'СЕТ СН'!$F$14+СВЦЭМ!$D$10+'СЕТ СН'!$F$8*'СЕТ СН'!$F$9-'СЕТ СН'!$F$26</f>
        <v>1116.4341167300001</v>
      </c>
      <c r="W25" s="36">
        <f>SUMIFS(СВЦЭМ!$D$33:$D$776,СВЦЭМ!$A$33:$A$776,$A25,СВЦЭМ!$B$33:$B$776,W$11)+'СЕТ СН'!$F$14+СВЦЭМ!$D$10+'СЕТ СН'!$F$8*'СЕТ СН'!$F$9-'СЕТ СН'!$F$26</f>
        <v>1109.4459546400001</v>
      </c>
      <c r="X25" s="36">
        <f>SUMIFS(СВЦЭМ!$D$33:$D$776,СВЦЭМ!$A$33:$A$776,$A25,СВЦЭМ!$B$33:$B$776,X$11)+'СЕТ СН'!$F$14+СВЦЭМ!$D$10+'СЕТ СН'!$F$8*'СЕТ СН'!$F$9-'СЕТ СН'!$F$26</f>
        <v>1118.73776393</v>
      </c>
      <c r="Y25" s="36">
        <f>SUMIFS(СВЦЭМ!$D$33:$D$776,СВЦЭМ!$A$33:$A$776,$A25,СВЦЭМ!$B$33:$B$776,Y$11)+'СЕТ СН'!$F$14+СВЦЭМ!$D$10+'СЕТ СН'!$F$8*'СЕТ СН'!$F$9-'СЕТ СН'!$F$26</f>
        <v>1134.2007642200001</v>
      </c>
    </row>
    <row r="26" spans="1:25" ht="15.75" x14ac:dyDescent="0.2">
      <c r="A26" s="35">
        <f t="shared" si="0"/>
        <v>43936</v>
      </c>
      <c r="B26" s="36">
        <f>SUMIFS(СВЦЭМ!$D$33:$D$776,СВЦЭМ!$A$33:$A$776,$A26,СВЦЭМ!$B$33:$B$776,B$11)+'СЕТ СН'!$F$14+СВЦЭМ!$D$10+'СЕТ СН'!$F$8*'СЕТ СН'!$F$9-'СЕТ СН'!$F$26</f>
        <v>1176.5313455200001</v>
      </c>
      <c r="C26" s="36">
        <f>SUMIFS(СВЦЭМ!$D$33:$D$776,СВЦЭМ!$A$33:$A$776,$A26,СВЦЭМ!$B$33:$B$776,C$11)+'СЕТ СН'!$F$14+СВЦЭМ!$D$10+'СЕТ СН'!$F$8*'СЕТ СН'!$F$9-'СЕТ СН'!$F$26</f>
        <v>1192.9035339300001</v>
      </c>
      <c r="D26" s="36">
        <f>SUMIFS(СВЦЭМ!$D$33:$D$776,СВЦЭМ!$A$33:$A$776,$A26,СВЦЭМ!$B$33:$B$776,D$11)+'СЕТ СН'!$F$14+СВЦЭМ!$D$10+'СЕТ СН'!$F$8*'СЕТ СН'!$F$9-'СЕТ СН'!$F$26</f>
        <v>1194.6837627700002</v>
      </c>
      <c r="E26" s="36">
        <f>SUMIFS(СВЦЭМ!$D$33:$D$776,СВЦЭМ!$A$33:$A$776,$A26,СВЦЭМ!$B$33:$B$776,E$11)+'СЕТ СН'!$F$14+СВЦЭМ!$D$10+'СЕТ СН'!$F$8*'СЕТ СН'!$F$9-'СЕТ СН'!$F$26</f>
        <v>1189.17380643</v>
      </c>
      <c r="F26" s="36">
        <f>SUMIFS(СВЦЭМ!$D$33:$D$776,СВЦЭМ!$A$33:$A$776,$A26,СВЦЭМ!$B$33:$B$776,F$11)+'СЕТ СН'!$F$14+СВЦЭМ!$D$10+'СЕТ СН'!$F$8*'СЕТ СН'!$F$9-'СЕТ СН'!$F$26</f>
        <v>1186.1607554900002</v>
      </c>
      <c r="G26" s="36">
        <f>SUMIFS(СВЦЭМ!$D$33:$D$776,СВЦЭМ!$A$33:$A$776,$A26,СВЦЭМ!$B$33:$B$776,G$11)+'СЕТ СН'!$F$14+СВЦЭМ!$D$10+'СЕТ СН'!$F$8*'СЕТ СН'!$F$9-'СЕТ СН'!$F$26</f>
        <v>1184.9458674700002</v>
      </c>
      <c r="H26" s="36">
        <f>SUMIFS(СВЦЭМ!$D$33:$D$776,СВЦЭМ!$A$33:$A$776,$A26,СВЦЭМ!$B$33:$B$776,H$11)+'СЕТ СН'!$F$14+СВЦЭМ!$D$10+'СЕТ СН'!$F$8*'СЕТ СН'!$F$9-'СЕТ СН'!$F$26</f>
        <v>1174.99566486</v>
      </c>
      <c r="I26" s="36">
        <f>SUMIFS(СВЦЭМ!$D$33:$D$776,СВЦЭМ!$A$33:$A$776,$A26,СВЦЭМ!$B$33:$B$776,I$11)+'СЕТ СН'!$F$14+СВЦЭМ!$D$10+'СЕТ СН'!$F$8*'СЕТ СН'!$F$9-'СЕТ СН'!$F$26</f>
        <v>1162.0781857700001</v>
      </c>
      <c r="J26" s="36">
        <f>SUMIFS(СВЦЭМ!$D$33:$D$776,СВЦЭМ!$A$33:$A$776,$A26,СВЦЭМ!$B$33:$B$776,J$11)+'СЕТ СН'!$F$14+СВЦЭМ!$D$10+'СЕТ СН'!$F$8*'СЕТ СН'!$F$9-'СЕТ СН'!$F$26</f>
        <v>1104.4454024000001</v>
      </c>
      <c r="K26" s="36">
        <f>SUMIFS(СВЦЭМ!$D$33:$D$776,СВЦЭМ!$A$33:$A$776,$A26,СВЦЭМ!$B$33:$B$776,K$11)+'СЕТ СН'!$F$14+СВЦЭМ!$D$10+'СЕТ СН'!$F$8*'СЕТ СН'!$F$9-'СЕТ СН'!$F$26</f>
        <v>1076.4414402500001</v>
      </c>
      <c r="L26" s="36">
        <f>SUMIFS(СВЦЭМ!$D$33:$D$776,СВЦЭМ!$A$33:$A$776,$A26,СВЦЭМ!$B$33:$B$776,L$11)+'СЕТ СН'!$F$14+СВЦЭМ!$D$10+'СЕТ СН'!$F$8*'СЕТ СН'!$F$9-'СЕТ СН'!$F$26</f>
        <v>1078.91487409</v>
      </c>
      <c r="M26" s="36">
        <f>SUMIFS(СВЦЭМ!$D$33:$D$776,СВЦЭМ!$A$33:$A$776,$A26,СВЦЭМ!$B$33:$B$776,M$11)+'СЕТ СН'!$F$14+СВЦЭМ!$D$10+'СЕТ СН'!$F$8*'СЕТ СН'!$F$9-'СЕТ СН'!$F$26</f>
        <v>1085.84680985</v>
      </c>
      <c r="N26" s="36">
        <f>SUMIFS(СВЦЭМ!$D$33:$D$776,СВЦЭМ!$A$33:$A$776,$A26,СВЦЭМ!$B$33:$B$776,N$11)+'СЕТ СН'!$F$14+СВЦЭМ!$D$10+'СЕТ СН'!$F$8*'СЕТ СН'!$F$9-'СЕТ СН'!$F$26</f>
        <v>1081.6196273600001</v>
      </c>
      <c r="O26" s="36">
        <f>SUMIFS(СВЦЭМ!$D$33:$D$776,СВЦЭМ!$A$33:$A$776,$A26,СВЦЭМ!$B$33:$B$776,O$11)+'СЕТ СН'!$F$14+СВЦЭМ!$D$10+'СЕТ СН'!$F$8*'СЕТ СН'!$F$9-'СЕТ СН'!$F$26</f>
        <v>1097.8970575000001</v>
      </c>
      <c r="P26" s="36">
        <f>SUMIFS(СВЦЭМ!$D$33:$D$776,СВЦЭМ!$A$33:$A$776,$A26,СВЦЭМ!$B$33:$B$776,P$11)+'СЕТ СН'!$F$14+СВЦЭМ!$D$10+'СЕТ СН'!$F$8*'СЕТ СН'!$F$9-'СЕТ СН'!$F$26</f>
        <v>1099.55242914</v>
      </c>
      <c r="Q26" s="36">
        <f>SUMIFS(СВЦЭМ!$D$33:$D$776,СВЦЭМ!$A$33:$A$776,$A26,СВЦЭМ!$B$33:$B$776,Q$11)+'СЕТ СН'!$F$14+СВЦЭМ!$D$10+'СЕТ СН'!$F$8*'СЕТ СН'!$F$9-'СЕТ СН'!$F$26</f>
        <v>1101.64742305</v>
      </c>
      <c r="R26" s="36">
        <f>SUMIFS(СВЦЭМ!$D$33:$D$776,СВЦЭМ!$A$33:$A$776,$A26,СВЦЭМ!$B$33:$B$776,R$11)+'СЕТ СН'!$F$14+СВЦЭМ!$D$10+'СЕТ СН'!$F$8*'СЕТ СН'!$F$9-'СЕТ СН'!$F$26</f>
        <v>1100.5176838899999</v>
      </c>
      <c r="S26" s="36">
        <f>SUMIFS(СВЦЭМ!$D$33:$D$776,СВЦЭМ!$A$33:$A$776,$A26,СВЦЭМ!$B$33:$B$776,S$11)+'СЕТ СН'!$F$14+СВЦЭМ!$D$10+'СЕТ СН'!$F$8*'СЕТ СН'!$F$9-'СЕТ СН'!$F$26</f>
        <v>1098.4207905800001</v>
      </c>
      <c r="T26" s="36">
        <f>SUMIFS(СВЦЭМ!$D$33:$D$776,СВЦЭМ!$A$33:$A$776,$A26,СВЦЭМ!$B$33:$B$776,T$11)+'СЕТ СН'!$F$14+СВЦЭМ!$D$10+'СЕТ СН'!$F$8*'СЕТ СН'!$F$9-'СЕТ СН'!$F$26</f>
        <v>1076.7505473000001</v>
      </c>
      <c r="U26" s="36">
        <f>SUMIFS(СВЦЭМ!$D$33:$D$776,СВЦЭМ!$A$33:$A$776,$A26,СВЦЭМ!$B$33:$B$776,U$11)+'СЕТ СН'!$F$14+СВЦЭМ!$D$10+'СЕТ СН'!$F$8*'СЕТ СН'!$F$9-'СЕТ СН'!$F$26</f>
        <v>1053.8490194400001</v>
      </c>
      <c r="V26" s="36">
        <f>SUMIFS(СВЦЭМ!$D$33:$D$776,СВЦЭМ!$A$33:$A$776,$A26,СВЦЭМ!$B$33:$B$776,V$11)+'СЕТ СН'!$F$14+СВЦЭМ!$D$10+'СЕТ СН'!$F$8*'СЕТ СН'!$F$9-'СЕТ СН'!$F$26</f>
        <v>1064.50585456</v>
      </c>
      <c r="W26" s="36">
        <f>SUMIFS(СВЦЭМ!$D$33:$D$776,СВЦЭМ!$A$33:$A$776,$A26,СВЦЭМ!$B$33:$B$776,W$11)+'СЕТ СН'!$F$14+СВЦЭМ!$D$10+'СЕТ СН'!$F$8*'СЕТ СН'!$F$9-'СЕТ СН'!$F$26</f>
        <v>1066.25989213</v>
      </c>
      <c r="X26" s="36">
        <f>SUMIFS(СВЦЭМ!$D$33:$D$776,СВЦЭМ!$A$33:$A$776,$A26,СВЦЭМ!$B$33:$B$776,X$11)+'СЕТ СН'!$F$14+СВЦЭМ!$D$10+'СЕТ СН'!$F$8*'СЕТ СН'!$F$9-'СЕТ СН'!$F$26</f>
        <v>1058.0790451</v>
      </c>
      <c r="Y26" s="36">
        <f>SUMIFS(СВЦЭМ!$D$33:$D$776,СВЦЭМ!$A$33:$A$776,$A26,СВЦЭМ!$B$33:$B$776,Y$11)+'СЕТ СН'!$F$14+СВЦЭМ!$D$10+'СЕТ СН'!$F$8*'СЕТ СН'!$F$9-'СЕТ СН'!$F$26</f>
        <v>1088.9511528</v>
      </c>
    </row>
    <row r="27" spans="1:25" ht="15.75" x14ac:dyDescent="0.2">
      <c r="A27" s="35">
        <f t="shared" si="0"/>
        <v>43937</v>
      </c>
      <c r="B27" s="36">
        <f>SUMIFS(СВЦЭМ!$D$33:$D$776,СВЦЭМ!$A$33:$A$776,$A27,СВЦЭМ!$B$33:$B$776,B$11)+'СЕТ СН'!$F$14+СВЦЭМ!$D$10+'СЕТ СН'!$F$8*'СЕТ СН'!$F$9-'СЕТ СН'!$F$26</f>
        <v>1054.2044877000001</v>
      </c>
      <c r="C27" s="36">
        <f>SUMIFS(СВЦЭМ!$D$33:$D$776,СВЦЭМ!$A$33:$A$776,$A27,СВЦЭМ!$B$33:$B$776,C$11)+'СЕТ СН'!$F$14+СВЦЭМ!$D$10+'СЕТ СН'!$F$8*'СЕТ СН'!$F$9-'СЕТ СН'!$F$26</f>
        <v>1075.3242169</v>
      </c>
      <c r="D27" s="36">
        <f>SUMIFS(СВЦЭМ!$D$33:$D$776,СВЦЭМ!$A$33:$A$776,$A27,СВЦЭМ!$B$33:$B$776,D$11)+'СЕТ СН'!$F$14+СВЦЭМ!$D$10+'СЕТ СН'!$F$8*'СЕТ СН'!$F$9-'СЕТ СН'!$F$26</f>
        <v>1094.6945463900001</v>
      </c>
      <c r="E27" s="36">
        <f>SUMIFS(СВЦЭМ!$D$33:$D$776,СВЦЭМ!$A$33:$A$776,$A27,СВЦЭМ!$B$33:$B$776,E$11)+'СЕТ СН'!$F$14+СВЦЭМ!$D$10+'СЕТ СН'!$F$8*'СЕТ СН'!$F$9-'СЕТ СН'!$F$26</f>
        <v>1109.2777881900001</v>
      </c>
      <c r="F27" s="36">
        <f>SUMIFS(СВЦЭМ!$D$33:$D$776,СВЦЭМ!$A$33:$A$776,$A27,СВЦЭМ!$B$33:$B$776,F$11)+'СЕТ СН'!$F$14+СВЦЭМ!$D$10+'СЕТ СН'!$F$8*'СЕТ СН'!$F$9-'СЕТ СН'!$F$26</f>
        <v>1108.7339584900001</v>
      </c>
      <c r="G27" s="36">
        <f>SUMIFS(СВЦЭМ!$D$33:$D$776,СВЦЭМ!$A$33:$A$776,$A27,СВЦЭМ!$B$33:$B$776,G$11)+'СЕТ СН'!$F$14+СВЦЭМ!$D$10+'СЕТ СН'!$F$8*'СЕТ СН'!$F$9-'СЕТ СН'!$F$26</f>
        <v>1098.72490225</v>
      </c>
      <c r="H27" s="36">
        <f>SUMIFS(СВЦЭМ!$D$33:$D$776,СВЦЭМ!$A$33:$A$776,$A27,СВЦЭМ!$B$33:$B$776,H$11)+'СЕТ СН'!$F$14+СВЦЭМ!$D$10+'СЕТ СН'!$F$8*'СЕТ СН'!$F$9-'СЕТ СН'!$F$26</f>
        <v>1075.55612526</v>
      </c>
      <c r="I27" s="36">
        <f>SUMIFS(СВЦЭМ!$D$33:$D$776,СВЦЭМ!$A$33:$A$776,$A27,СВЦЭМ!$B$33:$B$776,I$11)+'СЕТ СН'!$F$14+СВЦЭМ!$D$10+'СЕТ СН'!$F$8*'СЕТ СН'!$F$9-'СЕТ СН'!$F$26</f>
        <v>1050.5052750300001</v>
      </c>
      <c r="J27" s="36">
        <f>SUMIFS(СВЦЭМ!$D$33:$D$776,СВЦЭМ!$A$33:$A$776,$A27,СВЦЭМ!$B$33:$B$776,J$11)+'СЕТ СН'!$F$14+СВЦЭМ!$D$10+'СЕТ СН'!$F$8*'СЕТ СН'!$F$9-'СЕТ СН'!$F$26</f>
        <v>1019.3831580900001</v>
      </c>
      <c r="K27" s="36">
        <f>SUMIFS(СВЦЭМ!$D$33:$D$776,СВЦЭМ!$A$33:$A$776,$A27,СВЦЭМ!$B$33:$B$776,K$11)+'СЕТ СН'!$F$14+СВЦЭМ!$D$10+'СЕТ СН'!$F$8*'СЕТ СН'!$F$9-'СЕТ СН'!$F$26</f>
        <v>1034.06071969</v>
      </c>
      <c r="L27" s="36">
        <f>SUMIFS(СВЦЭМ!$D$33:$D$776,СВЦЭМ!$A$33:$A$776,$A27,СВЦЭМ!$B$33:$B$776,L$11)+'СЕТ СН'!$F$14+СВЦЭМ!$D$10+'СЕТ СН'!$F$8*'СЕТ СН'!$F$9-'СЕТ СН'!$F$26</f>
        <v>1029.3171909300002</v>
      </c>
      <c r="M27" s="36">
        <f>SUMIFS(СВЦЭМ!$D$33:$D$776,СВЦЭМ!$A$33:$A$776,$A27,СВЦЭМ!$B$33:$B$776,M$11)+'СЕТ СН'!$F$14+СВЦЭМ!$D$10+'СЕТ СН'!$F$8*'СЕТ СН'!$F$9-'СЕТ СН'!$F$26</f>
        <v>1022.09723281</v>
      </c>
      <c r="N27" s="36">
        <f>SUMIFS(СВЦЭМ!$D$33:$D$776,СВЦЭМ!$A$33:$A$776,$A27,СВЦЭМ!$B$33:$B$776,N$11)+'СЕТ СН'!$F$14+СВЦЭМ!$D$10+'СЕТ СН'!$F$8*'СЕТ СН'!$F$9-'СЕТ СН'!$F$26</f>
        <v>1014.44578026</v>
      </c>
      <c r="O27" s="36">
        <f>SUMIFS(СВЦЭМ!$D$33:$D$776,СВЦЭМ!$A$33:$A$776,$A27,СВЦЭМ!$B$33:$B$776,O$11)+'СЕТ СН'!$F$14+СВЦЭМ!$D$10+'СЕТ СН'!$F$8*'СЕТ СН'!$F$9-'СЕТ СН'!$F$26</f>
        <v>1020.11327939</v>
      </c>
      <c r="P27" s="36">
        <f>SUMIFS(СВЦЭМ!$D$33:$D$776,СВЦЭМ!$A$33:$A$776,$A27,СВЦЭМ!$B$33:$B$776,P$11)+'СЕТ СН'!$F$14+СВЦЭМ!$D$10+'СЕТ СН'!$F$8*'СЕТ СН'!$F$9-'СЕТ СН'!$F$26</f>
        <v>1023.80374117</v>
      </c>
      <c r="Q27" s="36">
        <f>SUMIFS(СВЦЭМ!$D$33:$D$776,СВЦЭМ!$A$33:$A$776,$A27,СВЦЭМ!$B$33:$B$776,Q$11)+'СЕТ СН'!$F$14+СВЦЭМ!$D$10+'СЕТ СН'!$F$8*'СЕТ СН'!$F$9-'СЕТ СН'!$F$26</f>
        <v>1017.24795949</v>
      </c>
      <c r="R27" s="36">
        <f>SUMIFS(СВЦЭМ!$D$33:$D$776,СВЦЭМ!$A$33:$A$776,$A27,СВЦЭМ!$B$33:$B$776,R$11)+'СЕТ СН'!$F$14+СВЦЭМ!$D$10+'СЕТ СН'!$F$8*'СЕТ СН'!$F$9-'СЕТ СН'!$F$26</f>
        <v>1011.95709648</v>
      </c>
      <c r="S27" s="36">
        <f>SUMIFS(СВЦЭМ!$D$33:$D$776,СВЦЭМ!$A$33:$A$776,$A27,СВЦЭМ!$B$33:$B$776,S$11)+'СЕТ СН'!$F$14+СВЦЭМ!$D$10+'СЕТ СН'!$F$8*'СЕТ СН'!$F$9-'СЕТ СН'!$F$26</f>
        <v>1008.9679141399999</v>
      </c>
      <c r="T27" s="36">
        <f>SUMIFS(СВЦЭМ!$D$33:$D$776,СВЦЭМ!$A$33:$A$776,$A27,СВЦЭМ!$B$33:$B$776,T$11)+'СЕТ СН'!$F$14+СВЦЭМ!$D$10+'СЕТ СН'!$F$8*'СЕТ СН'!$F$9-'СЕТ СН'!$F$26</f>
        <v>1002.9944513</v>
      </c>
      <c r="U27" s="36">
        <f>SUMIFS(СВЦЭМ!$D$33:$D$776,СВЦЭМ!$A$33:$A$776,$A27,СВЦЭМ!$B$33:$B$776,U$11)+'СЕТ СН'!$F$14+СВЦЭМ!$D$10+'СЕТ СН'!$F$8*'СЕТ СН'!$F$9-'СЕТ СН'!$F$26</f>
        <v>991.58086232000005</v>
      </c>
      <c r="V27" s="36">
        <f>SUMIFS(СВЦЭМ!$D$33:$D$776,СВЦЭМ!$A$33:$A$776,$A27,СВЦЭМ!$B$33:$B$776,V$11)+'СЕТ СН'!$F$14+СВЦЭМ!$D$10+'СЕТ СН'!$F$8*'СЕТ СН'!$F$9-'СЕТ СН'!$F$26</f>
        <v>977.58575074999999</v>
      </c>
      <c r="W27" s="36">
        <f>SUMIFS(СВЦЭМ!$D$33:$D$776,СВЦЭМ!$A$33:$A$776,$A27,СВЦЭМ!$B$33:$B$776,W$11)+'СЕТ СН'!$F$14+СВЦЭМ!$D$10+'СЕТ СН'!$F$8*'СЕТ СН'!$F$9-'СЕТ СН'!$F$26</f>
        <v>985.37697687000002</v>
      </c>
      <c r="X27" s="36">
        <f>SUMIFS(СВЦЭМ!$D$33:$D$776,СВЦЭМ!$A$33:$A$776,$A27,СВЦЭМ!$B$33:$B$776,X$11)+'СЕТ СН'!$F$14+СВЦЭМ!$D$10+'СЕТ СН'!$F$8*'СЕТ СН'!$F$9-'СЕТ СН'!$F$26</f>
        <v>998.02613001999998</v>
      </c>
      <c r="Y27" s="36">
        <f>SUMIFS(СВЦЭМ!$D$33:$D$776,СВЦЭМ!$A$33:$A$776,$A27,СВЦЭМ!$B$33:$B$776,Y$11)+'СЕТ СН'!$F$14+СВЦЭМ!$D$10+'СЕТ СН'!$F$8*'СЕТ СН'!$F$9-'СЕТ СН'!$F$26</f>
        <v>1010.93337066</v>
      </c>
    </row>
    <row r="28" spans="1:25" ht="15.75" x14ac:dyDescent="0.2">
      <c r="A28" s="35">
        <f t="shared" si="0"/>
        <v>43938</v>
      </c>
      <c r="B28" s="36">
        <f>SUMIFS(СВЦЭМ!$D$33:$D$776,СВЦЭМ!$A$33:$A$776,$A28,СВЦЭМ!$B$33:$B$776,B$11)+'СЕТ СН'!$F$14+СВЦЭМ!$D$10+'СЕТ СН'!$F$8*'СЕТ СН'!$F$9-'СЕТ СН'!$F$26</f>
        <v>1090.1800884700001</v>
      </c>
      <c r="C28" s="36">
        <f>SUMIFS(СВЦЭМ!$D$33:$D$776,СВЦЭМ!$A$33:$A$776,$A28,СВЦЭМ!$B$33:$B$776,C$11)+'СЕТ СН'!$F$14+СВЦЭМ!$D$10+'СЕТ СН'!$F$8*'СЕТ СН'!$F$9-'СЕТ СН'!$F$26</f>
        <v>1103.62513814</v>
      </c>
      <c r="D28" s="36">
        <f>SUMIFS(СВЦЭМ!$D$33:$D$776,СВЦЭМ!$A$33:$A$776,$A28,СВЦЭМ!$B$33:$B$776,D$11)+'СЕТ СН'!$F$14+СВЦЭМ!$D$10+'СЕТ СН'!$F$8*'СЕТ СН'!$F$9-'СЕТ СН'!$F$26</f>
        <v>1124.5605080600001</v>
      </c>
      <c r="E28" s="36">
        <f>SUMIFS(СВЦЭМ!$D$33:$D$776,СВЦЭМ!$A$33:$A$776,$A28,СВЦЭМ!$B$33:$B$776,E$11)+'СЕТ СН'!$F$14+СВЦЭМ!$D$10+'СЕТ СН'!$F$8*'СЕТ СН'!$F$9-'СЕТ СН'!$F$26</f>
        <v>1140.95690145</v>
      </c>
      <c r="F28" s="36">
        <f>SUMIFS(СВЦЭМ!$D$33:$D$776,СВЦЭМ!$A$33:$A$776,$A28,СВЦЭМ!$B$33:$B$776,F$11)+'СЕТ СН'!$F$14+СВЦЭМ!$D$10+'СЕТ СН'!$F$8*'СЕТ СН'!$F$9-'СЕТ СН'!$F$26</f>
        <v>1141.8711356900001</v>
      </c>
      <c r="G28" s="36">
        <f>SUMIFS(СВЦЭМ!$D$33:$D$776,СВЦЭМ!$A$33:$A$776,$A28,СВЦЭМ!$B$33:$B$776,G$11)+'СЕТ СН'!$F$14+СВЦЭМ!$D$10+'СЕТ СН'!$F$8*'СЕТ СН'!$F$9-'СЕТ СН'!$F$26</f>
        <v>1123.34059766</v>
      </c>
      <c r="H28" s="36">
        <f>SUMIFS(СВЦЭМ!$D$33:$D$776,СВЦЭМ!$A$33:$A$776,$A28,СВЦЭМ!$B$33:$B$776,H$11)+'СЕТ СН'!$F$14+СВЦЭМ!$D$10+'СЕТ СН'!$F$8*'СЕТ СН'!$F$9-'СЕТ СН'!$F$26</f>
        <v>1095.0973079600001</v>
      </c>
      <c r="I28" s="36">
        <f>SUMIFS(СВЦЭМ!$D$33:$D$776,СВЦЭМ!$A$33:$A$776,$A28,СВЦЭМ!$B$33:$B$776,I$11)+'СЕТ СН'!$F$14+СВЦЭМ!$D$10+'СЕТ СН'!$F$8*'СЕТ СН'!$F$9-'СЕТ СН'!$F$26</f>
        <v>1064.07516953</v>
      </c>
      <c r="J28" s="36">
        <f>SUMIFS(СВЦЭМ!$D$33:$D$776,СВЦЭМ!$A$33:$A$776,$A28,СВЦЭМ!$B$33:$B$776,J$11)+'СЕТ СН'!$F$14+СВЦЭМ!$D$10+'СЕТ СН'!$F$8*'СЕТ СН'!$F$9-'СЕТ СН'!$F$26</f>
        <v>1006.72513933</v>
      </c>
      <c r="K28" s="36">
        <f>SUMIFS(СВЦЭМ!$D$33:$D$776,СВЦЭМ!$A$33:$A$776,$A28,СВЦЭМ!$B$33:$B$776,K$11)+'СЕТ СН'!$F$14+СВЦЭМ!$D$10+'СЕТ СН'!$F$8*'СЕТ СН'!$F$9-'СЕТ СН'!$F$26</f>
        <v>1010.88155188</v>
      </c>
      <c r="L28" s="36">
        <f>SUMIFS(СВЦЭМ!$D$33:$D$776,СВЦЭМ!$A$33:$A$776,$A28,СВЦЭМ!$B$33:$B$776,L$11)+'СЕТ СН'!$F$14+СВЦЭМ!$D$10+'СЕТ СН'!$F$8*'СЕТ СН'!$F$9-'СЕТ СН'!$F$26</f>
        <v>1007.12555255</v>
      </c>
      <c r="M28" s="36">
        <f>SUMIFS(СВЦЭМ!$D$33:$D$776,СВЦЭМ!$A$33:$A$776,$A28,СВЦЭМ!$B$33:$B$776,M$11)+'СЕТ СН'!$F$14+СВЦЭМ!$D$10+'СЕТ СН'!$F$8*'СЕТ СН'!$F$9-'СЕТ СН'!$F$26</f>
        <v>1004.61362008</v>
      </c>
      <c r="N28" s="36">
        <f>SUMIFS(СВЦЭМ!$D$33:$D$776,СВЦЭМ!$A$33:$A$776,$A28,СВЦЭМ!$B$33:$B$776,N$11)+'СЕТ СН'!$F$14+СВЦЭМ!$D$10+'СЕТ СН'!$F$8*'СЕТ СН'!$F$9-'СЕТ СН'!$F$26</f>
        <v>1003.65195474</v>
      </c>
      <c r="O28" s="36">
        <f>SUMIFS(СВЦЭМ!$D$33:$D$776,СВЦЭМ!$A$33:$A$776,$A28,СВЦЭМ!$B$33:$B$776,O$11)+'СЕТ СН'!$F$14+СВЦЭМ!$D$10+'СЕТ СН'!$F$8*'СЕТ СН'!$F$9-'СЕТ СН'!$F$26</f>
        <v>1011.17888644</v>
      </c>
      <c r="P28" s="36">
        <f>SUMIFS(СВЦЭМ!$D$33:$D$776,СВЦЭМ!$A$33:$A$776,$A28,СВЦЭМ!$B$33:$B$776,P$11)+'СЕТ СН'!$F$14+СВЦЭМ!$D$10+'СЕТ СН'!$F$8*'СЕТ СН'!$F$9-'СЕТ СН'!$F$26</f>
        <v>1020.6595936799999</v>
      </c>
      <c r="Q28" s="36">
        <f>SUMIFS(СВЦЭМ!$D$33:$D$776,СВЦЭМ!$A$33:$A$776,$A28,СВЦЭМ!$B$33:$B$776,Q$11)+'СЕТ СН'!$F$14+СВЦЭМ!$D$10+'СЕТ СН'!$F$8*'СЕТ СН'!$F$9-'СЕТ СН'!$F$26</f>
        <v>1026.85553725</v>
      </c>
      <c r="R28" s="36">
        <f>SUMIFS(СВЦЭМ!$D$33:$D$776,СВЦЭМ!$A$33:$A$776,$A28,СВЦЭМ!$B$33:$B$776,R$11)+'СЕТ СН'!$F$14+СВЦЭМ!$D$10+'СЕТ СН'!$F$8*'СЕТ СН'!$F$9-'СЕТ СН'!$F$26</f>
        <v>1023.98218215</v>
      </c>
      <c r="S28" s="36">
        <f>SUMIFS(СВЦЭМ!$D$33:$D$776,СВЦЭМ!$A$33:$A$776,$A28,СВЦЭМ!$B$33:$B$776,S$11)+'СЕТ СН'!$F$14+СВЦЭМ!$D$10+'СЕТ СН'!$F$8*'СЕТ СН'!$F$9-'СЕТ СН'!$F$26</f>
        <v>1017.91543125</v>
      </c>
      <c r="T28" s="36">
        <f>SUMIFS(СВЦЭМ!$D$33:$D$776,СВЦЭМ!$A$33:$A$776,$A28,СВЦЭМ!$B$33:$B$776,T$11)+'СЕТ СН'!$F$14+СВЦЭМ!$D$10+'СЕТ СН'!$F$8*'СЕТ СН'!$F$9-'СЕТ СН'!$F$26</f>
        <v>1000.9540991600001</v>
      </c>
      <c r="U28" s="36">
        <f>SUMIFS(СВЦЭМ!$D$33:$D$776,СВЦЭМ!$A$33:$A$776,$A28,СВЦЭМ!$B$33:$B$776,U$11)+'СЕТ СН'!$F$14+СВЦЭМ!$D$10+'СЕТ СН'!$F$8*'СЕТ СН'!$F$9-'СЕТ СН'!$F$26</f>
        <v>987.46685477999995</v>
      </c>
      <c r="V28" s="36">
        <f>SUMIFS(СВЦЭМ!$D$33:$D$776,СВЦЭМ!$A$33:$A$776,$A28,СВЦЭМ!$B$33:$B$776,V$11)+'СЕТ СН'!$F$14+СВЦЭМ!$D$10+'СЕТ СН'!$F$8*'СЕТ СН'!$F$9-'СЕТ СН'!$F$26</f>
        <v>996.69988265999996</v>
      </c>
      <c r="W28" s="36">
        <f>SUMIFS(СВЦЭМ!$D$33:$D$776,СВЦЭМ!$A$33:$A$776,$A28,СВЦЭМ!$B$33:$B$776,W$11)+'СЕТ СН'!$F$14+СВЦЭМ!$D$10+'СЕТ СН'!$F$8*'СЕТ СН'!$F$9-'СЕТ СН'!$F$26</f>
        <v>996.37508295999999</v>
      </c>
      <c r="X28" s="36">
        <f>SUMIFS(СВЦЭМ!$D$33:$D$776,СВЦЭМ!$A$33:$A$776,$A28,СВЦЭМ!$B$33:$B$776,X$11)+'СЕТ СН'!$F$14+СВЦЭМ!$D$10+'СЕТ СН'!$F$8*'СЕТ СН'!$F$9-'СЕТ СН'!$F$26</f>
        <v>1002.9521580000001</v>
      </c>
      <c r="Y28" s="36">
        <f>SUMIFS(СВЦЭМ!$D$33:$D$776,СВЦЭМ!$A$33:$A$776,$A28,СВЦЭМ!$B$33:$B$776,Y$11)+'СЕТ СН'!$F$14+СВЦЭМ!$D$10+'СЕТ СН'!$F$8*'СЕТ СН'!$F$9-'СЕТ СН'!$F$26</f>
        <v>1005.81705902</v>
      </c>
    </row>
    <row r="29" spans="1:25" ht="15.75" x14ac:dyDescent="0.2">
      <c r="A29" s="35">
        <f t="shared" si="0"/>
        <v>43939</v>
      </c>
      <c r="B29" s="36">
        <f>SUMIFS(СВЦЭМ!$D$33:$D$776,СВЦЭМ!$A$33:$A$776,$A29,СВЦЭМ!$B$33:$B$776,B$11)+'СЕТ СН'!$F$14+СВЦЭМ!$D$10+'СЕТ СН'!$F$8*'СЕТ СН'!$F$9-'СЕТ СН'!$F$26</f>
        <v>1111.9821124800001</v>
      </c>
      <c r="C29" s="36">
        <f>SUMIFS(СВЦЭМ!$D$33:$D$776,СВЦЭМ!$A$33:$A$776,$A29,СВЦЭМ!$B$33:$B$776,C$11)+'СЕТ СН'!$F$14+СВЦЭМ!$D$10+'СЕТ СН'!$F$8*'СЕТ СН'!$F$9-'СЕТ СН'!$F$26</f>
        <v>1152.99834369</v>
      </c>
      <c r="D29" s="36">
        <f>SUMIFS(СВЦЭМ!$D$33:$D$776,СВЦЭМ!$A$33:$A$776,$A29,СВЦЭМ!$B$33:$B$776,D$11)+'СЕТ СН'!$F$14+СВЦЭМ!$D$10+'СЕТ СН'!$F$8*'СЕТ СН'!$F$9-'СЕТ СН'!$F$26</f>
        <v>1160.5668247600001</v>
      </c>
      <c r="E29" s="36">
        <f>SUMIFS(СВЦЭМ!$D$33:$D$776,СВЦЭМ!$A$33:$A$776,$A29,СВЦЭМ!$B$33:$B$776,E$11)+'СЕТ СН'!$F$14+СВЦЭМ!$D$10+'СЕТ СН'!$F$8*'СЕТ СН'!$F$9-'СЕТ СН'!$F$26</f>
        <v>1171.03808093</v>
      </c>
      <c r="F29" s="36">
        <f>SUMIFS(СВЦЭМ!$D$33:$D$776,СВЦЭМ!$A$33:$A$776,$A29,СВЦЭМ!$B$33:$B$776,F$11)+'СЕТ СН'!$F$14+СВЦЭМ!$D$10+'СЕТ СН'!$F$8*'СЕТ СН'!$F$9-'СЕТ СН'!$F$26</f>
        <v>1167.96133596</v>
      </c>
      <c r="G29" s="36">
        <f>SUMIFS(СВЦЭМ!$D$33:$D$776,СВЦЭМ!$A$33:$A$776,$A29,СВЦЭМ!$B$33:$B$776,G$11)+'СЕТ СН'!$F$14+СВЦЭМ!$D$10+'СЕТ СН'!$F$8*'СЕТ СН'!$F$9-'СЕТ СН'!$F$26</f>
        <v>1168.8793902700002</v>
      </c>
      <c r="H29" s="36">
        <f>SUMIFS(СВЦЭМ!$D$33:$D$776,СВЦЭМ!$A$33:$A$776,$A29,СВЦЭМ!$B$33:$B$776,H$11)+'СЕТ СН'!$F$14+СВЦЭМ!$D$10+'СЕТ СН'!$F$8*'СЕТ СН'!$F$9-'СЕТ СН'!$F$26</f>
        <v>1160.7655267500002</v>
      </c>
      <c r="I29" s="36">
        <f>SUMIFS(СВЦЭМ!$D$33:$D$776,СВЦЭМ!$A$33:$A$776,$A29,СВЦЭМ!$B$33:$B$776,I$11)+'СЕТ СН'!$F$14+СВЦЭМ!$D$10+'СЕТ СН'!$F$8*'СЕТ СН'!$F$9-'СЕТ СН'!$F$26</f>
        <v>1131.5030934599999</v>
      </c>
      <c r="J29" s="36">
        <f>SUMIFS(СВЦЭМ!$D$33:$D$776,СВЦЭМ!$A$33:$A$776,$A29,СВЦЭМ!$B$33:$B$776,J$11)+'СЕТ СН'!$F$14+СВЦЭМ!$D$10+'СЕТ СН'!$F$8*'СЕТ СН'!$F$9-'СЕТ СН'!$F$26</f>
        <v>1050.6928123</v>
      </c>
      <c r="K29" s="36">
        <f>SUMIFS(СВЦЭМ!$D$33:$D$776,СВЦЭМ!$A$33:$A$776,$A29,СВЦЭМ!$B$33:$B$776,K$11)+'СЕТ СН'!$F$14+СВЦЭМ!$D$10+'СЕТ СН'!$F$8*'СЕТ СН'!$F$9-'СЕТ СН'!$F$26</f>
        <v>1038.2643550800001</v>
      </c>
      <c r="L29" s="36">
        <f>SUMIFS(СВЦЭМ!$D$33:$D$776,СВЦЭМ!$A$33:$A$776,$A29,СВЦЭМ!$B$33:$B$776,L$11)+'СЕТ СН'!$F$14+СВЦЭМ!$D$10+'СЕТ СН'!$F$8*'СЕТ СН'!$F$9-'СЕТ СН'!$F$26</f>
        <v>1033.09298257</v>
      </c>
      <c r="M29" s="36">
        <f>SUMIFS(СВЦЭМ!$D$33:$D$776,СВЦЭМ!$A$33:$A$776,$A29,СВЦЭМ!$B$33:$B$776,M$11)+'СЕТ СН'!$F$14+СВЦЭМ!$D$10+'СЕТ СН'!$F$8*'СЕТ СН'!$F$9-'СЕТ СН'!$F$26</f>
        <v>1030.0686940800001</v>
      </c>
      <c r="N29" s="36">
        <f>SUMIFS(СВЦЭМ!$D$33:$D$776,СВЦЭМ!$A$33:$A$776,$A29,СВЦЭМ!$B$33:$B$776,N$11)+'СЕТ СН'!$F$14+СВЦЭМ!$D$10+'СЕТ СН'!$F$8*'СЕТ СН'!$F$9-'СЕТ СН'!$F$26</f>
        <v>1042.6188060900001</v>
      </c>
      <c r="O29" s="36">
        <f>SUMIFS(СВЦЭМ!$D$33:$D$776,СВЦЭМ!$A$33:$A$776,$A29,СВЦЭМ!$B$33:$B$776,O$11)+'СЕТ СН'!$F$14+СВЦЭМ!$D$10+'СЕТ СН'!$F$8*'СЕТ СН'!$F$9-'СЕТ СН'!$F$26</f>
        <v>1060.58617488</v>
      </c>
      <c r="P29" s="36">
        <f>SUMIFS(СВЦЭМ!$D$33:$D$776,СВЦЭМ!$A$33:$A$776,$A29,СВЦЭМ!$B$33:$B$776,P$11)+'СЕТ СН'!$F$14+СВЦЭМ!$D$10+'СЕТ СН'!$F$8*'СЕТ СН'!$F$9-'СЕТ СН'!$F$26</f>
        <v>1070.4851341800002</v>
      </c>
      <c r="Q29" s="36">
        <f>SUMIFS(СВЦЭМ!$D$33:$D$776,СВЦЭМ!$A$33:$A$776,$A29,СВЦЭМ!$B$33:$B$776,Q$11)+'СЕТ СН'!$F$14+СВЦЭМ!$D$10+'СЕТ СН'!$F$8*'СЕТ СН'!$F$9-'СЕТ СН'!$F$26</f>
        <v>1077.40496934</v>
      </c>
      <c r="R29" s="36">
        <f>SUMIFS(СВЦЭМ!$D$33:$D$776,СВЦЭМ!$A$33:$A$776,$A29,СВЦЭМ!$B$33:$B$776,R$11)+'СЕТ СН'!$F$14+СВЦЭМ!$D$10+'СЕТ СН'!$F$8*'СЕТ СН'!$F$9-'СЕТ СН'!$F$26</f>
        <v>1073.74417797</v>
      </c>
      <c r="S29" s="36">
        <f>SUMIFS(СВЦЭМ!$D$33:$D$776,СВЦЭМ!$A$33:$A$776,$A29,СВЦЭМ!$B$33:$B$776,S$11)+'СЕТ СН'!$F$14+СВЦЭМ!$D$10+'СЕТ СН'!$F$8*'СЕТ СН'!$F$9-'СЕТ СН'!$F$26</f>
        <v>1068.23434002</v>
      </c>
      <c r="T29" s="36">
        <f>SUMIFS(СВЦЭМ!$D$33:$D$776,СВЦЭМ!$A$33:$A$776,$A29,СВЦЭМ!$B$33:$B$776,T$11)+'СЕТ СН'!$F$14+СВЦЭМ!$D$10+'СЕТ СН'!$F$8*'СЕТ СН'!$F$9-'СЕТ СН'!$F$26</f>
        <v>1046.55936524</v>
      </c>
      <c r="U29" s="36">
        <f>SUMIFS(СВЦЭМ!$D$33:$D$776,СВЦЭМ!$A$33:$A$776,$A29,СВЦЭМ!$B$33:$B$776,U$11)+'СЕТ СН'!$F$14+СВЦЭМ!$D$10+'СЕТ СН'!$F$8*'СЕТ СН'!$F$9-'СЕТ СН'!$F$26</f>
        <v>1013.57444921</v>
      </c>
      <c r="V29" s="36">
        <f>SUMIFS(СВЦЭМ!$D$33:$D$776,СВЦЭМ!$A$33:$A$776,$A29,СВЦЭМ!$B$33:$B$776,V$11)+'СЕТ СН'!$F$14+СВЦЭМ!$D$10+'СЕТ СН'!$F$8*'СЕТ СН'!$F$9-'СЕТ СН'!$F$26</f>
        <v>1003.97179796</v>
      </c>
      <c r="W29" s="36">
        <f>SUMIFS(СВЦЭМ!$D$33:$D$776,СВЦЭМ!$A$33:$A$776,$A29,СВЦЭМ!$B$33:$B$776,W$11)+'СЕТ СН'!$F$14+СВЦЭМ!$D$10+'СЕТ СН'!$F$8*'СЕТ СН'!$F$9-'СЕТ СН'!$F$26</f>
        <v>1017.41352303</v>
      </c>
      <c r="X29" s="36">
        <f>SUMIFS(СВЦЭМ!$D$33:$D$776,СВЦЭМ!$A$33:$A$776,$A29,СВЦЭМ!$B$33:$B$776,X$11)+'СЕТ СН'!$F$14+СВЦЭМ!$D$10+'СЕТ СН'!$F$8*'СЕТ СН'!$F$9-'СЕТ СН'!$F$26</f>
        <v>1036.2477700700001</v>
      </c>
      <c r="Y29" s="36">
        <f>SUMIFS(СВЦЭМ!$D$33:$D$776,СВЦЭМ!$A$33:$A$776,$A29,СВЦЭМ!$B$33:$B$776,Y$11)+'СЕТ СН'!$F$14+СВЦЭМ!$D$10+'СЕТ СН'!$F$8*'СЕТ СН'!$F$9-'СЕТ СН'!$F$26</f>
        <v>1073.62266886</v>
      </c>
    </row>
    <row r="30" spans="1:25" ht="15.75" x14ac:dyDescent="0.2">
      <c r="A30" s="35">
        <f t="shared" si="0"/>
        <v>43940</v>
      </c>
      <c r="B30" s="36">
        <f>SUMIFS(СВЦЭМ!$D$33:$D$776,СВЦЭМ!$A$33:$A$776,$A30,СВЦЭМ!$B$33:$B$776,B$11)+'СЕТ СН'!$F$14+СВЦЭМ!$D$10+'СЕТ СН'!$F$8*'СЕТ СН'!$F$9-'СЕТ СН'!$F$26</f>
        <v>1120.3065458200001</v>
      </c>
      <c r="C30" s="36">
        <f>SUMIFS(СВЦЭМ!$D$33:$D$776,СВЦЭМ!$A$33:$A$776,$A30,СВЦЭМ!$B$33:$B$776,C$11)+'СЕТ СН'!$F$14+СВЦЭМ!$D$10+'СЕТ СН'!$F$8*'СЕТ СН'!$F$9-'СЕТ СН'!$F$26</f>
        <v>1122.67544051</v>
      </c>
      <c r="D30" s="36">
        <f>SUMIFS(СВЦЭМ!$D$33:$D$776,СВЦЭМ!$A$33:$A$776,$A30,СВЦЭМ!$B$33:$B$776,D$11)+'СЕТ СН'!$F$14+СВЦЭМ!$D$10+'СЕТ СН'!$F$8*'СЕТ СН'!$F$9-'СЕТ СН'!$F$26</f>
        <v>1111.6068897100001</v>
      </c>
      <c r="E30" s="36">
        <f>SUMIFS(СВЦЭМ!$D$33:$D$776,СВЦЭМ!$A$33:$A$776,$A30,СВЦЭМ!$B$33:$B$776,E$11)+'СЕТ СН'!$F$14+СВЦЭМ!$D$10+'СЕТ СН'!$F$8*'СЕТ СН'!$F$9-'СЕТ СН'!$F$26</f>
        <v>1120.5619089000002</v>
      </c>
      <c r="F30" s="36">
        <f>SUMIFS(СВЦЭМ!$D$33:$D$776,СВЦЭМ!$A$33:$A$776,$A30,СВЦЭМ!$B$33:$B$776,F$11)+'СЕТ СН'!$F$14+СВЦЭМ!$D$10+'СЕТ СН'!$F$8*'СЕТ СН'!$F$9-'СЕТ СН'!$F$26</f>
        <v>1116.9995242</v>
      </c>
      <c r="G30" s="36">
        <f>SUMIFS(СВЦЭМ!$D$33:$D$776,СВЦЭМ!$A$33:$A$776,$A30,СВЦЭМ!$B$33:$B$776,G$11)+'СЕТ СН'!$F$14+СВЦЭМ!$D$10+'СЕТ СН'!$F$8*'СЕТ СН'!$F$9-'СЕТ СН'!$F$26</f>
        <v>1124.31542644</v>
      </c>
      <c r="H30" s="36">
        <f>SUMIFS(СВЦЭМ!$D$33:$D$776,СВЦЭМ!$A$33:$A$776,$A30,СВЦЭМ!$B$33:$B$776,H$11)+'СЕТ СН'!$F$14+СВЦЭМ!$D$10+'СЕТ СН'!$F$8*'СЕТ СН'!$F$9-'СЕТ СН'!$F$26</f>
        <v>1123.8803457900001</v>
      </c>
      <c r="I30" s="36">
        <f>SUMIFS(СВЦЭМ!$D$33:$D$776,СВЦЭМ!$A$33:$A$776,$A30,СВЦЭМ!$B$33:$B$776,I$11)+'СЕТ СН'!$F$14+СВЦЭМ!$D$10+'СЕТ СН'!$F$8*'СЕТ СН'!$F$9-'СЕТ СН'!$F$26</f>
        <v>1087.5141646900001</v>
      </c>
      <c r="J30" s="36">
        <f>SUMIFS(СВЦЭМ!$D$33:$D$776,СВЦЭМ!$A$33:$A$776,$A30,СВЦЭМ!$B$33:$B$776,J$11)+'СЕТ СН'!$F$14+СВЦЭМ!$D$10+'СЕТ СН'!$F$8*'СЕТ СН'!$F$9-'СЕТ СН'!$F$26</f>
        <v>1031.07160507</v>
      </c>
      <c r="K30" s="36">
        <f>SUMIFS(СВЦЭМ!$D$33:$D$776,СВЦЭМ!$A$33:$A$776,$A30,СВЦЭМ!$B$33:$B$776,K$11)+'СЕТ СН'!$F$14+СВЦЭМ!$D$10+'СЕТ СН'!$F$8*'СЕТ СН'!$F$9-'СЕТ СН'!$F$26</f>
        <v>1023.81464633</v>
      </c>
      <c r="L30" s="36">
        <f>SUMIFS(СВЦЭМ!$D$33:$D$776,СВЦЭМ!$A$33:$A$776,$A30,СВЦЭМ!$B$33:$B$776,L$11)+'СЕТ СН'!$F$14+СВЦЭМ!$D$10+'СЕТ СН'!$F$8*'СЕТ СН'!$F$9-'СЕТ СН'!$F$26</f>
        <v>1027.0432110500001</v>
      </c>
      <c r="M30" s="36">
        <f>SUMIFS(СВЦЭМ!$D$33:$D$776,СВЦЭМ!$A$33:$A$776,$A30,СВЦЭМ!$B$33:$B$776,M$11)+'СЕТ СН'!$F$14+СВЦЭМ!$D$10+'СЕТ СН'!$F$8*'СЕТ СН'!$F$9-'СЕТ СН'!$F$26</f>
        <v>1046.1865801200001</v>
      </c>
      <c r="N30" s="36">
        <f>SUMIFS(СВЦЭМ!$D$33:$D$776,СВЦЭМ!$A$33:$A$776,$A30,СВЦЭМ!$B$33:$B$776,N$11)+'СЕТ СН'!$F$14+СВЦЭМ!$D$10+'СЕТ СН'!$F$8*'СЕТ СН'!$F$9-'СЕТ СН'!$F$26</f>
        <v>1070.5639192200001</v>
      </c>
      <c r="O30" s="36">
        <f>SUMIFS(СВЦЭМ!$D$33:$D$776,СВЦЭМ!$A$33:$A$776,$A30,СВЦЭМ!$B$33:$B$776,O$11)+'СЕТ СН'!$F$14+СВЦЭМ!$D$10+'СЕТ СН'!$F$8*'СЕТ СН'!$F$9-'СЕТ СН'!$F$26</f>
        <v>1081.88376206</v>
      </c>
      <c r="P30" s="36">
        <f>SUMIFS(СВЦЭМ!$D$33:$D$776,СВЦЭМ!$A$33:$A$776,$A30,СВЦЭМ!$B$33:$B$776,P$11)+'СЕТ СН'!$F$14+СВЦЭМ!$D$10+'СЕТ СН'!$F$8*'СЕТ СН'!$F$9-'СЕТ СН'!$F$26</f>
        <v>1087.05851871</v>
      </c>
      <c r="Q30" s="36">
        <f>SUMIFS(СВЦЭМ!$D$33:$D$776,СВЦЭМ!$A$33:$A$776,$A30,СВЦЭМ!$B$33:$B$776,Q$11)+'СЕТ СН'!$F$14+СВЦЭМ!$D$10+'СЕТ СН'!$F$8*'СЕТ СН'!$F$9-'СЕТ СН'!$F$26</f>
        <v>1090.6187435900001</v>
      </c>
      <c r="R30" s="36">
        <f>SUMIFS(СВЦЭМ!$D$33:$D$776,СВЦЭМ!$A$33:$A$776,$A30,СВЦЭМ!$B$33:$B$776,R$11)+'СЕТ СН'!$F$14+СВЦЭМ!$D$10+'СЕТ СН'!$F$8*'СЕТ СН'!$F$9-'СЕТ СН'!$F$26</f>
        <v>1082.2838557</v>
      </c>
      <c r="S30" s="36">
        <f>SUMIFS(СВЦЭМ!$D$33:$D$776,СВЦЭМ!$A$33:$A$776,$A30,СВЦЭМ!$B$33:$B$776,S$11)+'СЕТ СН'!$F$14+СВЦЭМ!$D$10+'СЕТ СН'!$F$8*'СЕТ СН'!$F$9-'СЕТ СН'!$F$26</f>
        <v>1076.7022531</v>
      </c>
      <c r="T30" s="36">
        <f>SUMIFS(СВЦЭМ!$D$33:$D$776,СВЦЭМ!$A$33:$A$776,$A30,СВЦЭМ!$B$33:$B$776,T$11)+'СЕТ СН'!$F$14+СВЦЭМ!$D$10+'СЕТ СН'!$F$8*'СЕТ СН'!$F$9-'СЕТ СН'!$F$26</f>
        <v>1062.00015349</v>
      </c>
      <c r="U30" s="36">
        <f>SUMIFS(СВЦЭМ!$D$33:$D$776,СВЦЭМ!$A$33:$A$776,$A30,СВЦЭМ!$B$33:$B$776,U$11)+'СЕТ СН'!$F$14+СВЦЭМ!$D$10+'СЕТ СН'!$F$8*'СЕТ СН'!$F$9-'СЕТ СН'!$F$26</f>
        <v>1055.6935226200001</v>
      </c>
      <c r="V30" s="36">
        <f>SUMIFS(СВЦЭМ!$D$33:$D$776,СВЦЭМ!$A$33:$A$776,$A30,СВЦЭМ!$B$33:$B$776,V$11)+'СЕТ СН'!$F$14+СВЦЭМ!$D$10+'СЕТ СН'!$F$8*'СЕТ СН'!$F$9-'СЕТ СН'!$F$26</f>
        <v>1024.7603037200001</v>
      </c>
      <c r="W30" s="36">
        <f>SUMIFS(СВЦЭМ!$D$33:$D$776,СВЦЭМ!$A$33:$A$776,$A30,СВЦЭМ!$B$33:$B$776,W$11)+'СЕТ СН'!$F$14+СВЦЭМ!$D$10+'СЕТ СН'!$F$8*'СЕТ СН'!$F$9-'СЕТ СН'!$F$26</f>
        <v>1029.3082643300002</v>
      </c>
      <c r="X30" s="36">
        <f>SUMIFS(СВЦЭМ!$D$33:$D$776,СВЦЭМ!$A$33:$A$776,$A30,СВЦЭМ!$B$33:$B$776,X$11)+'СЕТ СН'!$F$14+СВЦЭМ!$D$10+'СЕТ СН'!$F$8*'СЕТ СН'!$F$9-'СЕТ СН'!$F$26</f>
        <v>1057.89764304</v>
      </c>
      <c r="Y30" s="36">
        <f>SUMIFS(СВЦЭМ!$D$33:$D$776,СВЦЭМ!$A$33:$A$776,$A30,СВЦЭМ!$B$33:$B$776,Y$11)+'СЕТ СН'!$F$14+СВЦЭМ!$D$10+'СЕТ СН'!$F$8*'СЕТ СН'!$F$9-'СЕТ СН'!$F$26</f>
        <v>1095.85591785</v>
      </c>
    </row>
    <row r="31" spans="1:25" ht="15.75" x14ac:dyDescent="0.2">
      <c r="A31" s="35">
        <f t="shared" si="0"/>
        <v>43941</v>
      </c>
      <c r="B31" s="36">
        <f>SUMIFS(СВЦЭМ!$D$33:$D$776,СВЦЭМ!$A$33:$A$776,$A31,СВЦЭМ!$B$33:$B$776,B$11)+'СЕТ СН'!$F$14+СВЦЭМ!$D$10+'СЕТ СН'!$F$8*'СЕТ СН'!$F$9-'СЕТ СН'!$F$26</f>
        <v>1134.9253108</v>
      </c>
      <c r="C31" s="36">
        <f>SUMIFS(СВЦЭМ!$D$33:$D$776,СВЦЭМ!$A$33:$A$776,$A31,СВЦЭМ!$B$33:$B$776,C$11)+'СЕТ СН'!$F$14+СВЦЭМ!$D$10+'СЕТ СН'!$F$8*'СЕТ СН'!$F$9-'СЕТ СН'!$F$26</f>
        <v>1155.85971864</v>
      </c>
      <c r="D31" s="36">
        <f>SUMIFS(СВЦЭМ!$D$33:$D$776,СВЦЭМ!$A$33:$A$776,$A31,СВЦЭМ!$B$33:$B$776,D$11)+'СЕТ СН'!$F$14+СВЦЭМ!$D$10+'СЕТ СН'!$F$8*'СЕТ СН'!$F$9-'СЕТ СН'!$F$26</f>
        <v>1184.5630127100001</v>
      </c>
      <c r="E31" s="36">
        <f>SUMIFS(СВЦЭМ!$D$33:$D$776,СВЦЭМ!$A$33:$A$776,$A31,СВЦЭМ!$B$33:$B$776,E$11)+'СЕТ СН'!$F$14+СВЦЭМ!$D$10+'СЕТ СН'!$F$8*'СЕТ СН'!$F$9-'СЕТ СН'!$F$26</f>
        <v>1196.92069403</v>
      </c>
      <c r="F31" s="36">
        <f>SUMIFS(СВЦЭМ!$D$33:$D$776,СВЦЭМ!$A$33:$A$776,$A31,СВЦЭМ!$B$33:$B$776,F$11)+'СЕТ СН'!$F$14+СВЦЭМ!$D$10+'СЕТ СН'!$F$8*'СЕТ СН'!$F$9-'СЕТ СН'!$F$26</f>
        <v>1192.2055618300001</v>
      </c>
      <c r="G31" s="36">
        <f>SUMIFS(СВЦЭМ!$D$33:$D$776,СВЦЭМ!$A$33:$A$776,$A31,СВЦЭМ!$B$33:$B$776,G$11)+'СЕТ СН'!$F$14+СВЦЭМ!$D$10+'СЕТ СН'!$F$8*'СЕТ СН'!$F$9-'СЕТ СН'!$F$26</f>
        <v>1184.9677778800001</v>
      </c>
      <c r="H31" s="36">
        <f>SUMIFS(СВЦЭМ!$D$33:$D$776,СВЦЭМ!$A$33:$A$776,$A31,СВЦЭМ!$B$33:$B$776,H$11)+'СЕТ СН'!$F$14+СВЦЭМ!$D$10+'СЕТ СН'!$F$8*'СЕТ СН'!$F$9-'СЕТ СН'!$F$26</f>
        <v>1153.98884206</v>
      </c>
      <c r="I31" s="36">
        <f>SUMIFS(СВЦЭМ!$D$33:$D$776,СВЦЭМ!$A$33:$A$776,$A31,СВЦЭМ!$B$33:$B$776,I$11)+'СЕТ СН'!$F$14+СВЦЭМ!$D$10+'СЕТ СН'!$F$8*'СЕТ СН'!$F$9-'СЕТ СН'!$F$26</f>
        <v>1105.4395687000001</v>
      </c>
      <c r="J31" s="36">
        <f>SUMIFS(СВЦЭМ!$D$33:$D$776,СВЦЭМ!$A$33:$A$776,$A31,СВЦЭМ!$B$33:$B$776,J$11)+'СЕТ СН'!$F$14+СВЦЭМ!$D$10+'СЕТ СН'!$F$8*'СЕТ СН'!$F$9-'СЕТ СН'!$F$26</f>
        <v>1023.46265436</v>
      </c>
      <c r="K31" s="36">
        <f>SUMIFS(СВЦЭМ!$D$33:$D$776,СВЦЭМ!$A$33:$A$776,$A31,СВЦЭМ!$B$33:$B$776,K$11)+'СЕТ СН'!$F$14+СВЦЭМ!$D$10+'СЕТ СН'!$F$8*'СЕТ СН'!$F$9-'СЕТ СН'!$F$26</f>
        <v>1010.94129056</v>
      </c>
      <c r="L31" s="36">
        <f>SUMIFS(СВЦЭМ!$D$33:$D$776,СВЦЭМ!$A$33:$A$776,$A31,СВЦЭМ!$B$33:$B$776,L$11)+'СЕТ СН'!$F$14+СВЦЭМ!$D$10+'СЕТ СН'!$F$8*'СЕТ СН'!$F$9-'СЕТ СН'!$F$26</f>
        <v>1017.34021522</v>
      </c>
      <c r="M31" s="36">
        <f>SUMIFS(СВЦЭМ!$D$33:$D$776,СВЦЭМ!$A$33:$A$776,$A31,СВЦЭМ!$B$33:$B$776,M$11)+'СЕТ СН'!$F$14+СВЦЭМ!$D$10+'СЕТ СН'!$F$8*'СЕТ СН'!$F$9-'СЕТ СН'!$F$26</f>
        <v>1024.45021561</v>
      </c>
      <c r="N31" s="36">
        <f>SUMIFS(СВЦЭМ!$D$33:$D$776,СВЦЭМ!$A$33:$A$776,$A31,СВЦЭМ!$B$33:$B$776,N$11)+'СЕТ СН'!$F$14+СВЦЭМ!$D$10+'СЕТ СН'!$F$8*'СЕТ СН'!$F$9-'СЕТ СН'!$F$26</f>
        <v>1030.4045666500001</v>
      </c>
      <c r="O31" s="36">
        <f>SUMIFS(СВЦЭМ!$D$33:$D$776,СВЦЭМ!$A$33:$A$776,$A31,СВЦЭМ!$B$33:$B$776,O$11)+'СЕТ СН'!$F$14+СВЦЭМ!$D$10+'СЕТ СН'!$F$8*'СЕТ СН'!$F$9-'СЕТ СН'!$F$26</f>
        <v>1039.1661420299999</v>
      </c>
      <c r="P31" s="36">
        <f>SUMIFS(СВЦЭМ!$D$33:$D$776,СВЦЭМ!$A$33:$A$776,$A31,СВЦЭМ!$B$33:$B$776,P$11)+'СЕТ СН'!$F$14+СВЦЭМ!$D$10+'СЕТ СН'!$F$8*'СЕТ СН'!$F$9-'СЕТ СН'!$F$26</f>
        <v>1045.79634341</v>
      </c>
      <c r="Q31" s="36">
        <f>SUMIFS(СВЦЭМ!$D$33:$D$776,СВЦЭМ!$A$33:$A$776,$A31,СВЦЭМ!$B$33:$B$776,Q$11)+'СЕТ СН'!$F$14+СВЦЭМ!$D$10+'СЕТ СН'!$F$8*'СЕТ СН'!$F$9-'СЕТ СН'!$F$26</f>
        <v>1053.0410801200001</v>
      </c>
      <c r="R31" s="36">
        <f>SUMIFS(СВЦЭМ!$D$33:$D$776,СВЦЭМ!$A$33:$A$776,$A31,СВЦЭМ!$B$33:$B$776,R$11)+'СЕТ СН'!$F$14+СВЦЭМ!$D$10+'СЕТ СН'!$F$8*'СЕТ СН'!$F$9-'СЕТ СН'!$F$26</f>
        <v>1051.7318303900001</v>
      </c>
      <c r="S31" s="36">
        <f>SUMIFS(СВЦЭМ!$D$33:$D$776,СВЦЭМ!$A$33:$A$776,$A31,СВЦЭМ!$B$33:$B$776,S$11)+'СЕТ СН'!$F$14+СВЦЭМ!$D$10+'СЕТ СН'!$F$8*'СЕТ СН'!$F$9-'СЕТ СН'!$F$26</f>
        <v>1055.96010996</v>
      </c>
      <c r="T31" s="36">
        <f>SUMIFS(СВЦЭМ!$D$33:$D$776,СВЦЭМ!$A$33:$A$776,$A31,СВЦЭМ!$B$33:$B$776,T$11)+'СЕТ СН'!$F$14+СВЦЭМ!$D$10+'СЕТ СН'!$F$8*'СЕТ СН'!$F$9-'СЕТ СН'!$F$26</f>
        <v>1047.1292836500002</v>
      </c>
      <c r="U31" s="36">
        <f>SUMIFS(СВЦЭМ!$D$33:$D$776,СВЦЭМ!$A$33:$A$776,$A31,СВЦЭМ!$B$33:$B$776,U$11)+'СЕТ СН'!$F$14+СВЦЭМ!$D$10+'СЕТ СН'!$F$8*'СЕТ СН'!$F$9-'СЕТ СН'!$F$26</f>
        <v>1033.7082384400001</v>
      </c>
      <c r="V31" s="36">
        <f>SUMIFS(СВЦЭМ!$D$33:$D$776,СВЦЭМ!$A$33:$A$776,$A31,СВЦЭМ!$B$33:$B$776,V$11)+'СЕТ СН'!$F$14+СВЦЭМ!$D$10+'СЕТ СН'!$F$8*'СЕТ СН'!$F$9-'СЕТ СН'!$F$26</f>
        <v>1025.05634979</v>
      </c>
      <c r="W31" s="36">
        <f>SUMIFS(СВЦЭМ!$D$33:$D$776,СВЦЭМ!$A$33:$A$776,$A31,СВЦЭМ!$B$33:$B$776,W$11)+'СЕТ СН'!$F$14+СВЦЭМ!$D$10+'СЕТ СН'!$F$8*'СЕТ СН'!$F$9-'СЕТ СН'!$F$26</f>
        <v>1027.50639998</v>
      </c>
      <c r="X31" s="36">
        <f>SUMIFS(СВЦЭМ!$D$33:$D$776,СВЦЭМ!$A$33:$A$776,$A31,СВЦЭМ!$B$33:$B$776,X$11)+'СЕТ СН'!$F$14+СВЦЭМ!$D$10+'СЕТ СН'!$F$8*'СЕТ СН'!$F$9-'СЕТ СН'!$F$26</f>
        <v>1023.13340095</v>
      </c>
      <c r="Y31" s="36">
        <f>SUMIFS(СВЦЭМ!$D$33:$D$776,СВЦЭМ!$A$33:$A$776,$A31,СВЦЭМ!$B$33:$B$776,Y$11)+'СЕТ СН'!$F$14+СВЦЭМ!$D$10+'СЕТ СН'!$F$8*'СЕТ СН'!$F$9-'СЕТ СН'!$F$26</f>
        <v>1058.21592113</v>
      </c>
    </row>
    <row r="32" spans="1:25" ht="15.75" x14ac:dyDescent="0.2">
      <c r="A32" s="35">
        <f t="shared" si="0"/>
        <v>43942</v>
      </c>
      <c r="B32" s="36">
        <f>SUMIFS(СВЦЭМ!$D$33:$D$776,СВЦЭМ!$A$33:$A$776,$A32,СВЦЭМ!$B$33:$B$776,B$11)+'СЕТ СН'!$F$14+СВЦЭМ!$D$10+'СЕТ СН'!$F$8*'СЕТ СН'!$F$9-'СЕТ СН'!$F$26</f>
        <v>1133.3311058500001</v>
      </c>
      <c r="C32" s="36">
        <f>SUMIFS(СВЦЭМ!$D$33:$D$776,СВЦЭМ!$A$33:$A$776,$A32,СВЦЭМ!$B$33:$B$776,C$11)+'СЕТ СН'!$F$14+СВЦЭМ!$D$10+'СЕТ СН'!$F$8*'СЕТ СН'!$F$9-'СЕТ СН'!$F$26</f>
        <v>1161.3865122700001</v>
      </c>
      <c r="D32" s="36">
        <f>SUMIFS(СВЦЭМ!$D$33:$D$776,СВЦЭМ!$A$33:$A$776,$A32,СВЦЭМ!$B$33:$B$776,D$11)+'СЕТ СН'!$F$14+СВЦЭМ!$D$10+'СЕТ СН'!$F$8*'СЕТ СН'!$F$9-'СЕТ СН'!$F$26</f>
        <v>1181.06555622</v>
      </c>
      <c r="E32" s="36">
        <f>SUMIFS(СВЦЭМ!$D$33:$D$776,СВЦЭМ!$A$33:$A$776,$A32,СВЦЭМ!$B$33:$B$776,E$11)+'СЕТ СН'!$F$14+СВЦЭМ!$D$10+'СЕТ СН'!$F$8*'СЕТ СН'!$F$9-'СЕТ СН'!$F$26</f>
        <v>1189.72103148</v>
      </c>
      <c r="F32" s="36">
        <f>SUMIFS(СВЦЭМ!$D$33:$D$776,СВЦЭМ!$A$33:$A$776,$A32,СВЦЭМ!$B$33:$B$776,F$11)+'СЕТ СН'!$F$14+СВЦЭМ!$D$10+'СЕТ СН'!$F$8*'СЕТ СН'!$F$9-'СЕТ СН'!$F$26</f>
        <v>1182.4190532</v>
      </c>
      <c r="G32" s="36">
        <f>SUMIFS(СВЦЭМ!$D$33:$D$776,СВЦЭМ!$A$33:$A$776,$A32,СВЦЭМ!$B$33:$B$776,G$11)+'СЕТ СН'!$F$14+СВЦЭМ!$D$10+'СЕТ СН'!$F$8*'СЕТ СН'!$F$9-'СЕТ СН'!$F$26</f>
        <v>1173.8031766000001</v>
      </c>
      <c r="H32" s="36">
        <f>SUMIFS(СВЦЭМ!$D$33:$D$776,СВЦЭМ!$A$33:$A$776,$A32,СВЦЭМ!$B$33:$B$776,H$11)+'СЕТ СН'!$F$14+СВЦЭМ!$D$10+'СЕТ СН'!$F$8*'СЕТ СН'!$F$9-'СЕТ СН'!$F$26</f>
        <v>1123.8334294200001</v>
      </c>
      <c r="I32" s="36">
        <f>SUMIFS(СВЦЭМ!$D$33:$D$776,СВЦЭМ!$A$33:$A$776,$A32,СВЦЭМ!$B$33:$B$776,I$11)+'СЕТ СН'!$F$14+СВЦЭМ!$D$10+'СЕТ СН'!$F$8*'СЕТ СН'!$F$9-'СЕТ СН'!$F$26</f>
        <v>1089.2087597500001</v>
      </c>
      <c r="J32" s="36">
        <f>SUMIFS(СВЦЭМ!$D$33:$D$776,СВЦЭМ!$A$33:$A$776,$A32,СВЦЭМ!$B$33:$B$776,J$11)+'СЕТ СН'!$F$14+СВЦЭМ!$D$10+'СЕТ СН'!$F$8*'СЕТ СН'!$F$9-'СЕТ СН'!$F$26</f>
        <v>1034.43918558</v>
      </c>
      <c r="K32" s="36">
        <f>SUMIFS(СВЦЭМ!$D$33:$D$776,СВЦЭМ!$A$33:$A$776,$A32,СВЦЭМ!$B$33:$B$776,K$11)+'СЕТ СН'!$F$14+СВЦЭМ!$D$10+'СЕТ СН'!$F$8*'СЕТ СН'!$F$9-'СЕТ СН'!$F$26</f>
        <v>1033.52826755</v>
      </c>
      <c r="L32" s="36">
        <f>SUMIFS(СВЦЭМ!$D$33:$D$776,СВЦЭМ!$A$33:$A$776,$A32,СВЦЭМ!$B$33:$B$776,L$11)+'СЕТ СН'!$F$14+СВЦЭМ!$D$10+'СЕТ СН'!$F$8*'СЕТ СН'!$F$9-'СЕТ СН'!$F$26</f>
        <v>1034.1823041300001</v>
      </c>
      <c r="M32" s="36">
        <f>SUMIFS(СВЦЭМ!$D$33:$D$776,СВЦЭМ!$A$33:$A$776,$A32,СВЦЭМ!$B$33:$B$776,M$11)+'СЕТ СН'!$F$14+СВЦЭМ!$D$10+'СЕТ СН'!$F$8*'СЕТ СН'!$F$9-'СЕТ СН'!$F$26</f>
        <v>1032.1538617600002</v>
      </c>
      <c r="N32" s="36">
        <f>SUMIFS(СВЦЭМ!$D$33:$D$776,СВЦЭМ!$A$33:$A$776,$A32,СВЦЭМ!$B$33:$B$776,N$11)+'СЕТ СН'!$F$14+СВЦЭМ!$D$10+'СЕТ СН'!$F$8*'СЕТ СН'!$F$9-'СЕТ СН'!$F$26</f>
        <v>1039.52924052</v>
      </c>
      <c r="O32" s="36">
        <f>SUMIFS(СВЦЭМ!$D$33:$D$776,СВЦЭМ!$A$33:$A$776,$A32,СВЦЭМ!$B$33:$B$776,O$11)+'СЕТ СН'!$F$14+СВЦЭМ!$D$10+'СЕТ СН'!$F$8*'СЕТ СН'!$F$9-'СЕТ СН'!$F$26</f>
        <v>1057.55742424</v>
      </c>
      <c r="P32" s="36">
        <f>SUMIFS(СВЦЭМ!$D$33:$D$776,СВЦЭМ!$A$33:$A$776,$A32,СВЦЭМ!$B$33:$B$776,P$11)+'СЕТ СН'!$F$14+СВЦЭМ!$D$10+'СЕТ СН'!$F$8*'СЕТ СН'!$F$9-'СЕТ СН'!$F$26</f>
        <v>1054.26976509</v>
      </c>
      <c r="Q32" s="36">
        <f>SUMIFS(СВЦЭМ!$D$33:$D$776,СВЦЭМ!$A$33:$A$776,$A32,СВЦЭМ!$B$33:$B$776,Q$11)+'СЕТ СН'!$F$14+СВЦЭМ!$D$10+'СЕТ СН'!$F$8*'СЕТ СН'!$F$9-'СЕТ СН'!$F$26</f>
        <v>1068.97451591</v>
      </c>
      <c r="R32" s="36">
        <f>SUMIFS(СВЦЭМ!$D$33:$D$776,СВЦЭМ!$A$33:$A$776,$A32,СВЦЭМ!$B$33:$B$776,R$11)+'СЕТ СН'!$F$14+СВЦЭМ!$D$10+'СЕТ СН'!$F$8*'СЕТ СН'!$F$9-'СЕТ СН'!$F$26</f>
        <v>1056.72890282</v>
      </c>
      <c r="S32" s="36">
        <f>SUMIFS(СВЦЭМ!$D$33:$D$776,СВЦЭМ!$A$33:$A$776,$A32,СВЦЭМ!$B$33:$B$776,S$11)+'СЕТ СН'!$F$14+СВЦЭМ!$D$10+'СЕТ СН'!$F$8*'СЕТ СН'!$F$9-'СЕТ СН'!$F$26</f>
        <v>1049.4841226000001</v>
      </c>
      <c r="T32" s="36">
        <f>SUMIFS(СВЦЭМ!$D$33:$D$776,СВЦЭМ!$A$33:$A$776,$A32,СВЦЭМ!$B$33:$B$776,T$11)+'СЕТ СН'!$F$14+СВЦЭМ!$D$10+'СЕТ СН'!$F$8*'СЕТ СН'!$F$9-'СЕТ СН'!$F$26</f>
        <v>1053.9970136500001</v>
      </c>
      <c r="U32" s="36">
        <f>SUMIFS(СВЦЭМ!$D$33:$D$776,СВЦЭМ!$A$33:$A$776,$A32,СВЦЭМ!$B$33:$B$776,U$11)+'СЕТ СН'!$F$14+СВЦЭМ!$D$10+'СЕТ СН'!$F$8*'СЕТ СН'!$F$9-'СЕТ СН'!$F$26</f>
        <v>1062.10200235</v>
      </c>
      <c r="V32" s="36">
        <f>SUMIFS(СВЦЭМ!$D$33:$D$776,СВЦЭМ!$A$33:$A$776,$A32,СВЦЭМ!$B$33:$B$776,V$11)+'СЕТ СН'!$F$14+СВЦЭМ!$D$10+'СЕТ СН'!$F$8*'СЕТ СН'!$F$9-'СЕТ СН'!$F$26</f>
        <v>1070.15394221</v>
      </c>
      <c r="W32" s="36">
        <f>SUMIFS(СВЦЭМ!$D$33:$D$776,СВЦЭМ!$A$33:$A$776,$A32,СВЦЭМ!$B$33:$B$776,W$11)+'СЕТ СН'!$F$14+СВЦЭМ!$D$10+'СЕТ СН'!$F$8*'СЕТ СН'!$F$9-'СЕТ СН'!$F$26</f>
        <v>1072.8299727800002</v>
      </c>
      <c r="X32" s="36">
        <f>SUMIFS(СВЦЭМ!$D$33:$D$776,СВЦЭМ!$A$33:$A$776,$A32,СВЦЭМ!$B$33:$B$776,X$11)+'СЕТ СН'!$F$14+СВЦЭМ!$D$10+'СЕТ СН'!$F$8*'СЕТ СН'!$F$9-'СЕТ СН'!$F$26</f>
        <v>1061.3884308900001</v>
      </c>
      <c r="Y32" s="36">
        <f>SUMIFS(СВЦЭМ!$D$33:$D$776,СВЦЭМ!$A$33:$A$776,$A32,СВЦЭМ!$B$33:$B$776,Y$11)+'СЕТ СН'!$F$14+СВЦЭМ!$D$10+'СЕТ СН'!$F$8*'СЕТ СН'!$F$9-'СЕТ СН'!$F$26</f>
        <v>1081.85882674</v>
      </c>
    </row>
    <row r="33" spans="1:27" ht="15.75" x14ac:dyDescent="0.2">
      <c r="A33" s="35">
        <f t="shared" si="0"/>
        <v>43943</v>
      </c>
      <c r="B33" s="36">
        <f>SUMIFS(СВЦЭМ!$D$33:$D$776,СВЦЭМ!$A$33:$A$776,$A33,СВЦЭМ!$B$33:$B$776,B$11)+'СЕТ СН'!$F$14+СВЦЭМ!$D$10+'СЕТ СН'!$F$8*'СЕТ СН'!$F$9-'СЕТ СН'!$F$26</f>
        <v>1106.0175456500001</v>
      </c>
      <c r="C33" s="36">
        <f>SUMIFS(СВЦЭМ!$D$33:$D$776,СВЦЭМ!$A$33:$A$776,$A33,СВЦЭМ!$B$33:$B$776,C$11)+'СЕТ СН'!$F$14+СВЦЭМ!$D$10+'СЕТ СН'!$F$8*'СЕТ СН'!$F$9-'СЕТ СН'!$F$26</f>
        <v>1103.55677287</v>
      </c>
      <c r="D33" s="36">
        <f>SUMIFS(СВЦЭМ!$D$33:$D$776,СВЦЭМ!$A$33:$A$776,$A33,СВЦЭМ!$B$33:$B$776,D$11)+'СЕТ СН'!$F$14+СВЦЭМ!$D$10+'СЕТ СН'!$F$8*'СЕТ СН'!$F$9-'СЕТ СН'!$F$26</f>
        <v>1105.1262389000001</v>
      </c>
      <c r="E33" s="36">
        <f>SUMIFS(СВЦЭМ!$D$33:$D$776,СВЦЭМ!$A$33:$A$776,$A33,СВЦЭМ!$B$33:$B$776,E$11)+'СЕТ СН'!$F$14+СВЦЭМ!$D$10+'СЕТ СН'!$F$8*'СЕТ СН'!$F$9-'СЕТ СН'!$F$26</f>
        <v>1108.1566873100001</v>
      </c>
      <c r="F33" s="36">
        <f>SUMIFS(СВЦЭМ!$D$33:$D$776,СВЦЭМ!$A$33:$A$776,$A33,СВЦЭМ!$B$33:$B$776,F$11)+'СЕТ СН'!$F$14+СВЦЭМ!$D$10+'СЕТ СН'!$F$8*'СЕТ СН'!$F$9-'СЕТ СН'!$F$26</f>
        <v>1108.16425557</v>
      </c>
      <c r="G33" s="36">
        <f>SUMIFS(СВЦЭМ!$D$33:$D$776,СВЦЭМ!$A$33:$A$776,$A33,СВЦЭМ!$B$33:$B$776,G$11)+'СЕТ СН'!$F$14+СВЦЭМ!$D$10+'СЕТ СН'!$F$8*'СЕТ СН'!$F$9-'СЕТ СН'!$F$26</f>
        <v>1114.31810501</v>
      </c>
      <c r="H33" s="36">
        <f>SUMIFS(СВЦЭМ!$D$33:$D$776,СВЦЭМ!$A$33:$A$776,$A33,СВЦЭМ!$B$33:$B$776,H$11)+'СЕТ СН'!$F$14+СВЦЭМ!$D$10+'СЕТ СН'!$F$8*'СЕТ СН'!$F$9-'СЕТ СН'!$F$26</f>
        <v>1117.6849504100001</v>
      </c>
      <c r="I33" s="36">
        <f>SUMIFS(СВЦЭМ!$D$33:$D$776,СВЦЭМ!$A$33:$A$776,$A33,СВЦЭМ!$B$33:$B$776,I$11)+'СЕТ СН'!$F$14+СВЦЭМ!$D$10+'СЕТ СН'!$F$8*'СЕТ СН'!$F$9-'СЕТ СН'!$F$26</f>
        <v>1113.8724833400001</v>
      </c>
      <c r="J33" s="36">
        <f>SUMIFS(СВЦЭМ!$D$33:$D$776,СВЦЭМ!$A$33:$A$776,$A33,СВЦЭМ!$B$33:$B$776,J$11)+'СЕТ СН'!$F$14+СВЦЭМ!$D$10+'СЕТ СН'!$F$8*'СЕТ СН'!$F$9-'СЕТ СН'!$F$26</f>
        <v>1070.2524386300001</v>
      </c>
      <c r="K33" s="36">
        <f>SUMIFS(СВЦЭМ!$D$33:$D$776,СВЦЭМ!$A$33:$A$776,$A33,СВЦЭМ!$B$33:$B$776,K$11)+'СЕТ СН'!$F$14+СВЦЭМ!$D$10+'СЕТ СН'!$F$8*'СЕТ СН'!$F$9-'СЕТ СН'!$F$26</f>
        <v>1066.2378484600001</v>
      </c>
      <c r="L33" s="36">
        <f>SUMIFS(СВЦЭМ!$D$33:$D$776,СВЦЭМ!$A$33:$A$776,$A33,СВЦЭМ!$B$33:$B$776,L$11)+'СЕТ СН'!$F$14+СВЦЭМ!$D$10+'СЕТ СН'!$F$8*'СЕТ СН'!$F$9-'СЕТ СН'!$F$26</f>
        <v>1066.7341325700002</v>
      </c>
      <c r="M33" s="36">
        <f>SUMIFS(СВЦЭМ!$D$33:$D$776,СВЦЭМ!$A$33:$A$776,$A33,СВЦЭМ!$B$33:$B$776,M$11)+'СЕТ СН'!$F$14+СВЦЭМ!$D$10+'СЕТ СН'!$F$8*'СЕТ СН'!$F$9-'СЕТ СН'!$F$26</f>
        <v>1067.6635189800002</v>
      </c>
      <c r="N33" s="36">
        <f>SUMIFS(СВЦЭМ!$D$33:$D$776,СВЦЭМ!$A$33:$A$776,$A33,СВЦЭМ!$B$33:$B$776,N$11)+'СЕТ СН'!$F$14+СВЦЭМ!$D$10+'СЕТ СН'!$F$8*'СЕТ СН'!$F$9-'СЕТ СН'!$F$26</f>
        <v>1074.8474133900002</v>
      </c>
      <c r="O33" s="36">
        <f>SUMIFS(СВЦЭМ!$D$33:$D$776,СВЦЭМ!$A$33:$A$776,$A33,СВЦЭМ!$B$33:$B$776,O$11)+'СЕТ СН'!$F$14+СВЦЭМ!$D$10+'СЕТ СН'!$F$8*'СЕТ СН'!$F$9-'СЕТ СН'!$F$26</f>
        <v>1075.54554282</v>
      </c>
      <c r="P33" s="36">
        <f>SUMIFS(СВЦЭМ!$D$33:$D$776,СВЦЭМ!$A$33:$A$776,$A33,СВЦЭМ!$B$33:$B$776,P$11)+'СЕТ СН'!$F$14+СВЦЭМ!$D$10+'СЕТ СН'!$F$8*'СЕТ СН'!$F$9-'СЕТ СН'!$F$26</f>
        <v>1080.82140966</v>
      </c>
      <c r="Q33" s="36">
        <f>SUMIFS(СВЦЭМ!$D$33:$D$776,СВЦЭМ!$A$33:$A$776,$A33,СВЦЭМ!$B$33:$B$776,Q$11)+'СЕТ СН'!$F$14+СВЦЭМ!$D$10+'СЕТ СН'!$F$8*'СЕТ СН'!$F$9-'СЕТ СН'!$F$26</f>
        <v>1085.7135099500001</v>
      </c>
      <c r="R33" s="36">
        <f>SUMIFS(СВЦЭМ!$D$33:$D$776,СВЦЭМ!$A$33:$A$776,$A33,СВЦЭМ!$B$33:$B$776,R$11)+'СЕТ СН'!$F$14+СВЦЭМ!$D$10+'СЕТ СН'!$F$8*'СЕТ СН'!$F$9-'СЕТ СН'!$F$26</f>
        <v>1081.3729114499999</v>
      </c>
      <c r="S33" s="36">
        <f>SUMIFS(СВЦЭМ!$D$33:$D$776,СВЦЭМ!$A$33:$A$776,$A33,СВЦЭМ!$B$33:$B$776,S$11)+'СЕТ СН'!$F$14+СВЦЭМ!$D$10+'СЕТ СН'!$F$8*'СЕТ СН'!$F$9-'СЕТ СН'!$F$26</f>
        <v>1074.2718225000001</v>
      </c>
      <c r="T33" s="36">
        <f>SUMIFS(СВЦЭМ!$D$33:$D$776,СВЦЭМ!$A$33:$A$776,$A33,СВЦЭМ!$B$33:$B$776,T$11)+'СЕТ СН'!$F$14+СВЦЭМ!$D$10+'СЕТ СН'!$F$8*'СЕТ СН'!$F$9-'СЕТ СН'!$F$26</f>
        <v>1066.9879235600001</v>
      </c>
      <c r="U33" s="36">
        <f>SUMIFS(СВЦЭМ!$D$33:$D$776,СВЦЭМ!$A$33:$A$776,$A33,СВЦЭМ!$B$33:$B$776,U$11)+'СЕТ СН'!$F$14+СВЦЭМ!$D$10+'СЕТ СН'!$F$8*'СЕТ СН'!$F$9-'СЕТ СН'!$F$26</f>
        <v>1058.9302583600002</v>
      </c>
      <c r="V33" s="36">
        <f>SUMIFS(СВЦЭМ!$D$33:$D$776,СВЦЭМ!$A$33:$A$776,$A33,СВЦЭМ!$B$33:$B$776,V$11)+'СЕТ СН'!$F$14+СВЦЭМ!$D$10+'СЕТ СН'!$F$8*'СЕТ СН'!$F$9-'СЕТ СН'!$F$26</f>
        <v>1052.9961826200001</v>
      </c>
      <c r="W33" s="36">
        <f>SUMIFS(СВЦЭМ!$D$33:$D$776,СВЦЭМ!$A$33:$A$776,$A33,СВЦЭМ!$B$33:$B$776,W$11)+'СЕТ СН'!$F$14+СВЦЭМ!$D$10+'СЕТ СН'!$F$8*'СЕТ СН'!$F$9-'СЕТ СН'!$F$26</f>
        <v>1048.76443793</v>
      </c>
      <c r="X33" s="36">
        <f>SUMIFS(СВЦЭМ!$D$33:$D$776,СВЦЭМ!$A$33:$A$776,$A33,СВЦЭМ!$B$33:$B$776,X$11)+'СЕТ СН'!$F$14+СВЦЭМ!$D$10+'СЕТ СН'!$F$8*'СЕТ СН'!$F$9-'СЕТ СН'!$F$26</f>
        <v>1033.8124968100001</v>
      </c>
      <c r="Y33" s="36">
        <f>SUMIFS(СВЦЭМ!$D$33:$D$776,СВЦЭМ!$A$33:$A$776,$A33,СВЦЭМ!$B$33:$B$776,Y$11)+'СЕТ СН'!$F$14+СВЦЭМ!$D$10+'СЕТ СН'!$F$8*'СЕТ СН'!$F$9-'СЕТ СН'!$F$26</f>
        <v>1062.88262227</v>
      </c>
    </row>
    <row r="34" spans="1:27" ht="15.75" x14ac:dyDescent="0.2">
      <c r="A34" s="35">
        <f t="shared" si="0"/>
        <v>43944</v>
      </c>
      <c r="B34" s="36">
        <f>SUMIFS(СВЦЭМ!$D$33:$D$776,СВЦЭМ!$A$33:$A$776,$A34,СВЦЭМ!$B$33:$B$776,B$11)+'СЕТ СН'!$F$14+СВЦЭМ!$D$10+'СЕТ СН'!$F$8*'СЕТ СН'!$F$9-'СЕТ СН'!$F$26</f>
        <v>1188.13642104</v>
      </c>
      <c r="C34" s="36">
        <f>SUMIFS(СВЦЭМ!$D$33:$D$776,СВЦЭМ!$A$33:$A$776,$A34,СВЦЭМ!$B$33:$B$776,C$11)+'СЕТ СН'!$F$14+СВЦЭМ!$D$10+'СЕТ СН'!$F$8*'СЕТ СН'!$F$9-'СЕТ СН'!$F$26</f>
        <v>1197.40927794</v>
      </c>
      <c r="D34" s="36">
        <f>SUMIFS(СВЦЭМ!$D$33:$D$776,СВЦЭМ!$A$33:$A$776,$A34,СВЦЭМ!$B$33:$B$776,D$11)+'СЕТ СН'!$F$14+СВЦЭМ!$D$10+'СЕТ СН'!$F$8*'СЕТ СН'!$F$9-'СЕТ СН'!$F$26</f>
        <v>1216.8741397000001</v>
      </c>
      <c r="E34" s="36">
        <f>SUMIFS(СВЦЭМ!$D$33:$D$776,СВЦЭМ!$A$33:$A$776,$A34,СВЦЭМ!$B$33:$B$776,E$11)+'СЕТ СН'!$F$14+СВЦЭМ!$D$10+'СЕТ СН'!$F$8*'СЕТ СН'!$F$9-'СЕТ СН'!$F$26</f>
        <v>1233.1569860500001</v>
      </c>
      <c r="F34" s="36">
        <f>SUMIFS(СВЦЭМ!$D$33:$D$776,СВЦЭМ!$A$33:$A$776,$A34,СВЦЭМ!$B$33:$B$776,F$11)+'СЕТ СН'!$F$14+СВЦЭМ!$D$10+'СЕТ СН'!$F$8*'СЕТ СН'!$F$9-'СЕТ СН'!$F$26</f>
        <v>1234.5903396199999</v>
      </c>
      <c r="G34" s="36">
        <f>SUMIFS(СВЦЭМ!$D$33:$D$776,СВЦЭМ!$A$33:$A$776,$A34,СВЦЭМ!$B$33:$B$776,G$11)+'СЕТ СН'!$F$14+СВЦЭМ!$D$10+'СЕТ СН'!$F$8*'СЕТ СН'!$F$9-'СЕТ СН'!$F$26</f>
        <v>1223.91702444</v>
      </c>
      <c r="H34" s="36">
        <f>SUMIFS(СВЦЭМ!$D$33:$D$776,СВЦЭМ!$A$33:$A$776,$A34,СВЦЭМ!$B$33:$B$776,H$11)+'СЕТ СН'!$F$14+СВЦЭМ!$D$10+'СЕТ СН'!$F$8*'СЕТ СН'!$F$9-'СЕТ СН'!$F$26</f>
        <v>1203.84812375</v>
      </c>
      <c r="I34" s="36">
        <f>SUMIFS(СВЦЭМ!$D$33:$D$776,СВЦЭМ!$A$33:$A$776,$A34,СВЦЭМ!$B$33:$B$776,I$11)+'СЕТ СН'!$F$14+СВЦЭМ!$D$10+'СЕТ СН'!$F$8*'СЕТ СН'!$F$9-'СЕТ СН'!$F$26</f>
        <v>1186.60783952</v>
      </c>
      <c r="J34" s="36">
        <f>SUMIFS(СВЦЭМ!$D$33:$D$776,СВЦЭМ!$A$33:$A$776,$A34,СВЦЭМ!$B$33:$B$776,J$11)+'СЕТ СН'!$F$14+СВЦЭМ!$D$10+'СЕТ СН'!$F$8*'СЕТ СН'!$F$9-'СЕТ СН'!$F$26</f>
        <v>1135.3915464300001</v>
      </c>
      <c r="K34" s="36">
        <f>SUMIFS(СВЦЭМ!$D$33:$D$776,СВЦЭМ!$A$33:$A$776,$A34,СВЦЭМ!$B$33:$B$776,K$11)+'СЕТ СН'!$F$14+СВЦЭМ!$D$10+'СЕТ СН'!$F$8*'СЕТ СН'!$F$9-'СЕТ СН'!$F$26</f>
        <v>1119.53593217</v>
      </c>
      <c r="L34" s="36">
        <f>SUMIFS(СВЦЭМ!$D$33:$D$776,СВЦЭМ!$A$33:$A$776,$A34,СВЦЭМ!$B$33:$B$776,L$11)+'СЕТ СН'!$F$14+СВЦЭМ!$D$10+'СЕТ СН'!$F$8*'СЕТ СН'!$F$9-'СЕТ СН'!$F$26</f>
        <v>1108.2301274500001</v>
      </c>
      <c r="M34" s="36">
        <f>SUMIFS(СВЦЭМ!$D$33:$D$776,СВЦЭМ!$A$33:$A$776,$A34,СВЦЭМ!$B$33:$B$776,M$11)+'СЕТ СН'!$F$14+СВЦЭМ!$D$10+'СЕТ СН'!$F$8*'СЕТ СН'!$F$9-'СЕТ СН'!$F$26</f>
        <v>1110.67012155</v>
      </c>
      <c r="N34" s="36">
        <f>SUMIFS(СВЦЭМ!$D$33:$D$776,СВЦЭМ!$A$33:$A$776,$A34,СВЦЭМ!$B$33:$B$776,N$11)+'СЕТ СН'!$F$14+СВЦЭМ!$D$10+'СЕТ СН'!$F$8*'СЕТ СН'!$F$9-'СЕТ СН'!$F$26</f>
        <v>1115.24270968</v>
      </c>
      <c r="O34" s="36">
        <f>SUMIFS(СВЦЭМ!$D$33:$D$776,СВЦЭМ!$A$33:$A$776,$A34,СВЦЭМ!$B$33:$B$776,O$11)+'СЕТ СН'!$F$14+СВЦЭМ!$D$10+'СЕТ СН'!$F$8*'СЕТ СН'!$F$9-'СЕТ СН'!$F$26</f>
        <v>1130.1522083300001</v>
      </c>
      <c r="P34" s="36">
        <f>SUMIFS(СВЦЭМ!$D$33:$D$776,СВЦЭМ!$A$33:$A$776,$A34,СВЦЭМ!$B$33:$B$776,P$11)+'СЕТ СН'!$F$14+СВЦЭМ!$D$10+'СЕТ СН'!$F$8*'СЕТ СН'!$F$9-'СЕТ СН'!$F$26</f>
        <v>1137.5408218</v>
      </c>
      <c r="Q34" s="36">
        <f>SUMIFS(СВЦЭМ!$D$33:$D$776,СВЦЭМ!$A$33:$A$776,$A34,СВЦЭМ!$B$33:$B$776,Q$11)+'СЕТ СН'!$F$14+СВЦЭМ!$D$10+'СЕТ СН'!$F$8*'СЕТ СН'!$F$9-'СЕТ СН'!$F$26</f>
        <v>1142.72888008</v>
      </c>
      <c r="R34" s="36">
        <f>SUMIFS(СВЦЭМ!$D$33:$D$776,СВЦЭМ!$A$33:$A$776,$A34,СВЦЭМ!$B$33:$B$776,R$11)+'СЕТ СН'!$F$14+СВЦЭМ!$D$10+'СЕТ СН'!$F$8*'СЕТ СН'!$F$9-'СЕТ СН'!$F$26</f>
        <v>1143.5450303600001</v>
      </c>
      <c r="S34" s="36">
        <f>SUMIFS(СВЦЭМ!$D$33:$D$776,СВЦЭМ!$A$33:$A$776,$A34,СВЦЭМ!$B$33:$B$776,S$11)+'СЕТ СН'!$F$14+СВЦЭМ!$D$10+'СЕТ СН'!$F$8*'СЕТ СН'!$F$9-'СЕТ СН'!$F$26</f>
        <v>1134.10908208</v>
      </c>
      <c r="T34" s="36">
        <f>SUMIFS(СВЦЭМ!$D$33:$D$776,СВЦЭМ!$A$33:$A$776,$A34,СВЦЭМ!$B$33:$B$776,T$11)+'СЕТ СН'!$F$14+СВЦЭМ!$D$10+'СЕТ СН'!$F$8*'СЕТ СН'!$F$9-'СЕТ СН'!$F$26</f>
        <v>1112.6751210800001</v>
      </c>
      <c r="U34" s="36">
        <f>SUMIFS(СВЦЭМ!$D$33:$D$776,СВЦЭМ!$A$33:$A$776,$A34,СВЦЭМ!$B$33:$B$776,U$11)+'СЕТ СН'!$F$14+СВЦЭМ!$D$10+'СЕТ СН'!$F$8*'СЕТ СН'!$F$9-'СЕТ СН'!$F$26</f>
        <v>1090.8037886500001</v>
      </c>
      <c r="V34" s="36">
        <f>SUMIFS(СВЦЭМ!$D$33:$D$776,СВЦЭМ!$A$33:$A$776,$A34,СВЦЭМ!$B$33:$B$776,V$11)+'СЕТ СН'!$F$14+СВЦЭМ!$D$10+'СЕТ СН'!$F$8*'СЕТ СН'!$F$9-'СЕТ СН'!$F$26</f>
        <v>1083.6857229100001</v>
      </c>
      <c r="W34" s="36">
        <f>SUMIFS(СВЦЭМ!$D$33:$D$776,СВЦЭМ!$A$33:$A$776,$A34,СВЦЭМ!$B$33:$B$776,W$11)+'СЕТ СН'!$F$14+СВЦЭМ!$D$10+'СЕТ СН'!$F$8*'СЕТ СН'!$F$9-'СЕТ СН'!$F$26</f>
        <v>1076.1536972200001</v>
      </c>
      <c r="X34" s="36">
        <f>SUMIFS(СВЦЭМ!$D$33:$D$776,СВЦЭМ!$A$33:$A$776,$A34,СВЦЭМ!$B$33:$B$776,X$11)+'СЕТ СН'!$F$14+СВЦЭМ!$D$10+'СЕТ СН'!$F$8*'СЕТ СН'!$F$9-'СЕТ СН'!$F$26</f>
        <v>1089.8187396400001</v>
      </c>
      <c r="Y34" s="36">
        <f>SUMIFS(СВЦЭМ!$D$33:$D$776,СВЦЭМ!$A$33:$A$776,$A34,СВЦЭМ!$B$33:$B$776,Y$11)+'СЕТ СН'!$F$14+СВЦЭМ!$D$10+'СЕТ СН'!$F$8*'СЕТ СН'!$F$9-'СЕТ СН'!$F$26</f>
        <v>1125.4042108900001</v>
      </c>
    </row>
    <row r="35" spans="1:27" ht="15.75" x14ac:dyDescent="0.2">
      <c r="A35" s="35">
        <f t="shared" si="0"/>
        <v>43945</v>
      </c>
      <c r="B35" s="36">
        <f>SUMIFS(СВЦЭМ!$D$33:$D$776,СВЦЭМ!$A$33:$A$776,$A35,СВЦЭМ!$B$33:$B$776,B$11)+'СЕТ СН'!$F$14+СВЦЭМ!$D$10+'СЕТ СН'!$F$8*'СЕТ СН'!$F$9-'СЕТ СН'!$F$26</f>
        <v>1387.18351803</v>
      </c>
      <c r="C35" s="36">
        <f>SUMIFS(СВЦЭМ!$D$33:$D$776,СВЦЭМ!$A$33:$A$776,$A35,СВЦЭМ!$B$33:$B$776,C$11)+'СЕТ СН'!$F$14+СВЦЭМ!$D$10+'СЕТ СН'!$F$8*'СЕТ СН'!$F$9-'СЕТ СН'!$F$26</f>
        <v>1429.86659644</v>
      </c>
      <c r="D35" s="36">
        <f>SUMIFS(СВЦЭМ!$D$33:$D$776,СВЦЭМ!$A$33:$A$776,$A35,СВЦЭМ!$B$33:$B$776,D$11)+'СЕТ СН'!$F$14+СВЦЭМ!$D$10+'СЕТ СН'!$F$8*'СЕТ СН'!$F$9-'СЕТ СН'!$F$26</f>
        <v>1457.6670751900001</v>
      </c>
      <c r="E35" s="36">
        <f>SUMIFS(СВЦЭМ!$D$33:$D$776,СВЦЭМ!$A$33:$A$776,$A35,СВЦЭМ!$B$33:$B$776,E$11)+'СЕТ СН'!$F$14+СВЦЭМ!$D$10+'СЕТ СН'!$F$8*'СЕТ СН'!$F$9-'СЕТ СН'!$F$26</f>
        <v>1468.89675536</v>
      </c>
      <c r="F35" s="36">
        <f>SUMIFS(СВЦЭМ!$D$33:$D$776,СВЦЭМ!$A$33:$A$776,$A35,СВЦЭМ!$B$33:$B$776,F$11)+'СЕТ СН'!$F$14+СВЦЭМ!$D$10+'СЕТ СН'!$F$8*'СЕТ СН'!$F$9-'СЕТ СН'!$F$26</f>
        <v>1472.29044531</v>
      </c>
      <c r="G35" s="36">
        <f>SUMIFS(СВЦЭМ!$D$33:$D$776,СВЦЭМ!$A$33:$A$776,$A35,СВЦЭМ!$B$33:$B$776,G$11)+'СЕТ СН'!$F$14+СВЦЭМ!$D$10+'СЕТ СН'!$F$8*'СЕТ СН'!$F$9-'СЕТ СН'!$F$26</f>
        <v>1468.61687932</v>
      </c>
      <c r="H35" s="36">
        <f>SUMIFS(СВЦЭМ!$D$33:$D$776,СВЦЭМ!$A$33:$A$776,$A35,СВЦЭМ!$B$33:$B$776,H$11)+'СЕТ СН'!$F$14+СВЦЭМ!$D$10+'СЕТ СН'!$F$8*'СЕТ СН'!$F$9-'СЕТ СН'!$F$26</f>
        <v>1437.74091458</v>
      </c>
      <c r="I35" s="36">
        <f>SUMIFS(СВЦЭМ!$D$33:$D$776,СВЦЭМ!$A$33:$A$776,$A35,СВЦЭМ!$B$33:$B$776,I$11)+'СЕТ СН'!$F$14+СВЦЭМ!$D$10+'СЕТ СН'!$F$8*'СЕТ СН'!$F$9-'СЕТ СН'!$F$26</f>
        <v>1380.6894828100001</v>
      </c>
      <c r="J35" s="36">
        <f>SUMIFS(СВЦЭМ!$D$33:$D$776,СВЦЭМ!$A$33:$A$776,$A35,СВЦЭМ!$B$33:$B$776,J$11)+'СЕТ СН'!$F$14+СВЦЭМ!$D$10+'СЕТ СН'!$F$8*'СЕТ СН'!$F$9-'СЕТ СН'!$F$26</f>
        <v>1286.98895251</v>
      </c>
      <c r="K35" s="36">
        <f>SUMIFS(СВЦЭМ!$D$33:$D$776,СВЦЭМ!$A$33:$A$776,$A35,СВЦЭМ!$B$33:$B$776,K$11)+'СЕТ СН'!$F$14+СВЦЭМ!$D$10+'СЕТ СН'!$F$8*'СЕТ СН'!$F$9-'СЕТ СН'!$F$26</f>
        <v>1281.1018354800001</v>
      </c>
      <c r="L35" s="36">
        <f>SUMIFS(СВЦЭМ!$D$33:$D$776,СВЦЭМ!$A$33:$A$776,$A35,СВЦЭМ!$B$33:$B$776,L$11)+'СЕТ СН'!$F$14+СВЦЭМ!$D$10+'СЕТ СН'!$F$8*'СЕТ СН'!$F$9-'СЕТ СН'!$F$26</f>
        <v>1272.0873477500002</v>
      </c>
      <c r="M35" s="36">
        <f>SUMIFS(СВЦЭМ!$D$33:$D$776,СВЦЭМ!$A$33:$A$776,$A35,СВЦЭМ!$B$33:$B$776,M$11)+'СЕТ СН'!$F$14+СВЦЭМ!$D$10+'СЕТ СН'!$F$8*'СЕТ СН'!$F$9-'СЕТ СН'!$F$26</f>
        <v>1248.5842664899999</v>
      </c>
      <c r="N35" s="36">
        <f>SUMIFS(СВЦЭМ!$D$33:$D$776,СВЦЭМ!$A$33:$A$776,$A35,СВЦЭМ!$B$33:$B$776,N$11)+'СЕТ СН'!$F$14+СВЦЭМ!$D$10+'СЕТ СН'!$F$8*'СЕТ СН'!$F$9-'СЕТ СН'!$F$26</f>
        <v>1208.22135553</v>
      </c>
      <c r="O35" s="36">
        <f>SUMIFS(СВЦЭМ!$D$33:$D$776,СВЦЭМ!$A$33:$A$776,$A35,СВЦЭМ!$B$33:$B$776,O$11)+'СЕТ СН'!$F$14+СВЦЭМ!$D$10+'СЕТ СН'!$F$8*'СЕТ СН'!$F$9-'СЕТ СН'!$F$26</f>
        <v>1228.5312564399999</v>
      </c>
      <c r="P35" s="36">
        <f>SUMIFS(СВЦЭМ!$D$33:$D$776,СВЦЭМ!$A$33:$A$776,$A35,СВЦЭМ!$B$33:$B$776,P$11)+'СЕТ СН'!$F$14+СВЦЭМ!$D$10+'СЕТ СН'!$F$8*'СЕТ СН'!$F$9-'СЕТ СН'!$F$26</f>
        <v>1245.4095663099999</v>
      </c>
      <c r="Q35" s="36">
        <f>SUMIFS(СВЦЭМ!$D$33:$D$776,СВЦЭМ!$A$33:$A$776,$A35,СВЦЭМ!$B$33:$B$776,Q$11)+'СЕТ СН'!$F$14+СВЦЭМ!$D$10+'СЕТ СН'!$F$8*'СЕТ СН'!$F$9-'СЕТ СН'!$F$26</f>
        <v>1251.8637237099999</v>
      </c>
      <c r="R35" s="36">
        <f>SUMIFS(СВЦЭМ!$D$33:$D$776,СВЦЭМ!$A$33:$A$776,$A35,СВЦЭМ!$B$33:$B$776,R$11)+'СЕТ СН'!$F$14+СВЦЭМ!$D$10+'СЕТ СН'!$F$8*'СЕТ СН'!$F$9-'СЕТ СН'!$F$26</f>
        <v>1246.8326371199998</v>
      </c>
      <c r="S35" s="36">
        <f>SUMIFS(СВЦЭМ!$D$33:$D$776,СВЦЭМ!$A$33:$A$776,$A35,СВЦЭМ!$B$33:$B$776,S$11)+'СЕТ СН'!$F$14+СВЦЭМ!$D$10+'СЕТ СН'!$F$8*'СЕТ СН'!$F$9-'СЕТ СН'!$F$26</f>
        <v>1251.78440198</v>
      </c>
      <c r="T35" s="36">
        <f>SUMIFS(СВЦЭМ!$D$33:$D$776,СВЦЭМ!$A$33:$A$776,$A35,СВЦЭМ!$B$33:$B$776,T$11)+'СЕТ СН'!$F$14+СВЦЭМ!$D$10+'СЕТ СН'!$F$8*'СЕТ СН'!$F$9-'СЕТ СН'!$F$26</f>
        <v>1220.73280099</v>
      </c>
      <c r="U35" s="36">
        <f>SUMIFS(СВЦЭМ!$D$33:$D$776,СВЦЭМ!$A$33:$A$776,$A35,СВЦЭМ!$B$33:$B$776,U$11)+'СЕТ СН'!$F$14+СВЦЭМ!$D$10+'СЕТ СН'!$F$8*'СЕТ СН'!$F$9-'СЕТ СН'!$F$26</f>
        <v>1199.37957007</v>
      </c>
      <c r="V35" s="36">
        <f>SUMIFS(СВЦЭМ!$D$33:$D$776,СВЦЭМ!$A$33:$A$776,$A35,СВЦЭМ!$B$33:$B$776,V$11)+'СЕТ СН'!$F$14+СВЦЭМ!$D$10+'СЕТ СН'!$F$8*'СЕТ СН'!$F$9-'СЕТ СН'!$F$26</f>
        <v>1177.0106176000002</v>
      </c>
      <c r="W35" s="36">
        <f>SUMIFS(СВЦЭМ!$D$33:$D$776,СВЦЭМ!$A$33:$A$776,$A35,СВЦЭМ!$B$33:$B$776,W$11)+'СЕТ СН'!$F$14+СВЦЭМ!$D$10+'СЕТ СН'!$F$8*'СЕТ СН'!$F$9-'СЕТ СН'!$F$26</f>
        <v>1166.6290217800001</v>
      </c>
      <c r="X35" s="36">
        <f>SUMIFS(СВЦЭМ!$D$33:$D$776,СВЦЭМ!$A$33:$A$776,$A35,СВЦЭМ!$B$33:$B$776,X$11)+'СЕТ СН'!$F$14+СВЦЭМ!$D$10+'СЕТ СН'!$F$8*'СЕТ СН'!$F$9-'СЕТ СН'!$F$26</f>
        <v>1208.76630206</v>
      </c>
      <c r="Y35" s="36">
        <f>SUMIFS(СВЦЭМ!$D$33:$D$776,СВЦЭМ!$A$33:$A$776,$A35,СВЦЭМ!$B$33:$B$776,Y$11)+'СЕТ СН'!$F$14+СВЦЭМ!$D$10+'СЕТ СН'!$F$8*'СЕТ СН'!$F$9-'СЕТ СН'!$F$26</f>
        <v>1185.91833514</v>
      </c>
    </row>
    <row r="36" spans="1:27" ht="15.75" x14ac:dyDescent="0.2">
      <c r="A36" s="35">
        <f t="shared" si="0"/>
        <v>43946</v>
      </c>
      <c r="B36" s="36">
        <f>SUMIFS(СВЦЭМ!$D$33:$D$776,СВЦЭМ!$A$33:$A$776,$A36,СВЦЭМ!$B$33:$B$776,B$11)+'СЕТ СН'!$F$14+СВЦЭМ!$D$10+'СЕТ СН'!$F$8*'СЕТ СН'!$F$9-'СЕТ СН'!$F$26</f>
        <v>1348.99600089</v>
      </c>
      <c r="C36" s="36">
        <f>SUMIFS(СВЦЭМ!$D$33:$D$776,СВЦЭМ!$A$33:$A$776,$A36,СВЦЭМ!$B$33:$B$776,C$11)+'СЕТ СН'!$F$14+СВЦЭМ!$D$10+'СЕТ СН'!$F$8*'СЕТ СН'!$F$9-'СЕТ СН'!$F$26</f>
        <v>1381.9523689499999</v>
      </c>
      <c r="D36" s="36">
        <f>SUMIFS(СВЦЭМ!$D$33:$D$776,СВЦЭМ!$A$33:$A$776,$A36,СВЦЭМ!$B$33:$B$776,D$11)+'СЕТ СН'!$F$14+СВЦЭМ!$D$10+'СЕТ СН'!$F$8*'СЕТ СН'!$F$9-'СЕТ СН'!$F$26</f>
        <v>1396.32611787</v>
      </c>
      <c r="E36" s="36">
        <f>SUMIFS(СВЦЭМ!$D$33:$D$776,СВЦЭМ!$A$33:$A$776,$A36,СВЦЭМ!$B$33:$B$776,E$11)+'СЕТ СН'!$F$14+СВЦЭМ!$D$10+'СЕТ СН'!$F$8*'СЕТ СН'!$F$9-'СЕТ СН'!$F$26</f>
        <v>1409.35254429</v>
      </c>
      <c r="F36" s="36">
        <f>SUMIFS(СВЦЭМ!$D$33:$D$776,СВЦЭМ!$A$33:$A$776,$A36,СВЦЭМ!$B$33:$B$776,F$11)+'СЕТ СН'!$F$14+СВЦЭМ!$D$10+'СЕТ СН'!$F$8*'СЕТ СН'!$F$9-'СЕТ СН'!$F$26</f>
        <v>1411.1712151700001</v>
      </c>
      <c r="G36" s="36">
        <f>SUMIFS(СВЦЭМ!$D$33:$D$776,СВЦЭМ!$A$33:$A$776,$A36,СВЦЭМ!$B$33:$B$776,G$11)+'СЕТ СН'!$F$14+СВЦЭМ!$D$10+'СЕТ СН'!$F$8*'СЕТ СН'!$F$9-'СЕТ СН'!$F$26</f>
        <v>1415.0438023900001</v>
      </c>
      <c r="H36" s="36">
        <f>SUMIFS(СВЦЭМ!$D$33:$D$776,СВЦЭМ!$A$33:$A$776,$A36,СВЦЭМ!$B$33:$B$776,H$11)+'СЕТ СН'!$F$14+СВЦЭМ!$D$10+'СЕТ СН'!$F$8*'СЕТ СН'!$F$9-'СЕТ СН'!$F$26</f>
        <v>1409.716287</v>
      </c>
      <c r="I36" s="36">
        <f>SUMIFS(СВЦЭМ!$D$33:$D$776,СВЦЭМ!$A$33:$A$776,$A36,СВЦЭМ!$B$33:$B$776,I$11)+'СЕТ СН'!$F$14+СВЦЭМ!$D$10+'СЕТ СН'!$F$8*'СЕТ СН'!$F$9-'СЕТ СН'!$F$26</f>
        <v>1394.41096122</v>
      </c>
      <c r="J36" s="36">
        <f>SUMIFS(СВЦЭМ!$D$33:$D$776,СВЦЭМ!$A$33:$A$776,$A36,СВЦЭМ!$B$33:$B$776,J$11)+'СЕТ СН'!$F$14+СВЦЭМ!$D$10+'СЕТ СН'!$F$8*'СЕТ СН'!$F$9-'СЕТ СН'!$F$26</f>
        <v>1340.6327498799999</v>
      </c>
      <c r="K36" s="36">
        <f>SUMIFS(СВЦЭМ!$D$33:$D$776,СВЦЭМ!$A$33:$A$776,$A36,СВЦЭМ!$B$33:$B$776,K$11)+'СЕТ СН'!$F$14+СВЦЭМ!$D$10+'СЕТ СН'!$F$8*'СЕТ СН'!$F$9-'СЕТ СН'!$F$26</f>
        <v>1303.79017043</v>
      </c>
      <c r="L36" s="36">
        <f>SUMIFS(СВЦЭМ!$D$33:$D$776,СВЦЭМ!$A$33:$A$776,$A36,СВЦЭМ!$B$33:$B$776,L$11)+'СЕТ СН'!$F$14+СВЦЭМ!$D$10+'СЕТ СН'!$F$8*'СЕТ СН'!$F$9-'СЕТ СН'!$F$26</f>
        <v>1292.20827459</v>
      </c>
      <c r="M36" s="36">
        <f>SUMIFS(СВЦЭМ!$D$33:$D$776,СВЦЭМ!$A$33:$A$776,$A36,СВЦЭМ!$B$33:$B$776,M$11)+'СЕТ СН'!$F$14+СВЦЭМ!$D$10+'СЕТ СН'!$F$8*'СЕТ СН'!$F$9-'СЕТ СН'!$F$26</f>
        <v>1315.1880831200001</v>
      </c>
      <c r="N36" s="36">
        <f>SUMIFS(СВЦЭМ!$D$33:$D$776,СВЦЭМ!$A$33:$A$776,$A36,СВЦЭМ!$B$33:$B$776,N$11)+'СЕТ СН'!$F$14+СВЦЭМ!$D$10+'СЕТ СН'!$F$8*'СЕТ СН'!$F$9-'СЕТ СН'!$F$26</f>
        <v>1331.5631787499999</v>
      </c>
      <c r="O36" s="36">
        <f>SUMIFS(СВЦЭМ!$D$33:$D$776,СВЦЭМ!$A$33:$A$776,$A36,СВЦЭМ!$B$33:$B$776,O$11)+'СЕТ СН'!$F$14+СВЦЭМ!$D$10+'СЕТ СН'!$F$8*'СЕТ СН'!$F$9-'СЕТ СН'!$F$26</f>
        <v>1333.03767558</v>
      </c>
      <c r="P36" s="36">
        <f>SUMIFS(СВЦЭМ!$D$33:$D$776,СВЦЭМ!$A$33:$A$776,$A36,СВЦЭМ!$B$33:$B$776,P$11)+'СЕТ СН'!$F$14+СВЦЭМ!$D$10+'СЕТ СН'!$F$8*'СЕТ СН'!$F$9-'СЕТ СН'!$F$26</f>
        <v>1351.9745049999999</v>
      </c>
      <c r="Q36" s="36">
        <f>SUMIFS(СВЦЭМ!$D$33:$D$776,СВЦЭМ!$A$33:$A$776,$A36,СВЦЭМ!$B$33:$B$776,Q$11)+'СЕТ СН'!$F$14+СВЦЭМ!$D$10+'СЕТ СН'!$F$8*'СЕТ СН'!$F$9-'СЕТ СН'!$F$26</f>
        <v>1372.8194322100001</v>
      </c>
      <c r="R36" s="36">
        <f>SUMIFS(СВЦЭМ!$D$33:$D$776,СВЦЭМ!$A$33:$A$776,$A36,СВЦЭМ!$B$33:$B$776,R$11)+'СЕТ СН'!$F$14+СВЦЭМ!$D$10+'СЕТ СН'!$F$8*'СЕТ СН'!$F$9-'СЕТ СН'!$F$26</f>
        <v>1371.56688003</v>
      </c>
      <c r="S36" s="36">
        <f>SUMIFS(СВЦЭМ!$D$33:$D$776,СВЦЭМ!$A$33:$A$776,$A36,СВЦЭМ!$B$33:$B$776,S$11)+'СЕТ СН'!$F$14+СВЦЭМ!$D$10+'СЕТ СН'!$F$8*'СЕТ СН'!$F$9-'СЕТ СН'!$F$26</f>
        <v>1367.8814899399999</v>
      </c>
      <c r="T36" s="36">
        <f>SUMIFS(СВЦЭМ!$D$33:$D$776,СВЦЭМ!$A$33:$A$776,$A36,СВЦЭМ!$B$33:$B$776,T$11)+'СЕТ СН'!$F$14+СВЦЭМ!$D$10+'СЕТ СН'!$F$8*'СЕТ СН'!$F$9-'СЕТ СН'!$F$26</f>
        <v>1338.8298393699999</v>
      </c>
      <c r="U36" s="36">
        <f>SUMIFS(СВЦЭМ!$D$33:$D$776,СВЦЭМ!$A$33:$A$776,$A36,СВЦЭМ!$B$33:$B$776,U$11)+'СЕТ СН'!$F$14+СВЦЭМ!$D$10+'СЕТ СН'!$F$8*'СЕТ СН'!$F$9-'СЕТ СН'!$F$26</f>
        <v>1315.45195653</v>
      </c>
      <c r="V36" s="36">
        <f>SUMIFS(СВЦЭМ!$D$33:$D$776,СВЦЭМ!$A$33:$A$776,$A36,СВЦЭМ!$B$33:$B$776,V$11)+'СЕТ СН'!$F$14+СВЦЭМ!$D$10+'СЕТ СН'!$F$8*'СЕТ СН'!$F$9-'СЕТ СН'!$F$26</f>
        <v>1297.9906961700001</v>
      </c>
      <c r="W36" s="36">
        <f>SUMIFS(СВЦЭМ!$D$33:$D$776,СВЦЭМ!$A$33:$A$776,$A36,СВЦЭМ!$B$33:$B$776,W$11)+'СЕТ СН'!$F$14+СВЦЭМ!$D$10+'СЕТ СН'!$F$8*'СЕТ СН'!$F$9-'СЕТ СН'!$F$26</f>
        <v>1297.29333954</v>
      </c>
      <c r="X36" s="36">
        <f>SUMIFS(СВЦЭМ!$D$33:$D$776,СВЦЭМ!$A$33:$A$776,$A36,СВЦЭМ!$B$33:$B$776,X$11)+'СЕТ СН'!$F$14+СВЦЭМ!$D$10+'СЕТ СН'!$F$8*'СЕТ СН'!$F$9-'СЕТ СН'!$F$26</f>
        <v>1301.0015943599999</v>
      </c>
      <c r="Y36" s="36">
        <f>SUMIFS(СВЦЭМ!$D$33:$D$776,СВЦЭМ!$A$33:$A$776,$A36,СВЦЭМ!$B$33:$B$776,Y$11)+'СЕТ СН'!$F$14+СВЦЭМ!$D$10+'СЕТ СН'!$F$8*'СЕТ СН'!$F$9-'СЕТ СН'!$F$26</f>
        <v>1348.1932416</v>
      </c>
    </row>
    <row r="37" spans="1:27" ht="15.75" x14ac:dyDescent="0.2">
      <c r="A37" s="35">
        <f t="shared" si="0"/>
        <v>43947</v>
      </c>
      <c r="B37" s="36">
        <f>SUMIFS(СВЦЭМ!$D$33:$D$776,СВЦЭМ!$A$33:$A$776,$A37,СВЦЭМ!$B$33:$B$776,B$11)+'СЕТ СН'!$F$14+СВЦЭМ!$D$10+'СЕТ СН'!$F$8*'СЕТ СН'!$F$9-'СЕТ СН'!$F$26</f>
        <v>1437.3941780600001</v>
      </c>
      <c r="C37" s="36">
        <f>SUMIFS(СВЦЭМ!$D$33:$D$776,СВЦЭМ!$A$33:$A$776,$A37,СВЦЭМ!$B$33:$B$776,C$11)+'СЕТ СН'!$F$14+СВЦЭМ!$D$10+'СЕТ СН'!$F$8*'СЕТ СН'!$F$9-'СЕТ СН'!$F$26</f>
        <v>1437.49611243</v>
      </c>
      <c r="D37" s="36">
        <f>SUMIFS(СВЦЭМ!$D$33:$D$776,СВЦЭМ!$A$33:$A$776,$A37,СВЦЭМ!$B$33:$B$776,D$11)+'СЕТ СН'!$F$14+СВЦЭМ!$D$10+'СЕТ СН'!$F$8*'СЕТ СН'!$F$9-'СЕТ СН'!$F$26</f>
        <v>1421.69625823</v>
      </c>
      <c r="E37" s="36">
        <f>SUMIFS(СВЦЭМ!$D$33:$D$776,СВЦЭМ!$A$33:$A$776,$A37,СВЦЭМ!$B$33:$B$776,E$11)+'СЕТ СН'!$F$14+СВЦЭМ!$D$10+'СЕТ СН'!$F$8*'СЕТ СН'!$F$9-'СЕТ СН'!$F$26</f>
        <v>1416.2245539099999</v>
      </c>
      <c r="F37" s="36">
        <f>SUMIFS(СВЦЭМ!$D$33:$D$776,СВЦЭМ!$A$33:$A$776,$A37,СВЦЭМ!$B$33:$B$776,F$11)+'СЕТ СН'!$F$14+СВЦЭМ!$D$10+'СЕТ СН'!$F$8*'СЕТ СН'!$F$9-'СЕТ СН'!$F$26</f>
        <v>1412.22728867</v>
      </c>
      <c r="G37" s="36">
        <f>SUMIFS(СВЦЭМ!$D$33:$D$776,СВЦЭМ!$A$33:$A$776,$A37,СВЦЭМ!$B$33:$B$776,G$11)+'СЕТ СН'!$F$14+СВЦЭМ!$D$10+'СЕТ СН'!$F$8*'СЕТ СН'!$F$9-'СЕТ СН'!$F$26</f>
        <v>1415.81047627</v>
      </c>
      <c r="H37" s="36">
        <f>SUMIFS(СВЦЭМ!$D$33:$D$776,СВЦЭМ!$A$33:$A$776,$A37,СВЦЭМ!$B$33:$B$776,H$11)+'СЕТ СН'!$F$14+СВЦЭМ!$D$10+'СЕТ СН'!$F$8*'СЕТ СН'!$F$9-'СЕТ СН'!$F$26</f>
        <v>1421.5679143100001</v>
      </c>
      <c r="I37" s="36">
        <f>SUMIFS(СВЦЭМ!$D$33:$D$776,СВЦЭМ!$A$33:$A$776,$A37,СВЦЭМ!$B$33:$B$776,I$11)+'СЕТ СН'!$F$14+СВЦЭМ!$D$10+'СЕТ СН'!$F$8*'СЕТ СН'!$F$9-'СЕТ СН'!$F$26</f>
        <v>1425.1429836499999</v>
      </c>
      <c r="J37" s="36">
        <f>SUMIFS(СВЦЭМ!$D$33:$D$776,СВЦЭМ!$A$33:$A$776,$A37,СВЦЭМ!$B$33:$B$776,J$11)+'СЕТ СН'!$F$14+СВЦЭМ!$D$10+'СЕТ СН'!$F$8*'СЕТ СН'!$F$9-'СЕТ СН'!$F$26</f>
        <v>1347.90312354</v>
      </c>
      <c r="K37" s="36">
        <f>SUMIFS(СВЦЭМ!$D$33:$D$776,СВЦЭМ!$A$33:$A$776,$A37,СВЦЭМ!$B$33:$B$776,K$11)+'СЕТ СН'!$F$14+СВЦЭМ!$D$10+'СЕТ СН'!$F$8*'СЕТ СН'!$F$9-'СЕТ СН'!$F$26</f>
        <v>1306.85667816</v>
      </c>
      <c r="L37" s="36">
        <f>SUMIFS(СВЦЭМ!$D$33:$D$776,СВЦЭМ!$A$33:$A$776,$A37,СВЦЭМ!$B$33:$B$776,L$11)+'СЕТ СН'!$F$14+СВЦЭМ!$D$10+'СЕТ СН'!$F$8*'СЕТ СН'!$F$9-'СЕТ СН'!$F$26</f>
        <v>1293.0247556700001</v>
      </c>
      <c r="M37" s="36">
        <f>SUMIFS(СВЦЭМ!$D$33:$D$776,СВЦЭМ!$A$33:$A$776,$A37,СВЦЭМ!$B$33:$B$776,M$11)+'СЕТ СН'!$F$14+СВЦЭМ!$D$10+'СЕТ СН'!$F$8*'СЕТ СН'!$F$9-'СЕТ СН'!$F$26</f>
        <v>1294.05626306</v>
      </c>
      <c r="N37" s="36">
        <f>SUMIFS(СВЦЭМ!$D$33:$D$776,СВЦЭМ!$A$33:$A$776,$A37,СВЦЭМ!$B$33:$B$776,N$11)+'СЕТ СН'!$F$14+СВЦЭМ!$D$10+'СЕТ СН'!$F$8*'СЕТ СН'!$F$9-'СЕТ СН'!$F$26</f>
        <v>1298.53910352</v>
      </c>
      <c r="O37" s="36">
        <f>SUMIFS(СВЦЭМ!$D$33:$D$776,СВЦЭМ!$A$33:$A$776,$A37,СВЦЭМ!$B$33:$B$776,O$11)+'СЕТ СН'!$F$14+СВЦЭМ!$D$10+'СЕТ СН'!$F$8*'СЕТ СН'!$F$9-'СЕТ СН'!$F$26</f>
        <v>1317.3477828299999</v>
      </c>
      <c r="P37" s="36">
        <f>SUMIFS(СВЦЭМ!$D$33:$D$776,СВЦЭМ!$A$33:$A$776,$A37,СВЦЭМ!$B$33:$B$776,P$11)+'СЕТ СН'!$F$14+СВЦЭМ!$D$10+'СЕТ СН'!$F$8*'СЕТ СН'!$F$9-'СЕТ СН'!$F$26</f>
        <v>1332.00108957</v>
      </c>
      <c r="Q37" s="36">
        <f>SUMIFS(СВЦЭМ!$D$33:$D$776,СВЦЭМ!$A$33:$A$776,$A37,СВЦЭМ!$B$33:$B$776,Q$11)+'СЕТ СН'!$F$14+СВЦЭМ!$D$10+'СЕТ СН'!$F$8*'СЕТ СН'!$F$9-'СЕТ СН'!$F$26</f>
        <v>1339.4441466000001</v>
      </c>
      <c r="R37" s="36">
        <f>SUMIFS(СВЦЭМ!$D$33:$D$776,СВЦЭМ!$A$33:$A$776,$A37,СВЦЭМ!$B$33:$B$776,R$11)+'СЕТ СН'!$F$14+СВЦЭМ!$D$10+'СЕТ СН'!$F$8*'СЕТ СН'!$F$9-'СЕТ СН'!$F$26</f>
        <v>1337.7203137500001</v>
      </c>
      <c r="S37" s="36">
        <f>SUMIFS(СВЦЭМ!$D$33:$D$776,СВЦЭМ!$A$33:$A$776,$A37,СВЦЭМ!$B$33:$B$776,S$11)+'СЕТ СН'!$F$14+СВЦЭМ!$D$10+'СЕТ СН'!$F$8*'СЕТ СН'!$F$9-'СЕТ СН'!$F$26</f>
        <v>1330.48028909</v>
      </c>
      <c r="T37" s="36">
        <f>SUMIFS(СВЦЭМ!$D$33:$D$776,СВЦЭМ!$A$33:$A$776,$A37,СВЦЭМ!$B$33:$B$776,T$11)+'СЕТ СН'!$F$14+СВЦЭМ!$D$10+'СЕТ СН'!$F$8*'СЕТ СН'!$F$9-'СЕТ СН'!$F$26</f>
        <v>1308.1023321499999</v>
      </c>
      <c r="U37" s="36">
        <f>SUMIFS(СВЦЭМ!$D$33:$D$776,СВЦЭМ!$A$33:$A$776,$A37,СВЦЭМ!$B$33:$B$776,U$11)+'СЕТ СН'!$F$14+СВЦЭМ!$D$10+'СЕТ СН'!$F$8*'СЕТ СН'!$F$9-'СЕТ СН'!$F$26</f>
        <v>1280.56001481</v>
      </c>
      <c r="V37" s="36">
        <f>SUMIFS(СВЦЭМ!$D$33:$D$776,СВЦЭМ!$A$33:$A$776,$A37,СВЦЭМ!$B$33:$B$776,V$11)+'СЕТ СН'!$F$14+СВЦЭМ!$D$10+'СЕТ СН'!$F$8*'СЕТ СН'!$F$9-'СЕТ СН'!$F$26</f>
        <v>1265.25902754</v>
      </c>
      <c r="W37" s="36">
        <f>SUMIFS(СВЦЭМ!$D$33:$D$776,СВЦЭМ!$A$33:$A$776,$A37,СВЦЭМ!$B$33:$B$776,W$11)+'СЕТ СН'!$F$14+СВЦЭМ!$D$10+'СЕТ СН'!$F$8*'СЕТ СН'!$F$9-'СЕТ СН'!$F$26</f>
        <v>1269.6192394900002</v>
      </c>
      <c r="X37" s="36">
        <f>SUMIFS(СВЦЭМ!$D$33:$D$776,СВЦЭМ!$A$33:$A$776,$A37,СВЦЭМ!$B$33:$B$776,X$11)+'СЕТ СН'!$F$14+СВЦЭМ!$D$10+'СЕТ СН'!$F$8*'СЕТ СН'!$F$9-'СЕТ СН'!$F$26</f>
        <v>1293.38276612</v>
      </c>
      <c r="Y37" s="36">
        <f>SUMIFS(СВЦЭМ!$D$33:$D$776,СВЦЭМ!$A$33:$A$776,$A37,СВЦЭМ!$B$33:$B$776,Y$11)+'СЕТ СН'!$F$14+СВЦЭМ!$D$10+'СЕТ СН'!$F$8*'СЕТ СН'!$F$9-'СЕТ СН'!$F$26</f>
        <v>1341.90038368</v>
      </c>
    </row>
    <row r="38" spans="1:27" ht="15.75" x14ac:dyDescent="0.2">
      <c r="A38" s="35">
        <f t="shared" si="0"/>
        <v>43948</v>
      </c>
      <c r="B38" s="36">
        <f>SUMIFS(СВЦЭМ!$D$33:$D$776,СВЦЭМ!$A$33:$A$776,$A38,СВЦЭМ!$B$33:$B$776,B$11)+'СЕТ СН'!$F$14+СВЦЭМ!$D$10+'СЕТ СН'!$F$8*'СЕТ СН'!$F$9-'СЕТ СН'!$F$26</f>
        <v>1426.7718761199999</v>
      </c>
      <c r="C38" s="36">
        <f>SUMIFS(СВЦЭМ!$D$33:$D$776,СВЦЭМ!$A$33:$A$776,$A38,СВЦЭМ!$B$33:$B$776,C$11)+'СЕТ СН'!$F$14+СВЦЭМ!$D$10+'СЕТ СН'!$F$8*'СЕТ СН'!$F$9-'СЕТ СН'!$F$26</f>
        <v>1422.1409329000001</v>
      </c>
      <c r="D38" s="36">
        <f>SUMIFS(СВЦЭМ!$D$33:$D$776,СВЦЭМ!$A$33:$A$776,$A38,СВЦЭМ!$B$33:$B$776,D$11)+'СЕТ СН'!$F$14+СВЦЭМ!$D$10+'СЕТ СН'!$F$8*'СЕТ СН'!$F$9-'СЕТ СН'!$F$26</f>
        <v>1405.0773568100001</v>
      </c>
      <c r="E38" s="36">
        <f>SUMIFS(СВЦЭМ!$D$33:$D$776,СВЦЭМ!$A$33:$A$776,$A38,СВЦЭМ!$B$33:$B$776,E$11)+'СЕТ СН'!$F$14+СВЦЭМ!$D$10+'СЕТ СН'!$F$8*'СЕТ СН'!$F$9-'СЕТ СН'!$F$26</f>
        <v>1391.27489139</v>
      </c>
      <c r="F38" s="36">
        <f>SUMIFS(СВЦЭМ!$D$33:$D$776,СВЦЭМ!$A$33:$A$776,$A38,СВЦЭМ!$B$33:$B$776,F$11)+'СЕТ СН'!$F$14+СВЦЭМ!$D$10+'СЕТ СН'!$F$8*'СЕТ СН'!$F$9-'СЕТ СН'!$F$26</f>
        <v>1393.3128973600001</v>
      </c>
      <c r="G38" s="36">
        <f>SUMIFS(СВЦЭМ!$D$33:$D$776,СВЦЭМ!$A$33:$A$776,$A38,СВЦЭМ!$B$33:$B$776,G$11)+'СЕТ СН'!$F$14+СВЦЭМ!$D$10+'СЕТ СН'!$F$8*'СЕТ СН'!$F$9-'СЕТ СН'!$F$26</f>
        <v>1402.3946750299999</v>
      </c>
      <c r="H38" s="36">
        <f>SUMIFS(СВЦЭМ!$D$33:$D$776,СВЦЭМ!$A$33:$A$776,$A38,СВЦЭМ!$B$33:$B$776,H$11)+'СЕТ СН'!$F$14+СВЦЭМ!$D$10+'СЕТ СН'!$F$8*'СЕТ СН'!$F$9-'СЕТ СН'!$F$26</f>
        <v>1417.1218921499999</v>
      </c>
      <c r="I38" s="36">
        <f>SUMIFS(СВЦЭМ!$D$33:$D$776,СВЦЭМ!$A$33:$A$776,$A38,СВЦЭМ!$B$33:$B$776,I$11)+'СЕТ СН'!$F$14+СВЦЭМ!$D$10+'СЕТ СН'!$F$8*'СЕТ СН'!$F$9-'СЕТ СН'!$F$26</f>
        <v>1404.1946959500001</v>
      </c>
      <c r="J38" s="36">
        <f>SUMIFS(СВЦЭМ!$D$33:$D$776,СВЦЭМ!$A$33:$A$776,$A38,СВЦЭМ!$B$33:$B$776,J$11)+'СЕТ СН'!$F$14+СВЦЭМ!$D$10+'СЕТ СН'!$F$8*'СЕТ СН'!$F$9-'СЕТ СН'!$F$26</f>
        <v>1322.7742434500001</v>
      </c>
      <c r="K38" s="36">
        <f>SUMIFS(СВЦЭМ!$D$33:$D$776,СВЦЭМ!$A$33:$A$776,$A38,СВЦЭМ!$B$33:$B$776,K$11)+'СЕТ СН'!$F$14+СВЦЭМ!$D$10+'СЕТ СН'!$F$8*'СЕТ СН'!$F$9-'СЕТ СН'!$F$26</f>
        <v>1302.27011883</v>
      </c>
      <c r="L38" s="36">
        <f>SUMIFS(СВЦЭМ!$D$33:$D$776,СВЦЭМ!$A$33:$A$776,$A38,СВЦЭМ!$B$33:$B$776,L$11)+'СЕТ СН'!$F$14+СВЦЭМ!$D$10+'СЕТ СН'!$F$8*'СЕТ СН'!$F$9-'СЕТ СН'!$F$26</f>
        <v>1280.4900713300001</v>
      </c>
      <c r="M38" s="36">
        <f>SUMIFS(СВЦЭМ!$D$33:$D$776,СВЦЭМ!$A$33:$A$776,$A38,СВЦЭМ!$B$33:$B$776,M$11)+'СЕТ СН'!$F$14+СВЦЭМ!$D$10+'СЕТ СН'!$F$8*'СЕТ СН'!$F$9-'СЕТ СН'!$F$26</f>
        <v>1283.89748162</v>
      </c>
      <c r="N38" s="36">
        <f>SUMIFS(СВЦЭМ!$D$33:$D$776,СВЦЭМ!$A$33:$A$776,$A38,СВЦЭМ!$B$33:$B$776,N$11)+'СЕТ СН'!$F$14+СВЦЭМ!$D$10+'СЕТ СН'!$F$8*'СЕТ СН'!$F$9-'СЕТ СН'!$F$26</f>
        <v>1299.93326645</v>
      </c>
      <c r="O38" s="36">
        <f>SUMIFS(СВЦЭМ!$D$33:$D$776,СВЦЭМ!$A$33:$A$776,$A38,СВЦЭМ!$B$33:$B$776,O$11)+'СЕТ СН'!$F$14+СВЦЭМ!$D$10+'СЕТ СН'!$F$8*'СЕТ СН'!$F$9-'СЕТ СН'!$F$26</f>
        <v>1318.57423105</v>
      </c>
      <c r="P38" s="36">
        <f>SUMIFS(СВЦЭМ!$D$33:$D$776,СВЦЭМ!$A$33:$A$776,$A38,СВЦЭМ!$B$33:$B$776,P$11)+'СЕТ СН'!$F$14+СВЦЭМ!$D$10+'СЕТ СН'!$F$8*'СЕТ СН'!$F$9-'СЕТ СН'!$F$26</f>
        <v>1341.46788199</v>
      </c>
      <c r="Q38" s="36">
        <f>SUMIFS(СВЦЭМ!$D$33:$D$776,СВЦЭМ!$A$33:$A$776,$A38,СВЦЭМ!$B$33:$B$776,Q$11)+'СЕТ СН'!$F$14+СВЦЭМ!$D$10+'СЕТ СН'!$F$8*'СЕТ СН'!$F$9-'СЕТ СН'!$F$26</f>
        <v>1355.0729001899999</v>
      </c>
      <c r="R38" s="36">
        <f>SUMIFS(СВЦЭМ!$D$33:$D$776,СВЦЭМ!$A$33:$A$776,$A38,СВЦЭМ!$B$33:$B$776,R$11)+'СЕТ СН'!$F$14+СВЦЭМ!$D$10+'СЕТ СН'!$F$8*'СЕТ СН'!$F$9-'СЕТ СН'!$F$26</f>
        <v>1355.9014843299999</v>
      </c>
      <c r="S38" s="36">
        <f>SUMIFS(СВЦЭМ!$D$33:$D$776,СВЦЭМ!$A$33:$A$776,$A38,СВЦЭМ!$B$33:$B$776,S$11)+'СЕТ СН'!$F$14+СВЦЭМ!$D$10+'СЕТ СН'!$F$8*'СЕТ СН'!$F$9-'СЕТ СН'!$F$26</f>
        <v>1346.5945737899999</v>
      </c>
      <c r="T38" s="36">
        <f>SUMIFS(СВЦЭМ!$D$33:$D$776,СВЦЭМ!$A$33:$A$776,$A38,СВЦЭМ!$B$33:$B$776,T$11)+'СЕТ СН'!$F$14+СВЦЭМ!$D$10+'СЕТ СН'!$F$8*'СЕТ СН'!$F$9-'СЕТ СН'!$F$26</f>
        <v>1318.6787005599999</v>
      </c>
      <c r="U38" s="36">
        <f>SUMIFS(СВЦЭМ!$D$33:$D$776,СВЦЭМ!$A$33:$A$776,$A38,СВЦЭМ!$B$33:$B$776,U$11)+'СЕТ СН'!$F$14+СВЦЭМ!$D$10+'СЕТ СН'!$F$8*'СЕТ СН'!$F$9-'СЕТ СН'!$F$26</f>
        <v>1298.0792365499999</v>
      </c>
      <c r="V38" s="36">
        <f>SUMIFS(СВЦЭМ!$D$33:$D$776,СВЦЭМ!$A$33:$A$776,$A38,СВЦЭМ!$B$33:$B$776,V$11)+'СЕТ СН'!$F$14+СВЦЭМ!$D$10+'СЕТ СН'!$F$8*'СЕТ СН'!$F$9-'СЕТ СН'!$F$26</f>
        <v>1268.8119850599999</v>
      </c>
      <c r="W38" s="36">
        <f>SUMIFS(СВЦЭМ!$D$33:$D$776,СВЦЭМ!$A$33:$A$776,$A38,СВЦЭМ!$B$33:$B$776,W$11)+'СЕТ СН'!$F$14+СВЦЭМ!$D$10+'СЕТ СН'!$F$8*'СЕТ СН'!$F$9-'СЕТ СН'!$F$26</f>
        <v>1272.8301075100001</v>
      </c>
      <c r="X38" s="36">
        <f>SUMIFS(СВЦЭМ!$D$33:$D$776,СВЦЭМ!$A$33:$A$776,$A38,СВЦЭМ!$B$33:$B$776,X$11)+'СЕТ СН'!$F$14+СВЦЭМ!$D$10+'СЕТ СН'!$F$8*'СЕТ СН'!$F$9-'СЕТ СН'!$F$26</f>
        <v>1299.5584489</v>
      </c>
      <c r="Y38" s="36">
        <f>SUMIFS(СВЦЭМ!$D$33:$D$776,СВЦЭМ!$A$33:$A$776,$A38,СВЦЭМ!$B$33:$B$776,Y$11)+'СЕТ СН'!$F$14+СВЦЭМ!$D$10+'СЕТ СН'!$F$8*'СЕТ СН'!$F$9-'СЕТ СН'!$F$26</f>
        <v>1337.7985506699999</v>
      </c>
    </row>
    <row r="39" spans="1:27" ht="15.75" x14ac:dyDescent="0.2">
      <c r="A39" s="35">
        <f t="shared" si="0"/>
        <v>43949</v>
      </c>
      <c r="B39" s="36">
        <f>SUMIFS(СВЦЭМ!$D$33:$D$776,СВЦЭМ!$A$33:$A$776,$A39,СВЦЭМ!$B$33:$B$776,B$11)+'СЕТ СН'!$F$14+СВЦЭМ!$D$10+'СЕТ СН'!$F$8*'СЕТ СН'!$F$9-'СЕТ СН'!$F$26</f>
        <v>1357.21619951</v>
      </c>
      <c r="C39" s="36">
        <f>SUMIFS(СВЦЭМ!$D$33:$D$776,СВЦЭМ!$A$33:$A$776,$A39,СВЦЭМ!$B$33:$B$776,C$11)+'СЕТ СН'!$F$14+СВЦЭМ!$D$10+'СЕТ СН'!$F$8*'СЕТ СН'!$F$9-'СЕТ СН'!$F$26</f>
        <v>1386.8061450800001</v>
      </c>
      <c r="D39" s="36">
        <f>SUMIFS(СВЦЭМ!$D$33:$D$776,СВЦЭМ!$A$33:$A$776,$A39,СВЦЭМ!$B$33:$B$776,D$11)+'СЕТ СН'!$F$14+СВЦЭМ!$D$10+'СЕТ СН'!$F$8*'СЕТ СН'!$F$9-'СЕТ СН'!$F$26</f>
        <v>1430.8721070900001</v>
      </c>
      <c r="E39" s="36">
        <f>SUMIFS(СВЦЭМ!$D$33:$D$776,СВЦЭМ!$A$33:$A$776,$A39,СВЦЭМ!$B$33:$B$776,E$11)+'СЕТ СН'!$F$14+СВЦЭМ!$D$10+'СЕТ СН'!$F$8*'СЕТ СН'!$F$9-'СЕТ СН'!$F$26</f>
        <v>1435.445708</v>
      </c>
      <c r="F39" s="36">
        <f>SUMIFS(СВЦЭМ!$D$33:$D$776,СВЦЭМ!$A$33:$A$776,$A39,СВЦЭМ!$B$33:$B$776,F$11)+'СЕТ СН'!$F$14+СВЦЭМ!$D$10+'СЕТ СН'!$F$8*'СЕТ СН'!$F$9-'СЕТ СН'!$F$26</f>
        <v>1432.09725056</v>
      </c>
      <c r="G39" s="36">
        <f>SUMIFS(СВЦЭМ!$D$33:$D$776,СВЦЭМ!$A$33:$A$776,$A39,СВЦЭМ!$B$33:$B$776,G$11)+'СЕТ СН'!$F$14+СВЦЭМ!$D$10+'СЕТ СН'!$F$8*'СЕТ СН'!$F$9-'СЕТ СН'!$F$26</f>
        <v>1433.3929758899999</v>
      </c>
      <c r="H39" s="36">
        <f>SUMIFS(СВЦЭМ!$D$33:$D$776,СВЦЭМ!$A$33:$A$776,$A39,СВЦЭМ!$B$33:$B$776,H$11)+'СЕТ СН'!$F$14+СВЦЭМ!$D$10+'СЕТ СН'!$F$8*'СЕТ СН'!$F$9-'СЕТ СН'!$F$26</f>
        <v>1395.56711692</v>
      </c>
      <c r="I39" s="36">
        <f>SUMIFS(СВЦЭМ!$D$33:$D$776,СВЦЭМ!$A$33:$A$776,$A39,СВЦЭМ!$B$33:$B$776,I$11)+'СЕТ СН'!$F$14+СВЦЭМ!$D$10+'СЕТ СН'!$F$8*'СЕТ СН'!$F$9-'СЕТ СН'!$F$26</f>
        <v>1354.9604078499999</v>
      </c>
      <c r="J39" s="36">
        <f>SUMIFS(СВЦЭМ!$D$33:$D$776,СВЦЭМ!$A$33:$A$776,$A39,СВЦЭМ!$B$33:$B$776,J$11)+'СЕТ СН'!$F$14+СВЦЭМ!$D$10+'СЕТ СН'!$F$8*'СЕТ СН'!$F$9-'СЕТ СН'!$F$26</f>
        <v>1297.74353397</v>
      </c>
      <c r="K39" s="36">
        <f>SUMIFS(СВЦЭМ!$D$33:$D$776,СВЦЭМ!$A$33:$A$776,$A39,СВЦЭМ!$B$33:$B$776,K$11)+'СЕТ СН'!$F$14+СВЦЭМ!$D$10+'СЕТ СН'!$F$8*'СЕТ СН'!$F$9-'СЕТ СН'!$F$26</f>
        <v>1290.6016705699999</v>
      </c>
      <c r="L39" s="36">
        <f>SUMIFS(СВЦЭМ!$D$33:$D$776,СВЦЭМ!$A$33:$A$776,$A39,СВЦЭМ!$B$33:$B$776,L$11)+'СЕТ СН'!$F$14+СВЦЭМ!$D$10+'СЕТ СН'!$F$8*'СЕТ СН'!$F$9-'СЕТ СН'!$F$26</f>
        <v>1284.3743757</v>
      </c>
      <c r="M39" s="36">
        <f>SUMIFS(СВЦЭМ!$D$33:$D$776,СВЦЭМ!$A$33:$A$776,$A39,СВЦЭМ!$B$33:$B$776,M$11)+'СЕТ СН'!$F$14+СВЦЭМ!$D$10+'СЕТ СН'!$F$8*'СЕТ СН'!$F$9-'СЕТ СН'!$F$26</f>
        <v>1284.28499644</v>
      </c>
      <c r="N39" s="36">
        <f>SUMIFS(СВЦЭМ!$D$33:$D$776,СВЦЭМ!$A$33:$A$776,$A39,СВЦЭМ!$B$33:$B$776,N$11)+'СЕТ СН'!$F$14+СВЦЭМ!$D$10+'СЕТ СН'!$F$8*'СЕТ СН'!$F$9-'СЕТ СН'!$F$26</f>
        <v>1275.04827834</v>
      </c>
      <c r="O39" s="36">
        <f>SUMIFS(СВЦЭМ!$D$33:$D$776,СВЦЭМ!$A$33:$A$776,$A39,СВЦЭМ!$B$33:$B$776,O$11)+'СЕТ СН'!$F$14+СВЦЭМ!$D$10+'СЕТ СН'!$F$8*'СЕТ СН'!$F$9-'СЕТ СН'!$F$26</f>
        <v>1285.20706535</v>
      </c>
      <c r="P39" s="36">
        <f>SUMIFS(СВЦЭМ!$D$33:$D$776,СВЦЭМ!$A$33:$A$776,$A39,СВЦЭМ!$B$33:$B$776,P$11)+'СЕТ СН'!$F$14+СВЦЭМ!$D$10+'СЕТ СН'!$F$8*'СЕТ СН'!$F$9-'СЕТ СН'!$F$26</f>
        <v>1297.9732843899999</v>
      </c>
      <c r="Q39" s="36">
        <f>SUMIFS(СВЦЭМ!$D$33:$D$776,СВЦЭМ!$A$33:$A$776,$A39,СВЦЭМ!$B$33:$B$776,Q$11)+'СЕТ СН'!$F$14+СВЦЭМ!$D$10+'СЕТ СН'!$F$8*'СЕТ СН'!$F$9-'СЕТ СН'!$F$26</f>
        <v>1314.24872495</v>
      </c>
      <c r="R39" s="36">
        <f>SUMIFS(СВЦЭМ!$D$33:$D$776,СВЦЭМ!$A$33:$A$776,$A39,СВЦЭМ!$B$33:$B$776,R$11)+'СЕТ СН'!$F$14+СВЦЭМ!$D$10+'СЕТ СН'!$F$8*'СЕТ СН'!$F$9-'СЕТ СН'!$F$26</f>
        <v>1310.2103313800001</v>
      </c>
      <c r="S39" s="36">
        <f>SUMIFS(СВЦЭМ!$D$33:$D$776,СВЦЭМ!$A$33:$A$776,$A39,СВЦЭМ!$B$33:$B$776,S$11)+'СЕТ СН'!$F$14+СВЦЭМ!$D$10+'СЕТ СН'!$F$8*'СЕТ СН'!$F$9-'СЕТ СН'!$F$26</f>
        <v>1305.8578979500001</v>
      </c>
      <c r="T39" s="36">
        <f>SUMIFS(СВЦЭМ!$D$33:$D$776,СВЦЭМ!$A$33:$A$776,$A39,СВЦЭМ!$B$33:$B$776,T$11)+'СЕТ СН'!$F$14+СВЦЭМ!$D$10+'СЕТ СН'!$F$8*'СЕТ СН'!$F$9-'СЕТ СН'!$F$26</f>
        <v>1291.8084164500001</v>
      </c>
      <c r="U39" s="36">
        <f>SUMIFS(СВЦЭМ!$D$33:$D$776,СВЦЭМ!$A$33:$A$776,$A39,СВЦЭМ!$B$33:$B$776,U$11)+'СЕТ СН'!$F$14+СВЦЭМ!$D$10+'СЕТ СН'!$F$8*'СЕТ СН'!$F$9-'СЕТ СН'!$F$26</f>
        <v>1262.1489052499999</v>
      </c>
      <c r="V39" s="36">
        <f>SUMIFS(СВЦЭМ!$D$33:$D$776,СВЦЭМ!$A$33:$A$776,$A39,СВЦЭМ!$B$33:$B$776,V$11)+'СЕТ СН'!$F$14+СВЦЭМ!$D$10+'СЕТ СН'!$F$8*'СЕТ СН'!$F$9-'СЕТ СН'!$F$26</f>
        <v>1248.9858596500001</v>
      </c>
      <c r="W39" s="36">
        <f>SUMIFS(СВЦЭМ!$D$33:$D$776,СВЦЭМ!$A$33:$A$776,$A39,СВЦЭМ!$B$33:$B$776,W$11)+'СЕТ СН'!$F$14+СВЦЭМ!$D$10+'СЕТ СН'!$F$8*'СЕТ СН'!$F$9-'СЕТ СН'!$F$26</f>
        <v>1244.2597445599999</v>
      </c>
      <c r="X39" s="36">
        <f>SUMIFS(СВЦЭМ!$D$33:$D$776,СВЦЭМ!$A$33:$A$776,$A39,СВЦЭМ!$B$33:$B$776,X$11)+'СЕТ СН'!$F$14+СВЦЭМ!$D$10+'СЕТ СН'!$F$8*'СЕТ СН'!$F$9-'СЕТ СН'!$F$26</f>
        <v>1247.10638266</v>
      </c>
      <c r="Y39" s="36">
        <f>SUMIFS(СВЦЭМ!$D$33:$D$776,СВЦЭМ!$A$33:$A$776,$A39,СВЦЭМ!$B$33:$B$776,Y$11)+'СЕТ СН'!$F$14+СВЦЭМ!$D$10+'СЕТ СН'!$F$8*'СЕТ СН'!$F$9-'СЕТ СН'!$F$26</f>
        <v>1287.1653361000001</v>
      </c>
    </row>
    <row r="40" spans="1:27" ht="15.75" x14ac:dyDescent="0.2">
      <c r="A40" s="35">
        <f t="shared" si="0"/>
        <v>43950</v>
      </c>
      <c r="B40" s="36">
        <f>SUMIFS(СВЦЭМ!$D$33:$D$776,СВЦЭМ!$A$33:$A$776,$A40,СВЦЭМ!$B$33:$B$776,B$11)+'СЕТ СН'!$F$14+СВЦЭМ!$D$10+'СЕТ СН'!$F$8*'СЕТ СН'!$F$9-'СЕТ СН'!$F$26</f>
        <v>1367.2474081299999</v>
      </c>
      <c r="C40" s="36">
        <f>SUMIFS(СВЦЭМ!$D$33:$D$776,СВЦЭМ!$A$33:$A$776,$A40,СВЦЭМ!$B$33:$B$776,C$11)+'СЕТ СН'!$F$14+СВЦЭМ!$D$10+'СЕТ СН'!$F$8*'СЕТ СН'!$F$9-'СЕТ СН'!$F$26</f>
        <v>1412.7732291899999</v>
      </c>
      <c r="D40" s="36">
        <f>SUMIFS(СВЦЭМ!$D$33:$D$776,СВЦЭМ!$A$33:$A$776,$A40,СВЦЭМ!$B$33:$B$776,D$11)+'СЕТ СН'!$F$14+СВЦЭМ!$D$10+'СЕТ СН'!$F$8*'СЕТ СН'!$F$9-'СЕТ СН'!$F$26</f>
        <v>1419.97330397</v>
      </c>
      <c r="E40" s="36">
        <f>SUMIFS(СВЦЭМ!$D$33:$D$776,СВЦЭМ!$A$33:$A$776,$A40,СВЦЭМ!$B$33:$B$776,E$11)+'СЕТ СН'!$F$14+СВЦЭМ!$D$10+'СЕТ СН'!$F$8*'СЕТ СН'!$F$9-'СЕТ СН'!$F$26</f>
        <v>1425.5672797499999</v>
      </c>
      <c r="F40" s="36">
        <f>SUMIFS(СВЦЭМ!$D$33:$D$776,СВЦЭМ!$A$33:$A$776,$A40,СВЦЭМ!$B$33:$B$776,F$11)+'СЕТ СН'!$F$14+СВЦЭМ!$D$10+'СЕТ СН'!$F$8*'СЕТ СН'!$F$9-'СЕТ СН'!$F$26</f>
        <v>1426.9550537499999</v>
      </c>
      <c r="G40" s="36">
        <f>SUMIFS(СВЦЭМ!$D$33:$D$776,СВЦЭМ!$A$33:$A$776,$A40,СВЦЭМ!$B$33:$B$776,G$11)+'СЕТ СН'!$F$14+СВЦЭМ!$D$10+'СЕТ СН'!$F$8*'СЕТ СН'!$F$9-'СЕТ СН'!$F$26</f>
        <v>1426.27019685</v>
      </c>
      <c r="H40" s="36">
        <f>SUMIFS(СВЦЭМ!$D$33:$D$776,СВЦЭМ!$A$33:$A$776,$A40,СВЦЭМ!$B$33:$B$776,H$11)+'СЕТ СН'!$F$14+СВЦЭМ!$D$10+'СЕТ СН'!$F$8*'СЕТ СН'!$F$9-'СЕТ СН'!$F$26</f>
        <v>1411.7755586000001</v>
      </c>
      <c r="I40" s="36">
        <f>SUMIFS(СВЦЭМ!$D$33:$D$776,СВЦЭМ!$A$33:$A$776,$A40,СВЦЭМ!$B$33:$B$776,I$11)+'СЕТ СН'!$F$14+СВЦЭМ!$D$10+'СЕТ СН'!$F$8*'СЕТ СН'!$F$9-'СЕТ СН'!$F$26</f>
        <v>1368.63254523</v>
      </c>
      <c r="J40" s="36">
        <f>SUMIFS(СВЦЭМ!$D$33:$D$776,СВЦЭМ!$A$33:$A$776,$A40,СВЦЭМ!$B$33:$B$776,J$11)+'СЕТ СН'!$F$14+СВЦЭМ!$D$10+'СЕТ СН'!$F$8*'СЕТ СН'!$F$9-'СЕТ СН'!$F$26</f>
        <v>1352.3487795000001</v>
      </c>
      <c r="K40" s="36">
        <f>SUMIFS(СВЦЭМ!$D$33:$D$776,СВЦЭМ!$A$33:$A$776,$A40,СВЦЭМ!$B$33:$B$776,K$11)+'СЕТ СН'!$F$14+СВЦЭМ!$D$10+'СЕТ СН'!$F$8*'СЕТ СН'!$F$9-'СЕТ СН'!$F$26</f>
        <v>1335.21192922</v>
      </c>
      <c r="L40" s="36">
        <f>SUMIFS(СВЦЭМ!$D$33:$D$776,СВЦЭМ!$A$33:$A$776,$A40,СВЦЭМ!$B$33:$B$776,L$11)+'СЕТ СН'!$F$14+СВЦЭМ!$D$10+'СЕТ СН'!$F$8*'СЕТ СН'!$F$9-'СЕТ СН'!$F$26</f>
        <v>1328.04510843</v>
      </c>
      <c r="M40" s="36">
        <f>SUMIFS(СВЦЭМ!$D$33:$D$776,СВЦЭМ!$A$33:$A$776,$A40,СВЦЭМ!$B$33:$B$776,M$11)+'СЕТ СН'!$F$14+СВЦЭМ!$D$10+'СЕТ СН'!$F$8*'СЕТ СН'!$F$9-'СЕТ СН'!$F$26</f>
        <v>1330.4610748099999</v>
      </c>
      <c r="N40" s="36">
        <f>SUMIFS(СВЦЭМ!$D$33:$D$776,СВЦЭМ!$A$33:$A$776,$A40,СВЦЭМ!$B$33:$B$776,N$11)+'СЕТ СН'!$F$14+СВЦЭМ!$D$10+'СЕТ СН'!$F$8*'СЕТ СН'!$F$9-'СЕТ СН'!$F$26</f>
        <v>1324.5385902999999</v>
      </c>
      <c r="O40" s="36">
        <f>SUMIFS(СВЦЭМ!$D$33:$D$776,СВЦЭМ!$A$33:$A$776,$A40,СВЦЭМ!$B$33:$B$776,O$11)+'СЕТ СН'!$F$14+СВЦЭМ!$D$10+'СЕТ СН'!$F$8*'СЕТ СН'!$F$9-'СЕТ СН'!$F$26</f>
        <v>1338.0443239700001</v>
      </c>
      <c r="P40" s="36">
        <f>SUMIFS(СВЦЭМ!$D$33:$D$776,СВЦЭМ!$A$33:$A$776,$A40,СВЦЭМ!$B$33:$B$776,P$11)+'СЕТ СН'!$F$14+СВЦЭМ!$D$10+'СЕТ СН'!$F$8*'СЕТ СН'!$F$9-'СЕТ СН'!$F$26</f>
        <v>1351.81265205</v>
      </c>
      <c r="Q40" s="36">
        <f>SUMIFS(СВЦЭМ!$D$33:$D$776,СВЦЭМ!$A$33:$A$776,$A40,СВЦЭМ!$B$33:$B$776,Q$11)+'СЕТ СН'!$F$14+СВЦЭМ!$D$10+'СЕТ СН'!$F$8*'СЕТ СН'!$F$9-'СЕТ СН'!$F$26</f>
        <v>1351.54466538</v>
      </c>
      <c r="R40" s="36">
        <f>SUMIFS(СВЦЭМ!$D$33:$D$776,СВЦЭМ!$A$33:$A$776,$A40,СВЦЭМ!$B$33:$B$776,R$11)+'СЕТ СН'!$F$14+СВЦЭМ!$D$10+'СЕТ СН'!$F$8*'СЕТ СН'!$F$9-'СЕТ СН'!$F$26</f>
        <v>1344.2134177</v>
      </c>
      <c r="S40" s="36">
        <f>SUMIFS(СВЦЭМ!$D$33:$D$776,СВЦЭМ!$A$33:$A$776,$A40,СВЦЭМ!$B$33:$B$776,S$11)+'СЕТ СН'!$F$14+СВЦЭМ!$D$10+'СЕТ СН'!$F$8*'СЕТ СН'!$F$9-'СЕТ СН'!$F$26</f>
        <v>1344.7501096000001</v>
      </c>
      <c r="T40" s="36">
        <f>SUMIFS(СВЦЭМ!$D$33:$D$776,СВЦЭМ!$A$33:$A$776,$A40,СВЦЭМ!$B$33:$B$776,T$11)+'СЕТ СН'!$F$14+СВЦЭМ!$D$10+'СЕТ СН'!$F$8*'СЕТ СН'!$F$9-'СЕТ СН'!$F$26</f>
        <v>1331.49895724</v>
      </c>
      <c r="U40" s="36">
        <f>SUMIFS(СВЦЭМ!$D$33:$D$776,СВЦЭМ!$A$33:$A$776,$A40,СВЦЭМ!$B$33:$B$776,U$11)+'СЕТ СН'!$F$14+СВЦЭМ!$D$10+'СЕТ СН'!$F$8*'СЕТ СН'!$F$9-'СЕТ СН'!$F$26</f>
        <v>1286.8385644800001</v>
      </c>
      <c r="V40" s="36">
        <f>SUMIFS(СВЦЭМ!$D$33:$D$776,СВЦЭМ!$A$33:$A$776,$A40,СВЦЭМ!$B$33:$B$776,V$11)+'СЕТ СН'!$F$14+СВЦЭМ!$D$10+'СЕТ СН'!$F$8*'СЕТ СН'!$F$9-'СЕТ СН'!$F$26</f>
        <v>1288.0469897099999</v>
      </c>
      <c r="W40" s="36">
        <f>SUMIFS(СВЦЭМ!$D$33:$D$776,СВЦЭМ!$A$33:$A$776,$A40,СВЦЭМ!$B$33:$B$776,W$11)+'СЕТ СН'!$F$14+СВЦЭМ!$D$10+'СЕТ СН'!$F$8*'СЕТ СН'!$F$9-'СЕТ СН'!$F$26</f>
        <v>1318.5854364300001</v>
      </c>
      <c r="X40" s="36">
        <f>SUMIFS(СВЦЭМ!$D$33:$D$776,СВЦЭМ!$A$33:$A$776,$A40,СВЦЭМ!$B$33:$B$776,X$11)+'СЕТ СН'!$F$14+СВЦЭМ!$D$10+'СЕТ СН'!$F$8*'СЕТ СН'!$F$9-'СЕТ СН'!$F$26</f>
        <v>1341.97735539</v>
      </c>
      <c r="Y40" s="36">
        <f>SUMIFS(СВЦЭМ!$D$33:$D$776,СВЦЭМ!$A$33:$A$776,$A40,СВЦЭМ!$B$33:$B$776,Y$11)+'СЕТ СН'!$F$14+СВЦЭМ!$D$10+'СЕТ СН'!$F$8*'СЕТ СН'!$F$9-'СЕТ СН'!$F$26</f>
        <v>1337.0754694499999</v>
      </c>
    </row>
    <row r="41" spans="1:27" ht="15.75" x14ac:dyDescent="0.2">
      <c r="A41" s="35">
        <f t="shared" si="0"/>
        <v>43951</v>
      </c>
      <c r="B41" s="36">
        <f>SUMIFS(СВЦЭМ!$D$33:$D$776,СВЦЭМ!$A$33:$A$776,$A41,СВЦЭМ!$B$33:$B$776,B$11)+'СЕТ СН'!$F$14+СВЦЭМ!$D$10+'СЕТ СН'!$F$8*'СЕТ СН'!$F$9-'СЕТ СН'!$F$26</f>
        <v>1421.6230341999999</v>
      </c>
      <c r="C41" s="36">
        <f>SUMIFS(СВЦЭМ!$D$33:$D$776,СВЦЭМ!$A$33:$A$776,$A41,СВЦЭМ!$B$33:$B$776,C$11)+'СЕТ СН'!$F$14+СВЦЭМ!$D$10+'СЕТ СН'!$F$8*'СЕТ СН'!$F$9-'СЕТ СН'!$F$26</f>
        <v>1397.7507109799999</v>
      </c>
      <c r="D41" s="36">
        <f>SUMIFS(СВЦЭМ!$D$33:$D$776,СВЦЭМ!$A$33:$A$776,$A41,СВЦЭМ!$B$33:$B$776,D$11)+'СЕТ СН'!$F$14+СВЦЭМ!$D$10+'СЕТ СН'!$F$8*'СЕТ СН'!$F$9-'СЕТ СН'!$F$26</f>
        <v>1409.15302187</v>
      </c>
      <c r="E41" s="36">
        <f>SUMIFS(СВЦЭМ!$D$33:$D$776,СВЦЭМ!$A$33:$A$776,$A41,СВЦЭМ!$B$33:$B$776,E$11)+'СЕТ СН'!$F$14+СВЦЭМ!$D$10+'СЕТ СН'!$F$8*'СЕТ СН'!$F$9-'СЕТ СН'!$F$26</f>
        <v>1401.6938623999999</v>
      </c>
      <c r="F41" s="36">
        <f>SUMIFS(СВЦЭМ!$D$33:$D$776,СВЦЭМ!$A$33:$A$776,$A41,СВЦЭМ!$B$33:$B$776,F$11)+'СЕТ СН'!$F$14+СВЦЭМ!$D$10+'СЕТ СН'!$F$8*'СЕТ СН'!$F$9-'СЕТ СН'!$F$26</f>
        <v>1439.4333987499999</v>
      </c>
      <c r="G41" s="36">
        <f>SUMIFS(СВЦЭМ!$D$33:$D$776,СВЦЭМ!$A$33:$A$776,$A41,СВЦЭМ!$B$33:$B$776,G$11)+'СЕТ СН'!$F$14+СВЦЭМ!$D$10+'СЕТ СН'!$F$8*'СЕТ СН'!$F$9-'СЕТ СН'!$F$26</f>
        <v>1448.0780168599999</v>
      </c>
      <c r="H41" s="36">
        <f>SUMIFS(СВЦЭМ!$D$33:$D$776,СВЦЭМ!$A$33:$A$776,$A41,СВЦЭМ!$B$33:$B$776,H$11)+'СЕТ СН'!$F$14+СВЦЭМ!$D$10+'СЕТ СН'!$F$8*'СЕТ СН'!$F$9-'СЕТ СН'!$F$26</f>
        <v>1431.7234388500001</v>
      </c>
      <c r="I41" s="36">
        <f>SUMIFS(СВЦЭМ!$D$33:$D$776,СВЦЭМ!$A$33:$A$776,$A41,СВЦЭМ!$B$33:$B$776,I$11)+'СЕТ СН'!$F$14+СВЦЭМ!$D$10+'СЕТ СН'!$F$8*'СЕТ СН'!$F$9-'СЕТ СН'!$F$26</f>
        <v>1390.7084151700001</v>
      </c>
      <c r="J41" s="36">
        <f>SUMIFS(СВЦЭМ!$D$33:$D$776,СВЦЭМ!$A$33:$A$776,$A41,СВЦЭМ!$B$33:$B$776,J$11)+'СЕТ СН'!$F$14+СВЦЭМ!$D$10+'СЕТ СН'!$F$8*'СЕТ СН'!$F$9-'СЕТ СН'!$F$26</f>
        <v>1299.31653996</v>
      </c>
      <c r="K41" s="36">
        <f>SUMIFS(СВЦЭМ!$D$33:$D$776,СВЦЭМ!$A$33:$A$776,$A41,СВЦЭМ!$B$33:$B$776,K$11)+'СЕТ СН'!$F$14+СВЦЭМ!$D$10+'СЕТ СН'!$F$8*'СЕТ СН'!$F$9-'СЕТ СН'!$F$26</f>
        <v>1286.6583540199999</v>
      </c>
      <c r="L41" s="36">
        <f>SUMIFS(СВЦЭМ!$D$33:$D$776,СВЦЭМ!$A$33:$A$776,$A41,СВЦЭМ!$B$33:$B$776,L$11)+'СЕТ СН'!$F$14+СВЦЭМ!$D$10+'СЕТ СН'!$F$8*'СЕТ СН'!$F$9-'СЕТ СН'!$F$26</f>
        <v>1272.3178605599999</v>
      </c>
      <c r="M41" s="36">
        <f>SUMIFS(СВЦЭМ!$D$33:$D$776,СВЦЭМ!$A$33:$A$776,$A41,СВЦЭМ!$B$33:$B$776,M$11)+'СЕТ СН'!$F$14+СВЦЭМ!$D$10+'СЕТ СН'!$F$8*'СЕТ СН'!$F$9-'СЕТ СН'!$F$26</f>
        <v>1271.2029469399999</v>
      </c>
      <c r="N41" s="36">
        <f>SUMIFS(СВЦЭМ!$D$33:$D$776,СВЦЭМ!$A$33:$A$776,$A41,СВЦЭМ!$B$33:$B$776,N$11)+'СЕТ СН'!$F$14+СВЦЭМ!$D$10+'СЕТ СН'!$F$8*'СЕТ СН'!$F$9-'СЕТ СН'!$F$26</f>
        <v>1280.7440878800001</v>
      </c>
      <c r="O41" s="36">
        <f>SUMIFS(СВЦЭМ!$D$33:$D$776,СВЦЭМ!$A$33:$A$776,$A41,СВЦЭМ!$B$33:$B$776,O$11)+'СЕТ СН'!$F$14+СВЦЭМ!$D$10+'СЕТ СН'!$F$8*'СЕТ СН'!$F$9-'СЕТ СН'!$F$26</f>
        <v>1294.8652003899999</v>
      </c>
      <c r="P41" s="36">
        <f>SUMIFS(СВЦЭМ!$D$33:$D$776,СВЦЭМ!$A$33:$A$776,$A41,СВЦЭМ!$B$33:$B$776,P$11)+'СЕТ СН'!$F$14+СВЦЭМ!$D$10+'СЕТ СН'!$F$8*'СЕТ СН'!$F$9-'СЕТ СН'!$F$26</f>
        <v>1303.46712882</v>
      </c>
      <c r="Q41" s="36">
        <f>SUMIFS(СВЦЭМ!$D$33:$D$776,СВЦЭМ!$A$33:$A$776,$A41,СВЦЭМ!$B$33:$B$776,Q$11)+'СЕТ СН'!$F$14+СВЦЭМ!$D$10+'СЕТ СН'!$F$8*'СЕТ СН'!$F$9-'СЕТ СН'!$F$26</f>
        <v>1310.0109616699999</v>
      </c>
      <c r="R41" s="36">
        <f>SUMIFS(СВЦЭМ!$D$33:$D$776,СВЦЭМ!$A$33:$A$776,$A41,СВЦЭМ!$B$33:$B$776,R$11)+'СЕТ СН'!$F$14+СВЦЭМ!$D$10+'СЕТ СН'!$F$8*'СЕТ СН'!$F$9-'СЕТ СН'!$F$26</f>
        <v>1312.60989707</v>
      </c>
      <c r="S41" s="36">
        <f>SUMIFS(СВЦЭМ!$D$33:$D$776,СВЦЭМ!$A$33:$A$776,$A41,СВЦЭМ!$B$33:$B$776,S$11)+'СЕТ СН'!$F$14+СВЦЭМ!$D$10+'СЕТ СН'!$F$8*'СЕТ СН'!$F$9-'СЕТ СН'!$F$26</f>
        <v>1311.87827182</v>
      </c>
      <c r="T41" s="36">
        <f>SUMIFS(СВЦЭМ!$D$33:$D$776,СВЦЭМ!$A$33:$A$776,$A41,СВЦЭМ!$B$33:$B$776,T$11)+'СЕТ СН'!$F$14+СВЦЭМ!$D$10+'СЕТ СН'!$F$8*'СЕТ СН'!$F$9-'СЕТ СН'!$F$26</f>
        <v>1296.31361997</v>
      </c>
      <c r="U41" s="36">
        <f>SUMIFS(СВЦЭМ!$D$33:$D$776,СВЦЭМ!$A$33:$A$776,$A41,СВЦЭМ!$B$33:$B$776,U$11)+'СЕТ СН'!$F$14+СВЦЭМ!$D$10+'СЕТ СН'!$F$8*'СЕТ СН'!$F$9-'СЕТ СН'!$F$26</f>
        <v>1272.22961257</v>
      </c>
      <c r="V41" s="36">
        <f>SUMIFS(СВЦЭМ!$D$33:$D$776,СВЦЭМ!$A$33:$A$776,$A41,СВЦЭМ!$B$33:$B$776,V$11)+'СЕТ СН'!$F$14+СВЦЭМ!$D$10+'СЕТ СН'!$F$8*'СЕТ СН'!$F$9-'СЕТ СН'!$F$26</f>
        <v>1245.5623368200002</v>
      </c>
      <c r="W41" s="36">
        <f>SUMIFS(СВЦЭМ!$D$33:$D$776,СВЦЭМ!$A$33:$A$776,$A41,СВЦЭМ!$B$33:$B$776,W$11)+'СЕТ СН'!$F$14+СВЦЭМ!$D$10+'СЕТ СН'!$F$8*'СЕТ СН'!$F$9-'СЕТ СН'!$F$26</f>
        <v>1249.0148791200002</v>
      </c>
      <c r="X41" s="36">
        <f>SUMIFS(СВЦЭМ!$D$33:$D$776,СВЦЭМ!$A$33:$A$776,$A41,СВЦЭМ!$B$33:$B$776,X$11)+'СЕТ СН'!$F$14+СВЦЭМ!$D$10+'СЕТ СН'!$F$8*'СЕТ СН'!$F$9-'СЕТ СН'!$F$26</f>
        <v>1283.18531274</v>
      </c>
      <c r="Y41" s="36">
        <f>SUMIFS(СВЦЭМ!$D$33:$D$776,СВЦЭМ!$A$33:$A$776,$A41,СВЦЭМ!$B$33:$B$776,Y$11)+'СЕТ СН'!$F$14+СВЦЭМ!$D$10+'СЕТ СН'!$F$8*'СЕТ СН'!$F$9-'СЕТ СН'!$F$26</f>
        <v>1311.32155878</v>
      </c>
    </row>
    <row r="42" spans="1:27" ht="15.75" hidden="1" x14ac:dyDescent="0.2">
      <c r="A42" s="35">
        <f t="shared" si="0"/>
        <v>43952</v>
      </c>
      <c r="B42" s="36">
        <f>SUMIFS(СВЦЭМ!$D$33:$D$776,СВЦЭМ!$A$33:$A$776,$A42,СВЦЭМ!$B$33:$B$776,B$11)+'СЕТ СН'!$F$14+СВЦЭМ!$D$10+'СЕТ СН'!$F$8*'СЕТ СН'!$F$9-'СЕТ СН'!$F$26</f>
        <v>250.35941312</v>
      </c>
      <c r="C42" s="36">
        <f>SUMIFS(СВЦЭМ!$D$33:$D$776,СВЦЭМ!$A$33:$A$776,$A42,СВЦЭМ!$B$33:$B$776,C$11)+'СЕТ СН'!$F$14+СВЦЭМ!$D$10+'СЕТ СН'!$F$8*'СЕТ СН'!$F$9-'СЕТ СН'!$F$26</f>
        <v>250.35941312</v>
      </c>
      <c r="D42" s="36">
        <f>SUMIFS(СВЦЭМ!$D$33:$D$776,СВЦЭМ!$A$33:$A$776,$A42,СВЦЭМ!$B$33:$B$776,D$11)+'СЕТ СН'!$F$14+СВЦЭМ!$D$10+'СЕТ СН'!$F$8*'СЕТ СН'!$F$9-'СЕТ СН'!$F$26</f>
        <v>250.35941312</v>
      </c>
      <c r="E42" s="36">
        <f>SUMIFS(СВЦЭМ!$D$33:$D$776,СВЦЭМ!$A$33:$A$776,$A42,СВЦЭМ!$B$33:$B$776,E$11)+'СЕТ СН'!$F$14+СВЦЭМ!$D$10+'СЕТ СН'!$F$8*'СЕТ СН'!$F$9-'СЕТ СН'!$F$26</f>
        <v>250.35941312</v>
      </c>
      <c r="F42" s="36">
        <f>SUMIFS(СВЦЭМ!$D$33:$D$776,СВЦЭМ!$A$33:$A$776,$A42,СВЦЭМ!$B$33:$B$776,F$11)+'СЕТ СН'!$F$14+СВЦЭМ!$D$10+'СЕТ СН'!$F$8*'СЕТ СН'!$F$9-'СЕТ СН'!$F$26</f>
        <v>250.35941312</v>
      </c>
      <c r="G42" s="36">
        <f>SUMIFS(СВЦЭМ!$D$33:$D$776,СВЦЭМ!$A$33:$A$776,$A42,СВЦЭМ!$B$33:$B$776,G$11)+'СЕТ СН'!$F$14+СВЦЭМ!$D$10+'СЕТ СН'!$F$8*'СЕТ СН'!$F$9-'СЕТ СН'!$F$26</f>
        <v>250.35941312</v>
      </c>
      <c r="H42" s="36">
        <f>SUMIFS(СВЦЭМ!$D$33:$D$776,СВЦЭМ!$A$33:$A$776,$A42,СВЦЭМ!$B$33:$B$776,H$11)+'СЕТ СН'!$F$14+СВЦЭМ!$D$10+'СЕТ СН'!$F$8*'СЕТ СН'!$F$9-'СЕТ СН'!$F$26</f>
        <v>250.35941312</v>
      </c>
      <c r="I42" s="36">
        <f>SUMIFS(СВЦЭМ!$D$33:$D$776,СВЦЭМ!$A$33:$A$776,$A42,СВЦЭМ!$B$33:$B$776,I$11)+'СЕТ СН'!$F$14+СВЦЭМ!$D$10+'СЕТ СН'!$F$8*'СЕТ СН'!$F$9-'СЕТ СН'!$F$26</f>
        <v>250.35941312</v>
      </c>
      <c r="J42" s="36">
        <f>SUMIFS(СВЦЭМ!$D$33:$D$776,СВЦЭМ!$A$33:$A$776,$A42,СВЦЭМ!$B$33:$B$776,J$11)+'СЕТ СН'!$F$14+СВЦЭМ!$D$10+'СЕТ СН'!$F$8*'СЕТ СН'!$F$9-'СЕТ СН'!$F$26</f>
        <v>250.35941312</v>
      </c>
      <c r="K42" s="36">
        <f>SUMIFS(СВЦЭМ!$D$33:$D$776,СВЦЭМ!$A$33:$A$776,$A42,СВЦЭМ!$B$33:$B$776,K$11)+'СЕТ СН'!$F$14+СВЦЭМ!$D$10+'СЕТ СН'!$F$8*'СЕТ СН'!$F$9-'СЕТ СН'!$F$26</f>
        <v>250.35941312</v>
      </c>
      <c r="L42" s="36">
        <f>SUMIFS(СВЦЭМ!$D$33:$D$776,СВЦЭМ!$A$33:$A$776,$A42,СВЦЭМ!$B$33:$B$776,L$11)+'СЕТ СН'!$F$14+СВЦЭМ!$D$10+'СЕТ СН'!$F$8*'СЕТ СН'!$F$9-'СЕТ СН'!$F$26</f>
        <v>250.35941312</v>
      </c>
      <c r="M42" s="36">
        <f>SUMIFS(СВЦЭМ!$D$33:$D$776,СВЦЭМ!$A$33:$A$776,$A42,СВЦЭМ!$B$33:$B$776,M$11)+'СЕТ СН'!$F$14+СВЦЭМ!$D$10+'СЕТ СН'!$F$8*'СЕТ СН'!$F$9-'СЕТ СН'!$F$26</f>
        <v>250.35941312</v>
      </c>
      <c r="N42" s="36">
        <f>SUMIFS(СВЦЭМ!$D$33:$D$776,СВЦЭМ!$A$33:$A$776,$A42,СВЦЭМ!$B$33:$B$776,N$11)+'СЕТ СН'!$F$14+СВЦЭМ!$D$10+'СЕТ СН'!$F$8*'СЕТ СН'!$F$9-'СЕТ СН'!$F$26</f>
        <v>250.35941312</v>
      </c>
      <c r="O42" s="36">
        <f>SUMIFS(СВЦЭМ!$D$33:$D$776,СВЦЭМ!$A$33:$A$776,$A42,СВЦЭМ!$B$33:$B$776,O$11)+'СЕТ СН'!$F$14+СВЦЭМ!$D$10+'СЕТ СН'!$F$8*'СЕТ СН'!$F$9-'СЕТ СН'!$F$26</f>
        <v>250.35941312</v>
      </c>
      <c r="P42" s="36">
        <f>SUMIFS(СВЦЭМ!$D$33:$D$776,СВЦЭМ!$A$33:$A$776,$A42,СВЦЭМ!$B$33:$B$776,P$11)+'СЕТ СН'!$F$14+СВЦЭМ!$D$10+'СЕТ СН'!$F$8*'СЕТ СН'!$F$9-'СЕТ СН'!$F$26</f>
        <v>250.35941312</v>
      </c>
      <c r="Q42" s="36">
        <f>SUMIFS(СВЦЭМ!$D$33:$D$776,СВЦЭМ!$A$33:$A$776,$A42,СВЦЭМ!$B$33:$B$776,Q$11)+'СЕТ СН'!$F$14+СВЦЭМ!$D$10+'СЕТ СН'!$F$8*'СЕТ СН'!$F$9-'СЕТ СН'!$F$26</f>
        <v>250.35941312</v>
      </c>
      <c r="R42" s="36">
        <f>SUMIFS(СВЦЭМ!$D$33:$D$776,СВЦЭМ!$A$33:$A$776,$A42,СВЦЭМ!$B$33:$B$776,R$11)+'СЕТ СН'!$F$14+СВЦЭМ!$D$10+'СЕТ СН'!$F$8*'СЕТ СН'!$F$9-'СЕТ СН'!$F$26</f>
        <v>250.35941312</v>
      </c>
      <c r="S42" s="36">
        <f>SUMIFS(СВЦЭМ!$D$33:$D$776,СВЦЭМ!$A$33:$A$776,$A42,СВЦЭМ!$B$33:$B$776,S$11)+'СЕТ СН'!$F$14+СВЦЭМ!$D$10+'СЕТ СН'!$F$8*'СЕТ СН'!$F$9-'СЕТ СН'!$F$26</f>
        <v>250.35941312</v>
      </c>
      <c r="T42" s="36">
        <f>SUMIFS(СВЦЭМ!$D$33:$D$776,СВЦЭМ!$A$33:$A$776,$A42,СВЦЭМ!$B$33:$B$776,T$11)+'СЕТ СН'!$F$14+СВЦЭМ!$D$10+'СЕТ СН'!$F$8*'СЕТ СН'!$F$9-'СЕТ СН'!$F$26</f>
        <v>250.35941312</v>
      </c>
      <c r="U42" s="36">
        <f>SUMIFS(СВЦЭМ!$D$33:$D$776,СВЦЭМ!$A$33:$A$776,$A42,СВЦЭМ!$B$33:$B$776,U$11)+'СЕТ СН'!$F$14+СВЦЭМ!$D$10+'СЕТ СН'!$F$8*'СЕТ СН'!$F$9-'СЕТ СН'!$F$26</f>
        <v>250.35941312</v>
      </c>
      <c r="V42" s="36">
        <f>SUMIFS(СВЦЭМ!$D$33:$D$776,СВЦЭМ!$A$33:$A$776,$A42,СВЦЭМ!$B$33:$B$776,V$11)+'СЕТ СН'!$F$14+СВЦЭМ!$D$10+'СЕТ СН'!$F$8*'СЕТ СН'!$F$9-'СЕТ СН'!$F$26</f>
        <v>250.35941312</v>
      </c>
      <c r="W42" s="36">
        <f>SUMIFS(СВЦЭМ!$D$33:$D$776,СВЦЭМ!$A$33:$A$776,$A42,СВЦЭМ!$B$33:$B$776,W$11)+'СЕТ СН'!$F$14+СВЦЭМ!$D$10+'СЕТ СН'!$F$8*'СЕТ СН'!$F$9-'СЕТ СН'!$F$26</f>
        <v>250.35941312</v>
      </c>
      <c r="X42" s="36">
        <f>SUMIFS(СВЦЭМ!$D$33:$D$776,СВЦЭМ!$A$33:$A$776,$A42,СВЦЭМ!$B$33:$B$776,X$11)+'СЕТ СН'!$F$14+СВЦЭМ!$D$10+'СЕТ СН'!$F$8*'СЕТ СН'!$F$9-'СЕТ СН'!$F$26</f>
        <v>250.35941312</v>
      </c>
      <c r="Y42" s="36">
        <f>SUMIFS(СВЦЭМ!$D$33:$D$776,СВЦЭМ!$A$33:$A$776,$A42,СВЦЭМ!$B$33:$B$776,Y$11)+'СЕТ СН'!$F$14+СВЦЭМ!$D$10+'СЕТ СН'!$F$8*'СЕТ СН'!$F$9-'СЕТ СН'!$F$26</f>
        <v>250.35941312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01.04.2020</v>
      </c>
      <c r="B48" s="36">
        <f>SUMIFS(СВЦЭМ!$D$33:$D$776,СВЦЭМ!$A$33:$A$776,$A48,СВЦЭМ!$B$33:$B$776,B$47)+'СЕТ СН'!$F$14+СВЦЭМ!$D$10+'СЕТ СН'!$F$6-'СЕТ СН'!$F$26</f>
        <v>991.79703071000006</v>
      </c>
      <c r="C48" s="36">
        <f>SUMIFS(СВЦЭМ!$D$33:$D$776,СВЦЭМ!$A$33:$A$776,$A48,СВЦЭМ!$B$33:$B$776,C$47)+'СЕТ СН'!$F$14+СВЦЭМ!$D$10+'СЕТ СН'!$F$6-'СЕТ СН'!$F$26</f>
        <v>1005.9938980000001</v>
      </c>
      <c r="D48" s="36">
        <f>SUMIFS(СВЦЭМ!$D$33:$D$776,СВЦЭМ!$A$33:$A$776,$A48,СВЦЭМ!$B$33:$B$776,D$47)+'СЕТ СН'!$F$14+СВЦЭМ!$D$10+'СЕТ СН'!$F$6-'СЕТ СН'!$F$26</f>
        <v>1010.5166390600001</v>
      </c>
      <c r="E48" s="36">
        <f>SUMIFS(СВЦЭМ!$D$33:$D$776,СВЦЭМ!$A$33:$A$776,$A48,СВЦЭМ!$B$33:$B$776,E$47)+'СЕТ СН'!$F$14+СВЦЭМ!$D$10+'СЕТ СН'!$F$6-'СЕТ СН'!$F$26</f>
        <v>1017.1396675300001</v>
      </c>
      <c r="F48" s="36">
        <f>SUMIFS(СВЦЭМ!$D$33:$D$776,СВЦЭМ!$A$33:$A$776,$A48,СВЦЭМ!$B$33:$B$776,F$47)+'СЕТ СН'!$F$14+СВЦЭМ!$D$10+'СЕТ СН'!$F$6-'СЕТ СН'!$F$26</f>
        <v>1062.4572659400001</v>
      </c>
      <c r="G48" s="36">
        <f>SUMIFS(СВЦЭМ!$D$33:$D$776,СВЦЭМ!$A$33:$A$776,$A48,СВЦЭМ!$B$33:$B$776,G$47)+'СЕТ СН'!$F$14+СВЦЭМ!$D$10+'СЕТ СН'!$F$6-'СЕТ СН'!$F$26</f>
        <v>1110.0275160199999</v>
      </c>
      <c r="H48" s="36">
        <f>SUMIFS(СВЦЭМ!$D$33:$D$776,СВЦЭМ!$A$33:$A$776,$A48,СВЦЭМ!$B$33:$B$776,H$47)+'СЕТ СН'!$F$14+СВЦЭМ!$D$10+'СЕТ СН'!$F$6-'СЕТ СН'!$F$26</f>
        <v>1160.1290804199998</v>
      </c>
      <c r="I48" s="36">
        <f>SUMIFS(СВЦЭМ!$D$33:$D$776,СВЦЭМ!$A$33:$A$776,$A48,СВЦЭМ!$B$33:$B$776,I$47)+'СЕТ СН'!$F$14+СВЦЭМ!$D$10+'СЕТ СН'!$F$6-'СЕТ СН'!$F$26</f>
        <v>1163.3547329999999</v>
      </c>
      <c r="J48" s="36">
        <f>SUMIFS(СВЦЭМ!$D$33:$D$776,СВЦЭМ!$A$33:$A$776,$A48,СВЦЭМ!$B$33:$B$776,J$47)+'СЕТ СН'!$F$14+СВЦЭМ!$D$10+'СЕТ СН'!$F$6-'СЕТ СН'!$F$26</f>
        <v>1118.4918400999998</v>
      </c>
      <c r="K48" s="36">
        <f>SUMIFS(СВЦЭМ!$D$33:$D$776,СВЦЭМ!$A$33:$A$776,$A48,СВЦЭМ!$B$33:$B$776,K$47)+'СЕТ СН'!$F$14+СВЦЭМ!$D$10+'СЕТ СН'!$F$6-'СЕТ СН'!$F$26</f>
        <v>1118.52655549</v>
      </c>
      <c r="L48" s="36">
        <f>SUMIFS(СВЦЭМ!$D$33:$D$776,СВЦЭМ!$A$33:$A$776,$A48,СВЦЭМ!$B$33:$B$776,L$47)+'СЕТ СН'!$F$14+СВЦЭМ!$D$10+'СЕТ СН'!$F$6-'СЕТ СН'!$F$26</f>
        <v>1118.3305763199999</v>
      </c>
      <c r="M48" s="36">
        <f>SUMIFS(СВЦЭМ!$D$33:$D$776,СВЦЭМ!$A$33:$A$776,$A48,СВЦЭМ!$B$33:$B$776,M$47)+'СЕТ СН'!$F$14+СВЦЭМ!$D$10+'СЕТ СН'!$F$6-'СЕТ СН'!$F$26</f>
        <v>1130.5449513199999</v>
      </c>
      <c r="N48" s="36">
        <f>SUMIFS(СВЦЭМ!$D$33:$D$776,СВЦЭМ!$A$33:$A$776,$A48,СВЦЭМ!$B$33:$B$776,N$47)+'СЕТ СН'!$F$14+СВЦЭМ!$D$10+'СЕТ СН'!$F$6-'СЕТ СН'!$F$26</f>
        <v>1151.0767438799999</v>
      </c>
      <c r="O48" s="36">
        <f>SUMIFS(СВЦЭМ!$D$33:$D$776,СВЦЭМ!$A$33:$A$776,$A48,СВЦЭМ!$B$33:$B$776,O$47)+'СЕТ СН'!$F$14+СВЦЭМ!$D$10+'СЕТ СН'!$F$6-'СЕТ СН'!$F$26</f>
        <v>1171.88146416</v>
      </c>
      <c r="P48" s="36">
        <f>SUMIFS(СВЦЭМ!$D$33:$D$776,СВЦЭМ!$A$33:$A$776,$A48,СВЦЭМ!$B$33:$B$776,P$47)+'СЕТ СН'!$F$14+СВЦЭМ!$D$10+'СЕТ СН'!$F$6-'СЕТ СН'!$F$26</f>
        <v>1148.2612727699998</v>
      </c>
      <c r="Q48" s="36">
        <f>SUMIFS(СВЦЭМ!$D$33:$D$776,СВЦЭМ!$A$33:$A$776,$A48,СВЦЭМ!$B$33:$B$776,Q$47)+'СЕТ СН'!$F$14+СВЦЭМ!$D$10+'СЕТ СН'!$F$6-'СЕТ СН'!$F$26</f>
        <v>1155.6791197799998</v>
      </c>
      <c r="R48" s="36">
        <f>SUMIFS(СВЦЭМ!$D$33:$D$776,СВЦЭМ!$A$33:$A$776,$A48,СВЦЭМ!$B$33:$B$776,R$47)+'СЕТ СН'!$F$14+СВЦЭМ!$D$10+'СЕТ СН'!$F$6-'СЕТ СН'!$F$26</f>
        <v>1156.8868663999999</v>
      </c>
      <c r="S48" s="36">
        <f>SUMIFS(СВЦЭМ!$D$33:$D$776,СВЦЭМ!$A$33:$A$776,$A48,СВЦЭМ!$B$33:$B$776,S$47)+'СЕТ СН'!$F$14+СВЦЭМ!$D$10+'СЕТ СН'!$F$6-'СЕТ СН'!$F$26</f>
        <v>1152.7566439999998</v>
      </c>
      <c r="T48" s="36">
        <f>SUMIFS(СВЦЭМ!$D$33:$D$776,СВЦЭМ!$A$33:$A$776,$A48,СВЦЭМ!$B$33:$B$776,T$47)+'СЕТ СН'!$F$14+СВЦЭМ!$D$10+'СЕТ СН'!$F$6-'СЕТ СН'!$F$26</f>
        <v>1129.3106680999999</v>
      </c>
      <c r="U48" s="36">
        <f>SUMIFS(СВЦЭМ!$D$33:$D$776,СВЦЭМ!$A$33:$A$776,$A48,СВЦЭМ!$B$33:$B$776,U$47)+'СЕТ СН'!$F$14+СВЦЭМ!$D$10+'СЕТ СН'!$F$6-'СЕТ СН'!$F$26</f>
        <v>1117.9556365599999</v>
      </c>
      <c r="V48" s="36">
        <f>SUMIFS(СВЦЭМ!$D$33:$D$776,СВЦЭМ!$A$33:$A$776,$A48,СВЦЭМ!$B$33:$B$776,V$47)+'СЕТ СН'!$F$14+СВЦЭМ!$D$10+'СЕТ СН'!$F$6-'СЕТ СН'!$F$26</f>
        <v>1100.5575782899998</v>
      </c>
      <c r="W48" s="36">
        <f>SUMIFS(СВЦЭМ!$D$33:$D$776,СВЦЭМ!$A$33:$A$776,$A48,СВЦЭМ!$B$33:$B$776,W$47)+'СЕТ СН'!$F$14+СВЦЭМ!$D$10+'СЕТ СН'!$F$6-'СЕТ СН'!$F$26</f>
        <v>1094.3519401599999</v>
      </c>
      <c r="X48" s="36">
        <f>SUMIFS(СВЦЭМ!$D$33:$D$776,СВЦЭМ!$A$33:$A$776,$A48,СВЦЭМ!$B$33:$B$776,X$47)+'СЕТ СН'!$F$14+СВЦЭМ!$D$10+'СЕТ СН'!$F$6-'СЕТ СН'!$F$26</f>
        <v>1087.69460336</v>
      </c>
      <c r="Y48" s="36">
        <f>SUMIFS(СВЦЭМ!$D$33:$D$776,СВЦЭМ!$A$33:$A$776,$A48,СВЦЭМ!$B$33:$B$776,Y$47)+'СЕТ СН'!$F$14+СВЦЭМ!$D$10+'СЕТ СН'!$F$6-'СЕТ СН'!$F$26</f>
        <v>1121.4716482599999</v>
      </c>
      <c r="AA48" s="45"/>
    </row>
    <row r="49" spans="1:25" ht="15.75" x14ac:dyDescent="0.2">
      <c r="A49" s="35">
        <f>A48+1</f>
        <v>43923</v>
      </c>
      <c r="B49" s="36">
        <f>SUMIFS(СВЦЭМ!$D$33:$D$776,СВЦЭМ!$A$33:$A$776,$A49,СВЦЭМ!$B$33:$B$776,B$47)+'СЕТ СН'!$F$14+СВЦЭМ!$D$10+'СЕТ СН'!$F$6-'СЕТ СН'!$F$26</f>
        <v>1106.6520306</v>
      </c>
      <c r="C49" s="36">
        <f>SUMIFS(СВЦЭМ!$D$33:$D$776,СВЦЭМ!$A$33:$A$776,$A49,СВЦЭМ!$B$33:$B$776,C$47)+'СЕТ СН'!$F$14+СВЦЭМ!$D$10+'СЕТ СН'!$F$6-'СЕТ СН'!$F$26</f>
        <v>1080.1250113099998</v>
      </c>
      <c r="D49" s="36">
        <f>SUMIFS(СВЦЭМ!$D$33:$D$776,СВЦЭМ!$A$33:$A$776,$A49,СВЦЭМ!$B$33:$B$776,D$47)+'СЕТ СН'!$F$14+СВЦЭМ!$D$10+'СЕТ СН'!$F$6-'СЕТ СН'!$F$26</f>
        <v>1066.09424524</v>
      </c>
      <c r="E49" s="36">
        <f>SUMIFS(СВЦЭМ!$D$33:$D$776,СВЦЭМ!$A$33:$A$776,$A49,СВЦЭМ!$B$33:$B$776,E$47)+'СЕТ СН'!$F$14+СВЦЭМ!$D$10+'СЕТ СН'!$F$6-'СЕТ СН'!$F$26</f>
        <v>1056.95722095</v>
      </c>
      <c r="F49" s="36">
        <f>SUMIFS(СВЦЭМ!$D$33:$D$776,СВЦЭМ!$A$33:$A$776,$A49,СВЦЭМ!$B$33:$B$776,F$47)+'СЕТ СН'!$F$14+СВЦЭМ!$D$10+'СЕТ СН'!$F$6-'СЕТ СН'!$F$26</f>
        <v>1053.5520415999999</v>
      </c>
      <c r="G49" s="36">
        <f>SUMIFS(СВЦЭМ!$D$33:$D$776,СВЦЭМ!$A$33:$A$776,$A49,СВЦЭМ!$B$33:$B$776,G$47)+'СЕТ СН'!$F$14+СВЦЭМ!$D$10+'СЕТ СН'!$F$6-'СЕТ СН'!$F$26</f>
        <v>1143.6519913299999</v>
      </c>
      <c r="H49" s="36">
        <f>SUMIFS(СВЦЭМ!$D$33:$D$776,СВЦЭМ!$A$33:$A$776,$A49,СВЦЭМ!$B$33:$B$776,H$47)+'СЕТ СН'!$F$14+СВЦЭМ!$D$10+'СЕТ СН'!$F$6-'СЕТ СН'!$F$26</f>
        <v>1184.3709567199999</v>
      </c>
      <c r="I49" s="36">
        <f>SUMIFS(СВЦЭМ!$D$33:$D$776,СВЦЭМ!$A$33:$A$776,$A49,СВЦЭМ!$B$33:$B$776,I$47)+'СЕТ СН'!$F$14+СВЦЭМ!$D$10+'СЕТ СН'!$F$6-'СЕТ СН'!$F$26</f>
        <v>1182.0283667399999</v>
      </c>
      <c r="J49" s="36">
        <f>SUMIFS(СВЦЭМ!$D$33:$D$776,СВЦЭМ!$A$33:$A$776,$A49,СВЦЭМ!$B$33:$B$776,J$47)+'СЕТ СН'!$F$14+СВЦЭМ!$D$10+'СЕТ СН'!$F$6-'СЕТ СН'!$F$26</f>
        <v>1144.0241881499999</v>
      </c>
      <c r="K49" s="36">
        <f>SUMIFS(СВЦЭМ!$D$33:$D$776,СВЦЭМ!$A$33:$A$776,$A49,СВЦЭМ!$B$33:$B$776,K$47)+'СЕТ СН'!$F$14+СВЦЭМ!$D$10+'СЕТ СН'!$F$6-'СЕТ СН'!$F$26</f>
        <v>1116.1923722599997</v>
      </c>
      <c r="L49" s="36">
        <f>SUMIFS(СВЦЭМ!$D$33:$D$776,СВЦЭМ!$A$33:$A$776,$A49,СВЦЭМ!$B$33:$B$776,L$47)+'СЕТ СН'!$F$14+СВЦЭМ!$D$10+'СЕТ СН'!$F$6-'СЕТ СН'!$F$26</f>
        <v>1110.5454625399998</v>
      </c>
      <c r="M49" s="36">
        <f>SUMIFS(СВЦЭМ!$D$33:$D$776,СВЦЭМ!$A$33:$A$776,$A49,СВЦЭМ!$B$33:$B$776,M$47)+'СЕТ СН'!$F$14+СВЦЭМ!$D$10+'СЕТ СН'!$F$6-'СЕТ СН'!$F$26</f>
        <v>1130.3441530999999</v>
      </c>
      <c r="N49" s="36">
        <f>SUMIFS(СВЦЭМ!$D$33:$D$776,СВЦЭМ!$A$33:$A$776,$A49,СВЦЭМ!$B$33:$B$776,N$47)+'СЕТ СН'!$F$14+СВЦЭМ!$D$10+'СЕТ СН'!$F$6-'СЕТ СН'!$F$26</f>
        <v>1150.5670554399999</v>
      </c>
      <c r="O49" s="36">
        <f>SUMIFS(СВЦЭМ!$D$33:$D$776,СВЦЭМ!$A$33:$A$776,$A49,СВЦЭМ!$B$33:$B$776,O$47)+'СЕТ СН'!$F$14+СВЦЭМ!$D$10+'СЕТ СН'!$F$6-'СЕТ СН'!$F$26</f>
        <v>1175.9340032099999</v>
      </c>
      <c r="P49" s="36">
        <f>SUMIFS(СВЦЭМ!$D$33:$D$776,СВЦЭМ!$A$33:$A$776,$A49,СВЦЭМ!$B$33:$B$776,P$47)+'СЕТ СН'!$F$14+СВЦЭМ!$D$10+'СЕТ СН'!$F$6-'СЕТ СН'!$F$26</f>
        <v>1134.0482881699998</v>
      </c>
      <c r="Q49" s="36">
        <f>SUMIFS(СВЦЭМ!$D$33:$D$776,СВЦЭМ!$A$33:$A$776,$A49,СВЦЭМ!$B$33:$B$776,Q$47)+'СЕТ СН'!$F$14+СВЦЭМ!$D$10+'СЕТ СН'!$F$6-'СЕТ СН'!$F$26</f>
        <v>1140.5755551699999</v>
      </c>
      <c r="R49" s="36">
        <f>SUMIFS(СВЦЭМ!$D$33:$D$776,СВЦЭМ!$A$33:$A$776,$A49,СВЦЭМ!$B$33:$B$776,R$47)+'СЕТ СН'!$F$14+СВЦЭМ!$D$10+'СЕТ СН'!$F$6-'СЕТ СН'!$F$26</f>
        <v>1135.4445571099998</v>
      </c>
      <c r="S49" s="36">
        <f>SUMIFS(СВЦЭМ!$D$33:$D$776,СВЦЭМ!$A$33:$A$776,$A49,СВЦЭМ!$B$33:$B$776,S$47)+'СЕТ СН'!$F$14+СВЦЭМ!$D$10+'СЕТ СН'!$F$6-'СЕТ СН'!$F$26</f>
        <v>1132.6160421699999</v>
      </c>
      <c r="T49" s="36">
        <f>SUMIFS(СВЦЭМ!$D$33:$D$776,СВЦЭМ!$A$33:$A$776,$A49,СВЦЭМ!$B$33:$B$776,T$47)+'СЕТ СН'!$F$14+СВЦЭМ!$D$10+'СЕТ СН'!$F$6-'СЕТ СН'!$F$26</f>
        <v>1108.6241396899998</v>
      </c>
      <c r="U49" s="36">
        <f>SUMIFS(СВЦЭМ!$D$33:$D$776,СВЦЭМ!$A$33:$A$776,$A49,СВЦЭМ!$B$33:$B$776,U$47)+'СЕТ СН'!$F$14+СВЦЭМ!$D$10+'СЕТ СН'!$F$6-'СЕТ СН'!$F$26</f>
        <v>1092.1461827399999</v>
      </c>
      <c r="V49" s="36">
        <f>SUMIFS(СВЦЭМ!$D$33:$D$776,СВЦЭМ!$A$33:$A$776,$A49,СВЦЭМ!$B$33:$B$776,V$47)+'СЕТ СН'!$F$14+СВЦЭМ!$D$10+'СЕТ СН'!$F$6-'СЕТ СН'!$F$26</f>
        <v>1077.0938664399998</v>
      </c>
      <c r="W49" s="36">
        <f>SUMIFS(СВЦЭМ!$D$33:$D$776,СВЦЭМ!$A$33:$A$776,$A49,СВЦЭМ!$B$33:$B$776,W$47)+'СЕТ СН'!$F$14+СВЦЭМ!$D$10+'СЕТ СН'!$F$6-'СЕТ СН'!$F$26</f>
        <v>1084.3534227599998</v>
      </c>
      <c r="X49" s="36">
        <f>SUMIFS(СВЦЭМ!$D$33:$D$776,СВЦЭМ!$A$33:$A$776,$A49,СВЦЭМ!$B$33:$B$776,X$47)+'СЕТ СН'!$F$14+СВЦЭМ!$D$10+'СЕТ СН'!$F$6-'СЕТ СН'!$F$26</f>
        <v>1089.8653000399997</v>
      </c>
      <c r="Y49" s="36">
        <f>SUMIFS(СВЦЭМ!$D$33:$D$776,СВЦЭМ!$A$33:$A$776,$A49,СВЦЭМ!$B$33:$B$776,Y$47)+'СЕТ СН'!$F$14+СВЦЭМ!$D$10+'СЕТ СН'!$F$6-'СЕТ СН'!$F$26</f>
        <v>1120.70155697</v>
      </c>
    </row>
    <row r="50" spans="1:25" ht="15.75" x14ac:dyDescent="0.2">
      <c r="A50" s="35">
        <f t="shared" ref="A50:A78" si="1">A49+1</f>
        <v>43924</v>
      </c>
      <c r="B50" s="36">
        <f>SUMIFS(СВЦЭМ!$D$33:$D$776,СВЦЭМ!$A$33:$A$776,$A50,СВЦЭМ!$B$33:$B$776,B$47)+'СЕТ СН'!$F$14+СВЦЭМ!$D$10+'СЕТ СН'!$F$6-'СЕТ СН'!$F$26</f>
        <v>1101.7903443599998</v>
      </c>
      <c r="C50" s="36">
        <f>SUMIFS(СВЦЭМ!$D$33:$D$776,СВЦЭМ!$A$33:$A$776,$A50,СВЦЭМ!$B$33:$B$776,C$47)+'СЕТ СН'!$F$14+СВЦЭМ!$D$10+'СЕТ СН'!$F$6-'СЕТ СН'!$F$26</f>
        <v>1147.2496332499998</v>
      </c>
      <c r="D50" s="36">
        <f>SUMIFS(СВЦЭМ!$D$33:$D$776,СВЦЭМ!$A$33:$A$776,$A50,СВЦЭМ!$B$33:$B$776,D$47)+'СЕТ СН'!$F$14+СВЦЭМ!$D$10+'СЕТ СН'!$F$6-'СЕТ СН'!$F$26</f>
        <v>1164.9450782099998</v>
      </c>
      <c r="E50" s="36">
        <f>SUMIFS(СВЦЭМ!$D$33:$D$776,СВЦЭМ!$A$33:$A$776,$A50,СВЦЭМ!$B$33:$B$776,E$47)+'СЕТ СН'!$F$14+СВЦЭМ!$D$10+'СЕТ СН'!$F$6-'СЕТ СН'!$F$26</f>
        <v>1159.1439418099999</v>
      </c>
      <c r="F50" s="36">
        <f>SUMIFS(СВЦЭМ!$D$33:$D$776,СВЦЭМ!$A$33:$A$776,$A50,СВЦЭМ!$B$33:$B$776,F$47)+'СЕТ СН'!$F$14+СВЦЭМ!$D$10+'СЕТ СН'!$F$6-'СЕТ СН'!$F$26</f>
        <v>1154.1482004</v>
      </c>
      <c r="G50" s="36">
        <f>SUMIFS(СВЦЭМ!$D$33:$D$776,СВЦЭМ!$A$33:$A$776,$A50,СВЦЭМ!$B$33:$B$776,G$47)+'СЕТ СН'!$F$14+СВЦЭМ!$D$10+'СЕТ СН'!$F$6-'СЕТ СН'!$F$26</f>
        <v>1155.2403800799998</v>
      </c>
      <c r="H50" s="36">
        <f>SUMIFS(СВЦЭМ!$D$33:$D$776,СВЦЭМ!$A$33:$A$776,$A50,СВЦЭМ!$B$33:$B$776,H$47)+'СЕТ СН'!$F$14+СВЦЭМ!$D$10+'СЕТ СН'!$F$6-'СЕТ СН'!$F$26</f>
        <v>1140.81639157</v>
      </c>
      <c r="I50" s="36">
        <f>SUMIFS(СВЦЭМ!$D$33:$D$776,СВЦЭМ!$A$33:$A$776,$A50,СВЦЭМ!$B$33:$B$776,I$47)+'СЕТ СН'!$F$14+СВЦЭМ!$D$10+'СЕТ СН'!$F$6-'СЕТ СН'!$F$26</f>
        <v>1117.9943414999998</v>
      </c>
      <c r="J50" s="36">
        <f>SUMIFS(СВЦЭМ!$D$33:$D$776,СВЦЭМ!$A$33:$A$776,$A50,СВЦЭМ!$B$33:$B$776,J$47)+'СЕТ СН'!$F$14+СВЦЭМ!$D$10+'СЕТ СН'!$F$6-'СЕТ СН'!$F$26</f>
        <v>1054.3494197800001</v>
      </c>
      <c r="K50" s="36">
        <f>SUMIFS(СВЦЭМ!$D$33:$D$776,СВЦЭМ!$A$33:$A$776,$A50,СВЦЭМ!$B$33:$B$776,K$47)+'СЕТ СН'!$F$14+СВЦЭМ!$D$10+'СЕТ СН'!$F$6-'СЕТ СН'!$F$26</f>
        <v>1057.79882527</v>
      </c>
      <c r="L50" s="36">
        <f>SUMIFS(СВЦЭМ!$D$33:$D$776,СВЦЭМ!$A$33:$A$776,$A50,СВЦЭМ!$B$33:$B$776,L$47)+'СЕТ СН'!$F$14+СВЦЭМ!$D$10+'СЕТ СН'!$F$6-'СЕТ СН'!$F$26</f>
        <v>1070.77075956</v>
      </c>
      <c r="M50" s="36">
        <f>SUMIFS(СВЦЭМ!$D$33:$D$776,СВЦЭМ!$A$33:$A$776,$A50,СВЦЭМ!$B$33:$B$776,M$47)+'СЕТ СН'!$F$14+СВЦЭМ!$D$10+'СЕТ СН'!$F$6-'СЕТ СН'!$F$26</f>
        <v>1073.01766146</v>
      </c>
      <c r="N50" s="36">
        <f>SUMIFS(СВЦЭМ!$D$33:$D$776,СВЦЭМ!$A$33:$A$776,$A50,СВЦЭМ!$B$33:$B$776,N$47)+'СЕТ СН'!$F$14+СВЦЭМ!$D$10+'СЕТ СН'!$F$6-'СЕТ СН'!$F$26</f>
        <v>1093.0289574599999</v>
      </c>
      <c r="O50" s="36">
        <f>SUMIFS(СВЦЭМ!$D$33:$D$776,СВЦЭМ!$A$33:$A$776,$A50,СВЦЭМ!$B$33:$B$776,O$47)+'СЕТ СН'!$F$14+СВЦЭМ!$D$10+'СЕТ СН'!$F$6-'СЕТ СН'!$F$26</f>
        <v>1108.6643146099998</v>
      </c>
      <c r="P50" s="36">
        <f>SUMIFS(СВЦЭМ!$D$33:$D$776,СВЦЭМ!$A$33:$A$776,$A50,СВЦЭМ!$B$33:$B$776,P$47)+'СЕТ СН'!$F$14+СВЦЭМ!$D$10+'СЕТ СН'!$F$6-'СЕТ СН'!$F$26</f>
        <v>1090.89105662</v>
      </c>
      <c r="Q50" s="36">
        <f>SUMIFS(СВЦЭМ!$D$33:$D$776,СВЦЭМ!$A$33:$A$776,$A50,СВЦЭМ!$B$33:$B$776,Q$47)+'СЕТ СН'!$F$14+СВЦЭМ!$D$10+'СЕТ СН'!$F$6-'СЕТ СН'!$F$26</f>
        <v>1102.7434395599998</v>
      </c>
      <c r="R50" s="36">
        <f>SUMIFS(СВЦЭМ!$D$33:$D$776,СВЦЭМ!$A$33:$A$776,$A50,СВЦЭМ!$B$33:$B$776,R$47)+'СЕТ СН'!$F$14+СВЦЭМ!$D$10+'СЕТ СН'!$F$6-'СЕТ СН'!$F$26</f>
        <v>1099.3903380999998</v>
      </c>
      <c r="S50" s="36">
        <f>SUMIFS(СВЦЭМ!$D$33:$D$776,СВЦЭМ!$A$33:$A$776,$A50,СВЦЭМ!$B$33:$B$776,S$47)+'СЕТ СН'!$F$14+СВЦЭМ!$D$10+'СЕТ СН'!$F$6-'СЕТ СН'!$F$26</f>
        <v>1092.7810919699998</v>
      </c>
      <c r="T50" s="36">
        <f>SUMIFS(СВЦЭМ!$D$33:$D$776,СВЦЭМ!$A$33:$A$776,$A50,СВЦЭМ!$B$33:$B$776,T$47)+'СЕТ СН'!$F$14+СВЦЭМ!$D$10+'СЕТ СН'!$F$6-'СЕТ СН'!$F$26</f>
        <v>1075.5131311299999</v>
      </c>
      <c r="U50" s="36">
        <f>SUMIFS(СВЦЭМ!$D$33:$D$776,СВЦЭМ!$A$33:$A$776,$A50,СВЦЭМ!$B$33:$B$776,U$47)+'СЕТ СН'!$F$14+СВЦЭМ!$D$10+'СЕТ СН'!$F$6-'СЕТ СН'!$F$26</f>
        <v>1050.36965799</v>
      </c>
      <c r="V50" s="36">
        <f>SUMIFS(СВЦЭМ!$D$33:$D$776,СВЦЭМ!$A$33:$A$776,$A50,СВЦЭМ!$B$33:$B$776,V$47)+'СЕТ СН'!$F$14+СВЦЭМ!$D$10+'СЕТ СН'!$F$6-'СЕТ СН'!$F$26</f>
        <v>1039.0491506000001</v>
      </c>
      <c r="W50" s="36">
        <f>SUMIFS(СВЦЭМ!$D$33:$D$776,СВЦЭМ!$A$33:$A$776,$A50,СВЦЭМ!$B$33:$B$776,W$47)+'СЕТ СН'!$F$14+СВЦЭМ!$D$10+'СЕТ СН'!$F$6-'СЕТ СН'!$F$26</f>
        <v>1046.35994585</v>
      </c>
      <c r="X50" s="36">
        <f>SUMIFS(СВЦЭМ!$D$33:$D$776,СВЦЭМ!$A$33:$A$776,$A50,СВЦЭМ!$B$33:$B$776,X$47)+'СЕТ СН'!$F$14+СВЦЭМ!$D$10+'СЕТ СН'!$F$6-'СЕТ СН'!$F$26</f>
        <v>1062.7581784399999</v>
      </c>
      <c r="Y50" s="36">
        <f>SUMIFS(СВЦЭМ!$D$33:$D$776,СВЦЭМ!$A$33:$A$776,$A50,СВЦЭМ!$B$33:$B$776,Y$47)+'СЕТ СН'!$F$14+СВЦЭМ!$D$10+'СЕТ СН'!$F$6-'СЕТ СН'!$F$26</f>
        <v>1100.4915575799998</v>
      </c>
    </row>
    <row r="51" spans="1:25" ht="15.75" x14ac:dyDescent="0.2">
      <c r="A51" s="35">
        <f t="shared" si="1"/>
        <v>43925</v>
      </c>
      <c r="B51" s="36">
        <f>SUMIFS(СВЦЭМ!$D$33:$D$776,СВЦЭМ!$A$33:$A$776,$A51,СВЦЭМ!$B$33:$B$776,B$47)+'СЕТ СН'!$F$14+СВЦЭМ!$D$10+'СЕТ СН'!$F$6-'СЕТ СН'!$F$26</f>
        <v>1124.6165233299998</v>
      </c>
      <c r="C51" s="36">
        <f>SUMIFS(СВЦЭМ!$D$33:$D$776,СВЦЭМ!$A$33:$A$776,$A51,СВЦЭМ!$B$33:$B$776,C$47)+'СЕТ СН'!$F$14+СВЦЭМ!$D$10+'СЕТ СН'!$F$6-'СЕТ СН'!$F$26</f>
        <v>1155.7797800799999</v>
      </c>
      <c r="D51" s="36">
        <f>SUMIFS(СВЦЭМ!$D$33:$D$776,СВЦЭМ!$A$33:$A$776,$A51,СВЦЭМ!$B$33:$B$776,D$47)+'СЕТ СН'!$F$14+СВЦЭМ!$D$10+'СЕТ СН'!$F$6-'СЕТ СН'!$F$26</f>
        <v>1172.4987236399998</v>
      </c>
      <c r="E51" s="36">
        <f>SUMIFS(СВЦЭМ!$D$33:$D$776,СВЦЭМ!$A$33:$A$776,$A51,СВЦЭМ!$B$33:$B$776,E$47)+'СЕТ СН'!$F$14+СВЦЭМ!$D$10+'СЕТ СН'!$F$6-'СЕТ СН'!$F$26</f>
        <v>1187.4387687299998</v>
      </c>
      <c r="F51" s="36">
        <f>SUMIFS(СВЦЭМ!$D$33:$D$776,СВЦЭМ!$A$33:$A$776,$A51,СВЦЭМ!$B$33:$B$776,F$47)+'СЕТ СН'!$F$14+СВЦЭМ!$D$10+'СЕТ СН'!$F$6-'СЕТ СН'!$F$26</f>
        <v>1186.5752020099999</v>
      </c>
      <c r="G51" s="36">
        <f>SUMIFS(СВЦЭМ!$D$33:$D$776,СВЦЭМ!$A$33:$A$776,$A51,СВЦЭМ!$B$33:$B$776,G$47)+'СЕТ СН'!$F$14+СВЦЭМ!$D$10+'СЕТ СН'!$F$6-'СЕТ СН'!$F$26</f>
        <v>1184.9155703699998</v>
      </c>
      <c r="H51" s="36">
        <f>SUMIFS(СВЦЭМ!$D$33:$D$776,СВЦЭМ!$A$33:$A$776,$A51,СВЦЭМ!$B$33:$B$776,H$47)+'СЕТ СН'!$F$14+СВЦЭМ!$D$10+'СЕТ СН'!$F$6-'СЕТ СН'!$F$26</f>
        <v>1156.9549026699999</v>
      </c>
      <c r="I51" s="36">
        <f>SUMIFS(СВЦЭМ!$D$33:$D$776,СВЦЭМ!$A$33:$A$776,$A51,СВЦЭМ!$B$33:$B$776,I$47)+'СЕТ СН'!$F$14+СВЦЭМ!$D$10+'СЕТ СН'!$F$6-'СЕТ СН'!$F$26</f>
        <v>1137.7178218699999</v>
      </c>
      <c r="J51" s="36">
        <f>SUMIFS(СВЦЭМ!$D$33:$D$776,СВЦЭМ!$A$33:$A$776,$A51,СВЦЭМ!$B$33:$B$776,J$47)+'СЕТ СН'!$F$14+СВЦЭМ!$D$10+'СЕТ СН'!$F$6-'СЕТ СН'!$F$26</f>
        <v>1079.3173922899998</v>
      </c>
      <c r="K51" s="36">
        <f>SUMIFS(СВЦЭМ!$D$33:$D$776,СВЦЭМ!$A$33:$A$776,$A51,СВЦЭМ!$B$33:$B$776,K$47)+'СЕТ СН'!$F$14+СВЦЭМ!$D$10+'СЕТ СН'!$F$6-'СЕТ СН'!$F$26</f>
        <v>1051.19973663</v>
      </c>
      <c r="L51" s="36">
        <f>SUMIFS(СВЦЭМ!$D$33:$D$776,СВЦЭМ!$A$33:$A$776,$A51,СВЦЭМ!$B$33:$B$776,L$47)+'СЕТ СН'!$F$14+СВЦЭМ!$D$10+'СЕТ СН'!$F$6-'СЕТ СН'!$F$26</f>
        <v>1047.7675107</v>
      </c>
      <c r="M51" s="36">
        <f>SUMIFS(СВЦЭМ!$D$33:$D$776,СВЦЭМ!$A$33:$A$776,$A51,СВЦЭМ!$B$33:$B$776,M$47)+'СЕТ СН'!$F$14+СВЦЭМ!$D$10+'СЕТ СН'!$F$6-'СЕТ СН'!$F$26</f>
        <v>1044.5362712799999</v>
      </c>
      <c r="N51" s="36">
        <f>SUMIFS(СВЦЭМ!$D$33:$D$776,СВЦЭМ!$A$33:$A$776,$A51,СВЦЭМ!$B$33:$B$776,N$47)+'СЕТ СН'!$F$14+СВЦЭМ!$D$10+'СЕТ СН'!$F$6-'СЕТ СН'!$F$26</f>
        <v>1056.7023431800001</v>
      </c>
      <c r="O51" s="36">
        <f>SUMIFS(СВЦЭМ!$D$33:$D$776,СВЦЭМ!$A$33:$A$776,$A51,СВЦЭМ!$B$33:$B$776,O$47)+'СЕТ СН'!$F$14+СВЦЭМ!$D$10+'СЕТ СН'!$F$6-'СЕТ СН'!$F$26</f>
        <v>1066.8921855399999</v>
      </c>
      <c r="P51" s="36">
        <f>SUMIFS(СВЦЭМ!$D$33:$D$776,СВЦЭМ!$A$33:$A$776,$A51,СВЦЭМ!$B$33:$B$776,P$47)+'СЕТ СН'!$F$14+СВЦЭМ!$D$10+'СЕТ СН'!$F$6-'СЕТ СН'!$F$26</f>
        <v>1064.0021529999999</v>
      </c>
      <c r="Q51" s="36">
        <f>SUMIFS(СВЦЭМ!$D$33:$D$776,СВЦЭМ!$A$33:$A$776,$A51,СВЦЭМ!$B$33:$B$776,Q$47)+'СЕТ СН'!$F$14+СВЦЭМ!$D$10+'СЕТ СН'!$F$6-'СЕТ СН'!$F$26</f>
        <v>1074.1178359599999</v>
      </c>
      <c r="R51" s="36">
        <f>SUMIFS(СВЦЭМ!$D$33:$D$776,СВЦЭМ!$A$33:$A$776,$A51,СВЦЭМ!$B$33:$B$776,R$47)+'СЕТ СН'!$F$14+СВЦЭМ!$D$10+'СЕТ СН'!$F$6-'СЕТ СН'!$F$26</f>
        <v>1067.1552384500001</v>
      </c>
      <c r="S51" s="36">
        <f>SUMIFS(СВЦЭМ!$D$33:$D$776,СВЦЭМ!$A$33:$A$776,$A51,СВЦЭМ!$B$33:$B$776,S$47)+'СЕТ СН'!$F$14+СВЦЭМ!$D$10+'СЕТ СН'!$F$6-'СЕТ СН'!$F$26</f>
        <v>1061.32711629</v>
      </c>
      <c r="T51" s="36">
        <f>SUMIFS(СВЦЭМ!$D$33:$D$776,СВЦЭМ!$A$33:$A$776,$A51,СВЦЭМ!$B$33:$B$776,T$47)+'СЕТ СН'!$F$14+СВЦЭМ!$D$10+'СЕТ СН'!$F$6-'СЕТ СН'!$F$26</f>
        <v>1047.5216197899999</v>
      </c>
      <c r="U51" s="36">
        <f>SUMIFS(СВЦЭМ!$D$33:$D$776,СВЦЭМ!$A$33:$A$776,$A51,СВЦЭМ!$B$33:$B$776,U$47)+'СЕТ СН'!$F$14+СВЦЭМ!$D$10+'СЕТ СН'!$F$6-'СЕТ СН'!$F$26</f>
        <v>1033.5006156899999</v>
      </c>
      <c r="V51" s="36">
        <f>SUMIFS(СВЦЭМ!$D$33:$D$776,СВЦЭМ!$A$33:$A$776,$A51,СВЦЭМ!$B$33:$B$776,V$47)+'СЕТ СН'!$F$14+СВЦЭМ!$D$10+'СЕТ СН'!$F$6-'СЕТ СН'!$F$26</f>
        <v>1036.03582121</v>
      </c>
      <c r="W51" s="36">
        <f>SUMIFS(СВЦЭМ!$D$33:$D$776,СВЦЭМ!$A$33:$A$776,$A51,СВЦЭМ!$B$33:$B$776,W$47)+'СЕТ СН'!$F$14+СВЦЭМ!$D$10+'СЕТ СН'!$F$6-'СЕТ СН'!$F$26</f>
        <v>1024.78801165</v>
      </c>
      <c r="X51" s="36">
        <f>SUMIFS(СВЦЭМ!$D$33:$D$776,СВЦЭМ!$A$33:$A$776,$A51,СВЦЭМ!$B$33:$B$776,X$47)+'СЕТ СН'!$F$14+СВЦЭМ!$D$10+'СЕТ СН'!$F$6-'СЕТ СН'!$F$26</f>
        <v>1036.3930447</v>
      </c>
      <c r="Y51" s="36">
        <f>SUMIFS(СВЦЭМ!$D$33:$D$776,СВЦЭМ!$A$33:$A$776,$A51,СВЦЭМ!$B$33:$B$776,Y$47)+'СЕТ СН'!$F$14+СВЦЭМ!$D$10+'СЕТ СН'!$F$6-'СЕТ СН'!$F$26</f>
        <v>1082.16956981</v>
      </c>
    </row>
    <row r="52" spans="1:25" ht="15.75" x14ac:dyDescent="0.2">
      <c r="A52" s="35">
        <f t="shared" si="1"/>
        <v>43926</v>
      </c>
      <c r="B52" s="36">
        <f>SUMIFS(СВЦЭМ!$D$33:$D$776,СВЦЭМ!$A$33:$A$776,$A52,СВЦЭМ!$B$33:$B$776,B$47)+'СЕТ СН'!$F$14+СВЦЭМ!$D$10+'СЕТ СН'!$F$6-'СЕТ СН'!$F$26</f>
        <v>1100.9645134799998</v>
      </c>
      <c r="C52" s="36">
        <f>SUMIFS(СВЦЭМ!$D$33:$D$776,СВЦЭМ!$A$33:$A$776,$A52,СВЦЭМ!$B$33:$B$776,C$47)+'СЕТ СН'!$F$14+СВЦЭМ!$D$10+'СЕТ СН'!$F$6-'СЕТ СН'!$F$26</f>
        <v>1164.2184314699998</v>
      </c>
      <c r="D52" s="36">
        <f>SUMIFS(СВЦЭМ!$D$33:$D$776,СВЦЭМ!$A$33:$A$776,$A52,СВЦЭМ!$B$33:$B$776,D$47)+'СЕТ СН'!$F$14+СВЦЭМ!$D$10+'СЕТ СН'!$F$6-'СЕТ СН'!$F$26</f>
        <v>1180.7897533599998</v>
      </c>
      <c r="E52" s="36">
        <f>SUMIFS(СВЦЭМ!$D$33:$D$776,СВЦЭМ!$A$33:$A$776,$A52,СВЦЭМ!$B$33:$B$776,E$47)+'СЕТ СН'!$F$14+СВЦЭМ!$D$10+'СЕТ СН'!$F$6-'СЕТ СН'!$F$26</f>
        <v>1188.2509165499998</v>
      </c>
      <c r="F52" s="36">
        <f>SUMIFS(СВЦЭМ!$D$33:$D$776,СВЦЭМ!$A$33:$A$776,$A52,СВЦЭМ!$B$33:$B$776,F$47)+'СЕТ СН'!$F$14+СВЦЭМ!$D$10+'СЕТ СН'!$F$6-'СЕТ СН'!$F$26</f>
        <v>1186.5380176399999</v>
      </c>
      <c r="G52" s="36">
        <f>SUMIFS(СВЦЭМ!$D$33:$D$776,СВЦЭМ!$A$33:$A$776,$A52,СВЦЭМ!$B$33:$B$776,G$47)+'СЕТ СН'!$F$14+СВЦЭМ!$D$10+'СЕТ СН'!$F$6-'СЕТ СН'!$F$26</f>
        <v>1189.8429558899998</v>
      </c>
      <c r="H52" s="36">
        <f>SUMIFS(СВЦЭМ!$D$33:$D$776,СВЦЭМ!$A$33:$A$776,$A52,СВЦЭМ!$B$33:$B$776,H$47)+'СЕТ СН'!$F$14+СВЦЭМ!$D$10+'СЕТ СН'!$F$6-'СЕТ СН'!$F$26</f>
        <v>1172.7081418399998</v>
      </c>
      <c r="I52" s="36">
        <f>SUMIFS(СВЦЭМ!$D$33:$D$776,СВЦЭМ!$A$33:$A$776,$A52,СВЦЭМ!$B$33:$B$776,I$47)+'СЕТ СН'!$F$14+СВЦЭМ!$D$10+'СЕТ СН'!$F$6-'СЕТ СН'!$F$26</f>
        <v>1155.2080977399999</v>
      </c>
      <c r="J52" s="36">
        <f>SUMIFS(СВЦЭМ!$D$33:$D$776,СВЦЭМ!$A$33:$A$776,$A52,СВЦЭМ!$B$33:$B$776,J$47)+'СЕТ СН'!$F$14+СВЦЭМ!$D$10+'СЕТ СН'!$F$6-'СЕТ СН'!$F$26</f>
        <v>1096.2853659099999</v>
      </c>
      <c r="K52" s="36">
        <f>SUMIFS(СВЦЭМ!$D$33:$D$776,СВЦЭМ!$A$33:$A$776,$A52,СВЦЭМ!$B$33:$B$776,K$47)+'СЕТ СН'!$F$14+СВЦЭМ!$D$10+'СЕТ СН'!$F$6-'СЕТ СН'!$F$26</f>
        <v>1052.8088658300001</v>
      </c>
      <c r="L52" s="36">
        <f>SUMIFS(СВЦЭМ!$D$33:$D$776,СВЦЭМ!$A$33:$A$776,$A52,СВЦЭМ!$B$33:$B$776,L$47)+'СЕТ СН'!$F$14+СВЦЭМ!$D$10+'СЕТ СН'!$F$6-'СЕТ СН'!$F$26</f>
        <v>1044.40913733</v>
      </c>
      <c r="M52" s="36">
        <f>SUMIFS(СВЦЭМ!$D$33:$D$776,СВЦЭМ!$A$33:$A$776,$A52,СВЦЭМ!$B$33:$B$776,M$47)+'СЕТ СН'!$F$14+СВЦЭМ!$D$10+'СЕТ СН'!$F$6-'СЕТ СН'!$F$26</f>
        <v>1042.25320442</v>
      </c>
      <c r="N52" s="36">
        <f>SUMIFS(СВЦЭМ!$D$33:$D$776,СВЦЭМ!$A$33:$A$776,$A52,СВЦЭМ!$B$33:$B$776,N$47)+'СЕТ СН'!$F$14+СВЦЭМ!$D$10+'СЕТ СН'!$F$6-'СЕТ СН'!$F$26</f>
        <v>1057.2441913099999</v>
      </c>
      <c r="O52" s="36">
        <f>SUMIFS(СВЦЭМ!$D$33:$D$776,СВЦЭМ!$A$33:$A$776,$A52,СВЦЭМ!$B$33:$B$776,O$47)+'СЕТ СН'!$F$14+СВЦЭМ!$D$10+'СЕТ СН'!$F$6-'СЕТ СН'!$F$26</f>
        <v>1067.7461851999999</v>
      </c>
      <c r="P52" s="36">
        <f>SUMIFS(СВЦЭМ!$D$33:$D$776,СВЦЭМ!$A$33:$A$776,$A52,СВЦЭМ!$B$33:$B$776,P$47)+'СЕТ СН'!$F$14+СВЦЭМ!$D$10+'СЕТ СН'!$F$6-'СЕТ СН'!$F$26</f>
        <v>1045.3198508600001</v>
      </c>
      <c r="Q52" s="36">
        <f>SUMIFS(СВЦЭМ!$D$33:$D$776,СВЦЭМ!$A$33:$A$776,$A52,СВЦЭМ!$B$33:$B$776,Q$47)+'СЕТ СН'!$F$14+СВЦЭМ!$D$10+'СЕТ СН'!$F$6-'СЕТ СН'!$F$26</f>
        <v>1051.06476638</v>
      </c>
      <c r="R52" s="36">
        <f>SUMIFS(СВЦЭМ!$D$33:$D$776,СВЦЭМ!$A$33:$A$776,$A52,СВЦЭМ!$B$33:$B$776,R$47)+'СЕТ СН'!$F$14+СВЦЭМ!$D$10+'СЕТ СН'!$F$6-'СЕТ СН'!$F$26</f>
        <v>1050.7157084400001</v>
      </c>
      <c r="S52" s="36">
        <f>SUMIFS(СВЦЭМ!$D$33:$D$776,СВЦЭМ!$A$33:$A$776,$A52,СВЦЭМ!$B$33:$B$776,S$47)+'СЕТ СН'!$F$14+СВЦЭМ!$D$10+'СЕТ СН'!$F$6-'СЕТ СН'!$F$26</f>
        <v>1050.88679168</v>
      </c>
      <c r="T52" s="36">
        <f>SUMIFS(СВЦЭМ!$D$33:$D$776,СВЦЭМ!$A$33:$A$776,$A52,СВЦЭМ!$B$33:$B$776,T$47)+'СЕТ СН'!$F$14+СВЦЭМ!$D$10+'СЕТ СН'!$F$6-'СЕТ СН'!$F$26</f>
        <v>1041.7673510500001</v>
      </c>
      <c r="U52" s="36">
        <f>SUMIFS(СВЦЭМ!$D$33:$D$776,СВЦЭМ!$A$33:$A$776,$A52,СВЦЭМ!$B$33:$B$776,U$47)+'СЕТ СН'!$F$14+СВЦЭМ!$D$10+'СЕТ СН'!$F$6-'СЕТ СН'!$F$26</f>
        <v>1027.9020989999999</v>
      </c>
      <c r="V52" s="36">
        <f>SUMIFS(СВЦЭМ!$D$33:$D$776,СВЦЭМ!$A$33:$A$776,$A52,СВЦЭМ!$B$33:$B$776,V$47)+'СЕТ СН'!$F$14+СВЦЭМ!$D$10+'СЕТ СН'!$F$6-'СЕТ СН'!$F$26</f>
        <v>1010.3433042700001</v>
      </c>
      <c r="W52" s="36">
        <f>SUMIFS(СВЦЭМ!$D$33:$D$776,СВЦЭМ!$A$33:$A$776,$A52,СВЦЭМ!$B$33:$B$776,W$47)+'СЕТ СН'!$F$14+СВЦЭМ!$D$10+'СЕТ СН'!$F$6-'СЕТ СН'!$F$26</f>
        <v>992.53579488000003</v>
      </c>
      <c r="X52" s="36">
        <f>SUMIFS(СВЦЭМ!$D$33:$D$776,СВЦЭМ!$A$33:$A$776,$A52,СВЦЭМ!$B$33:$B$776,X$47)+'СЕТ СН'!$F$14+СВЦЭМ!$D$10+'СЕТ СН'!$F$6-'СЕТ СН'!$F$26</f>
        <v>988.54344369000012</v>
      </c>
      <c r="Y52" s="36">
        <f>SUMIFS(СВЦЭМ!$D$33:$D$776,СВЦЭМ!$A$33:$A$776,$A52,СВЦЭМ!$B$33:$B$776,Y$47)+'СЕТ СН'!$F$14+СВЦЭМ!$D$10+'СЕТ СН'!$F$6-'СЕТ СН'!$F$26</f>
        <v>1027.75291881</v>
      </c>
    </row>
    <row r="53" spans="1:25" ht="15.75" x14ac:dyDescent="0.2">
      <c r="A53" s="35">
        <f t="shared" si="1"/>
        <v>43927</v>
      </c>
      <c r="B53" s="36">
        <f>SUMIFS(СВЦЭМ!$D$33:$D$776,СВЦЭМ!$A$33:$A$776,$A53,СВЦЭМ!$B$33:$B$776,B$47)+'СЕТ СН'!$F$14+СВЦЭМ!$D$10+'СЕТ СН'!$F$6-'СЕТ СН'!$F$26</f>
        <v>1139.0877654799999</v>
      </c>
      <c r="C53" s="36">
        <f>SUMIFS(СВЦЭМ!$D$33:$D$776,СВЦЭМ!$A$33:$A$776,$A53,СВЦЭМ!$B$33:$B$776,C$47)+'СЕТ СН'!$F$14+СВЦЭМ!$D$10+'СЕТ СН'!$F$6-'СЕТ СН'!$F$26</f>
        <v>1168.4746253899998</v>
      </c>
      <c r="D53" s="36">
        <f>SUMIFS(СВЦЭМ!$D$33:$D$776,СВЦЭМ!$A$33:$A$776,$A53,СВЦЭМ!$B$33:$B$776,D$47)+'СЕТ СН'!$F$14+СВЦЭМ!$D$10+'СЕТ СН'!$F$6-'СЕТ СН'!$F$26</f>
        <v>1182.0467335299998</v>
      </c>
      <c r="E53" s="36">
        <f>SUMIFS(СВЦЭМ!$D$33:$D$776,СВЦЭМ!$A$33:$A$776,$A53,СВЦЭМ!$B$33:$B$776,E$47)+'СЕТ СН'!$F$14+СВЦЭМ!$D$10+'СЕТ СН'!$F$6-'СЕТ СН'!$F$26</f>
        <v>1190.4255060999999</v>
      </c>
      <c r="F53" s="36">
        <f>SUMIFS(СВЦЭМ!$D$33:$D$776,СВЦЭМ!$A$33:$A$776,$A53,СВЦЭМ!$B$33:$B$776,F$47)+'СЕТ СН'!$F$14+СВЦЭМ!$D$10+'СЕТ СН'!$F$6-'СЕТ СН'!$F$26</f>
        <v>1187.0684853699997</v>
      </c>
      <c r="G53" s="36">
        <f>SUMIFS(СВЦЭМ!$D$33:$D$776,СВЦЭМ!$A$33:$A$776,$A53,СВЦЭМ!$B$33:$B$776,G$47)+'СЕТ СН'!$F$14+СВЦЭМ!$D$10+'СЕТ СН'!$F$6-'СЕТ СН'!$F$26</f>
        <v>1187.6696491899997</v>
      </c>
      <c r="H53" s="36">
        <f>SUMIFS(СВЦЭМ!$D$33:$D$776,СВЦЭМ!$A$33:$A$776,$A53,СВЦЭМ!$B$33:$B$776,H$47)+'СЕТ СН'!$F$14+СВЦЭМ!$D$10+'СЕТ СН'!$F$6-'СЕТ СН'!$F$26</f>
        <v>1176.4986231999999</v>
      </c>
      <c r="I53" s="36">
        <f>SUMIFS(СВЦЭМ!$D$33:$D$776,СВЦЭМ!$A$33:$A$776,$A53,СВЦЭМ!$B$33:$B$776,I$47)+'СЕТ СН'!$F$14+СВЦЭМ!$D$10+'СЕТ СН'!$F$6-'СЕТ СН'!$F$26</f>
        <v>1146.6597409999999</v>
      </c>
      <c r="J53" s="36">
        <f>SUMIFS(СВЦЭМ!$D$33:$D$776,СВЦЭМ!$A$33:$A$776,$A53,СВЦЭМ!$B$33:$B$776,J$47)+'СЕТ СН'!$F$14+СВЦЭМ!$D$10+'СЕТ СН'!$F$6-'СЕТ СН'!$F$26</f>
        <v>1095.6072338899999</v>
      </c>
      <c r="K53" s="36">
        <f>SUMIFS(СВЦЭМ!$D$33:$D$776,СВЦЭМ!$A$33:$A$776,$A53,СВЦЭМ!$B$33:$B$776,K$47)+'СЕТ СН'!$F$14+СВЦЭМ!$D$10+'СЕТ СН'!$F$6-'СЕТ СН'!$F$26</f>
        <v>1094.6279207299997</v>
      </c>
      <c r="L53" s="36">
        <f>SUMIFS(СВЦЭМ!$D$33:$D$776,СВЦЭМ!$A$33:$A$776,$A53,СВЦЭМ!$B$33:$B$776,L$47)+'СЕТ СН'!$F$14+СВЦЭМ!$D$10+'СЕТ СН'!$F$6-'СЕТ СН'!$F$26</f>
        <v>1078.0419199699998</v>
      </c>
      <c r="M53" s="36">
        <f>SUMIFS(СВЦЭМ!$D$33:$D$776,СВЦЭМ!$A$33:$A$776,$A53,СВЦЭМ!$B$33:$B$776,M$47)+'СЕТ СН'!$F$14+СВЦЭМ!$D$10+'СЕТ СН'!$F$6-'СЕТ СН'!$F$26</f>
        <v>1081.8118118199998</v>
      </c>
      <c r="N53" s="36">
        <f>SUMIFS(СВЦЭМ!$D$33:$D$776,СВЦЭМ!$A$33:$A$776,$A53,СВЦЭМ!$B$33:$B$776,N$47)+'СЕТ СН'!$F$14+СВЦЭМ!$D$10+'СЕТ СН'!$F$6-'СЕТ СН'!$F$26</f>
        <v>1079.9347780399999</v>
      </c>
      <c r="O53" s="36">
        <f>SUMIFS(СВЦЭМ!$D$33:$D$776,СВЦЭМ!$A$33:$A$776,$A53,СВЦЭМ!$B$33:$B$776,O$47)+'СЕТ СН'!$F$14+СВЦЭМ!$D$10+'СЕТ СН'!$F$6-'СЕТ СН'!$F$26</f>
        <v>1095.4185937799998</v>
      </c>
      <c r="P53" s="36">
        <f>SUMIFS(СВЦЭМ!$D$33:$D$776,СВЦЭМ!$A$33:$A$776,$A53,СВЦЭМ!$B$33:$B$776,P$47)+'СЕТ СН'!$F$14+СВЦЭМ!$D$10+'СЕТ СН'!$F$6-'СЕТ СН'!$F$26</f>
        <v>1078.5338090499997</v>
      </c>
      <c r="Q53" s="36">
        <f>SUMIFS(СВЦЭМ!$D$33:$D$776,СВЦЭМ!$A$33:$A$776,$A53,СВЦЭМ!$B$33:$B$776,Q$47)+'СЕТ СН'!$F$14+СВЦЭМ!$D$10+'СЕТ СН'!$F$6-'СЕТ СН'!$F$26</f>
        <v>1084.5809697599998</v>
      </c>
      <c r="R53" s="36">
        <f>SUMIFS(СВЦЭМ!$D$33:$D$776,СВЦЭМ!$A$33:$A$776,$A53,СВЦЭМ!$B$33:$B$776,R$47)+'СЕТ СН'!$F$14+СВЦЭМ!$D$10+'СЕТ СН'!$F$6-'СЕТ СН'!$F$26</f>
        <v>1065.24983189</v>
      </c>
      <c r="S53" s="36">
        <f>SUMIFS(СВЦЭМ!$D$33:$D$776,СВЦЭМ!$A$33:$A$776,$A53,СВЦЭМ!$B$33:$B$776,S$47)+'СЕТ СН'!$F$14+СВЦЭМ!$D$10+'СЕТ СН'!$F$6-'СЕТ СН'!$F$26</f>
        <v>1080.76403104</v>
      </c>
      <c r="T53" s="36">
        <f>SUMIFS(СВЦЭМ!$D$33:$D$776,СВЦЭМ!$A$33:$A$776,$A53,СВЦЭМ!$B$33:$B$776,T$47)+'СЕТ СН'!$F$14+СВЦЭМ!$D$10+'СЕТ СН'!$F$6-'СЕТ СН'!$F$26</f>
        <v>1063.6321299200001</v>
      </c>
      <c r="U53" s="36">
        <f>SUMIFS(СВЦЭМ!$D$33:$D$776,СВЦЭМ!$A$33:$A$776,$A53,СВЦЭМ!$B$33:$B$776,U$47)+'СЕТ СН'!$F$14+СВЦЭМ!$D$10+'СЕТ СН'!$F$6-'СЕТ СН'!$F$26</f>
        <v>1040.94142766</v>
      </c>
      <c r="V53" s="36">
        <f>SUMIFS(СВЦЭМ!$D$33:$D$776,СВЦЭМ!$A$33:$A$776,$A53,СВЦЭМ!$B$33:$B$776,V$47)+'СЕТ СН'!$F$14+СВЦЭМ!$D$10+'СЕТ СН'!$F$6-'СЕТ СН'!$F$26</f>
        <v>1044.1025583099999</v>
      </c>
      <c r="W53" s="36">
        <f>SUMIFS(СВЦЭМ!$D$33:$D$776,СВЦЭМ!$A$33:$A$776,$A53,СВЦЭМ!$B$33:$B$776,W$47)+'СЕТ СН'!$F$14+СВЦЭМ!$D$10+'СЕТ СН'!$F$6-'СЕТ СН'!$F$26</f>
        <v>1035.52890295</v>
      </c>
      <c r="X53" s="36">
        <f>SUMIFS(СВЦЭМ!$D$33:$D$776,СВЦЭМ!$A$33:$A$776,$A53,СВЦЭМ!$B$33:$B$776,X$47)+'СЕТ СН'!$F$14+СВЦЭМ!$D$10+'СЕТ СН'!$F$6-'СЕТ СН'!$F$26</f>
        <v>1051.0371313800001</v>
      </c>
      <c r="Y53" s="36">
        <f>SUMIFS(СВЦЭМ!$D$33:$D$776,СВЦЭМ!$A$33:$A$776,$A53,СВЦЭМ!$B$33:$B$776,Y$47)+'СЕТ СН'!$F$14+СВЦЭМ!$D$10+'СЕТ СН'!$F$6-'СЕТ СН'!$F$26</f>
        <v>1096.7758317399998</v>
      </c>
    </row>
    <row r="54" spans="1:25" ht="15.75" x14ac:dyDescent="0.2">
      <c r="A54" s="35">
        <f t="shared" si="1"/>
        <v>43928</v>
      </c>
      <c r="B54" s="36">
        <f>SUMIFS(СВЦЭМ!$D$33:$D$776,СВЦЭМ!$A$33:$A$776,$A54,СВЦЭМ!$B$33:$B$776,B$47)+'СЕТ СН'!$F$14+СВЦЭМ!$D$10+'СЕТ СН'!$F$6-'СЕТ СН'!$F$26</f>
        <v>1144.1479956499998</v>
      </c>
      <c r="C54" s="36">
        <f>SUMIFS(СВЦЭМ!$D$33:$D$776,СВЦЭМ!$A$33:$A$776,$A54,СВЦЭМ!$B$33:$B$776,C$47)+'СЕТ СН'!$F$14+СВЦЭМ!$D$10+'СЕТ СН'!$F$6-'СЕТ СН'!$F$26</f>
        <v>1169.7271124899999</v>
      </c>
      <c r="D54" s="36">
        <f>SUMIFS(СВЦЭМ!$D$33:$D$776,СВЦЭМ!$A$33:$A$776,$A54,СВЦЭМ!$B$33:$B$776,D$47)+'СЕТ СН'!$F$14+СВЦЭМ!$D$10+'СЕТ СН'!$F$6-'СЕТ СН'!$F$26</f>
        <v>1193.2276660199998</v>
      </c>
      <c r="E54" s="36">
        <f>SUMIFS(СВЦЭМ!$D$33:$D$776,СВЦЭМ!$A$33:$A$776,$A54,СВЦЭМ!$B$33:$B$776,E$47)+'СЕТ СН'!$F$14+СВЦЭМ!$D$10+'СЕТ СН'!$F$6-'СЕТ СН'!$F$26</f>
        <v>1213.1624368899998</v>
      </c>
      <c r="F54" s="36">
        <f>SUMIFS(СВЦЭМ!$D$33:$D$776,СВЦЭМ!$A$33:$A$776,$A54,СВЦЭМ!$B$33:$B$776,F$47)+'СЕТ СН'!$F$14+СВЦЭМ!$D$10+'СЕТ СН'!$F$6-'СЕТ СН'!$F$26</f>
        <v>1211.4233136199998</v>
      </c>
      <c r="G54" s="36">
        <f>SUMIFS(СВЦЭМ!$D$33:$D$776,СВЦЭМ!$A$33:$A$776,$A54,СВЦЭМ!$B$33:$B$776,G$47)+'СЕТ СН'!$F$14+СВЦЭМ!$D$10+'СЕТ СН'!$F$6-'СЕТ СН'!$F$26</f>
        <v>1212.18162745</v>
      </c>
      <c r="H54" s="36">
        <f>SUMIFS(СВЦЭМ!$D$33:$D$776,СВЦЭМ!$A$33:$A$776,$A54,СВЦЭМ!$B$33:$B$776,H$47)+'СЕТ СН'!$F$14+СВЦЭМ!$D$10+'СЕТ СН'!$F$6-'СЕТ СН'!$F$26</f>
        <v>1191.6080114999997</v>
      </c>
      <c r="I54" s="36">
        <f>SUMIFS(СВЦЭМ!$D$33:$D$776,СВЦЭМ!$A$33:$A$776,$A54,СВЦЭМ!$B$33:$B$776,I$47)+'СЕТ СН'!$F$14+СВЦЭМ!$D$10+'СЕТ СН'!$F$6-'СЕТ СН'!$F$26</f>
        <v>1164.1424529899998</v>
      </c>
      <c r="J54" s="36">
        <f>SUMIFS(СВЦЭМ!$D$33:$D$776,СВЦЭМ!$A$33:$A$776,$A54,СВЦЭМ!$B$33:$B$776,J$47)+'СЕТ СН'!$F$14+СВЦЭМ!$D$10+'СЕТ СН'!$F$6-'СЕТ СН'!$F$26</f>
        <v>1100.7843525999999</v>
      </c>
      <c r="K54" s="36">
        <f>SUMIFS(СВЦЭМ!$D$33:$D$776,СВЦЭМ!$A$33:$A$776,$A54,СВЦЭМ!$B$33:$B$776,K$47)+'СЕТ СН'!$F$14+СВЦЭМ!$D$10+'СЕТ СН'!$F$6-'СЕТ СН'!$F$26</f>
        <v>1103.6528242399997</v>
      </c>
      <c r="L54" s="36">
        <f>SUMIFS(СВЦЭМ!$D$33:$D$776,СВЦЭМ!$A$33:$A$776,$A54,СВЦЭМ!$B$33:$B$776,L$47)+'СЕТ СН'!$F$14+СВЦЭМ!$D$10+'СЕТ СН'!$F$6-'СЕТ СН'!$F$26</f>
        <v>1110.17344007</v>
      </c>
      <c r="M54" s="36">
        <f>SUMIFS(СВЦЭМ!$D$33:$D$776,СВЦЭМ!$A$33:$A$776,$A54,СВЦЭМ!$B$33:$B$776,M$47)+'СЕТ СН'!$F$14+СВЦЭМ!$D$10+'СЕТ СН'!$F$6-'СЕТ СН'!$F$26</f>
        <v>1107.0796604999998</v>
      </c>
      <c r="N54" s="36">
        <f>SUMIFS(СВЦЭМ!$D$33:$D$776,СВЦЭМ!$A$33:$A$776,$A54,СВЦЭМ!$B$33:$B$776,N$47)+'СЕТ СН'!$F$14+СВЦЭМ!$D$10+'СЕТ СН'!$F$6-'СЕТ СН'!$F$26</f>
        <v>1105.7385843699999</v>
      </c>
      <c r="O54" s="36">
        <f>SUMIFS(СВЦЭМ!$D$33:$D$776,СВЦЭМ!$A$33:$A$776,$A54,СВЦЭМ!$B$33:$B$776,O$47)+'СЕТ СН'!$F$14+СВЦЭМ!$D$10+'СЕТ СН'!$F$6-'СЕТ СН'!$F$26</f>
        <v>1113.47702276</v>
      </c>
      <c r="P54" s="36">
        <f>SUMIFS(СВЦЭМ!$D$33:$D$776,СВЦЭМ!$A$33:$A$776,$A54,СВЦЭМ!$B$33:$B$776,P$47)+'СЕТ СН'!$F$14+СВЦЭМ!$D$10+'СЕТ СН'!$F$6-'СЕТ СН'!$F$26</f>
        <v>1094.2150933299997</v>
      </c>
      <c r="Q54" s="36">
        <f>SUMIFS(СВЦЭМ!$D$33:$D$776,СВЦЭМ!$A$33:$A$776,$A54,СВЦЭМ!$B$33:$B$776,Q$47)+'СЕТ СН'!$F$14+СВЦЭМ!$D$10+'СЕТ СН'!$F$6-'СЕТ СН'!$F$26</f>
        <v>1099.9342272299998</v>
      </c>
      <c r="R54" s="36">
        <f>SUMIFS(СВЦЭМ!$D$33:$D$776,СВЦЭМ!$A$33:$A$776,$A54,СВЦЭМ!$B$33:$B$776,R$47)+'СЕТ СН'!$F$14+СВЦЭМ!$D$10+'СЕТ СН'!$F$6-'СЕТ СН'!$F$26</f>
        <v>1096.2282458699999</v>
      </c>
      <c r="S54" s="36">
        <f>SUMIFS(СВЦЭМ!$D$33:$D$776,СВЦЭМ!$A$33:$A$776,$A54,СВЦЭМ!$B$33:$B$776,S$47)+'СЕТ СН'!$F$14+СВЦЭМ!$D$10+'СЕТ СН'!$F$6-'СЕТ СН'!$F$26</f>
        <v>1097.1561151099997</v>
      </c>
      <c r="T54" s="36">
        <f>SUMIFS(СВЦЭМ!$D$33:$D$776,СВЦЭМ!$A$33:$A$776,$A54,СВЦЭМ!$B$33:$B$776,T$47)+'СЕТ СН'!$F$14+СВЦЭМ!$D$10+'СЕТ СН'!$F$6-'СЕТ СН'!$F$26</f>
        <v>1076.3458845099997</v>
      </c>
      <c r="U54" s="36">
        <f>SUMIFS(СВЦЭМ!$D$33:$D$776,СВЦЭМ!$A$33:$A$776,$A54,СВЦЭМ!$B$33:$B$776,U$47)+'СЕТ СН'!$F$14+СВЦЭМ!$D$10+'СЕТ СН'!$F$6-'СЕТ СН'!$F$26</f>
        <v>1070.4387841099999</v>
      </c>
      <c r="V54" s="36">
        <f>SUMIFS(СВЦЭМ!$D$33:$D$776,СВЦЭМ!$A$33:$A$776,$A54,СВЦЭМ!$B$33:$B$776,V$47)+'СЕТ СН'!$F$14+СВЦЭМ!$D$10+'СЕТ СН'!$F$6-'СЕТ СН'!$F$26</f>
        <v>1067.27919187</v>
      </c>
      <c r="W54" s="36">
        <f>SUMIFS(СВЦЭМ!$D$33:$D$776,СВЦЭМ!$A$33:$A$776,$A54,СВЦЭМ!$B$33:$B$776,W$47)+'СЕТ СН'!$F$14+СВЦЭМ!$D$10+'СЕТ СН'!$F$6-'СЕТ СН'!$F$26</f>
        <v>1057.79478004</v>
      </c>
      <c r="X54" s="36">
        <f>SUMIFS(СВЦЭМ!$D$33:$D$776,СВЦЭМ!$A$33:$A$776,$A54,СВЦЭМ!$B$33:$B$776,X$47)+'СЕТ СН'!$F$14+СВЦЭМ!$D$10+'СЕТ СН'!$F$6-'СЕТ СН'!$F$26</f>
        <v>1060.9586137599999</v>
      </c>
      <c r="Y54" s="36">
        <f>SUMIFS(СВЦЭМ!$D$33:$D$776,СВЦЭМ!$A$33:$A$776,$A54,СВЦЭМ!$B$33:$B$776,Y$47)+'СЕТ СН'!$F$14+СВЦЭМ!$D$10+'СЕТ СН'!$F$6-'СЕТ СН'!$F$26</f>
        <v>1097.5138392699998</v>
      </c>
    </row>
    <row r="55" spans="1:25" ht="15.75" x14ac:dyDescent="0.2">
      <c r="A55" s="35">
        <f t="shared" si="1"/>
        <v>43929</v>
      </c>
      <c r="B55" s="36">
        <f>SUMIFS(СВЦЭМ!$D$33:$D$776,СВЦЭМ!$A$33:$A$776,$A55,СВЦЭМ!$B$33:$B$776,B$47)+'СЕТ СН'!$F$14+СВЦЭМ!$D$10+'СЕТ СН'!$F$6-'СЕТ СН'!$F$26</f>
        <v>1132.3059893599998</v>
      </c>
      <c r="C55" s="36">
        <f>SUMIFS(СВЦЭМ!$D$33:$D$776,СВЦЭМ!$A$33:$A$776,$A55,СВЦЭМ!$B$33:$B$776,C$47)+'СЕТ СН'!$F$14+СВЦЭМ!$D$10+'СЕТ СН'!$F$6-'СЕТ СН'!$F$26</f>
        <v>1170.3259082499999</v>
      </c>
      <c r="D55" s="36">
        <f>SUMIFS(СВЦЭМ!$D$33:$D$776,СВЦЭМ!$A$33:$A$776,$A55,СВЦЭМ!$B$33:$B$776,D$47)+'СЕТ СН'!$F$14+СВЦЭМ!$D$10+'СЕТ СН'!$F$6-'СЕТ СН'!$F$26</f>
        <v>1190.1569595499998</v>
      </c>
      <c r="E55" s="36">
        <f>SUMIFS(СВЦЭМ!$D$33:$D$776,СВЦЭМ!$A$33:$A$776,$A55,СВЦЭМ!$B$33:$B$776,E$47)+'СЕТ СН'!$F$14+СВЦЭМ!$D$10+'СЕТ СН'!$F$6-'СЕТ СН'!$F$26</f>
        <v>1199.2553972499998</v>
      </c>
      <c r="F55" s="36">
        <f>SUMIFS(СВЦЭМ!$D$33:$D$776,СВЦЭМ!$A$33:$A$776,$A55,СВЦЭМ!$B$33:$B$776,F$47)+'СЕТ СН'!$F$14+СВЦЭМ!$D$10+'СЕТ СН'!$F$6-'СЕТ СН'!$F$26</f>
        <v>1196.3683627399998</v>
      </c>
      <c r="G55" s="36">
        <f>SUMIFS(СВЦЭМ!$D$33:$D$776,СВЦЭМ!$A$33:$A$776,$A55,СВЦЭМ!$B$33:$B$776,G$47)+'СЕТ СН'!$F$14+СВЦЭМ!$D$10+'СЕТ СН'!$F$6-'СЕТ СН'!$F$26</f>
        <v>1197.0863312699998</v>
      </c>
      <c r="H55" s="36">
        <f>SUMIFS(СВЦЭМ!$D$33:$D$776,СВЦЭМ!$A$33:$A$776,$A55,СВЦЭМ!$B$33:$B$776,H$47)+'СЕТ СН'!$F$14+СВЦЭМ!$D$10+'СЕТ СН'!$F$6-'СЕТ СН'!$F$26</f>
        <v>1178.2311846599998</v>
      </c>
      <c r="I55" s="36">
        <f>SUMIFS(СВЦЭМ!$D$33:$D$776,СВЦЭМ!$A$33:$A$776,$A55,СВЦЭМ!$B$33:$B$776,I$47)+'СЕТ СН'!$F$14+СВЦЭМ!$D$10+'СЕТ СН'!$F$6-'СЕТ СН'!$F$26</f>
        <v>1134.9190562199999</v>
      </c>
      <c r="J55" s="36">
        <f>SUMIFS(СВЦЭМ!$D$33:$D$776,СВЦЭМ!$A$33:$A$776,$A55,СВЦЭМ!$B$33:$B$776,J$47)+'СЕТ СН'!$F$14+СВЦЭМ!$D$10+'СЕТ СН'!$F$6-'СЕТ СН'!$F$26</f>
        <v>1083.6487258699997</v>
      </c>
      <c r="K55" s="36">
        <f>SUMIFS(СВЦЭМ!$D$33:$D$776,СВЦЭМ!$A$33:$A$776,$A55,СВЦЭМ!$B$33:$B$776,K$47)+'СЕТ СН'!$F$14+СВЦЭМ!$D$10+'СЕТ СН'!$F$6-'СЕТ СН'!$F$26</f>
        <v>1070.5160826399999</v>
      </c>
      <c r="L55" s="36">
        <f>SUMIFS(СВЦЭМ!$D$33:$D$776,СВЦЭМ!$A$33:$A$776,$A55,СВЦЭМ!$B$33:$B$776,L$47)+'СЕТ СН'!$F$14+СВЦЭМ!$D$10+'СЕТ СН'!$F$6-'СЕТ СН'!$F$26</f>
        <v>1056.1474750899999</v>
      </c>
      <c r="M55" s="36">
        <f>SUMIFS(СВЦЭМ!$D$33:$D$776,СВЦЭМ!$A$33:$A$776,$A55,СВЦЭМ!$B$33:$B$776,M$47)+'СЕТ СН'!$F$14+СВЦЭМ!$D$10+'СЕТ СН'!$F$6-'СЕТ СН'!$F$26</f>
        <v>1052.83686399</v>
      </c>
      <c r="N55" s="36">
        <f>SUMIFS(СВЦЭМ!$D$33:$D$776,СВЦЭМ!$A$33:$A$776,$A55,СВЦЭМ!$B$33:$B$776,N$47)+'СЕТ СН'!$F$14+СВЦЭМ!$D$10+'СЕТ СН'!$F$6-'СЕТ СН'!$F$26</f>
        <v>1069.08807424</v>
      </c>
      <c r="O55" s="36">
        <f>SUMIFS(СВЦЭМ!$D$33:$D$776,СВЦЭМ!$A$33:$A$776,$A55,СВЦЭМ!$B$33:$B$776,O$47)+'СЕТ СН'!$F$14+СВЦЭМ!$D$10+'СЕТ СН'!$F$6-'СЕТ СН'!$F$26</f>
        <v>1073.95155385</v>
      </c>
      <c r="P55" s="36">
        <f>SUMIFS(СВЦЭМ!$D$33:$D$776,СВЦЭМ!$A$33:$A$776,$A55,СВЦЭМ!$B$33:$B$776,P$47)+'СЕТ СН'!$F$14+СВЦЭМ!$D$10+'СЕТ СН'!$F$6-'СЕТ СН'!$F$26</f>
        <v>1048.0138540400001</v>
      </c>
      <c r="Q55" s="36">
        <f>SUMIFS(СВЦЭМ!$D$33:$D$776,СВЦЭМ!$A$33:$A$776,$A55,СВЦЭМ!$B$33:$B$776,Q$47)+'СЕТ СН'!$F$14+СВЦЭМ!$D$10+'СЕТ СН'!$F$6-'СЕТ СН'!$F$26</f>
        <v>1052.9579379300001</v>
      </c>
      <c r="R55" s="36">
        <f>SUMIFS(СВЦЭМ!$D$33:$D$776,СВЦЭМ!$A$33:$A$776,$A55,СВЦЭМ!$B$33:$B$776,R$47)+'СЕТ СН'!$F$14+СВЦЭМ!$D$10+'СЕТ СН'!$F$6-'СЕТ СН'!$F$26</f>
        <v>1048.7002970400001</v>
      </c>
      <c r="S55" s="36">
        <f>SUMIFS(СВЦЭМ!$D$33:$D$776,СВЦЭМ!$A$33:$A$776,$A55,СВЦЭМ!$B$33:$B$776,S$47)+'СЕТ СН'!$F$14+СВЦЭМ!$D$10+'СЕТ СН'!$F$6-'СЕТ СН'!$F$26</f>
        <v>1041.3133365200001</v>
      </c>
      <c r="T55" s="36">
        <f>SUMIFS(СВЦЭМ!$D$33:$D$776,СВЦЭМ!$A$33:$A$776,$A55,СВЦЭМ!$B$33:$B$776,T$47)+'СЕТ СН'!$F$14+СВЦЭМ!$D$10+'СЕТ СН'!$F$6-'СЕТ СН'!$F$26</f>
        <v>1028.01151686</v>
      </c>
      <c r="U55" s="36">
        <f>SUMIFS(СВЦЭМ!$D$33:$D$776,СВЦЭМ!$A$33:$A$776,$A55,СВЦЭМ!$B$33:$B$776,U$47)+'СЕТ СН'!$F$14+СВЦЭМ!$D$10+'СЕТ СН'!$F$6-'СЕТ СН'!$F$26</f>
        <v>1012.1471915300001</v>
      </c>
      <c r="V55" s="36">
        <f>SUMIFS(СВЦЭМ!$D$33:$D$776,СВЦЭМ!$A$33:$A$776,$A55,СВЦЭМ!$B$33:$B$776,V$47)+'СЕТ СН'!$F$14+СВЦЭМ!$D$10+'СЕТ СН'!$F$6-'СЕТ СН'!$F$26</f>
        <v>1003.0987171200001</v>
      </c>
      <c r="W55" s="36">
        <f>SUMIFS(СВЦЭМ!$D$33:$D$776,СВЦЭМ!$A$33:$A$776,$A55,СВЦЭМ!$B$33:$B$776,W$47)+'СЕТ СН'!$F$14+СВЦЭМ!$D$10+'СЕТ СН'!$F$6-'СЕТ СН'!$F$26</f>
        <v>996.08934792000002</v>
      </c>
      <c r="X55" s="36">
        <f>SUMIFS(СВЦЭМ!$D$33:$D$776,СВЦЭМ!$A$33:$A$776,$A55,СВЦЭМ!$B$33:$B$776,X$47)+'СЕТ СН'!$F$14+СВЦЭМ!$D$10+'СЕТ СН'!$F$6-'СЕТ СН'!$F$26</f>
        <v>1004.6398352900001</v>
      </c>
      <c r="Y55" s="36">
        <f>SUMIFS(СВЦЭМ!$D$33:$D$776,СВЦЭМ!$A$33:$A$776,$A55,СВЦЭМ!$B$33:$B$776,Y$47)+'СЕТ СН'!$F$14+СВЦЭМ!$D$10+'СЕТ СН'!$F$6-'СЕТ СН'!$F$26</f>
        <v>1054.92356126</v>
      </c>
    </row>
    <row r="56" spans="1:25" ht="15.75" x14ac:dyDescent="0.2">
      <c r="A56" s="35">
        <f t="shared" si="1"/>
        <v>43930</v>
      </c>
      <c r="B56" s="36">
        <f>SUMIFS(СВЦЭМ!$D$33:$D$776,СВЦЭМ!$A$33:$A$776,$A56,СВЦЭМ!$B$33:$B$776,B$47)+'СЕТ СН'!$F$14+СВЦЭМ!$D$10+'СЕТ СН'!$F$6-'СЕТ СН'!$F$26</f>
        <v>1117.8967632299998</v>
      </c>
      <c r="C56" s="36">
        <f>SUMIFS(СВЦЭМ!$D$33:$D$776,СВЦЭМ!$A$33:$A$776,$A56,СВЦЭМ!$B$33:$B$776,C$47)+'СЕТ СН'!$F$14+СВЦЭМ!$D$10+'СЕТ СН'!$F$6-'СЕТ СН'!$F$26</f>
        <v>1150.1200058199997</v>
      </c>
      <c r="D56" s="36">
        <f>SUMIFS(СВЦЭМ!$D$33:$D$776,СВЦЭМ!$A$33:$A$776,$A56,СВЦЭМ!$B$33:$B$776,D$47)+'СЕТ СН'!$F$14+СВЦЭМ!$D$10+'СЕТ СН'!$F$6-'СЕТ СН'!$F$26</f>
        <v>1177.5672123999998</v>
      </c>
      <c r="E56" s="36">
        <f>SUMIFS(СВЦЭМ!$D$33:$D$776,СВЦЭМ!$A$33:$A$776,$A56,СВЦЭМ!$B$33:$B$776,E$47)+'СЕТ СН'!$F$14+СВЦЭМ!$D$10+'СЕТ СН'!$F$6-'СЕТ СН'!$F$26</f>
        <v>1196.7202861799999</v>
      </c>
      <c r="F56" s="36">
        <f>SUMIFS(СВЦЭМ!$D$33:$D$776,СВЦЭМ!$A$33:$A$776,$A56,СВЦЭМ!$B$33:$B$776,F$47)+'СЕТ СН'!$F$14+СВЦЭМ!$D$10+'СЕТ СН'!$F$6-'СЕТ СН'!$F$26</f>
        <v>1195.0902153599998</v>
      </c>
      <c r="G56" s="36">
        <f>SUMIFS(СВЦЭМ!$D$33:$D$776,СВЦЭМ!$A$33:$A$776,$A56,СВЦЭМ!$B$33:$B$776,G$47)+'СЕТ СН'!$F$14+СВЦЭМ!$D$10+'СЕТ СН'!$F$6-'СЕТ СН'!$F$26</f>
        <v>1189.8858882499999</v>
      </c>
      <c r="H56" s="36">
        <f>SUMIFS(СВЦЭМ!$D$33:$D$776,СВЦЭМ!$A$33:$A$776,$A56,СВЦЭМ!$B$33:$B$776,H$47)+'СЕТ СН'!$F$14+СВЦЭМ!$D$10+'СЕТ СН'!$F$6-'СЕТ СН'!$F$26</f>
        <v>1180.9168566599999</v>
      </c>
      <c r="I56" s="36">
        <f>SUMIFS(СВЦЭМ!$D$33:$D$776,СВЦЭМ!$A$33:$A$776,$A56,СВЦЭМ!$B$33:$B$776,I$47)+'СЕТ СН'!$F$14+СВЦЭМ!$D$10+'СЕТ СН'!$F$6-'СЕТ СН'!$F$26</f>
        <v>1153.2700384699999</v>
      </c>
      <c r="J56" s="36">
        <f>SUMIFS(СВЦЭМ!$D$33:$D$776,СВЦЭМ!$A$33:$A$776,$A56,СВЦЭМ!$B$33:$B$776,J$47)+'СЕТ СН'!$F$14+СВЦЭМ!$D$10+'СЕТ СН'!$F$6-'СЕТ СН'!$F$26</f>
        <v>1091.6240541099999</v>
      </c>
      <c r="K56" s="36">
        <f>SUMIFS(СВЦЭМ!$D$33:$D$776,СВЦЭМ!$A$33:$A$776,$A56,СВЦЭМ!$B$33:$B$776,K$47)+'СЕТ СН'!$F$14+СВЦЭМ!$D$10+'СЕТ СН'!$F$6-'СЕТ СН'!$F$26</f>
        <v>1087.3384440799998</v>
      </c>
      <c r="L56" s="36">
        <f>SUMIFS(СВЦЭМ!$D$33:$D$776,СВЦЭМ!$A$33:$A$776,$A56,СВЦЭМ!$B$33:$B$776,L$47)+'СЕТ СН'!$F$14+СВЦЭМ!$D$10+'СЕТ СН'!$F$6-'СЕТ СН'!$F$26</f>
        <v>1068.5615807500001</v>
      </c>
      <c r="M56" s="36">
        <f>SUMIFS(СВЦЭМ!$D$33:$D$776,СВЦЭМ!$A$33:$A$776,$A56,СВЦЭМ!$B$33:$B$776,M$47)+'СЕТ СН'!$F$14+СВЦЭМ!$D$10+'СЕТ СН'!$F$6-'СЕТ СН'!$F$26</f>
        <v>1064.27536095</v>
      </c>
      <c r="N56" s="36">
        <f>SUMIFS(СВЦЭМ!$D$33:$D$776,СВЦЭМ!$A$33:$A$776,$A56,СВЦЭМ!$B$33:$B$776,N$47)+'СЕТ СН'!$F$14+СВЦЭМ!$D$10+'СЕТ СН'!$F$6-'СЕТ СН'!$F$26</f>
        <v>1062.4335341999999</v>
      </c>
      <c r="O56" s="36">
        <f>SUMIFS(СВЦЭМ!$D$33:$D$776,СВЦЭМ!$A$33:$A$776,$A56,СВЦЭМ!$B$33:$B$776,O$47)+'СЕТ СН'!$F$14+СВЦЭМ!$D$10+'СЕТ СН'!$F$6-'СЕТ СН'!$F$26</f>
        <v>1073.6158425499998</v>
      </c>
      <c r="P56" s="36">
        <f>SUMIFS(СВЦЭМ!$D$33:$D$776,СВЦЭМ!$A$33:$A$776,$A56,СВЦЭМ!$B$33:$B$776,P$47)+'СЕТ СН'!$F$14+СВЦЭМ!$D$10+'СЕТ СН'!$F$6-'СЕТ СН'!$F$26</f>
        <v>1038.86767029</v>
      </c>
      <c r="Q56" s="36">
        <f>SUMIFS(СВЦЭМ!$D$33:$D$776,СВЦЭМ!$A$33:$A$776,$A56,СВЦЭМ!$B$33:$B$776,Q$47)+'СЕТ СН'!$F$14+СВЦЭМ!$D$10+'СЕТ СН'!$F$6-'СЕТ СН'!$F$26</f>
        <v>1045.54082937</v>
      </c>
      <c r="R56" s="36">
        <f>SUMIFS(СВЦЭМ!$D$33:$D$776,СВЦЭМ!$A$33:$A$776,$A56,СВЦЭМ!$B$33:$B$776,R$47)+'СЕТ СН'!$F$14+СВЦЭМ!$D$10+'СЕТ СН'!$F$6-'СЕТ СН'!$F$26</f>
        <v>1044.2553842100001</v>
      </c>
      <c r="S56" s="36">
        <f>SUMIFS(СВЦЭМ!$D$33:$D$776,СВЦЭМ!$A$33:$A$776,$A56,СВЦЭМ!$B$33:$B$776,S$47)+'СЕТ СН'!$F$14+СВЦЭМ!$D$10+'СЕТ СН'!$F$6-'СЕТ СН'!$F$26</f>
        <v>1037.15374324</v>
      </c>
      <c r="T56" s="36">
        <f>SUMIFS(СВЦЭМ!$D$33:$D$776,СВЦЭМ!$A$33:$A$776,$A56,СВЦЭМ!$B$33:$B$776,T$47)+'СЕТ СН'!$F$14+СВЦЭМ!$D$10+'СЕТ СН'!$F$6-'СЕТ СН'!$F$26</f>
        <v>1023.7187481100001</v>
      </c>
      <c r="U56" s="36">
        <f>SUMIFS(СВЦЭМ!$D$33:$D$776,СВЦЭМ!$A$33:$A$776,$A56,СВЦЭМ!$B$33:$B$776,U$47)+'СЕТ СН'!$F$14+СВЦЭМ!$D$10+'СЕТ СН'!$F$6-'СЕТ СН'!$F$26</f>
        <v>1007.00772169</v>
      </c>
      <c r="V56" s="36">
        <f>SUMIFS(СВЦЭМ!$D$33:$D$776,СВЦЭМ!$A$33:$A$776,$A56,СВЦЭМ!$B$33:$B$776,V$47)+'СЕТ СН'!$F$14+СВЦЭМ!$D$10+'СЕТ СН'!$F$6-'СЕТ СН'!$F$26</f>
        <v>1003.0648412300001</v>
      </c>
      <c r="W56" s="36">
        <f>SUMIFS(СВЦЭМ!$D$33:$D$776,СВЦЭМ!$A$33:$A$776,$A56,СВЦЭМ!$B$33:$B$776,W$47)+'СЕТ СН'!$F$14+СВЦЭМ!$D$10+'СЕТ СН'!$F$6-'СЕТ СН'!$F$26</f>
        <v>1005.6979666000001</v>
      </c>
      <c r="X56" s="36">
        <f>SUMIFS(СВЦЭМ!$D$33:$D$776,СВЦЭМ!$A$33:$A$776,$A56,СВЦЭМ!$B$33:$B$776,X$47)+'СЕТ СН'!$F$14+СВЦЭМ!$D$10+'СЕТ СН'!$F$6-'СЕТ СН'!$F$26</f>
        <v>1013.8222033500001</v>
      </c>
      <c r="Y56" s="36">
        <f>SUMIFS(СВЦЭМ!$D$33:$D$776,СВЦЭМ!$A$33:$A$776,$A56,СВЦЭМ!$B$33:$B$776,Y$47)+'СЕТ СН'!$F$14+СВЦЭМ!$D$10+'СЕТ СН'!$F$6-'СЕТ СН'!$F$26</f>
        <v>1053.1130294300001</v>
      </c>
    </row>
    <row r="57" spans="1:25" ht="15.75" x14ac:dyDescent="0.2">
      <c r="A57" s="35">
        <f t="shared" si="1"/>
        <v>43931</v>
      </c>
      <c r="B57" s="36">
        <f>SUMIFS(СВЦЭМ!$D$33:$D$776,СВЦЭМ!$A$33:$A$776,$A57,СВЦЭМ!$B$33:$B$776,B$47)+'СЕТ СН'!$F$14+СВЦЭМ!$D$10+'СЕТ СН'!$F$6-'СЕТ СН'!$F$26</f>
        <v>1049.65635004</v>
      </c>
      <c r="C57" s="36">
        <f>SUMIFS(СВЦЭМ!$D$33:$D$776,СВЦЭМ!$A$33:$A$776,$A57,СВЦЭМ!$B$33:$B$776,C$47)+'СЕТ СН'!$F$14+СВЦЭМ!$D$10+'СЕТ СН'!$F$6-'СЕТ СН'!$F$26</f>
        <v>1096.6218693599999</v>
      </c>
      <c r="D57" s="36">
        <f>SUMIFS(СВЦЭМ!$D$33:$D$776,СВЦЭМ!$A$33:$A$776,$A57,СВЦЭМ!$B$33:$B$776,D$47)+'СЕТ СН'!$F$14+СВЦЭМ!$D$10+'СЕТ СН'!$F$6-'СЕТ СН'!$F$26</f>
        <v>1146.0315315199998</v>
      </c>
      <c r="E57" s="36">
        <f>SUMIFS(СВЦЭМ!$D$33:$D$776,СВЦЭМ!$A$33:$A$776,$A57,СВЦЭМ!$B$33:$B$776,E$47)+'СЕТ СН'!$F$14+СВЦЭМ!$D$10+'СЕТ СН'!$F$6-'СЕТ СН'!$F$26</f>
        <v>1191.0931672299998</v>
      </c>
      <c r="F57" s="36">
        <f>SUMIFS(СВЦЭМ!$D$33:$D$776,СВЦЭМ!$A$33:$A$776,$A57,СВЦЭМ!$B$33:$B$776,F$47)+'СЕТ СН'!$F$14+СВЦЭМ!$D$10+'СЕТ СН'!$F$6-'СЕТ СН'!$F$26</f>
        <v>1200.0460005399998</v>
      </c>
      <c r="G57" s="36">
        <f>SUMIFS(СВЦЭМ!$D$33:$D$776,СВЦЭМ!$A$33:$A$776,$A57,СВЦЭМ!$B$33:$B$776,G$47)+'СЕТ СН'!$F$14+СВЦЭМ!$D$10+'СЕТ СН'!$F$6-'СЕТ СН'!$F$26</f>
        <v>1187.3409308999999</v>
      </c>
      <c r="H57" s="36">
        <f>SUMIFS(СВЦЭМ!$D$33:$D$776,СВЦЭМ!$A$33:$A$776,$A57,СВЦЭМ!$B$33:$B$776,H$47)+'СЕТ СН'!$F$14+СВЦЭМ!$D$10+'СЕТ СН'!$F$6-'СЕТ СН'!$F$26</f>
        <v>1158.4340691899999</v>
      </c>
      <c r="I57" s="36">
        <f>SUMIFS(СВЦЭМ!$D$33:$D$776,СВЦЭМ!$A$33:$A$776,$A57,СВЦЭМ!$B$33:$B$776,I$47)+'СЕТ СН'!$F$14+СВЦЭМ!$D$10+'СЕТ СН'!$F$6-'СЕТ СН'!$F$26</f>
        <v>1121.9172851599999</v>
      </c>
      <c r="J57" s="36">
        <f>SUMIFS(СВЦЭМ!$D$33:$D$776,СВЦЭМ!$A$33:$A$776,$A57,СВЦЭМ!$B$33:$B$776,J$47)+'СЕТ СН'!$F$14+СВЦЭМ!$D$10+'СЕТ СН'!$F$6-'СЕТ СН'!$F$26</f>
        <v>1051.4220704500001</v>
      </c>
      <c r="K57" s="36">
        <f>SUMIFS(СВЦЭМ!$D$33:$D$776,СВЦЭМ!$A$33:$A$776,$A57,СВЦЭМ!$B$33:$B$776,K$47)+'СЕТ СН'!$F$14+СВЦЭМ!$D$10+'СЕТ СН'!$F$6-'СЕТ СН'!$F$26</f>
        <v>1048.39075972</v>
      </c>
      <c r="L57" s="36">
        <f>SUMIFS(СВЦЭМ!$D$33:$D$776,СВЦЭМ!$A$33:$A$776,$A57,СВЦЭМ!$B$33:$B$776,L$47)+'СЕТ СН'!$F$14+СВЦЭМ!$D$10+'СЕТ СН'!$F$6-'СЕТ СН'!$F$26</f>
        <v>1040.5969218</v>
      </c>
      <c r="M57" s="36">
        <f>SUMIFS(СВЦЭМ!$D$33:$D$776,СВЦЭМ!$A$33:$A$776,$A57,СВЦЭМ!$B$33:$B$776,M$47)+'СЕТ СН'!$F$14+СВЦЭМ!$D$10+'СЕТ СН'!$F$6-'СЕТ СН'!$F$26</f>
        <v>1037.3979058800001</v>
      </c>
      <c r="N57" s="36">
        <f>SUMIFS(СВЦЭМ!$D$33:$D$776,СВЦЭМ!$A$33:$A$776,$A57,СВЦЭМ!$B$33:$B$776,N$47)+'СЕТ СН'!$F$14+СВЦЭМ!$D$10+'СЕТ СН'!$F$6-'СЕТ СН'!$F$26</f>
        <v>1053.06046651</v>
      </c>
      <c r="O57" s="36">
        <f>SUMIFS(СВЦЭМ!$D$33:$D$776,СВЦЭМ!$A$33:$A$776,$A57,СВЦЭМ!$B$33:$B$776,O$47)+'СЕТ СН'!$F$14+СВЦЭМ!$D$10+'СЕТ СН'!$F$6-'СЕТ СН'!$F$26</f>
        <v>1069.3285995399999</v>
      </c>
      <c r="P57" s="36">
        <f>SUMIFS(СВЦЭМ!$D$33:$D$776,СВЦЭМ!$A$33:$A$776,$A57,СВЦЭМ!$B$33:$B$776,P$47)+'СЕТ СН'!$F$14+СВЦЭМ!$D$10+'СЕТ СН'!$F$6-'СЕТ СН'!$F$26</f>
        <v>1036.93424194</v>
      </c>
      <c r="Q57" s="36">
        <f>SUMIFS(СВЦЭМ!$D$33:$D$776,СВЦЭМ!$A$33:$A$776,$A57,СВЦЭМ!$B$33:$B$776,Q$47)+'СЕТ СН'!$F$14+СВЦЭМ!$D$10+'СЕТ СН'!$F$6-'СЕТ СН'!$F$26</f>
        <v>1044.2425496999999</v>
      </c>
      <c r="R57" s="36">
        <f>SUMIFS(СВЦЭМ!$D$33:$D$776,СВЦЭМ!$A$33:$A$776,$A57,СВЦЭМ!$B$33:$B$776,R$47)+'СЕТ СН'!$F$14+СВЦЭМ!$D$10+'СЕТ СН'!$F$6-'СЕТ СН'!$F$26</f>
        <v>1042.9792383399999</v>
      </c>
      <c r="S57" s="36">
        <f>SUMIFS(СВЦЭМ!$D$33:$D$776,СВЦЭМ!$A$33:$A$776,$A57,СВЦЭМ!$B$33:$B$776,S$47)+'СЕТ СН'!$F$14+СВЦЭМ!$D$10+'СЕТ СН'!$F$6-'СЕТ СН'!$F$26</f>
        <v>1035.26827933</v>
      </c>
      <c r="T57" s="36">
        <f>SUMIFS(СВЦЭМ!$D$33:$D$776,СВЦЭМ!$A$33:$A$776,$A57,СВЦЭМ!$B$33:$B$776,T$47)+'СЕТ СН'!$F$14+СВЦЭМ!$D$10+'СЕТ СН'!$F$6-'СЕТ СН'!$F$26</f>
        <v>1014.07972152</v>
      </c>
      <c r="U57" s="36">
        <f>SUMIFS(СВЦЭМ!$D$33:$D$776,СВЦЭМ!$A$33:$A$776,$A57,СВЦЭМ!$B$33:$B$776,U$47)+'СЕТ СН'!$F$14+СВЦЭМ!$D$10+'СЕТ СН'!$F$6-'СЕТ СН'!$F$26</f>
        <v>994.04267489000006</v>
      </c>
      <c r="V57" s="36">
        <f>SUMIFS(СВЦЭМ!$D$33:$D$776,СВЦЭМ!$A$33:$A$776,$A57,СВЦЭМ!$B$33:$B$776,V$47)+'СЕТ СН'!$F$14+СВЦЭМ!$D$10+'СЕТ СН'!$F$6-'СЕТ СН'!$F$26</f>
        <v>983.82892087000005</v>
      </c>
      <c r="W57" s="36">
        <f>SUMIFS(СВЦЭМ!$D$33:$D$776,СВЦЭМ!$A$33:$A$776,$A57,СВЦЭМ!$B$33:$B$776,W$47)+'СЕТ СН'!$F$14+СВЦЭМ!$D$10+'СЕТ СН'!$F$6-'СЕТ СН'!$F$26</f>
        <v>984.16251467000006</v>
      </c>
      <c r="X57" s="36">
        <f>SUMIFS(СВЦЭМ!$D$33:$D$776,СВЦЭМ!$A$33:$A$776,$A57,СВЦЭМ!$B$33:$B$776,X$47)+'СЕТ СН'!$F$14+СВЦЭМ!$D$10+'СЕТ СН'!$F$6-'СЕТ СН'!$F$26</f>
        <v>964.79590001000008</v>
      </c>
      <c r="Y57" s="36">
        <f>SUMIFS(СВЦЭМ!$D$33:$D$776,СВЦЭМ!$A$33:$A$776,$A57,СВЦЭМ!$B$33:$B$776,Y$47)+'СЕТ СН'!$F$14+СВЦЭМ!$D$10+'СЕТ СН'!$F$6-'СЕТ СН'!$F$26</f>
        <v>1016.50805819</v>
      </c>
    </row>
    <row r="58" spans="1:25" ht="15.75" x14ac:dyDescent="0.2">
      <c r="A58" s="35">
        <f t="shared" si="1"/>
        <v>43932</v>
      </c>
      <c r="B58" s="36">
        <f>SUMIFS(СВЦЭМ!$D$33:$D$776,СВЦЭМ!$A$33:$A$776,$A58,СВЦЭМ!$B$33:$B$776,B$47)+'СЕТ СН'!$F$14+СВЦЭМ!$D$10+'СЕТ СН'!$F$6-'СЕТ СН'!$F$26</f>
        <v>1059.4281298000001</v>
      </c>
      <c r="C58" s="36">
        <f>SUMIFS(СВЦЭМ!$D$33:$D$776,СВЦЭМ!$A$33:$A$776,$A58,СВЦЭМ!$B$33:$B$776,C$47)+'СЕТ СН'!$F$14+СВЦЭМ!$D$10+'СЕТ СН'!$F$6-'СЕТ СН'!$F$26</f>
        <v>1078.6957639</v>
      </c>
      <c r="D58" s="36">
        <f>SUMIFS(СВЦЭМ!$D$33:$D$776,СВЦЭМ!$A$33:$A$776,$A58,СВЦЭМ!$B$33:$B$776,D$47)+'СЕТ СН'!$F$14+СВЦЭМ!$D$10+'СЕТ СН'!$F$6-'СЕТ СН'!$F$26</f>
        <v>1097.6300284299998</v>
      </c>
      <c r="E58" s="36">
        <f>SUMIFS(СВЦЭМ!$D$33:$D$776,СВЦЭМ!$A$33:$A$776,$A58,СВЦЭМ!$B$33:$B$776,E$47)+'СЕТ СН'!$F$14+СВЦЭМ!$D$10+'СЕТ СН'!$F$6-'СЕТ СН'!$F$26</f>
        <v>1107.4299755199997</v>
      </c>
      <c r="F58" s="36">
        <f>SUMIFS(СВЦЭМ!$D$33:$D$776,СВЦЭМ!$A$33:$A$776,$A58,СВЦЭМ!$B$33:$B$776,F$47)+'СЕТ СН'!$F$14+СВЦЭМ!$D$10+'СЕТ СН'!$F$6-'СЕТ СН'!$F$26</f>
        <v>1112.2395209399999</v>
      </c>
      <c r="G58" s="36">
        <f>SUMIFS(СВЦЭМ!$D$33:$D$776,СВЦЭМ!$A$33:$A$776,$A58,СВЦЭМ!$B$33:$B$776,G$47)+'СЕТ СН'!$F$14+СВЦЭМ!$D$10+'СЕТ СН'!$F$6-'СЕТ СН'!$F$26</f>
        <v>1108.9191735499999</v>
      </c>
      <c r="H58" s="36">
        <f>SUMIFS(СВЦЭМ!$D$33:$D$776,СВЦЭМ!$A$33:$A$776,$A58,СВЦЭМ!$B$33:$B$776,H$47)+'СЕТ СН'!$F$14+СВЦЭМ!$D$10+'СЕТ СН'!$F$6-'СЕТ СН'!$F$26</f>
        <v>1089.1807233799998</v>
      </c>
      <c r="I58" s="36">
        <f>SUMIFS(СВЦЭМ!$D$33:$D$776,СВЦЭМ!$A$33:$A$776,$A58,СВЦЭМ!$B$33:$B$776,I$47)+'СЕТ СН'!$F$14+СВЦЭМ!$D$10+'СЕТ СН'!$F$6-'СЕТ СН'!$F$26</f>
        <v>1064.99170882</v>
      </c>
      <c r="J58" s="36">
        <f>SUMIFS(СВЦЭМ!$D$33:$D$776,СВЦЭМ!$A$33:$A$776,$A58,СВЦЭМ!$B$33:$B$776,J$47)+'СЕТ СН'!$F$14+СВЦЭМ!$D$10+'СЕТ СН'!$F$6-'СЕТ СН'!$F$26</f>
        <v>1037.66814817</v>
      </c>
      <c r="K58" s="36">
        <f>SUMIFS(СВЦЭМ!$D$33:$D$776,СВЦЭМ!$A$33:$A$776,$A58,СВЦЭМ!$B$33:$B$776,K$47)+'СЕТ СН'!$F$14+СВЦЭМ!$D$10+'СЕТ СН'!$F$6-'СЕТ СН'!$F$26</f>
        <v>1021.45156364</v>
      </c>
      <c r="L58" s="36">
        <f>SUMIFS(СВЦЭМ!$D$33:$D$776,СВЦЭМ!$A$33:$A$776,$A58,СВЦЭМ!$B$33:$B$776,L$47)+'СЕТ СН'!$F$14+СВЦЭМ!$D$10+'СЕТ СН'!$F$6-'СЕТ СН'!$F$26</f>
        <v>1023.7040054800001</v>
      </c>
      <c r="M58" s="36">
        <f>SUMIFS(СВЦЭМ!$D$33:$D$776,СВЦЭМ!$A$33:$A$776,$A58,СВЦЭМ!$B$33:$B$776,M$47)+'СЕТ СН'!$F$14+СВЦЭМ!$D$10+'СЕТ СН'!$F$6-'СЕТ СН'!$F$26</f>
        <v>1040.5434555100001</v>
      </c>
      <c r="N58" s="36">
        <f>SUMIFS(СВЦЭМ!$D$33:$D$776,СВЦЭМ!$A$33:$A$776,$A58,СВЦЭМ!$B$33:$B$776,N$47)+'СЕТ СН'!$F$14+СВЦЭМ!$D$10+'СЕТ СН'!$F$6-'СЕТ СН'!$F$26</f>
        <v>1063.3250137699999</v>
      </c>
      <c r="O58" s="36">
        <f>SUMIFS(СВЦЭМ!$D$33:$D$776,СВЦЭМ!$A$33:$A$776,$A58,СВЦЭМ!$B$33:$B$776,O$47)+'СЕТ СН'!$F$14+СВЦЭМ!$D$10+'СЕТ СН'!$F$6-'СЕТ СН'!$F$26</f>
        <v>1060.9368611</v>
      </c>
      <c r="P58" s="36">
        <f>SUMIFS(СВЦЭМ!$D$33:$D$776,СВЦЭМ!$A$33:$A$776,$A58,СВЦЭМ!$B$33:$B$776,P$47)+'СЕТ СН'!$F$14+СВЦЭМ!$D$10+'СЕТ СН'!$F$6-'СЕТ СН'!$F$26</f>
        <v>1025.91002149</v>
      </c>
      <c r="Q58" s="36">
        <f>SUMIFS(СВЦЭМ!$D$33:$D$776,СВЦЭМ!$A$33:$A$776,$A58,СВЦЭМ!$B$33:$B$776,Q$47)+'СЕТ СН'!$F$14+СВЦЭМ!$D$10+'СЕТ СН'!$F$6-'СЕТ СН'!$F$26</f>
        <v>1026.95555124</v>
      </c>
      <c r="R58" s="36">
        <f>SUMIFS(СВЦЭМ!$D$33:$D$776,СВЦЭМ!$A$33:$A$776,$A58,СВЦЭМ!$B$33:$B$776,R$47)+'СЕТ СН'!$F$14+СВЦЭМ!$D$10+'СЕТ СН'!$F$6-'СЕТ СН'!$F$26</f>
        <v>1021.1886763800001</v>
      </c>
      <c r="S58" s="36">
        <f>SUMIFS(СВЦЭМ!$D$33:$D$776,СВЦЭМ!$A$33:$A$776,$A58,СВЦЭМ!$B$33:$B$776,S$47)+'СЕТ СН'!$F$14+СВЦЭМ!$D$10+'СЕТ СН'!$F$6-'СЕТ СН'!$F$26</f>
        <v>1031.9326618299999</v>
      </c>
      <c r="T58" s="36">
        <f>SUMIFS(СВЦЭМ!$D$33:$D$776,СВЦЭМ!$A$33:$A$776,$A58,СВЦЭМ!$B$33:$B$776,T$47)+'СЕТ СН'!$F$14+СВЦЭМ!$D$10+'СЕТ СН'!$F$6-'СЕТ СН'!$F$26</f>
        <v>1044.9626265899999</v>
      </c>
      <c r="U58" s="36">
        <f>SUMIFS(СВЦЭМ!$D$33:$D$776,СВЦЭМ!$A$33:$A$776,$A58,СВЦЭМ!$B$33:$B$776,U$47)+'СЕТ СН'!$F$14+СВЦЭМ!$D$10+'СЕТ СН'!$F$6-'СЕТ СН'!$F$26</f>
        <v>1029.94380628</v>
      </c>
      <c r="V58" s="36">
        <f>SUMIFS(СВЦЭМ!$D$33:$D$776,СВЦЭМ!$A$33:$A$776,$A58,СВЦЭМ!$B$33:$B$776,V$47)+'СЕТ СН'!$F$14+СВЦЭМ!$D$10+'СЕТ СН'!$F$6-'СЕТ СН'!$F$26</f>
        <v>998.27721741000005</v>
      </c>
      <c r="W58" s="36">
        <f>SUMIFS(СВЦЭМ!$D$33:$D$776,СВЦЭМ!$A$33:$A$776,$A58,СВЦЭМ!$B$33:$B$776,W$47)+'СЕТ СН'!$F$14+СВЦЭМ!$D$10+'СЕТ СН'!$F$6-'СЕТ СН'!$F$26</f>
        <v>994.91622713000004</v>
      </c>
      <c r="X58" s="36">
        <f>SUMIFS(СВЦЭМ!$D$33:$D$776,СВЦЭМ!$A$33:$A$776,$A58,СВЦЭМ!$B$33:$B$776,X$47)+'СЕТ СН'!$F$14+СВЦЭМ!$D$10+'СЕТ СН'!$F$6-'СЕТ СН'!$F$26</f>
        <v>1013.2215349200001</v>
      </c>
      <c r="Y58" s="36">
        <f>SUMIFS(СВЦЭМ!$D$33:$D$776,СВЦЭМ!$A$33:$A$776,$A58,СВЦЭМ!$B$33:$B$776,Y$47)+'СЕТ СН'!$F$14+СВЦЭМ!$D$10+'СЕТ СН'!$F$6-'СЕТ СН'!$F$26</f>
        <v>1064.25296905</v>
      </c>
    </row>
    <row r="59" spans="1:25" ht="15.75" x14ac:dyDescent="0.2">
      <c r="A59" s="35">
        <f t="shared" si="1"/>
        <v>43933</v>
      </c>
      <c r="B59" s="36">
        <f>SUMIFS(СВЦЭМ!$D$33:$D$776,СВЦЭМ!$A$33:$A$776,$A59,СВЦЭМ!$B$33:$B$776,B$47)+'СЕТ СН'!$F$14+СВЦЭМ!$D$10+'СЕТ СН'!$F$6-'СЕТ СН'!$F$26</f>
        <v>1052.9530974100001</v>
      </c>
      <c r="C59" s="36">
        <f>SUMIFS(СВЦЭМ!$D$33:$D$776,СВЦЭМ!$A$33:$A$776,$A59,СВЦЭМ!$B$33:$B$776,C$47)+'СЕТ СН'!$F$14+СВЦЭМ!$D$10+'СЕТ СН'!$F$6-'СЕТ СН'!$F$26</f>
        <v>1056.0555326599999</v>
      </c>
      <c r="D59" s="36">
        <f>SUMIFS(СВЦЭМ!$D$33:$D$776,СВЦЭМ!$A$33:$A$776,$A59,СВЦЭМ!$B$33:$B$776,D$47)+'СЕТ СН'!$F$14+СВЦЭМ!$D$10+'СЕТ СН'!$F$6-'СЕТ СН'!$F$26</f>
        <v>1037.99255483</v>
      </c>
      <c r="E59" s="36">
        <f>SUMIFS(СВЦЭМ!$D$33:$D$776,СВЦЭМ!$A$33:$A$776,$A59,СВЦЭМ!$B$33:$B$776,E$47)+'СЕТ СН'!$F$14+СВЦЭМ!$D$10+'СЕТ СН'!$F$6-'СЕТ СН'!$F$26</f>
        <v>1037.73562373</v>
      </c>
      <c r="F59" s="36">
        <f>SUMIFS(СВЦЭМ!$D$33:$D$776,СВЦЭМ!$A$33:$A$776,$A59,СВЦЭМ!$B$33:$B$776,F$47)+'СЕТ СН'!$F$14+СВЦЭМ!$D$10+'СЕТ СН'!$F$6-'СЕТ СН'!$F$26</f>
        <v>1032.17709128</v>
      </c>
      <c r="G59" s="36">
        <f>SUMIFS(СВЦЭМ!$D$33:$D$776,СВЦЭМ!$A$33:$A$776,$A59,СВЦЭМ!$B$33:$B$776,G$47)+'СЕТ СН'!$F$14+СВЦЭМ!$D$10+'СЕТ СН'!$F$6-'СЕТ СН'!$F$26</f>
        <v>1041.07307358</v>
      </c>
      <c r="H59" s="36">
        <f>SUMIFS(СВЦЭМ!$D$33:$D$776,СВЦЭМ!$A$33:$A$776,$A59,СВЦЭМ!$B$33:$B$776,H$47)+'СЕТ СН'!$F$14+СВЦЭМ!$D$10+'СЕТ СН'!$F$6-'СЕТ СН'!$F$26</f>
        <v>1044.3104695</v>
      </c>
      <c r="I59" s="36">
        <f>SUMIFS(СВЦЭМ!$D$33:$D$776,СВЦЭМ!$A$33:$A$776,$A59,СВЦЭМ!$B$33:$B$776,I$47)+'СЕТ СН'!$F$14+СВЦЭМ!$D$10+'СЕТ СН'!$F$6-'СЕТ СН'!$F$26</f>
        <v>1043.58789826</v>
      </c>
      <c r="J59" s="36">
        <f>SUMIFS(СВЦЭМ!$D$33:$D$776,СВЦЭМ!$A$33:$A$776,$A59,СВЦЭМ!$B$33:$B$776,J$47)+'СЕТ СН'!$F$14+СВЦЭМ!$D$10+'СЕТ СН'!$F$6-'СЕТ СН'!$F$26</f>
        <v>1011.8566755900001</v>
      </c>
      <c r="K59" s="36">
        <f>SUMIFS(СВЦЭМ!$D$33:$D$776,СВЦЭМ!$A$33:$A$776,$A59,СВЦЭМ!$B$33:$B$776,K$47)+'СЕТ СН'!$F$14+СВЦЭМ!$D$10+'СЕТ СН'!$F$6-'СЕТ СН'!$F$26</f>
        <v>969.61522635000006</v>
      </c>
      <c r="L59" s="36">
        <f>SUMIFS(СВЦЭМ!$D$33:$D$776,СВЦЭМ!$A$33:$A$776,$A59,СВЦЭМ!$B$33:$B$776,L$47)+'СЕТ СН'!$F$14+СВЦЭМ!$D$10+'СЕТ СН'!$F$6-'СЕТ СН'!$F$26</f>
        <v>974.03669758000012</v>
      </c>
      <c r="M59" s="36">
        <f>SUMIFS(СВЦЭМ!$D$33:$D$776,СВЦЭМ!$A$33:$A$776,$A59,СВЦЭМ!$B$33:$B$776,M$47)+'СЕТ СН'!$F$14+СВЦЭМ!$D$10+'СЕТ СН'!$F$6-'СЕТ СН'!$F$26</f>
        <v>980.56211883000003</v>
      </c>
      <c r="N59" s="36">
        <f>SUMIFS(СВЦЭМ!$D$33:$D$776,СВЦЭМ!$A$33:$A$776,$A59,СВЦЭМ!$B$33:$B$776,N$47)+'СЕТ СН'!$F$14+СВЦЭМ!$D$10+'СЕТ СН'!$F$6-'СЕТ СН'!$F$26</f>
        <v>995.74326241000006</v>
      </c>
      <c r="O59" s="36">
        <f>SUMIFS(СВЦЭМ!$D$33:$D$776,СВЦЭМ!$A$33:$A$776,$A59,СВЦЭМ!$B$33:$B$776,O$47)+'СЕТ СН'!$F$14+СВЦЭМ!$D$10+'СЕТ СН'!$F$6-'СЕТ СН'!$F$26</f>
        <v>1013.5840484700001</v>
      </c>
      <c r="P59" s="36">
        <f>SUMIFS(СВЦЭМ!$D$33:$D$776,СВЦЭМ!$A$33:$A$776,$A59,СВЦЭМ!$B$33:$B$776,P$47)+'СЕТ СН'!$F$14+СВЦЭМ!$D$10+'СЕТ СН'!$F$6-'СЕТ СН'!$F$26</f>
        <v>1026.4463944700001</v>
      </c>
      <c r="Q59" s="36">
        <f>SUMIFS(СВЦЭМ!$D$33:$D$776,СВЦЭМ!$A$33:$A$776,$A59,СВЦЭМ!$B$33:$B$776,Q$47)+'СЕТ СН'!$F$14+СВЦЭМ!$D$10+'СЕТ СН'!$F$6-'СЕТ СН'!$F$26</f>
        <v>1031.3120742399999</v>
      </c>
      <c r="R59" s="36">
        <f>SUMIFS(СВЦЭМ!$D$33:$D$776,СВЦЭМ!$A$33:$A$776,$A59,СВЦЭМ!$B$33:$B$776,R$47)+'СЕТ СН'!$F$14+СВЦЭМ!$D$10+'СЕТ СН'!$F$6-'СЕТ СН'!$F$26</f>
        <v>1024.12302342</v>
      </c>
      <c r="S59" s="36">
        <f>SUMIFS(СВЦЭМ!$D$33:$D$776,СВЦЭМ!$A$33:$A$776,$A59,СВЦЭМ!$B$33:$B$776,S$47)+'СЕТ СН'!$F$14+СВЦЭМ!$D$10+'СЕТ СН'!$F$6-'СЕТ СН'!$F$26</f>
        <v>1018.74808869</v>
      </c>
      <c r="T59" s="36">
        <f>SUMIFS(СВЦЭМ!$D$33:$D$776,СВЦЭМ!$A$33:$A$776,$A59,СВЦЭМ!$B$33:$B$776,T$47)+'СЕТ СН'!$F$14+СВЦЭМ!$D$10+'СЕТ СН'!$F$6-'СЕТ СН'!$F$26</f>
        <v>1000.7517732700001</v>
      </c>
      <c r="U59" s="36">
        <f>SUMIFS(СВЦЭМ!$D$33:$D$776,СВЦЭМ!$A$33:$A$776,$A59,СВЦЭМ!$B$33:$B$776,U$47)+'СЕТ СН'!$F$14+СВЦЭМ!$D$10+'СЕТ СН'!$F$6-'СЕТ СН'!$F$26</f>
        <v>955.00783287000002</v>
      </c>
      <c r="V59" s="36">
        <f>SUMIFS(СВЦЭМ!$D$33:$D$776,СВЦЭМ!$A$33:$A$776,$A59,СВЦЭМ!$B$33:$B$776,V$47)+'СЕТ СН'!$F$14+СВЦЭМ!$D$10+'СЕТ СН'!$F$6-'СЕТ СН'!$F$26</f>
        <v>890.6721740800001</v>
      </c>
      <c r="W59" s="36">
        <f>SUMIFS(СВЦЭМ!$D$33:$D$776,СВЦЭМ!$A$33:$A$776,$A59,СВЦЭМ!$B$33:$B$776,W$47)+'СЕТ СН'!$F$14+СВЦЭМ!$D$10+'СЕТ СН'!$F$6-'СЕТ СН'!$F$26</f>
        <v>886.41211022000005</v>
      </c>
      <c r="X59" s="36">
        <f>SUMIFS(СВЦЭМ!$D$33:$D$776,СВЦЭМ!$A$33:$A$776,$A59,СВЦЭМ!$B$33:$B$776,X$47)+'СЕТ СН'!$F$14+СВЦЭМ!$D$10+'СЕТ СН'!$F$6-'СЕТ СН'!$F$26</f>
        <v>927.1876434400001</v>
      </c>
      <c r="Y59" s="36">
        <f>SUMIFS(СВЦЭМ!$D$33:$D$776,СВЦЭМ!$A$33:$A$776,$A59,СВЦЭМ!$B$33:$B$776,Y$47)+'СЕТ СН'!$F$14+СВЦЭМ!$D$10+'СЕТ СН'!$F$6-'СЕТ СН'!$F$26</f>
        <v>958.39022603000012</v>
      </c>
    </row>
    <row r="60" spans="1:25" ht="15.75" x14ac:dyDescent="0.2">
      <c r="A60" s="35">
        <f t="shared" si="1"/>
        <v>43934</v>
      </c>
      <c r="B60" s="36">
        <f>SUMIFS(СВЦЭМ!$D$33:$D$776,СВЦЭМ!$A$33:$A$776,$A60,СВЦЭМ!$B$33:$B$776,B$47)+'СЕТ СН'!$F$14+СВЦЭМ!$D$10+'СЕТ СН'!$F$6-'СЕТ СН'!$F$26</f>
        <v>960.36982573000012</v>
      </c>
      <c r="C60" s="36">
        <f>SUMIFS(СВЦЭМ!$D$33:$D$776,СВЦЭМ!$A$33:$A$776,$A60,СВЦЭМ!$B$33:$B$776,C$47)+'СЕТ СН'!$F$14+СВЦЭМ!$D$10+'СЕТ СН'!$F$6-'СЕТ СН'!$F$26</f>
        <v>979.15948885000012</v>
      </c>
      <c r="D60" s="36">
        <f>SUMIFS(СВЦЭМ!$D$33:$D$776,СВЦЭМ!$A$33:$A$776,$A60,СВЦЭМ!$B$33:$B$776,D$47)+'СЕТ СН'!$F$14+СВЦЭМ!$D$10+'СЕТ СН'!$F$6-'СЕТ СН'!$F$26</f>
        <v>1009.92556931</v>
      </c>
      <c r="E60" s="36">
        <f>SUMIFS(СВЦЭМ!$D$33:$D$776,СВЦЭМ!$A$33:$A$776,$A60,СВЦЭМ!$B$33:$B$776,E$47)+'СЕТ СН'!$F$14+СВЦЭМ!$D$10+'СЕТ СН'!$F$6-'СЕТ СН'!$F$26</f>
        <v>1022.9929726300001</v>
      </c>
      <c r="F60" s="36">
        <f>SUMIFS(СВЦЭМ!$D$33:$D$776,СВЦЭМ!$A$33:$A$776,$A60,СВЦЭМ!$B$33:$B$776,F$47)+'СЕТ СН'!$F$14+СВЦЭМ!$D$10+'СЕТ СН'!$F$6-'СЕТ СН'!$F$26</f>
        <v>1031.91271807</v>
      </c>
      <c r="G60" s="36">
        <f>SUMIFS(СВЦЭМ!$D$33:$D$776,СВЦЭМ!$A$33:$A$776,$A60,СВЦЭМ!$B$33:$B$776,G$47)+'СЕТ СН'!$F$14+СВЦЭМ!$D$10+'СЕТ СН'!$F$6-'СЕТ СН'!$F$26</f>
        <v>1016.0100141</v>
      </c>
      <c r="H60" s="36">
        <f>SUMIFS(СВЦЭМ!$D$33:$D$776,СВЦЭМ!$A$33:$A$776,$A60,СВЦЭМ!$B$33:$B$776,H$47)+'СЕТ СН'!$F$14+СВЦЭМ!$D$10+'СЕТ СН'!$F$6-'СЕТ СН'!$F$26</f>
        <v>1020.0475252200001</v>
      </c>
      <c r="I60" s="36">
        <f>SUMIFS(СВЦЭМ!$D$33:$D$776,СВЦЭМ!$A$33:$A$776,$A60,СВЦЭМ!$B$33:$B$776,I$47)+'СЕТ СН'!$F$14+СВЦЭМ!$D$10+'СЕТ СН'!$F$6-'СЕТ СН'!$F$26</f>
        <v>970.06699451000009</v>
      </c>
      <c r="J60" s="36">
        <f>SUMIFS(СВЦЭМ!$D$33:$D$776,СВЦЭМ!$A$33:$A$776,$A60,СВЦЭМ!$B$33:$B$776,J$47)+'СЕТ СН'!$F$14+СВЦЭМ!$D$10+'СЕТ СН'!$F$6-'СЕТ СН'!$F$26</f>
        <v>907.48912775000008</v>
      </c>
      <c r="K60" s="36">
        <f>SUMIFS(СВЦЭМ!$D$33:$D$776,СВЦЭМ!$A$33:$A$776,$A60,СВЦЭМ!$B$33:$B$776,K$47)+'СЕТ СН'!$F$14+СВЦЭМ!$D$10+'СЕТ СН'!$F$6-'СЕТ СН'!$F$26</f>
        <v>886.56588998000007</v>
      </c>
      <c r="L60" s="36">
        <f>SUMIFS(СВЦЭМ!$D$33:$D$776,СВЦЭМ!$A$33:$A$776,$A60,СВЦЭМ!$B$33:$B$776,L$47)+'СЕТ СН'!$F$14+СВЦЭМ!$D$10+'СЕТ СН'!$F$6-'СЕТ СН'!$F$26</f>
        <v>878.11191700000006</v>
      </c>
      <c r="M60" s="36">
        <f>SUMIFS(СВЦЭМ!$D$33:$D$776,СВЦЭМ!$A$33:$A$776,$A60,СВЦЭМ!$B$33:$B$776,M$47)+'СЕТ СН'!$F$14+СВЦЭМ!$D$10+'СЕТ СН'!$F$6-'СЕТ СН'!$F$26</f>
        <v>875.12738146000004</v>
      </c>
      <c r="N60" s="36">
        <f>SUMIFS(СВЦЭМ!$D$33:$D$776,СВЦЭМ!$A$33:$A$776,$A60,СВЦЭМ!$B$33:$B$776,N$47)+'СЕТ СН'!$F$14+СВЦЭМ!$D$10+'СЕТ СН'!$F$6-'СЕТ СН'!$F$26</f>
        <v>886.5150487200001</v>
      </c>
      <c r="O60" s="36">
        <f>SUMIFS(СВЦЭМ!$D$33:$D$776,СВЦЭМ!$A$33:$A$776,$A60,СВЦЭМ!$B$33:$B$776,O$47)+'СЕТ СН'!$F$14+СВЦЭМ!$D$10+'СЕТ СН'!$F$6-'СЕТ СН'!$F$26</f>
        <v>885.60288913000011</v>
      </c>
      <c r="P60" s="36">
        <f>SUMIFS(СВЦЭМ!$D$33:$D$776,СВЦЭМ!$A$33:$A$776,$A60,СВЦЭМ!$B$33:$B$776,P$47)+'СЕТ СН'!$F$14+СВЦЭМ!$D$10+'СЕТ СН'!$F$6-'СЕТ СН'!$F$26</f>
        <v>891.5117205900001</v>
      </c>
      <c r="Q60" s="36">
        <f>SUMIFS(СВЦЭМ!$D$33:$D$776,СВЦЭМ!$A$33:$A$776,$A60,СВЦЭМ!$B$33:$B$776,Q$47)+'СЕТ СН'!$F$14+СВЦЭМ!$D$10+'СЕТ СН'!$F$6-'СЕТ СН'!$F$26</f>
        <v>895.13115411000013</v>
      </c>
      <c r="R60" s="36">
        <f>SUMIFS(СВЦЭМ!$D$33:$D$776,СВЦЭМ!$A$33:$A$776,$A60,СВЦЭМ!$B$33:$B$776,R$47)+'СЕТ СН'!$F$14+СВЦЭМ!$D$10+'СЕТ СН'!$F$6-'СЕТ СН'!$F$26</f>
        <v>904.75008346000004</v>
      </c>
      <c r="S60" s="36">
        <f>SUMIFS(СВЦЭМ!$D$33:$D$776,СВЦЭМ!$A$33:$A$776,$A60,СВЦЭМ!$B$33:$B$776,S$47)+'СЕТ СН'!$F$14+СВЦЭМ!$D$10+'СЕТ СН'!$F$6-'СЕТ СН'!$F$26</f>
        <v>902.25186825000003</v>
      </c>
      <c r="T60" s="36">
        <f>SUMIFS(СВЦЭМ!$D$33:$D$776,СВЦЭМ!$A$33:$A$776,$A60,СВЦЭМ!$B$33:$B$776,T$47)+'СЕТ СН'!$F$14+СВЦЭМ!$D$10+'СЕТ СН'!$F$6-'СЕТ СН'!$F$26</f>
        <v>898.60925419000012</v>
      </c>
      <c r="U60" s="36">
        <f>SUMIFS(СВЦЭМ!$D$33:$D$776,СВЦЭМ!$A$33:$A$776,$A60,СВЦЭМ!$B$33:$B$776,U$47)+'СЕТ СН'!$F$14+СВЦЭМ!$D$10+'СЕТ СН'!$F$6-'СЕТ СН'!$F$26</f>
        <v>898.9660260600001</v>
      </c>
      <c r="V60" s="36">
        <f>SUMIFS(СВЦЭМ!$D$33:$D$776,СВЦЭМ!$A$33:$A$776,$A60,СВЦЭМ!$B$33:$B$776,V$47)+'СЕТ СН'!$F$14+СВЦЭМ!$D$10+'СЕТ СН'!$F$6-'СЕТ СН'!$F$26</f>
        <v>888.32998880000002</v>
      </c>
      <c r="W60" s="36">
        <f>SUMIFS(СВЦЭМ!$D$33:$D$776,СВЦЭМ!$A$33:$A$776,$A60,СВЦЭМ!$B$33:$B$776,W$47)+'СЕТ СН'!$F$14+СВЦЭМ!$D$10+'СЕТ СН'!$F$6-'СЕТ СН'!$F$26</f>
        <v>883.87099746000013</v>
      </c>
      <c r="X60" s="36">
        <f>SUMIFS(СВЦЭМ!$D$33:$D$776,СВЦЭМ!$A$33:$A$776,$A60,СВЦЭМ!$B$33:$B$776,X$47)+'СЕТ СН'!$F$14+СВЦЭМ!$D$10+'СЕТ СН'!$F$6-'СЕТ СН'!$F$26</f>
        <v>891.39408314000002</v>
      </c>
      <c r="Y60" s="36">
        <f>SUMIFS(СВЦЭМ!$D$33:$D$776,СВЦЭМ!$A$33:$A$776,$A60,СВЦЭМ!$B$33:$B$776,Y$47)+'СЕТ СН'!$F$14+СВЦЭМ!$D$10+'СЕТ СН'!$F$6-'СЕТ СН'!$F$26</f>
        <v>921.77753802000007</v>
      </c>
    </row>
    <row r="61" spans="1:25" ht="15.75" x14ac:dyDescent="0.2">
      <c r="A61" s="35">
        <f t="shared" si="1"/>
        <v>43935</v>
      </c>
      <c r="B61" s="36">
        <f>SUMIFS(СВЦЭМ!$D$33:$D$776,СВЦЭМ!$A$33:$A$776,$A61,СВЦЭМ!$B$33:$B$776,B$47)+'СЕТ СН'!$F$14+СВЦЭМ!$D$10+'СЕТ СН'!$F$6-'СЕТ СН'!$F$26</f>
        <v>954.57646449000003</v>
      </c>
      <c r="C61" s="36">
        <f>SUMIFS(СВЦЭМ!$D$33:$D$776,СВЦЭМ!$A$33:$A$776,$A61,СВЦЭМ!$B$33:$B$776,C$47)+'СЕТ СН'!$F$14+СВЦЭМ!$D$10+'СЕТ СН'!$F$6-'СЕТ СН'!$F$26</f>
        <v>980.30470834000005</v>
      </c>
      <c r="D61" s="36">
        <f>SUMIFS(СВЦЭМ!$D$33:$D$776,СВЦЭМ!$A$33:$A$776,$A61,СВЦЭМ!$B$33:$B$776,D$47)+'СЕТ СН'!$F$14+СВЦЭМ!$D$10+'СЕТ СН'!$F$6-'СЕТ СН'!$F$26</f>
        <v>1004.93455195</v>
      </c>
      <c r="E61" s="36">
        <f>SUMIFS(СВЦЭМ!$D$33:$D$776,СВЦЭМ!$A$33:$A$776,$A61,СВЦЭМ!$B$33:$B$776,E$47)+'СЕТ СН'!$F$14+СВЦЭМ!$D$10+'СЕТ СН'!$F$6-'СЕТ СН'!$F$26</f>
        <v>1020.4677238900001</v>
      </c>
      <c r="F61" s="36">
        <f>SUMIFS(СВЦЭМ!$D$33:$D$776,СВЦЭМ!$A$33:$A$776,$A61,СВЦЭМ!$B$33:$B$776,F$47)+'СЕТ СН'!$F$14+СВЦЭМ!$D$10+'СЕТ СН'!$F$6-'СЕТ СН'!$F$26</f>
        <v>1031.94819738</v>
      </c>
      <c r="G61" s="36">
        <f>SUMIFS(СВЦЭМ!$D$33:$D$776,СВЦЭМ!$A$33:$A$776,$A61,СВЦЭМ!$B$33:$B$776,G$47)+'СЕТ СН'!$F$14+СВЦЭМ!$D$10+'СЕТ СН'!$F$6-'СЕТ СН'!$F$26</f>
        <v>1027.9861400499999</v>
      </c>
      <c r="H61" s="36">
        <f>SUMIFS(СВЦЭМ!$D$33:$D$776,СВЦЭМ!$A$33:$A$776,$A61,СВЦЭМ!$B$33:$B$776,H$47)+'СЕТ СН'!$F$14+СВЦЭМ!$D$10+'СЕТ СН'!$F$6-'СЕТ СН'!$F$26</f>
        <v>1040.9147531599999</v>
      </c>
      <c r="I61" s="36">
        <f>SUMIFS(СВЦЭМ!$D$33:$D$776,СВЦЭМ!$A$33:$A$776,$A61,СВЦЭМ!$B$33:$B$776,I$47)+'СЕТ СН'!$F$14+СВЦЭМ!$D$10+'СЕТ СН'!$F$6-'СЕТ СН'!$F$26</f>
        <v>1065.27063355</v>
      </c>
      <c r="J61" s="36">
        <f>SUMIFS(СВЦЭМ!$D$33:$D$776,СВЦЭМ!$A$33:$A$776,$A61,СВЦЭМ!$B$33:$B$776,J$47)+'СЕТ СН'!$F$14+СВЦЭМ!$D$10+'СЕТ СН'!$F$6-'СЕТ СН'!$F$26</f>
        <v>1018.84563373</v>
      </c>
      <c r="K61" s="36">
        <f>SUMIFS(СВЦЭМ!$D$33:$D$776,СВЦЭМ!$A$33:$A$776,$A61,СВЦЭМ!$B$33:$B$776,K$47)+'СЕТ СН'!$F$14+СВЦЭМ!$D$10+'СЕТ СН'!$F$6-'СЕТ СН'!$F$26</f>
        <v>1001.5602559500001</v>
      </c>
      <c r="L61" s="36">
        <f>SUMIFS(СВЦЭМ!$D$33:$D$776,СВЦЭМ!$A$33:$A$776,$A61,СВЦЭМ!$B$33:$B$776,L$47)+'СЕТ СН'!$F$14+СВЦЭМ!$D$10+'СЕТ СН'!$F$6-'СЕТ СН'!$F$26</f>
        <v>993.78183458000012</v>
      </c>
      <c r="M61" s="36">
        <f>SUMIFS(СВЦЭМ!$D$33:$D$776,СВЦЭМ!$A$33:$A$776,$A61,СВЦЭМ!$B$33:$B$776,M$47)+'СЕТ СН'!$F$14+СВЦЭМ!$D$10+'СЕТ СН'!$F$6-'СЕТ СН'!$F$26</f>
        <v>997.52269898000009</v>
      </c>
      <c r="N61" s="36">
        <f>SUMIFS(СВЦЭМ!$D$33:$D$776,СВЦЭМ!$A$33:$A$776,$A61,СВЦЭМ!$B$33:$B$776,N$47)+'СЕТ СН'!$F$14+СВЦЭМ!$D$10+'СЕТ СН'!$F$6-'СЕТ СН'!$F$26</f>
        <v>996.30533318000005</v>
      </c>
      <c r="O61" s="36">
        <f>SUMIFS(СВЦЭМ!$D$33:$D$776,СВЦЭМ!$A$33:$A$776,$A61,СВЦЭМ!$B$33:$B$776,O$47)+'СЕТ СН'!$F$14+СВЦЭМ!$D$10+'СЕТ СН'!$F$6-'СЕТ СН'!$F$26</f>
        <v>967.27998083000011</v>
      </c>
      <c r="P61" s="36">
        <f>SUMIFS(СВЦЭМ!$D$33:$D$776,СВЦЭМ!$A$33:$A$776,$A61,СВЦЭМ!$B$33:$B$776,P$47)+'СЕТ СН'!$F$14+СВЦЭМ!$D$10+'СЕТ СН'!$F$6-'СЕТ СН'!$F$26</f>
        <v>971.31873704000009</v>
      </c>
      <c r="Q61" s="36">
        <f>SUMIFS(СВЦЭМ!$D$33:$D$776,СВЦЭМ!$A$33:$A$776,$A61,СВЦЭМ!$B$33:$B$776,Q$47)+'СЕТ СН'!$F$14+СВЦЭМ!$D$10+'СЕТ СН'!$F$6-'СЕТ СН'!$F$26</f>
        <v>983.65779738000003</v>
      </c>
      <c r="R61" s="36">
        <f>SUMIFS(СВЦЭМ!$D$33:$D$776,СВЦЭМ!$A$33:$A$776,$A61,СВЦЭМ!$B$33:$B$776,R$47)+'СЕТ СН'!$F$14+СВЦЭМ!$D$10+'СЕТ СН'!$F$6-'СЕТ СН'!$F$26</f>
        <v>1009.9985542600001</v>
      </c>
      <c r="S61" s="36">
        <f>SUMIFS(СВЦЭМ!$D$33:$D$776,СВЦЭМ!$A$33:$A$776,$A61,СВЦЭМ!$B$33:$B$776,S$47)+'СЕТ СН'!$F$14+СВЦЭМ!$D$10+'СЕТ СН'!$F$6-'СЕТ СН'!$F$26</f>
        <v>1016.02758053</v>
      </c>
      <c r="T61" s="36">
        <f>SUMIFS(СВЦЭМ!$D$33:$D$776,СВЦЭМ!$A$33:$A$776,$A61,СВЦЭМ!$B$33:$B$776,T$47)+'СЕТ СН'!$F$14+СВЦЭМ!$D$10+'СЕТ СН'!$F$6-'СЕТ СН'!$F$26</f>
        <v>989.09053254000003</v>
      </c>
      <c r="U61" s="36">
        <f>SUMIFS(СВЦЭМ!$D$33:$D$776,СВЦЭМ!$A$33:$A$776,$A61,СВЦЭМ!$B$33:$B$776,U$47)+'СЕТ СН'!$F$14+СВЦЭМ!$D$10+'СЕТ СН'!$F$6-'СЕТ СН'!$F$26</f>
        <v>969.67046987000003</v>
      </c>
      <c r="V61" s="36">
        <f>SUMIFS(СВЦЭМ!$D$33:$D$776,СВЦЭМ!$A$33:$A$776,$A61,СВЦЭМ!$B$33:$B$776,V$47)+'СЕТ СН'!$F$14+СВЦЭМ!$D$10+'СЕТ СН'!$F$6-'СЕТ СН'!$F$26</f>
        <v>967.1934547300001</v>
      </c>
      <c r="W61" s="36">
        <f>SUMIFS(СВЦЭМ!$D$33:$D$776,СВЦЭМ!$A$33:$A$776,$A61,СВЦЭМ!$B$33:$B$776,W$47)+'СЕТ СН'!$F$14+СВЦЭМ!$D$10+'СЕТ СН'!$F$6-'СЕТ СН'!$F$26</f>
        <v>960.20529264000004</v>
      </c>
      <c r="X61" s="36">
        <f>SUMIFS(СВЦЭМ!$D$33:$D$776,СВЦЭМ!$A$33:$A$776,$A61,СВЦЭМ!$B$33:$B$776,X$47)+'СЕТ СН'!$F$14+СВЦЭМ!$D$10+'СЕТ СН'!$F$6-'СЕТ СН'!$F$26</f>
        <v>969.4971019300001</v>
      </c>
      <c r="Y61" s="36">
        <f>SUMIFS(СВЦЭМ!$D$33:$D$776,СВЦЭМ!$A$33:$A$776,$A61,СВЦЭМ!$B$33:$B$776,Y$47)+'СЕТ СН'!$F$14+СВЦЭМ!$D$10+'СЕТ СН'!$F$6-'СЕТ СН'!$F$26</f>
        <v>984.96010222000007</v>
      </c>
    </row>
    <row r="62" spans="1:25" ht="15.75" x14ac:dyDescent="0.2">
      <c r="A62" s="35">
        <f t="shared" si="1"/>
        <v>43936</v>
      </c>
      <c r="B62" s="36">
        <f>SUMIFS(СВЦЭМ!$D$33:$D$776,СВЦЭМ!$A$33:$A$776,$A62,СВЦЭМ!$B$33:$B$776,B$47)+'СЕТ СН'!$F$14+СВЦЭМ!$D$10+'СЕТ СН'!$F$6-'СЕТ СН'!$F$26</f>
        <v>1027.2906835199999</v>
      </c>
      <c r="C62" s="36">
        <f>SUMIFS(СВЦЭМ!$D$33:$D$776,СВЦЭМ!$A$33:$A$776,$A62,СВЦЭМ!$B$33:$B$776,C$47)+'СЕТ СН'!$F$14+СВЦЭМ!$D$10+'СЕТ СН'!$F$6-'СЕТ СН'!$F$26</f>
        <v>1043.6628719299999</v>
      </c>
      <c r="D62" s="36">
        <f>SUMIFS(СВЦЭМ!$D$33:$D$776,СВЦЭМ!$A$33:$A$776,$A62,СВЦЭМ!$B$33:$B$776,D$47)+'СЕТ СН'!$F$14+СВЦЭМ!$D$10+'СЕТ СН'!$F$6-'СЕТ СН'!$F$26</f>
        <v>1045.44310077</v>
      </c>
      <c r="E62" s="36">
        <f>SUMIFS(СВЦЭМ!$D$33:$D$776,СВЦЭМ!$A$33:$A$776,$A62,СВЦЭМ!$B$33:$B$776,E$47)+'СЕТ СН'!$F$14+СВЦЭМ!$D$10+'СЕТ СН'!$F$6-'СЕТ СН'!$F$26</f>
        <v>1039.9331444300001</v>
      </c>
      <c r="F62" s="36">
        <f>SUMIFS(СВЦЭМ!$D$33:$D$776,СВЦЭМ!$A$33:$A$776,$A62,СВЦЭМ!$B$33:$B$776,F$47)+'СЕТ СН'!$F$14+СВЦЭМ!$D$10+'СЕТ СН'!$F$6-'СЕТ СН'!$F$26</f>
        <v>1036.92009349</v>
      </c>
      <c r="G62" s="36">
        <f>SUMIFS(СВЦЭМ!$D$33:$D$776,СВЦЭМ!$A$33:$A$776,$A62,СВЦЭМ!$B$33:$B$776,G$47)+'СЕТ СН'!$F$14+СВЦЭМ!$D$10+'СЕТ СН'!$F$6-'СЕТ СН'!$F$26</f>
        <v>1035.70520547</v>
      </c>
      <c r="H62" s="36">
        <f>SUMIFS(СВЦЭМ!$D$33:$D$776,СВЦЭМ!$A$33:$A$776,$A62,СВЦЭМ!$B$33:$B$776,H$47)+'СЕТ СН'!$F$14+СВЦЭМ!$D$10+'СЕТ СН'!$F$6-'СЕТ СН'!$F$26</f>
        <v>1025.7550028600001</v>
      </c>
      <c r="I62" s="36">
        <f>SUMIFS(СВЦЭМ!$D$33:$D$776,СВЦЭМ!$A$33:$A$776,$A62,СВЦЭМ!$B$33:$B$776,I$47)+'СЕТ СН'!$F$14+СВЦЭМ!$D$10+'СЕТ СН'!$F$6-'СЕТ СН'!$F$26</f>
        <v>1012.8375237700001</v>
      </c>
      <c r="J62" s="36">
        <f>SUMIFS(СВЦЭМ!$D$33:$D$776,СВЦЭМ!$A$33:$A$776,$A62,СВЦЭМ!$B$33:$B$776,J$47)+'СЕТ СН'!$F$14+СВЦЭМ!$D$10+'СЕТ СН'!$F$6-'СЕТ СН'!$F$26</f>
        <v>955.20474040000011</v>
      </c>
      <c r="K62" s="36">
        <f>SUMIFS(СВЦЭМ!$D$33:$D$776,СВЦЭМ!$A$33:$A$776,$A62,СВЦЭМ!$B$33:$B$776,K$47)+'СЕТ СН'!$F$14+СВЦЭМ!$D$10+'СЕТ СН'!$F$6-'СЕТ СН'!$F$26</f>
        <v>927.2007782500001</v>
      </c>
      <c r="L62" s="36">
        <f>SUMIFS(СВЦЭМ!$D$33:$D$776,СВЦЭМ!$A$33:$A$776,$A62,СВЦЭМ!$B$33:$B$776,L$47)+'СЕТ СН'!$F$14+СВЦЭМ!$D$10+'СЕТ СН'!$F$6-'СЕТ СН'!$F$26</f>
        <v>929.67421209000008</v>
      </c>
      <c r="M62" s="36">
        <f>SUMIFS(СВЦЭМ!$D$33:$D$776,СВЦЭМ!$A$33:$A$776,$A62,СВЦЭМ!$B$33:$B$776,M$47)+'СЕТ СН'!$F$14+СВЦЭМ!$D$10+'СЕТ СН'!$F$6-'СЕТ СН'!$F$26</f>
        <v>936.60614785000007</v>
      </c>
      <c r="N62" s="36">
        <f>SUMIFS(СВЦЭМ!$D$33:$D$776,СВЦЭМ!$A$33:$A$776,$A62,СВЦЭМ!$B$33:$B$776,N$47)+'СЕТ СН'!$F$14+СВЦЭМ!$D$10+'СЕТ СН'!$F$6-'СЕТ СН'!$F$26</f>
        <v>932.37896536000005</v>
      </c>
      <c r="O62" s="36">
        <f>SUMIFS(СВЦЭМ!$D$33:$D$776,СВЦЭМ!$A$33:$A$776,$A62,СВЦЭМ!$B$33:$B$776,O$47)+'СЕТ СН'!$F$14+СВЦЭМ!$D$10+'СЕТ СН'!$F$6-'СЕТ СН'!$F$26</f>
        <v>948.65639550000003</v>
      </c>
      <c r="P62" s="36">
        <f>SUMIFS(СВЦЭМ!$D$33:$D$776,СВЦЭМ!$A$33:$A$776,$A62,СВЦЭМ!$B$33:$B$776,P$47)+'СЕТ СН'!$F$14+СВЦЭМ!$D$10+'СЕТ СН'!$F$6-'СЕТ СН'!$F$26</f>
        <v>950.31176714000003</v>
      </c>
      <c r="Q62" s="36">
        <f>SUMIFS(СВЦЭМ!$D$33:$D$776,СВЦЭМ!$A$33:$A$776,$A62,СВЦЭМ!$B$33:$B$776,Q$47)+'СЕТ СН'!$F$14+СВЦЭМ!$D$10+'СЕТ СН'!$F$6-'СЕТ СН'!$F$26</f>
        <v>952.40676105000011</v>
      </c>
      <c r="R62" s="36">
        <f>SUMIFS(СВЦЭМ!$D$33:$D$776,СВЦЭМ!$A$33:$A$776,$A62,СВЦЭМ!$B$33:$B$776,R$47)+'СЕТ СН'!$F$14+СВЦЭМ!$D$10+'СЕТ СН'!$F$6-'СЕТ СН'!$F$26</f>
        <v>951.27702189000001</v>
      </c>
      <c r="S62" s="36">
        <f>SUMIFS(СВЦЭМ!$D$33:$D$776,СВЦЭМ!$A$33:$A$776,$A62,СВЦЭМ!$B$33:$B$776,S$47)+'СЕТ СН'!$F$14+СВЦЭМ!$D$10+'СЕТ СН'!$F$6-'СЕТ СН'!$F$26</f>
        <v>949.18012858000009</v>
      </c>
      <c r="T62" s="36">
        <f>SUMIFS(СВЦЭМ!$D$33:$D$776,СВЦЭМ!$A$33:$A$776,$A62,СВЦЭМ!$B$33:$B$776,T$47)+'СЕТ СН'!$F$14+СВЦЭМ!$D$10+'СЕТ СН'!$F$6-'СЕТ СН'!$F$26</f>
        <v>927.50988530000006</v>
      </c>
      <c r="U62" s="36">
        <f>SUMIFS(СВЦЭМ!$D$33:$D$776,СВЦЭМ!$A$33:$A$776,$A62,СВЦЭМ!$B$33:$B$776,U$47)+'СЕТ СН'!$F$14+СВЦЭМ!$D$10+'СЕТ СН'!$F$6-'СЕТ СН'!$F$26</f>
        <v>904.60835744000008</v>
      </c>
      <c r="V62" s="36">
        <f>SUMIFS(СВЦЭМ!$D$33:$D$776,СВЦЭМ!$A$33:$A$776,$A62,СВЦЭМ!$B$33:$B$776,V$47)+'СЕТ СН'!$F$14+СВЦЭМ!$D$10+'СЕТ СН'!$F$6-'СЕТ СН'!$F$26</f>
        <v>915.26519256000006</v>
      </c>
      <c r="W62" s="36">
        <f>SUMIFS(СВЦЭМ!$D$33:$D$776,СВЦЭМ!$A$33:$A$776,$A62,СВЦЭМ!$B$33:$B$776,W$47)+'СЕТ СН'!$F$14+СВЦЭМ!$D$10+'СЕТ СН'!$F$6-'СЕТ СН'!$F$26</f>
        <v>917.0192301300001</v>
      </c>
      <c r="X62" s="36">
        <f>SUMIFS(СВЦЭМ!$D$33:$D$776,СВЦЭМ!$A$33:$A$776,$A62,СВЦЭМ!$B$33:$B$776,X$47)+'СЕТ СН'!$F$14+СВЦЭМ!$D$10+'СЕТ СН'!$F$6-'СЕТ СН'!$F$26</f>
        <v>908.8383831000001</v>
      </c>
      <c r="Y62" s="36">
        <f>SUMIFS(СВЦЭМ!$D$33:$D$776,СВЦЭМ!$A$33:$A$776,$A62,СВЦЭМ!$B$33:$B$776,Y$47)+'СЕТ СН'!$F$14+СВЦЭМ!$D$10+'СЕТ СН'!$F$6-'СЕТ СН'!$F$26</f>
        <v>939.71049080000012</v>
      </c>
    </row>
    <row r="63" spans="1:25" ht="15.75" x14ac:dyDescent="0.2">
      <c r="A63" s="35">
        <f t="shared" si="1"/>
        <v>43937</v>
      </c>
      <c r="B63" s="36">
        <f>SUMIFS(СВЦЭМ!$D$33:$D$776,СВЦЭМ!$A$33:$A$776,$A63,СВЦЭМ!$B$33:$B$776,B$47)+'СЕТ СН'!$F$14+СВЦЭМ!$D$10+'СЕТ СН'!$F$6-'СЕТ СН'!$F$26</f>
        <v>904.96382570000003</v>
      </c>
      <c r="C63" s="36">
        <f>SUMIFS(СВЦЭМ!$D$33:$D$776,СВЦЭМ!$A$33:$A$776,$A63,СВЦЭМ!$B$33:$B$776,C$47)+'СЕТ СН'!$F$14+СВЦЭМ!$D$10+'СЕТ СН'!$F$6-'СЕТ СН'!$F$26</f>
        <v>926.08355490000008</v>
      </c>
      <c r="D63" s="36">
        <f>SUMIFS(СВЦЭМ!$D$33:$D$776,СВЦЭМ!$A$33:$A$776,$A63,СВЦЭМ!$B$33:$B$776,D$47)+'СЕТ СН'!$F$14+СВЦЭМ!$D$10+'СЕТ СН'!$F$6-'СЕТ СН'!$F$26</f>
        <v>945.4538843900001</v>
      </c>
      <c r="E63" s="36">
        <f>SUMIFS(СВЦЭМ!$D$33:$D$776,СВЦЭМ!$A$33:$A$776,$A63,СВЦЭМ!$B$33:$B$776,E$47)+'СЕТ СН'!$F$14+СВЦЭМ!$D$10+'СЕТ СН'!$F$6-'СЕТ СН'!$F$26</f>
        <v>960.03712619000009</v>
      </c>
      <c r="F63" s="36">
        <f>SUMIFS(СВЦЭМ!$D$33:$D$776,СВЦЭМ!$A$33:$A$776,$A63,СВЦЭМ!$B$33:$B$776,F$47)+'СЕТ СН'!$F$14+СВЦЭМ!$D$10+'СЕТ СН'!$F$6-'СЕТ СН'!$F$26</f>
        <v>959.49329649000003</v>
      </c>
      <c r="G63" s="36">
        <f>SUMIFS(СВЦЭМ!$D$33:$D$776,СВЦЭМ!$A$33:$A$776,$A63,СВЦЭМ!$B$33:$B$776,G$47)+'СЕТ СН'!$F$14+СВЦЭМ!$D$10+'СЕТ СН'!$F$6-'СЕТ СН'!$F$26</f>
        <v>949.48424025000008</v>
      </c>
      <c r="H63" s="36">
        <f>SUMIFS(СВЦЭМ!$D$33:$D$776,СВЦЭМ!$A$33:$A$776,$A63,СВЦЭМ!$B$33:$B$776,H$47)+'СЕТ СН'!$F$14+СВЦЭМ!$D$10+'СЕТ СН'!$F$6-'СЕТ СН'!$F$26</f>
        <v>926.31546326000012</v>
      </c>
      <c r="I63" s="36">
        <f>SUMIFS(СВЦЭМ!$D$33:$D$776,СВЦЭМ!$A$33:$A$776,$A63,СВЦЭМ!$B$33:$B$776,I$47)+'СЕТ СН'!$F$14+СВЦЭМ!$D$10+'СЕТ СН'!$F$6-'СЕТ СН'!$F$26</f>
        <v>901.26461303000008</v>
      </c>
      <c r="J63" s="36">
        <f>SUMIFS(СВЦЭМ!$D$33:$D$776,СВЦЭМ!$A$33:$A$776,$A63,СВЦЭМ!$B$33:$B$776,J$47)+'СЕТ СН'!$F$14+СВЦЭМ!$D$10+'СЕТ СН'!$F$6-'СЕТ СН'!$F$26</f>
        <v>870.14249609000012</v>
      </c>
      <c r="K63" s="36">
        <f>SUMIFS(СВЦЭМ!$D$33:$D$776,СВЦЭМ!$A$33:$A$776,$A63,СВЦЭМ!$B$33:$B$776,K$47)+'СЕТ СН'!$F$14+СВЦЭМ!$D$10+'СЕТ СН'!$F$6-'СЕТ СН'!$F$26</f>
        <v>884.82005769000011</v>
      </c>
      <c r="L63" s="36">
        <f>SUMIFS(СВЦЭМ!$D$33:$D$776,СВЦЭМ!$A$33:$A$776,$A63,СВЦЭМ!$B$33:$B$776,L$47)+'СЕТ СН'!$F$14+СВЦЭМ!$D$10+'СЕТ СН'!$F$6-'СЕТ СН'!$F$26</f>
        <v>880.07652893000011</v>
      </c>
      <c r="M63" s="36">
        <f>SUMIFS(СВЦЭМ!$D$33:$D$776,СВЦЭМ!$A$33:$A$776,$A63,СВЦЭМ!$B$33:$B$776,M$47)+'СЕТ СН'!$F$14+СВЦЭМ!$D$10+'СЕТ СН'!$F$6-'СЕТ СН'!$F$26</f>
        <v>872.85657081000011</v>
      </c>
      <c r="N63" s="36">
        <f>SUMIFS(СВЦЭМ!$D$33:$D$776,СВЦЭМ!$A$33:$A$776,$A63,СВЦЭМ!$B$33:$B$776,N$47)+'СЕТ СН'!$F$14+СВЦЭМ!$D$10+'СЕТ СН'!$F$6-'СЕТ СН'!$F$26</f>
        <v>865.20511826000006</v>
      </c>
      <c r="O63" s="36">
        <f>SUMIFS(СВЦЭМ!$D$33:$D$776,СВЦЭМ!$A$33:$A$776,$A63,СВЦЭМ!$B$33:$B$776,O$47)+'СЕТ СН'!$F$14+СВЦЭМ!$D$10+'СЕТ СН'!$F$6-'СЕТ СН'!$F$26</f>
        <v>870.87261739000007</v>
      </c>
      <c r="P63" s="36">
        <f>SUMIFS(СВЦЭМ!$D$33:$D$776,СВЦЭМ!$A$33:$A$776,$A63,СВЦЭМ!$B$33:$B$776,P$47)+'СЕТ СН'!$F$14+СВЦЭМ!$D$10+'СЕТ СН'!$F$6-'СЕТ СН'!$F$26</f>
        <v>874.56307917000004</v>
      </c>
      <c r="Q63" s="36">
        <f>SUMIFS(СВЦЭМ!$D$33:$D$776,СВЦЭМ!$A$33:$A$776,$A63,СВЦЭМ!$B$33:$B$776,Q$47)+'СЕТ СН'!$F$14+СВЦЭМ!$D$10+'СЕТ СН'!$F$6-'СЕТ СН'!$F$26</f>
        <v>868.00729749000004</v>
      </c>
      <c r="R63" s="36">
        <f>SUMIFS(СВЦЭМ!$D$33:$D$776,СВЦЭМ!$A$33:$A$776,$A63,СВЦЭМ!$B$33:$B$776,R$47)+'СЕТ СН'!$F$14+СВЦЭМ!$D$10+'СЕТ СН'!$F$6-'СЕТ СН'!$F$26</f>
        <v>862.71643448000009</v>
      </c>
      <c r="S63" s="36">
        <f>SUMIFS(СВЦЭМ!$D$33:$D$776,СВЦЭМ!$A$33:$A$776,$A63,СВЦЭМ!$B$33:$B$776,S$47)+'СЕТ СН'!$F$14+СВЦЭМ!$D$10+'СЕТ СН'!$F$6-'СЕТ СН'!$F$26</f>
        <v>859.72725214000002</v>
      </c>
      <c r="T63" s="36">
        <f>SUMIFS(СВЦЭМ!$D$33:$D$776,СВЦЭМ!$A$33:$A$776,$A63,СВЦЭМ!$B$33:$B$776,T$47)+'СЕТ СН'!$F$14+СВЦЭМ!$D$10+'СЕТ СН'!$F$6-'СЕТ СН'!$F$26</f>
        <v>853.75378930000011</v>
      </c>
      <c r="U63" s="36">
        <f>SUMIFS(СВЦЭМ!$D$33:$D$776,СВЦЭМ!$A$33:$A$776,$A63,СВЦЭМ!$B$33:$B$776,U$47)+'СЕТ СН'!$F$14+СВЦЭМ!$D$10+'СЕТ СН'!$F$6-'СЕТ СН'!$F$26</f>
        <v>842.34020032000012</v>
      </c>
      <c r="V63" s="36">
        <f>SUMIFS(СВЦЭМ!$D$33:$D$776,СВЦЭМ!$A$33:$A$776,$A63,СВЦЭМ!$B$33:$B$776,V$47)+'СЕТ СН'!$F$14+СВЦЭМ!$D$10+'СЕТ СН'!$F$6-'СЕТ СН'!$F$26</f>
        <v>828.34508875000006</v>
      </c>
      <c r="W63" s="36">
        <f>SUMIFS(СВЦЭМ!$D$33:$D$776,СВЦЭМ!$A$33:$A$776,$A63,СВЦЭМ!$B$33:$B$776,W$47)+'СЕТ СН'!$F$14+СВЦЭМ!$D$10+'СЕТ СН'!$F$6-'СЕТ СН'!$F$26</f>
        <v>836.13631487000009</v>
      </c>
      <c r="X63" s="36">
        <f>SUMIFS(СВЦЭМ!$D$33:$D$776,СВЦЭМ!$A$33:$A$776,$A63,СВЦЭМ!$B$33:$B$776,X$47)+'СЕТ СН'!$F$14+СВЦЭМ!$D$10+'СЕТ СН'!$F$6-'СЕТ СН'!$F$26</f>
        <v>848.78546802000005</v>
      </c>
      <c r="Y63" s="36">
        <f>SUMIFS(СВЦЭМ!$D$33:$D$776,СВЦЭМ!$A$33:$A$776,$A63,СВЦЭМ!$B$33:$B$776,Y$47)+'СЕТ СН'!$F$14+СВЦЭМ!$D$10+'СЕТ СН'!$F$6-'СЕТ СН'!$F$26</f>
        <v>861.69270866000011</v>
      </c>
    </row>
    <row r="64" spans="1:25" ht="15.75" x14ac:dyDescent="0.2">
      <c r="A64" s="35">
        <f t="shared" si="1"/>
        <v>43938</v>
      </c>
      <c r="B64" s="36">
        <f>SUMIFS(СВЦЭМ!$D$33:$D$776,СВЦЭМ!$A$33:$A$776,$A64,СВЦЭМ!$B$33:$B$776,B$47)+'СЕТ СН'!$F$14+СВЦЭМ!$D$10+'СЕТ СН'!$F$6-'СЕТ СН'!$F$26</f>
        <v>940.93942647000006</v>
      </c>
      <c r="C64" s="36">
        <f>SUMIFS(СВЦЭМ!$D$33:$D$776,СВЦЭМ!$A$33:$A$776,$A64,СВЦЭМ!$B$33:$B$776,C$47)+'СЕТ СН'!$F$14+СВЦЭМ!$D$10+'СЕТ СН'!$F$6-'СЕТ СН'!$F$26</f>
        <v>954.38447614000006</v>
      </c>
      <c r="D64" s="36">
        <f>SUMIFS(СВЦЭМ!$D$33:$D$776,СВЦЭМ!$A$33:$A$776,$A64,СВЦЭМ!$B$33:$B$776,D$47)+'СЕТ СН'!$F$14+СВЦЭМ!$D$10+'СЕТ СН'!$F$6-'СЕТ СН'!$F$26</f>
        <v>975.31984606000003</v>
      </c>
      <c r="E64" s="36">
        <f>SUMIFS(СВЦЭМ!$D$33:$D$776,СВЦЭМ!$A$33:$A$776,$A64,СВЦЭМ!$B$33:$B$776,E$47)+'СЕТ СН'!$F$14+СВЦЭМ!$D$10+'СЕТ СН'!$F$6-'СЕТ СН'!$F$26</f>
        <v>991.7162394500001</v>
      </c>
      <c r="F64" s="36">
        <f>SUMIFS(СВЦЭМ!$D$33:$D$776,СВЦЭМ!$A$33:$A$776,$A64,СВЦЭМ!$B$33:$B$776,F$47)+'СЕТ СН'!$F$14+СВЦЭМ!$D$10+'СЕТ СН'!$F$6-'СЕТ СН'!$F$26</f>
        <v>992.63047369000003</v>
      </c>
      <c r="G64" s="36">
        <f>SUMIFS(СВЦЭМ!$D$33:$D$776,СВЦЭМ!$A$33:$A$776,$A64,СВЦЭМ!$B$33:$B$776,G$47)+'СЕТ СН'!$F$14+СВЦЭМ!$D$10+'СЕТ СН'!$F$6-'СЕТ СН'!$F$26</f>
        <v>974.09993566000003</v>
      </c>
      <c r="H64" s="36">
        <f>SUMIFS(СВЦЭМ!$D$33:$D$776,СВЦЭМ!$A$33:$A$776,$A64,СВЦЭМ!$B$33:$B$776,H$47)+'СЕТ СН'!$F$14+СВЦЭМ!$D$10+'СЕТ СН'!$F$6-'СЕТ СН'!$F$26</f>
        <v>945.85664596000004</v>
      </c>
      <c r="I64" s="36">
        <f>SUMIFS(СВЦЭМ!$D$33:$D$776,СВЦЭМ!$A$33:$A$776,$A64,СВЦЭМ!$B$33:$B$776,I$47)+'СЕТ СН'!$F$14+СВЦЭМ!$D$10+'СЕТ СН'!$F$6-'СЕТ СН'!$F$26</f>
        <v>914.83450753000011</v>
      </c>
      <c r="J64" s="36">
        <f>SUMIFS(СВЦЭМ!$D$33:$D$776,СВЦЭМ!$A$33:$A$776,$A64,СВЦЭМ!$B$33:$B$776,J$47)+'СЕТ СН'!$F$14+СВЦЭМ!$D$10+'СЕТ СН'!$F$6-'СЕТ СН'!$F$26</f>
        <v>857.48447733000012</v>
      </c>
      <c r="K64" s="36">
        <f>SUMIFS(СВЦЭМ!$D$33:$D$776,СВЦЭМ!$A$33:$A$776,$A64,СВЦЭМ!$B$33:$B$776,K$47)+'СЕТ СН'!$F$14+СВЦЭМ!$D$10+'СЕТ СН'!$F$6-'СЕТ СН'!$F$26</f>
        <v>861.64088988000003</v>
      </c>
      <c r="L64" s="36">
        <f>SUMIFS(СВЦЭМ!$D$33:$D$776,СВЦЭМ!$A$33:$A$776,$A64,СВЦЭМ!$B$33:$B$776,L$47)+'СЕТ СН'!$F$14+СВЦЭМ!$D$10+'СЕТ СН'!$F$6-'СЕТ СН'!$F$26</f>
        <v>857.88489055000002</v>
      </c>
      <c r="M64" s="36">
        <f>SUMIFS(СВЦЭМ!$D$33:$D$776,СВЦЭМ!$A$33:$A$776,$A64,СВЦЭМ!$B$33:$B$776,M$47)+'СЕТ СН'!$F$14+СВЦЭМ!$D$10+'СЕТ СН'!$F$6-'СЕТ СН'!$F$26</f>
        <v>855.3729580800001</v>
      </c>
      <c r="N64" s="36">
        <f>SUMIFS(СВЦЭМ!$D$33:$D$776,СВЦЭМ!$A$33:$A$776,$A64,СВЦЭМ!$B$33:$B$776,N$47)+'СЕТ СН'!$F$14+СВЦЭМ!$D$10+'СЕТ СН'!$F$6-'СЕТ СН'!$F$26</f>
        <v>854.41129274000002</v>
      </c>
      <c r="O64" s="36">
        <f>SUMIFS(СВЦЭМ!$D$33:$D$776,СВЦЭМ!$A$33:$A$776,$A64,СВЦЭМ!$B$33:$B$776,O$47)+'СЕТ СН'!$F$14+СВЦЭМ!$D$10+'СЕТ СН'!$F$6-'СЕТ СН'!$F$26</f>
        <v>861.93822444000011</v>
      </c>
      <c r="P64" s="36">
        <f>SUMIFS(СВЦЭМ!$D$33:$D$776,СВЦЭМ!$A$33:$A$776,$A64,СВЦЭМ!$B$33:$B$776,P$47)+'СЕТ СН'!$F$14+СВЦЭМ!$D$10+'СЕТ СН'!$F$6-'СЕТ СН'!$F$26</f>
        <v>871.41893168000001</v>
      </c>
      <c r="Q64" s="36">
        <f>SUMIFS(СВЦЭМ!$D$33:$D$776,СВЦЭМ!$A$33:$A$776,$A64,СВЦЭМ!$B$33:$B$776,Q$47)+'СЕТ СН'!$F$14+СВЦЭМ!$D$10+'СЕТ СН'!$F$6-'СЕТ СН'!$F$26</f>
        <v>877.61487525000007</v>
      </c>
      <c r="R64" s="36">
        <f>SUMIFS(СВЦЭМ!$D$33:$D$776,СВЦЭМ!$A$33:$A$776,$A64,СВЦЭМ!$B$33:$B$776,R$47)+'СЕТ СН'!$F$14+СВЦЭМ!$D$10+'СЕТ СН'!$F$6-'СЕТ СН'!$F$26</f>
        <v>874.74152015000004</v>
      </c>
      <c r="S64" s="36">
        <f>SUMIFS(СВЦЭМ!$D$33:$D$776,СВЦЭМ!$A$33:$A$776,$A64,СВЦЭМ!$B$33:$B$776,S$47)+'СЕТ СН'!$F$14+СВЦЭМ!$D$10+'СЕТ СН'!$F$6-'СЕТ СН'!$F$26</f>
        <v>868.67476925000005</v>
      </c>
      <c r="T64" s="36">
        <f>SUMIFS(СВЦЭМ!$D$33:$D$776,СВЦЭМ!$A$33:$A$776,$A64,СВЦЭМ!$B$33:$B$776,T$47)+'СЕТ СН'!$F$14+СВЦЭМ!$D$10+'СЕТ СН'!$F$6-'СЕТ СН'!$F$26</f>
        <v>851.71343716000013</v>
      </c>
      <c r="U64" s="36">
        <f>SUMIFS(СВЦЭМ!$D$33:$D$776,СВЦЭМ!$A$33:$A$776,$A64,СВЦЭМ!$B$33:$B$776,U$47)+'СЕТ СН'!$F$14+СВЦЭМ!$D$10+'СЕТ СН'!$F$6-'СЕТ СН'!$F$26</f>
        <v>838.22619278000002</v>
      </c>
      <c r="V64" s="36">
        <f>SUMIFS(СВЦЭМ!$D$33:$D$776,СВЦЭМ!$A$33:$A$776,$A64,СВЦЭМ!$B$33:$B$776,V$47)+'СЕТ СН'!$F$14+СВЦЭМ!$D$10+'СЕТ СН'!$F$6-'СЕТ СН'!$F$26</f>
        <v>847.45922066000003</v>
      </c>
      <c r="W64" s="36">
        <f>SUMIFS(СВЦЭМ!$D$33:$D$776,СВЦЭМ!$A$33:$A$776,$A64,СВЦЭМ!$B$33:$B$776,W$47)+'СЕТ СН'!$F$14+СВЦЭМ!$D$10+'СЕТ СН'!$F$6-'СЕТ СН'!$F$26</f>
        <v>847.13442096000006</v>
      </c>
      <c r="X64" s="36">
        <f>SUMIFS(СВЦЭМ!$D$33:$D$776,СВЦЭМ!$A$33:$A$776,$A64,СВЦЭМ!$B$33:$B$776,X$47)+'СЕТ СН'!$F$14+СВЦЭМ!$D$10+'СЕТ СН'!$F$6-'СЕТ СН'!$F$26</f>
        <v>853.71149600000012</v>
      </c>
      <c r="Y64" s="36">
        <f>SUMIFS(СВЦЭМ!$D$33:$D$776,СВЦЭМ!$A$33:$A$776,$A64,СВЦЭМ!$B$33:$B$776,Y$47)+'СЕТ СН'!$F$14+СВЦЭМ!$D$10+'СЕТ СН'!$F$6-'СЕТ СН'!$F$26</f>
        <v>856.57639702000006</v>
      </c>
    </row>
    <row r="65" spans="1:25" ht="15.75" x14ac:dyDescent="0.2">
      <c r="A65" s="35">
        <f t="shared" si="1"/>
        <v>43939</v>
      </c>
      <c r="B65" s="36">
        <f>SUMIFS(СВЦЭМ!$D$33:$D$776,СВЦЭМ!$A$33:$A$776,$A65,СВЦЭМ!$B$33:$B$776,B$47)+'СЕТ СН'!$F$14+СВЦЭМ!$D$10+'СЕТ СН'!$F$6-'СЕТ СН'!$F$26</f>
        <v>962.74145048000003</v>
      </c>
      <c r="C65" s="36">
        <f>SUMIFS(СВЦЭМ!$D$33:$D$776,СВЦЭМ!$A$33:$A$776,$A65,СВЦЭМ!$B$33:$B$776,C$47)+'СЕТ СН'!$F$14+СВЦЭМ!$D$10+'СЕТ СН'!$F$6-'СЕТ СН'!$F$26</f>
        <v>1003.75768169</v>
      </c>
      <c r="D65" s="36">
        <f>SUMIFS(СВЦЭМ!$D$33:$D$776,СВЦЭМ!$A$33:$A$776,$A65,СВЦЭМ!$B$33:$B$776,D$47)+'СЕТ СН'!$F$14+СВЦЭМ!$D$10+'СЕТ СН'!$F$6-'СЕТ СН'!$F$26</f>
        <v>1011.3261627600001</v>
      </c>
      <c r="E65" s="36">
        <f>SUMIFS(СВЦЭМ!$D$33:$D$776,СВЦЭМ!$A$33:$A$776,$A65,СВЦЭМ!$B$33:$B$776,E$47)+'СЕТ СН'!$F$14+СВЦЭМ!$D$10+'СЕТ СН'!$F$6-'СЕТ СН'!$F$26</f>
        <v>1021.79741893</v>
      </c>
      <c r="F65" s="36">
        <f>SUMIFS(СВЦЭМ!$D$33:$D$776,СВЦЭМ!$A$33:$A$776,$A65,СВЦЭМ!$B$33:$B$776,F$47)+'СЕТ СН'!$F$14+СВЦЭМ!$D$10+'СЕТ СН'!$F$6-'СЕТ СН'!$F$26</f>
        <v>1018.7206739600001</v>
      </c>
      <c r="G65" s="36">
        <f>SUMIFS(СВЦЭМ!$D$33:$D$776,СВЦЭМ!$A$33:$A$776,$A65,СВЦЭМ!$B$33:$B$776,G$47)+'СЕТ СН'!$F$14+СВЦЭМ!$D$10+'СЕТ СН'!$F$6-'СЕТ СН'!$F$26</f>
        <v>1019.6387282700001</v>
      </c>
      <c r="H65" s="36">
        <f>SUMIFS(СВЦЭМ!$D$33:$D$776,СВЦЭМ!$A$33:$A$776,$A65,СВЦЭМ!$B$33:$B$776,H$47)+'СЕТ СН'!$F$14+СВЦЭМ!$D$10+'СЕТ СН'!$F$6-'СЕТ СН'!$F$26</f>
        <v>1011.5248647500001</v>
      </c>
      <c r="I65" s="36">
        <f>SUMIFS(СВЦЭМ!$D$33:$D$776,СВЦЭМ!$A$33:$A$776,$A65,СВЦЭМ!$B$33:$B$776,I$47)+'СЕТ СН'!$F$14+СВЦЭМ!$D$10+'СЕТ СН'!$F$6-'СЕТ СН'!$F$26</f>
        <v>982.26243146000002</v>
      </c>
      <c r="J65" s="36">
        <f>SUMIFS(СВЦЭМ!$D$33:$D$776,СВЦЭМ!$A$33:$A$776,$A65,СВЦЭМ!$B$33:$B$776,J$47)+'СЕТ СН'!$F$14+СВЦЭМ!$D$10+'СЕТ СН'!$F$6-'СЕТ СН'!$F$26</f>
        <v>901.45215030000008</v>
      </c>
      <c r="K65" s="36">
        <f>SUMIFS(СВЦЭМ!$D$33:$D$776,СВЦЭМ!$A$33:$A$776,$A65,СВЦЭМ!$B$33:$B$776,K$47)+'СЕТ СН'!$F$14+СВЦЭМ!$D$10+'СЕТ СН'!$F$6-'СЕТ СН'!$F$26</f>
        <v>889.02369308000004</v>
      </c>
      <c r="L65" s="36">
        <f>SUMIFS(СВЦЭМ!$D$33:$D$776,СВЦЭМ!$A$33:$A$776,$A65,СВЦЭМ!$B$33:$B$776,L$47)+'СЕТ СН'!$F$14+СВЦЭМ!$D$10+'СЕТ СН'!$F$6-'СЕТ СН'!$F$26</f>
        <v>883.85232057000007</v>
      </c>
      <c r="M65" s="36">
        <f>SUMIFS(СВЦЭМ!$D$33:$D$776,СВЦЭМ!$A$33:$A$776,$A65,СВЦЭМ!$B$33:$B$776,M$47)+'СЕТ СН'!$F$14+СВЦЭМ!$D$10+'СЕТ СН'!$F$6-'СЕТ СН'!$F$26</f>
        <v>880.82803208000007</v>
      </c>
      <c r="N65" s="36">
        <f>SUMIFS(СВЦЭМ!$D$33:$D$776,СВЦЭМ!$A$33:$A$776,$A65,СВЦЭМ!$B$33:$B$776,N$47)+'СЕТ СН'!$F$14+СВЦЭМ!$D$10+'СЕТ СН'!$F$6-'СЕТ СН'!$F$26</f>
        <v>893.37814409000009</v>
      </c>
      <c r="O65" s="36">
        <f>SUMIFS(СВЦЭМ!$D$33:$D$776,СВЦЭМ!$A$33:$A$776,$A65,СВЦЭМ!$B$33:$B$776,O$47)+'СЕТ СН'!$F$14+СВЦЭМ!$D$10+'СЕТ СН'!$F$6-'СЕТ СН'!$F$26</f>
        <v>911.34551288000011</v>
      </c>
      <c r="P65" s="36">
        <f>SUMIFS(СВЦЭМ!$D$33:$D$776,СВЦЭМ!$A$33:$A$776,$A65,СВЦЭМ!$B$33:$B$776,P$47)+'СЕТ СН'!$F$14+СВЦЭМ!$D$10+'СЕТ СН'!$F$6-'СЕТ СН'!$F$26</f>
        <v>921.24447218000012</v>
      </c>
      <c r="Q65" s="36">
        <f>SUMIFS(СВЦЭМ!$D$33:$D$776,СВЦЭМ!$A$33:$A$776,$A65,СВЦЭМ!$B$33:$B$776,Q$47)+'СЕТ СН'!$F$14+СВЦЭМ!$D$10+'СЕТ СН'!$F$6-'СЕТ СН'!$F$26</f>
        <v>928.16430734000005</v>
      </c>
      <c r="R65" s="36">
        <f>SUMIFS(СВЦЭМ!$D$33:$D$776,СВЦЭМ!$A$33:$A$776,$A65,СВЦЭМ!$B$33:$B$776,R$47)+'СЕТ СН'!$F$14+СВЦЭМ!$D$10+'СЕТ СН'!$F$6-'СЕТ СН'!$F$26</f>
        <v>924.50351597000008</v>
      </c>
      <c r="S65" s="36">
        <f>SUMIFS(СВЦЭМ!$D$33:$D$776,СВЦЭМ!$A$33:$A$776,$A65,СВЦЭМ!$B$33:$B$776,S$47)+'СЕТ СН'!$F$14+СВЦЭМ!$D$10+'СЕТ СН'!$F$6-'СЕТ СН'!$F$26</f>
        <v>918.99367802000006</v>
      </c>
      <c r="T65" s="36">
        <f>SUMIFS(СВЦЭМ!$D$33:$D$776,СВЦЭМ!$A$33:$A$776,$A65,СВЦЭМ!$B$33:$B$776,T$47)+'СЕТ СН'!$F$14+СВЦЭМ!$D$10+'СЕТ СН'!$F$6-'СЕТ СН'!$F$26</f>
        <v>897.3187032400001</v>
      </c>
      <c r="U65" s="36">
        <f>SUMIFS(СВЦЭМ!$D$33:$D$776,СВЦЭМ!$A$33:$A$776,$A65,СВЦЭМ!$B$33:$B$776,U$47)+'СЕТ СН'!$F$14+СВЦЭМ!$D$10+'СЕТ СН'!$F$6-'СЕТ СН'!$F$26</f>
        <v>864.33378721000008</v>
      </c>
      <c r="V65" s="36">
        <f>SUMIFS(СВЦЭМ!$D$33:$D$776,СВЦЭМ!$A$33:$A$776,$A65,СВЦЭМ!$B$33:$B$776,V$47)+'СЕТ СН'!$F$14+СВЦЭМ!$D$10+'СЕТ СН'!$F$6-'СЕТ СН'!$F$26</f>
        <v>854.73113596000007</v>
      </c>
      <c r="W65" s="36">
        <f>SUMIFS(СВЦЭМ!$D$33:$D$776,СВЦЭМ!$A$33:$A$776,$A65,СВЦЭМ!$B$33:$B$776,W$47)+'СЕТ СН'!$F$14+СВЦЭМ!$D$10+'СЕТ СН'!$F$6-'СЕТ СН'!$F$26</f>
        <v>868.17286103000004</v>
      </c>
      <c r="X65" s="36">
        <f>SUMIFS(СВЦЭМ!$D$33:$D$776,СВЦЭМ!$A$33:$A$776,$A65,СВЦЭМ!$B$33:$B$776,X$47)+'СЕТ СН'!$F$14+СВЦЭМ!$D$10+'СЕТ СН'!$F$6-'СЕТ СН'!$F$26</f>
        <v>887.00710807000007</v>
      </c>
      <c r="Y65" s="36">
        <f>SUMIFS(СВЦЭМ!$D$33:$D$776,СВЦЭМ!$A$33:$A$776,$A65,СВЦЭМ!$B$33:$B$776,Y$47)+'СЕТ СН'!$F$14+СВЦЭМ!$D$10+'СЕТ СН'!$F$6-'СЕТ СН'!$F$26</f>
        <v>924.38200686000005</v>
      </c>
    </row>
    <row r="66" spans="1:25" ht="15.75" x14ac:dyDescent="0.2">
      <c r="A66" s="35">
        <f t="shared" si="1"/>
        <v>43940</v>
      </c>
      <c r="B66" s="36">
        <f>SUMIFS(СВЦЭМ!$D$33:$D$776,СВЦЭМ!$A$33:$A$776,$A66,СВЦЭМ!$B$33:$B$776,B$47)+'СЕТ СН'!$F$14+СВЦЭМ!$D$10+'СЕТ СН'!$F$6-'СЕТ СН'!$F$26</f>
        <v>971.06588382000007</v>
      </c>
      <c r="C66" s="36">
        <f>SUMIFS(СВЦЭМ!$D$33:$D$776,СВЦЭМ!$A$33:$A$776,$A66,СВЦЭМ!$B$33:$B$776,C$47)+'СЕТ СН'!$F$14+СВЦЭМ!$D$10+'СЕТ СН'!$F$6-'СЕТ СН'!$F$26</f>
        <v>973.43477851000011</v>
      </c>
      <c r="D66" s="36">
        <f>SUMIFS(СВЦЭМ!$D$33:$D$776,СВЦЭМ!$A$33:$A$776,$A66,СВЦЭМ!$B$33:$B$776,D$47)+'СЕТ СН'!$F$14+СВЦЭМ!$D$10+'СЕТ СН'!$F$6-'СЕТ СН'!$F$26</f>
        <v>962.36622771000009</v>
      </c>
      <c r="E66" s="36">
        <f>SUMIFS(СВЦЭМ!$D$33:$D$776,СВЦЭМ!$A$33:$A$776,$A66,СВЦЭМ!$B$33:$B$776,E$47)+'СЕТ СН'!$F$14+СВЦЭМ!$D$10+'СЕТ СН'!$F$6-'СЕТ СН'!$F$26</f>
        <v>971.32124690000012</v>
      </c>
      <c r="F66" s="36">
        <f>SUMIFS(СВЦЭМ!$D$33:$D$776,СВЦЭМ!$A$33:$A$776,$A66,СВЦЭМ!$B$33:$B$776,F$47)+'СЕТ СН'!$F$14+СВЦЭМ!$D$10+'СЕТ СН'!$F$6-'СЕТ СН'!$F$26</f>
        <v>967.75886220000007</v>
      </c>
      <c r="G66" s="36">
        <f>SUMIFS(СВЦЭМ!$D$33:$D$776,СВЦЭМ!$A$33:$A$776,$A66,СВЦЭМ!$B$33:$B$776,G$47)+'СЕТ СН'!$F$14+СВЦЭМ!$D$10+'СЕТ СН'!$F$6-'СЕТ СН'!$F$26</f>
        <v>975.07476444000008</v>
      </c>
      <c r="H66" s="36">
        <f>SUMIFS(СВЦЭМ!$D$33:$D$776,СВЦЭМ!$A$33:$A$776,$A66,СВЦЭМ!$B$33:$B$776,H$47)+'СЕТ СН'!$F$14+СВЦЭМ!$D$10+'СЕТ СН'!$F$6-'СЕТ СН'!$F$26</f>
        <v>974.63968379000005</v>
      </c>
      <c r="I66" s="36">
        <f>SUMIFS(СВЦЭМ!$D$33:$D$776,СВЦЭМ!$A$33:$A$776,$A66,СВЦЭМ!$B$33:$B$776,I$47)+'СЕТ СН'!$F$14+СВЦЭМ!$D$10+'СЕТ СН'!$F$6-'СЕТ СН'!$F$26</f>
        <v>938.2735026900001</v>
      </c>
      <c r="J66" s="36">
        <f>SUMIFS(СВЦЭМ!$D$33:$D$776,СВЦЭМ!$A$33:$A$776,$A66,СВЦЭМ!$B$33:$B$776,J$47)+'СЕТ СН'!$F$14+СВЦЭМ!$D$10+'СЕТ СН'!$F$6-'СЕТ СН'!$F$26</f>
        <v>881.8309430700001</v>
      </c>
      <c r="K66" s="36">
        <f>SUMIFS(СВЦЭМ!$D$33:$D$776,СВЦЭМ!$A$33:$A$776,$A66,СВЦЭМ!$B$33:$B$776,K$47)+'СЕТ СН'!$F$14+СВЦЭМ!$D$10+'СЕТ СН'!$F$6-'СЕТ СН'!$F$26</f>
        <v>874.57398433000003</v>
      </c>
      <c r="L66" s="36">
        <f>SUMIFS(СВЦЭМ!$D$33:$D$776,СВЦЭМ!$A$33:$A$776,$A66,СВЦЭМ!$B$33:$B$776,L$47)+'СЕТ СН'!$F$14+СВЦЭМ!$D$10+'СЕТ СН'!$F$6-'СЕТ СН'!$F$26</f>
        <v>877.80254905000004</v>
      </c>
      <c r="M66" s="36">
        <f>SUMIFS(СВЦЭМ!$D$33:$D$776,СВЦЭМ!$A$33:$A$776,$A66,СВЦЭМ!$B$33:$B$776,M$47)+'СЕТ СН'!$F$14+СВЦЭМ!$D$10+'СЕТ СН'!$F$6-'СЕТ СН'!$F$26</f>
        <v>896.9459181200001</v>
      </c>
      <c r="N66" s="36">
        <f>SUMIFS(СВЦЭМ!$D$33:$D$776,СВЦЭМ!$A$33:$A$776,$A66,СВЦЭМ!$B$33:$B$776,N$47)+'СЕТ СН'!$F$14+СВЦЭМ!$D$10+'СЕТ СН'!$F$6-'СЕТ СН'!$F$26</f>
        <v>921.32325722000007</v>
      </c>
      <c r="O66" s="36">
        <f>SUMIFS(СВЦЭМ!$D$33:$D$776,СВЦЭМ!$A$33:$A$776,$A66,СВЦЭМ!$B$33:$B$776,O$47)+'СЕТ СН'!$F$14+СВЦЭМ!$D$10+'СЕТ СН'!$F$6-'СЕТ СН'!$F$26</f>
        <v>932.64310006000005</v>
      </c>
      <c r="P66" s="36">
        <f>SUMIFS(СВЦЭМ!$D$33:$D$776,СВЦЭМ!$A$33:$A$776,$A66,СВЦЭМ!$B$33:$B$776,P$47)+'СЕТ СН'!$F$14+СВЦЭМ!$D$10+'СЕТ СН'!$F$6-'СЕТ СН'!$F$26</f>
        <v>937.81785671000011</v>
      </c>
      <c r="Q66" s="36">
        <f>SUMIFS(СВЦЭМ!$D$33:$D$776,СВЦЭМ!$A$33:$A$776,$A66,СВЦЭМ!$B$33:$B$776,Q$47)+'СЕТ СН'!$F$14+СВЦЭМ!$D$10+'СЕТ СН'!$F$6-'СЕТ СН'!$F$26</f>
        <v>941.37808159000008</v>
      </c>
      <c r="R66" s="36">
        <f>SUMIFS(СВЦЭМ!$D$33:$D$776,СВЦЭМ!$A$33:$A$776,$A66,СВЦЭМ!$B$33:$B$776,R$47)+'СЕТ СН'!$F$14+СВЦЭМ!$D$10+'СЕТ СН'!$F$6-'СЕТ СН'!$F$26</f>
        <v>933.04319370000007</v>
      </c>
      <c r="S66" s="36">
        <f>SUMIFS(СВЦЭМ!$D$33:$D$776,СВЦЭМ!$A$33:$A$776,$A66,СВЦЭМ!$B$33:$B$776,S$47)+'СЕТ СН'!$F$14+СВЦЭМ!$D$10+'СЕТ СН'!$F$6-'СЕТ СН'!$F$26</f>
        <v>927.46159110000008</v>
      </c>
      <c r="T66" s="36">
        <f>SUMIFS(СВЦЭМ!$D$33:$D$776,СВЦЭМ!$A$33:$A$776,$A66,СВЦЭМ!$B$33:$B$776,T$47)+'СЕТ СН'!$F$14+СВЦЭМ!$D$10+'СЕТ СН'!$F$6-'СЕТ СН'!$F$26</f>
        <v>912.75949149000007</v>
      </c>
      <c r="U66" s="36">
        <f>SUMIFS(СВЦЭМ!$D$33:$D$776,СВЦЭМ!$A$33:$A$776,$A66,СВЦЭМ!$B$33:$B$776,U$47)+'СЕТ СН'!$F$14+СВЦЭМ!$D$10+'СЕТ СН'!$F$6-'СЕТ СН'!$F$26</f>
        <v>906.45286062000002</v>
      </c>
      <c r="V66" s="36">
        <f>SUMIFS(СВЦЭМ!$D$33:$D$776,СВЦЭМ!$A$33:$A$776,$A66,СВЦЭМ!$B$33:$B$776,V$47)+'СЕТ СН'!$F$14+СВЦЭМ!$D$10+'СЕТ СН'!$F$6-'СЕТ СН'!$F$26</f>
        <v>875.5196417200001</v>
      </c>
      <c r="W66" s="36">
        <f>SUMIFS(СВЦЭМ!$D$33:$D$776,СВЦЭМ!$A$33:$A$776,$A66,СВЦЭМ!$B$33:$B$776,W$47)+'СЕТ СН'!$F$14+СВЦЭМ!$D$10+'СЕТ СН'!$F$6-'СЕТ СН'!$F$26</f>
        <v>880.06760233000011</v>
      </c>
      <c r="X66" s="36">
        <f>SUMIFS(СВЦЭМ!$D$33:$D$776,СВЦЭМ!$A$33:$A$776,$A66,СВЦЭМ!$B$33:$B$776,X$47)+'СЕТ СН'!$F$14+СВЦЭМ!$D$10+'СЕТ СН'!$F$6-'СЕТ СН'!$F$26</f>
        <v>908.65698104000012</v>
      </c>
      <c r="Y66" s="36">
        <f>SUMIFS(СВЦЭМ!$D$33:$D$776,СВЦЭМ!$A$33:$A$776,$A66,СВЦЭМ!$B$33:$B$776,Y$47)+'СЕТ СН'!$F$14+СВЦЭМ!$D$10+'СЕТ СН'!$F$6-'СЕТ СН'!$F$26</f>
        <v>946.61525585000004</v>
      </c>
    </row>
    <row r="67" spans="1:25" ht="15.75" x14ac:dyDescent="0.2">
      <c r="A67" s="35">
        <f t="shared" si="1"/>
        <v>43941</v>
      </c>
      <c r="B67" s="36">
        <f>SUMIFS(СВЦЭМ!$D$33:$D$776,СВЦЭМ!$A$33:$A$776,$A67,СВЦЭМ!$B$33:$B$776,B$47)+'СЕТ СН'!$F$14+СВЦЭМ!$D$10+'СЕТ СН'!$F$6-'СЕТ СН'!$F$26</f>
        <v>985.6846488000001</v>
      </c>
      <c r="C67" s="36">
        <f>SUMIFS(СВЦЭМ!$D$33:$D$776,СВЦЭМ!$A$33:$A$776,$A67,СВЦЭМ!$B$33:$B$776,C$47)+'СЕТ СН'!$F$14+СВЦЭМ!$D$10+'СЕТ СН'!$F$6-'СЕТ СН'!$F$26</f>
        <v>1006.6190566400001</v>
      </c>
      <c r="D67" s="36">
        <f>SUMIFS(СВЦЭМ!$D$33:$D$776,СВЦЭМ!$A$33:$A$776,$A67,СВЦЭМ!$B$33:$B$776,D$47)+'СЕТ СН'!$F$14+СВЦЭМ!$D$10+'СЕТ СН'!$F$6-'СЕТ СН'!$F$26</f>
        <v>1035.3223507099999</v>
      </c>
      <c r="E67" s="36">
        <f>SUMIFS(СВЦЭМ!$D$33:$D$776,СВЦЭМ!$A$33:$A$776,$A67,СВЦЭМ!$B$33:$B$776,E$47)+'СЕТ СН'!$F$14+СВЦЭМ!$D$10+'СЕТ СН'!$F$6-'СЕТ СН'!$F$26</f>
        <v>1047.6800320300001</v>
      </c>
      <c r="F67" s="36">
        <f>SUMIFS(СВЦЭМ!$D$33:$D$776,СВЦЭМ!$A$33:$A$776,$A67,СВЦЭМ!$B$33:$B$776,F$47)+'СЕТ СН'!$F$14+СВЦЭМ!$D$10+'СЕТ СН'!$F$6-'СЕТ СН'!$F$26</f>
        <v>1042.9648998299999</v>
      </c>
      <c r="G67" s="36">
        <f>SUMIFS(СВЦЭМ!$D$33:$D$776,СВЦЭМ!$A$33:$A$776,$A67,СВЦЭМ!$B$33:$B$776,G$47)+'СЕТ СН'!$F$14+СВЦЭМ!$D$10+'СЕТ СН'!$F$6-'СЕТ СН'!$F$26</f>
        <v>1035.7271158799999</v>
      </c>
      <c r="H67" s="36">
        <f>SUMIFS(СВЦЭМ!$D$33:$D$776,СВЦЭМ!$A$33:$A$776,$A67,СВЦЭМ!$B$33:$B$776,H$47)+'СЕТ СН'!$F$14+СВЦЭМ!$D$10+'СЕТ СН'!$F$6-'СЕТ СН'!$F$26</f>
        <v>1004.7481800600001</v>
      </c>
      <c r="I67" s="36">
        <f>SUMIFS(СВЦЭМ!$D$33:$D$776,СВЦЭМ!$A$33:$A$776,$A67,СВЦЭМ!$B$33:$B$776,I$47)+'СЕТ СН'!$F$14+СВЦЭМ!$D$10+'СЕТ СН'!$F$6-'СЕТ СН'!$F$26</f>
        <v>956.19890670000007</v>
      </c>
      <c r="J67" s="36">
        <f>SUMIFS(СВЦЭМ!$D$33:$D$776,СВЦЭМ!$A$33:$A$776,$A67,СВЦЭМ!$B$33:$B$776,J$47)+'СЕТ СН'!$F$14+СВЦЭМ!$D$10+'СЕТ СН'!$F$6-'СЕТ СН'!$F$26</f>
        <v>874.22199236000006</v>
      </c>
      <c r="K67" s="36">
        <f>SUMIFS(СВЦЭМ!$D$33:$D$776,СВЦЭМ!$A$33:$A$776,$A67,СВЦЭМ!$B$33:$B$776,K$47)+'СЕТ СН'!$F$14+СВЦЭМ!$D$10+'СЕТ СН'!$F$6-'СЕТ СН'!$F$26</f>
        <v>861.70062856000004</v>
      </c>
      <c r="L67" s="36">
        <f>SUMIFS(СВЦЭМ!$D$33:$D$776,СВЦЭМ!$A$33:$A$776,$A67,СВЦЭМ!$B$33:$B$776,L$47)+'СЕТ СН'!$F$14+СВЦЭМ!$D$10+'СЕТ СН'!$F$6-'СЕТ СН'!$F$26</f>
        <v>868.09955322000008</v>
      </c>
      <c r="M67" s="36">
        <f>SUMIFS(СВЦЭМ!$D$33:$D$776,СВЦЭМ!$A$33:$A$776,$A67,СВЦЭМ!$B$33:$B$776,M$47)+'СЕТ СН'!$F$14+СВЦЭМ!$D$10+'СЕТ СН'!$F$6-'СЕТ СН'!$F$26</f>
        <v>875.20955361000006</v>
      </c>
      <c r="N67" s="36">
        <f>SUMIFS(СВЦЭМ!$D$33:$D$776,СВЦЭМ!$A$33:$A$776,$A67,СВЦЭМ!$B$33:$B$776,N$47)+'СЕТ СН'!$F$14+СВЦЭМ!$D$10+'СЕТ СН'!$F$6-'СЕТ СН'!$F$26</f>
        <v>881.16390465000006</v>
      </c>
      <c r="O67" s="36">
        <f>SUMIFS(СВЦЭМ!$D$33:$D$776,СВЦЭМ!$A$33:$A$776,$A67,СВЦЭМ!$B$33:$B$776,O$47)+'СЕТ СН'!$F$14+СВЦЭМ!$D$10+'СЕТ СН'!$F$6-'СЕТ СН'!$F$26</f>
        <v>889.92548003000002</v>
      </c>
      <c r="P67" s="36">
        <f>SUMIFS(СВЦЭМ!$D$33:$D$776,СВЦЭМ!$A$33:$A$776,$A67,СВЦЭМ!$B$33:$B$776,P$47)+'СЕТ СН'!$F$14+СВЦЭМ!$D$10+'СЕТ СН'!$F$6-'СЕТ СН'!$F$26</f>
        <v>896.55568141000003</v>
      </c>
      <c r="Q67" s="36">
        <f>SUMIFS(СВЦЭМ!$D$33:$D$776,СВЦЭМ!$A$33:$A$776,$A67,СВЦЭМ!$B$33:$B$776,Q$47)+'СЕТ СН'!$F$14+СВЦЭМ!$D$10+'СЕТ СН'!$F$6-'СЕТ СН'!$F$26</f>
        <v>903.80041812000002</v>
      </c>
      <c r="R67" s="36">
        <f>SUMIFS(СВЦЭМ!$D$33:$D$776,СВЦЭМ!$A$33:$A$776,$A67,СВЦЭМ!$B$33:$B$776,R$47)+'СЕТ СН'!$F$14+СВЦЭМ!$D$10+'СЕТ СН'!$F$6-'СЕТ СН'!$F$26</f>
        <v>902.4911683900001</v>
      </c>
      <c r="S67" s="36">
        <f>SUMIFS(СВЦЭМ!$D$33:$D$776,СВЦЭМ!$A$33:$A$776,$A67,СВЦЭМ!$B$33:$B$776,S$47)+'СЕТ СН'!$F$14+СВЦЭМ!$D$10+'СЕТ СН'!$F$6-'СЕТ СН'!$F$26</f>
        <v>906.71944796000002</v>
      </c>
      <c r="T67" s="36">
        <f>SUMIFS(СВЦЭМ!$D$33:$D$776,СВЦЭМ!$A$33:$A$776,$A67,СВЦЭМ!$B$33:$B$776,T$47)+'СЕТ СН'!$F$14+СВЦЭМ!$D$10+'СЕТ СН'!$F$6-'СЕТ СН'!$F$26</f>
        <v>897.88862165000012</v>
      </c>
      <c r="U67" s="36">
        <f>SUMIFS(СВЦЭМ!$D$33:$D$776,СВЦЭМ!$A$33:$A$776,$A67,СВЦЭМ!$B$33:$B$776,U$47)+'СЕТ СН'!$F$14+СВЦЭМ!$D$10+'СЕТ СН'!$F$6-'СЕТ СН'!$F$26</f>
        <v>884.46757644000002</v>
      </c>
      <c r="V67" s="36">
        <f>SUMIFS(СВЦЭМ!$D$33:$D$776,СВЦЭМ!$A$33:$A$776,$A67,СВЦЭМ!$B$33:$B$776,V$47)+'СЕТ СН'!$F$14+СВЦЭМ!$D$10+'СЕТ СН'!$F$6-'СЕТ СН'!$F$26</f>
        <v>875.81568779000008</v>
      </c>
      <c r="W67" s="36">
        <f>SUMIFS(СВЦЭМ!$D$33:$D$776,СВЦЭМ!$A$33:$A$776,$A67,СВЦЭМ!$B$33:$B$776,W$47)+'СЕТ СН'!$F$14+СВЦЭМ!$D$10+'СЕТ СН'!$F$6-'СЕТ СН'!$F$26</f>
        <v>878.26573798000004</v>
      </c>
      <c r="X67" s="36">
        <f>SUMIFS(СВЦЭМ!$D$33:$D$776,СВЦЭМ!$A$33:$A$776,$A67,СВЦЭМ!$B$33:$B$776,X$47)+'СЕТ СН'!$F$14+СВЦЭМ!$D$10+'СЕТ СН'!$F$6-'СЕТ СН'!$F$26</f>
        <v>873.89273895000008</v>
      </c>
      <c r="Y67" s="36">
        <f>SUMIFS(СВЦЭМ!$D$33:$D$776,СВЦЭМ!$A$33:$A$776,$A67,СВЦЭМ!$B$33:$B$776,Y$47)+'СЕТ СН'!$F$14+СВЦЭМ!$D$10+'СЕТ СН'!$F$6-'СЕТ СН'!$F$26</f>
        <v>908.97525913000004</v>
      </c>
    </row>
    <row r="68" spans="1:25" ht="15.75" x14ac:dyDescent="0.2">
      <c r="A68" s="35">
        <f t="shared" si="1"/>
        <v>43942</v>
      </c>
      <c r="B68" s="36">
        <f>SUMIFS(СВЦЭМ!$D$33:$D$776,СВЦЭМ!$A$33:$A$776,$A68,СВЦЭМ!$B$33:$B$776,B$47)+'СЕТ СН'!$F$14+СВЦЭМ!$D$10+'СЕТ СН'!$F$6-'СЕТ СН'!$F$26</f>
        <v>984.09044385000004</v>
      </c>
      <c r="C68" s="36">
        <f>SUMIFS(СВЦЭМ!$D$33:$D$776,СВЦЭМ!$A$33:$A$776,$A68,СВЦЭМ!$B$33:$B$776,C$47)+'СЕТ СН'!$F$14+СВЦЭМ!$D$10+'СЕТ СН'!$F$6-'СЕТ СН'!$F$26</f>
        <v>1012.1458502700001</v>
      </c>
      <c r="D68" s="36">
        <f>SUMIFS(СВЦЭМ!$D$33:$D$776,СВЦЭМ!$A$33:$A$776,$A68,СВЦЭМ!$B$33:$B$776,D$47)+'СЕТ СН'!$F$14+СВЦЭМ!$D$10+'СЕТ СН'!$F$6-'СЕТ СН'!$F$26</f>
        <v>1031.82489422</v>
      </c>
      <c r="E68" s="36">
        <f>SUMIFS(СВЦЭМ!$D$33:$D$776,СВЦЭМ!$A$33:$A$776,$A68,СВЦЭМ!$B$33:$B$776,E$47)+'СЕТ СН'!$F$14+СВЦЭМ!$D$10+'СЕТ СН'!$F$6-'СЕТ СН'!$F$26</f>
        <v>1040.48036948</v>
      </c>
      <c r="F68" s="36">
        <f>SUMIFS(СВЦЭМ!$D$33:$D$776,СВЦЭМ!$A$33:$A$776,$A68,СВЦЭМ!$B$33:$B$776,F$47)+'СЕТ СН'!$F$14+СВЦЭМ!$D$10+'СЕТ СН'!$F$6-'СЕТ СН'!$F$26</f>
        <v>1033.1783912000001</v>
      </c>
      <c r="G68" s="36">
        <f>SUMIFS(СВЦЭМ!$D$33:$D$776,СВЦЭМ!$A$33:$A$776,$A68,СВЦЭМ!$B$33:$B$776,G$47)+'СЕТ СН'!$F$14+СВЦЭМ!$D$10+'СЕТ СН'!$F$6-'СЕТ СН'!$F$26</f>
        <v>1024.5625146</v>
      </c>
      <c r="H68" s="36">
        <f>SUMIFS(СВЦЭМ!$D$33:$D$776,СВЦЭМ!$A$33:$A$776,$A68,СВЦЭМ!$B$33:$B$776,H$47)+'СЕТ СН'!$F$14+СВЦЭМ!$D$10+'СЕТ СН'!$F$6-'СЕТ СН'!$F$26</f>
        <v>974.59276742000009</v>
      </c>
      <c r="I68" s="36">
        <f>SUMIFS(СВЦЭМ!$D$33:$D$776,СВЦЭМ!$A$33:$A$776,$A68,СВЦЭМ!$B$33:$B$776,I$47)+'СЕТ СН'!$F$14+СВЦЭМ!$D$10+'СЕТ СН'!$F$6-'СЕТ СН'!$F$26</f>
        <v>939.96809775000008</v>
      </c>
      <c r="J68" s="36">
        <f>SUMIFS(СВЦЭМ!$D$33:$D$776,СВЦЭМ!$A$33:$A$776,$A68,СВЦЭМ!$B$33:$B$776,J$47)+'СЕТ СН'!$F$14+СВЦЭМ!$D$10+'СЕТ СН'!$F$6-'СЕТ СН'!$F$26</f>
        <v>885.19852358000003</v>
      </c>
      <c r="K68" s="36">
        <f>SUMIFS(СВЦЭМ!$D$33:$D$776,СВЦЭМ!$A$33:$A$776,$A68,СВЦЭМ!$B$33:$B$776,K$47)+'СЕТ СН'!$F$14+СВЦЭМ!$D$10+'СЕТ СН'!$F$6-'СЕТ СН'!$F$26</f>
        <v>884.28760555000008</v>
      </c>
      <c r="L68" s="36">
        <f>SUMIFS(СВЦЭМ!$D$33:$D$776,СВЦЭМ!$A$33:$A$776,$A68,СВЦЭМ!$B$33:$B$776,L$47)+'СЕТ СН'!$F$14+СВЦЭМ!$D$10+'СЕТ СН'!$F$6-'СЕТ СН'!$F$26</f>
        <v>884.9416421300001</v>
      </c>
      <c r="M68" s="36">
        <f>SUMIFS(СВЦЭМ!$D$33:$D$776,СВЦЭМ!$A$33:$A$776,$A68,СВЦЭМ!$B$33:$B$776,M$47)+'СЕТ СН'!$F$14+СВЦЭМ!$D$10+'СЕТ СН'!$F$6-'СЕТ СН'!$F$26</f>
        <v>882.91319976000011</v>
      </c>
      <c r="N68" s="36">
        <f>SUMIFS(СВЦЭМ!$D$33:$D$776,СВЦЭМ!$A$33:$A$776,$A68,СВЦЭМ!$B$33:$B$776,N$47)+'СЕТ СН'!$F$14+СВЦЭМ!$D$10+'СЕТ СН'!$F$6-'СЕТ СН'!$F$26</f>
        <v>890.2885785200001</v>
      </c>
      <c r="O68" s="36">
        <f>SUMIFS(СВЦЭМ!$D$33:$D$776,СВЦЭМ!$A$33:$A$776,$A68,СВЦЭМ!$B$33:$B$776,O$47)+'СЕТ СН'!$F$14+СВЦЭМ!$D$10+'СЕТ СН'!$F$6-'СЕТ СН'!$F$26</f>
        <v>908.31676224000012</v>
      </c>
      <c r="P68" s="36">
        <f>SUMIFS(СВЦЭМ!$D$33:$D$776,СВЦЭМ!$A$33:$A$776,$A68,СВЦЭМ!$B$33:$B$776,P$47)+'СЕТ СН'!$F$14+СВЦЭМ!$D$10+'СЕТ СН'!$F$6-'СЕТ СН'!$F$26</f>
        <v>905.02910309000004</v>
      </c>
      <c r="Q68" s="36">
        <f>SUMIFS(СВЦЭМ!$D$33:$D$776,СВЦЭМ!$A$33:$A$776,$A68,СВЦЭМ!$B$33:$B$776,Q$47)+'СЕТ СН'!$F$14+СВЦЭМ!$D$10+'СЕТ СН'!$F$6-'СЕТ СН'!$F$26</f>
        <v>919.73385391000011</v>
      </c>
      <c r="R68" s="36">
        <f>SUMIFS(СВЦЭМ!$D$33:$D$776,СВЦЭМ!$A$33:$A$776,$A68,СВЦЭМ!$B$33:$B$776,R$47)+'СЕТ СН'!$F$14+СВЦЭМ!$D$10+'СЕТ СН'!$F$6-'СЕТ СН'!$F$26</f>
        <v>907.4882408200001</v>
      </c>
      <c r="S68" s="36">
        <f>SUMIFS(СВЦЭМ!$D$33:$D$776,СВЦЭМ!$A$33:$A$776,$A68,СВЦЭМ!$B$33:$B$776,S$47)+'СЕТ СН'!$F$14+СВЦЭМ!$D$10+'СЕТ СН'!$F$6-'СЕТ СН'!$F$26</f>
        <v>900.24346060000005</v>
      </c>
      <c r="T68" s="36">
        <f>SUMIFS(СВЦЭМ!$D$33:$D$776,СВЦЭМ!$A$33:$A$776,$A68,СВЦЭМ!$B$33:$B$776,T$47)+'СЕТ СН'!$F$14+СВЦЭМ!$D$10+'СЕТ СН'!$F$6-'СЕТ СН'!$F$26</f>
        <v>904.75635165000006</v>
      </c>
      <c r="U68" s="36">
        <f>SUMIFS(СВЦЭМ!$D$33:$D$776,СВЦЭМ!$A$33:$A$776,$A68,СВЦЭМ!$B$33:$B$776,U$47)+'СЕТ СН'!$F$14+СВЦЭМ!$D$10+'СЕТ СН'!$F$6-'СЕТ СН'!$F$26</f>
        <v>912.86134035000009</v>
      </c>
      <c r="V68" s="36">
        <f>SUMIFS(СВЦЭМ!$D$33:$D$776,СВЦЭМ!$A$33:$A$776,$A68,СВЦЭМ!$B$33:$B$776,V$47)+'СЕТ СН'!$F$14+СВЦЭМ!$D$10+'СЕТ СН'!$F$6-'СЕТ СН'!$F$26</f>
        <v>920.91328021000004</v>
      </c>
      <c r="W68" s="36">
        <f>SUMIFS(СВЦЭМ!$D$33:$D$776,СВЦЭМ!$A$33:$A$776,$A68,СВЦЭМ!$B$33:$B$776,W$47)+'СЕТ СН'!$F$14+СВЦЭМ!$D$10+'СЕТ СН'!$F$6-'СЕТ СН'!$F$26</f>
        <v>923.58931078000012</v>
      </c>
      <c r="X68" s="36">
        <f>SUMIFS(СВЦЭМ!$D$33:$D$776,СВЦЭМ!$A$33:$A$776,$A68,СВЦЭМ!$B$33:$B$776,X$47)+'СЕТ СН'!$F$14+СВЦЭМ!$D$10+'СЕТ СН'!$F$6-'СЕТ СН'!$F$26</f>
        <v>912.14776889000007</v>
      </c>
      <c r="Y68" s="36">
        <f>SUMIFS(СВЦЭМ!$D$33:$D$776,СВЦЭМ!$A$33:$A$776,$A68,СВЦЭМ!$B$33:$B$776,Y$47)+'СЕТ СН'!$F$14+СВЦЭМ!$D$10+'СЕТ СН'!$F$6-'СЕТ СН'!$F$26</f>
        <v>932.61816474000011</v>
      </c>
    </row>
    <row r="69" spans="1:25" ht="15.75" x14ac:dyDescent="0.2">
      <c r="A69" s="35">
        <f t="shared" si="1"/>
        <v>43943</v>
      </c>
      <c r="B69" s="36">
        <f>SUMIFS(СВЦЭМ!$D$33:$D$776,СВЦЭМ!$A$33:$A$776,$A69,СВЦЭМ!$B$33:$B$776,B$47)+'СЕТ СН'!$F$14+СВЦЭМ!$D$10+'СЕТ СН'!$F$6-'СЕТ СН'!$F$26</f>
        <v>956.77688365000006</v>
      </c>
      <c r="C69" s="36">
        <f>SUMIFS(СВЦЭМ!$D$33:$D$776,СВЦЭМ!$A$33:$A$776,$A69,СВЦЭМ!$B$33:$B$776,C$47)+'СЕТ СН'!$F$14+СВЦЭМ!$D$10+'СЕТ СН'!$F$6-'СЕТ СН'!$F$26</f>
        <v>954.3161108700001</v>
      </c>
      <c r="D69" s="36">
        <f>SUMIFS(СВЦЭМ!$D$33:$D$776,СВЦЭМ!$A$33:$A$776,$A69,СВЦЭМ!$B$33:$B$776,D$47)+'СЕТ СН'!$F$14+СВЦЭМ!$D$10+'СЕТ СН'!$F$6-'СЕТ СН'!$F$26</f>
        <v>955.88557690000005</v>
      </c>
      <c r="E69" s="36">
        <f>SUMIFS(СВЦЭМ!$D$33:$D$776,СВЦЭМ!$A$33:$A$776,$A69,СВЦЭМ!$B$33:$B$776,E$47)+'СЕТ СН'!$F$14+СВЦЭМ!$D$10+'СЕТ СН'!$F$6-'СЕТ СН'!$F$26</f>
        <v>958.91602531000012</v>
      </c>
      <c r="F69" s="36">
        <f>SUMIFS(СВЦЭМ!$D$33:$D$776,СВЦЭМ!$A$33:$A$776,$A69,СВЦЭМ!$B$33:$B$776,F$47)+'СЕТ СН'!$F$14+СВЦЭМ!$D$10+'СЕТ СН'!$F$6-'СЕТ СН'!$F$26</f>
        <v>958.92359357000009</v>
      </c>
      <c r="G69" s="36">
        <f>SUMIFS(СВЦЭМ!$D$33:$D$776,СВЦЭМ!$A$33:$A$776,$A69,СВЦЭМ!$B$33:$B$776,G$47)+'СЕТ СН'!$F$14+СВЦЭМ!$D$10+'СЕТ СН'!$F$6-'СЕТ СН'!$F$26</f>
        <v>965.07744301000002</v>
      </c>
      <c r="H69" s="36">
        <f>SUMIFS(СВЦЭМ!$D$33:$D$776,СВЦЭМ!$A$33:$A$776,$A69,СВЦЭМ!$B$33:$B$776,H$47)+'СЕТ СН'!$F$14+СВЦЭМ!$D$10+'СЕТ СН'!$F$6-'СЕТ СН'!$F$26</f>
        <v>968.44428841000013</v>
      </c>
      <c r="I69" s="36">
        <f>SUMIFS(СВЦЭМ!$D$33:$D$776,СВЦЭМ!$A$33:$A$776,$A69,СВЦЭМ!$B$33:$B$776,I$47)+'СЕТ СН'!$F$14+СВЦЭМ!$D$10+'СЕТ СН'!$F$6-'СЕТ СН'!$F$26</f>
        <v>964.6318213400001</v>
      </c>
      <c r="J69" s="36">
        <f>SUMIFS(СВЦЭМ!$D$33:$D$776,СВЦЭМ!$A$33:$A$776,$A69,СВЦЭМ!$B$33:$B$776,J$47)+'СЕТ СН'!$F$14+СВЦЭМ!$D$10+'СЕТ СН'!$F$6-'СЕТ СН'!$F$26</f>
        <v>921.0117766300001</v>
      </c>
      <c r="K69" s="36">
        <f>SUMIFS(СВЦЭМ!$D$33:$D$776,СВЦЭМ!$A$33:$A$776,$A69,СВЦЭМ!$B$33:$B$776,K$47)+'СЕТ СН'!$F$14+СВЦЭМ!$D$10+'СЕТ СН'!$F$6-'СЕТ СН'!$F$26</f>
        <v>916.99718646000008</v>
      </c>
      <c r="L69" s="36">
        <f>SUMIFS(СВЦЭМ!$D$33:$D$776,СВЦЭМ!$A$33:$A$776,$A69,СВЦЭМ!$B$33:$B$776,L$47)+'СЕТ СН'!$F$14+СВЦЭМ!$D$10+'СЕТ СН'!$F$6-'СЕТ СН'!$F$26</f>
        <v>917.49347057000011</v>
      </c>
      <c r="M69" s="36">
        <f>SUMIFS(СВЦЭМ!$D$33:$D$776,СВЦЭМ!$A$33:$A$776,$A69,СВЦЭМ!$B$33:$B$776,M$47)+'СЕТ СН'!$F$14+СВЦЭМ!$D$10+'СЕТ СН'!$F$6-'СЕТ СН'!$F$26</f>
        <v>918.42285698000012</v>
      </c>
      <c r="N69" s="36">
        <f>SUMIFS(СВЦЭМ!$D$33:$D$776,СВЦЭМ!$A$33:$A$776,$A69,СВЦЭМ!$B$33:$B$776,N$47)+'СЕТ СН'!$F$14+СВЦЭМ!$D$10+'СЕТ СН'!$F$6-'СЕТ СН'!$F$26</f>
        <v>925.60675139000011</v>
      </c>
      <c r="O69" s="36">
        <f>SUMIFS(СВЦЭМ!$D$33:$D$776,СВЦЭМ!$A$33:$A$776,$A69,СВЦЭМ!$B$33:$B$776,O$47)+'СЕТ СН'!$F$14+СВЦЭМ!$D$10+'СЕТ СН'!$F$6-'СЕТ СН'!$F$26</f>
        <v>926.30488082000011</v>
      </c>
      <c r="P69" s="36">
        <f>SUMIFS(СВЦЭМ!$D$33:$D$776,СВЦЭМ!$A$33:$A$776,$A69,СВЦЭМ!$B$33:$B$776,P$47)+'СЕТ СН'!$F$14+СВЦЭМ!$D$10+'СЕТ СН'!$F$6-'СЕТ СН'!$F$26</f>
        <v>931.58074766000004</v>
      </c>
      <c r="Q69" s="36">
        <f>SUMIFS(СВЦЭМ!$D$33:$D$776,СВЦЭМ!$A$33:$A$776,$A69,СВЦЭМ!$B$33:$B$776,Q$47)+'СЕТ СН'!$F$14+СВЦЭМ!$D$10+'СЕТ СН'!$F$6-'СЕТ СН'!$F$26</f>
        <v>936.47284795000007</v>
      </c>
      <c r="R69" s="36">
        <f>SUMIFS(СВЦЭМ!$D$33:$D$776,СВЦЭМ!$A$33:$A$776,$A69,СВЦЭМ!$B$33:$B$776,R$47)+'СЕТ СН'!$F$14+СВЦЭМ!$D$10+'СЕТ СН'!$F$6-'СЕТ СН'!$F$26</f>
        <v>932.13224945000002</v>
      </c>
      <c r="S69" s="36">
        <f>SUMIFS(СВЦЭМ!$D$33:$D$776,СВЦЭМ!$A$33:$A$776,$A69,СВЦЭМ!$B$33:$B$776,S$47)+'СЕТ СН'!$F$14+СВЦЭМ!$D$10+'СЕТ СН'!$F$6-'СЕТ СН'!$F$26</f>
        <v>925.03116050000006</v>
      </c>
      <c r="T69" s="36">
        <f>SUMIFS(СВЦЭМ!$D$33:$D$776,СВЦЭМ!$A$33:$A$776,$A69,СВЦЭМ!$B$33:$B$776,T$47)+'СЕТ СН'!$F$14+СВЦЭМ!$D$10+'СЕТ СН'!$F$6-'СЕТ СН'!$F$26</f>
        <v>917.74726156000008</v>
      </c>
      <c r="U69" s="36">
        <f>SUMIFS(СВЦЭМ!$D$33:$D$776,СВЦЭМ!$A$33:$A$776,$A69,СВЦЭМ!$B$33:$B$776,U$47)+'СЕТ СН'!$F$14+СВЦЭМ!$D$10+'СЕТ СН'!$F$6-'СЕТ СН'!$F$26</f>
        <v>909.68959636000011</v>
      </c>
      <c r="V69" s="36">
        <f>SUMIFS(СВЦЭМ!$D$33:$D$776,СВЦЭМ!$A$33:$A$776,$A69,СВЦЭМ!$B$33:$B$776,V$47)+'СЕТ СН'!$F$14+СВЦЭМ!$D$10+'СЕТ СН'!$F$6-'СЕТ СН'!$F$26</f>
        <v>903.75552062000008</v>
      </c>
      <c r="W69" s="36">
        <f>SUMIFS(СВЦЭМ!$D$33:$D$776,СВЦЭМ!$A$33:$A$776,$A69,СВЦЭМ!$B$33:$B$776,W$47)+'СЕТ СН'!$F$14+СВЦЭМ!$D$10+'СЕТ СН'!$F$6-'СЕТ СН'!$F$26</f>
        <v>899.52377593000006</v>
      </c>
      <c r="X69" s="36">
        <f>SUMIFS(СВЦЭМ!$D$33:$D$776,СВЦЭМ!$A$33:$A$776,$A69,СВЦЭМ!$B$33:$B$776,X$47)+'СЕТ СН'!$F$14+СВЦЭМ!$D$10+'СЕТ СН'!$F$6-'СЕТ СН'!$F$26</f>
        <v>884.57183481000004</v>
      </c>
      <c r="Y69" s="36">
        <f>SUMIFS(СВЦЭМ!$D$33:$D$776,СВЦЭМ!$A$33:$A$776,$A69,СВЦЭМ!$B$33:$B$776,Y$47)+'СЕТ СН'!$F$14+СВЦЭМ!$D$10+'СЕТ СН'!$F$6-'СЕТ СН'!$F$26</f>
        <v>913.64196027000003</v>
      </c>
    </row>
    <row r="70" spans="1:25" ht="15.75" x14ac:dyDescent="0.2">
      <c r="A70" s="35">
        <f t="shared" si="1"/>
        <v>43944</v>
      </c>
      <c r="B70" s="36">
        <f>SUMIFS(СВЦЭМ!$D$33:$D$776,СВЦЭМ!$A$33:$A$776,$A70,СВЦЭМ!$B$33:$B$776,B$47)+'СЕТ СН'!$F$14+СВЦЭМ!$D$10+'СЕТ СН'!$F$6-'СЕТ СН'!$F$26</f>
        <v>1038.89575904</v>
      </c>
      <c r="C70" s="36">
        <f>SUMIFS(СВЦЭМ!$D$33:$D$776,СВЦЭМ!$A$33:$A$776,$A70,СВЦЭМ!$B$33:$B$776,C$47)+'СЕТ СН'!$F$14+СВЦЭМ!$D$10+'СЕТ СН'!$F$6-'СЕТ СН'!$F$26</f>
        <v>1048.1686159400001</v>
      </c>
      <c r="D70" s="36">
        <f>SUMIFS(СВЦЭМ!$D$33:$D$776,СВЦЭМ!$A$33:$A$776,$A70,СВЦЭМ!$B$33:$B$776,D$47)+'СЕТ СН'!$F$14+СВЦЭМ!$D$10+'СЕТ СН'!$F$6-'СЕТ СН'!$F$26</f>
        <v>1067.6334777</v>
      </c>
      <c r="E70" s="36">
        <f>SUMIFS(СВЦЭМ!$D$33:$D$776,СВЦЭМ!$A$33:$A$776,$A70,СВЦЭМ!$B$33:$B$776,E$47)+'СЕТ СН'!$F$14+СВЦЭМ!$D$10+'СЕТ СН'!$F$6-'СЕТ СН'!$F$26</f>
        <v>1083.91632405</v>
      </c>
      <c r="F70" s="36">
        <f>SUMIFS(СВЦЭМ!$D$33:$D$776,СВЦЭМ!$A$33:$A$776,$A70,СВЦЭМ!$B$33:$B$776,F$47)+'СЕТ СН'!$F$14+СВЦЭМ!$D$10+'СЕТ СН'!$F$6-'СЕТ СН'!$F$26</f>
        <v>1085.3496776199997</v>
      </c>
      <c r="G70" s="36">
        <f>SUMIFS(СВЦЭМ!$D$33:$D$776,СВЦЭМ!$A$33:$A$776,$A70,СВЦЭМ!$B$33:$B$776,G$47)+'СЕТ СН'!$F$14+СВЦЭМ!$D$10+'СЕТ СН'!$F$6-'СЕТ СН'!$F$26</f>
        <v>1074.6763624399998</v>
      </c>
      <c r="H70" s="36">
        <f>SUMIFS(СВЦЭМ!$D$33:$D$776,СВЦЭМ!$A$33:$A$776,$A70,СВЦЭМ!$B$33:$B$776,H$47)+'СЕТ СН'!$F$14+СВЦЭМ!$D$10+'СЕТ СН'!$F$6-'СЕТ СН'!$F$26</f>
        <v>1054.6074617500001</v>
      </c>
      <c r="I70" s="36">
        <f>SUMIFS(СВЦЭМ!$D$33:$D$776,СВЦЭМ!$A$33:$A$776,$A70,СВЦЭМ!$B$33:$B$776,I$47)+'СЕТ СН'!$F$14+СВЦЭМ!$D$10+'СЕТ СН'!$F$6-'СЕТ СН'!$F$26</f>
        <v>1037.36717752</v>
      </c>
      <c r="J70" s="36">
        <f>SUMIFS(СВЦЭМ!$D$33:$D$776,СВЦЭМ!$A$33:$A$776,$A70,СВЦЭМ!$B$33:$B$776,J$47)+'СЕТ СН'!$F$14+СВЦЭМ!$D$10+'СЕТ СН'!$F$6-'СЕТ СН'!$F$26</f>
        <v>986.15088443000002</v>
      </c>
      <c r="K70" s="36">
        <f>SUMIFS(СВЦЭМ!$D$33:$D$776,СВЦЭМ!$A$33:$A$776,$A70,СВЦЭМ!$B$33:$B$776,K$47)+'СЕТ СН'!$F$14+СВЦЭМ!$D$10+'СЕТ СН'!$F$6-'СЕТ СН'!$F$26</f>
        <v>970.29527017000009</v>
      </c>
      <c r="L70" s="36">
        <f>SUMIFS(СВЦЭМ!$D$33:$D$776,СВЦЭМ!$A$33:$A$776,$A70,СВЦЭМ!$B$33:$B$776,L$47)+'СЕТ СН'!$F$14+СВЦЭМ!$D$10+'СЕТ СН'!$F$6-'СЕТ СН'!$F$26</f>
        <v>958.98946545000013</v>
      </c>
      <c r="M70" s="36">
        <f>SUMIFS(СВЦЭМ!$D$33:$D$776,СВЦЭМ!$A$33:$A$776,$A70,СВЦЭМ!$B$33:$B$776,M$47)+'СЕТ СН'!$F$14+СВЦЭМ!$D$10+'СЕТ СН'!$F$6-'СЕТ СН'!$F$26</f>
        <v>961.42945955000005</v>
      </c>
      <c r="N70" s="36">
        <f>SUMIFS(СВЦЭМ!$D$33:$D$776,СВЦЭМ!$A$33:$A$776,$A70,СВЦЭМ!$B$33:$B$776,N$47)+'СЕТ СН'!$F$14+СВЦЭМ!$D$10+'СЕТ СН'!$F$6-'СЕТ СН'!$F$26</f>
        <v>966.00204768000003</v>
      </c>
      <c r="O70" s="36">
        <f>SUMIFS(СВЦЭМ!$D$33:$D$776,СВЦЭМ!$A$33:$A$776,$A70,СВЦЭМ!$B$33:$B$776,O$47)+'СЕТ СН'!$F$14+СВЦЭМ!$D$10+'СЕТ СН'!$F$6-'СЕТ СН'!$F$26</f>
        <v>980.91154633000008</v>
      </c>
      <c r="P70" s="36">
        <f>SUMIFS(СВЦЭМ!$D$33:$D$776,СВЦЭМ!$A$33:$A$776,$A70,СВЦЭМ!$B$33:$B$776,P$47)+'СЕТ СН'!$F$14+СВЦЭМ!$D$10+'СЕТ СН'!$F$6-'СЕТ СН'!$F$26</f>
        <v>988.30015980000007</v>
      </c>
      <c r="Q70" s="36">
        <f>SUMIFS(СВЦЭМ!$D$33:$D$776,СВЦЭМ!$A$33:$A$776,$A70,СВЦЭМ!$B$33:$B$776,Q$47)+'СЕТ СН'!$F$14+СВЦЭМ!$D$10+'СЕТ СН'!$F$6-'СЕТ СН'!$F$26</f>
        <v>993.48821808000002</v>
      </c>
      <c r="R70" s="36">
        <f>SUMIFS(СВЦЭМ!$D$33:$D$776,СВЦЭМ!$A$33:$A$776,$A70,СВЦЭМ!$B$33:$B$776,R$47)+'СЕТ СН'!$F$14+СВЦЭМ!$D$10+'СЕТ СН'!$F$6-'СЕТ СН'!$F$26</f>
        <v>994.30436836000013</v>
      </c>
      <c r="S70" s="36">
        <f>SUMIFS(СВЦЭМ!$D$33:$D$776,СВЦЭМ!$A$33:$A$776,$A70,СВЦЭМ!$B$33:$B$776,S$47)+'СЕТ СН'!$F$14+СВЦЭМ!$D$10+'СЕТ СН'!$F$6-'СЕТ СН'!$F$26</f>
        <v>984.86842008000008</v>
      </c>
      <c r="T70" s="36">
        <f>SUMIFS(СВЦЭМ!$D$33:$D$776,СВЦЭМ!$A$33:$A$776,$A70,СВЦЭМ!$B$33:$B$776,T$47)+'СЕТ СН'!$F$14+СВЦЭМ!$D$10+'СЕТ СН'!$F$6-'СЕТ СН'!$F$26</f>
        <v>963.43445908000012</v>
      </c>
      <c r="U70" s="36">
        <f>SUMIFS(СВЦЭМ!$D$33:$D$776,СВЦЭМ!$A$33:$A$776,$A70,СВЦЭМ!$B$33:$B$776,U$47)+'СЕТ СН'!$F$14+СВЦЭМ!$D$10+'СЕТ СН'!$F$6-'СЕТ СН'!$F$26</f>
        <v>941.56312665000007</v>
      </c>
      <c r="V70" s="36">
        <f>SUMIFS(СВЦЭМ!$D$33:$D$776,СВЦЭМ!$A$33:$A$776,$A70,СВЦЭМ!$B$33:$B$776,V$47)+'СЕТ СН'!$F$14+СВЦЭМ!$D$10+'СЕТ СН'!$F$6-'СЕТ СН'!$F$26</f>
        <v>934.44506091000005</v>
      </c>
      <c r="W70" s="36">
        <f>SUMIFS(СВЦЭМ!$D$33:$D$776,СВЦЭМ!$A$33:$A$776,$A70,СВЦЭМ!$B$33:$B$776,W$47)+'СЕТ СН'!$F$14+СВЦЭМ!$D$10+'СЕТ СН'!$F$6-'СЕТ СН'!$F$26</f>
        <v>926.9130352200001</v>
      </c>
      <c r="X70" s="36">
        <f>SUMIFS(СВЦЭМ!$D$33:$D$776,СВЦЭМ!$A$33:$A$776,$A70,СВЦЭМ!$B$33:$B$776,X$47)+'СЕТ СН'!$F$14+СВЦЭМ!$D$10+'СЕТ СН'!$F$6-'СЕТ СН'!$F$26</f>
        <v>940.57807764000006</v>
      </c>
      <c r="Y70" s="36">
        <f>SUMIFS(СВЦЭМ!$D$33:$D$776,СВЦЭМ!$A$33:$A$776,$A70,СВЦЭМ!$B$33:$B$776,Y$47)+'СЕТ СН'!$F$14+СВЦЭМ!$D$10+'СЕТ СН'!$F$6-'СЕТ СН'!$F$26</f>
        <v>976.16354889000002</v>
      </c>
    </row>
    <row r="71" spans="1:25" ht="15.75" x14ac:dyDescent="0.2">
      <c r="A71" s="35">
        <f t="shared" si="1"/>
        <v>43945</v>
      </c>
      <c r="B71" s="36">
        <f>SUMIFS(СВЦЭМ!$D$33:$D$776,СВЦЭМ!$A$33:$A$776,$A71,СВЦЭМ!$B$33:$B$776,B$47)+'СЕТ СН'!$F$14+СВЦЭМ!$D$10+'СЕТ СН'!$F$6-'СЕТ СН'!$F$26</f>
        <v>1237.9428560299998</v>
      </c>
      <c r="C71" s="36">
        <f>SUMIFS(СВЦЭМ!$D$33:$D$776,СВЦЭМ!$A$33:$A$776,$A71,СВЦЭМ!$B$33:$B$776,C$47)+'СЕТ СН'!$F$14+СВЦЭМ!$D$10+'СЕТ СН'!$F$6-'СЕТ СН'!$F$26</f>
        <v>1280.6259344399998</v>
      </c>
      <c r="D71" s="36">
        <f>SUMIFS(СВЦЭМ!$D$33:$D$776,СВЦЭМ!$A$33:$A$776,$A71,СВЦЭМ!$B$33:$B$776,D$47)+'СЕТ СН'!$F$14+СВЦЭМ!$D$10+'СЕТ СН'!$F$6-'СЕТ СН'!$F$26</f>
        <v>1308.4264131899999</v>
      </c>
      <c r="E71" s="36">
        <f>SUMIFS(СВЦЭМ!$D$33:$D$776,СВЦЭМ!$A$33:$A$776,$A71,СВЦЭМ!$B$33:$B$776,E$47)+'СЕТ СН'!$F$14+СВЦЭМ!$D$10+'СЕТ СН'!$F$6-'СЕТ СН'!$F$26</f>
        <v>1319.6560933599999</v>
      </c>
      <c r="F71" s="36">
        <f>SUMIFS(СВЦЭМ!$D$33:$D$776,СВЦЭМ!$A$33:$A$776,$A71,СВЦЭМ!$B$33:$B$776,F$47)+'СЕТ СН'!$F$14+СВЦЭМ!$D$10+'СЕТ СН'!$F$6-'СЕТ СН'!$F$26</f>
        <v>1323.0497833099998</v>
      </c>
      <c r="G71" s="36">
        <f>SUMIFS(СВЦЭМ!$D$33:$D$776,СВЦЭМ!$A$33:$A$776,$A71,СВЦЭМ!$B$33:$B$776,G$47)+'СЕТ СН'!$F$14+СВЦЭМ!$D$10+'СЕТ СН'!$F$6-'СЕТ СН'!$F$26</f>
        <v>1319.3762173199998</v>
      </c>
      <c r="H71" s="36">
        <f>SUMIFS(СВЦЭМ!$D$33:$D$776,СВЦЭМ!$A$33:$A$776,$A71,СВЦЭМ!$B$33:$B$776,H$47)+'СЕТ СН'!$F$14+СВЦЭМ!$D$10+'СЕТ СН'!$F$6-'СЕТ СН'!$F$26</f>
        <v>1288.5002525799998</v>
      </c>
      <c r="I71" s="36">
        <f>SUMIFS(СВЦЭМ!$D$33:$D$776,СВЦЭМ!$A$33:$A$776,$A71,СВЦЭМ!$B$33:$B$776,I$47)+'СЕТ СН'!$F$14+СВЦЭМ!$D$10+'СЕТ СН'!$F$6-'СЕТ СН'!$F$26</f>
        <v>1231.4488208099999</v>
      </c>
      <c r="J71" s="36">
        <f>SUMIFS(СВЦЭМ!$D$33:$D$776,СВЦЭМ!$A$33:$A$776,$A71,СВЦЭМ!$B$33:$B$776,J$47)+'СЕТ СН'!$F$14+СВЦЭМ!$D$10+'СЕТ СН'!$F$6-'СЕТ СН'!$F$26</f>
        <v>1137.7482905099998</v>
      </c>
      <c r="K71" s="36">
        <f>SUMIFS(СВЦЭМ!$D$33:$D$776,СВЦЭМ!$A$33:$A$776,$A71,СВЦЭМ!$B$33:$B$776,K$47)+'СЕТ СН'!$F$14+СВЦЭМ!$D$10+'СЕТ СН'!$F$6-'СЕТ СН'!$F$26</f>
        <v>1131.8611734799999</v>
      </c>
      <c r="L71" s="36">
        <f>SUMIFS(СВЦЭМ!$D$33:$D$776,СВЦЭМ!$A$33:$A$776,$A71,СВЦЭМ!$B$33:$B$776,L$47)+'СЕТ СН'!$F$14+СВЦЭМ!$D$10+'СЕТ СН'!$F$6-'СЕТ СН'!$F$26</f>
        <v>1122.84668575</v>
      </c>
      <c r="M71" s="36">
        <f>SUMIFS(СВЦЭМ!$D$33:$D$776,СВЦЭМ!$A$33:$A$776,$A71,СВЦЭМ!$B$33:$B$776,M$47)+'СЕТ СН'!$F$14+СВЦЭМ!$D$10+'СЕТ СН'!$F$6-'СЕТ СН'!$F$26</f>
        <v>1099.3436044899997</v>
      </c>
      <c r="N71" s="36">
        <f>SUMIFS(СВЦЭМ!$D$33:$D$776,СВЦЭМ!$A$33:$A$776,$A71,СВЦЭМ!$B$33:$B$776,N$47)+'СЕТ СН'!$F$14+СВЦЭМ!$D$10+'СЕТ СН'!$F$6-'СЕТ СН'!$F$26</f>
        <v>1058.9806935300001</v>
      </c>
      <c r="O71" s="36">
        <f>SUMIFS(СВЦЭМ!$D$33:$D$776,СВЦЭМ!$A$33:$A$776,$A71,СВЦЭМ!$B$33:$B$776,O$47)+'СЕТ СН'!$F$14+СВЦЭМ!$D$10+'СЕТ СН'!$F$6-'СЕТ СН'!$F$26</f>
        <v>1079.2905944399997</v>
      </c>
      <c r="P71" s="36">
        <f>SUMIFS(СВЦЭМ!$D$33:$D$776,СВЦЭМ!$A$33:$A$776,$A71,СВЦЭМ!$B$33:$B$776,P$47)+'СЕТ СН'!$F$14+СВЦЭМ!$D$10+'СЕТ СН'!$F$6-'СЕТ СН'!$F$26</f>
        <v>1096.1689043099998</v>
      </c>
      <c r="Q71" s="36">
        <f>SUMIFS(СВЦЭМ!$D$33:$D$776,СВЦЭМ!$A$33:$A$776,$A71,СВЦЭМ!$B$33:$B$776,Q$47)+'СЕТ СН'!$F$14+СВЦЭМ!$D$10+'СЕТ СН'!$F$6-'СЕТ СН'!$F$26</f>
        <v>1102.6230617099998</v>
      </c>
      <c r="R71" s="36">
        <f>SUMIFS(СВЦЭМ!$D$33:$D$776,СВЦЭМ!$A$33:$A$776,$A71,СВЦЭМ!$B$33:$B$776,R$47)+'СЕТ СН'!$F$14+СВЦЭМ!$D$10+'СЕТ СН'!$F$6-'СЕТ СН'!$F$26</f>
        <v>1097.5919751199997</v>
      </c>
      <c r="S71" s="36">
        <f>SUMIFS(СВЦЭМ!$D$33:$D$776,СВЦЭМ!$A$33:$A$776,$A71,СВЦЭМ!$B$33:$B$776,S$47)+'СЕТ СН'!$F$14+СВЦЭМ!$D$10+'СЕТ СН'!$F$6-'СЕТ СН'!$F$26</f>
        <v>1102.5437399799998</v>
      </c>
      <c r="T71" s="36">
        <f>SUMIFS(СВЦЭМ!$D$33:$D$776,СВЦЭМ!$A$33:$A$776,$A71,СВЦЭМ!$B$33:$B$776,T$47)+'СЕТ СН'!$F$14+СВЦЭМ!$D$10+'СЕТ СН'!$F$6-'СЕТ СН'!$F$26</f>
        <v>1071.4921389900001</v>
      </c>
      <c r="U71" s="36">
        <f>SUMIFS(СВЦЭМ!$D$33:$D$776,СВЦЭМ!$A$33:$A$776,$A71,СВЦЭМ!$B$33:$B$776,U$47)+'СЕТ СН'!$F$14+СВЦЭМ!$D$10+'СЕТ СН'!$F$6-'СЕТ СН'!$F$26</f>
        <v>1050.1389080700001</v>
      </c>
      <c r="V71" s="36">
        <f>SUMIFS(СВЦЭМ!$D$33:$D$776,СВЦЭМ!$A$33:$A$776,$A71,СВЦЭМ!$B$33:$B$776,V$47)+'СЕТ СН'!$F$14+СВЦЭМ!$D$10+'СЕТ СН'!$F$6-'СЕТ СН'!$F$26</f>
        <v>1027.7699556</v>
      </c>
      <c r="W71" s="36">
        <f>SUMIFS(СВЦЭМ!$D$33:$D$776,СВЦЭМ!$A$33:$A$776,$A71,СВЦЭМ!$B$33:$B$776,W$47)+'СЕТ СН'!$F$14+СВЦЭМ!$D$10+'СЕТ СН'!$F$6-'СЕТ СН'!$F$26</f>
        <v>1017.3883597800001</v>
      </c>
      <c r="X71" s="36">
        <f>SUMIFS(СВЦЭМ!$D$33:$D$776,СВЦЭМ!$A$33:$A$776,$A71,СВЦЭМ!$B$33:$B$776,X$47)+'СЕТ СН'!$F$14+СВЦЭМ!$D$10+'СЕТ СН'!$F$6-'СЕТ СН'!$F$26</f>
        <v>1059.5256400600001</v>
      </c>
      <c r="Y71" s="36">
        <f>SUMIFS(СВЦЭМ!$D$33:$D$776,СВЦЭМ!$A$33:$A$776,$A71,СВЦЭМ!$B$33:$B$776,Y$47)+'СЕТ СН'!$F$14+СВЦЭМ!$D$10+'СЕТ СН'!$F$6-'СЕТ СН'!$F$26</f>
        <v>1036.67767314</v>
      </c>
    </row>
    <row r="72" spans="1:25" ht="15.75" x14ac:dyDescent="0.2">
      <c r="A72" s="35">
        <f t="shared" si="1"/>
        <v>43946</v>
      </c>
      <c r="B72" s="36">
        <f>SUMIFS(СВЦЭМ!$D$33:$D$776,СВЦЭМ!$A$33:$A$776,$A72,СВЦЭМ!$B$33:$B$776,B$47)+'СЕТ СН'!$F$14+СВЦЭМ!$D$10+'СЕТ СН'!$F$6-'СЕТ СН'!$F$26</f>
        <v>1199.7553388899998</v>
      </c>
      <c r="C72" s="36">
        <f>SUMIFS(СВЦЭМ!$D$33:$D$776,СВЦЭМ!$A$33:$A$776,$A72,СВЦЭМ!$B$33:$B$776,C$47)+'СЕТ СН'!$F$14+СВЦЭМ!$D$10+'СЕТ СН'!$F$6-'СЕТ СН'!$F$26</f>
        <v>1232.7117069499998</v>
      </c>
      <c r="D72" s="36">
        <f>SUMIFS(СВЦЭМ!$D$33:$D$776,СВЦЭМ!$A$33:$A$776,$A72,СВЦЭМ!$B$33:$B$776,D$47)+'СЕТ СН'!$F$14+СВЦЭМ!$D$10+'СЕТ СН'!$F$6-'СЕТ СН'!$F$26</f>
        <v>1247.0854558699998</v>
      </c>
      <c r="E72" s="36">
        <f>SUMIFS(СВЦЭМ!$D$33:$D$776,СВЦЭМ!$A$33:$A$776,$A72,СВЦЭМ!$B$33:$B$776,E$47)+'СЕТ СН'!$F$14+СВЦЭМ!$D$10+'СЕТ СН'!$F$6-'СЕТ СН'!$F$26</f>
        <v>1260.1118822899998</v>
      </c>
      <c r="F72" s="36">
        <f>SUMIFS(СВЦЭМ!$D$33:$D$776,СВЦЭМ!$A$33:$A$776,$A72,СВЦЭМ!$B$33:$B$776,F$47)+'СЕТ СН'!$F$14+СВЦЭМ!$D$10+'СЕТ СН'!$F$6-'СЕТ СН'!$F$26</f>
        <v>1261.9305531699999</v>
      </c>
      <c r="G72" s="36">
        <f>SUMIFS(СВЦЭМ!$D$33:$D$776,СВЦЭМ!$A$33:$A$776,$A72,СВЦЭМ!$B$33:$B$776,G$47)+'СЕТ СН'!$F$14+СВЦЭМ!$D$10+'СЕТ СН'!$F$6-'СЕТ СН'!$F$26</f>
        <v>1265.80314039</v>
      </c>
      <c r="H72" s="36">
        <f>SUMIFS(СВЦЭМ!$D$33:$D$776,СВЦЭМ!$A$33:$A$776,$A72,СВЦЭМ!$B$33:$B$776,H$47)+'СЕТ СН'!$F$14+СВЦЭМ!$D$10+'СЕТ СН'!$F$6-'СЕТ СН'!$F$26</f>
        <v>1260.4756249999998</v>
      </c>
      <c r="I72" s="36">
        <f>SUMIFS(СВЦЭМ!$D$33:$D$776,СВЦЭМ!$A$33:$A$776,$A72,СВЦЭМ!$B$33:$B$776,I$47)+'СЕТ СН'!$F$14+СВЦЭМ!$D$10+'СЕТ СН'!$F$6-'СЕТ СН'!$F$26</f>
        <v>1245.1702992199998</v>
      </c>
      <c r="J72" s="36">
        <f>SUMIFS(СВЦЭМ!$D$33:$D$776,СВЦЭМ!$A$33:$A$776,$A72,СВЦЭМ!$B$33:$B$776,J$47)+'СЕТ СН'!$F$14+СВЦЭМ!$D$10+'СЕТ СН'!$F$6-'СЕТ СН'!$F$26</f>
        <v>1191.3920878799997</v>
      </c>
      <c r="K72" s="36">
        <f>SUMIFS(СВЦЭМ!$D$33:$D$776,СВЦЭМ!$A$33:$A$776,$A72,СВЦЭМ!$B$33:$B$776,K$47)+'СЕТ СН'!$F$14+СВЦЭМ!$D$10+'СЕТ СН'!$F$6-'СЕТ СН'!$F$26</f>
        <v>1154.5495084299998</v>
      </c>
      <c r="L72" s="36">
        <f>SUMIFS(СВЦЭМ!$D$33:$D$776,СВЦЭМ!$A$33:$A$776,$A72,СВЦЭМ!$B$33:$B$776,L$47)+'СЕТ СН'!$F$14+СВЦЭМ!$D$10+'СЕТ СН'!$F$6-'СЕТ СН'!$F$26</f>
        <v>1142.9676125899998</v>
      </c>
      <c r="M72" s="36">
        <f>SUMIFS(СВЦЭМ!$D$33:$D$776,СВЦЭМ!$A$33:$A$776,$A72,СВЦЭМ!$B$33:$B$776,M$47)+'СЕТ СН'!$F$14+СВЦЭМ!$D$10+'СЕТ СН'!$F$6-'СЕТ СН'!$F$26</f>
        <v>1165.9474211199999</v>
      </c>
      <c r="N72" s="36">
        <f>SUMIFS(СВЦЭМ!$D$33:$D$776,СВЦЭМ!$A$33:$A$776,$A72,СВЦЭМ!$B$33:$B$776,N$47)+'СЕТ СН'!$F$14+СВЦЭМ!$D$10+'СЕТ СН'!$F$6-'СЕТ СН'!$F$26</f>
        <v>1182.3225167499997</v>
      </c>
      <c r="O72" s="36">
        <f>SUMIFS(СВЦЭМ!$D$33:$D$776,СВЦЭМ!$A$33:$A$776,$A72,СВЦЭМ!$B$33:$B$776,O$47)+'СЕТ СН'!$F$14+СВЦЭМ!$D$10+'СЕТ СН'!$F$6-'СЕТ СН'!$F$26</f>
        <v>1183.7970135799999</v>
      </c>
      <c r="P72" s="36">
        <f>SUMIFS(СВЦЭМ!$D$33:$D$776,СВЦЭМ!$A$33:$A$776,$A72,СВЦЭМ!$B$33:$B$776,P$47)+'СЕТ СН'!$F$14+СВЦЭМ!$D$10+'СЕТ СН'!$F$6-'СЕТ СН'!$F$26</f>
        <v>1202.7338429999998</v>
      </c>
      <c r="Q72" s="36">
        <f>SUMIFS(СВЦЭМ!$D$33:$D$776,СВЦЭМ!$A$33:$A$776,$A72,СВЦЭМ!$B$33:$B$776,Q$47)+'СЕТ СН'!$F$14+СВЦЭМ!$D$10+'СЕТ СН'!$F$6-'СЕТ СН'!$F$26</f>
        <v>1223.5787702099999</v>
      </c>
      <c r="R72" s="36">
        <f>SUMIFS(СВЦЭМ!$D$33:$D$776,СВЦЭМ!$A$33:$A$776,$A72,СВЦЭМ!$B$33:$B$776,R$47)+'СЕТ СН'!$F$14+СВЦЭМ!$D$10+'СЕТ СН'!$F$6-'СЕТ СН'!$F$26</f>
        <v>1222.3262180299998</v>
      </c>
      <c r="S72" s="36">
        <f>SUMIFS(СВЦЭМ!$D$33:$D$776,СВЦЭМ!$A$33:$A$776,$A72,СВЦЭМ!$B$33:$B$776,S$47)+'СЕТ СН'!$F$14+СВЦЭМ!$D$10+'СЕТ СН'!$F$6-'СЕТ СН'!$F$26</f>
        <v>1218.6408279399998</v>
      </c>
      <c r="T72" s="36">
        <f>SUMIFS(СВЦЭМ!$D$33:$D$776,СВЦЭМ!$A$33:$A$776,$A72,СВЦЭМ!$B$33:$B$776,T$47)+'СЕТ СН'!$F$14+СВЦЭМ!$D$10+'СЕТ СН'!$F$6-'СЕТ СН'!$F$26</f>
        <v>1189.5891773699998</v>
      </c>
      <c r="U72" s="36">
        <f>SUMIFS(СВЦЭМ!$D$33:$D$776,СВЦЭМ!$A$33:$A$776,$A72,СВЦЭМ!$B$33:$B$776,U$47)+'СЕТ СН'!$F$14+СВЦЭМ!$D$10+'СЕТ СН'!$F$6-'СЕТ СН'!$F$26</f>
        <v>1166.2112945299998</v>
      </c>
      <c r="V72" s="36">
        <f>SUMIFS(СВЦЭМ!$D$33:$D$776,СВЦЭМ!$A$33:$A$776,$A72,СВЦЭМ!$B$33:$B$776,V$47)+'СЕТ СН'!$F$14+СВЦЭМ!$D$10+'СЕТ СН'!$F$6-'СЕТ СН'!$F$26</f>
        <v>1148.7500341699999</v>
      </c>
      <c r="W72" s="36">
        <f>SUMIFS(СВЦЭМ!$D$33:$D$776,СВЦЭМ!$A$33:$A$776,$A72,СВЦЭМ!$B$33:$B$776,W$47)+'СЕТ СН'!$F$14+СВЦЭМ!$D$10+'СЕТ СН'!$F$6-'СЕТ СН'!$F$26</f>
        <v>1148.0526775399999</v>
      </c>
      <c r="X72" s="36">
        <f>SUMIFS(СВЦЭМ!$D$33:$D$776,СВЦЭМ!$A$33:$A$776,$A72,СВЦЭМ!$B$33:$B$776,X$47)+'СЕТ СН'!$F$14+СВЦЭМ!$D$10+'СЕТ СН'!$F$6-'СЕТ СН'!$F$26</f>
        <v>1151.7609323599997</v>
      </c>
      <c r="Y72" s="36">
        <f>SUMIFS(СВЦЭМ!$D$33:$D$776,СВЦЭМ!$A$33:$A$776,$A72,СВЦЭМ!$B$33:$B$776,Y$47)+'СЕТ СН'!$F$14+СВЦЭМ!$D$10+'СЕТ СН'!$F$6-'СЕТ СН'!$F$26</f>
        <v>1198.9525795999998</v>
      </c>
    </row>
    <row r="73" spans="1:25" ht="15.75" x14ac:dyDescent="0.2">
      <c r="A73" s="35">
        <f t="shared" si="1"/>
        <v>43947</v>
      </c>
      <c r="B73" s="36">
        <f>SUMIFS(СВЦЭМ!$D$33:$D$776,СВЦЭМ!$A$33:$A$776,$A73,СВЦЭМ!$B$33:$B$776,B$47)+'СЕТ СН'!$F$14+СВЦЭМ!$D$10+'СЕТ СН'!$F$6-'СЕТ СН'!$F$26</f>
        <v>1288.1535160599999</v>
      </c>
      <c r="C73" s="36">
        <f>SUMIFS(СВЦЭМ!$D$33:$D$776,СВЦЭМ!$A$33:$A$776,$A73,СВЦЭМ!$B$33:$B$776,C$47)+'СЕТ СН'!$F$14+СВЦЭМ!$D$10+'СЕТ СН'!$F$6-'СЕТ СН'!$F$26</f>
        <v>1288.2554504299999</v>
      </c>
      <c r="D73" s="36">
        <f>SUMIFS(СВЦЭМ!$D$33:$D$776,СВЦЭМ!$A$33:$A$776,$A73,СВЦЭМ!$B$33:$B$776,D$47)+'СЕТ СН'!$F$14+СВЦЭМ!$D$10+'СЕТ СН'!$F$6-'СЕТ СН'!$F$26</f>
        <v>1272.4555962299999</v>
      </c>
      <c r="E73" s="36">
        <f>SUMIFS(СВЦЭМ!$D$33:$D$776,СВЦЭМ!$A$33:$A$776,$A73,СВЦЭМ!$B$33:$B$776,E$47)+'СЕТ СН'!$F$14+СВЦЭМ!$D$10+'СЕТ СН'!$F$6-'СЕТ СН'!$F$26</f>
        <v>1266.9838919099998</v>
      </c>
      <c r="F73" s="36">
        <f>SUMIFS(СВЦЭМ!$D$33:$D$776,СВЦЭМ!$A$33:$A$776,$A73,СВЦЭМ!$B$33:$B$776,F$47)+'СЕТ СН'!$F$14+СВЦЭМ!$D$10+'СЕТ СН'!$F$6-'СЕТ СН'!$F$26</f>
        <v>1262.9866266699999</v>
      </c>
      <c r="G73" s="36">
        <f>SUMIFS(СВЦЭМ!$D$33:$D$776,СВЦЭМ!$A$33:$A$776,$A73,СВЦЭМ!$B$33:$B$776,G$47)+'СЕТ СН'!$F$14+СВЦЭМ!$D$10+'СЕТ СН'!$F$6-'СЕТ СН'!$F$26</f>
        <v>1266.5698142699998</v>
      </c>
      <c r="H73" s="36">
        <f>SUMIFS(СВЦЭМ!$D$33:$D$776,СВЦЭМ!$A$33:$A$776,$A73,СВЦЭМ!$B$33:$B$776,H$47)+'СЕТ СН'!$F$14+СВЦЭМ!$D$10+'СЕТ СН'!$F$6-'СЕТ СН'!$F$26</f>
        <v>1272.3272523099999</v>
      </c>
      <c r="I73" s="36">
        <f>SUMIFS(СВЦЭМ!$D$33:$D$776,СВЦЭМ!$A$33:$A$776,$A73,СВЦЭМ!$B$33:$B$776,I$47)+'СЕТ СН'!$F$14+СВЦЭМ!$D$10+'СЕТ СН'!$F$6-'СЕТ СН'!$F$26</f>
        <v>1275.9023216499997</v>
      </c>
      <c r="J73" s="36">
        <f>SUMIFS(СВЦЭМ!$D$33:$D$776,СВЦЭМ!$A$33:$A$776,$A73,СВЦЭМ!$B$33:$B$776,J$47)+'СЕТ СН'!$F$14+СВЦЭМ!$D$10+'СЕТ СН'!$F$6-'СЕТ СН'!$F$26</f>
        <v>1198.6624615399999</v>
      </c>
      <c r="K73" s="36">
        <f>SUMIFS(СВЦЭМ!$D$33:$D$776,СВЦЭМ!$A$33:$A$776,$A73,СВЦЭМ!$B$33:$B$776,K$47)+'СЕТ СН'!$F$14+СВЦЭМ!$D$10+'СЕТ СН'!$F$6-'СЕТ СН'!$F$26</f>
        <v>1157.6160161599998</v>
      </c>
      <c r="L73" s="36">
        <f>SUMIFS(СВЦЭМ!$D$33:$D$776,СВЦЭМ!$A$33:$A$776,$A73,СВЦЭМ!$B$33:$B$776,L$47)+'СЕТ СН'!$F$14+СВЦЭМ!$D$10+'СЕТ СН'!$F$6-'СЕТ СН'!$F$26</f>
        <v>1143.7840936699999</v>
      </c>
      <c r="M73" s="36">
        <f>SUMIFS(СВЦЭМ!$D$33:$D$776,СВЦЭМ!$A$33:$A$776,$A73,СВЦЭМ!$B$33:$B$776,M$47)+'СЕТ СН'!$F$14+СВЦЭМ!$D$10+'СЕТ СН'!$F$6-'СЕТ СН'!$F$26</f>
        <v>1144.8156010599998</v>
      </c>
      <c r="N73" s="36">
        <f>SUMIFS(СВЦЭМ!$D$33:$D$776,СВЦЭМ!$A$33:$A$776,$A73,СВЦЭМ!$B$33:$B$776,N$47)+'СЕТ СН'!$F$14+СВЦЭМ!$D$10+'СЕТ СН'!$F$6-'СЕТ СН'!$F$26</f>
        <v>1149.2984415199999</v>
      </c>
      <c r="O73" s="36">
        <f>SUMIFS(СВЦЭМ!$D$33:$D$776,СВЦЭМ!$A$33:$A$776,$A73,СВЦЭМ!$B$33:$B$776,O$47)+'СЕТ СН'!$F$14+СВЦЭМ!$D$10+'СЕТ СН'!$F$6-'СЕТ СН'!$F$26</f>
        <v>1168.1071208299998</v>
      </c>
      <c r="P73" s="36">
        <f>SUMIFS(СВЦЭМ!$D$33:$D$776,СВЦЭМ!$A$33:$A$776,$A73,СВЦЭМ!$B$33:$B$776,P$47)+'СЕТ СН'!$F$14+СВЦЭМ!$D$10+'СЕТ СН'!$F$6-'СЕТ СН'!$F$26</f>
        <v>1182.7604275699998</v>
      </c>
      <c r="Q73" s="36">
        <f>SUMIFS(СВЦЭМ!$D$33:$D$776,СВЦЭМ!$A$33:$A$776,$A73,СВЦЭМ!$B$33:$B$776,Q$47)+'СЕТ СН'!$F$14+СВЦЭМ!$D$10+'СЕТ СН'!$F$6-'СЕТ СН'!$F$26</f>
        <v>1190.2034845999999</v>
      </c>
      <c r="R73" s="36">
        <f>SUMIFS(СВЦЭМ!$D$33:$D$776,СВЦЭМ!$A$33:$A$776,$A73,СВЦЭМ!$B$33:$B$776,R$47)+'СЕТ СН'!$F$14+СВЦЭМ!$D$10+'СЕТ СН'!$F$6-'СЕТ СН'!$F$26</f>
        <v>1188.4796517499999</v>
      </c>
      <c r="S73" s="36">
        <f>SUMIFS(СВЦЭМ!$D$33:$D$776,СВЦЭМ!$A$33:$A$776,$A73,СВЦЭМ!$B$33:$B$776,S$47)+'СЕТ СН'!$F$14+СВЦЭМ!$D$10+'СЕТ СН'!$F$6-'СЕТ СН'!$F$26</f>
        <v>1181.2396270899999</v>
      </c>
      <c r="T73" s="36">
        <f>SUMIFS(СВЦЭМ!$D$33:$D$776,СВЦЭМ!$A$33:$A$776,$A73,СВЦЭМ!$B$33:$B$776,T$47)+'СЕТ СН'!$F$14+СВЦЭМ!$D$10+'СЕТ СН'!$F$6-'СЕТ СН'!$F$26</f>
        <v>1158.8616701499998</v>
      </c>
      <c r="U73" s="36">
        <f>SUMIFS(СВЦЭМ!$D$33:$D$776,СВЦЭМ!$A$33:$A$776,$A73,СВЦЭМ!$B$33:$B$776,U$47)+'СЕТ СН'!$F$14+СВЦЭМ!$D$10+'СЕТ СН'!$F$6-'СЕТ СН'!$F$26</f>
        <v>1131.3193528099998</v>
      </c>
      <c r="V73" s="36">
        <f>SUMIFS(СВЦЭМ!$D$33:$D$776,СВЦЭМ!$A$33:$A$776,$A73,СВЦЭМ!$B$33:$B$776,V$47)+'СЕТ СН'!$F$14+СВЦЭМ!$D$10+'СЕТ СН'!$F$6-'СЕТ СН'!$F$26</f>
        <v>1116.0183655399999</v>
      </c>
      <c r="W73" s="36">
        <f>SUMIFS(СВЦЭМ!$D$33:$D$776,СВЦЭМ!$A$33:$A$776,$A73,СВЦЭМ!$B$33:$B$776,W$47)+'СЕТ СН'!$F$14+СВЦЭМ!$D$10+'СЕТ СН'!$F$6-'СЕТ СН'!$F$26</f>
        <v>1120.37857749</v>
      </c>
      <c r="X73" s="36">
        <f>SUMIFS(СВЦЭМ!$D$33:$D$776,СВЦЭМ!$A$33:$A$776,$A73,СВЦЭМ!$B$33:$B$776,X$47)+'СЕТ СН'!$F$14+СВЦЭМ!$D$10+'СЕТ СН'!$F$6-'СЕТ СН'!$F$26</f>
        <v>1144.1421041199999</v>
      </c>
      <c r="Y73" s="36">
        <f>SUMIFS(СВЦЭМ!$D$33:$D$776,СВЦЭМ!$A$33:$A$776,$A73,СВЦЭМ!$B$33:$B$776,Y$47)+'СЕТ СН'!$F$14+СВЦЭМ!$D$10+'СЕТ СН'!$F$6-'СЕТ СН'!$F$26</f>
        <v>1192.6597216799998</v>
      </c>
    </row>
    <row r="74" spans="1:25" ht="15.75" x14ac:dyDescent="0.2">
      <c r="A74" s="35">
        <f t="shared" si="1"/>
        <v>43948</v>
      </c>
      <c r="B74" s="36">
        <f>SUMIFS(СВЦЭМ!$D$33:$D$776,СВЦЭМ!$A$33:$A$776,$A74,СВЦЭМ!$B$33:$B$776,B$47)+'СЕТ СН'!$F$14+СВЦЭМ!$D$10+'СЕТ СН'!$F$6-'СЕТ СН'!$F$26</f>
        <v>1277.5312141199997</v>
      </c>
      <c r="C74" s="36">
        <f>SUMIFS(СВЦЭМ!$D$33:$D$776,СВЦЭМ!$A$33:$A$776,$A74,СВЦЭМ!$B$33:$B$776,C$47)+'СЕТ СН'!$F$14+СВЦЭМ!$D$10+'СЕТ СН'!$F$6-'СЕТ СН'!$F$26</f>
        <v>1272.9002708999999</v>
      </c>
      <c r="D74" s="36">
        <f>SUMIFS(СВЦЭМ!$D$33:$D$776,СВЦЭМ!$A$33:$A$776,$A74,СВЦЭМ!$B$33:$B$776,D$47)+'СЕТ СН'!$F$14+СВЦЭМ!$D$10+'СЕТ СН'!$F$6-'СЕТ СН'!$F$26</f>
        <v>1255.8366948099999</v>
      </c>
      <c r="E74" s="36">
        <f>SUMIFS(СВЦЭМ!$D$33:$D$776,СВЦЭМ!$A$33:$A$776,$A74,СВЦЭМ!$B$33:$B$776,E$47)+'СЕТ СН'!$F$14+СВЦЭМ!$D$10+'СЕТ СН'!$F$6-'СЕТ СН'!$F$26</f>
        <v>1242.0342293899998</v>
      </c>
      <c r="F74" s="36">
        <f>SUMIFS(СВЦЭМ!$D$33:$D$776,СВЦЭМ!$A$33:$A$776,$A74,СВЦЭМ!$B$33:$B$776,F$47)+'СЕТ СН'!$F$14+СВЦЭМ!$D$10+'СЕТ СН'!$F$6-'СЕТ СН'!$F$26</f>
        <v>1244.0722353599999</v>
      </c>
      <c r="G74" s="36">
        <f>SUMIFS(СВЦЭМ!$D$33:$D$776,СВЦЭМ!$A$33:$A$776,$A74,СВЦЭМ!$B$33:$B$776,G$47)+'СЕТ СН'!$F$14+СВЦЭМ!$D$10+'СЕТ СН'!$F$6-'СЕТ СН'!$F$26</f>
        <v>1253.1540130299998</v>
      </c>
      <c r="H74" s="36">
        <f>SUMIFS(СВЦЭМ!$D$33:$D$776,СВЦЭМ!$A$33:$A$776,$A74,СВЦЭМ!$B$33:$B$776,H$47)+'СЕТ СН'!$F$14+СВЦЭМ!$D$10+'СЕТ СН'!$F$6-'СЕТ СН'!$F$26</f>
        <v>1267.8812301499997</v>
      </c>
      <c r="I74" s="36">
        <f>SUMIFS(СВЦЭМ!$D$33:$D$776,СВЦЭМ!$A$33:$A$776,$A74,СВЦЭМ!$B$33:$B$776,I$47)+'СЕТ СН'!$F$14+СВЦЭМ!$D$10+'СЕТ СН'!$F$6-'СЕТ СН'!$F$26</f>
        <v>1254.9540339499999</v>
      </c>
      <c r="J74" s="36">
        <f>SUMIFS(СВЦЭМ!$D$33:$D$776,СВЦЭМ!$A$33:$A$776,$A74,СВЦЭМ!$B$33:$B$776,J$47)+'СЕТ СН'!$F$14+СВЦЭМ!$D$10+'СЕТ СН'!$F$6-'СЕТ СН'!$F$26</f>
        <v>1173.5335814499999</v>
      </c>
      <c r="K74" s="36">
        <f>SUMIFS(СВЦЭМ!$D$33:$D$776,СВЦЭМ!$A$33:$A$776,$A74,СВЦЭМ!$B$33:$B$776,K$47)+'СЕТ СН'!$F$14+СВЦЭМ!$D$10+'СЕТ СН'!$F$6-'СЕТ СН'!$F$26</f>
        <v>1153.0294568299998</v>
      </c>
      <c r="L74" s="36">
        <f>SUMIFS(СВЦЭМ!$D$33:$D$776,СВЦЭМ!$A$33:$A$776,$A74,СВЦЭМ!$B$33:$B$776,L$47)+'СЕТ СН'!$F$14+СВЦЭМ!$D$10+'СЕТ СН'!$F$6-'СЕТ СН'!$F$26</f>
        <v>1131.2494093299999</v>
      </c>
      <c r="M74" s="36">
        <f>SUMIFS(СВЦЭМ!$D$33:$D$776,СВЦЭМ!$A$33:$A$776,$A74,СВЦЭМ!$B$33:$B$776,M$47)+'СЕТ СН'!$F$14+СВЦЭМ!$D$10+'СЕТ СН'!$F$6-'СЕТ СН'!$F$26</f>
        <v>1134.6568196199999</v>
      </c>
      <c r="N74" s="36">
        <f>SUMIFS(СВЦЭМ!$D$33:$D$776,СВЦЭМ!$A$33:$A$776,$A74,СВЦЭМ!$B$33:$B$776,N$47)+'СЕТ СН'!$F$14+СВЦЭМ!$D$10+'СЕТ СН'!$F$6-'СЕТ СН'!$F$26</f>
        <v>1150.6926044499999</v>
      </c>
      <c r="O74" s="36">
        <f>SUMIFS(СВЦЭМ!$D$33:$D$776,СВЦЭМ!$A$33:$A$776,$A74,СВЦЭМ!$B$33:$B$776,O$47)+'СЕТ СН'!$F$14+СВЦЭМ!$D$10+'СЕТ СН'!$F$6-'СЕТ СН'!$F$26</f>
        <v>1169.3335690499998</v>
      </c>
      <c r="P74" s="36">
        <f>SUMIFS(СВЦЭМ!$D$33:$D$776,СВЦЭМ!$A$33:$A$776,$A74,СВЦЭМ!$B$33:$B$776,P$47)+'СЕТ СН'!$F$14+СВЦЭМ!$D$10+'СЕТ СН'!$F$6-'СЕТ СН'!$F$26</f>
        <v>1192.2272199899999</v>
      </c>
      <c r="Q74" s="36">
        <f>SUMIFS(СВЦЭМ!$D$33:$D$776,СВЦЭМ!$A$33:$A$776,$A74,СВЦЭМ!$B$33:$B$776,Q$47)+'СЕТ СН'!$F$14+СВЦЭМ!$D$10+'СЕТ СН'!$F$6-'СЕТ СН'!$F$26</f>
        <v>1205.8322381899998</v>
      </c>
      <c r="R74" s="36">
        <f>SUMIFS(СВЦЭМ!$D$33:$D$776,СВЦЭМ!$A$33:$A$776,$A74,СВЦЭМ!$B$33:$B$776,R$47)+'СЕТ СН'!$F$14+СВЦЭМ!$D$10+'СЕТ СН'!$F$6-'СЕТ СН'!$F$26</f>
        <v>1206.6608223299997</v>
      </c>
      <c r="S74" s="36">
        <f>SUMIFS(СВЦЭМ!$D$33:$D$776,СВЦЭМ!$A$33:$A$776,$A74,СВЦЭМ!$B$33:$B$776,S$47)+'СЕТ СН'!$F$14+СВЦЭМ!$D$10+'СЕТ СН'!$F$6-'СЕТ СН'!$F$26</f>
        <v>1197.3539117899998</v>
      </c>
      <c r="T74" s="36">
        <f>SUMIFS(СВЦЭМ!$D$33:$D$776,СВЦЭМ!$A$33:$A$776,$A74,СВЦЭМ!$B$33:$B$776,T$47)+'СЕТ СН'!$F$14+СВЦЭМ!$D$10+'СЕТ СН'!$F$6-'СЕТ СН'!$F$26</f>
        <v>1169.4380385599998</v>
      </c>
      <c r="U74" s="36">
        <f>SUMIFS(СВЦЭМ!$D$33:$D$776,СВЦЭМ!$A$33:$A$776,$A74,СВЦЭМ!$B$33:$B$776,U$47)+'СЕТ СН'!$F$14+СВЦЭМ!$D$10+'СЕТ СН'!$F$6-'СЕТ СН'!$F$26</f>
        <v>1148.8385745499997</v>
      </c>
      <c r="V74" s="36">
        <f>SUMIFS(СВЦЭМ!$D$33:$D$776,СВЦЭМ!$A$33:$A$776,$A74,СВЦЭМ!$B$33:$B$776,V$47)+'СЕТ СН'!$F$14+СВЦЭМ!$D$10+'СЕТ СН'!$F$6-'СЕТ СН'!$F$26</f>
        <v>1119.5713230599997</v>
      </c>
      <c r="W74" s="36">
        <f>SUMIFS(СВЦЭМ!$D$33:$D$776,СВЦЭМ!$A$33:$A$776,$A74,СВЦЭМ!$B$33:$B$776,W$47)+'СЕТ СН'!$F$14+СВЦЭМ!$D$10+'СЕТ СН'!$F$6-'СЕТ СН'!$F$26</f>
        <v>1123.5894455099999</v>
      </c>
      <c r="X74" s="36">
        <f>SUMIFS(СВЦЭМ!$D$33:$D$776,СВЦЭМ!$A$33:$A$776,$A74,СВЦЭМ!$B$33:$B$776,X$47)+'СЕТ СН'!$F$14+СВЦЭМ!$D$10+'СЕТ СН'!$F$6-'СЕТ СН'!$F$26</f>
        <v>1150.3177868999999</v>
      </c>
      <c r="Y74" s="36">
        <f>SUMIFS(СВЦЭМ!$D$33:$D$776,СВЦЭМ!$A$33:$A$776,$A74,СВЦЭМ!$B$33:$B$776,Y$47)+'СЕТ СН'!$F$14+СВЦЭМ!$D$10+'СЕТ СН'!$F$6-'СЕТ СН'!$F$26</f>
        <v>1188.5578886699998</v>
      </c>
    </row>
    <row r="75" spans="1:25" ht="15.75" x14ac:dyDescent="0.2">
      <c r="A75" s="35">
        <f t="shared" si="1"/>
        <v>43949</v>
      </c>
      <c r="B75" s="36">
        <f>SUMIFS(СВЦЭМ!$D$33:$D$776,СВЦЭМ!$A$33:$A$776,$A75,СВЦЭМ!$B$33:$B$776,B$47)+'СЕТ СН'!$F$14+СВЦЭМ!$D$10+'СЕТ СН'!$F$6-'СЕТ СН'!$F$26</f>
        <v>1207.9755375099999</v>
      </c>
      <c r="C75" s="36">
        <f>SUMIFS(СВЦЭМ!$D$33:$D$776,СВЦЭМ!$A$33:$A$776,$A75,СВЦЭМ!$B$33:$B$776,C$47)+'СЕТ СН'!$F$14+СВЦЭМ!$D$10+'СЕТ СН'!$F$6-'СЕТ СН'!$F$26</f>
        <v>1237.5654830799999</v>
      </c>
      <c r="D75" s="36">
        <f>SUMIFS(СВЦЭМ!$D$33:$D$776,СВЦЭМ!$A$33:$A$776,$A75,СВЦЭМ!$B$33:$B$776,D$47)+'СЕТ СН'!$F$14+СВЦЭМ!$D$10+'СЕТ СН'!$F$6-'СЕТ СН'!$F$26</f>
        <v>1281.6314450899999</v>
      </c>
      <c r="E75" s="36">
        <f>SUMIFS(СВЦЭМ!$D$33:$D$776,СВЦЭМ!$A$33:$A$776,$A75,СВЦЭМ!$B$33:$B$776,E$47)+'СЕТ СН'!$F$14+СВЦЭМ!$D$10+'СЕТ СН'!$F$6-'СЕТ СН'!$F$26</f>
        <v>1286.2050459999998</v>
      </c>
      <c r="F75" s="36">
        <f>SUMIFS(СВЦЭМ!$D$33:$D$776,СВЦЭМ!$A$33:$A$776,$A75,СВЦЭМ!$B$33:$B$776,F$47)+'СЕТ СН'!$F$14+СВЦЭМ!$D$10+'СЕТ СН'!$F$6-'СЕТ СН'!$F$26</f>
        <v>1282.8565885599999</v>
      </c>
      <c r="G75" s="36">
        <f>SUMIFS(СВЦЭМ!$D$33:$D$776,СВЦЭМ!$A$33:$A$776,$A75,СВЦЭМ!$B$33:$B$776,G$47)+'СЕТ СН'!$F$14+СВЦЭМ!$D$10+'СЕТ СН'!$F$6-'СЕТ СН'!$F$26</f>
        <v>1284.1523138899997</v>
      </c>
      <c r="H75" s="36">
        <f>SUMIFS(СВЦЭМ!$D$33:$D$776,СВЦЭМ!$A$33:$A$776,$A75,СВЦЭМ!$B$33:$B$776,H$47)+'СЕТ СН'!$F$14+СВЦЭМ!$D$10+'СЕТ СН'!$F$6-'СЕТ СН'!$F$26</f>
        <v>1246.3264549199998</v>
      </c>
      <c r="I75" s="36">
        <f>SUMIFS(СВЦЭМ!$D$33:$D$776,СВЦЭМ!$A$33:$A$776,$A75,СВЦЭМ!$B$33:$B$776,I$47)+'СЕТ СН'!$F$14+СВЦЭМ!$D$10+'СЕТ СН'!$F$6-'СЕТ СН'!$F$26</f>
        <v>1205.7197458499998</v>
      </c>
      <c r="J75" s="36">
        <f>SUMIFS(СВЦЭМ!$D$33:$D$776,СВЦЭМ!$A$33:$A$776,$A75,СВЦЭМ!$B$33:$B$776,J$47)+'СЕТ СН'!$F$14+СВЦЭМ!$D$10+'СЕТ СН'!$F$6-'СЕТ СН'!$F$26</f>
        <v>1148.5028719699999</v>
      </c>
      <c r="K75" s="36">
        <f>SUMIFS(СВЦЭМ!$D$33:$D$776,СВЦЭМ!$A$33:$A$776,$A75,СВЦЭМ!$B$33:$B$776,K$47)+'СЕТ СН'!$F$14+СВЦЭМ!$D$10+'СЕТ СН'!$F$6-'СЕТ СН'!$F$26</f>
        <v>1141.3610085699997</v>
      </c>
      <c r="L75" s="36">
        <f>SUMIFS(СВЦЭМ!$D$33:$D$776,СВЦЭМ!$A$33:$A$776,$A75,СВЦЭМ!$B$33:$B$776,L$47)+'СЕТ СН'!$F$14+СВЦЭМ!$D$10+'СЕТ СН'!$F$6-'СЕТ СН'!$F$26</f>
        <v>1135.1337136999998</v>
      </c>
      <c r="M75" s="36">
        <f>SUMIFS(СВЦЭМ!$D$33:$D$776,СВЦЭМ!$A$33:$A$776,$A75,СВЦЭМ!$B$33:$B$776,M$47)+'СЕТ СН'!$F$14+СВЦЭМ!$D$10+'СЕТ СН'!$F$6-'СЕТ СН'!$F$26</f>
        <v>1135.0443344399998</v>
      </c>
      <c r="N75" s="36">
        <f>SUMIFS(СВЦЭМ!$D$33:$D$776,СВЦЭМ!$A$33:$A$776,$A75,СВЦЭМ!$B$33:$B$776,N$47)+'СЕТ СН'!$F$14+СВЦЭМ!$D$10+'СЕТ СН'!$F$6-'СЕТ СН'!$F$26</f>
        <v>1125.8076163399999</v>
      </c>
      <c r="O75" s="36">
        <f>SUMIFS(СВЦЭМ!$D$33:$D$776,СВЦЭМ!$A$33:$A$776,$A75,СВЦЭМ!$B$33:$B$776,O$47)+'СЕТ СН'!$F$14+СВЦЭМ!$D$10+'СЕТ СН'!$F$6-'СЕТ СН'!$F$26</f>
        <v>1135.9664033499998</v>
      </c>
      <c r="P75" s="36">
        <f>SUMIFS(СВЦЭМ!$D$33:$D$776,СВЦЭМ!$A$33:$A$776,$A75,СВЦЭМ!$B$33:$B$776,P$47)+'СЕТ СН'!$F$14+СВЦЭМ!$D$10+'СЕТ СН'!$F$6-'СЕТ СН'!$F$26</f>
        <v>1148.7326223899997</v>
      </c>
      <c r="Q75" s="36">
        <f>SUMIFS(СВЦЭМ!$D$33:$D$776,СВЦЭМ!$A$33:$A$776,$A75,СВЦЭМ!$B$33:$B$776,Q$47)+'СЕТ СН'!$F$14+СВЦЭМ!$D$10+'СЕТ СН'!$F$6-'СЕТ СН'!$F$26</f>
        <v>1165.0080629499998</v>
      </c>
      <c r="R75" s="36">
        <f>SUMIFS(СВЦЭМ!$D$33:$D$776,СВЦЭМ!$A$33:$A$776,$A75,СВЦЭМ!$B$33:$B$776,R$47)+'СЕТ СН'!$F$14+СВЦЭМ!$D$10+'СЕТ СН'!$F$6-'СЕТ СН'!$F$26</f>
        <v>1160.9696693799999</v>
      </c>
      <c r="S75" s="36">
        <f>SUMIFS(СВЦЭМ!$D$33:$D$776,СВЦЭМ!$A$33:$A$776,$A75,СВЦЭМ!$B$33:$B$776,S$47)+'СЕТ СН'!$F$14+СВЦЭМ!$D$10+'СЕТ СН'!$F$6-'СЕТ СН'!$F$26</f>
        <v>1156.6172359499999</v>
      </c>
      <c r="T75" s="36">
        <f>SUMIFS(СВЦЭМ!$D$33:$D$776,СВЦЭМ!$A$33:$A$776,$A75,СВЦЭМ!$B$33:$B$776,T$47)+'СЕТ СН'!$F$14+СВЦЭМ!$D$10+'СЕТ СН'!$F$6-'СЕТ СН'!$F$26</f>
        <v>1142.5677544499999</v>
      </c>
      <c r="U75" s="36">
        <f>SUMIFS(СВЦЭМ!$D$33:$D$776,СВЦЭМ!$A$33:$A$776,$A75,СВЦЭМ!$B$33:$B$776,U$47)+'СЕТ СН'!$F$14+СВЦЭМ!$D$10+'СЕТ СН'!$F$6-'СЕТ СН'!$F$26</f>
        <v>1112.9082432499997</v>
      </c>
      <c r="V75" s="36">
        <f>SUMIFS(СВЦЭМ!$D$33:$D$776,СВЦЭМ!$A$33:$A$776,$A75,СВЦЭМ!$B$33:$B$776,V$47)+'СЕТ СН'!$F$14+СВЦЭМ!$D$10+'СЕТ СН'!$F$6-'СЕТ СН'!$F$26</f>
        <v>1099.7451976499999</v>
      </c>
      <c r="W75" s="36">
        <f>SUMIFS(СВЦЭМ!$D$33:$D$776,СВЦЭМ!$A$33:$A$776,$A75,СВЦЭМ!$B$33:$B$776,W$47)+'СЕТ СН'!$F$14+СВЦЭМ!$D$10+'СЕТ СН'!$F$6-'СЕТ СН'!$F$26</f>
        <v>1095.0190825599998</v>
      </c>
      <c r="X75" s="36">
        <f>SUMIFS(СВЦЭМ!$D$33:$D$776,СВЦЭМ!$A$33:$A$776,$A75,СВЦЭМ!$B$33:$B$776,X$47)+'СЕТ СН'!$F$14+СВЦЭМ!$D$10+'СЕТ СН'!$F$6-'СЕТ СН'!$F$26</f>
        <v>1097.8657206599999</v>
      </c>
      <c r="Y75" s="36">
        <f>SUMIFS(СВЦЭМ!$D$33:$D$776,СВЦЭМ!$A$33:$A$776,$A75,СВЦЭМ!$B$33:$B$776,Y$47)+'СЕТ СН'!$F$14+СВЦЭМ!$D$10+'СЕТ СН'!$F$6-'СЕТ СН'!$F$26</f>
        <v>1137.9246740999999</v>
      </c>
    </row>
    <row r="76" spans="1:25" ht="15.75" x14ac:dyDescent="0.2">
      <c r="A76" s="35">
        <f t="shared" si="1"/>
        <v>43950</v>
      </c>
      <c r="B76" s="36">
        <f>SUMIFS(СВЦЭМ!$D$33:$D$776,СВЦЭМ!$A$33:$A$776,$A76,СВЦЭМ!$B$33:$B$776,B$47)+'СЕТ СН'!$F$14+СВЦЭМ!$D$10+'СЕТ СН'!$F$6-'СЕТ СН'!$F$26</f>
        <v>1218.0067461299998</v>
      </c>
      <c r="C76" s="36">
        <f>SUMIFS(СВЦЭМ!$D$33:$D$776,СВЦЭМ!$A$33:$A$776,$A76,СВЦЭМ!$B$33:$B$776,C$47)+'СЕТ СН'!$F$14+СВЦЭМ!$D$10+'СЕТ СН'!$F$6-'СЕТ СН'!$F$26</f>
        <v>1263.5325671899998</v>
      </c>
      <c r="D76" s="36">
        <f>SUMIFS(СВЦЭМ!$D$33:$D$776,СВЦЭМ!$A$33:$A$776,$A76,СВЦЭМ!$B$33:$B$776,D$47)+'СЕТ СН'!$F$14+СВЦЭМ!$D$10+'СЕТ СН'!$F$6-'СЕТ СН'!$F$26</f>
        <v>1270.7326419699998</v>
      </c>
      <c r="E76" s="36">
        <f>SUMIFS(СВЦЭМ!$D$33:$D$776,СВЦЭМ!$A$33:$A$776,$A76,СВЦЭМ!$B$33:$B$776,E$47)+'СЕТ СН'!$F$14+СВЦЭМ!$D$10+'СЕТ СН'!$F$6-'СЕТ СН'!$F$26</f>
        <v>1276.3266177499997</v>
      </c>
      <c r="F76" s="36">
        <f>SUMIFS(СВЦЭМ!$D$33:$D$776,СВЦЭМ!$A$33:$A$776,$A76,СВЦЭМ!$B$33:$B$776,F$47)+'СЕТ СН'!$F$14+СВЦЭМ!$D$10+'СЕТ СН'!$F$6-'СЕТ СН'!$F$26</f>
        <v>1277.7143917499998</v>
      </c>
      <c r="G76" s="36">
        <f>SUMIFS(СВЦЭМ!$D$33:$D$776,СВЦЭМ!$A$33:$A$776,$A76,СВЦЭМ!$B$33:$B$776,G$47)+'СЕТ СН'!$F$14+СВЦЭМ!$D$10+'СЕТ СН'!$F$6-'СЕТ СН'!$F$26</f>
        <v>1277.0295348499999</v>
      </c>
      <c r="H76" s="36">
        <f>SUMIFS(СВЦЭМ!$D$33:$D$776,СВЦЭМ!$A$33:$A$776,$A76,СВЦЭМ!$B$33:$B$776,H$47)+'СЕТ СН'!$F$14+СВЦЭМ!$D$10+'СЕТ СН'!$F$6-'СЕТ СН'!$F$26</f>
        <v>1262.5348965999999</v>
      </c>
      <c r="I76" s="36">
        <f>SUMIFS(СВЦЭМ!$D$33:$D$776,СВЦЭМ!$A$33:$A$776,$A76,СВЦЭМ!$B$33:$B$776,I$47)+'СЕТ СН'!$F$14+СВЦЭМ!$D$10+'СЕТ СН'!$F$6-'СЕТ СН'!$F$26</f>
        <v>1219.3918832299998</v>
      </c>
      <c r="J76" s="36">
        <f>SUMIFS(СВЦЭМ!$D$33:$D$776,СВЦЭМ!$A$33:$A$776,$A76,СВЦЭМ!$B$33:$B$776,J$47)+'СЕТ СН'!$F$14+СВЦЭМ!$D$10+'СЕТ СН'!$F$6-'СЕТ СН'!$F$26</f>
        <v>1203.1081174999999</v>
      </c>
      <c r="K76" s="36">
        <f>SUMIFS(СВЦЭМ!$D$33:$D$776,СВЦЭМ!$A$33:$A$776,$A76,СВЦЭМ!$B$33:$B$776,K$47)+'СЕТ СН'!$F$14+СВЦЭМ!$D$10+'СЕТ СН'!$F$6-'СЕТ СН'!$F$26</f>
        <v>1185.9712672199998</v>
      </c>
      <c r="L76" s="36">
        <f>SUMIFS(СВЦЭМ!$D$33:$D$776,СВЦЭМ!$A$33:$A$776,$A76,СВЦЭМ!$B$33:$B$776,L$47)+'СЕТ СН'!$F$14+СВЦЭМ!$D$10+'СЕТ СН'!$F$6-'СЕТ СН'!$F$26</f>
        <v>1178.8044464299999</v>
      </c>
      <c r="M76" s="36">
        <f>SUMIFS(СВЦЭМ!$D$33:$D$776,СВЦЭМ!$A$33:$A$776,$A76,СВЦЭМ!$B$33:$B$776,M$47)+'СЕТ СН'!$F$14+СВЦЭМ!$D$10+'СЕТ СН'!$F$6-'СЕТ СН'!$F$26</f>
        <v>1181.2204128099997</v>
      </c>
      <c r="N76" s="36">
        <f>SUMIFS(СВЦЭМ!$D$33:$D$776,СВЦЭМ!$A$33:$A$776,$A76,СВЦЭМ!$B$33:$B$776,N$47)+'СЕТ СН'!$F$14+СВЦЭМ!$D$10+'СЕТ СН'!$F$6-'СЕТ СН'!$F$26</f>
        <v>1175.2979282999997</v>
      </c>
      <c r="O76" s="36">
        <f>SUMIFS(СВЦЭМ!$D$33:$D$776,СВЦЭМ!$A$33:$A$776,$A76,СВЦЭМ!$B$33:$B$776,O$47)+'СЕТ СН'!$F$14+СВЦЭМ!$D$10+'СЕТ СН'!$F$6-'СЕТ СН'!$F$26</f>
        <v>1188.8036619699999</v>
      </c>
      <c r="P76" s="36">
        <f>SUMIFS(СВЦЭМ!$D$33:$D$776,СВЦЭМ!$A$33:$A$776,$A76,СВЦЭМ!$B$33:$B$776,P$47)+'СЕТ СН'!$F$14+СВЦЭМ!$D$10+'СЕТ СН'!$F$6-'СЕТ СН'!$F$26</f>
        <v>1202.5719900499998</v>
      </c>
      <c r="Q76" s="36">
        <f>SUMIFS(СВЦЭМ!$D$33:$D$776,СВЦЭМ!$A$33:$A$776,$A76,СВЦЭМ!$B$33:$B$776,Q$47)+'СЕТ СН'!$F$14+СВЦЭМ!$D$10+'СЕТ СН'!$F$6-'СЕТ СН'!$F$26</f>
        <v>1202.3040033799998</v>
      </c>
      <c r="R76" s="36">
        <f>SUMIFS(СВЦЭМ!$D$33:$D$776,СВЦЭМ!$A$33:$A$776,$A76,СВЦЭМ!$B$33:$B$776,R$47)+'СЕТ СН'!$F$14+СВЦЭМ!$D$10+'СЕТ СН'!$F$6-'СЕТ СН'!$F$26</f>
        <v>1194.9727556999999</v>
      </c>
      <c r="S76" s="36">
        <f>SUMIFS(СВЦЭМ!$D$33:$D$776,СВЦЭМ!$A$33:$A$776,$A76,СВЦЭМ!$B$33:$B$776,S$47)+'СЕТ СН'!$F$14+СВЦЭМ!$D$10+'СЕТ СН'!$F$6-'СЕТ СН'!$F$26</f>
        <v>1195.5094475999999</v>
      </c>
      <c r="T76" s="36">
        <f>SUMIFS(СВЦЭМ!$D$33:$D$776,СВЦЭМ!$A$33:$A$776,$A76,СВЦЭМ!$B$33:$B$776,T$47)+'СЕТ СН'!$F$14+СВЦЭМ!$D$10+'СЕТ СН'!$F$6-'СЕТ СН'!$F$26</f>
        <v>1182.2582952399998</v>
      </c>
      <c r="U76" s="36">
        <f>SUMIFS(СВЦЭМ!$D$33:$D$776,СВЦЭМ!$A$33:$A$776,$A76,СВЦЭМ!$B$33:$B$776,U$47)+'СЕТ СН'!$F$14+СВЦЭМ!$D$10+'СЕТ СН'!$F$6-'СЕТ СН'!$F$26</f>
        <v>1137.5979024799999</v>
      </c>
      <c r="V76" s="36">
        <f>SUMIFS(СВЦЭМ!$D$33:$D$776,СВЦЭМ!$A$33:$A$776,$A76,СВЦЭМ!$B$33:$B$776,V$47)+'СЕТ СН'!$F$14+СВЦЭМ!$D$10+'СЕТ СН'!$F$6-'СЕТ СН'!$F$26</f>
        <v>1138.8063277099998</v>
      </c>
      <c r="W76" s="36">
        <f>SUMIFS(СВЦЭМ!$D$33:$D$776,СВЦЭМ!$A$33:$A$776,$A76,СВЦЭМ!$B$33:$B$776,W$47)+'СЕТ СН'!$F$14+СВЦЭМ!$D$10+'СЕТ СН'!$F$6-'СЕТ СН'!$F$26</f>
        <v>1169.3447744299999</v>
      </c>
      <c r="X76" s="36">
        <f>SUMIFS(СВЦЭМ!$D$33:$D$776,СВЦЭМ!$A$33:$A$776,$A76,СВЦЭМ!$B$33:$B$776,X$47)+'СЕТ СН'!$F$14+СВЦЭМ!$D$10+'СЕТ СН'!$F$6-'СЕТ СН'!$F$26</f>
        <v>1192.7366933899998</v>
      </c>
      <c r="Y76" s="36">
        <f>SUMIFS(СВЦЭМ!$D$33:$D$776,СВЦЭМ!$A$33:$A$776,$A76,СВЦЭМ!$B$33:$B$776,Y$47)+'СЕТ СН'!$F$14+СВЦЭМ!$D$10+'СЕТ СН'!$F$6-'СЕТ СН'!$F$26</f>
        <v>1187.8348074499997</v>
      </c>
    </row>
    <row r="77" spans="1:25" ht="15.75" x14ac:dyDescent="0.2">
      <c r="A77" s="35">
        <f t="shared" si="1"/>
        <v>43951</v>
      </c>
      <c r="B77" s="36">
        <f>SUMIFS(СВЦЭМ!$D$33:$D$776,СВЦЭМ!$A$33:$A$776,$A77,СВЦЭМ!$B$33:$B$776,B$47)+'СЕТ СН'!$F$14+СВЦЭМ!$D$10+'СЕТ СН'!$F$6-'СЕТ СН'!$F$26</f>
        <v>1272.3823721999997</v>
      </c>
      <c r="C77" s="36">
        <f>SUMIFS(СВЦЭМ!$D$33:$D$776,СВЦЭМ!$A$33:$A$776,$A77,СВЦЭМ!$B$33:$B$776,C$47)+'СЕТ СН'!$F$14+СВЦЭМ!$D$10+'СЕТ СН'!$F$6-'СЕТ СН'!$F$26</f>
        <v>1248.5100489799997</v>
      </c>
      <c r="D77" s="36">
        <f>SUMIFS(СВЦЭМ!$D$33:$D$776,СВЦЭМ!$A$33:$A$776,$A77,СВЦЭМ!$B$33:$B$776,D$47)+'СЕТ СН'!$F$14+СВЦЭМ!$D$10+'СЕТ СН'!$F$6-'СЕТ СН'!$F$26</f>
        <v>1259.9123598699998</v>
      </c>
      <c r="E77" s="36">
        <f>SUMIFS(СВЦЭМ!$D$33:$D$776,СВЦЭМ!$A$33:$A$776,$A77,СВЦЭМ!$B$33:$B$776,E$47)+'СЕТ СН'!$F$14+СВЦЭМ!$D$10+'СЕТ СН'!$F$6-'СЕТ СН'!$F$26</f>
        <v>1252.4532003999998</v>
      </c>
      <c r="F77" s="36">
        <f>SUMIFS(СВЦЭМ!$D$33:$D$776,СВЦЭМ!$A$33:$A$776,$A77,СВЦЭМ!$B$33:$B$776,F$47)+'СЕТ СН'!$F$14+СВЦЭМ!$D$10+'СЕТ СН'!$F$6-'СЕТ СН'!$F$26</f>
        <v>1290.1927367499998</v>
      </c>
      <c r="G77" s="36">
        <f>SUMIFS(СВЦЭМ!$D$33:$D$776,СВЦЭМ!$A$33:$A$776,$A77,СВЦЭМ!$B$33:$B$776,G$47)+'СЕТ СН'!$F$14+СВЦЭМ!$D$10+'СЕТ СН'!$F$6-'СЕТ СН'!$F$26</f>
        <v>1298.8373548599998</v>
      </c>
      <c r="H77" s="36">
        <f>SUMIFS(СВЦЭМ!$D$33:$D$776,СВЦЭМ!$A$33:$A$776,$A77,СВЦЭМ!$B$33:$B$776,H$47)+'СЕТ СН'!$F$14+СВЦЭМ!$D$10+'СЕТ СН'!$F$6-'СЕТ СН'!$F$26</f>
        <v>1282.4827768499999</v>
      </c>
      <c r="I77" s="36">
        <f>SUMIFS(СВЦЭМ!$D$33:$D$776,СВЦЭМ!$A$33:$A$776,$A77,СВЦЭМ!$B$33:$B$776,I$47)+'СЕТ СН'!$F$14+СВЦЭМ!$D$10+'СЕТ СН'!$F$6-'СЕТ СН'!$F$26</f>
        <v>1241.4677531699999</v>
      </c>
      <c r="J77" s="36">
        <f>SUMIFS(СВЦЭМ!$D$33:$D$776,СВЦЭМ!$A$33:$A$776,$A77,СВЦЭМ!$B$33:$B$776,J$47)+'СЕТ СН'!$F$14+СВЦЭМ!$D$10+'СЕТ СН'!$F$6-'СЕТ СН'!$F$26</f>
        <v>1150.0758779599998</v>
      </c>
      <c r="K77" s="36">
        <f>SUMIFS(СВЦЭМ!$D$33:$D$776,СВЦЭМ!$A$33:$A$776,$A77,СВЦЭМ!$B$33:$B$776,K$47)+'СЕТ СН'!$F$14+СВЦЭМ!$D$10+'СЕТ СН'!$F$6-'СЕТ СН'!$F$26</f>
        <v>1137.4176920199998</v>
      </c>
      <c r="L77" s="36">
        <f>SUMIFS(СВЦЭМ!$D$33:$D$776,СВЦЭМ!$A$33:$A$776,$A77,СВЦЭМ!$B$33:$B$776,L$47)+'СЕТ СН'!$F$14+СВЦЭМ!$D$10+'СЕТ СН'!$F$6-'СЕТ СН'!$F$26</f>
        <v>1123.0771985599997</v>
      </c>
      <c r="M77" s="36">
        <f>SUMIFS(СВЦЭМ!$D$33:$D$776,СВЦЭМ!$A$33:$A$776,$A77,СВЦЭМ!$B$33:$B$776,M$47)+'СЕТ СН'!$F$14+СВЦЭМ!$D$10+'СЕТ СН'!$F$6-'СЕТ СН'!$F$26</f>
        <v>1121.9622849399998</v>
      </c>
      <c r="N77" s="36">
        <f>SUMIFS(СВЦЭМ!$D$33:$D$776,СВЦЭМ!$A$33:$A$776,$A77,СВЦЭМ!$B$33:$B$776,N$47)+'СЕТ СН'!$F$14+СВЦЭМ!$D$10+'СЕТ СН'!$F$6-'СЕТ СН'!$F$26</f>
        <v>1131.5034258799999</v>
      </c>
      <c r="O77" s="36">
        <f>SUMIFS(СВЦЭМ!$D$33:$D$776,СВЦЭМ!$A$33:$A$776,$A77,СВЦЭМ!$B$33:$B$776,O$47)+'СЕТ СН'!$F$14+СВЦЭМ!$D$10+'СЕТ СН'!$F$6-'СЕТ СН'!$F$26</f>
        <v>1145.6245383899998</v>
      </c>
      <c r="P77" s="36">
        <f>SUMIFS(СВЦЭМ!$D$33:$D$776,СВЦЭМ!$A$33:$A$776,$A77,СВЦЭМ!$B$33:$B$776,P$47)+'СЕТ СН'!$F$14+СВЦЭМ!$D$10+'СЕТ СН'!$F$6-'СЕТ СН'!$F$26</f>
        <v>1154.2264668199998</v>
      </c>
      <c r="Q77" s="36">
        <f>SUMIFS(СВЦЭМ!$D$33:$D$776,СВЦЭМ!$A$33:$A$776,$A77,СВЦЭМ!$B$33:$B$776,Q$47)+'СЕТ СН'!$F$14+СВЦЭМ!$D$10+'СЕТ СН'!$F$6-'СЕТ СН'!$F$26</f>
        <v>1160.7702996699998</v>
      </c>
      <c r="R77" s="36">
        <f>SUMIFS(СВЦЭМ!$D$33:$D$776,СВЦЭМ!$A$33:$A$776,$A77,СВЦЭМ!$B$33:$B$776,R$47)+'СЕТ СН'!$F$14+СВЦЭМ!$D$10+'СЕТ СН'!$F$6-'СЕТ СН'!$F$26</f>
        <v>1163.3692350699998</v>
      </c>
      <c r="S77" s="36">
        <f>SUMIFS(СВЦЭМ!$D$33:$D$776,СВЦЭМ!$A$33:$A$776,$A77,СВЦЭМ!$B$33:$B$776,S$47)+'СЕТ СН'!$F$14+СВЦЭМ!$D$10+'СЕТ СН'!$F$6-'СЕТ СН'!$F$26</f>
        <v>1162.6376098199999</v>
      </c>
      <c r="T77" s="36">
        <f>SUMIFS(СВЦЭМ!$D$33:$D$776,СВЦЭМ!$A$33:$A$776,$A77,СВЦЭМ!$B$33:$B$776,T$47)+'СЕТ СН'!$F$14+СВЦЭМ!$D$10+'СЕТ СН'!$F$6-'СЕТ СН'!$F$26</f>
        <v>1147.0729579699998</v>
      </c>
      <c r="U77" s="36">
        <f>SUMIFS(СВЦЭМ!$D$33:$D$776,СВЦЭМ!$A$33:$A$776,$A77,СВЦЭМ!$B$33:$B$776,U$47)+'СЕТ СН'!$F$14+СВЦЭМ!$D$10+'СЕТ СН'!$F$6-'СЕТ СН'!$F$26</f>
        <v>1122.9889505699998</v>
      </c>
      <c r="V77" s="36">
        <f>SUMIFS(СВЦЭМ!$D$33:$D$776,СВЦЭМ!$A$33:$A$776,$A77,СВЦЭМ!$B$33:$B$776,V$47)+'СЕТ СН'!$F$14+СВЦЭМ!$D$10+'СЕТ СН'!$F$6-'СЕТ СН'!$F$26</f>
        <v>1096.32167482</v>
      </c>
      <c r="W77" s="36">
        <f>SUMIFS(СВЦЭМ!$D$33:$D$776,СВЦЭМ!$A$33:$A$776,$A77,СВЦЭМ!$B$33:$B$776,W$47)+'СЕТ СН'!$F$14+СВЦЭМ!$D$10+'СЕТ СН'!$F$6-'СЕТ СН'!$F$26</f>
        <v>1099.77421712</v>
      </c>
      <c r="X77" s="36">
        <f>SUMIFS(СВЦЭМ!$D$33:$D$776,СВЦЭМ!$A$33:$A$776,$A77,СВЦЭМ!$B$33:$B$776,X$47)+'СЕТ СН'!$F$14+СВЦЭМ!$D$10+'СЕТ СН'!$F$6-'СЕТ СН'!$F$26</f>
        <v>1133.9446507399998</v>
      </c>
      <c r="Y77" s="36">
        <f>SUMIFS(СВЦЭМ!$D$33:$D$776,СВЦЭМ!$A$33:$A$776,$A77,СВЦЭМ!$B$33:$B$776,Y$47)+'СЕТ СН'!$F$14+СВЦЭМ!$D$10+'СЕТ СН'!$F$6-'СЕТ СН'!$F$26</f>
        <v>1162.0808967799999</v>
      </c>
    </row>
    <row r="78" spans="1:25" ht="15.75" hidden="1" x14ac:dyDescent="0.2">
      <c r="A78" s="35">
        <f t="shared" si="1"/>
        <v>43952</v>
      </c>
      <c r="B78" s="36">
        <f>SUMIFS(СВЦЭМ!$D$33:$D$776,СВЦЭМ!$A$33:$A$776,$A78,СВЦЭМ!$B$33:$B$776,B$47)+'СЕТ СН'!$F$14+СВЦЭМ!$D$10+'СЕТ СН'!$F$6-'СЕТ СН'!$F$26</f>
        <v>101.11875112000001</v>
      </c>
      <c r="C78" s="36">
        <f>SUMIFS(СВЦЭМ!$D$33:$D$776,СВЦЭМ!$A$33:$A$776,$A78,СВЦЭМ!$B$33:$B$776,C$47)+'СЕТ СН'!$F$14+СВЦЭМ!$D$10+'СЕТ СН'!$F$6-'СЕТ СН'!$F$26</f>
        <v>101.11875112000001</v>
      </c>
      <c r="D78" s="36">
        <f>SUMIFS(СВЦЭМ!$D$33:$D$776,СВЦЭМ!$A$33:$A$776,$A78,СВЦЭМ!$B$33:$B$776,D$47)+'СЕТ СН'!$F$14+СВЦЭМ!$D$10+'СЕТ СН'!$F$6-'СЕТ СН'!$F$26</f>
        <v>101.11875112000001</v>
      </c>
      <c r="E78" s="36">
        <f>SUMIFS(СВЦЭМ!$D$33:$D$776,СВЦЭМ!$A$33:$A$776,$A78,СВЦЭМ!$B$33:$B$776,E$47)+'СЕТ СН'!$F$14+СВЦЭМ!$D$10+'СЕТ СН'!$F$6-'СЕТ СН'!$F$26</f>
        <v>101.11875112000001</v>
      </c>
      <c r="F78" s="36">
        <f>SUMIFS(СВЦЭМ!$D$33:$D$776,СВЦЭМ!$A$33:$A$776,$A78,СВЦЭМ!$B$33:$B$776,F$47)+'СЕТ СН'!$F$14+СВЦЭМ!$D$10+'СЕТ СН'!$F$6-'СЕТ СН'!$F$26</f>
        <v>101.11875112000001</v>
      </c>
      <c r="G78" s="36">
        <f>SUMIFS(СВЦЭМ!$D$33:$D$776,СВЦЭМ!$A$33:$A$776,$A78,СВЦЭМ!$B$33:$B$776,G$47)+'СЕТ СН'!$F$14+СВЦЭМ!$D$10+'СЕТ СН'!$F$6-'СЕТ СН'!$F$26</f>
        <v>101.11875112000001</v>
      </c>
      <c r="H78" s="36">
        <f>SUMIFS(СВЦЭМ!$D$33:$D$776,СВЦЭМ!$A$33:$A$776,$A78,СВЦЭМ!$B$33:$B$776,H$47)+'СЕТ СН'!$F$14+СВЦЭМ!$D$10+'СЕТ СН'!$F$6-'СЕТ СН'!$F$26</f>
        <v>101.11875112000001</v>
      </c>
      <c r="I78" s="36">
        <f>SUMIFS(СВЦЭМ!$D$33:$D$776,СВЦЭМ!$A$33:$A$776,$A78,СВЦЭМ!$B$33:$B$776,I$47)+'СЕТ СН'!$F$14+СВЦЭМ!$D$10+'СЕТ СН'!$F$6-'СЕТ СН'!$F$26</f>
        <v>101.11875112000001</v>
      </c>
      <c r="J78" s="36">
        <f>SUMIFS(СВЦЭМ!$D$33:$D$776,СВЦЭМ!$A$33:$A$776,$A78,СВЦЭМ!$B$33:$B$776,J$47)+'СЕТ СН'!$F$14+СВЦЭМ!$D$10+'СЕТ СН'!$F$6-'СЕТ СН'!$F$26</f>
        <v>101.11875112000001</v>
      </c>
      <c r="K78" s="36">
        <f>SUMIFS(СВЦЭМ!$D$33:$D$776,СВЦЭМ!$A$33:$A$776,$A78,СВЦЭМ!$B$33:$B$776,K$47)+'СЕТ СН'!$F$14+СВЦЭМ!$D$10+'СЕТ СН'!$F$6-'СЕТ СН'!$F$26</f>
        <v>101.11875112000001</v>
      </c>
      <c r="L78" s="36">
        <f>SUMIFS(СВЦЭМ!$D$33:$D$776,СВЦЭМ!$A$33:$A$776,$A78,СВЦЭМ!$B$33:$B$776,L$47)+'СЕТ СН'!$F$14+СВЦЭМ!$D$10+'СЕТ СН'!$F$6-'СЕТ СН'!$F$26</f>
        <v>101.11875112000001</v>
      </c>
      <c r="M78" s="36">
        <f>SUMIFS(СВЦЭМ!$D$33:$D$776,СВЦЭМ!$A$33:$A$776,$A78,СВЦЭМ!$B$33:$B$776,M$47)+'СЕТ СН'!$F$14+СВЦЭМ!$D$10+'СЕТ СН'!$F$6-'СЕТ СН'!$F$26</f>
        <v>101.11875112000001</v>
      </c>
      <c r="N78" s="36">
        <f>SUMIFS(СВЦЭМ!$D$33:$D$776,СВЦЭМ!$A$33:$A$776,$A78,СВЦЭМ!$B$33:$B$776,N$47)+'СЕТ СН'!$F$14+СВЦЭМ!$D$10+'СЕТ СН'!$F$6-'СЕТ СН'!$F$26</f>
        <v>101.11875112000001</v>
      </c>
      <c r="O78" s="36">
        <f>SUMIFS(СВЦЭМ!$D$33:$D$776,СВЦЭМ!$A$33:$A$776,$A78,СВЦЭМ!$B$33:$B$776,O$47)+'СЕТ СН'!$F$14+СВЦЭМ!$D$10+'СЕТ СН'!$F$6-'СЕТ СН'!$F$26</f>
        <v>101.11875112000001</v>
      </c>
      <c r="P78" s="36">
        <f>SUMIFS(СВЦЭМ!$D$33:$D$776,СВЦЭМ!$A$33:$A$776,$A78,СВЦЭМ!$B$33:$B$776,P$47)+'СЕТ СН'!$F$14+СВЦЭМ!$D$10+'СЕТ СН'!$F$6-'СЕТ СН'!$F$26</f>
        <v>101.11875112000001</v>
      </c>
      <c r="Q78" s="36">
        <f>SUMIFS(СВЦЭМ!$D$33:$D$776,СВЦЭМ!$A$33:$A$776,$A78,СВЦЭМ!$B$33:$B$776,Q$47)+'СЕТ СН'!$F$14+СВЦЭМ!$D$10+'СЕТ СН'!$F$6-'СЕТ СН'!$F$26</f>
        <v>101.11875112000001</v>
      </c>
      <c r="R78" s="36">
        <f>SUMIFS(СВЦЭМ!$D$33:$D$776,СВЦЭМ!$A$33:$A$776,$A78,СВЦЭМ!$B$33:$B$776,R$47)+'СЕТ СН'!$F$14+СВЦЭМ!$D$10+'СЕТ СН'!$F$6-'СЕТ СН'!$F$26</f>
        <v>101.11875112000001</v>
      </c>
      <c r="S78" s="36">
        <f>SUMIFS(СВЦЭМ!$D$33:$D$776,СВЦЭМ!$A$33:$A$776,$A78,СВЦЭМ!$B$33:$B$776,S$47)+'СЕТ СН'!$F$14+СВЦЭМ!$D$10+'СЕТ СН'!$F$6-'СЕТ СН'!$F$26</f>
        <v>101.11875112000001</v>
      </c>
      <c r="T78" s="36">
        <f>SUMIFS(СВЦЭМ!$D$33:$D$776,СВЦЭМ!$A$33:$A$776,$A78,СВЦЭМ!$B$33:$B$776,T$47)+'СЕТ СН'!$F$14+СВЦЭМ!$D$10+'СЕТ СН'!$F$6-'СЕТ СН'!$F$26</f>
        <v>101.11875112000001</v>
      </c>
      <c r="U78" s="36">
        <f>SUMIFS(СВЦЭМ!$D$33:$D$776,СВЦЭМ!$A$33:$A$776,$A78,СВЦЭМ!$B$33:$B$776,U$47)+'СЕТ СН'!$F$14+СВЦЭМ!$D$10+'СЕТ СН'!$F$6-'СЕТ СН'!$F$26</f>
        <v>101.11875112000001</v>
      </c>
      <c r="V78" s="36">
        <f>SUMIFS(СВЦЭМ!$D$33:$D$776,СВЦЭМ!$A$33:$A$776,$A78,СВЦЭМ!$B$33:$B$776,V$47)+'СЕТ СН'!$F$14+СВЦЭМ!$D$10+'СЕТ СН'!$F$6-'СЕТ СН'!$F$26</f>
        <v>101.11875112000001</v>
      </c>
      <c r="W78" s="36">
        <f>SUMIFS(СВЦЭМ!$D$33:$D$776,СВЦЭМ!$A$33:$A$776,$A78,СВЦЭМ!$B$33:$B$776,W$47)+'СЕТ СН'!$F$14+СВЦЭМ!$D$10+'СЕТ СН'!$F$6-'СЕТ СН'!$F$26</f>
        <v>101.11875112000001</v>
      </c>
      <c r="X78" s="36">
        <f>SUMIFS(СВЦЭМ!$D$33:$D$776,СВЦЭМ!$A$33:$A$776,$A78,СВЦЭМ!$B$33:$B$776,X$47)+'СЕТ СН'!$F$14+СВЦЭМ!$D$10+'СЕТ СН'!$F$6-'СЕТ СН'!$F$26</f>
        <v>101.11875112000001</v>
      </c>
      <c r="Y78" s="36">
        <f>SUMIFS(СВЦЭМ!$D$33:$D$776,СВЦЭМ!$A$33:$A$776,$A78,СВЦЭМ!$B$33:$B$776,Y$47)+'СЕТ СН'!$F$14+СВЦЭМ!$D$10+'СЕТ СН'!$F$6-'СЕТ СН'!$F$26</f>
        <v>101.11875112000001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01.04.2020</v>
      </c>
      <c r="B84" s="36">
        <f>SUMIFS(СВЦЭМ!$D$33:$D$776,СВЦЭМ!$A$33:$A$776,$A84,СВЦЭМ!$B$33:$B$776,B$83)+'СЕТ СН'!$G$14+СВЦЭМ!$D$10+'СЕТ СН'!$G$6-'СЕТ СН'!$G$26</f>
        <v>1138.23703071</v>
      </c>
      <c r="C84" s="36">
        <f>SUMIFS(СВЦЭМ!$D$33:$D$776,СВЦЭМ!$A$33:$A$776,$A84,СВЦЭМ!$B$33:$B$776,C$83)+'СЕТ СН'!$G$14+СВЦЭМ!$D$10+'СЕТ СН'!$G$6-'СЕТ СН'!$G$26</f>
        <v>1152.433898</v>
      </c>
      <c r="D84" s="36">
        <f>SUMIFS(СВЦЭМ!$D$33:$D$776,СВЦЭМ!$A$33:$A$776,$A84,СВЦЭМ!$B$33:$B$776,D$83)+'СЕТ СН'!$G$14+СВЦЭМ!$D$10+'СЕТ СН'!$G$6-'СЕТ СН'!$G$26</f>
        <v>1156.95663906</v>
      </c>
      <c r="E84" s="36">
        <f>SUMIFS(СВЦЭМ!$D$33:$D$776,СВЦЭМ!$A$33:$A$776,$A84,СВЦЭМ!$B$33:$B$776,E$83)+'СЕТ СН'!$G$14+СВЦЭМ!$D$10+'СЕТ СН'!$G$6-'СЕТ СН'!$G$26</f>
        <v>1163.5796675300001</v>
      </c>
      <c r="F84" s="36">
        <f>SUMIFS(СВЦЭМ!$D$33:$D$776,СВЦЭМ!$A$33:$A$776,$A84,СВЦЭМ!$B$33:$B$776,F$83)+'СЕТ СН'!$G$14+СВЦЭМ!$D$10+'СЕТ СН'!$G$6-'СЕТ СН'!$G$26</f>
        <v>1208.8972659400001</v>
      </c>
      <c r="G84" s="36">
        <f>SUMIFS(СВЦЭМ!$D$33:$D$776,СВЦЭМ!$A$33:$A$776,$A84,СВЦЭМ!$B$33:$B$776,G$83)+'СЕТ СН'!$G$14+СВЦЭМ!$D$10+'СЕТ СН'!$G$6-'СЕТ СН'!$G$26</f>
        <v>1256.4675160199999</v>
      </c>
      <c r="H84" s="36">
        <f>SUMIFS(СВЦЭМ!$D$33:$D$776,СВЦЭМ!$A$33:$A$776,$A84,СВЦЭМ!$B$33:$B$776,H$83)+'СЕТ СН'!$G$14+СВЦЭМ!$D$10+'СЕТ СН'!$G$6-'СЕТ СН'!$G$26</f>
        <v>1306.5690804199999</v>
      </c>
      <c r="I84" s="36">
        <f>SUMIFS(СВЦЭМ!$D$33:$D$776,СВЦЭМ!$A$33:$A$776,$A84,СВЦЭМ!$B$33:$B$776,I$83)+'СЕТ СН'!$G$14+СВЦЭМ!$D$10+'СЕТ СН'!$G$6-'СЕТ СН'!$G$26</f>
        <v>1309.794733</v>
      </c>
      <c r="J84" s="36">
        <f>SUMIFS(СВЦЭМ!$D$33:$D$776,СВЦЭМ!$A$33:$A$776,$A84,СВЦЭМ!$B$33:$B$776,J$83)+'СЕТ СН'!$G$14+СВЦЭМ!$D$10+'СЕТ СН'!$G$6-'СЕТ СН'!$G$26</f>
        <v>1264.9318400999998</v>
      </c>
      <c r="K84" s="36">
        <f>SUMIFS(СВЦЭМ!$D$33:$D$776,СВЦЭМ!$A$33:$A$776,$A84,СВЦЭМ!$B$33:$B$776,K$83)+'СЕТ СН'!$G$14+СВЦЭМ!$D$10+'СЕТ СН'!$G$6-'СЕТ СН'!$G$26</f>
        <v>1264.96655549</v>
      </c>
      <c r="L84" s="36">
        <f>SUMIFS(СВЦЭМ!$D$33:$D$776,СВЦЭМ!$A$33:$A$776,$A84,СВЦЭМ!$B$33:$B$776,L$83)+'СЕТ СН'!$G$14+СВЦЭМ!$D$10+'СЕТ СН'!$G$6-'СЕТ СН'!$G$26</f>
        <v>1264.7705763199999</v>
      </c>
      <c r="M84" s="36">
        <f>SUMIFS(СВЦЭМ!$D$33:$D$776,СВЦЭМ!$A$33:$A$776,$A84,СВЦЭМ!$B$33:$B$776,M$83)+'СЕТ СН'!$G$14+СВЦЭМ!$D$10+'СЕТ СН'!$G$6-'СЕТ СН'!$G$26</f>
        <v>1276.9849513199999</v>
      </c>
      <c r="N84" s="36">
        <f>SUMIFS(СВЦЭМ!$D$33:$D$776,СВЦЭМ!$A$33:$A$776,$A84,СВЦЭМ!$B$33:$B$776,N$83)+'СЕТ СН'!$G$14+СВЦЭМ!$D$10+'СЕТ СН'!$G$6-'СЕТ СН'!$G$26</f>
        <v>1297.5167438799999</v>
      </c>
      <c r="O84" s="36">
        <f>SUMIFS(СВЦЭМ!$D$33:$D$776,СВЦЭМ!$A$33:$A$776,$A84,СВЦЭМ!$B$33:$B$776,O$83)+'СЕТ СН'!$G$14+СВЦЭМ!$D$10+'СЕТ СН'!$G$6-'СЕТ СН'!$G$26</f>
        <v>1318.32146416</v>
      </c>
      <c r="P84" s="36">
        <f>SUMIFS(СВЦЭМ!$D$33:$D$776,СВЦЭМ!$A$33:$A$776,$A84,СВЦЭМ!$B$33:$B$776,P$83)+'СЕТ СН'!$G$14+СВЦЭМ!$D$10+'СЕТ СН'!$G$6-'СЕТ СН'!$G$26</f>
        <v>1294.7012727699998</v>
      </c>
      <c r="Q84" s="36">
        <f>SUMIFS(СВЦЭМ!$D$33:$D$776,СВЦЭМ!$A$33:$A$776,$A84,СВЦЭМ!$B$33:$B$776,Q$83)+'СЕТ СН'!$G$14+СВЦЭМ!$D$10+'СЕТ СН'!$G$6-'СЕТ СН'!$G$26</f>
        <v>1302.1191197799999</v>
      </c>
      <c r="R84" s="36">
        <f>SUMIFS(СВЦЭМ!$D$33:$D$776,СВЦЭМ!$A$33:$A$776,$A84,СВЦЭМ!$B$33:$B$776,R$83)+'СЕТ СН'!$G$14+СВЦЭМ!$D$10+'СЕТ СН'!$G$6-'СЕТ СН'!$G$26</f>
        <v>1303.3268664</v>
      </c>
      <c r="S84" s="36">
        <f>SUMIFS(СВЦЭМ!$D$33:$D$776,СВЦЭМ!$A$33:$A$776,$A84,СВЦЭМ!$B$33:$B$776,S$83)+'СЕТ СН'!$G$14+СВЦЭМ!$D$10+'СЕТ СН'!$G$6-'СЕТ СН'!$G$26</f>
        <v>1299.1966439999999</v>
      </c>
      <c r="T84" s="36">
        <f>SUMIFS(СВЦЭМ!$D$33:$D$776,СВЦЭМ!$A$33:$A$776,$A84,СВЦЭМ!$B$33:$B$776,T$83)+'СЕТ СН'!$G$14+СВЦЭМ!$D$10+'СЕТ СН'!$G$6-'СЕТ СН'!$G$26</f>
        <v>1275.7506681</v>
      </c>
      <c r="U84" s="36">
        <f>SUMIFS(СВЦЭМ!$D$33:$D$776,СВЦЭМ!$A$33:$A$776,$A84,СВЦЭМ!$B$33:$B$776,U$83)+'СЕТ СН'!$G$14+СВЦЭМ!$D$10+'СЕТ СН'!$G$6-'СЕТ СН'!$G$26</f>
        <v>1264.39563656</v>
      </c>
      <c r="V84" s="36">
        <f>SUMIFS(СВЦЭМ!$D$33:$D$776,СВЦЭМ!$A$33:$A$776,$A84,СВЦЭМ!$B$33:$B$776,V$83)+'СЕТ СН'!$G$14+СВЦЭМ!$D$10+'СЕТ СН'!$G$6-'СЕТ СН'!$G$26</f>
        <v>1246.9975782899999</v>
      </c>
      <c r="W84" s="36">
        <f>SUMIFS(СВЦЭМ!$D$33:$D$776,СВЦЭМ!$A$33:$A$776,$A84,СВЦЭМ!$B$33:$B$776,W$83)+'СЕТ СН'!$G$14+СВЦЭМ!$D$10+'СЕТ СН'!$G$6-'СЕТ СН'!$G$26</f>
        <v>1240.79194016</v>
      </c>
      <c r="X84" s="36">
        <f>SUMIFS(СВЦЭМ!$D$33:$D$776,СВЦЭМ!$A$33:$A$776,$A84,СВЦЭМ!$B$33:$B$776,X$83)+'СЕТ СН'!$G$14+СВЦЭМ!$D$10+'СЕТ СН'!$G$6-'СЕТ СН'!$G$26</f>
        <v>1234.13460336</v>
      </c>
      <c r="Y84" s="36">
        <f>SUMIFS(СВЦЭМ!$D$33:$D$776,СВЦЭМ!$A$33:$A$776,$A84,СВЦЭМ!$B$33:$B$776,Y$83)+'СЕТ СН'!$G$14+СВЦЭМ!$D$10+'СЕТ СН'!$G$6-'СЕТ СН'!$G$26</f>
        <v>1267.91164826</v>
      </c>
      <c r="AA84" s="45"/>
    </row>
    <row r="85" spans="1:27" ht="15.75" x14ac:dyDescent="0.2">
      <c r="A85" s="35">
        <f>A84+1</f>
        <v>43923</v>
      </c>
      <c r="B85" s="36">
        <f>SUMIFS(СВЦЭМ!$D$33:$D$776,СВЦЭМ!$A$33:$A$776,$A85,СВЦЭМ!$B$33:$B$776,B$83)+'СЕТ СН'!$G$14+СВЦЭМ!$D$10+'СЕТ СН'!$G$6-'СЕТ СН'!$G$26</f>
        <v>1253.0920306</v>
      </c>
      <c r="C85" s="36">
        <f>SUMIFS(СВЦЭМ!$D$33:$D$776,СВЦЭМ!$A$33:$A$776,$A85,СВЦЭМ!$B$33:$B$776,C$83)+'СЕТ СН'!$G$14+СВЦЭМ!$D$10+'СЕТ СН'!$G$6-'СЕТ СН'!$G$26</f>
        <v>1226.5650113099998</v>
      </c>
      <c r="D85" s="36">
        <f>SUMIFS(СВЦЭМ!$D$33:$D$776,СВЦЭМ!$A$33:$A$776,$A85,СВЦЭМ!$B$33:$B$776,D$83)+'СЕТ СН'!$G$14+СВЦЭМ!$D$10+'СЕТ СН'!$G$6-'СЕТ СН'!$G$26</f>
        <v>1212.53424524</v>
      </c>
      <c r="E85" s="36">
        <f>SUMIFS(СВЦЭМ!$D$33:$D$776,СВЦЭМ!$A$33:$A$776,$A85,СВЦЭМ!$B$33:$B$776,E$83)+'СЕТ СН'!$G$14+СВЦЭМ!$D$10+'СЕТ СН'!$G$6-'СЕТ СН'!$G$26</f>
        <v>1203.39722095</v>
      </c>
      <c r="F85" s="36">
        <f>SUMIFS(СВЦЭМ!$D$33:$D$776,СВЦЭМ!$A$33:$A$776,$A85,СВЦЭМ!$B$33:$B$776,F$83)+'СЕТ СН'!$G$14+СВЦЭМ!$D$10+'СЕТ СН'!$G$6-'СЕТ СН'!$G$26</f>
        <v>1199.9920416</v>
      </c>
      <c r="G85" s="36">
        <f>SUMIFS(СВЦЭМ!$D$33:$D$776,СВЦЭМ!$A$33:$A$776,$A85,СВЦЭМ!$B$33:$B$776,G$83)+'СЕТ СН'!$G$14+СВЦЭМ!$D$10+'СЕТ СН'!$G$6-'СЕТ СН'!$G$26</f>
        <v>1290.0919913299999</v>
      </c>
      <c r="H85" s="36">
        <f>SUMIFS(СВЦЭМ!$D$33:$D$776,СВЦЭМ!$A$33:$A$776,$A85,СВЦЭМ!$B$33:$B$776,H$83)+'СЕТ СН'!$G$14+СВЦЭМ!$D$10+'СЕТ СН'!$G$6-'СЕТ СН'!$G$26</f>
        <v>1330.8109567199999</v>
      </c>
      <c r="I85" s="36">
        <f>SUMIFS(СВЦЭМ!$D$33:$D$776,СВЦЭМ!$A$33:$A$776,$A85,СВЦЭМ!$B$33:$B$776,I$83)+'СЕТ СН'!$G$14+СВЦЭМ!$D$10+'СЕТ СН'!$G$6-'СЕТ СН'!$G$26</f>
        <v>1328.46836674</v>
      </c>
      <c r="J85" s="36">
        <f>SUMIFS(СВЦЭМ!$D$33:$D$776,СВЦЭМ!$A$33:$A$776,$A85,СВЦЭМ!$B$33:$B$776,J$83)+'СЕТ СН'!$G$14+СВЦЭМ!$D$10+'СЕТ СН'!$G$6-'СЕТ СН'!$G$26</f>
        <v>1290.4641881499999</v>
      </c>
      <c r="K85" s="36">
        <f>SUMIFS(СВЦЭМ!$D$33:$D$776,СВЦЭМ!$A$33:$A$776,$A85,СВЦЭМ!$B$33:$B$776,K$83)+'СЕТ СН'!$G$14+СВЦЭМ!$D$10+'СЕТ СН'!$G$6-'СЕТ СН'!$G$26</f>
        <v>1262.6323722599998</v>
      </c>
      <c r="L85" s="36">
        <f>SUMIFS(СВЦЭМ!$D$33:$D$776,СВЦЭМ!$A$33:$A$776,$A85,СВЦЭМ!$B$33:$B$776,L$83)+'СЕТ СН'!$G$14+СВЦЭМ!$D$10+'СЕТ СН'!$G$6-'СЕТ СН'!$G$26</f>
        <v>1256.9854625399998</v>
      </c>
      <c r="M85" s="36">
        <f>SUMIFS(СВЦЭМ!$D$33:$D$776,СВЦЭМ!$A$33:$A$776,$A85,СВЦЭМ!$B$33:$B$776,M$83)+'СЕТ СН'!$G$14+СВЦЭМ!$D$10+'СЕТ СН'!$G$6-'СЕТ СН'!$G$26</f>
        <v>1276.7841530999999</v>
      </c>
      <c r="N85" s="36">
        <f>SUMIFS(СВЦЭМ!$D$33:$D$776,СВЦЭМ!$A$33:$A$776,$A85,СВЦЭМ!$B$33:$B$776,N$83)+'СЕТ СН'!$G$14+СВЦЭМ!$D$10+'СЕТ СН'!$G$6-'СЕТ СН'!$G$26</f>
        <v>1297.0070554399999</v>
      </c>
      <c r="O85" s="36">
        <f>SUMIFS(СВЦЭМ!$D$33:$D$776,СВЦЭМ!$A$33:$A$776,$A85,СВЦЭМ!$B$33:$B$776,O$83)+'СЕТ СН'!$G$14+СВЦЭМ!$D$10+'СЕТ СН'!$G$6-'СЕТ СН'!$G$26</f>
        <v>1322.37400321</v>
      </c>
      <c r="P85" s="36">
        <f>SUMIFS(СВЦЭМ!$D$33:$D$776,СВЦЭМ!$A$33:$A$776,$A85,СВЦЭМ!$B$33:$B$776,P$83)+'СЕТ СН'!$G$14+СВЦЭМ!$D$10+'СЕТ СН'!$G$6-'СЕТ СН'!$G$26</f>
        <v>1280.4882881699998</v>
      </c>
      <c r="Q85" s="36">
        <f>SUMIFS(СВЦЭМ!$D$33:$D$776,СВЦЭМ!$A$33:$A$776,$A85,СВЦЭМ!$B$33:$B$776,Q$83)+'СЕТ СН'!$G$14+СВЦЭМ!$D$10+'СЕТ СН'!$G$6-'СЕТ СН'!$G$26</f>
        <v>1287.01555517</v>
      </c>
      <c r="R85" s="36">
        <f>SUMIFS(СВЦЭМ!$D$33:$D$776,СВЦЭМ!$A$33:$A$776,$A85,СВЦЭМ!$B$33:$B$776,R$83)+'СЕТ СН'!$G$14+СВЦЭМ!$D$10+'СЕТ СН'!$G$6-'СЕТ СН'!$G$26</f>
        <v>1281.8845571099998</v>
      </c>
      <c r="S85" s="36">
        <f>SUMIFS(СВЦЭМ!$D$33:$D$776,СВЦЭМ!$A$33:$A$776,$A85,СВЦЭМ!$B$33:$B$776,S$83)+'СЕТ СН'!$G$14+СВЦЭМ!$D$10+'СЕТ СН'!$G$6-'СЕТ СН'!$G$26</f>
        <v>1279.05604217</v>
      </c>
      <c r="T85" s="36">
        <f>SUMIFS(СВЦЭМ!$D$33:$D$776,СВЦЭМ!$A$33:$A$776,$A85,СВЦЭМ!$B$33:$B$776,T$83)+'СЕТ СН'!$G$14+СВЦЭМ!$D$10+'СЕТ СН'!$G$6-'СЕТ СН'!$G$26</f>
        <v>1255.0641396899998</v>
      </c>
      <c r="U85" s="36">
        <f>SUMIFS(СВЦЭМ!$D$33:$D$776,СВЦЭМ!$A$33:$A$776,$A85,СВЦЭМ!$B$33:$B$776,U$83)+'СЕТ СН'!$G$14+СВЦЭМ!$D$10+'СЕТ СН'!$G$6-'СЕТ СН'!$G$26</f>
        <v>1238.5861827399999</v>
      </c>
      <c r="V85" s="36">
        <f>SUMIFS(СВЦЭМ!$D$33:$D$776,СВЦЭМ!$A$33:$A$776,$A85,СВЦЭМ!$B$33:$B$776,V$83)+'СЕТ СН'!$G$14+СВЦЭМ!$D$10+'СЕТ СН'!$G$6-'СЕТ СН'!$G$26</f>
        <v>1223.5338664399999</v>
      </c>
      <c r="W85" s="36">
        <f>SUMIFS(СВЦЭМ!$D$33:$D$776,СВЦЭМ!$A$33:$A$776,$A85,СВЦЭМ!$B$33:$B$776,W$83)+'СЕТ СН'!$G$14+СВЦЭМ!$D$10+'СЕТ СН'!$G$6-'СЕТ СН'!$G$26</f>
        <v>1230.7934227599999</v>
      </c>
      <c r="X85" s="36">
        <f>SUMIFS(СВЦЭМ!$D$33:$D$776,СВЦЭМ!$A$33:$A$776,$A85,СВЦЭМ!$B$33:$B$776,X$83)+'СЕТ СН'!$G$14+СВЦЭМ!$D$10+'СЕТ СН'!$G$6-'СЕТ СН'!$G$26</f>
        <v>1236.3053000399998</v>
      </c>
      <c r="Y85" s="36">
        <f>SUMIFS(СВЦЭМ!$D$33:$D$776,СВЦЭМ!$A$33:$A$776,$A85,СВЦЭМ!$B$33:$B$776,Y$83)+'СЕТ СН'!$G$14+СВЦЭМ!$D$10+'СЕТ СН'!$G$6-'СЕТ СН'!$G$26</f>
        <v>1267.14155697</v>
      </c>
    </row>
    <row r="86" spans="1:27" ht="15.75" x14ac:dyDescent="0.2">
      <c r="A86" s="35">
        <f t="shared" ref="A86:A114" si="2">A85+1</f>
        <v>43924</v>
      </c>
      <c r="B86" s="36">
        <f>SUMIFS(СВЦЭМ!$D$33:$D$776,СВЦЭМ!$A$33:$A$776,$A86,СВЦЭМ!$B$33:$B$776,B$83)+'СЕТ СН'!$G$14+СВЦЭМ!$D$10+'СЕТ СН'!$G$6-'СЕТ СН'!$G$26</f>
        <v>1248.2303443599999</v>
      </c>
      <c r="C86" s="36">
        <f>SUMIFS(СВЦЭМ!$D$33:$D$776,СВЦЭМ!$A$33:$A$776,$A86,СВЦЭМ!$B$33:$B$776,C$83)+'СЕТ СН'!$G$14+СВЦЭМ!$D$10+'СЕТ СН'!$G$6-'СЕТ СН'!$G$26</f>
        <v>1293.6896332499998</v>
      </c>
      <c r="D86" s="36">
        <f>SUMIFS(СВЦЭМ!$D$33:$D$776,СВЦЭМ!$A$33:$A$776,$A86,СВЦЭМ!$B$33:$B$776,D$83)+'СЕТ СН'!$G$14+СВЦЭМ!$D$10+'СЕТ СН'!$G$6-'СЕТ СН'!$G$26</f>
        <v>1311.3850782099998</v>
      </c>
      <c r="E86" s="36">
        <f>SUMIFS(СВЦЭМ!$D$33:$D$776,СВЦЭМ!$A$33:$A$776,$A86,СВЦЭМ!$B$33:$B$776,E$83)+'СЕТ СН'!$G$14+СВЦЭМ!$D$10+'СЕТ СН'!$G$6-'СЕТ СН'!$G$26</f>
        <v>1305.5839418099999</v>
      </c>
      <c r="F86" s="36">
        <f>SUMIFS(СВЦЭМ!$D$33:$D$776,СВЦЭМ!$A$33:$A$776,$A86,СВЦЭМ!$B$33:$B$776,F$83)+'СЕТ СН'!$G$14+СВЦЭМ!$D$10+'СЕТ СН'!$G$6-'СЕТ СН'!$G$26</f>
        <v>1300.5882004</v>
      </c>
      <c r="G86" s="36">
        <f>SUMIFS(СВЦЭМ!$D$33:$D$776,СВЦЭМ!$A$33:$A$776,$A86,СВЦЭМ!$B$33:$B$776,G$83)+'СЕТ СН'!$G$14+СВЦЭМ!$D$10+'СЕТ СН'!$G$6-'СЕТ СН'!$G$26</f>
        <v>1301.6803800799998</v>
      </c>
      <c r="H86" s="36">
        <f>SUMIFS(СВЦЭМ!$D$33:$D$776,СВЦЭМ!$A$33:$A$776,$A86,СВЦЭМ!$B$33:$B$776,H$83)+'СЕТ СН'!$G$14+СВЦЭМ!$D$10+'СЕТ СН'!$G$6-'СЕТ СН'!$G$26</f>
        <v>1287.25639157</v>
      </c>
      <c r="I86" s="36">
        <f>SUMIFS(СВЦЭМ!$D$33:$D$776,СВЦЭМ!$A$33:$A$776,$A86,СВЦЭМ!$B$33:$B$776,I$83)+'СЕТ СН'!$G$14+СВЦЭМ!$D$10+'СЕТ СН'!$G$6-'СЕТ СН'!$G$26</f>
        <v>1264.4343414999998</v>
      </c>
      <c r="J86" s="36">
        <f>SUMIFS(СВЦЭМ!$D$33:$D$776,СВЦЭМ!$A$33:$A$776,$A86,СВЦЭМ!$B$33:$B$776,J$83)+'СЕТ СН'!$G$14+СВЦЭМ!$D$10+'СЕТ СН'!$G$6-'СЕТ СН'!$G$26</f>
        <v>1200.7894197800001</v>
      </c>
      <c r="K86" s="36">
        <f>SUMIFS(СВЦЭМ!$D$33:$D$776,СВЦЭМ!$A$33:$A$776,$A86,СВЦЭМ!$B$33:$B$776,K$83)+'СЕТ СН'!$G$14+СВЦЭМ!$D$10+'СЕТ СН'!$G$6-'СЕТ СН'!$G$26</f>
        <v>1204.23882527</v>
      </c>
      <c r="L86" s="36">
        <f>SUMIFS(СВЦЭМ!$D$33:$D$776,СВЦЭМ!$A$33:$A$776,$A86,СВЦЭМ!$B$33:$B$776,L$83)+'СЕТ СН'!$G$14+СВЦЭМ!$D$10+'СЕТ СН'!$G$6-'СЕТ СН'!$G$26</f>
        <v>1217.21075956</v>
      </c>
      <c r="M86" s="36">
        <f>SUMIFS(СВЦЭМ!$D$33:$D$776,СВЦЭМ!$A$33:$A$776,$A86,СВЦЭМ!$B$33:$B$776,M$83)+'СЕТ СН'!$G$14+СВЦЭМ!$D$10+'СЕТ СН'!$G$6-'СЕТ СН'!$G$26</f>
        <v>1219.4576614600001</v>
      </c>
      <c r="N86" s="36">
        <f>SUMIFS(СВЦЭМ!$D$33:$D$776,СВЦЭМ!$A$33:$A$776,$A86,СВЦЭМ!$B$33:$B$776,N$83)+'СЕТ СН'!$G$14+СВЦЭМ!$D$10+'СЕТ СН'!$G$6-'СЕТ СН'!$G$26</f>
        <v>1239.46895746</v>
      </c>
      <c r="O86" s="36">
        <f>SUMIFS(СВЦЭМ!$D$33:$D$776,СВЦЭМ!$A$33:$A$776,$A86,СВЦЭМ!$B$33:$B$776,O$83)+'СЕТ СН'!$G$14+СВЦЭМ!$D$10+'СЕТ СН'!$G$6-'СЕТ СН'!$G$26</f>
        <v>1255.1043146099998</v>
      </c>
      <c r="P86" s="36">
        <f>SUMIFS(СВЦЭМ!$D$33:$D$776,СВЦЭМ!$A$33:$A$776,$A86,СВЦЭМ!$B$33:$B$776,P$83)+'СЕТ СН'!$G$14+СВЦЭМ!$D$10+'СЕТ СН'!$G$6-'СЕТ СН'!$G$26</f>
        <v>1237.33105662</v>
      </c>
      <c r="Q86" s="36">
        <f>SUMIFS(СВЦЭМ!$D$33:$D$776,СВЦЭМ!$A$33:$A$776,$A86,СВЦЭМ!$B$33:$B$776,Q$83)+'СЕТ СН'!$G$14+СВЦЭМ!$D$10+'СЕТ СН'!$G$6-'СЕТ СН'!$G$26</f>
        <v>1249.1834395599999</v>
      </c>
      <c r="R86" s="36">
        <f>SUMIFS(СВЦЭМ!$D$33:$D$776,СВЦЭМ!$A$33:$A$776,$A86,СВЦЭМ!$B$33:$B$776,R$83)+'СЕТ СН'!$G$14+СВЦЭМ!$D$10+'СЕТ СН'!$G$6-'СЕТ СН'!$G$26</f>
        <v>1245.8303380999998</v>
      </c>
      <c r="S86" s="36">
        <f>SUMIFS(СВЦЭМ!$D$33:$D$776,СВЦЭМ!$A$33:$A$776,$A86,СВЦЭМ!$B$33:$B$776,S$83)+'СЕТ СН'!$G$14+СВЦЭМ!$D$10+'СЕТ СН'!$G$6-'СЕТ СН'!$G$26</f>
        <v>1239.2210919699999</v>
      </c>
      <c r="T86" s="36">
        <f>SUMIFS(СВЦЭМ!$D$33:$D$776,СВЦЭМ!$A$33:$A$776,$A86,СВЦЭМ!$B$33:$B$776,T$83)+'СЕТ СН'!$G$14+СВЦЭМ!$D$10+'СЕТ СН'!$G$6-'СЕТ СН'!$G$26</f>
        <v>1221.95313113</v>
      </c>
      <c r="U86" s="36">
        <f>SUMIFS(СВЦЭМ!$D$33:$D$776,СВЦЭМ!$A$33:$A$776,$A86,СВЦЭМ!$B$33:$B$776,U$83)+'СЕТ СН'!$G$14+СВЦЭМ!$D$10+'СЕТ СН'!$G$6-'СЕТ СН'!$G$26</f>
        <v>1196.80965799</v>
      </c>
      <c r="V86" s="36">
        <f>SUMIFS(СВЦЭМ!$D$33:$D$776,СВЦЭМ!$A$33:$A$776,$A86,СВЦЭМ!$B$33:$B$776,V$83)+'СЕТ СН'!$G$14+СВЦЭМ!$D$10+'СЕТ СН'!$G$6-'СЕТ СН'!$G$26</f>
        <v>1185.4891506000001</v>
      </c>
      <c r="W86" s="36">
        <f>SUMIFS(СВЦЭМ!$D$33:$D$776,СВЦЭМ!$A$33:$A$776,$A86,СВЦЭМ!$B$33:$B$776,W$83)+'СЕТ СН'!$G$14+СВЦЭМ!$D$10+'СЕТ СН'!$G$6-'СЕТ СН'!$G$26</f>
        <v>1192.7999458500001</v>
      </c>
      <c r="X86" s="36">
        <f>SUMIFS(СВЦЭМ!$D$33:$D$776,СВЦЭМ!$A$33:$A$776,$A86,СВЦЭМ!$B$33:$B$776,X$83)+'СЕТ СН'!$G$14+СВЦЭМ!$D$10+'СЕТ СН'!$G$6-'СЕТ СН'!$G$26</f>
        <v>1209.19817844</v>
      </c>
      <c r="Y86" s="36">
        <f>SUMIFS(СВЦЭМ!$D$33:$D$776,СВЦЭМ!$A$33:$A$776,$A86,СВЦЭМ!$B$33:$B$776,Y$83)+'СЕТ СН'!$G$14+СВЦЭМ!$D$10+'СЕТ СН'!$G$6-'СЕТ СН'!$G$26</f>
        <v>1246.9315575799999</v>
      </c>
    </row>
    <row r="87" spans="1:27" ht="15.75" x14ac:dyDescent="0.2">
      <c r="A87" s="35">
        <f t="shared" si="2"/>
        <v>43925</v>
      </c>
      <c r="B87" s="36">
        <f>SUMIFS(СВЦЭМ!$D$33:$D$776,СВЦЭМ!$A$33:$A$776,$A87,СВЦЭМ!$B$33:$B$776,B$83)+'СЕТ СН'!$G$14+СВЦЭМ!$D$10+'СЕТ СН'!$G$6-'СЕТ СН'!$G$26</f>
        <v>1271.0565233299999</v>
      </c>
      <c r="C87" s="36">
        <f>SUMIFS(СВЦЭМ!$D$33:$D$776,СВЦЭМ!$A$33:$A$776,$A87,СВЦЭМ!$B$33:$B$776,C$83)+'СЕТ СН'!$G$14+СВЦЭМ!$D$10+'СЕТ СН'!$G$6-'СЕТ СН'!$G$26</f>
        <v>1302.21978008</v>
      </c>
      <c r="D87" s="36">
        <f>SUMIFS(СВЦЭМ!$D$33:$D$776,СВЦЭМ!$A$33:$A$776,$A87,СВЦЭМ!$B$33:$B$776,D$83)+'СЕТ СН'!$G$14+СВЦЭМ!$D$10+'СЕТ СН'!$G$6-'СЕТ СН'!$G$26</f>
        <v>1318.9387236399998</v>
      </c>
      <c r="E87" s="36">
        <f>SUMIFS(СВЦЭМ!$D$33:$D$776,СВЦЭМ!$A$33:$A$776,$A87,СВЦЭМ!$B$33:$B$776,E$83)+'СЕТ СН'!$G$14+СВЦЭМ!$D$10+'СЕТ СН'!$G$6-'СЕТ СН'!$G$26</f>
        <v>1333.8787687299998</v>
      </c>
      <c r="F87" s="36">
        <f>SUMIFS(СВЦЭМ!$D$33:$D$776,СВЦЭМ!$A$33:$A$776,$A87,СВЦЭМ!$B$33:$B$776,F$83)+'СЕТ СН'!$G$14+СВЦЭМ!$D$10+'СЕТ СН'!$G$6-'СЕТ СН'!$G$26</f>
        <v>1333.0152020099999</v>
      </c>
      <c r="G87" s="36">
        <f>SUMIFS(СВЦЭМ!$D$33:$D$776,СВЦЭМ!$A$33:$A$776,$A87,СВЦЭМ!$B$33:$B$776,G$83)+'СЕТ СН'!$G$14+СВЦЭМ!$D$10+'СЕТ СН'!$G$6-'СЕТ СН'!$G$26</f>
        <v>1331.3555703699999</v>
      </c>
      <c r="H87" s="36">
        <f>SUMIFS(СВЦЭМ!$D$33:$D$776,СВЦЭМ!$A$33:$A$776,$A87,СВЦЭМ!$B$33:$B$776,H$83)+'СЕТ СН'!$G$14+СВЦЭМ!$D$10+'СЕТ СН'!$G$6-'СЕТ СН'!$G$26</f>
        <v>1303.39490267</v>
      </c>
      <c r="I87" s="36">
        <f>SUMIFS(СВЦЭМ!$D$33:$D$776,СВЦЭМ!$A$33:$A$776,$A87,СВЦЭМ!$B$33:$B$776,I$83)+'СЕТ СН'!$G$14+СВЦЭМ!$D$10+'СЕТ СН'!$G$6-'СЕТ СН'!$G$26</f>
        <v>1284.1578218699999</v>
      </c>
      <c r="J87" s="36">
        <f>SUMIFS(СВЦЭМ!$D$33:$D$776,СВЦЭМ!$A$33:$A$776,$A87,СВЦЭМ!$B$33:$B$776,J$83)+'СЕТ СН'!$G$14+СВЦЭМ!$D$10+'СЕТ СН'!$G$6-'СЕТ СН'!$G$26</f>
        <v>1225.7573922899999</v>
      </c>
      <c r="K87" s="36">
        <f>SUMIFS(СВЦЭМ!$D$33:$D$776,СВЦЭМ!$A$33:$A$776,$A87,СВЦЭМ!$B$33:$B$776,K$83)+'СЕТ СН'!$G$14+СВЦЭМ!$D$10+'СЕТ СН'!$G$6-'СЕТ СН'!$G$26</f>
        <v>1197.63973663</v>
      </c>
      <c r="L87" s="36">
        <f>SUMIFS(СВЦЭМ!$D$33:$D$776,СВЦЭМ!$A$33:$A$776,$A87,СВЦЭМ!$B$33:$B$776,L$83)+'СЕТ СН'!$G$14+СВЦЭМ!$D$10+'СЕТ СН'!$G$6-'СЕТ СН'!$G$26</f>
        <v>1194.2075107000001</v>
      </c>
      <c r="M87" s="36">
        <f>SUMIFS(СВЦЭМ!$D$33:$D$776,СВЦЭМ!$A$33:$A$776,$A87,СВЦЭМ!$B$33:$B$776,M$83)+'СЕТ СН'!$G$14+СВЦЭМ!$D$10+'СЕТ СН'!$G$6-'СЕТ СН'!$G$26</f>
        <v>1190.97627128</v>
      </c>
      <c r="N87" s="36">
        <f>SUMIFS(СВЦЭМ!$D$33:$D$776,СВЦЭМ!$A$33:$A$776,$A87,СВЦЭМ!$B$33:$B$776,N$83)+'СЕТ СН'!$G$14+СВЦЭМ!$D$10+'СЕТ СН'!$G$6-'СЕТ СН'!$G$26</f>
        <v>1203.1423431800001</v>
      </c>
      <c r="O87" s="36">
        <f>SUMIFS(СВЦЭМ!$D$33:$D$776,СВЦЭМ!$A$33:$A$776,$A87,СВЦЭМ!$B$33:$B$776,O$83)+'СЕТ СН'!$G$14+СВЦЭМ!$D$10+'СЕТ СН'!$G$6-'СЕТ СН'!$G$26</f>
        <v>1213.33218554</v>
      </c>
      <c r="P87" s="36">
        <f>SUMIFS(СВЦЭМ!$D$33:$D$776,СВЦЭМ!$A$33:$A$776,$A87,СВЦЭМ!$B$33:$B$776,P$83)+'СЕТ СН'!$G$14+СВЦЭМ!$D$10+'СЕТ СН'!$G$6-'СЕТ СН'!$G$26</f>
        <v>1210.442153</v>
      </c>
      <c r="Q87" s="36">
        <f>SUMIFS(СВЦЭМ!$D$33:$D$776,СВЦЭМ!$A$33:$A$776,$A87,СВЦЭМ!$B$33:$B$776,Q$83)+'СЕТ СН'!$G$14+СВЦЭМ!$D$10+'СЕТ СН'!$G$6-'СЕТ СН'!$G$26</f>
        <v>1220.5578359599999</v>
      </c>
      <c r="R87" s="36">
        <f>SUMIFS(СВЦЭМ!$D$33:$D$776,СВЦЭМ!$A$33:$A$776,$A87,СВЦЭМ!$B$33:$B$776,R$83)+'СЕТ СН'!$G$14+СВЦЭМ!$D$10+'СЕТ СН'!$G$6-'СЕТ СН'!$G$26</f>
        <v>1213.5952384500001</v>
      </c>
      <c r="S87" s="36">
        <f>SUMIFS(СВЦЭМ!$D$33:$D$776,СВЦЭМ!$A$33:$A$776,$A87,СВЦЭМ!$B$33:$B$776,S$83)+'СЕТ СН'!$G$14+СВЦЭМ!$D$10+'СЕТ СН'!$G$6-'СЕТ СН'!$G$26</f>
        <v>1207.7671162900001</v>
      </c>
      <c r="T87" s="36">
        <f>SUMIFS(СВЦЭМ!$D$33:$D$776,СВЦЭМ!$A$33:$A$776,$A87,СВЦЭМ!$B$33:$B$776,T$83)+'СЕТ СН'!$G$14+СВЦЭМ!$D$10+'СЕТ СН'!$G$6-'СЕТ СН'!$G$26</f>
        <v>1193.96161979</v>
      </c>
      <c r="U87" s="36">
        <f>SUMIFS(СВЦЭМ!$D$33:$D$776,СВЦЭМ!$A$33:$A$776,$A87,СВЦЭМ!$B$33:$B$776,U$83)+'СЕТ СН'!$G$14+СВЦЭМ!$D$10+'СЕТ СН'!$G$6-'СЕТ СН'!$G$26</f>
        <v>1179.94061569</v>
      </c>
      <c r="V87" s="36">
        <f>SUMIFS(СВЦЭМ!$D$33:$D$776,СВЦЭМ!$A$33:$A$776,$A87,СВЦЭМ!$B$33:$B$776,V$83)+'СЕТ СН'!$G$14+СВЦЭМ!$D$10+'СЕТ СН'!$G$6-'СЕТ СН'!$G$26</f>
        <v>1182.47582121</v>
      </c>
      <c r="W87" s="36">
        <f>SUMIFS(СВЦЭМ!$D$33:$D$776,СВЦЭМ!$A$33:$A$776,$A87,СВЦЭМ!$B$33:$B$776,W$83)+'СЕТ СН'!$G$14+СВЦЭМ!$D$10+'СЕТ СН'!$G$6-'СЕТ СН'!$G$26</f>
        <v>1171.2280116500001</v>
      </c>
      <c r="X87" s="36">
        <f>SUMIFS(СВЦЭМ!$D$33:$D$776,СВЦЭМ!$A$33:$A$776,$A87,СВЦЭМ!$B$33:$B$776,X$83)+'СЕТ СН'!$G$14+СВЦЭМ!$D$10+'СЕТ СН'!$G$6-'СЕТ СН'!$G$26</f>
        <v>1182.8330447000001</v>
      </c>
      <c r="Y87" s="36">
        <f>SUMIFS(СВЦЭМ!$D$33:$D$776,СВЦЭМ!$A$33:$A$776,$A87,СВЦЭМ!$B$33:$B$776,Y$83)+'СЕТ СН'!$G$14+СВЦЭМ!$D$10+'СЕТ СН'!$G$6-'СЕТ СН'!$G$26</f>
        <v>1228.60956981</v>
      </c>
    </row>
    <row r="88" spans="1:27" ht="15.75" x14ac:dyDescent="0.2">
      <c r="A88" s="35">
        <f t="shared" si="2"/>
        <v>43926</v>
      </c>
      <c r="B88" s="36">
        <f>SUMIFS(СВЦЭМ!$D$33:$D$776,СВЦЭМ!$A$33:$A$776,$A88,СВЦЭМ!$B$33:$B$776,B$83)+'СЕТ СН'!$G$14+СВЦЭМ!$D$10+'СЕТ СН'!$G$6-'СЕТ СН'!$G$26</f>
        <v>1247.4045134799999</v>
      </c>
      <c r="C88" s="36">
        <f>SUMIFS(СВЦЭМ!$D$33:$D$776,СВЦЭМ!$A$33:$A$776,$A88,СВЦЭМ!$B$33:$B$776,C$83)+'СЕТ СН'!$G$14+СВЦЭМ!$D$10+'СЕТ СН'!$G$6-'СЕТ СН'!$G$26</f>
        <v>1310.6584314699999</v>
      </c>
      <c r="D88" s="36">
        <f>SUMIFS(СВЦЭМ!$D$33:$D$776,СВЦЭМ!$A$33:$A$776,$A88,СВЦЭМ!$B$33:$B$776,D$83)+'СЕТ СН'!$G$14+СВЦЭМ!$D$10+'СЕТ СН'!$G$6-'СЕТ СН'!$G$26</f>
        <v>1327.2297533599999</v>
      </c>
      <c r="E88" s="36">
        <f>SUMIFS(СВЦЭМ!$D$33:$D$776,СВЦЭМ!$A$33:$A$776,$A88,СВЦЭМ!$B$33:$B$776,E$83)+'СЕТ СН'!$G$14+СВЦЭМ!$D$10+'СЕТ СН'!$G$6-'СЕТ СН'!$G$26</f>
        <v>1334.6909165499999</v>
      </c>
      <c r="F88" s="36">
        <f>SUMIFS(СВЦЭМ!$D$33:$D$776,СВЦЭМ!$A$33:$A$776,$A88,СВЦЭМ!$B$33:$B$776,F$83)+'СЕТ СН'!$G$14+СВЦЭМ!$D$10+'СЕТ СН'!$G$6-'СЕТ СН'!$G$26</f>
        <v>1332.97801764</v>
      </c>
      <c r="G88" s="36">
        <f>SUMIFS(СВЦЭМ!$D$33:$D$776,СВЦЭМ!$A$33:$A$776,$A88,СВЦЭМ!$B$33:$B$776,G$83)+'СЕТ СН'!$G$14+СВЦЭМ!$D$10+'СЕТ СН'!$G$6-'СЕТ СН'!$G$26</f>
        <v>1336.2829558899998</v>
      </c>
      <c r="H88" s="36">
        <f>SUMIFS(СВЦЭМ!$D$33:$D$776,СВЦЭМ!$A$33:$A$776,$A88,СВЦЭМ!$B$33:$B$776,H$83)+'СЕТ СН'!$G$14+СВЦЭМ!$D$10+'СЕТ СН'!$G$6-'СЕТ СН'!$G$26</f>
        <v>1319.1481418399999</v>
      </c>
      <c r="I88" s="36">
        <f>SUMIFS(СВЦЭМ!$D$33:$D$776,СВЦЭМ!$A$33:$A$776,$A88,СВЦЭМ!$B$33:$B$776,I$83)+'СЕТ СН'!$G$14+СВЦЭМ!$D$10+'СЕТ СН'!$G$6-'СЕТ СН'!$G$26</f>
        <v>1301.6480977399999</v>
      </c>
      <c r="J88" s="36">
        <f>SUMIFS(СВЦЭМ!$D$33:$D$776,СВЦЭМ!$A$33:$A$776,$A88,СВЦЭМ!$B$33:$B$776,J$83)+'СЕТ СН'!$G$14+СВЦЭМ!$D$10+'СЕТ СН'!$G$6-'СЕТ СН'!$G$26</f>
        <v>1242.7253659099999</v>
      </c>
      <c r="K88" s="36">
        <f>SUMIFS(СВЦЭМ!$D$33:$D$776,СВЦЭМ!$A$33:$A$776,$A88,СВЦЭМ!$B$33:$B$776,K$83)+'СЕТ СН'!$G$14+СВЦЭМ!$D$10+'СЕТ СН'!$G$6-'СЕТ СН'!$G$26</f>
        <v>1199.2488658300001</v>
      </c>
      <c r="L88" s="36">
        <f>SUMIFS(СВЦЭМ!$D$33:$D$776,СВЦЭМ!$A$33:$A$776,$A88,СВЦЭМ!$B$33:$B$776,L$83)+'СЕТ СН'!$G$14+СВЦЭМ!$D$10+'СЕТ СН'!$G$6-'СЕТ СН'!$G$26</f>
        <v>1190.8491373300001</v>
      </c>
      <c r="M88" s="36">
        <f>SUMIFS(СВЦЭМ!$D$33:$D$776,СВЦЭМ!$A$33:$A$776,$A88,СВЦЭМ!$B$33:$B$776,M$83)+'СЕТ СН'!$G$14+СВЦЭМ!$D$10+'СЕТ СН'!$G$6-'СЕТ СН'!$G$26</f>
        <v>1188.69320442</v>
      </c>
      <c r="N88" s="36">
        <f>SUMIFS(СВЦЭМ!$D$33:$D$776,СВЦЭМ!$A$33:$A$776,$A88,СВЦЭМ!$B$33:$B$776,N$83)+'СЕТ СН'!$G$14+СВЦЭМ!$D$10+'СЕТ СН'!$G$6-'СЕТ СН'!$G$26</f>
        <v>1203.68419131</v>
      </c>
      <c r="O88" s="36">
        <f>SUMIFS(СВЦЭМ!$D$33:$D$776,СВЦЭМ!$A$33:$A$776,$A88,СВЦЭМ!$B$33:$B$776,O$83)+'СЕТ СН'!$G$14+СВЦЭМ!$D$10+'СЕТ СН'!$G$6-'СЕТ СН'!$G$26</f>
        <v>1214.1861852</v>
      </c>
      <c r="P88" s="36">
        <f>SUMIFS(СВЦЭМ!$D$33:$D$776,СВЦЭМ!$A$33:$A$776,$A88,СВЦЭМ!$B$33:$B$776,P$83)+'СЕТ СН'!$G$14+СВЦЭМ!$D$10+'СЕТ СН'!$G$6-'СЕТ СН'!$G$26</f>
        <v>1191.7598508600001</v>
      </c>
      <c r="Q88" s="36">
        <f>SUMIFS(СВЦЭМ!$D$33:$D$776,СВЦЭМ!$A$33:$A$776,$A88,СВЦЭМ!$B$33:$B$776,Q$83)+'СЕТ СН'!$G$14+СВЦЭМ!$D$10+'СЕТ СН'!$G$6-'СЕТ СН'!$G$26</f>
        <v>1197.5047663800001</v>
      </c>
      <c r="R88" s="36">
        <f>SUMIFS(СВЦЭМ!$D$33:$D$776,СВЦЭМ!$A$33:$A$776,$A88,СВЦЭМ!$B$33:$B$776,R$83)+'СЕТ СН'!$G$14+СВЦЭМ!$D$10+'СЕТ СН'!$G$6-'СЕТ СН'!$G$26</f>
        <v>1197.1557084400001</v>
      </c>
      <c r="S88" s="36">
        <f>SUMIFS(СВЦЭМ!$D$33:$D$776,СВЦЭМ!$A$33:$A$776,$A88,СВЦЭМ!$B$33:$B$776,S$83)+'СЕТ СН'!$G$14+СВЦЭМ!$D$10+'СЕТ СН'!$G$6-'СЕТ СН'!$G$26</f>
        <v>1197.32679168</v>
      </c>
      <c r="T88" s="36">
        <f>SUMIFS(СВЦЭМ!$D$33:$D$776,СВЦЭМ!$A$33:$A$776,$A88,СВЦЭМ!$B$33:$B$776,T$83)+'СЕТ СН'!$G$14+СВЦЭМ!$D$10+'СЕТ СН'!$G$6-'СЕТ СН'!$G$26</f>
        <v>1188.2073510500002</v>
      </c>
      <c r="U88" s="36">
        <f>SUMIFS(СВЦЭМ!$D$33:$D$776,СВЦЭМ!$A$33:$A$776,$A88,СВЦЭМ!$B$33:$B$776,U$83)+'СЕТ СН'!$G$14+СВЦЭМ!$D$10+'СЕТ СН'!$G$6-'СЕТ СН'!$G$26</f>
        <v>1174.342099</v>
      </c>
      <c r="V88" s="36">
        <f>SUMIFS(СВЦЭМ!$D$33:$D$776,СВЦЭМ!$A$33:$A$776,$A88,СВЦЭМ!$B$33:$B$776,V$83)+'СЕТ СН'!$G$14+СВЦЭМ!$D$10+'СЕТ СН'!$G$6-'СЕТ СН'!$G$26</f>
        <v>1156.7833042700001</v>
      </c>
      <c r="W88" s="36">
        <f>SUMIFS(СВЦЭМ!$D$33:$D$776,СВЦЭМ!$A$33:$A$776,$A88,СВЦЭМ!$B$33:$B$776,W$83)+'СЕТ СН'!$G$14+СВЦЭМ!$D$10+'СЕТ СН'!$G$6-'СЕТ СН'!$G$26</f>
        <v>1138.97579488</v>
      </c>
      <c r="X88" s="36">
        <f>SUMIFS(СВЦЭМ!$D$33:$D$776,СВЦЭМ!$A$33:$A$776,$A88,СВЦЭМ!$B$33:$B$776,X$83)+'СЕТ СН'!$G$14+СВЦЭМ!$D$10+'СЕТ СН'!$G$6-'СЕТ СН'!$G$26</f>
        <v>1134.9834436900001</v>
      </c>
      <c r="Y88" s="36">
        <f>SUMIFS(СВЦЭМ!$D$33:$D$776,СВЦЭМ!$A$33:$A$776,$A88,СВЦЭМ!$B$33:$B$776,Y$83)+'СЕТ СН'!$G$14+СВЦЭМ!$D$10+'СЕТ СН'!$G$6-'СЕТ СН'!$G$26</f>
        <v>1174.19291881</v>
      </c>
    </row>
    <row r="89" spans="1:27" ht="15.75" x14ac:dyDescent="0.2">
      <c r="A89" s="35">
        <f t="shared" si="2"/>
        <v>43927</v>
      </c>
      <c r="B89" s="36">
        <f>SUMIFS(СВЦЭМ!$D$33:$D$776,СВЦЭМ!$A$33:$A$776,$A89,СВЦЭМ!$B$33:$B$776,B$83)+'СЕТ СН'!$G$14+СВЦЭМ!$D$10+'СЕТ СН'!$G$6-'СЕТ СН'!$G$26</f>
        <v>1285.52776548</v>
      </c>
      <c r="C89" s="36">
        <f>SUMIFS(СВЦЭМ!$D$33:$D$776,СВЦЭМ!$A$33:$A$776,$A89,СВЦЭМ!$B$33:$B$776,C$83)+'СЕТ СН'!$G$14+СВЦЭМ!$D$10+'СЕТ СН'!$G$6-'СЕТ СН'!$G$26</f>
        <v>1314.9146253899999</v>
      </c>
      <c r="D89" s="36">
        <f>SUMIFS(СВЦЭМ!$D$33:$D$776,СВЦЭМ!$A$33:$A$776,$A89,СВЦЭМ!$B$33:$B$776,D$83)+'СЕТ СН'!$G$14+СВЦЭМ!$D$10+'СЕТ СН'!$G$6-'СЕТ СН'!$G$26</f>
        <v>1328.4867335299998</v>
      </c>
      <c r="E89" s="36">
        <f>SUMIFS(СВЦЭМ!$D$33:$D$776,СВЦЭМ!$A$33:$A$776,$A89,СВЦЭМ!$B$33:$B$776,E$83)+'СЕТ СН'!$G$14+СВЦЭМ!$D$10+'СЕТ СН'!$G$6-'СЕТ СН'!$G$26</f>
        <v>1336.8655060999999</v>
      </c>
      <c r="F89" s="36">
        <f>SUMIFS(СВЦЭМ!$D$33:$D$776,СВЦЭМ!$A$33:$A$776,$A89,СВЦЭМ!$B$33:$B$776,F$83)+'СЕТ СН'!$G$14+СВЦЭМ!$D$10+'СЕТ СН'!$G$6-'СЕТ СН'!$G$26</f>
        <v>1333.5084853699998</v>
      </c>
      <c r="G89" s="36">
        <f>SUMIFS(СВЦЭМ!$D$33:$D$776,СВЦЭМ!$A$33:$A$776,$A89,СВЦЭМ!$B$33:$B$776,G$83)+'СЕТ СН'!$G$14+СВЦЭМ!$D$10+'СЕТ СН'!$G$6-'СЕТ СН'!$G$26</f>
        <v>1334.1096491899998</v>
      </c>
      <c r="H89" s="36">
        <f>SUMIFS(СВЦЭМ!$D$33:$D$776,СВЦЭМ!$A$33:$A$776,$A89,СВЦЭМ!$B$33:$B$776,H$83)+'СЕТ СН'!$G$14+СВЦЭМ!$D$10+'СЕТ СН'!$G$6-'СЕТ СН'!$G$26</f>
        <v>1322.9386231999999</v>
      </c>
      <c r="I89" s="36">
        <f>SUMIFS(СВЦЭМ!$D$33:$D$776,СВЦЭМ!$A$33:$A$776,$A89,СВЦЭМ!$B$33:$B$776,I$83)+'СЕТ СН'!$G$14+СВЦЭМ!$D$10+'СЕТ СН'!$G$6-'СЕТ СН'!$G$26</f>
        <v>1293.099741</v>
      </c>
      <c r="J89" s="36">
        <f>SUMIFS(СВЦЭМ!$D$33:$D$776,СВЦЭМ!$A$33:$A$776,$A89,СВЦЭМ!$B$33:$B$776,J$83)+'СЕТ СН'!$G$14+СВЦЭМ!$D$10+'СЕТ СН'!$G$6-'СЕТ СН'!$G$26</f>
        <v>1242.0472338899999</v>
      </c>
      <c r="K89" s="36">
        <f>SUMIFS(СВЦЭМ!$D$33:$D$776,СВЦЭМ!$A$33:$A$776,$A89,СВЦЭМ!$B$33:$B$776,K$83)+'СЕТ СН'!$G$14+СВЦЭМ!$D$10+'СЕТ СН'!$G$6-'СЕТ СН'!$G$26</f>
        <v>1241.0679207299997</v>
      </c>
      <c r="L89" s="36">
        <f>SUMIFS(СВЦЭМ!$D$33:$D$776,СВЦЭМ!$A$33:$A$776,$A89,СВЦЭМ!$B$33:$B$776,L$83)+'СЕТ СН'!$G$14+СВЦЭМ!$D$10+'СЕТ СН'!$G$6-'СЕТ СН'!$G$26</f>
        <v>1224.4819199699998</v>
      </c>
      <c r="M89" s="36">
        <f>SUMIFS(СВЦЭМ!$D$33:$D$776,СВЦЭМ!$A$33:$A$776,$A89,СВЦЭМ!$B$33:$B$776,M$83)+'СЕТ СН'!$G$14+СВЦЭМ!$D$10+'СЕТ СН'!$G$6-'СЕТ СН'!$G$26</f>
        <v>1228.2518118199998</v>
      </c>
      <c r="N89" s="36">
        <f>SUMIFS(СВЦЭМ!$D$33:$D$776,СВЦЭМ!$A$33:$A$776,$A89,СВЦЭМ!$B$33:$B$776,N$83)+'СЕТ СН'!$G$14+СВЦЭМ!$D$10+'СЕТ СН'!$G$6-'СЕТ СН'!$G$26</f>
        <v>1226.3747780399999</v>
      </c>
      <c r="O89" s="36">
        <f>SUMIFS(СВЦЭМ!$D$33:$D$776,СВЦЭМ!$A$33:$A$776,$A89,СВЦЭМ!$B$33:$B$776,O$83)+'СЕТ СН'!$G$14+СВЦЭМ!$D$10+'СЕТ СН'!$G$6-'СЕТ СН'!$G$26</f>
        <v>1241.8585937799999</v>
      </c>
      <c r="P89" s="36">
        <f>SUMIFS(СВЦЭМ!$D$33:$D$776,СВЦЭМ!$A$33:$A$776,$A89,СВЦЭМ!$B$33:$B$776,P$83)+'СЕТ СН'!$G$14+СВЦЭМ!$D$10+'СЕТ СН'!$G$6-'СЕТ СН'!$G$26</f>
        <v>1224.9738090499998</v>
      </c>
      <c r="Q89" s="36">
        <f>SUMIFS(СВЦЭМ!$D$33:$D$776,СВЦЭМ!$A$33:$A$776,$A89,СВЦЭМ!$B$33:$B$776,Q$83)+'СЕТ СН'!$G$14+СВЦЭМ!$D$10+'СЕТ СН'!$G$6-'СЕТ СН'!$G$26</f>
        <v>1231.0209697599998</v>
      </c>
      <c r="R89" s="36">
        <f>SUMIFS(СВЦЭМ!$D$33:$D$776,СВЦЭМ!$A$33:$A$776,$A89,СВЦЭМ!$B$33:$B$776,R$83)+'СЕТ СН'!$G$14+СВЦЭМ!$D$10+'СЕТ СН'!$G$6-'СЕТ СН'!$G$26</f>
        <v>1211.6898318900001</v>
      </c>
      <c r="S89" s="36">
        <f>SUMIFS(СВЦЭМ!$D$33:$D$776,СВЦЭМ!$A$33:$A$776,$A89,СВЦЭМ!$B$33:$B$776,S$83)+'СЕТ СН'!$G$14+СВЦЭМ!$D$10+'СЕТ СН'!$G$6-'СЕТ СН'!$G$26</f>
        <v>1227.20403104</v>
      </c>
      <c r="T89" s="36">
        <f>SUMIFS(СВЦЭМ!$D$33:$D$776,СВЦЭМ!$A$33:$A$776,$A89,СВЦЭМ!$B$33:$B$776,T$83)+'СЕТ СН'!$G$14+СВЦЭМ!$D$10+'СЕТ СН'!$G$6-'СЕТ СН'!$G$26</f>
        <v>1210.0721299200002</v>
      </c>
      <c r="U89" s="36">
        <f>SUMIFS(СВЦЭМ!$D$33:$D$776,СВЦЭМ!$A$33:$A$776,$A89,СВЦЭМ!$B$33:$B$776,U$83)+'СЕТ СН'!$G$14+СВЦЭМ!$D$10+'СЕТ СН'!$G$6-'СЕТ СН'!$G$26</f>
        <v>1187.3814276600001</v>
      </c>
      <c r="V89" s="36">
        <f>SUMIFS(СВЦЭМ!$D$33:$D$776,СВЦЭМ!$A$33:$A$776,$A89,СВЦЭМ!$B$33:$B$776,V$83)+'СЕТ СН'!$G$14+СВЦЭМ!$D$10+'СЕТ СН'!$G$6-'СЕТ СН'!$G$26</f>
        <v>1190.54255831</v>
      </c>
      <c r="W89" s="36">
        <f>SUMIFS(СВЦЭМ!$D$33:$D$776,СВЦЭМ!$A$33:$A$776,$A89,СВЦЭМ!$B$33:$B$776,W$83)+'СЕТ СН'!$G$14+СВЦЭМ!$D$10+'СЕТ СН'!$G$6-'СЕТ СН'!$G$26</f>
        <v>1181.96890295</v>
      </c>
      <c r="X89" s="36">
        <f>SUMIFS(СВЦЭМ!$D$33:$D$776,СВЦЭМ!$A$33:$A$776,$A89,СВЦЭМ!$B$33:$B$776,X$83)+'СЕТ СН'!$G$14+СВЦЭМ!$D$10+'СЕТ СН'!$G$6-'СЕТ СН'!$G$26</f>
        <v>1197.4771313800002</v>
      </c>
      <c r="Y89" s="36">
        <f>SUMIFS(СВЦЭМ!$D$33:$D$776,СВЦЭМ!$A$33:$A$776,$A89,СВЦЭМ!$B$33:$B$776,Y$83)+'СЕТ СН'!$G$14+СВЦЭМ!$D$10+'СЕТ СН'!$G$6-'СЕТ СН'!$G$26</f>
        <v>1243.2158317399999</v>
      </c>
    </row>
    <row r="90" spans="1:27" ht="15.75" x14ac:dyDescent="0.2">
      <c r="A90" s="35">
        <f t="shared" si="2"/>
        <v>43928</v>
      </c>
      <c r="B90" s="36">
        <f>SUMIFS(СВЦЭМ!$D$33:$D$776,СВЦЭМ!$A$33:$A$776,$A90,СВЦЭМ!$B$33:$B$776,B$83)+'СЕТ СН'!$G$14+СВЦЭМ!$D$10+'СЕТ СН'!$G$6-'СЕТ СН'!$G$26</f>
        <v>1290.5879956499998</v>
      </c>
      <c r="C90" s="36">
        <f>SUMIFS(СВЦЭМ!$D$33:$D$776,СВЦЭМ!$A$33:$A$776,$A90,СВЦЭМ!$B$33:$B$776,C$83)+'СЕТ СН'!$G$14+СВЦЭМ!$D$10+'СЕТ СН'!$G$6-'СЕТ СН'!$G$26</f>
        <v>1316.1671124899999</v>
      </c>
      <c r="D90" s="36">
        <f>SUMIFS(СВЦЭМ!$D$33:$D$776,СВЦЭМ!$A$33:$A$776,$A90,СВЦЭМ!$B$33:$B$776,D$83)+'СЕТ СН'!$G$14+СВЦЭМ!$D$10+'СЕТ СН'!$G$6-'СЕТ СН'!$G$26</f>
        <v>1339.6676660199998</v>
      </c>
      <c r="E90" s="36">
        <f>SUMIFS(СВЦЭМ!$D$33:$D$776,СВЦЭМ!$A$33:$A$776,$A90,СВЦЭМ!$B$33:$B$776,E$83)+'СЕТ СН'!$G$14+СВЦЭМ!$D$10+'СЕТ СН'!$G$6-'СЕТ СН'!$G$26</f>
        <v>1359.6024368899998</v>
      </c>
      <c r="F90" s="36">
        <f>SUMIFS(СВЦЭМ!$D$33:$D$776,СВЦЭМ!$A$33:$A$776,$A90,СВЦЭМ!$B$33:$B$776,F$83)+'СЕТ СН'!$G$14+СВЦЭМ!$D$10+'СЕТ СН'!$G$6-'СЕТ СН'!$G$26</f>
        <v>1357.8633136199999</v>
      </c>
      <c r="G90" s="36">
        <f>SUMIFS(СВЦЭМ!$D$33:$D$776,СВЦЭМ!$A$33:$A$776,$A90,СВЦЭМ!$B$33:$B$776,G$83)+'СЕТ СН'!$G$14+СВЦЭМ!$D$10+'СЕТ СН'!$G$6-'СЕТ СН'!$G$26</f>
        <v>1358.62162745</v>
      </c>
      <c r="H90" s="36">
        <f>SUMIFS(СВЦЭМ!$D$33:$D$776,СВЦЭМ!$A$33:$A$776,$A90,СВЦЭМ!$B$33:$B$776,H$83)+'СЕТ СН'!$G$14+СВЦЭМ!$D$10+'СЕТ СН'!$G$6-'СЕТ СН'!$G$26</f>
        <v>1338.0480114999998</v>
      </c>
      <c r="I90" s="36">
        <f>SUMIFS(СВЦЭМ!$D$33:$D$776,СВЦЭМ!$A$33:$A$776,$A90,СВЦЭМ!$B$33:$B$776,I$83)+'СЕТ СН'!$G$14+СВЦЭМ!$D$10+'СЕТ СН'!$G$6-'СЕТ СН'!$G$26</f>
        <v>1310.5824529899999</v>
      </c>
      <c r="J90" s="36">
        <f>SUMIFS(СВЦЭМ!$D$33:$D$776,СВЦЭМ!$A$33:$A$776,$A90,СВЦЭМ!$B$33:$B$776,J$83)+'СЕТ СН'!$G$14+СВЦЭМ!$D$10+'СЕТ СН'!$G$6-'СЕТ СН'!$G$26</f>
        <v>1247.2243526</v>
      </c>
      <c r="K90" s="36">
        <f>SUMIFS(СВЦЭМ!$D$33:$D$776,СВЦЭМ!$A$33:$A$776,$A90,СВЦЭМ!$B$33:$B$776,K$83)+'СЕТ СН'!$G$14+СВЦЭМ!$D$10+'СЕТ СН'!$G$6-'СЕТ СН'!$G$26</f>
        <v>1250.0928242399998</v>
      </c>
      <c r="L90" s="36">
        <f>SUMIFS(СВЦЭМ!$D$33:$D$776,СВЦЭМ!$A$33:$A$776,$A90,СВЦЭМ!$B$33:$B$776,L$83)+'СЕТ СН'!$G$14+СВЦЭМ!$D$10+'СЕТ СН'!$G$6-'СЕТ СН'!$G$26</f>
        <v>1256.61344007</v>
      </c>
      <c r="M90" s="36">
        <f>SUMIFS(СВЦЭМ!$D$33:$D$776,СВЦЭМ!$A$33:$A$776,$A90,СВЦЭМ!$B$33:$B$776,M$83)+'СЕТ СН'!$G$14+СВЦЭМ!$D$10+'СЕТ СН'!$G$6-'СЕТ СН'!$G$26</f>
        <v>1253.5196604999999</v>
      </c>
      <c r="N90" s="36">
        <f>SUMIFS(СВЦЭМ!$D$33:$D$776,СВЦЭМ!$A$33:$A$776,$A90,СВЦЭМ!$B$33:$B$776,N$83)+'СЕТ СН'!$G$14+СВЦЭМ!$D$10+'СЕТ СН'!$G$6-'СЕТ СН'!$G$26</f>
        <v>1252.17858437</v>
      </c>
      <c r="O90" s="36">
        <f>SUMIFS(СВЦЭМ!$D$33:$D$776,СВЦЭМ!$A$33:$A$776,$A90,СВЦЭМ!$B$33:$B$776,O$83)+'СЕТ СН'!$G$14+СВЦЭМ!$D$10+'СЕТ СН'!$G$6-'СЕТ СН'!$G$26</f>
        <v>1259.91702276</v>
      </c>
      <c r="P90" s="36">
        <f>SUMIFS(СВЦЭМ!$D$33:$D$776,СВЦЭМ!$A$33:$A$776,$A90,СВЦЭМ!$B$33:$B$776,P$83)+'СЕТ СН'!$G$14+СВЦЭМ!$D$10+'СЕТ СН'!$G$6-'СЕТ СН'!$G$26</f>
        <v>1240.6550933299998</v>
      </c>
      <c r="Q90" s="36">
        <f>SUMIFS(СВЦЭМ!$D$33:$D$776,СВЦЭМ!$A$33:$A$776,$A90,СВЦЭМ!$B$33:$B$776,Q$83)+'СЕТ СН'!$G$14+СВЦЭМ!$D$10+'СЕТ СН'!$G$6-'СЕТ СН'!$G$26</f>
        <v>1246.3742272299999</v>
      </c>
      <c r="R90" s="36">
        <f>SUMIFS(СВЦЭМ!$D$33:$D$776,СВЦЭМ!$A$33:$A$776,$A90,СВЦЭМ!$B$33:$B$776,R$83)+'СЕТ СН'!$G$14+СВЦЭМ!$D$10+'СЕТ СН'!$G$6-'СЕТ СН'!$G$26</f>
        <v>1242.66824587</v>
      </c>
      <c r="S90" s="36">
        <f>SUMIFS(СВЦЭМ!$D$33:$D$776,СВЦЭМ!$A$33:$A$776,$A90,СВЦЭМ!$B$33:$B$776,S$83)+'СЕТ СН'!$G$14+СВЦЭМ!$D$10+'СЕТ СН'!$G$6-'СЕТ СН'!$G$26</f>
        <v>1243.5961151099998</v>
      </c>
      <c r="T90" s="36">
        <f>SUMIFS(СВЦЭМ!$D$33:$D$776,СВЦЭМ!$A$33:$A$776,$A90,СВЦЭМ!$B$33:$B$776,T$83)+'СЕТ СН'!$G$14+СВЦЭМ!$D$10+'СЕТ СН'!$G$6-'СЕТ СН'!$G$26</f>
        <v>1222.7858845099997</v>
      </c>
      <c r="U90" s="36">
        <f>SUMIFS(СВЦЭМ!$D$33:$D$776,СВЦЭМ!$A$33:$A$776,$A90,СВЦЭМ!$B$33:$B$776,U$83)+'СЕТ СН'!$G$14+СВЦЭМ!$D$10+'СЕТ СН'!$G$6-'СЕТ СН'!$G$26</f>
        <v>1216.87878411</v>
      </c>
      <c r="V90" s="36">
        <f>SUMIFS(СВЦЭМ!$D$33:$D$776,СВЦЭМ!$A$33:$A$776,$A90,СВЦЭМ!$B$33:$B$776,V$83)+'СЕТ СН'!$G$14+СВЦЭМ!$D$10+'СЕТ СН'!$G$6-'СЕТ СН'!$G$26</f>
        <v>1213.71919187</v>
      </c>
      <c r="W90" s="36">
        <f>SUMIFS(СВЦЭМ!$D$33:$D$776,СВЦЭМ!$A$33:$A$776,$A90,СВЦЭМ!$B$33:$B$776,W$83)+'СЕТ СН'!$G$14+СВЦЭМ!$D$10+'СЕТ СН'!$G$6-'СЕТ СН'!$G$26</f>
        <v>1204.23478004</v>
      </c>
      <c r="X90" s="36">
        <f>SUMIFS(СВЦЭМ!$D$33:$D$776,СВЦЭМ!$A$33:$A$776,$A90,СВЦЭМ!$B$33:$B$776,X$83)+'СЕТ СН'!$G$14+СВЦЭМ!$D$10+'СЕТ СН'!$G$6-'СЕТ СН'!$G$26</f>
        <v>1207.39861376</v>
      </c>
      <c r="Y90" s="36">
        <f>SUMIFS(СВЦЭМ!$D$33:$D$776,СВЦЭМ!$A$33:$A$776,$A90,СВЦЭМ!$B$33:$B$776,Y$83)+'СЕТ СН'!$G$14+СВЦЭМ!$D$10+'СЕТ СН'!$G$6-'СЕТ СН'!$G$26</f>
        <v>1243.9538392699999</v>
      </c>
    </row>
    <row r="91" spans="1:27" ht="15.75" x14ac:dyDescent="0.2">
      <c r="A91" s="35">
        <f t="shared" si="2"/>
        <v>43929</v>
      </c>
      <c r="B91" s="36">
        <f>SUMIFS(СВЦЭМ!$D$33:$D$776,СВЦЭМ!$A$33:$A$776,$A91,СВЦЭМ!$B$33:$B$776,B$83)+'СЕТ СН'!$G$14+СВЦЭМ!$D$10+'СЕТ СН'!$G$6-'СЕТ СН'!$G$26</f>
        <v>1278.7459893599998</v>
      </c>
      <c r="C91" s="36">
        <f>SUMIFS(СВЦЭМ!$D$33:$D$776,СВЦЭМ!$A$33:$A$776,$A91,СВЦЭМ!$B$33:$B$776,C$83)+'СЕТ СН'!$G$14+СВЦЭМ!$D$10+'СЕТ СН'!$G$6-'СЕТ СН'!$G$26</f>
        <v>1316.7659082499999</v>
      </c>
      <c r="D91" s="36">
        <f>SUMIFS(СВЦЭМ!$D$33:$D$776,СВЦЭМ!$A$33:$A$776,$A91,СВЦЭМ!$B$33:$B$776,D$83)+'СЕТ СН'!$G$14+СВЦЭМ!$D$10+'СЕТ СН'!$G$6-'СЕТ СН'!$G$26</f>
        <v>1336.5969595499998</v>
      </c>
      <c r="E91" s="36">
        <f>SUMIFS(СВЦЭМ!$D$33:$D$776,СВЦЭМ!$A$33:$A$776,$A91,СВЦЭМ!$B$33:$B$776,E$83)+'СЕТ СН'!$G$14+СВЦЭМ!$D$10+'СЕТ СН'!$G$6-'СЕТ СН'!$G$26</f>
        <v>1345.6953972499998</v>
      </c>
      <c r="F91" s="36">
        <f>SUMIFS(СВЦЭМ!$D$33:$D$776,СВЦЭМ!$A$33:$A$776,$A91,СВЦЭМ!$B$33:$B$776,F$83)+'СЕТ СН'!$G$14+СВЦЭМ!$D$10+'СЕТ СН'!$G$6-'СЕТ СН'!$G$26</f>
        <v>1342.8083627399999</v>
      </c>
      <c r="G91" s="36">
        <f>SUMIFS(СВЦЭМ!$D$33:$D$776,СВЦЭМ!$A$33:$A$776,$A91,СВЦЭМ!$B$33:$B$776,G$83)+'СЕТ СН'!$G$14+СВЦЭМ!$D$10+'СЕТ СН'!$G$6-'СЕТ СН'!$G$26</f>
        <v>1343.5263312699999</v>
      </c>
      <c r="H91" s="36">
        <f>SUMIFS(СВЦЭМ!$D$33:$D$776,СВЦЭМ!$A$33:$A$776,$A91,СВЦЭМ!$B$33:$B$776,H$83)+'СЕТ СН'!$G$14+СВЦЭМ!$D$10+'СЕТ СН'!$G$6-'СЕТ СН'!$G$26</f>
        <v>1324.6711846599999</v>
      </c>
      <c r="I91" s="36">
        <f>SUMIFS(СВЦЭМ!$D$33:$D$776,СВЦЭМ!$A$33:$A$776,$A91,СВЦЭМ!$B$33:$B$776,I$83)+'СЕТ СН'!$G$14+СВЦЭМ!$D$10+'СЕТ СН'!$G$6-'СЕТ СН'!$G$26</f>
        <v>1281.35905622</v>
      </c>
      <c r="J91" s="36">
        <f>SUMIFS(СВЦЭМ!$D$33:$D$776,СВЦЭМ!$A$33:$A$776,$A91,СВЦЭМ!$B$33:$B$776,J$83)+'СЕТ СН'!$G$14+СВЦЭМ!$D$10+'СЕТ СН'!$G$6-'СЕТ СН'!$G$26</f>
        <v>1230.0887258699997</v>
      </c>
      <c r="K91" s="36">
        <f>SUMIFS(СВЦЭМ!$D$33:$D$776,СВЦЭМ!$A$33:$A$776,$A91,СВЦЭМ!$B$33:$B$776,K$83)+'СЕТ СН'!$G$14+СВЦЭМ!$D$10+'СЕТ СН'!$G$6-'СЕТ СН'!$G$26</f>
        <v>1216.95608264</v>
      </c>
      <c r="L91" s="36">
        <f>SUMIFS(СВЦЭМ!$D$33:$D$776,СВЦЭМ!$A$33:$A$776,$A91,СВЦЭМ!$B$33:$B$776,L$83)+'СЕТ СН'!$G$14+СВЦЭМ!$D$10+'СЕТ СН'!$G$6-'СЕТ СН'!$G$26</f>
        <v>1202.58747509</v>
      </c>
      <c r="M91" s="36">
        <f>SUMIFS(СВЦЭМ!$D$33:$D$776,СВЦЭМ!$A$33:$A$776,$A91,СВЦЭМ!$B$33:$B$776,M$83)+'СЕТ СН'!$G$14+СВЦЭМ!$D$10+'СЕТ СН'!$G$6-'СЕТ СН'!$G$26</f>
        <v>1199.27686399</v>
      </c>
      <c r="N91" s="36">
        <f>SUMIFS(СВЦЭМ!$D$33:$D$776,СВЦЭМ!$A$33:$A$776,$A91,СВЦЭМ!$B$33:$B$776,N$83)+'СЕТ СН'!$G$14+СВЦЭМ!$D$10+'СЕТ СН'!$G$6-'СЕТ СН'!$G$26</f>
        <v>1215.52807424</v>
      </c>
      <c r="O91" s="36">
        <f>SUMIFS(СВЦЭМ!$D$33:$D$776,СВЦЭМ!$A$33:$A$776,$A91,СВЦЭМ!$B$33:$B$776,O$83)+'СЕТ СН'!$G$14+СВЦЭМ!$D$10+'СЕТ СН'!$G$6-'СЕТ СН'!$G$26</f>
        <v>1220.39155385</v>
      </c>
      <c r="P91" s="36">
        <f>SUMIFS(СВЦЭМ!$D$33:$D$776,СВЦЭМ!$A$33:$A$776,$A91,СВЦЭМ!$B$33:$B$776,P$83)+'СЕТ СН'!$G$14+СВЦЭМ!$D$10+'СЕТ СН'!$G$6-'СЕТ СН'!$G$26</f>
        <v>1194.4538540400001</v>
      </c>
      <c r="Q91" s="36">
        <f>SUMIFS(СВЦЭМ!$D$33:$D$776,СВЦЭМ!$A$33:$A$776,$A91,СВЦЭМ!$B$33:$B$776,Q$83)+'СЕТ СН'!$G$14+СВЦЭМ!$D$10+'СЕТ СН'!$G$6-'СЕТ СН'!$G$26</f>
        <v>1199.3979379300001</v>
      </c>
      <c r="R91" s="36">
        <f>SUMIFS(СВЦЭМ!$D$33:$D$776,СВЦЭМ!$A$33:$A$776,$A91,СВЦЭМ!$B$33:$B$776,R$83)+'СЕТ СН'!$G$14+СВЦЭМ!$D$10+'СЕТ СН'!$G$6-'СЕТ СН'!$G$26</f>
        <v>1195.1402970400002</v>
      </c>
      <c r="S91" s="36">
        <f>SUMIFS(СВЦЭМ!$D$33:$D$776,СВЦЭМ!$A$33:$A$776,$A91,СВЦЭМ!$B$33:$B$776,S$83)+'СЕТ СН'!$G$14+СВЦЭМ!$D$10+'СЕТ СН'!$G$6-'СЕТ СН'!$G$26</f>
        <v>1187.7533365200002</v>
      </c>
      <c r="T91" s="36">
        <f>SUMIFS(СВЦЭМ!$D$33:$D$776,СВЦЭМ!$A$33:$A$776,$A91,СВЦЭМ!$B$33:$B$776,T$83)+'СЕТ СН'!$G$14+СВЦЭМ!$D$10+'СЕТ СН'!$G$6-'СЕТ СН'!$G$26</f>
        <v>1174.4515168600001</v>
      </c>
      <c r="U91" s="36">
        <f>SUMIFS(СВЦЭМ!$D$33:$D$776,СВЦЭМ!$A$33:$A$776,$A91,СВЦЭМ!$B$33:$B$776,U$83)+'СЕТ СН'!$G$14+СВЦЭМ!$D$10+'СЕТ СН'!$G$6-'СЕТ СН'!$G$26</f>
        <v>1158.5871915300002</v>
      </c>
      <c r="V91" s="36">
        <f>SUMIFS(СВЦЭМ!$D$33:$D$776,СВЦЭМ!$A$33:$A$776,$A91,СВЦЭМ!$B$33:$B$776,V$83)+'СЕТ СН'!$G$14+СВЦЭМ!$D$10+'СЕТ СН'!$G$6-'СЕТ СН'!$G$26</f>
        <v>1149.53871712</v>
      </c>
      <c r="W91" s="36">
        <f>SUMIFS(СВЦЭМ!$D$33:$D$776,СВЦЭМ!$A$33:$A$776,$A91,СВЦЭМ!$B$33:$B$776,W$83)+'СЕТ СН'!$G$14+СВЦЭМ!$D$10+'СЕТ СН'!$G$6-'СЕТ СН'!$G$26</f>
        <v>1142.52934792</v>
      </c>
      <c r="X91" s="36">
        <f>SUMIFS(СВЦЭМ!$D$33:$D$776,СВЦЭМ!$A$33:$A$776,$A91,СВЦЭМ!$B$33:$B$776,X$83)+'СЕТ СН'!$G$14+СВЦЭМ!$D$10+'СЕТ СН'!$G$6-'СЕТ СН'!$G$26</f>
        <v>1151.0798352900001</v>
      </c>
      <c r="Y91" s="36">
        <f>SUMIFS(СВЦЭМ!$D$33:$D$776,СВЦЭМ!$A$33:$A$776,$A91,СВЦЭМ!$B$33:$B$776,Y$83)+'СЕТ СН'!$G$14+СВЦЭМ!$D$10+'СЕТ СН'!$G$6-'СЕТ СН'!$G$26</f>
        <v>1201.3635612600001</v>
      </c>
    </row>
    <row r="92" spans="1:27" ht="15.75" x14ac:dyDescent="0.2">
      <c r="A92" s="35">
        <f t="shared" si="2"/>
        <v>43930</v>
      </c>
      <c r="B92" s="36">
        <f>SUMIFS(СВЦЭМ!$D$33:$D$776,СВЦЭМ!$A$33:$A$776,$A92,СВЦЭМ!$B$33:$B$776,B$83)+'СЕТ СН'!$G$14+СВЦЭМ!$D$10+'СЕТ СН'!$G$6-'СЕТ СН'!$G$26</f>
        <v>1264.3367632299999</v>
      </c>
      <c r="C92" s="36">
        <f>SUMIFS(СВЦЭМ!$D$33:$D$776,СВЦЭМ!$A$33:$A$776,$A92,СВЦЭМ!$B$33:$B$776,C$83)+'СЕТ СН'!$G$14+СВЦЭМ!$D$10+'СЕТ СН'!$G$6-'СЕТ СН'!$G$26</f>
        <v>1296.5600058199998</v>
      </c>
      <c r="D92" s="36">
        <f>SUMIFS(СВЦЭМ!$D$33:$D$776,СВЦЭМ!$A$33:$A$776,$A92,СВЦЭМ!$B$33:$B$776,D$83)+'СЕТ СН'!$G$14+СВЦЭМ!$D$10+'СЕТ СН'!$G$6-'СЕТ СН'!$G$26</f>
        <v>1324.0072123999998</v>
      </c>
      <c r="E92" s="36">
        <f>SUMIFS(СВЦЭМ!$D$33:$D$776,СВЦЭМ!$A$33:$A$776,$A92,СВЦЭМ!$B$33:$B$776,E$83)+'СЕТ СН'!$G$14+СВЦЭМ!$D$10+'СЕТ СН'!$G$6-'СЕТ СН'!$G$26</f>
        <v>1343.16028618</v>
      </c>
      <c r="F92" s="36">
        <f>SUMIFS(СВЦЭМ!$D$33:$D$776,СВЦЭМ!$A$33:$A$776,$A92,СВЦЭМ!$B$33:$B$776,F$83)+'СЕТ СН'!$G$14+СВЦЭМ!$D$10+'СЕТ СН'!$G$6-'СЕТ СН'!$G$26</f>
        <v>1341.5302153599998</v>
      </c>
      <c r="G92" s="36">
        <f>SUMIFS(СВЦЭМ!$D$33:$D$776,СВЦЭМ!$A$33:$A$776,$A92,СВЦЭМ!$B$33:$B$776,G$83)+'СЕТ СН'!$G$14+СВЦЭМ!$D$10+'СЕТ СН'!$G$6-'СЕТ СН'!$G$26</f>
        <v>1336.3258882499999</v>
      </c>
      <c r="H92" s="36">
        <f>SUMIFS(СВЦЭМ!$D$33:$D$776,СВЦЭМ!$A$33:$A$776,$A92,СВЦЭМ!$B$33:$B$776,H$83)+'СЕТ СН'!$G$14+СВЦЭМ!$D$10+'СЕТ СН'!$G$6-'СЕТ СН'!$G$26</f>
        <v>1327.3568566599999</v>
      </c>
      <c r="I92" s="36">
        <f>SUMIFS(СВЦЭМ!$D$33:$D$776,СВЦЭМ!$A$33:$A$776,$A92,СВЦЭМ!$B$33:$B$776,I$83)+'СЕТ СН'!$G$14+СВЦЭМ!$D$10+'СЕТ СН'!$G$6-'СЕТ СН'!$G$26</f>
        <v>1299.71003847</v>
      </c>
      <c r="J92" s="36">
        <f>SUMIFS(СВЦЭМ!$D$33:$D$776,СВЦЭМ!$A$33:$A$776,$A92,СВЦЭМ!$B$33:$B$776,J$83)+'СЕТ СН'!$G$14+СВЦЭМ!$D$10+'СЕТ СН'!$G$6-'СЕТ СН'!$G$26</f>
        <v>1238.0640541099999</v>
      </c>
      <c r="K92" s="36">
        <f>SUMIFS(СВЦЭМ!$D$33:$D$776,СВЦЭМ!$A$33:$A$776,$A92,СВЦЭМ!$B$33:$B$776,K$83)+'СЕТ СН'!$G$14+СВЦЭМ!$D$10+'СЕТ СН'!$G$6-'СЕТ СН'!$G$26</f>
        <v>1233.7784440799999</v>
      </c>
      <c r="L92" s="36">
        <f>SUMIFS(СВЦЭМ!$D$33:$D$776,СВЦЭМ!$A$33:$A$776,$A92,СВЦЭМ!$B$33:$B$776,L$83)+'СЕТ СН'!$G$14+СВЦЭМ!$D$10+'СЕТ СН'!$G$6-'СЕТ СН'!$G$26</f>
        <v>1215.0015807500001</v>
      </c>
      <c r="M92" s="36">
        <f>SUMIFS(СВЦЭМ!$D$33:$D$776,СВЦЭМ!$A$33:$A$776,$A92,СВЦЭМ!$B$33:$B$776,M$83)+'СЕТ СН'!$G$14+СВЦЭМ!$D$10+'СЕТ СН'!$G$6-'СЕТ СН'!$G$26</f>
        <v>1210.7153609500001</v>
      </c>
      <c r="N92" s="36">
        <f>SUMIFS(СВЦЭМ!$D$33:$D$776,СВЦЭМ!$A$33:$A$776,$A92,СВЦЭМ!$B$33:$B$776,N$83)+'СЕТ СН'!$G$14+СВЦЭМ!$D$10+'СЕТ СН'!$G$6-'СЕТ СН'!$G$26</f>
        <v>1208.8735342</v>
      </c>
      <c r="O92" s="36">
        <f>SUMIFS(СВЦЭМ!$D$33:$D$776,СВЦЭМ!$A$33:$A$776,$A92,СВЦЭМ!$B$33:$B$776,O$83)+'СЕТ СН'!$G$14+СВЦЭМ!$D$10+'СЕТ СН'!$G$6-'СЕТ СН'!$G$26</f>
        <v>1220.0558425499999</v>
      </c>
      <c r="P92" s="36">
        <f>SUMIFS(СВЦЭМ!$D$33:$D$776,СВЦЭМ!$A$33:$A$776,$A92,СВЦЭМ!$B$33:$B$776,P$83)+'СЕТ СН'!$G$14+СВЦЭМ!$D$10+'СЕТ СН'!$G$6-'СЕТ СН'!$G$26</f>
        <v>1185.30767029</v>
      </c>
      <c r="Q92" s="36">
        <f>SUMIFS(СВЦЭМ!$D$33:$D$776,СВЦЭМ!$A$33:$A$776,$A92,СВЦЭМ!$B$33:$B$776,Q$83)+'СЕТ СН'!$G$14+СВЦЭМ!$D$10+'СЕТ СН'!$G$6-'СЕТ СН'!$G$26</f>
        <v>1191.98082937</v>
      </c>
      <c r="R92" s="36">
        <f>SUMIFS(СВЦЭМ!$D$33:$D$776,СВЦЭМ!$A$33:$A$776,$A92,СВЦЭМ!$B$33:$B$776,R$83)+'СЕТ СН'!$G$14+СВЦЭМ!$D$10+'СЕТ СН'!$G$6-'СЕТ СН'!$G$26</f>
        <v>1190.6953842100002</v>
      </c>
      <c r="S92" s="36">
        <f>SUMIFS(СВЦЭМ!$D$33:$D$776,СВЦЭМ!$A$33:$A$776,$A92,СВЦЭМ!$B$33:$B$776,S$83)+'СЕТ СН'!$G$14+СВЦЭМ!$D$10+'СЕТ СН'!$G$6-'СЕТ СН'!$G$26</f>
        <v>1183.5937432400001</v>
      </c>
      <c r="T92" s="36">
        <f>SUMIFS(СВЦЭМ!$D$33:$D$776,СВЦЭМ!$A$33:$A$776,$A92,СВЦЭМ!$B$33:$B$776,T$83)+'СЕТ СН'!$G$14+СВЦЭМ!$D$10+'СЕТ СН'!$G$6-'СЕТ СН'!$G$26</f>
        <v>1170.15874811</v>
      </c>
      <c r="U92" s="36">
        <f>SUMIFS(СВЦЭМ!$D$33:$D$776,СВЦЭМ!$A$33:$A$776,$A92,СВЦЭМ!$B$33:$B$776,U$83)+'СЕТ СН'!$G$14+СВЦЭМ!$D$10+'СЕТ СН'!$G$6-'СЕТ СН'!$G$26</f>
        <v>1153.44772169</v>
      </c>
      <c r="V92" s="36">
        <f>SUMIFS(СВЦЭМ!$D$33:$D$776,СВЦЭМ!$A$33:$A$776,$A92,СВЦЭМ!$B$33:$B$776,V$83)+'СЕТ СН'!$G$14+СВЦЭМ!$D$10+'СЕТ СН'!$G$6-'СЕТ СН'!$G$26</f>
        <v>1149.50484123</v>
      </c>
      <c r="W92" s="36">
        <f>SUMIFS(СВЦЭМ!$D$33:$D$776,СВЦЭМ!$A$33:$A$776,$A92,СВЦЭМ!$B$33:$B$776,W$83)+'СЕТ СН'!$G$14+СВЦЭМ!$D$10+'СЕТ СН'!$G$6-'СЕТ СН'!$G$26</f>
        <v>1152.1379666</v>
      </c>
      <c r="X92" s="36">
        <f>SUMIFS(СВЦЭМ!$D$33:$D$776,СВЦЭМ!$A$33:$A$776,$A92,СВЦЭМ!$B$33:$B$776,X$83)+'СЕТ СН'!$G$14+СВЦЭМ!$D$10+'СЕТ СН'!$G$6-'СЕТ СН'!$G$26</f>
        <v>1160.2622033500002</v>
      </c>
      <c r="Y92" s="36">
        <f>SUMIFS(СВЦЭМ!$D$33:$D$776,СВЦЭМ!$A$33:$A$776,$A92,СВЦЭМ!$B$33:$B$776,Y$83)+'СЕТ СН'!$G$14+СВЦЭМ!$D$10+'СЕТ СН'!$G$6-'СЕТ СН'!$G$26</f>
        <v>1199.5530294300002</v>
      </c>
    </row>
    <row r="93" spans="1:27" ht="15.75" x14ac:dyDescent="0.2">
      <c r="A93" s="35">
        <f t="shared" si="2"/>
        <v>43931</v>
      </c>
      <c r="B93" s="36">
        <f>SUMIFS(СВЦЭМ!$D$33:$D$776,СВЦЭМ!$A$33:$A$776,$A93,СВЦЭМ!$B$33:$B$776,B$83)+'СЕТ СН'!$G$14+СВЦЭМ!$D$10+'СЕТ СН'!$G$6-'СЕТ СН'!$G$26</f>
        <v>1196.0963500400001</v>
      </c>
      <c r="C93" s="36">
        <f>SUMIFS(СВЦЭМ!$D$33:$D$776,СВЦЭМ!$A$33:$A$776,$A93,СВЦЭМ!$B$33:$B$776,C$83)+'СЕТ СН'!$G$14+СВЦЭМ!$D$10+'СЕТ СН'!$G$6-'СЕТ СН'!$G$26</f>
        <v>1243.0618693599999</v>
      </c>
      <c r="D93" s="36">
        <f>SUMIFS(СВЦЭМ!$D$33:$D$776,СВЦЭМ!$A$33:$A$776,$A93,СВЦЭМ!$B$33:$B$776,D$83)+'СЕТ СН'!$G$14+СВЦЭМ!$D$10+'СЕТ СН'!$G$6-'СЕТ СН'!$G$26</f>
        <v>1292.4715315199999</v>
      </c>
      <c r="E93" s="36">
        <f>SUMIFS(СВЦЭМ!$D$33:$D$776,СВЦЭМ!$A$33:$A$776,$A93,СВЦЭМ!$B$33:$B$776,E$83)+'СЕТ СН'!$G$14+СВЦЭМ!$D$10+'СЕТ СН'!$G$6-'СЕТ СН'!$G$26</f>
        <v>1337.5331672299999</v>
      </c>
      <c r="F93" s="36">
        <f>SUMIFS(СВЦЭМ!$D$33:$D$776,СВЦЭМ!$A$33:$A$776,$A93,СВЦЭМ!$B$33:$B$776,F$83)+'СЕТ СН'!$G$14+СВЦЭМ!$D$10+'СЕТ СН'!$G$6-'СЕТ СН'!$G$26</f>
        <v>1346.4860005399998</v>
      </c>
      <c r="G93" s="36">
        <f>SUMIFS(СВЦЭМ!$D$33:$D$776,СВЦЭМ!$A$33:$A$776,$A93,СВЦЭМ!$B$33:$B$776,G$83)+'СЕТ СН'!$G$14+СВЦЭМ!$D$10+'СЕТ СН'!$G$6-'СЕТ СН'!$G$26</f>
        <v>1333.7809308999999</v>
      </c>
      <c r="H93" s="36">
        <f>SUMIFS(СВЦЭМ!$D$33:$D$776,СВЦЭМ!$A$33:$A$776,$A93,СВЦЭМ!$B$33:$B$776,H$83)+'СЕТ СН'!$G$14+СВЦЭМ!$D$10+'СЕТ СН'!$G$6-'СЕТ СН'!$G$26</f>
        <v>1304.87406919</v>
      </c>
      <c r="I93" s="36">
        <f>SUMIFS(СВЦЭМ!$D$33:$D$776,СВЦЭМ!$A$33:$A$776,$A93,СВЦЭМ!$B$33:$B$776,I$83)+'СЕТ СН'!$G$14+СВЦЭМ!$D$10+'СЕТ СН'!$G$6-'СЕТ СН'!$G$26</f>
        <v>1268.3572851599999</v>
      </c>
      <c r="J93" s="36">
        <f>SUMIFS(СВЦЭМ!$D$33:$D$776,СВЦЭМ!$A$33:$A$776,$A93,СВЦЭМ!$B$33:$B$776,J$83)+'СЕТ СН'!$G$14+СВЦЭМ!$D$10+'СЕТ СН'!$G$6-'СЕТ СН'!$G$26</f>
        <v>1197.8620704500001</v>
      </c>
      <c r="K93" s="36">
        <f>SUMIFS(СВЦЭМ!$D$33:$D$776,СВЦЭМ!$A$33:$A$776,$A93,СВЦЭМ!$B$33:$B$776,K$83)+'СЕТ СН'!$G$14+СВЦЭМ!$D$10+'СЕТ СН'!$G$6-'СЕТ СН'!$G$26</f>
        <v>1194.8307597200001</v>
      </c>
      <c r="L93" s="36">
        <f>SUMIFS(СВЦЭМ!$D$33:$D$776,СВЦЭМ!$A$33:$A$776,$A93,СВЦЭМ!$B$33:$B$776,L$83)+'СЕТ СН'!$G$14+СВЦЭМ!$D$10+'СЕТ СН'!$G$6-'СЕТ СН'!$G$26</f>
        <v>1187.0369218000001</v>
      </c>
      <c r="M93" s="36">
        <f>SUMIFS(СВЦЭМ!$D$33:$D$776,СВЦЭМ!$A$33:$A$776,$A93,СВЦЭМ!$B$33:$B$776,M$83)+'СЕТ СН'!$G$14+СВЦЭМ!$D$10+'СЕТ СН'!$G$6-'СЕТ СН'!$G$26</f>
        <v>1183.8379058800001</v>
      </c>
      <c r="N93" s="36">
        <f>SUMIFS(СВЦЭМ!$D$33:$D$776,СВЦЭМ!$A$33:$A$776,$A93,СВЦЭМ!$B$33:$B$776,N$83)+'СЕТ СН'!$G$14+СВЦЭМ!$D$10+'СЕТ СН'!$G$6-'СЕТ СН'!$G$26</f>
        <v>1199.50046651</v>
      </c>
      <c r="O93" s="36">
        <f>SUMIFS(СВЦЭМ!$D$33:$D$776,СВЦЭМ!$A$33:$A$776,$A93,СВЦЭМ!$B$33:$B$776,O$83)+'СЕТ СН'!$G$14+СВЦЭМ!$D$10+'СЕТ СН'!$G$6-'СЕТ СН'!$G$26</f>
        <v>1215.76859954</v>
      </c>
      <c r="P93" s="36">
        <f>SUMIFS(СВЦЭМ!$D$33:$D$776,СВЦЭМ!$A$33:$A$776,$A93,СВЦЭМ!$B$33:$B$776,P$83)+'СЕТ СН'!$G$14+СВЦЭМ!$D$10+'СЕТ СН'!$G$6-'СЕТ СН'!$G$26</f>
        <v>1183.37424194</v>
      </c>
      <c r="Q93" s="36">
        <f>SUMIFS(СВЦЭМ!$D$33:$D$776,СВЦЭМ!$A$33:$A$776,$A93,СВЦЭМ!$B$33:$B$776,Q$83)+'СЕТ СН'!$G$14+СВЦЭМ!$D$10+'СЕТ СН'!$G$6-'СЕТ СН'!$G$26</f>
        <v>1190.6825497</v>
      </c>
      <c r="R93" s="36">
        <f>SUMIFS(СВЦЭМ!$D$33:$D$776,СВЦЭМ!$A$33:$A$776,$A93,СВЦЭМ!$B$33:$B$776,R$83)+'СЕТ СН'!$G$14+СВЦЭМ!$D$10+'СЕТ СН'!$G$6-'СЕТ СН'!$G$26</f>
        <v>1189.41923834</v>
      </c>
      <c r="S93" s="36">
        <f>SUMIFS(СВЦЭМ!$D$33:$D$776,СВЦЭМ!$A$33:$A$776,$A93,СВЦЭМ!$B$33:$B$776,S$83)+'СЕТ СН'!$G$14+СВЦЭМ!$D$10+'СЕТ СН'!$G$6-'СЕТ СН'!$G$26</f>
        <v>1181.7082793300001</v>
      </c>
      <c r="T93" s="36">
        <f>SUMIFS(СВЦЭМ!$D$33:$D$776,СВЦЭМ!$A$33:$A$776,$A93,СВЦЭМ!$B$33:$B$776,T$83)+'СЕТ СН'!$G$14+СВЦЭМ!$D$10+'СЕТ СН'!$G$6-'СЕТ СН'!$G$26</f>
        <v>1160.5197215200001</v>
      </c>
      <c r="U93" s="36">
        <f>SUMIFS(СВЦЭМ!$D$33:$D$776,СВЦЭМ!$A$33:$A$776,$A93,СВЦЭМ!$B$33:$B$776,U$83)+'СЕТ СН'!$G$14+СВЦЭМ!$D$10+'СЕТ СН'!$G$6-'СЕТ СН'!$G$26</f>
        <v>1140.48267489</v>
      </c>
      <c r="V93" s="36">
        <f>SUMIFS(СВЦЭМ!$D$33:$D$776,СВЦЭМ!$A$33:$A$776,$A93,СВЦЭМ!$B$33:$B$776,V$83)+'СЕТ СН'!$G$14+СВЦЭМ!$D$10+'СЕТ СН'!$G$6-'СЕТ СН'!$G$26</f>
        <v>1130.2689208700001</v>
      </c>
      <c r="W93" s="36">
        <f>SUMIFS(СВЦЭМ!$D$33:$D$776,СВЦЭМ!$A$33:$A$776,$A93,СВЦЭМ!$B$33:$B$776,W$83)+'СЕТ СН'!$G$14+СВЦЭМ!$D$10+'СЕТ СН'!$G$6-'СЕТ СН'!$G$26</f>
        <v>1130.6025146700001</v>
      </c>
      <c r="X93" s="36">
        <f>SUMIFS(СВЦЭМ!$D$33:$D$776,СВЦЭМ!$A$33:$A$776,$A93,СВЦЭМ!$B$33:$B$776,X$83)+'СЕТ СН'!$G$14+СВЦЭМ!$D$10+'СЕТ СН'!$G$6-'СЕТ СН'!$G$26</f>
        <v>1111.23590001</v>
      </c>
      <c r="Y93" s="36">
        <f>SUMIFS(СВЦЭМ!$D$33:$D$776,СВЦЭМ!$A$33:$A$776,$A93,СВЦЭМ!$B$33:$B$776,Y$83)+'СЕТ СН'!$G$14+СВЦЭМ!$D$10+'СЕТ СН'!$G$6-'СЕТ СН'!$G$26</f>
        <v>1162.94805819</v>
      </c>
    </row>
    <row r="94" spans="1:27" ht="15.75" x14ac:dyDescent="0.2">
      <c r="A94" s="35">
        <f t="shared" si="2"/>
        <v>43932</v>
      </c>
      <c r="B94" s="36">
        <f>SUMIFS(СВЦЭМ!$D$33:$D$776,СВЦЭМ!$A$33:$A$776,$A94,СВЦЭМ!$B$33:$B$776,B$83)+'СЕТ СН'!$G$14+СВЦЭМ!$D$10+'СЕТ СН'!$G$6-'СЕТ СН'!$G$26</f>
        <v>1205.8681298000001</v>
      </c>
      <c r="C94" s="36">
        <f>SUMIFS(СВЦЭМ!$D$33:$D$776,СВЦЭМ!$A$33:$A$776,$A94,СВЦЭМ!$B$33:$B$776,C$83)+'СЕТ СН'!$G$14+СВЦЭМ!$D$10+'СЕТ СН'!$G$6-'СЕТ СН'!$G$26</f>
        <v>1225.1357639</v>
      </c>
      <c r="D94" s="36">
        <f>SUMIFS(СВЦЭМ!$D$33:$D$776,СВЦЭМ!$A$33:$A$776,$A94,СВЦЭМ!$B$33:$B$776,D$83)+'СЕТ СН'!$G$14+СВЦЭМ!$D$10+'СЕТ СН'!$G$6-'СЕТ СН'!$G$26</f>
        <v>1244.0700284299999</v>
      </c>
      <c r="E94" s="36">
        <f>SUMIFS(СВЦЭМ!$D$33:$D$776,СВЦЭМ!$A$33:$A$776,$A94,СВЦЭМ!$B$33:$B$776,E$83)+'СЕТ СН'!$G$14+СВЦЭМ!$D$10+'СЕТ СН'!$G$6-'СЕТ СН'!$G$26</f>
        <v>1253.8699755199998</v>
      </c>
      <c r="F94" s="36">
        <f>SUMIFS(СВЦЭМ!$D$33:$D$776,СВЦЭМ!$A$33:$A$776,$A94,СВЦЭМ!$B$33:$B$776,F$83)+'СЕТ СН'!$G$14+СВЦЭМ!$D$10+'СЕТ СН'!$G$6-'СЕТ СН'!$G$26</f>
        <v>1258.67952094</v>
      </c>
      <c r="G94" s="36">
        <f>SUMIFS(СВЦЭМ!$D$33:$D$776,СВЦЭМ!$A$33:$A$776,$A94,СВЦЭМ!$B$33:$B$776,G$83)+'СЕТ СН'!$G$14+СВЦЭМ!$D$10+'СЕТ СН'!$G$6-'СЕТ СН'!$G$26</f>
        <v>1255.3591735499999</v>
      </c>
      <c r="H94" s="36">
        <f>SUMIFS(СВЦЭМ!$D$33:$D$776,СВЦЭМ!$A$33:$A$776,$A94,СВЦЭМ!$B$33:$B$776,H$83)+'СЕТ СН'!$G$14+СВЦЭМ!$D$10+'СЕТ СН'!$G$6-'СЕТ СН'!$G$26</f>
        <v>1235.6207233799998</v>
      </c>
      <c r="I94" s="36">
        <f>SUMIFS(СВЦЭМ!$D$33:$D$776,СВЦЭМ!$A$33:$A$776,$A94,СВЦЭМ!$B$33:$B$776,I$83)+'СЕТ СН'!$G$14+СВЦЭМ!$D$10+'СЕТ СН'!$G$6-'СЕТ СН'!$G$26</f>
        <v>1211.43170882</v>
      </c>
      <c r="J94" s="36">
        <f>SUMIFS(СВЦЭМ!$D$33:$D$776,СВЦЭМ!$A$33:$A$776,$A94,СВЦЭМ!$B$33:$B$776,J$83)+'СЕТ СН'!$G$14+СВЦЭМ!$D$10+'СЕТ СН'!$G$6-'СЕТ СН'!$G$26</f>
        <v>1184.10814817</v>
      </c>
      <c r="K94" s="36">
        <f>SUMIFS(СВЦЭМ!$D$33:$D$776,СВЦЭМ!$A$33:$A$776,$A94,СВЦЭМ!$B$33:$B$776,K$83)+'СЕТ СН'!$G$14+СВЦЭМ!$D$10+'СЕТ СН'!$G$6-'СЕТ СН'!$G$26</f>
        <v>1167.89156364</v>
      </c>
      <c r="L94" s="36">
        <f>SUMIFS(СВЦЭМ!$D$33:$D$776,СВЦЭМ!$A$33:$A$776,$A94,СВЦЭМ!$B$33:$B$776,L$83)+'СЕТ СН'!$G$14+СВЦЭМ!$D$10+'СЕТ СН'!$G$6-'СЕТ СН'!$G$26</f>
        <v>1170.14400548</v>
      </c>
      <c r="M94" s="36">
        <f>SUMIFS(СВЦЭМ!$D$33:$D$776,СВЦЭМ!$A$33:$A$776,$A94,СВЦЭМ!$B$33:$B$776,M$83)+'СЕТ СН'!$G$14+СВЦЭМ!$D$10+'СЕТ СН'!$G$6-'СЕТ СН'!$G$26</f>
        <v>1186.9834555100001</v>
      </c>
      <c r="N94" s="36">
        <f>SUMIFS(СВЦЭМ!$D$33:$D$776,СВЦЭМ!$A$33:$A$776,$A94,СВЦЭМ!$B$33:$B$776,N$83)+'СЕТ СН'!$G$14+СВЦЭМ!$D$10+'СЕТ СН'!$G$6-'СЕТ СН'!$G$26</f>
        <v>1209.76501377</v>
      </c>
      <c r="O94" s="36">
        <f>SUMIFS(СВЦЭМ!$D$33:$D$776,СВЦЭМ!$A$33:$A$776,$A94,СВЦЭМ!$B$33:$B$776,O$83)+'СЕТ СН'!$G$14+СВЦЭМ!$D$10+'СЕТ СН'!$G$6-'СЕТ СН'!$G$26</f>
        <v>1207.3768611</v>
      </c>
      <c r="P94" s="36">
        <f>SUMIFS(СВЦЭМ!$D$33:$D$776,СВЦЭМ!$A$33:$A$776,$A94,СВЦЭМ!$B$33:$B$776,P$83)+'СЕТ СН'!$G$14+СВЦЭМ!$D$10+'СЕТ СН'!$G$6-'СЕТ СН'!$G$26</f>
        <v>1172.35002149</v>
      </c>
      <c r="Q94" s="36">
        <f>SUMIFS(СВЦЭМ!$D$33:$D$776,СВЦЭМ!$A$33:$A$776,$A94,СВЦЭМ!$B$33:$B$776,Q$83)+'СЕТ СН'!$G$14+СВЦЭМ!$D$10+'СЕТ СН'!$G$6-'СЕТ СН'!$G$26</f>
        <v>1173.39555124</v>
      </c>
      <c r="R94" s="36">
        <f>SUMIFS(СВЦЭМ!$D$33:$D$776,СВЦЭМ!$A$33:$A$776,$A94,СВЦЭМ!$B$33:$B$776,R$83)+'СЕТ СН'!$G$14+СВЦЭМ!$D$10+'СЕТ СН'!$G$6-'СЕТ СН'!$G$26</f>
        <v>1167.6286763800001</v>
      </c>
      <c r="S94" s="36">
        <f>SUMIFS(СВЦЭМ!$D$33:$D$776,СВЦЭМ!$A$33:$A$776,$A94,СВЦЭМ!$B$33:$B$776,S$83)+'СЕТ СН'!$G$14+СВЦЭМ!$D$10+'СЕТ СН'!$G$6-'СЕТ СН'!$G$26</f>
        <v>1178.37266183</v>
      </c>
      <c r="T94" s="36">
        <f>SUMIFS(СВЦЭМ!$D$33:$D$776,СВЦЭМ!$A$33:$A$776,$A94,СВЦЭМ!$B$33:$B$776,T$83)+'СЕТ СН'!$G$14+СВЦЭМ!$D$10+'СЕТ СН'!$G$6-'СЕТ СН'!$G$26</f>
        <v>1191.40262659</v>
      </c>
      <c r="U94" s="36">
        <f>SUMIFS(СВЦЭМ!$D$33:$D$776,СВЦЭМ!$A$33:$A$776,$A94,СВЦЭМ!$B$33:$B$776,U$83)+'СЕТ СН'!$G$14+СВЦЭМ!$D$10+'СЕТ СН'!$G$6-'СЕТ СН'!$G$26</f>
        <v>1176.38380628</v>
      </c>
      <c r="V94" s="36">
        <f>SUMIFS(СВЦЭМ!$D$33:$D$776,СВЦЭМ!$A$33:$A$776,$A94,СВЦЭМ!$B$33:$B$776,V$83)+'СЕТ СН'!$G$14+СВЦЭМ!$D$10+'СЕТ СН'!$G$6-'СЕТ СН'!$G$26</f>
        <v>1144.7172174100001</v>
      </c>
      <c r="W94" s="36">
        <f>SUMIFS(СВЦЭМ!$D$33:$D$776,СВЦЭМ!$A$33:$A$776,$A94,СВЦЭМ!$B$33:$B$776,W$83)+'СЕТ СН'!$G$14+СВЦЭМ!$D$10+'СЕТ СН'!$G$6-'СЕТ СН'!$G$26</f>
        <v>1141.35622713</v>
      </c>
      <c r="X94" s="36">
        <f>SUMIFS(СВЦЭМ!$D$33:$D$776,СВЦЭМ!$A$33:$A$776,$A94,СВЦЭМ!$B$33:$B$776,X$83)+'СЕТ СН'!$G$14+СВЦЭМ!$D$10+'СЕТ СН'!$G$6-'СЕТ СН'!$G$26</f>
        <v>1159.6615349200001</v>
      </c>
      <c r="Y94" s="36">
        <f>SUMIFS(СВЦЭМ!$D$33:$D$776,СВЦЭМ!$A$33:$A$776,$A94,СВЦЭМ!$B$33:$B$776,Y$83)+'СЕТ СН'!$G$14+СВЦЭМ!$D$10+'СЕТ СН'!$G$6-'СЕТ СН'!$G$26</f>
        <v>1210.6929690500001</v>
      </c>
    </row>
    <row r="95" spans="1:27" ht="15.75" x14ac:dyDescent="0.2">
      <c r="A95" s="35">
        <f t="shared" si="2"/>
        <v>43933</v>
      </c>
      <c r="B95" s="36">
        <f>SUMIFS(СВЦЭМ!$D$33:$D$776,СВЦЭМ!$A$33:$A$776,$A95,СВЦЭМ!$B$33:$B$776,B$83)+'СЕТ СН'!$G$14+СВЦЭМ!$D$10+'СЕТ СН'!$G$6-'СЕТ СН'!$G$26</f>
        <v>1199.3930974100001</v>
      </c>
      <c r="C95" s="36">
        <f>SUMIFS(СВЦЭМ!$D$33:$D$776,СВЦЭМ!$A$33:$A$776,$A95,СВЦЭМ!$B$33:$B$776,C$83)+'СЕТ СН'!$G$14+СВЦЭМ!$D$10+'СЕТ СН'!$G$6-'СЕТ СН'!$G$26</f>
        <v>1202.49553266</v>
      </c>
      <c r="D95" s="36">
        <f>SUMIFS(СВЦЭМ!$D$33:$D$776,СВЦЭМ!$A$33:$A$776,$A95,СВЦЭМ!$B$33:$B$776,D$83)+'СЕТ СН'!$G$14+СВЦЭМ!$D$10+'СЕТ СН'!$G$6-'СЕТ СН'!$G$26</f>
        <v>1184.4325548300001</v>
      </c>
      <c r="E95" s="36">
        <f>SUMIFS(СВЦЭМ!$D$33:$D$776,СВЦЭМ!$A$33:$A$776,$A95,СВЦЭМ!$B$33:$B$776,E$83)+'СЕТ СН'!$G$14+СВЦЭМ!$D$10+'СЕТ СН'!$G$6-'СЕТ СН'!$G$26</f>
        <v>1184.1756237300001</v>
      </c>
      <c r="F95" s="36">
        <f>SUMIFS(СВЦЭМ!$D$33:$D$776,СВЦЭМ!$A$33:$A$776,$A95,СВЦЭМ!$B$33:$B$776,F$83)+'СЕТ СН'!$G$14+СВЦЭМ!$D$10+'СЕТ СН'!$G$6-'СЕТ СН'!$G$26</f>
        <v>1178.6170912800001</v>
      </c>
      <c r="G95" s="36">
        <f>SUMIFS(СВЦЭМ!$D$33:$D$776,СВЦЭМ!$A$33:$A$776,$A95,СВЦЭМ!$B$33:$B$776,G$83)+'СЕТ СН'!$G$14+СВЦЭМ!$D$10+'СЕТ СН'!$G$6-'СЕТ СН'!$G$26</f>
        <v>1187.5130735800001</v>
      </c>
      <c r="H95" s="36">
        <f>SUMIFS(СВЦЭМ!$D$33:$D$776,СВЦЭМ!$A$33:$A$776,$A95,СВЦЭМ!$B$33:$B$776,H$83)+'СЕТ СН'!$G$14+СВЦЭМ!$D$10+'СЕТ СН'!$G$6-'СЕТ СН'!$G$26</f>
        <v>1190.7504695</v>
      </c>
      <c r="I95" s="36">
        <f>SUMIFS(СВЦЭМ!$D$33:$D$776,СВЦЭМ!$A$33:$A$776,$A95,СВЦЭМ!$B$33:$B$776,I$83)+'СЕТ СН'!$G$14+СВЦЭМ!$D$10+'СЕТ СН'!$G$6-'СЕТ СН'!$G$26</f>
        <v>1190.02789826</v>
      </c>
      <c r="J95" s="36">
        <f>SUMIFS(СВЦЭМ!$D$33:$D$776,СВЦЭМ!$A$33:$A$776,$A95,СВЦЭМ!$B$33:$B$776,J$83)+'СЕТ СН'!$G$14+СВЦЭМ!$D$10+'СЕТ СН'!$G$6-'СЕТ СН'!$G$26</f>
        <v>1158.2966755900002</v>
      </c>
      <c r="K95" s="36">
        <f>SUMIFS(СВЦЭМ!$D$33:$D$776,СВЦЭМ!$A$33:$A$776,$A95,СВЦЭМ!$B$33:$B$776,K$83)+'СЕТ СН'!$G$14+СВЦЭМ!$D$10+'СЕТ СН'!$G$6-'СЕТ СН'!$G$26</f>
        <v>1116.0552263500001</v>
      </c>
      <c r="L95" s="36">
        <f>SUMIFS(СВЦЭМ!$D$33:$D$776,СВЦЭМ!$A$33:$A$776,$A95,СВЦЭМ!$B$33:$B$776,L$83)+'СЕТ СН'!$G$14+СВЦЭМ!$D$10+'СЕТ СН'!$G$6-'СЕТ СН'!$G$26</f>
        <v>1120.4766975800001</v>
      </c>
      <c r="M95" s="36">
        <f>SUMIFS(СВЦЭМ!$D$33:$D$776,СВЦЭМ!$A$33:$A$776,$A95,СВЦЭМ!$B$33:$B$776,M$83)+'СЕТ СН'!$G$14+СВЦЭМ!$D$10+'СЕТ СН'!$G$6-'СЕТ СН'!$G$26</f>
        <v>1127.00211883</v>
      </c>
      <c r="N95" s="36">
        <f>SUMIFS(СВЦЭМ!$D$33:$D$776,СВЦЭМ!$A$33:$A$776,$A95,СВЦЭМ!$B$33:$B$776,N$83)+'СЕТ СН'!$G$14+СВЦЭМ!$D$10+'СЕТ СН'!$G$6-'СЕТ СН'!$G$26</f>
        <v>1142.18326241</v>
      </c>
      <c r="O95" s="36">
        <f>SUMIFS(СВЦЭМ!$D$33:$D$776,СВЦЭМ!$A$33:$A$776,$A95,СВЦЭМ!$B$33:$B$776,O$83)+'СЕТ СН'!$G$14+СВЦЭМ!$D$10+'СЕТ СН'!$G$6-'СЕТ СН'!$G$26</f>
        <v>1160.02404847</v>
      </c>
      <c r="P95" s="36">
        <f>SUMIFS(СВЦЭМ!$D$33:$D$776,СВЦЭМ!$A$33:$A$776,$A95,СВЦЭМ!$B$33:$B$776,P$83)+'СЕТ СН'!$G$14+СВЦЭМ!$D$10+'СЕТ СН'!$G$6-'СЕТ СН'!$G$26</f>
        <v>1172.8863944700001</v>
      </c>
      <c r="Q95" s="36">
        <f>SUMIFS(СВЦЭМ!$D$33:$D$776,СВЦЭМ!$A$33:$A$776,$A95,СВЦЭМ!$B$33:$B$776,Q$83)+'СЕТ СН'!$G$14+СВЦЭМ!$D$10+'СЕТ СН'!$G$6-'СЕТ СН'!$G$26</f>
        <v>1177.75207424</v>
      </c>
      <c r="R95" s="36">
        <f>SUMIFS(СВЦЭМ!$D$33:$D$776,СВЦЭМ!$A$33:$A$776,$A95,СВЦЭМ!$B$33:$B$776,R$83)+'СЕТ СН'!$G$14+СВЦЭМ!$D$10+'СЕТ СН'!$G$6-'СЕТ СН'!$G$26</f>
        <v>1170.56302342</v>
      </c>
      <c r="S95" s="36">
        <f>SUMIFS(СВЦЭМ!$D$33:$D$776,СВЦЭМ!$A$33:$A$776,$A95,СВЦЭМ!$B$33:$B$776,S$83)+'СЕТ СН'!$G$14+СВЦЭМ!$D$10+'СЕТ СН'!$G$6-'СЕТ СН'!$G$26</f>
        <v>1165.1880886900001</v>
      </c>
      <c r="T95" s="36">
        <f>SUMIFS(СВЦЭМ!$D$33:$D$776,СВЦЭМ!$A$33:$A$776,$A95,СВЦЭМ!$B$33:$B$776,T$83)+'СЕТ СН'!$G$14+СВЦЭМ!$D$10+'СЕТ СН'!$G$6-'СЕТ СН'!$G$26</f>
        <v>1147.1917732700001</v>
      </c>
      <c r="U95" s="36">
        <f>SUMIFS(СВЦЭМ!$D$33:$D$776,СВЦЭМ!$A$33:$A$776,$A95,СВЦЭМ!$B$33:$B$776,U$83)+'СЕТ СН'!$G$14+СВЦЭМ!$D$10+'СЕТ СН'!$G$6-'СЕТ СН'!$G$26</f>
        <v>1101.44783287</v>
      </c>
      <c r="V95" s="36">
        <f>SUMIFS(СВЦЭМ!$D$33:$D$776,СВЦЭМ!$A$33:$A$776,$A95,СВЦЭМ!$B$33:$B$776,V$83)+'СЕТ СН'!$G$14+СВЦЭМ!$D$10+'СЕТ СН'!$G$6-'СЕТ СН'!$G$26</f>
        <v>1037.1121740800002</v>
      </c>
      <c r="W95" s="36">
        <f>SUMIFS(СВЦЭМ!$D$33:$D$776,СВЦЭМ!$A$33:$A$776,$A95,СВЦЭМ!$B$33:$B$776,W$83)+'СЕТ СН'!$G$14+СВЦЭМ!$D$10+'СЕТ СН'!$G$6-'СЕТ СН'!$G$26</f>
        <v>1032.85211022</v>
      </c>
      <c r="X95" s="36">
        <f>SUMIFS(СВЦЭМ!$D$33:$D$776,СВЦЭМ!$A$33:$A$776,$A95,СВЦЭМ!$B$33:$B$776,X$83)+'СЕТ СН'!$G$14+СВЦЭМ!$D$10+'СЕТ СН'!$G$6-'СЕТ СН'!$G$26</f>
        <v>1073.6276434400002</v>
      </c>
      <c r="Y95" s="36">
        <f>SUMIFS(СВЦЭМ!$D$33:$D$776,СВЦЭМ!$A$33:$A$776,$A95,СВЦЭМ!$B$33:$B$776,Y$83)+'СЕТ СН'!$G$14+СВЦЭМ!$D$10+'СЕТ СН'!$G$6-'СЕТ СН'!$G$26</f>
        <v>1104.8302260300002</v>
      </c>
    </row>
    <row r="96" spans="1:27" ht="15.75" x14ac:dyDescent="0.2">
      <c r="A96" s="35">
        <f t="shared" si="2"/>
        <v>43934</v>
      </c>
      <c r="B96" s="36">
        <f>SUMIFS(СВЦЭМ!$D$33:$D$776,СВЦЭМ!$A$33:$A$776,$A96,СВЦЭМ!$B$33:$B$776,B$83)+'СЕТ СН'!$G$14+СВЦЭМ!$D$10+'СЕТ СН'!$G$6-'СЕТ СН'!$G$26</f>
        <v>1106.8098257300001</v>
      </c>
      <c r="C96" s="36">
        <f>SUMIFS(СВЦЭМ!$D$33:$D$776,СВЦЭМ!$A$33:$A$776,$A96,СВЦЭМ!$B$33:$B$776,C$83)+'СЕТ СН'!$G$14+СВЦЭМ!$D$10+'СЕТ СН'!$G$6-'СЕТ СН'!$G$26</f>
        <v>1125.5994888500002</v>
      </c>
      <c r="D96" s="36">
        <f>SUMIFS(СВЦЭМ!$D$33:$D$776,СВЦЭМ!$A$33:$A$776,$A96,СВЦЭМ!$B$33:$B$776,D$83)+'СЕТ СН'!$G$14+СВЦЭМ!$D$10+'СЕТ СН'!$G$6-'СЕТ СН'!$G$26</f>
        <v>1156.36556931</v>
      </c>
      <c r="E96" s="36">
        <f>SUMIFS(СВЦЭМ!$D$33:$D$776,СВЦЭМ!$A$33:$A$776,$A96,СВЦЭМ!$B$33:$B$776,E$83)+'СЕТ СН'!$G$14+СВЦЭМ!$D$10+'СЕТ СН'!$G$6-'СЕТ СН'!$G$26</f>
        <v>1169.43297263</v>
      </c>
      <c r="F96" s="36">
        <f>SUMIFS(СВЦЭМ!$D$33:$D$776,СВЦЭМ!$A$33:$A$776,$A96,СВЦЭМ!$B$33:$B$776,F$83)+'СЕТ СН'!$G$14+СВЦЭМ!$D$10+'СЕТ СН'!$G$6-'СЕТ СН'!$G$26</f>
        <v>1178.35271807</v>
      </c>
      <c r="G96" s="36">
        <f>SUMIFS(СВЦЭМ!$D$33:$D$776,СВЦЭМ!$A$33:$A$776,$A96,СВЦЭМ!$B$33:$B$776,G$83)+'СЕТ СН'!$G$14+СВЦЭМ!$D$10+'СЕТ СН'!$G$6-'СЕТ СН'!$G$26</f>
        <v>1162.4500141000001</v>
      </c>
      <c r="H96" s="36">
        <f>SUMIFS(СВЦЭМ!$D$33:$D$776,СВЦЭМ!$A$33:$A$776,$A96,СВЦЭМ!$B$33:$B$776,H$83)+'СЕТ СН'!$G$14+СВЦЭМ!$D$10+'СЕТ СН'!$G$6-'СЕТ СН'!$G$26</f>
        <v>1166.4875252200002</v>
      </c>
      <c r="I96" s="36">
        <f>SUMIFS(СВЦЭМ!$D$33:$D$776,СВЦЭМ!$A$33:$A$776,$A96,СВЦЭМ!$B$33:$B$776,I$83)+'СЕТ СН'!$G$14+СВЦЭМ!$D$10+'СЕТ СН'!$G$6-'СЕТ СН'!$G$26</f>
        <v>1116.5069945100001</v>
      </c>
      <c r="J96" s="36">
        <f>SUMIFS(СВЦЭМ!$D$33:$D$776,СВЦЭМ!$A$33:$A$776,$A96,СВЦЭМ!$B$33:$B$776,J$83)+'СЕТ СН'!$G$14+СВЦЭМ!$D$10+'СЕТ СН'!$G$6-'СЕТ СН'!$G$26</f>
        <v>1053.9291277500001</v>
      </c>
      <c r="K96" s="36">
        <f>SUMIFS(СВЦЭМ!$D$33:$D$776,СВЦЭМ!$A$33:$A$776,$A96,СВЦЭМ!$B$33:$B$776,K$83)+'СЕТ СН'!$G$14+СВЦЭМ!$D$10+'СЕТ СН'!$G$6-'СЕТ СН'!$G$26</f>
        <v>1033.0058899800001</v>
      </c>
      <c r="L96" s="36">
        <f>SUMIFS(СВЦЭМ!$D$33:$D$776,СВЦЭМ!$A$33:$A$776,$A96,СВЦЭМ!$B$33:$B$776,L$83)+'СЕТ СН'!$G$14+СВЦЭМ!$D$10+'СЕТ СН'!$G$6-'СЕТ СН'!$G$26</f>
        <v>1024.551917</v>
      </c>
      <c r="M96" s="36">
        <f>SUMIFS(СВЦЭМ!$D$33:$D$776,СВЦЭМ!$A$33:$A$776,$A96,СВЦЭМ!$B$33:$B$776,M$83)+'СЕТ СН'!$G$14+СВЦЭМ!$D$10+'СЕТ СН'!$G$6-'СЕТ СН'!$G$26</f>
        <v>1021.56738146</v>
      </c>
      <c r="N96" s="36">
        <f>SUMIFS(СВЦЭМ!$D$33:$D$776,СВЦЭМ!$A$33:$A$776,$A96,СВЦЭМ!$B$33:$B$776,N$83)+'СЕТ СН'!$G$14+СВЦЭМ!$D$10+'СЕТ СН'!$G$6-'СЕТ СН'!$G$26</f>
        <v>1032.9550487200001</v>
      </c>
      <c r="O96" s="36">
        <f>SUMIFS(СВЦЭМ!$D$33:$D$776,СВЦЭМ!$A$33:$A$776,$A96,СВЦЭМ!$B$33:$B$776,O$83)+'СЕТ СН'!$G$14+СВЦЭМ!$D$10+'СЕТ СН'!$G$6-'СЕТ СН'!$G$26</f>
        <v>1032.04288913</v>
      </c>
      <c r="P96" s="36">
        <f>SUMIFS(СВЦЭМ!$D$33:$D$776,СВЦЭМ!$A$33:$A$776,$A96,СВЦЭМ!$B$33:$B$776,P$83)+'СЕТ СН'!$G$14+СВЦЭМ!$D$10+'СЕТ СН'!$G$6-'СЕТ СН'!$G$26</f>
        <v>1037.9517205900001</v>
      </c>
      <c r="Q96" s="36">
        <f>SUMIFS(СВЦЭМ!$D$33:$D$776,СВЦЭМ!$A$33:$A$776,$A96,СВЦЭМ!$B$33:$B$776,Q$83)+'СЕТ СН'!$G$14+СВЦЭМ!$D$10+'СЕТ СН'!$G$6-'СЕТ СН'!$G$26</f>
        <v>1041.5711541100002</v>
      </c>
      <c r="R96" s="36">
        <f>SUMIFS(СВЦЭМ!$D$33:$D$776,СВЦЭМ!$A$33:$A$776,$A96,СВЦЭМ!$B$33:$B$776,R$83)+'СЕТ СН'!$G$14+СВЦЭМ!$D$10+'СЕТ СН'!$G$6-'СЕТ СН'!$G$26</f>
        <v>1051.1900834600001</v>
      </c>
      <c r="S96" s="36">
        <f>SUMIFS(СВЦЭМ!$D$33:$D$776,СВЦЭМ!$A$33:$A$776,$A96,СВЦЭМ!$B$33:$B$776,S$83)+'СЕТ СН'!$G$14+СВЦЭМ!$D$10+'СЕТ СН'!$G$6-'СЕТ СН'!$G$26</f>
        <v>1048.69186825</v>
      </c>
      <c r="T96" s="36">
        <f>SUMIFS(СВЦЭМ!$D$33:$D$776,СВЦЭМ!$A$33:$A$776,$A96,СВЦЭМ!$B$33:$B$776,T$83)+'СЕТ СН'!$G$14+СВЦЭМ!$D$10+'СЕТ СН'!$G$6-'СЕТ СН'!$G$26</f>
        <v>1045.0492541900001</v>
      </c>
      <c r="U96" s="36">
        <f>SUMIFS(СВЦЭМ!$D$33:$D$776,СВЦЭМ!$A$33:$A$776,$A96,СВЦЭМ!$B$33:$B$776,U$83)+'СЕТ СН'!$G$14+СВЦЭМ!$D$10+'СЕТ СН'!$G$6-'СЕТ СН'!$G$26</f>
        <v>1045.4060260600002</v>
      </c>
      <c r="V96" s="36">
        <f>SUMIFS(СВЦЭМ!$D$33:$D$776,СВЦЭМ!$A$33:$A$776,$A96,СВЦЭМ!$B$33:$B$776,V$83)+'СЕТ СН'!$G$14+СВЦЭМ!$D$10+'СЕТ СН'!$G$6-'СЕТ СН'!$G$26</f>
        <v>1034.7699888</v>
      </c>
      <c r="W96" s="36">
        <f>SUMIFS(СВЦЭМ!$D$33:$D$776,СВЦЭМ!$A$33:$A$776,$A96,СВЦЭМ!$B$33:$B$776,W$83)+'СЕТ СН'!$G$14+СВЦЭМ!$D$10+'СЕТ СН'!$G$6-'СЕТ СН'!$G$26</f>
        <v>1030.3109974600002</v>
      </c>
      <c r="X96" s="36">
        <f>SUMIFS(СВЦЭМ!$D$33:$D$776,СВЦЭМ!$A$33:$A$776,$A96,СВЦЭМ!$B$33:$B$776,X$83)+'СЕТ СН'!$G$14+СВЦЭМ!$D$10+'СЕТ СН'!$G$6-'СЕТ СН'!$G$26</f>
        <v>1037.8340831400001</v>
      </c>
      <c r="Y96" s="36">
        <f>SUMIFS(СВЦЭМ!$D$33:$D$776,СВЦЭМ!$A$33:$A$776,$A96,СВЦЭМ!$B$33:$B$776,Y$83)+'СЕТ СН'!$G$14+СВЦЭМ!$D$10+'СЕТ СН'!$G$6-'СЕТ СН'!$G$26</f>
        <v>1068.2175380200001</v>
      </c>
    </row>
    <row r="97" spans="1:25" ht="15.75" x14ac:dyDescent="0.2">
      <c r="A97" s="35">
        <f t="shared" si="2"/>
        <v>43935</v>
      </c>
      <c r="B97" s="36">
        <f>SUMIFS(СВЦЭМ!$D$33:$D$776,СВЦЭМ!$A$33:$A$776,$A97,СВЦЭМ!$B$33:$B$776,B$83)+'СЕТ СН'!$G$14+СВЦЭМ!$D$10+'СЕТ СН'!$G$6-'СЕТ СН'!$G$26</f>
        <v>1101.0164644900001</v>
      </c>
      <c r="C97" s="36">
        <f>SUMIFS(СВЦЭМ!$D$33:$D$776,СВЦЭМ!$A$33:$A$776,$A97,СВЦЭМ!$B$33:$B$776,C$83)+'СЕТ СН'!$G$14+СВЦЭМ!$D$10+'СЕТ СН'!$G$6-'СЕТ СН'!$G$26</f>
        <v>1126.74470834</v>
      </c>
      <c r="D97" s="36">
        <f>SUMIFS(СВЦЭМ!$D$33:$D$776,СВЦЭМ!$A$33:$A$776,$A97,СВЦЭМ!$B$33:$B$776,D$83)+'СЕТ СН'!$G$14+СВЦЭМ!$D$10+'СЕТ СН'!$G$6-'СЕТ СН'!$G$26</f>
        <v>1151.3745519500001</v>
      </c>
      <c r="E97" s="36">
        <f>SUMIFS(СВЦЭМ!$D$33:$D$776,СВЦЭМ!$A$33:$A$776,$A97,СВЦЭМ!$B$33:$B$776,E$83)+'СЕТ СН'!$G$14+СВЦЭМ!$D$10+'СЕТ СН'!$G$6-'СЕТ СН'!$G$26</f>
        <v>1166.9077238900002</v>
      </c>
      <c r="F97" s="36">
        <f>SUMIFS(СВЦЭМ!$D$33:$D$776,СВЦЭМ!$A$33:$A$776,$A97,СВЦЭМ!$B$33:$B$776,F$83)+'СЕТ СН'!$G$14+СВЦЭМ!$D$10+'СЕТ СН'!$G$6-'СЕТ СН'!$G$26</f>
        <v>1178.3881973800001</v>
      </c>
      <c r="G97" s="36">
        <f>SUMIFS(СВЦЭМ!$D$33:$D$776,СВЦЭМ!$A$33:$A$776,$A97,СВЦЭМ!$B$33:$B$776,G$83)+'СЕТ СН'!$G$14+СВЦЭМ!$D$10+'СЕТ СН'!$G$6-'СЕТ СН'!$G$26</f>
        <v>1174.42614005</v>
      </c>
      <c r="H97" s="36">
        <f>SUMIFS(СВЦЭМ!$D$33:$D$776,СВЦЭМ!$A$33:$A$776,$A97,СВЦЭМ!$B$33:$B$776,H$83)+'СЕТ СН'!$G$14+СВЦЭМ!$D$10+'СЕТ СН'!$G$6-'СЕТ СН'!$G$26</f>
        <v>1187.35475316</v>
      </c>
      <c r="I97" s="36">
        <f>SUMIFS(СВЦЭМ!$D$33:$D$776,СВЦЭМ!$A$33:$A$776,$A97,СВЦЭМ!$B$33:$B$776,I$83)+'СЕТ СН'!$G$14+СВЦЭМ!$D$10+'СЕТ СН'!$G$6-'СЕТ СН'!$G$26</f>
        <v>1211.71063355</v>
      </c>
      <c r="J97" s="36">
        <f>SUMIFS(СВЦЭМ!$D$33:$D$776,СВЦЭМ!$A$33:$A$776,$A97,СВЦЭМ!$B$33:$B$776,J$83)+'СЕТ СН'!$G$14+СВЦЭМ!$D$10+'СЕТ СН'!$G$6-'СЕТ СН'!$G$26</f>
        <v>1165.28563373</v>
      </c>
      <c r="K97" s="36">
        <f>SUMIFS(СВЦЭМ!$D$33:$D$776,СВЦЭМ!$A$33:$A$776,$A97,СВЦЭМ!$B$33:$B$776,K$83)+'СЕТ СН'!$G$14+СВЦЭМ!$D$10+'СЕТ СН'!$G$6-'СЕТ СН'!$G$26</f>
        <v>1148.0002559500001</v>
      </c>
      <c r="L97" s="36">
        <f>SUMIFS(СВЦЭМ!$D$33:$D$776,СВЦЭМ!$A$33:$A$776,$A97,СВЦЭМ!$B$33:$B$776,L$83)+'СЕТ СН'!$G$14+СВЦЭМ!$D$10+'СЕТ СН'!$G$6-'СЕТ СН'!$G$26</f>
        <v>1140.2218345800002</v>
      </c>
      <c r="M97" s="36">
        <f>SUMIFS(СВЦЭМ!$D$33:$D$776,СВЦЭМ!$A$33:$A$776,$A97,СВЦЭМ!$B$33:$B$776,M$83)+'СЕТ СН'!$G$14+СВЦЭМ!$D$10+'СЕТ СН'!$G$6-'СЕТ СН'!$G$26</f>
        <v>1143.9626989800001</v>
      </c>
      <c r="N97" s="36">
        <f>SUMIFS(СВЦЭМ!$D$33:$D$776,СВЦЭМ!$A$33:$A$776,$A97,СВЦЭМ!$B$33:$B$776,N$83)+'СЕТ СН'!$G$14+СВЦЭМ!$D$10+'СЕТ СН'!$G$6-'СЕТ СН'!$G$26</f>
        <v>1142.74533318</v>
      </c>
      <c r="O97" s="36">
        <f>SUMIFS(СВЦЭМ!$D$33:$D$776,СВЦЭМ!$A$33:$A$776,$A97,СВЦЭМ!$B$33:$B$776,O$83)+'СЕТ СН'!$G$14+СВЦЭМ!$D$10+'СЕТ СН'!$G$6-'СЕТ СН'!$G$26</f>
        <v>1113.7199808300002</v>
      </c>
      <c r="P97" s="36">
        <f>SUMIFS(СВЦЭМ!$D$33:$D$776,СВЦЭМ!$A$33:$A$776,$A97,СВЦЭМ!$B$33:$B$776,P$83)+'СЕТ СН'!$G$14+СВЦЭМ!$D$10+'СЕТ СН'!$G$6-'СЕТ СН'!$G$26</f>
        <v>1117.7587370400001</v>
      </c>
      <c r="Q97" s="36">
        <f>SUMIFS(СВЦЭМ!$D$33:$D$776,СВЦЭМ!$A$33:$A$776,$A97,СВЦЭМ!$B$33:$B$776,Q$83)+'СЕТ СН'!$G$14+СВЦЭМ!$D$10+'СЕТ СН'!$G$6-'СЕТ СН'!$G$26</f>
        <v>1130.09779738</v>
      </c>
      <c r="R97" s="36">
        <f>SUMIFS(СВЦЭМ!$D$33:$D$776,СВЦЭМ!$A$33:$A$776,$A97,СВЦЭМ!$B$33:$B$776,R$83)+'СЕТ СН'!$G$14+СВЦЭМ!$D$10+'СЕТ СН'!$G$6-'СЕТ СН'!$G$26</f>
        <v>1156.43855426</v>
      </c>
      <c r="S97" s="36">
        <f>SUMIFS(СВЦЭМ!$D$33:$D$776,СВЦЭМ!$A$33:$A$776,$A97,СВЦЭМ!$B$33:$B$776,S$83)+'СЕТ СН'!$G$14+СВЦЭМ!$D$10+'СЕТ СН'!$G$6-'СЕТ СН'!$G$26</f>
        <v>1162.4675805300001</v>
      </c>
      <c r="T97" s="36">
        <f>SUMIFS(СВЦЭМ!$D$33:$D$776,СВЦЭМ!$A$33:$A$776,$A97,СВЦЭМ!$B$33:$B$776,T$83)+'СЕТ СН'!$G$14+СВЦЭМ!$D$10+'СЕТ СН'!$G$6-'СЕТ СН'!$G$26</f>
        <v>1135.53053254</v>
      </c>
      <c r="U97" s="36">
        <f>SUMIFS(СВЦЭМ!$D$33:$D$776,СВЦЭМ!$A$33:$A$776,$A97,СВЦЭМ!$B$33:$B$776,U$83)+'СЕТ СН'!$G$14+СВЦЭМ!$D$10+'СЕТ СН'!$G$6-'СЕТ СН'!$G$26</f>
        <v>1116.1104698700001</v>
      </c>
      <c r="V97" s="36">
        <f>SUMIFS(СВЦЭМ!$D$33:$D$776,СВЦЭМ!$A$33:$A$776,$A97,СВЦЭМ!$B$33:$B$776,V$83)+'СЕТ СН'!$G$14+СВЦЭМ!$D$10+'СЕТ СН'!$G$6-'СЕТ СН'!$G$26</f>
        <v>1113.63345473</v>
      </c>
      <c r="W97" s="36">
        <f>SUMIFS(СВЦЭМ!$D$33:$D$776,СВЦЭМ!$A$33:$A$776,$A97,СВЦЭМ!$B$33:$B$776,W$83)+'СЕТ СН'!$G$14+СВЦЭМ!$D$10+'СЕТ СН'!$G$6-'СЕТ СН'!$G$26</f>
        <v>1106.64529264</v>
      </c>
      <c r="X97" s="36">
        <f>SUMIFS(СВЦЭМ!$D$33:$D$776,СВЦЭМ!$A$33:$A$776,$A97,СВЦЭМ!$B$33:$B$776,X$83)+'СЕТ СН'!$G$14+СВЦЭМ!$D$10+'СЕТ СН'!$G$6-'СЕТ СН'!$G$26</f>
        <v>1115.9371019300002</v>
      </c>
      <c r="Y97" s="36">
        <f>SUMIFS(СВЦЭМ!$D$33:$D$776,СВЦЭМ!$A$33:$A$776,$A97,СВЦЭМ!$B$33:$B$776,Y$83)+'СЕТ СН'!$G$14+СВЦЭМ!$D$10+'СЕТ СН'!$G$6-'СЕТ СН'!$G$26</f>
        <v>1131.40010222</v>
      </c>
    </row>
    <row r="98" spans="1:25" ht="15.75" x14ac:dyDescent="0.2">
      <c r="A98" s="35">
        <f t="shared" si="2"/>
        <v>43936</v>
      </c>
      <c r="B98" s="36">
        <f>SUMIFS(СВЦЭМ!$D$33:$D$776,СВЦЭМ!$A$33:$A$776,$A98,СВЦЭМ!$B$33:$B$776,B$83)+'СЕТ СН'!$G$14+СВЦЭМ!$D$10+'СЕТ СН'!$G$6-'СЕТ СН'!$G$26</f>
        <v>1173.73068352</v>
      </c>
      <c r="C98" s="36">
        <f>SUMIFS(СВЦЭМ!$D$33:$D$776,СВЦЭМ!$A$33:$A$776,$A98,СВЦЭМ!$B$33:$B$776,C$83)+'СЕТ СН'!$G$14+СВЦЭМ!$D$10+'СЕТ СН'!$G$6-'СЕТ СН'!$G$26</f>
        <v>1190.10287193</v>
      </c>
      <c r="D98" s="36">
        <f>SUMIFS(СВЦЭМ!$D$33:$D$776,СВЦЭМ!$A$33:$A$776,$A98,СВЦЭМ!$B$33:$B$776,D$83)+'СЕТ СН'!$G$14+СВЦЭМ!$D$10+'СЕТ СН'!$G$6-'СЕТ СН'!$G$26</f>
        <v>1191.8831007700001</v>
      </c>
      <c r="E98" s="36">
        <f>SUMIFS(СВЦЭМ!$D$33:$D$776,СВЦЭМ!$A$33:$A$776,$A98,СВЦЭМ!$B$33:$B$776,E$83)+'СЕТ СН'!$G$14+СВЦЭМ!$D$10+'СЕТ СН'!$G$6-'СЕТ СН'!$G$26</f>
        <v>1186.3731444300001</v>
      </c>
      <c r="F98" s="36">
        <f>SUMIFS(СВЦЭМ!$D$33:$D$776,СВЦЭМ!$A$33:$A$776,$A98,СВЦЭМ!$B$33:$B$776,F$83)+'СЕТ СН'!$G$14+СВЦЭМ!$D$10+'СЕТ СН'!$G$6-'СЕТ СН'!$G$26</f>
        <v>1183.3600934900001</v>
      </c>
      <c r="G98" s="36">
        <f>SUMIFS(СВЦЭМ!$D$33:$D$776,СВЦЭМ!$A$33:$A$776,$A98,СВЦЭМ!$B$33:$B$776,G$83)+'СЕТ СН'!$G$14+СВЦЭМ!$D$10+'СЕТ СН'!$G$6-'СЕТ СН'!$G$26</f>
        <v>1182.1452054700001</v>
      </c>
      <c r="H98" s="36">
        <f>SUMIFS(СВЦЭМ!$D$33:$D$776,СВЦЭМ!$A$33:$A$776,$A98,СВЦЭМ!$B$33:$B$776,H$83)+'СЕТ СН'!$G$14+СВЦЭМ!$D$10+'СЕТ СН'!$G$6-'СЕТ СН'!$G$26</f>
        <v>1172.1950028600002</v>
      </c>
      <c r="I98" s="36">
        <f>SUMIFS(СВЦЭМ!$D$33:$D$776,СВЦЭМ!$A$33:$A$776,$A98,СВЦЭМ!$B$33:$B$776,I$83)+'СЕТ СН'!$G$14+СВЦЭМ!$D$10+'СЕТ СН'!$G$6-'СЕТ СН'!$G$26</f>
        <v>1159.27752377</v>
      </c>
      <c r="J98" s="36">
        <f>SUMIFS(СВЦЭМ!$D$33:$D$776,СВЦЭМ!$A$33:$A$776,$A98,СВЦЭМ!$B$33:$B$776,J$83)+'СЕТ СН'!$G$14+СВЦЭМ!$D$10+'СЕТ СН'!$G$6-'СЕТ СН'!$G$26</f>
        <v>1101.6447404</v>
      </c>
      <c r="K98" s="36">
        <f>SUMIFS(СВЦЭМ!$D$33:$D$776,СВЦЭМ!$A$33:$A$776,$A98,СВЦЭМ!$B$33:$B$776,K$83)+'СЕТ СН'!$G$14+СВЦЭМ!$D$10+'СЕТ СН'!$G$6-'СЕТ СН'!$G$26</f>
        <v>1073.64077825</v>
      </c>
      <c r="L98" s="36">
        <f>SUMIFS(СВЦЭМ!$D$33:$D$776,СВЦЭМ!$A$33:$A$776,$A98,СВЦЭМ!$B$33:$B$776,L$83)+'СЕТ СН'!$G$14+СВЦЭМ!$D$10+'СЕТ СН'!$G$6-'СЕТ СН'!$G$26</f>
        <v>1076.1142120900001</v>
      </c>
      <c r="M98" s="36">
        <f>SUMIFS(СВЦЭМ!$D$33:$D$776,СВЦЭМ!$A$33:$A$776,$A98,СВЦЭМ!$B$33:$B$776,M$83)+'СЕТ СН'!$G$14+СВЦЭМ!$D$10+'СЕТ СН'!$G$6-'СЕТ СН'!$G$26</f>
        <v>1083.0461478500001</v>
      </c>
      <c r="N98" s="36">
        <f>SUMIFS(СВЦЭМ!$D$33:$D$776,СВЦЭМ!$A$33:$A$776,$A98,СВЦЭМ!$B$33:$B$776,N$83)+'СЕТ СН'!$G$14+СВЦЭМ!$D$10+'СЕТ СН'!$G$6-'СЕТ СН'!$G$26</f>
        <v>1078.81896536</v>
      </c>
      <c r="O98" s="36">
        <f>SUMIFS(СВЦЭМ!$D$33:$D$776,СВЦЭМ!$A$33:$A$776,$A98,СВЦЭМ!$B$33:$B$776,O$83)+'СЕТ СН'!$G$14+СВЦЭМ!$D$10+'СЕТ СН'!$G$6-'СЕТ СН'!$G$26</f>
        <v>1095.0963955</v>
      </c>
      <c r="P98" s="36">
        <f>SUMIFS(СВЦЭМ!$D$33:$D$776,СВЦЭМ!$A$33:$A$776,$A98,СВЦЭМ!$B$33:$B$776,P$83)+'СЕТ СН'!$G$14+СВЦЭМ!$D$10+'СЕТ СН'!$G$6-'СЕТ СН'!$G$26</f>
        <v>1096.7517671400001</v>
      </c>
      <c r="Q98" s="36">
        <f>SUMIFS(СВЦЭМ!$D$33:$D$776,СВЦЭМ!$A$33:$A$776,$A98,СВЦЭМ!$B$33:$B$776,Q$83)+'СЕТ СН'!$G$14+СВЦЭМ!$D$10+'СЕТ СН'!$G$6-'СЕТ СН'!$G$26</f>
        <v>1098.8467610500002</v>
      </c>
      <c r="R98" s="36">
        <f>SUMIFS(СВЦЭМ!$D$33:$D$776,СВЦЭМ!$A$33:$A$776,$A98,СВЦЭМ!$B$33:$B$776,R$83)+'СЕТ СН'!$G$14+СВЦЭМ!$D$10+'СЕТ СН'!$G$6-'СЕТ СН'!$G$26</f>
        <v>1097.7170218900001</v>
      </c>
      <c r="S98" s="36">
        <f>SUMIFS(СВЦЭМ!$D$33:$D$776,СВЦЭМ!$A$33:$A$776,$A98,СВЦЭМ!$B$33:$B$776,S$83)+'СЕТ СН'!$G$14+СВЦЭМ!$D$10+'СЕТ СН'!$G$6-'СЕТ СН'!$G$26</f>
        <v>1095.62012858</v>
      </c>
      <c r="T98" s="36">
        <f>SUMIFS(СВЦЭМ!$D$33:$D$776,СВЦЭМ!$A$33:$A$776,$A98,СВЦЭМ!$B$33:$B$776,T$83)+'СЕТ СН'!$G$14+СВЦЭМ!$D$10+'СЕТ СН'!$G$6-'СЕТ СН'!$G$26</f>
        <v>1073.9498853</v>
      </c>
      <c r="U98" s="36">
        <f>SUMIFS(СВЦЭМ!$D$33:$D$776,СВЦЭМ!$A$33:$A$776,$A98,СВЦЭМ!$B$33:$B$776,U$83)+'СЕТ СН'!$G$14+СВЦЭМ!$D$10+'СЕТ СН'!$G$6-'СЕТ СН'!$G$26</f>
        <v>1051.04835744</v>
      </c>
      <c r="V98" s="36">
        <f>SUMIFS(СВЦЭМ!$D$33:$D$776,СВЦЭМ!$A$33:$A$776,$A98,СВЦЭМ!$B$33:$B$776,V$83)+'СЕТ СН'!$G$14+СВЦЭМ!$D$10+'СЕТ СН'!$G$6-'СЕТ СН'!$G$26</f>
        <v>1061.7051925600001</v>
      </c>
      <c r="W98" s="36">
        <f>SUMIFS(СВЦЭМ!$D$33:$D$776,СВЦЭМ!$A$33:$A$776,$A98,СВЦЭМ!$B$33:$B$776,W$83)+'СЕТ СН'!$G$14+СВЦЭМ!$D$10+'СЕТ СН'!$G$6-'СЕТ СН'!$G$26</f>
        <v>1063.4592301300002</v>
      </c>
      <c r="X98" s="36">
        <f>SUMIFS(СВЦЭМ!$D$33:$D$776,СВЦЭМ!$A$33:$A$776,$A98,СВЦЭМ!$B$33:$B$776,X$83)+'СЕТ СН'!$G$14+СВЦЭМ!$D$10+'СЕТ СН'!$G$6-'СЕТ СН'!$G$26</f>
        <v>1055.2783831000002</v>
      </c>
      <c r="Y98" s="36">
        <f>SUMIFS(СВЦЭМ!$D$33:$D$776,СВЦЭМ!$A$33:$A$776,$A98,СВЦЭМ!$B$33:$B$776,Y$83)+'СЕТ СН'!$G$14+СВЦЭМ!$D$10+'СЕТ СН'!$G$6-'СЕТ СН'!$G$26</f>
        <v>1086.1504908000002</v>
      </c>
    </row>
    <row r="99" spans="1:25" ht="15.75" x14ac:dyDescent="0.2">
      <c r="A99" s="35">
        <f t="shared" si="2"/>
        <v>43937</v>
      </c>
      <c r="B99" s="36">
        <f>SUMIFS(СВЦЭМ!$D$33:$D$776,СВЦЭМ!$A$33:$A$776,$A99,СВЦЭМ!$B$33:$B$776,B$83)+'СЕТ СН'!$G$14+СВЦЭМ!$D$10+'СЕТ СН'!$G$6-'СЕТ СН'!$G$26</f>
        <v>1051.4038257</v>
      </c>
      <c r="C99" s="36">
        <f>SUMIFS(СВЦЭМ!$D$33:$D$776,СВЦЭМ!$A$33:$A$776,$A99,СВЦЭМ!$B$33:$B$776,C$83)+'СЕТ СН'!$G$14+СВЦЭМ!$D$10+'СЕТ СН'!$G$6-'СЕТ СН'!$G$26</f>
        <v>1072.5235549000001</v>
      </c>
      <c r="D99" s="36">
        <f>SUMIFS(СВЦЭМ!$D$33:$D$776,СВЦЭМ!$A$33:$A$776,$A99,СВЦЭМ!$B$33:$B$776,D$83)+'СЕТ СН'!$G$14+СВЦЭМ!$D$10+'СЕТ СН'!$G$6-'СЕТ СН'!$G$26</f>
        <v>1091.89388439</v>
      </c>
      <c r="E99" s="36">
        <f>SUMIFS(СВЦЭМ!$D$33:$D$776,СВЦЭМ!$A$33:$A$776,$A99,СВЦЭМ!$B$33:$B$776,E$83)+'СЕТ СН'!$G$14+СВЦЭМ!$D$10+'СЕТ СН'!$G$6-'СЕТ СН'!$G$26</f>
        <v>1106.47712619</v>
      </c>
      <c r="F99" s="36">
        <f>SUMIFS(СВЦЭМ!$D$33:$D$776,СВЦЭМ!$A$33:$A$776,$A99,СВЦЭМ!$B$33:$B$776,F$83)+'СЕТ СН'!$G$14+СВЦЭМ!$D$10+'СЕТ СН'!$G$6-'СЕТ СН'!$G$26</f>
        <v>1105.93329649</v>
      </c>
      <c r="G99" s="36">
        <f>SUMIFS(СВЦЭМ!$D$33:$D$776,СВЦЭМ!$A$33:$A$776,$A99,СВЦЭМ!$B$33:$B$776,G$83)+'СЕТ СН'!$G$14+СВЦЭМ!$D$10+'СЕТ СН'!$G$6-'СЕТ СН'!$G$26</f>
        <v>1095.9242402500001</v>
      </c>
      <c r="H99" s="36">
        <f>SUMIFS(СВЦЭМ!$D$33:$D$776,СВЦЭМ!$A$33:$A$776,$A99,СВЦЭМ!$B$33:$B$776,H$83)+'СЕТ СН'!$G$14+СВЦЭМ!$D$10+'СЕТ СН'!$G$6-'СЕТ СН'!$G$26</f>
        <v>1072.7554632600002</v>
      </c>
      <c r="I99" s="36">
        <f>SUMIFS(СВЦЭМ!$D$33:$D$776,СВЦЭМ!$A$33:$A$776,$A99,СВЦЭМ!$B$33:$B$776,I$83)+'СЕТ СН'!$G$14+СВЦЭМ!$D$10+'СЕТ СН'!$G$6-'СЕТ СН'!$G$26</f>
        <v>1047.70461303</v>
      </c>
      <c r="J99" s="36">
        <f>SUMIFS(СВЦЭМ!$D$33:$D$776,СВЦЭМ!$A$33:$A$776,$A99,СВЦЭМ!$B$33:$B$776,J$83)+'СЕТ СН'!$G$14+СВЦЭМ!$D$10+'СЕТ СН'!$G$6-'СЕТ СН'!$G$26</f>
        <v>1016.5824960900001</v>
      </c>
      <c r="K99" s="36">
        <f>SUMIFS(СВЦЭМ!$D$33:$D$776,СВЦЭМ!$A$33:$A$776,$A99,СВЦЭМ!$B$33:$B$776,K$83)+'СЕТ СН'!$G$14+СВЦЭМ!$D$10+'СЕТ СН'!$G$6-'СЕТ СН'!$G$26</f>
        <v>1031.2600576900002</v>
      </c>
      <c r="L99" s="36">
        <f>SUMIFS(СВЦЭМ!$D$33:$D$776,СВЦЭМ!$A$33:$A$776,$A99,СВЦЭМ!$B$33:$B$776,L$83)+'СЕТ СН'!$G$14+СВЦЭМ!$D$10+'СЕТ СН'!$G$6-'СЕТ СН'!$G$26</f>
        <v>1026.51652893</v>
      </c>
      <c r="M99" s="36">
        <f>SUMIFS(СВЦЭМ!$D$33:$D$776,СВЦЭМ!$A$33:$A$776,$A99,СВЦЭМ!$B$33:$B$776,M$83)+'СЕТ СН'!$G$14+СВЦЭМ!$D$10+'СЕТ СН'!$G$6-'СЕТ СН'!$G$26</f>
        <v>1019.29657081</v>
      </c>
      <c r="N99" s="36">
        <f>SUMIFS(СВЦЭМ!$D$33:$D$776,СВЦЭМ!$A$33:$A$776,$A99,СВЦЭМ!$B$33:$B$776,N$83)+'СЕТ СН'!$G$14+СВЦЭМ!$D$10+'СЕТ СН'!$G$6-'СЕТ СН'!$G$26</f>
        <v>1011.64511826</v>
      </c>
      <c r="O99" s="36">
        <f>SUMIFS(СВЦЭМ!$D$33:$D$776,СВЦЭМ!$A$33:$A$776,$A99,СВЦЭМ!$B$33:$B$776,O$83)+'СЕТ СН'!$G$14+СВЦЭМ!$D$10+'СЕТ СН'!$G$6-'СЕТ СН'!$G$26</f>
        <v>1017.31261739</v>
      </c>
      <c r="P99" s="36">
        <f>SUMIFS(СВЦЭМ!$D$33:$D$776,СВЦЭМ!$A$33:$A$776,$A99,СВЦЭМ!$B$33:$B$776,P$83)+'СЕТ СН'!$G$14+СВЦЭМ!$D$10+'СЕТ СН'!$G$6-'СЕТ СН'!$G$26</f>
        <v>1021.00307917</v>
      </c>
      <c r="Q99" s="36">
        <f>SUMIFS(СВЦЭМ!$D$33:$D$776,СВЦЭМ!$A$33:$A$776,$A99,СВЦЭМ!$B$33:$B$776,Q$83)+'СЕТ СН'!$G$14+СВЦЭМ!$D$10+'СЕТ СН'!$G$6-'СЕТ СН'!$G$26</f>
        <v>1014.44729749</v>
      </c>
      <c r="R99" s="36">
        <f>SUMIFS(СВЦЭМ!$D$33:$D$776,СВЦЭМ!$A$33:$A$776,$A99,СВЦЭМ!$B$33:$B$776,R$83)+'СЕТ СН'!$G$14+СВЦЭМ!$D$10+'СЕТ СН'!$G$6-'СЕТ СН'!$G$26</f>
        <v>1009.15643448</v>
      </c>
      <c r="S99" s="36">
        <f>SUMIFS(СВЦЭМ!$D$33:$D$776,СВЦЭМ!$A$33:$A$776,$A99,СВЦЭМ!$B$33:$B$776,S$83)+'СЕТ СН'!$G$14+СВЦЭМ!$D$10+'СЕТ СН'!$G$6-'СЕТ СН'!$G$26</f>
        <v>1006.16725214</v>
      </c>
      <c r="T99" s="36">
        <f>SUMIFS(СВЦЭМ!$D$33:$D$776,СВЦЭМ!$A$33:$A$776,$A99,СВЦЭМ!$B$33:$B$776,T$83)+'СЕТ СН'!$G$14+СВЦЭМ!$D$10+'СЕТ СН'!$G$6-'СЕТ СН'!$G$26</f>
        <v>1000.1937893</v>
      </c>
      <c r="U99" s="36">
        <f>SUMIFS(СВЦЭМ!$D$33:$D$776,СВЦЭМ!$A$33:$A$776,$A99,СВЦЭМ!$B$33:$B$776,U$83)+'СЕТ СН'!$G$14+СВЦЭМ!$D$10+'СЕТ СН'!$G$6-'СЕТ СН'!$G$26</f>
        <v>988.78020032000006</v>
      </c>
      <c r="V99" s="36">
        <f>SUMIFS(СВЦЭМ!$D$33:$D$776,СВЦЭМ!$A$33:$A$776,$A99,СВЦЭМ!$B$33:$B$776,V$83)+'СЕТ СН'!$G$14+СВЦЭМ!$D$10+'СЕТ СН'!$G$6-'СЕТ СН'!$G$26</f>
        <v>974.78508875</v>
      </c>
      <c r="W99" s="36">
        <f>SUMIFS(СВЦЭМ!$D$33:$D$776,СВЦЭМ!$A$33:$A$776,$A99,СВЦЭМ!$B$33:$B$776,W$83)+'СЕТ СН'!$G$14+СВЦЭМ!$D$10+'СЕТ СН'!$G$6-'СЕТ СН'!$G$26</f>
        <v>982.57631487000003</v>
      </c>
      <c r="X99" s="36">
        <f>SUMIFS(СВЦЭМ!$D$33:$D$776,СВЦЭМ!$A$33:$A$776,$A99,СВЦЭМ!$B$33:$B$776,X$83)+'СЕТ СН'!$G$14+СВЦЭМ!$D$10+'СЕТ СН'!$G$6-'СЕТ СН'!$G$26</f>
        <v>995.22546801999999</v>
      </c>
      <c r="Y99" s="36">
        <f>SUMIFS(СВЦЭМ!$D$33:$D$776,СВЦЭМ!$A$33:$A$776,$A99,СВЦЭМ!$B$33:$B$776,Y$83)+'СЕТ СН'!$G$14+СВЦЭМ!$D$10+'СЕТ СН'!$G$6-'СЕТ СН'!$G$26</f>
        <v>1008.13270866</v>
      </c>
    </row>
    <row r="100" spans="1:25" ht="15.75" x14ac:dyDescent="0.2">
      <c r="A100" s="35">
        <f t="shared" si="2"/>
        <v>43938</v>
      </c>
      <c r="B100" s="36">
        <f>SUMIFS(СВЦЭМ!$D$33:$D$776,СВЦЭМ!$A$33:$A$776,$A100,СВЦЭМ!$B$33:$B$776,B$83)+'СЕТ СН'!$G$14+СВЦЭМ!$D$10+'СЕТ СН'!$G$6-'СЕТ СН'!$G$26</f>
        <v>1087.37942647</v>
      </c>
      <c r="C100" s="36">
        <f>SUMIFS(СВЦЭМ!$D$33:$D$776,СВЦЭМ!$A$33:$A$776,$A100,СВЦЭМ!$B$33:$B$776,C$83)+'СЕТ СН'!$G$14+СВЦЭМ!$D$10+'СЕТ СН'!$G$6-'СЕТ СН'!$G$26</f>
        <v>1100.8244761400001</v>
      </c>
      <c r="D100" s="36">
        <f>SUMIFS(СВЦЭМ!$D$33:$D$776,СВЦЭМ!$A$33:$A$776,$A100,СВЦЭМ!$B$33:$B$776,D$83)+'СЕТ СН'!$G$14+СВЦЭМ!$D$10+'СЕТ СН'!$G$6-'СЕТ СН'!$G$26</f>
        <v>1121.75984606</v>
      </c>
      <c r="E100" s="36">
        <f>SUMIFS(СВЦЭМ!$D$33:$D$776,СВЦЭМ!$A$33:$A$776,$A100,СВЦЭМ!$B$33:$B$776,E$83)+'СЕТ СН'!$G$14+СВЦЭМ!$D$10+'СЕТ СН'!$G$6-'СЕТ СН'!$G$26</f>
        <v>1138.1562394500002</v>
      </c>
      <c r="F100" s="36">
        <f>SUMIFS(СВЦЭМ!$D$33:$D$776,СВЦЭМ!$A$33:$A$776,$A100,СВЦЭМ!$B$33:$B$776,F$83)+'СЕТ СН'!$G$14+СВЦЭМ!$D$10+'СЕТ СН'!$G$6-'СЕТ СН'!$G$26</f>
        <v>1139.07047369</v>
      </c>
      <c r="G100" s="36">
        <f>SUMIFS(СВЦЭМ!$D$33:$D$776,СВЦЭМ!$A$33:$A$776,$A100,СВЦЭМ!$B$33:$B$776,G$83)+'СЕТ СН'!$G$14+СВЦЭМ!$D$10+'СЕТ СН'!$G$6-'СЕТ СН'!$G$26</f>
        <v>1120.5399356600001</v>
      </c>
      <c r="H100" s="36">
        <f>SUMIFS(СВЦЭМ!$D$33:$D$776,СВЦЭМ!$A$33:$A$776,$A100,СВЦЭМ!$B$33:$B$776,H$83)+'СЕТ СН'!$G$14+СВЦЭМ!$D$10+'СЕТ СН'!$G$6-'СЕТ СН'!$G$26</f>
        <v>1092.29664596</v>
      </c>
      <c r="I100" s="36">
        <f>SUMIFS(СВЦЭМ!$D$33:$D$776,СВЦЭМ!$A$33:$A$776,$A100,СВЦЭМ!$B$33:$B$776,I$83)+'СЕТ СН'!$G$14+СВЦЭМ!$D$10+'СЕТ СН'!$G$6-'СЕТ СН'!$G$26</f>
        <v>1061.2745075300002</v>
      </c>
      <c r="J100" s="36">
        <f>SUMIFS(СВЦЭМ!$D$33:$D$776,СВЦЭМ!$A$33:$A$776,$A100,СВЦЭМ!$B$33:$B$776,J$83)+'СЕТ СН'!$G$14+СВЦЭМ!$D$10+'СЕТ СН'!$G$6-'СЕТ СН'!$G$26</f>
        <v>1003.9244773300001</v>
      </c>
      <c r="K100" s="36">
        <f>SUMIFS(СВЦЭМ!$D$33:$D$776,СВЦЭМ!$A$33:$A$776,$A100,СВЦЭМ!$B$33:$B$776,K$83)+'СЕТ СН'!$G$14+СВЦЭМ!$D$10+'СЕТ СН'!$G$6-'СЕТ СН'!$G$26</f>
        <v>1008.08088988</v>
      </c>
      <c r="L100" s="36">
        <f>SUMIFS(СВЦЭМ!$D$33:$D$776,СВЦЭМ!$A$33:$A$776,$A100,СВЦЭМ!$B$33:$B$776,L$83)+'СЕТ СН'!$G$14+СВЦЭМ!$D$10+'СЕТ СН'!$G$6-'СЕТ СН'!$G$26</f>
        <v>1004.32489055</v>
      </c>
      <c r="M100" s="36">
        <f>SUMIFS(СВЦЭМ!$D$33:$D$776,СВЦЭМ!$A$33:$A$776,$A100,СВЦЭМ!$B$33:$B$776,M$83)+'СЕТ СН'!$G$14+СВЦЭМ!$D$10+'СЕТ СН'!$G$6-'СЕТ СН'!$G$26</f>
        <v>1001.81295808</v>
      </c>
      <c r="N100" s="36">
        <f>SUMIFS(СВЦЭМ!$D$33:$D$776,СВЦЭМ!$A$33:$A$776,$A100,СВЦЭМ!$B$33:$B$776,N$83)+'СЕТ СН'!$G$14+СВЦЭМ!$D$10+'СЕТ СН'!$G$6-'СЕТ СН'!$G$26</f>
        <v>1000.85129274</v>
      </c>
      <c r="O100" s="36">
        <f>SUMIFS(СВЦЭМ!$D$33:$D$776,СВЦЭМ!$A$33:$A$776,$A100,СВЦЭМ!$B$33:$B$776,O$83)+'СЕТ СН'!$G$14+СВЦЭМ!$D$10+'СЕТ СН'!$G$6-'СЕТ СН'!$G$26</f>
        <v>1008.3782244400001</v>
      </c>
      <c r="P100" s="36">
        <f>SUMIFS(СВЦЭМ!$D$33:$D$776,СВЦЭМ!$A$33:$A$776,$A100,СВЦЭМ!$B$33:$B$776,P$83)+'СЕТ СН'!$G$14+СВЦЭМ!$D$10+'СЕТ СН'!$G$6-'СЕТ СН'!$G$26</f>
        <v>1017.85893168</v>
      </c>
      <c r="Q100" s="36">
        <f>SUMIFS(СВЦЭМ!$D$33:$D$776,СВЦЭМ!$A$33:$A$776,$A100,СВЦЭМ!$B$33:$B$776,Q$83)+'СЕТ СН'!$G$14+СВЦЭМ!$D$10+'СЕТ СН'!$G$6-'СЕТ СН'!$G$26</f>
        <v>1024.0548752500001</v>
      </c>
      <c r="R100" s="36">
        <f>SUMIFS(СВЦЭМ!$D$33:$D$776,СВЦЭМ!$A$33:$A$776,$A100,СВЦЭМ!$B$33:$B$776,R$83)+'СЕТ СН'!$G$14+СВЦЭМ!$D$10+'СЕТ СН'!$G$6-'СЕТ СН'!$G$26</f>
        <v>1021.18152015</v>
      </c>
      <c r="S100" s="36">
        <f>SUMIFS(СВЦЭМ!$D$33:$D$776,СВЦЭМ!$A$33:$A$776,$A100,СВЦЭМ!$B$33:$B$776,S$83)+'СЕТ СН'!$G$14+СВЦЭМ!$D$10+'СЕТ СН'!$G$6-'СЕТ СН'!$G$26</f>
        <v>1015.11476925</v>
      </c>
      <c r="T100" s="36">
        <f>SUMIFS(СВЦЭМ!$D$33:$D$776,СВЦЭМ!$A$33:$A$776,$A100,СВЦЭМ!$B$33:$B$776,T$83)+'СЕТ СН'!$G$14+СВЦЭМ!$D$10+'СЕТ СН'!$G$6-'СЕТ СН'!$G$26</f>
        <v>998.15343716000007</v>
      </c>
      <c r="U100" s="36">
        <f>SUMIFS(СВЦЭМ!$D$33:$D$776,СВЦЭМ!$A$33:$A$776,$A100,СВЦЭМ!$B$33:$B$776,U$83)+'СЕТ СН'!$G$14+СВЦЭМ!$D$10+'СЕТ СН'!$G$6-'СЕТ СН'!$G$26</f>
        <v>984.66619277999996</v>
      </c>
      <c r="V100" s="36">
        <f>SUMIFS(СВЦЭМ!$D$33:$D$776,СВЦЭМ!$A$33:$A$776,$A100,СВЦЭМ!$B$33:$B$776,V$83)+'СЕТ СН'!$G$14+СВЦЭМ!$D$10+'СЕТ СН'!$G$6-'СЕТ СН'!$G$26</f>
        <v>993.89922065999997</v>
      </c>
      <c r="W100" s="36">
        <f>SUMIFS(СВЦЭМ!$D$33:$D$776,СВЦЭМ!$A$33:$A$776,$A100,СВЦЭМ!$B$33:$B$776,W$83)+'СЕТ СН'!$G$14+СВЦЭМ!$D$10+'СЕТ СН'!$G$6-'СЕТ СН'!$G$26</f>
        <v>993.57442096</v>
      </c>
      <c r="X100" s="36">
        <f>SUMIFS(СВЦЭМ!$D$33:$D$776,СВЦЭМ!$A$33:$A$776,$A100,СВЦЭМ!$B$33:$B$776,X$83)+'СЕТ СН'!$G$14+СВЦЭМ!$D$10+'СЕТ СН'!$G$6-'СЕТ СН'!$G$26</f>
        <v>1000.1514960000001</v>
      </c>
      <c r="Y100" s="36">
        <f>SUMIFS(СВЦЭМ!$D$33:$D$776,СВЦЭМ!$A$33:$A$776,$A100,СВЦЭМ!$B$33:$B$776,Y$83)+'СЕТ СН'!$G$14+СВЦЭМ!$D$10+'СЕТ СН'!$G$6-'СЕТ СН'!$G$26</f>
        <v>1003.01639702</v>
      </c>
    </row>
    <row r="101" spans="1:25" ht="15.75" x14ac:dyDescent="0.2">
      <c r="A101" s="35">
        <f t="shared" si="2"/>
        <v>43939</v>
      </c>
      <c r="B101" s="36">
        <f>SUMIFS(СВЦЭМ!$D$33:$D$776,СВЦЭМ!$A$33:$A$776,$A101,СВЦЭМ!$B$33:$B$776,B$83)+'СЕТ СН'!$G$14+СВЦЭМ!$D$10+'СЕТ СН'!$G$6-'СЕТ СН'!$G$26</f>
        <v>1109.18145048</v>
      </c>
      <c r="C101" s="36">
        <f>SUMIFS(СВЦЭМ!$D$33:$D$776,СВЦЭМ!$A$33:$A$776,$A101,СВЦЭМ!$B$33:$B$776,C$83)+'СЕТ СН'!$G$14+СВЦЭМ!$D$10+'СЕТ СН'!$G$6-'СЕТ СН'!$G$26</f>
        <v>1150.1976816900001</v>
      </c>
      <c r="D101" s="36">
        <f>SUMIFS(СВЦЭМ!$D$33:$D$776,СВЦЭМ!$A$33:$A$776,$A101,СВЦЭМ!$B$33:$B$776,D$83)+'СЕТ СН'!$G$14+СВЦЭМ!$D$10+'СЕТ СН'!$G$6-'СЕТ СН'!$G$26</f>
        <v>1157.76616276</v>
      </c>
      <c r="E101" s="36">
        <f>SUMIFS(СВЦЭМ!$D$33:$D$776,СВЦЭМ!$A$33:$A$776,$A101,СВЦЭМ!$B$33:$B$776,E$83)+'СЕТ СН'!$G$14+СВЦЭМ!$D$10+'СЕТ СН'!$G$6-'СЕТ СН'!$G$26</f>
        <v>1168.2374189300001</v>
      </c>
      <c r="F101" s="36">
        <f>SUMIFS(СВЦЭМ!$D$33:$D$776,СВЦЭМ!$A$33:$A$776,$A101,СВЦЭМ!$B$33:$B$776,F$83)+'СЕТ СН'!$G$14+СВЦЭМ!$D$10+'СЕТ СН'!$G$6-'СЕТ СН'!$G$26</f>
        <v>1165.1606739600002</v>
      </c>
      <c r="G101" s="36">
        <f>SUMIFS(СВЦЭМ!$D$33:$D$776,СВЦЭМ!$A$33:$A$776,$A101,СВЦЭМ!$B$33:$B$776,G$83)+'СЕТ СН'!$G$14+СВЦЭМ!$D$10+'СЕТ СН'!$G$6-'СЕТ СН'!$G$26</f>
        <v>1166.0787282700001</v>
      </c>
      <c r="H101" s="36">
        <f>SUMIFS(СВЦЭМ!$D$33:$D$776,СВЦЭМ!$A$33:$A$776,$A101,СВЦЭМ!$B$33:$B$776,H$83)+'СЕТ СН'!$G$14+СВЦЭМ!$D$10+'СЕТ СН'!$G$6-'СЕТ СН'!$G$26</f>
        <v>1157.9648647500001</v>
      </c>
      <c r="I101" s="36">
        <f>SUMIFS(СВЦЭМ!$D$33:$D$776,СВЦЭМ!$A$33:$A$776,$A101,СВЦЭМ!$B$33:$B$776,I$83)+'СЕТ СН'!$G$14+СВЦЭМ!$D$10+'СЕТ СН'!$G$6-'СЕТ СН'!$G$26</f>
        <v>1128.7024314600001</v>
      </c>
      <c r="J101" s="36">
        <f>SUMIFS(СВЦЭМ!$D$33:$D$776,СВЦЭМ!$A$33:$A$776,$A101,СВЦЭМ!$B$33:$B$776,J$83)+'СЕТ СН'!$G$14+СВЦЭМ!$D$10+'СЕТ СН'!$G$6-'СЕТ СН'!$G$26</f>
        <v>1047.8921503000001</v>
      </c>
      <c r="K101" s="36">
        <f>SUMIFS(СВЦЭМ!$D$33:$D$776,СВЦЭМ!$A$33:$A$776,$A101,СВЦЭМ!$B$33:$B$776,K$83)+'СЕТ СН'!$G$14+СВЦЭМ!$D$10+'СЕТ СН'!$G$6-'СЕТ СН'!$G$26</f>
        <v>1035.46369308</v>
      </c>
      <c r="L101" s="36">
        <f>SUMIFS(СВЦЭМ!$D$33:$D$776,СВЦЭМ!$A$33:$A$776,$A101,СВЦЭМ!$B$33:$B$776,L$83)+'СЕТ СН'!$G$14+СВЦЭМ!$D$10+'СЕТ СН'!$G$6-'СЕТ СН'!$G$26</f>
        <v>1030.2923205700001</v>
      </c>
      <c r="M101" s="36">
        <f>SUMIFS(СВЦЭМ!$D$33:$D$776,СВЦЭМ!$A$33:$A$776,$A101,СВЦЭМ!$B$33:$B$776,M$83)+'СЕТ СН'!$G$14+СВЦЭМ!$D$10+'СЕТ СН'!$G$6-'СЕТ СН'!$G$26</f>
        <v>1027.26803208</v>
      </c>
      <c r="N101" s="36">
        <f>SUMIFS(СВЦЭМ!$D$33:$D$776,СВЦЭМ!$A$33:$A$776,$A101,СВЦЭМ!$B$33:$B$776,N$83)+'СЕТ СН'!$G$14+СВЦЭМ!$D$10+'СЕТ СН'!$G$6-'СЕТ СН'!$G$26</f>
        <v>1039.81814409</v>
      </c>
      <c r="O101" s="36">
        <f>SUMIFS(СВЦЭМ!$D$33:$D$776,СВЦЭМ!$A$33:$A$776,$A101,СВЦЭМ!$B$33:$B$776,O$83)+'СЕТ СН'!$G$14+СВЦЭМ!$D$10+'СЕТ СН'!$G$6-'СЕТ СН'!$G$26</f>
        <v>1057.7855128800002</v>
      </c>
      <c r="P101" s="36">
        <f>SUMIFS(СВЦЭМ!$D$33:$D$776,СВЦЭМ!$A$33:$A$776,$A101,СВЦЭМ!$B$33:$B$776,P$83)+'СЕТ СН'!$G$14+СВЦЭМ!$D$10+'СЕТ СН'!$G$6-'СЕТ СН'!$G$26</f>
        <v>1067.6844721800001</v>
      </c>
      <c r="Q101" s="36">
        <f>SUMIFS(СВЦЭМ!$D$33:$D$776,СВЦЭМ!$A$33:$A$776,$A101,СВЦЭМ!$B$33:$B$776,Q$83)+'СЕТ СН'!$G$14+СВЦЭМ!$D$10+'СЕТ СН'!$G$6-'СЕТ СН'!$G$26</f>
        <v>1074.6043073400001</v>
      </c>
      <c r="R101" s="36">
        <f>SUMIFS(СВЦЭМ!$D$33:$D$776,СВЦЭМ!$A$33:$A$776,$A101,СВЦЭМ!$B$33:$B$776,R$83)+'СЕТ СН'!$G$14+СВЦЭМ!$D$10+'СЕТ СН'!$G$6-'СЕТ СН'!$G$26</f>
        <v>1070.9435159700001</v>
      </c>
      <c r="S101" s="36">
        <f>SUMIFS(СВЦЭМ!$D$33:$D$776,СВЦЭМ!$A$33:$A$776,$A101,СВЦЭМ!$B$33:$B$776,S$83)+'СЕТ СН'!$G$14+СВЦЭМ!$D$10+'СЕТ СН'!$G$6-'СЕТ СН'!$G$26</f>
        <v>1065.4336780200001</v>
      </c>
      <c r="T101" s="36">
        <f>SUMIFS(СВЦЭМ!$D$33:$D$776,СВЦЭМ!$A$33:$A$776,$A101,СВЦЭМ!$B$33:$B$776,T$83)+'СЕТ СН'!$G$14+СВЦЭМ!$D$10+'СЕТ СН'!$G$6-'СЕТ СН'!$G$26</f>
        <v>1043.7587032400002</v>
      </c>
      <c r="U101" s="36">
        <f>SUMIFS(СВЦЭМ!$D$33:$D$776,СВЦЭМ!$A$33:$A$776,$A101,СВЦЭМ!$B$33:$B$776,U$83)+'СЕТ СН'!$G$14+СВЦЭМ!$D$10+'СЕТ СН'!$G$6-'СЕТ СН'!$G$26</f>
        <v>1010.77378721</v>
      </c>
      <c r="V101" s="36">
        <f>SUMIFS(СВЦЭМ!$D$33:$D$776,СВЦЭМ!$A$33:$A$776,$A101,СВЦЭМ!$B$33:$B$776,V$83)+'СЕТ СН'!$G$14+СВЦЭМ!$D$10+'СЕТ СН'!$G$6-'СЕТ СН'!$G$26</f>
        <v>1001.17113596</v>
      </c>
      <c r="W101" s="36">
        <f>SUMIFS(СВЦЭМ!$D$33:$D$776,СВЦЭМ!$A$33:$A$776,$A101,СВЦЭМ!$B$33:$B$776,W$83)+'СЕТ СН'!$G$14+СВЦЭМ!$D$10+'СЕТ СН'!$G$6-'СЕТ СН'!$G$26</f>
        <v>1014.61286103</v>
      </c>
      <c r="X101" s="36">
        <f>SUMIFS(СВЦЭМ!$D$33:$D$776,СВЦЭМ!$A$33:$A$776,$A101,СВЦЭМ!$B$33:$B$776,X$83)+'СЕТ СН'!$G$14+СВЦЭМ!$D$10+'СЕТ СН'!$G$6-'СЕТ СН'!$G$26</f>
        <v>1033.44710807</v>
      </c>
      <c r="Y101" s="36">
        <f>SUMIFS(СВЦЭМ!$D$33:$D$776,СВЦЭМ!$A$33:$A$776,$A101,СВЦЭМ!$B$33:$B$776,Y$83)+'СЕТ СН'!$G$14+СВЦЭМ!$D$10+'СЕТ СН'!$G$6-'СЕТ СН'!$G$26</f>
        <v>1070.8220068600001</v>
      </c>
    </row>
    <row r="102" spans="1:25" ht="15.75" x14ac:dyDescent="0.2">
      <c r="A102" s="35">
        <f t="shared" si="2"/>
        <v>43940</v>
      </c>
      <c r="B102" s="36">
        <f>SUMIFS(СВЦЭМ!$D$33:$D$776,СВЦЭМ!$A$33:$A$776,$A102,СВЦЭМ!$B$33:$B$776,B$83)+'СЕТ СН'!$G$14+СВЦЭМ!$D$10+'СЕТ СН'!$G$6-'СЕТ СН'!$G$26</f>
        <v>1117.50588382</v>
      </c>
      <c r="C102" s="36">
        <f>SUMIFS(СВЦЭМ!$D$33:$D$776,СВЦЭМ!$A$33:$A$776,$A102,СВЦЭМ!$B$33:$B$776,C$83)+'СЕТ СН'!$G$14+СВЦЭМ!$D$10+'СЕТ СН'!$G$6-'СЕТ СН'!$G$26</f>
        <v>1119.8747785100002</v>
      </c>
      <c r="D102" s="36">
        <f>SUMIFS(СВЦЭМ!$D$33:$D$776,СВЦЭМ!$A$33:$A$776,$A102,СВЦЭМ!$B$33:$B$776,D$83)+'СЕТ СН'!$G$14+СВЦЭМ!$D$10+'СЕТ СН'!$G$6-'СЕТ СН'!$G$26</f>
        <v>1108.80622771</v>
      </c>
      <c r="E102" s="36">
        <f>SUMIFS(СВЦЭМ!$D$33:$D$776,СВЦЭМ!$A$33:$A$776,$A102,СВЦЭМ!$B$33:$B$776,E$83)+'СЕТ СН'!$G$14+СВЦЭМ!$D$10+'СЕТ СН'!$G$6-'СЕТ СН'!$G$26</f>
        <v>1117.7612469000001</v>
      </c>
      <c r="F102" s="36">
        <f>SUMIFS(СВЦЭМ!$D$33:$D$776,СВЦЭМ!$A$33:$A$776,$A102,СВЦЭМ!$B$33:$B$776,F$83)+'СЕТ СН'!$G$14+СВЦЭМ!$D$10+'СЕТ СН'!$G$6-'СЕТ СН'!$G$26</f>
        <v>1114.1988622000001</v>
      </c>
      <c r="G102" s="36">
        <f>SUMIFS(СВЦЭМ!$D$33:$D$776,СВЦЭМ!$A$33:$A$776,$A102,СВЦЭМ!$B$33:$B$776,G$83)+'СЕТ СН'!$G$14+СВЦЭМ!$D$10+'СЕТ СН'!$G$6-'СЕТ СН'!$G$26</f>
        <v>1121.5147644400001</v>
      </c>
      <c r="H102" s="36">
        <f>SUMIFS(СВЦЭМ!$D$33:$D$776,СВЦЭМ!$A$33:$A$776,$A102,СВЦЭМ!$B$33:$B$776,H$83)+'СЕТ СН'!$G$14+СВЦЭМ!$D$10+'СЕТ СН'!$G$6-'СЕТ СН'!$G$26</f>
        <v>1121.07968379</v>
      </c>
      <c r="I102" s="36">
        <f>SUMIFS(СВЦЭМ!$D$33:$D$776,СВЦЭМ!$A$33:$A$776,$A102,СВЦЭМ!$B$33:$B$776,I$83)+'СЕТ СН'!$G$14+СВЦЭМ!$D$10+'СЕТ СН'!$G$6-'СЕТ СН'!$G$26</f>
        <v>1084.71350269</v>
      </c>
      <c r="J102" s="36">
        <f>SUMIFS(СВЦЭМ!$D$33:$D$776,СВЦЭМ!$A$33:$A$776,$A102,СВЦЭМ!$B$33:$B$776,J$83)+'СЕТ СН'!$G$14+СВЦЭМ!$D$10+'СЕТ СН'!$G$6-'СЕТ СН'!$G$26</f>
        <v>1028.2709430700002</v>
      </c>
      <c r="K102" s="36">
        <f>SUMIFS(СВЦЭМ!$D$33:$D$776,СВЦЭМ!$A$33:$A$776,$A102,СВЦЭМ!$B$33:$B$776,K$83)+'СЕТ СН'!$G$14+СВЦЭМ!$D$10+'СЕТ СН'!$G$6-'СЕТ СН'!$G$26</f>
        <v>1021.01398433</v>
      </c>
      <c r="L102" s="36">
        <f>SUMIFS(СВЦЭМ!$D$33:$D$776,СВЦЭМ!$A$33:$A$776,$A102,СВЦЭМ!$B$33:$B$776,L$83)+'СЕТ СН'!$G$14+СВЦЭМ!$D$10+'СЕТ СН'!$G$6-'СЕТ СН'!$G$26</f>
        <v>1024.24254905</v>
      </c>
      <c r="M102" s="36">
        <f>SUMIFS(СВЦЭМ!$D$33:$D$776,СВЦЭМ!$A$33:$A$776,$A102,СВЦЭМ!$B$33:$B$776,M$83)+'СЕТ СН'!$G$14+СВЦЭМ!$D$10+'СЕТ СН'!$G$6-'СЕТ СН'!$G$26</f>
        <v>1043.38591812</v>
      </c>
      <c r="N102" s="36">
        <f>SUMIFS(СВЦЭМ!$D$33:$D$776,СВЦЭМ!$A$33:$A$776,$A102,СВЦЭМ!$B$33:$B$776,N$83)+'СЕТ СН'!$G$14+СВЦЭМ!$D$10+'СЕТ СН'!$G$6-'СЕТ СН'!$G$26</f>
        <v>1067.76325722</v>
      </c>
      <c r="O102" s="36">
        <f>SUMIFS(СВЦЭМ!$D$33:$D$776,СВЦЭМ!$A$33:$A$776,$A102,СВЦЭМ!$B$33:$B$776,O$83)+'СЕТ СН'!$G$14+СВЦЭМ!$D$10+'СЕТ СН'!$G$6-'СЕТ СН'!$G$26</f>
        <v>1079.0831000600001</v>
      </c>
      <c r="P102" s="36">
        <f>SUMIFS(СВЦЭМ!$D$33:$D$776,СВЦЭМ!$A$33:$A$776,$A102,СВЦЭМ!$B$33:$B$776,P$83)+'СЕТ СН'!$G$14+СВЦЭМ!$D$10+'СЕТ СН'!$G$6-'СЕТ СН'!$G$26</f>
        <v>1084.2578567100002</v>
      </c>
      <c r="Q102" s="36">
        <f>SUMIFS(СВЦЭМ!$D$33:$D$776,СВЦЭМ!$A$33:$A$776,$A102,СВЦЭМ!$B$33:$B$776,Q$83)+'СЕТ СН'!$G$14+СВЦЭМ!$D$10+'СЕТ СН'!$G$6-'СЕТ СН'!$G$26</f>
        <v>1087.81808159</v>
      </c>
      <c r="R102" s="36">
        <f>SUMIFS(СВЦЭМ!$D$33:$D$776,СВЦЭМ!$A$33:$A$776,$A102,СВЦЭМ!$B$33:$B$776,R$83)+'СЕТ СН'!$G$14+СВЦЭМ!$D$10+'СЕТ СН'!$G$6-'СЕТ СН'!$G$26</f>
        <v>1079.4831937000001</v>
      </c>
      <c r="S102" s="36">
        <f>SUMIFS(СВЦЭМ!$D$33:$D$776,СВЦЭМ!$A$33:$A$776,$A102,СВЦЭМ!$B$33:$B$776,S$83)+'СЕТ СН'!$G$14+СВЦЭМ!$D$10+'СЕТ СН'!$G$6-'СЕТ СН'!$G$26</f>
        <v>1073.9015911000001</v>
      </c>
      <c r="T102" s="36">
        <f>SUMIFS(СВЦЭМ!$D$33:$D$776,СВЦЭМ!$A$33:$A$776,$A102,СВЦЭМ!$B$33:$B$776,T$83)+'СЕТ СН'!$G$14+СВЦЭМ!$D$10+'СЕТ СН'!$G$6-'СЕТ СН'!$G$26</f>
        <v>1059.1994914900001</v>
      </c>
      <c r="U102" s="36">
        <f>SUMIFS(СВЦЭМ!$D$33:$D$776,СВЦЭМ!$A$33:$A$776,$A102,СВЦЭМ!$B$33:$B$776,U$83)+'СЕТ СН'!$G$14+СВЦЭМ!$D$10+'СЕТ СН'!$G$6-'СЕТ СН'!$G$26</f>
        <v>1052.89286062</v>
      </c>
      <c r="V102" s="36">
        <f>SUMIFS(СВЦЭМ!$D$33:$D$776,СВЦЭМ!$A$33:$A$776,$A102,СВЦЭМ!$B$33:$B$776,V$83)+'СЕТ СН'!$G$14+СВЦЭМ!$D$10+'СЕТ СН'!$G$6-'СЕТ СН'!$G$26</f>
        <v>1021.95964172</v>
      </c>
      <c r="W102" s="36">
        <f>SUMIFS(СВЦЭМ!$D$33:$D$776,СВЦЭМ!$A$33:$A$776,$A102,СВЦЭМ!$B$33:$B$776,W$83)+'СЕТ СН'!$G$14+СВЦЭМ!$D$10+'СЕТ СН'!$G$6-'СЕТ СН'!$G$26</f>
        <v>1026.5076023300001</v>
      </c>
      <c r="X102" s="36">
        <f>SUMIFS(СВЦЭМ!$D$33:$D$776,СВЦЭМ!$A$33:$A$776,$A102,СВЦЭМ!$B$33:$B$776,X$83)+'СЕТ СН'!$G$14+СВЦЭМ!$D$10+'СЕТ СН'!$G$6-'СЕТ СН'!$G$26</f>
        <v>1055.0969810400002</v>
      </c>
      <c r="Y102" s="36">
        <f>SUMIFS(СВЦЭМ!$D$33:$D$776,СВЦЭМ!$A$33:$A$776,$A102,СВЦЭМ!$B$33:$B$776,Y$83)+'СЕТ СН'!$G$14+СВЦЭМ!$D$10+'СЕТ СН'!$G$6-'СЕТ СН'!$G$26</f>
        <v>1093.0552558500001</v>
      </c>
    </row>
    <row r="103" spans="1:25" ht="15.75" x14ac:dyDescent="0.2">
      <c r="A103" s="35">
        <f t="shared" si="2"/>
        <v>43941</v>
      </c>
      <c r="B103" s="36">
        <f>SUMIFS(СВЦЭМ!$D$33:$D$776,СВЦЭМ!$A$33:$A$776,$A103,СВЦЭМ!$B$33:$B$776,B$83)+'СЕТ СН'!$G$14+СВЦЭМ!$D$10+'СЕТ СН'!$G$6-'СЕТ СН'!$G$26</f>
        <v>1132.1246488000002</v>
      </c>
      <c r="C103" s="36">
        <f>SUMIFS(СВЦЭМ!$D$33:$D$776,СВЦЭМ!$A$33:$A$776,$A103,СВЦЭМ!$B$33:$B$776,C$83)+'СЕТ СН'!$G$14+СВЦЭМ!$D$10+'СЕТ СН'!$G$6-'СЕТ СН'!$G$26</f>
        <v>1153.0590566400001</v>
      </c>
      <c r="D103" s="36">
        <f>SUMIFS(СВЦЭМ!$D$33:$D$776,СВЦЭМ!$A$33:$A$776,$A103,СВЦЭМ!$B$33:$B$776,D$83)+'СЕТ СН'!$G$14+СВЦЭМ!$D$10+'СЕТ СН'!$G$6-'СЕТ СН'!$G$26</f>
        <v>1181.76235071</v>
      </c>
      <c r="E103" s="36">
        <f>SUMIFS(СВЦЭМ!$D$33:$D$776,СВЦЭМ!$A$33:$A$776,$A103,СВЦЭМ!$B$33:$B$776,E$83)+'СЕТ СН'!$G$14+СВЦЭМ!$D$10+'СЕТ СН'!$G$6-'СЕТ СН'!$G$26</f>
        <v>1194.1200320300002</v>
      </c>
      <c r="F103" s="36">
        <f>SUMIFS(СВЦЭМ!$D$33:$D$776,СВЦЭМ!$A$33:$A$776,$A103,СВЦЭМ!$B$33:$B$776,F$83)+'СЕТ СН'!$G$14+СВЦЭМ!$D$10+'СЕТ СН'!$G$6-'СЕТ СН'!$G$26</f>
        <v>1189.40489983</v>
      </c>
      <c r="G103" s="36">
        <f>SUMIFS(СВЦЭМ!$D$33:$D$776,СВЦЭМ!$A$33:$A$776,$A103,СВЦЭМ!$B$33:$B$776,G$83)+'СЕТ СН'!$G$14+СВЦЭМ!$D$10+'СЕТ СН'!$G$6-'СЕТ СН'!$G$26</f>
        <v>1182.16711588</v>
      </c>
      <c r="H103" s="36">
        <f>SUMIFS(СВЦЭМ!$D$33:$D$776,СВЦЭМ!$A$33:$A$776,$A103,СВЦЭМ!$B$33:$B$776,H$83)+'СЕТ СН'!$G$14+СВЦЭМ!$D$10+'СЕТ СН'!$G$6-'СЕТ СН'!$G$26</f>
        <v>1151.1881800600001</v>
      </c>
      <c r="I103" s="36">
        <f>SUMIFS(СВЦЭМ!$D$33:$D$776,СВЦЭМ!$A$33:$A$776,$A103,СВЦЭМ!$B$33:$B$776,I$83)+'СЕТ СН'!$G$14+СВЦЭМ!$D$10+'СЕТ СН'!$G$6-'СЕТ СН'!$G$26</f>
        <v>1102.6389067</v>
      </c>
      <c r="J103" s="36">
        <f>SUMIFS(СВЦЭМ!$D$33:$D$776,СВЦЭМ!$A$33:$A$776,$A103,СВЦЭМ!$B$33:$B$776,J$83)+'СЕТ СН'!$G$14+СВЦЭМ!$D$10+'СЕТ СН'!$G$6-'СЕТ СН'!$G$26</f>
        <v>1020.66199236</v>
      </c>
      <c r="K103" s="36">
        <f>SUMIFS(СВЦЭМ!$D$33:$D$776,СВЦЭМ!$A$33:$A$776,$A103,СВЦЭМ!$B$33:$B$776,K$83)+'СЕТ СН'!$G$14+СВЦЭМ!$D$10+'СЕТ СН'!$G$6-'СЕТ СН'!$G$26</f>
        <v>1008.14062856</v>
      </c>
      <c r="L103" s="36">
        <f>SUMIFS(СВЦЭМ!$D$33:$D$776,СВЦЭМ!$A$33:$A$776,$A103,СВЦЭМ!$B$33:$B$776,L$83)+'СЕТ СН'!$G$14+СВЦЭМ!$D$10+'СЕТ СН'!$G$6-'СЕТ СН'!$G$26</f>
        <v>1014.53955322</v>
      </c>
      <c r="M103" s="36">
        <f>SUMIFS(СВЦЭМ!$D$33:$D$776,СВЦЭМ!$A$33:$A$776,$A103,СВЦЭМ!$B$33:$B$776,M$83)+'СЕТ СН'!$G$14+СВЦЭМ!$D$10+'СЕТ СН'!$G$6-'СЕТ СН'!$G$26</f>
        <v>1021.64955361</v>
      </c>
      <c r="N103" s="36">
        <f>SUMIFS(СВЦЭМ!$D$33:$D$776,СВЦЭМ!$A$33:$A$776,$A103,СВЦЭМ!$B$33:$B$776,N$83)+'СЕТ СН'!$G$14+СВЦЭМ!$D$10+'СЕТ СН'!$G$6-'СЕТ СН'!$G$26</f>
        <v>1027.60390465</v>
      </c>
      <c r="O103" s="36">
        <f>SUMIFS(СВЦЭМ!$D$33:$D$776,СВЦЭМ!$A$33:$A$776,$A103,СВЦЭМ!$B$33:$B$776,O$83)+'СЕТ СН'!$G$14+СВЦЭМ!$D$10+'СЕТ СН'!$G$6-'СЕТ СН'!$G$26</f>
        <v>1036.3654800300001</v>
      </c>
      <c r="P103" s="36">
        <f>SUMIFS(СВЦЭМ!$D$33:$D$776,СВЦЭМ!$A$33:$A$776,$A103,СВЦЭМ!$B$33:$B$776,P$83)+'СЕТ СН'!$G$14+СВЦЭМ!$D$10+'СЕТ СН'!$G$6-'СЕТ СН'!$G$26</f>
        <v>1042.9956814100001</v>
      </c>
      <c r="Q103" s="36">
        <f>SUMIFS(СВЦЭМ!$D$33:$D$776,СВЦЭМ!$A$33:$A$776,$A103,СВЦЭМ!$B$33:$B$776,Q$83)+'СЕТ СН'!$G$14+СВЦЭМ!$D$10+'СЕТ СН'!$G$6-'СЕТ СН'!$G$26</f>
        <v>1050.24041812</v>
      </c>
      <c r="R103" s="36">
        <f>SUMIFS(СВЦЭМ!$D$33:$D$776,СВЦЭМ!$A$33:$A$776,$A103,СВЦЭМ!$B$33:$B$776,R$83)+'СЕТ СН'!$G$14+СВЦЭМ!$D$10+'СЕТ СН'!$G$6-'СЕТ СН'!$G$26</f>
        <v>1048.93116839</v>
      </c>
      <c r="S103" s="36">
        <f>SUMIFS(СВЦЭМ!$D$33:$D$776,СВЦЭМ!$A$33:$A$776,$A103,СВЦЭМ!$B$33:$B$776,S$83)+'СЕТ СН'!$G$14+СВЦЭМ!$D$10+'СЕТ СН'!$G$6-'СЕТ СН'!$G$26</f>
        <v>1053.1594479600001</v>
      </c>
      <c r="T103" s="36">
        <f>SUMIFS(СВЦЭМ!$D$33:$D$776,СВЦЭМ!$A$33:$A$776,$A103,СВЦЭМ!$B$33:$B$776,T$83)+'СЕТ СН'!$G$14+СВЦЭМ!$D$10+'СЕТ СН'!$G$6-'СЕТ СН'!$G$26</f>
        <v>1044.3286216500001</v>
      </c>
      <c r="U103" s="36">
        <f>SUMIFS(СВЦЭМ!$D$33:$D$776,СВЦЭМ!$A$33:$A$776,$A103,СВЦЭМ!$B$33:$B$776,U$83)+'СЕТ СН'!$G$14+СВЦЭМ!$D$10+'СЕТ СН'!$G$6-'СЕТ СН'!$G$26</f>
        <v>1030.90757644</v>
      </c>
      <c r="V103" s="36">
        <f>SUMIFS(СВЦЭМ!$D$33:$D$776,СВЦЭМ!$A$33:$A$776,$A103,СВЦЭМ!$B$33:$B$776,V$83)+'СЕТ СН'!$G$14+СВЦЭМ!$D$10+'СЕТ СН'!$G$6-'СЕТ СН'!$G$26</f>
        <v>1022.25568779</v>
      </c>
      <c r="W103" s="36">
        <f>SUMIFS(СВЦЭМ!$D$33:$D$776,СВЦЭМ!$A$33:$A$776,$A103,СВЦЭМ!$B$33:$B$776,W$83)+'СЕТ СН'!$G$14+СВЦЭМ!$D$10+'СЕТ СН'!$G$6-'СЕТ СН'!$G$26</f>
        <v>1024.7057379800001</v>
      </c>
      <c r="X103" s="36">
        <f>SUMIFS(СВЦЭМ!$D$33:$D$776,СВЦЭМ!$A$33:$A$776,$A103,СВЦЭМ!$B$33:$B$776,X$83)+'СЕТ СН'!$G$14+СВЦЭМ!$D$10+'СЕТ СН'!$G$6-'СЕТ СН'!$G$26</f>
        <v>1020.33273895</v>
      </c>
      <c r="Y103" s="36">
        <f>SUMIFS(СВЦЭМ!$D$33:$D$776,СВЦЭМ!$A$33:$A$776,$A103,СВЦЭМ!$B$33:$B$776,Y$83)+'СЕТ СН'!$G$14+СВЦЭМ!$D$10+'СЕТ СН'!$G$6-'СЕТ СН'!$G$26</f>
        <v>1055.4152591300001</v>
      </c>
    </row>
    <row r="104" spans="1:25" ht="15.75" x14ac:dyDescent="0.2">
      <c r="A104" s="35">
        <f t="shared" si="2"/>
        <v>43942</v>
      </c>
      <c r="B104" s="36">
        <f>SUMIFS(СВЦЭМ!$D$33:$D$776,СВЦЭМ!$A$33:$A$776,$A104,СВЦЭМ!$B$33:$B$776,B$83)+'СЕТ СН'!$G$14+СВЦЭМ!$D$10+'СЕТ СН'!$G$6-'СЕТ СН'!$G$26</f>
        <v>1130.53044385</v>
      </c>
      <c r="C104" s="36">
        <f>SUMIFS(СВЦЭМ!$D$33:$D$776,СВЦЭМ!$A$33:$A$776,$A104,СВЦЭМ!$B$33:$B$776,C$83)+'СЕТ СН'!$G$14+СВЦЭМ!$D$10+'СЕТ СН'!$G$6-'СЕТ СН'!$G$26</f>
        <v>1158.58585027</v>
      </c>
      <c r="D104" s="36">
        <f>SUMIFS(СВЦЭМ!$D$33:$D$776,СВЦЭМ!$A$33:$A$776,$A104,СВЦЭМ!$B$33:$B$776,D$83)+'СЕТ СН'!$G$14+СВЦЭМ!$D$10+'СЕТ СН'!$G$6-'СЕТ СН'!$G$26</f>
        <v>1178.2648942200001</v>
      </c>
      <c r="E104" s="36">
        <f>SUMIFS(СВЦЭМ!$D$33:$D$776,СВЦЭМ!$A$33:$A$776,$A104,СВЦЭМ!$B$33:$B$776,E$83)+'СЕТ СН'!$G$14+СВЦЭМ!$D$10+'СЕТ СН'!$G$6-'СЕТ СН'!$G$26</f>
        <v>1186.9203694800001</v>
      </c>
      <c r="F104" s="36">
        <f>SUMIFS(СВЦЭМ!$D$33:$D$776,СВЦЭМ!$A$33:$A$776,$A104,СВЦЭМ!$B$33:$B$776,F$83)+'СЕТ СН'!$G$14+СВЦЭМ!$D$10+'СЕТ СН'!$G$6-'СЕТ СН'!$G$26</f>
        <v>1179.6183912000001</v>
      </c>
      <c r="G104" s="36">
        <f>SUMIFS(СВЦЭМ!$D$33:$D$776,СВЦЭМ!$A$33:$A$776,$A104,СВЦЭМ!$B$33:$B$776,G$83)+'СЕТ СН'!$G$14+СВЦЭМ!$D$10+'СЕТ СН'!$G$6-'СЕТ СН'!$G$26</f>
        <v>1171.0025146</v>
      </c>
      <c r="H104" s="36">
        <f>SUMIFS(СВЦЭМ!$D$33:$D$776,СВЦЭМ!$A$33:$A$776,$A104,СВЦЭМ!$B$33:$B$776,H$83)+'СЕТ СН'!$G$14+СВЦЭМ!$D$10+'СЕТ СН'!$G$6-'СЕТ СН'!$G$26</f>
        <v>1121.03276742</v>
      </c>
      <c r="I104" s="36">
        <f>SUMIFS(СВЦЭМ!$D$33:$D$776,СВЦЭМ!$A$33:$A$776,$A104,СВЦЭМ!$B$33:$B$776,I$83)+'СЕТ СН'!$G$14+СВЦЭМ!$D$10+'СЕТ СН'!$G$6-'СЕТ СН'!$G$26</f>
        <v>1086.40809775</v>
      </c>
      <c r="J104" s="36">
        <f>SUMIFS(СВЦЭМ!$D$33:$D$776,СВЦЭМ!$A$33:$A$776,$A104,СВЦЭМ!$B$33:$B$776,J$83)+'СЕТ СН'!$G$14+СВЦЭМ!$D$10+'СЕТ СН'!$G$6-'СЕТ СН'!$G$26</f>
        <v>1031.6385235800001</v>
      </c>
      <c r="K104" s="36">
        <f>SUMIFS(СВЦЭМ!$D$33:$D$776,СВЦЭМ!$A$33:$A$776,$A104,СВЦЭМ!$B$33:$B$776,K$83)+'СЕТ СН'!$G$14+СВЦЭМ!$D$10+'СЕТ СН'!$G$6-'СЕТ СН'!$G$26</f>
        <v>1030.7276055500001</v>
      </c>
      <c r="L104" s="36">
        <f>SUMIFS(СВЦЭМ!$D$33:$D$776,СВЦЭМ!$A$33:$A$776,$A104,СВЦЭМ!$B$33:$B$776,L$83)+'СЕТ СН'!$G$14+СВЦЭМ!$D$10+'СЕТ СН'!$G$6-'СЕТ СН'!$G$26</f>
        <v>1031.38164213</v>
      </c>
      <c r="M104" s="36">
        <f>SUMIFS(СВЦЭМ!$D$33:$D$776,СВЦЭМ!$A$33:$A$776,$A104,СВЦЭМ!$B$33:$B$776,M$83)+'СЕТ СН'!$G$14+СВЦЭМ!$D$10+'СЕТ СН'!$G$6-'СЕТ СН'!$G$26</f>
        <v>1029.3531997600001</v>
      </c>
      <c r="N104" s="36">
        <f>SUMIFS(СВЦЭМ!$D$33:$D$776,СВЦЭМ!$A$33:$A$776,$A104,СВЦЭМ!$B$33:$B$776,N$83)+'СЕТ СН'!$G$14+СВЦЭМ!$D$10+'СЕТ СН'!$G$6-'СЕТ СН'!$G$26</f>
        <v>1036.7285785200002</v>
      </c>
      <c r="O104" s="36">
        <f>SUMIFS(СВЦЭМ!$D$33:$D$776,СВЦЭМ!$A$33:$A$776,$A104,СВЦЭМ!$B$33:$B$776,O$83)+'СЕТ СН'!$G$14+СВЦЭМ!$D$10+'СЕТ СН'!$G$6-'СЕТ СН'!$G$26</f>
        <v>1054.7567622400002</v>
      </c>
      <c r="P104" s="36">
        <f>SUMIFS(СВЦЭМ!$D$33:$D$776,СВЦЭМ!$A$33:$A$776,$A104,СВЦЭМ!$B$33:$B$776,P$83)+'СЕТ СН'!$G$14+СВЦЭМ!$D$10+'СЕТ СН'!$G$6-'СЕТ СН'!$G$26</f>
        <v>1051.4691030900001</v>
      </c>
      <c r="Q104" s="36">
        <f>SUMIFS(СВЦЭМ!$D$33:$D$776,СВЦЭМ!$A$33:$A$776,$A104,СВЦЭМ!$B$33:$B$776,Q$83)+'СЕТ СН'!$G$14+СВЦЭМ!$D$10+'СЕТ СН'!$G$6-'СЕТ СН'!$G$26</f>
        <v>1066.1738539100002</v>
      </c>
      <c r="R104" s="36">
        <f>SUMIFS(СВЦЭМ!$D$33:$D$776,СВЦЭМ!$A$33:$A$776,$A104,СВЦЭМ!$B$33:$B$776,R$83)+'СЕТ СН'!$G$14+СВЦЭМ!$D$10+'СЕТ СН'!$G$6-'СЕТ СН'!$G$26</f>
        <v>1053.9282408200002</v>
      </c>
      <c r="S104" s="36">
        <f>SUMIFS(СВЦЭМ!$D$33:$D$776,СВЦЭМ!$A$33:$A$776,$A104,СВЦЭМ!$B$33:$B$776,S$83)+'СЕТ СН'!$G$14+СВЦЭМ!$D$10+'СЕТ СН'!$G$6-'СЕТ СН'!$G$26</f>
        <v>1046.6834606</v>
      </c>
      <c r="T104" s="36">
        <f>SUMIFS(СВЦЭМ!$D$33:$D$776,СВЦЭМ!$A$33:$A$776,$A104,СВЦЭМ!$B$33:$B$776,T$83)+'СЕТ СН'!$G$14+СВЦЭМ!$D$10+'СЕТ СН'!$G$6-'СЕТ СН'!$G$26</f>
        <v>1051.19635165</v>
      </c>
      <c r="U104" s="36">
        <f>SUMIFS(СВЦЭМ!$D$33:$D$776,СВЦЭМ!$A$33:$A$776,$A104,СВЦЭМ!$B$33:$B$776,U$83)+'СЕТ СН'!$G$14+СВЦЭМ!$D$10+'СЕТ СН'!$G$6-'СЕТ СН'!$G$26</f>
        <v>1059.3013403500001</v>
      </c>
      <c r="V104" s="36">
        <f>SUMIFS(СВЦЭМ!$D$33:$D$776,СВЦЭМ!$A$33:$A$776,$A104,СВЦЭМ!$B$33:$B$776,V$83)+'СЕТ СН'!$G$14+СВЦЭМ!$D$10+'СЕТ СН'!$G$6-'СЕТ СН'!$G$26</f>
        <v>1067.3532802100001</v>
      </c>
      <c r="W104" s="36">
        <f>SUMIFS(СВЦЭМ!$D$33:$D$776,СВЦЭМ!$A$33:$A$776,$A104,СВЦЭМ!$B$33:$B$776,W$83)+'СЕТ СН'!$G$14+СВЦЭМ!$D$10+'СЕТ СН'!$G$6-'СЕТ СН'!$G$26</f>
        <v>1070.0293107800001</v>
      </c>
      <c r="X104" s="36">
        <f>SUMIFS(СВЦЭМ!$D$33:$D$776,СВЦЭМ!$A$33:$A$776,$A104,СВЦЭМ!$B$33:$B$776,X$83)+'СЕТ СН'!$G$14+СВЦЭМ!$D$10+'СЕТ СН'!$G$6-'СЕТ СН'!$G$26</f>
        <v>1058.58776889</v>
      </c>
      <c r="Y104" s="36">
        <f>SUMIFS(СВЦЭМ!$D$33:$D$776,СВЦЭМ!$A$33:$A$776,$A104,СВЦЭМ!$B$33:$B$776,Y$83)+'СЕТ СН'!$G$14+СВЦЭМ!$D$10+'СЕТ СН'!$G$6-'СЕТ СН'!$G$26</f>
        <v>1079.0581647400002</v>
      </c>
    </row>
    <row r="105" spans="1:25" ht="15.75" x14ac:dyDescent="0.2">
      <c r="A105" s="35">
        <f t="shared" si="2"/>
        <v>43943</v>
      </c>
      <c r="B105" s="36">
        <f>SUMIFS(СВЦЭМ!$D$33:$D$776,СВЦЭМ!$A$33:$A$776,$A105,СВЦЭМ!$B$33:$B$776,B$83)+'СЕТ СН'!$G$14+СВЦЭМ!$D$10+'СЕТ СН'!$G$6-'СЕТ СН'!$G$26</f>
        <v>1103.21688365</v>
      </c>
      <c r="C105" s="36">
        <f>SUMIFS(СВЦЭМ!$D$33:$D$776,СВЦЭМ!$A$33:$A$776,$A105,СВЦЭМ!$B$33:$B$776,C$83)+'СЕТ СН'!$G$14+СВЦЭМ!$D$10+'СЕТ СН'!$G$6-'СЕТ СН'!$G$26</f>
        <v>1100.7561108700002</v>
      </c>
      <c r="D105" s="36">
        <f>SUMIFS(СВЦЭМ!$D$33:$D$776,СВЦЭМ!$A$33:$A$776,$A105,СВЦЭМ!$B$33:$B$776,D$83)+'СЕТ СН'!$G$14+СВЦЭМ!$D$10+'СЕТ СН'!$G$6-'СЕТ СН'!$G$26</f>
        <v>1102.3255769</v>
      </c>
      <c r="E105" s="36">
        <f>SUMIFS(СВЦЭМ!$D$33:$D$776,СВЦЭМ!$A$33:$A$776,$A105,СВЦЭМ!$B$33:$B$776,E$83)+'СЕТ СН'!$G$14+СВЦЭМ!$D$10+'СЕТ СН'!$G$6-'СЕТ СН'!$G$26</f>
        <v>1105.3560253100002</v>
      </c>
      <c r="F105" s="36">
        <f>SUMIFS(СВЦЭМ!$D$33:$D$776,СВЦЭМ!$A$33:$A$776,$A105,СВЦЭМ!$B$33:$B$776,F$83)+'СЕТ СН'!$G$14+СВЦЭМ!$D$10+'СЕТ СН'!$G$6-'СЕТ СН'!$G$26</f>
        <v>1105.3635935700001</v>
      </c>
      <c r="G105" s="36">
        <f>SUMIFS(СВЦЭМ!$D$33:$D$776,СВЦЭМ!$A$33:$A$776,$A105,СВЦЭМ!$B$33:$B$776,G$83)+'СЕТ СН'!$G$14+СВЦЭМ!$D$10+'СЕТ СН'!$G$6-'СЕТ СН'!$G$26</f>
        <v>1111.5174430100001</v>
      </c>
      <c r="H105" s="36">
        <f>SUMIFS(СВЦЭМ!$D$33:$D$776,СВЦЭМ!$A$33:$A$776,$A105,СВЦЭМ!$B$33:$B$776,H$83)+'СЕТ СН'!$G$14+СВЦЭМ!$D$10+'СЕТ СН'!$G$6-'СЕТ СН'!$G$26</f>
        <v>1114.8842884100002</v>
      </c>
      <c r="I105" s="36">
        <f>SUMIFS(СВЦЭМ!$D$33:$D$776,СВЦЭМ!$A$33:$A$776,$A105,СВЦЭМ!$B$33:$B$776,I$83)+'СЕТ СН'!$G$14+СВЦЭМ!$D$10+'СЕТ СН'!$G$6-'СЕТ СН'!$G$26</f>
        <v>1111.07182134</v>
      </c>
      <c r="J105" s="36">
        <f>SUMIFS(СВЦЭМ!$D$33:$D$776,СВЦЭМ!$A$33:$A$776,$A105,СВЦЭМ!$B$33:$B$776,J$83)+'СЕТ СН'!$G$14+СВЦЭМ!$D$10+'СЕТ СН'!$G$6-'СЕТ СН'!$G$26</f>
        <v>1067.45177663</v>
      </c>
      <c r="K105" s="36">
        <f>SUMIFS(СВЦЭМ!$D$33:$D$776,СВЦЭМ!$A$33:$A$776,$A105,СВЦЭМ!$B$33:$B$776,K$83)+'СЕТ СН'!$G$14+СВЦЭМ!$D$10+'СЕТ СН'!$G$6-'СЕТ СН'!$G$26</f>
        <v>1063.43718646</v>
      </c>
      <c r="L105" s="36">
        <f>SUMIFS(СВЦЭМ!$D$33:$D$776,СВЦЭМ!$A$33:$A$776,$A105,СВЦЭМ!$B$33:$B$776,L$83)+'СЕТ СН'!$G$14+СВЦЭМ!$D$10+'СЕТ СН'!$G$6-'СЕТ СН'!$G$26</f>
        <v>1063.9334705700001</v>
      </c>
      <c r="M105" s="36">
        <f>SUMIFS(СВЦЭМ!$D$33:$D$776,СВЦЭМ!$A$33:$A$776,$A105,СВЦЭМ!$B$33:$B$776,M$83)+'СЕТ СН'!$G$14+СВЦЭМ!$D$10+'СЕТ СН'!$G$6-'СЕТ СН'!$G$26</f>
        <v>1064.8628569800001</v>
      </c>
      <c r="N105" s="36">
        <f>SUMIFS(СВЦЭМ!$D$33:$D$776,СВЦЭМ!$A$33:$A$776,$A105,СВЦЭМ!$B$33:$B$776,N$83)+'СЕТ СН'!$G$14+СВЦЭМ!$D$10+'СЕТ СН'!$G$6-'СЕТ СН'!$G$26</f>
        <v>1072.0467513900001</v>
      </c>
      <c r="O105" s="36">
        <f>SUMIFS(СВЦЭМ!$D$33:$D$776,СВЦЭМ!$A$33:$A$776,$A105,СВЦЭМ!$B$33:$B$776,O$83)+'СЕТ СН'!$G$14+СВЦЭМ!$D$10+'СЕТ СН'!$G$6-'СЕТ СН'!$G$26</f>
        <v>1072.7448808200002</v>
      </c>
      <c r="P105" s="36">
        <f>SUMIFS(СВЦЭМ!$D$33:$D$776,СВЦЭМ!$A$33:$A$776,$A105,СВЦЭМ!$B$33:$B$776,P$83)+'СЕТ СН'!$G$14+СВЦЭМ!$D$10+'СЕТ СН'!$G$6-'СЕТ СН'!$G$26</f>
        <v>1078.0207476600001</v>
      </c>
      <c r="Q105" s="36">
        <f>SUMIFS(СВЦЭМ!$D$33:$D$776,СВЦЭМ!$A$33:$A$776,$A105,СВЦЭМ!$B$33:$B$776,Q$83)+'СЕТ СН'!$G$14+СВЦЭМ!$D$10+'СЕТ СН'!$G$6-'СЕТ СН'!$G$26</f>
        <v>1082.91284795</v>
      </c>
      <c r="R105" s="36">
        <f>SUMIFS(СВЦЭМ!$D$33:$D$776,СВЦЭМ!$A$33:$A$776,$A105,СВЦЭМ!$B$33:$B$776,R$83)+'СЕТ СН'!$G$14+СВЦЭМ!$D$10+'СЕТ СН'!$G$6-'СЕТ СН'!$G$26</f>
        <v>1078.5722494500001</v>
      </c>
      <c r="S105" s="36">
        <f>SUMIFS(СВЦЭМ!$D$33:$D$776,СВЦЭМ!$A$33:$A$776,$A105,СВЦЭМ!$B$33:$B$776,S$83)+'СЕТ СН'!$G$14+СВЦЭМ!$D$10+'СЕТ СН'!$G$6-'СЕТ СН'!$G$26</f>
        <v>1071.4711605</v>
      </c>
      <c r="T105" s="36">
        <f>SUMIFS(СВЦЭМ!$D$33:$D$776,СВЦЭМ!$A$33:$A$776,$A105,СВЦЭМ!$B$33:$B$776,T$83)+'СЕТ СН'!$G$14+СВЦЭМ!$D$10+'СЕТ СН'!$G$6-'СЕТ СН'!$G$26</f>
        <v>1064.18726156</v>
      </c>
      <c r="U105" s="36">
        <f>SUMIFS(СВЦЭМ!$D$33:$D$776,СВЦЭМ!$A$33:$A$776,$A105,СВЦЭМ!$B$33:$B$776,U$83)+'СЕТ СН'!$G$14+СВЦЭМ!$D$10+'СЕТ СН'!$G$6-'СЕТ СН'!$G$26</f>
        <v>1056.1295963600001</v>
      </c>
      <c r="V105" s="36">
        <f>SUMIFS(СВЦЭМ!$D$33:$D$776,СВЦЭМ!$A$33:$A$776,$A105,СВЦЭМ!$B$33:$B$776,V$83)+'СЕТ СН'!$G$14+СВЦЭМ!$D$10+'СЕТ СН'!$G$6-'СЕТ СН'!$G$26</f>
        <v>1050.19552062</v>
      </c>
      <c r="W105" s="36">
        <f>SUMIFS(СВЦЭМ!$D$33:$D$776,СВЦЭМ!$A$33:$A$776,$A105,СВЦЭМ!$B$33:$B$776,W$83)+'СЕТ СН'!$G$14+СВЦЭМ!$D$10+'СЕТ СН'!$G$6-'СЕТ СН'!$G$26</f>
        <v>1045.9637759300001</v>
      </c>
      <c r="X105" s="36">
        <f>SUMIFS(СВЦЭМ!$D$33:$D$776,СВЦЭМ!$A$33:$A$776,$A105,СВЦЭМ!$B$33:$B$776,X$83)+'СЕТ СН'!$G$14+СВЦЭМ!$D$10+'СЕТ СН'!$G$6-'СЕТ СН'!$G$26</f>
        <v>1031.01183481</v>
      </c>
      <c r="Y105" s="36">
        <f>SUMIFS(СВЦЭМ!$D$33:$D$776,СВЦЭМ!$A$33:$A$776,$A105,СВЦЭМ!$B$33:$B$776,Y$83)+'СЕТ СН'!$G$14+СВЦЭМ!$D$10+'СЕТ СН'!$G$6-'СЕТ СН'!$G$26</f>
        <v>1060.0819602700001</v>
      </c>
    </row>
    <row r="106" spans="1:25" ht="15.75" x14ac:dyDescent="0.2">
      <c r="A106" s="35">
        <f t="shared" si="2"/>
        <v>43944</v>
      </c>
      <c r="B106" s="36">
        <f>SUMIFS(СВЦЭМ!$D$33:$D$776,СВЦЭМ!$A$33:$A$776,$A106,СВЦЭМ!$B$33:$B$776,B$83)+'СЕТ СН'!$G$14+СВЦЭМ!$D$10+'СЕТ СН'!$G$6-'СЕТ СН'!$G$26</f>
        <v>1185.3357590400001</v>
      </c>
      <c r="C106" s="36">
        <f>SUMIFS(СВЦЭМ!$D$33:$D$776,СВЦЭМ!$A$33:$A$776,$A106,СВЦЭМ!$B$33:$B$776,C$83)+'СЕТ СН'!$G$14+СВЦЭМ!$D$10+'СЕТ СН'!$G$6-'СЕТ СН'!$G$26</f>
        <v>1194.6086159400002</v>
      </c>
      <c r="D106" s="36">
        <f>SUMIFS(СВЦЭМ!$D$33:$D$776,СВЦЭМ!$A$33:$A$776,$A106,СВЦЭМ!$B$33:$B$776,D$83)+'СЕТ СН'!$G$14+СВЦЭМ!$D$10+'СЕТ СН'!$G$6-'СЕТ СН'!$G$26</f>
        <v>1214.0734777</v>
      </c>
      <c r="E106" s="36">
        <f>SUMIFS(СВЦЭМ!$D$33:$D$776,СВЦЭМ!$A$33:$A$776,$A106,СВЦЭМ!$B$33:$B$776,E$83)+'СЕТ СН'!$G$14+СВЦЭМ!$D$10+'СЕТ СН'!$G$6-'СЕТ СН'!$G$26</f>
        <v>1230.35632405</v>
      </c>
      <c r="F106" s="36">
        <f>SUMIFS(СВЦЭМ!$D$33:$D$776,СВЦЭМ!$A$33:$A$776,$A106,СВЦЭМ!$B$33:$B$776,F$83)+'СЕТ СН'!$G$14+СВЦЭМ!$D$10+'СЕТ СН'!$G$6-'СЕТ СН'!$G$26</f>
        <v>1231.7896776199998</v>
      </c>
      <c r="G106" s="36">
        <f>SUMIFS(СВЦЭМ!$D$33:$D$776,СВЦЭМ!$A$33:$A$776,$A106,СВЦЭМ!$B$33:$B$776,G$83)+'СЕТ СН'!$G$14+СВЦЭМ!$D$10+'СЕТ СН'!$G$6-'СЕТ СН'!$G$26</f>
        <v>1221.1163624399999</v>
      </c>
      <c r="H106" s="36">
        <f>SUMIFS(СВЦЭМ!$D$33:$D$776,СВЦЭМ!$A$33:$A$776,$A106,СВЦЭМ!$B$33:$B$776,H$83)+'СЕТ СН'!$G$14+СВЦЭМ!$D$10+'СЕТ СН'!$G$6-'СЕТ СН'!$G$26</f>
        <v>1201.0474617500001</v>
      </c>
      <c r="I106" s="36">
        <f>SUMIFS(СВЦЭМ!$D$33:$D$776,СВЦЭМ!$A$33:$A$776,$A106,СВЦЭМ!$B$33:$B$776,I$83)+'СЕТ СН'!$G$14+СВЦЭМ!$D$10+'СЕТ СН'!$G$6-'СЕТ СН'!$G$26</f>
        <v>1183.8071775200001</v>
      </c>
      <c r="J106" s="36">
        <f>SUMIFS(СВЦЭМ!$D$33:$D$776,СВЦЭМ!$A$33:$A$776,$A106,СВЦЭМ!$B$33:$B$776,J$83)+'СЕТ СН'!$G$14+СВЦЭМ!$D$10+'СЕТ СН'!$G$6-'СЕТ СН'!$G$26</f>
        <v>1132.59088443</v>
      </c>
      <c r="K106" s="36">
        <f>SUMIFS(СВЦЭМ!$D$33:$D$776,СВЦЭМ!$A$33:$A$776,$A106,СВЦЭМ!$B$33:$B$776,K$83)+'СЕТ СН'!$G$14+СВЦЭМ!$D$10+'СЕТ СН'!$G$6-'СЕТ СН'!$G$26</f>
        <v>1116.7352701700001</v>
      </c>
      <c r="L106" s="36">
        <f>SUMIFS(СВЦЭМ!$D$33:$D$776,СВЦЭМ!$A$33:$A$776,$A106,СВЦЭМ!$B$33:$B$776,L$83)+'СЕТ СН'!$G$14+СВЦЭМ!$D$10+'СЕТ СН'!$G$6-'СЕТ СН'!$G$26</f>
        <v>1105.4294654500002</v>
      </c>
      <c r="M106" s="36">
        <f>SUMIFS(СВЦЭМ!$D$33:$D$776,СВЦЭМ!$A$33:$A$776,$A106,СВЦЭМ!$B$33:$B$776,M$83)+'СЕТ СН'!$G$14+СВЦЭМ!$D$10+'СЕТ СН'!$G$6-'СЕТ СН'!$G$26</f>
        <v>1107.8694595500001</v>
      </c>
      <c r="N106" s="36">
        <f>SUMIFS(СВЦЭМ!$D$33:$D$776,СВЦЭМ!$A$33:$A$776,$A106,СВЦЭМ!$B$33:$B$776,N$83)+'СЕТ СН'!$G$14+СВЦЭМ!$D$10+'СЕТ СН'!$G$6-'СЕТ СН'!$G$26</f>
        <v>1112.4420476800001</v>
      </c>
      <c r="O106" s="36">
        <f>SUMIFS(СВЦЭМ!$D$33:$D$776,СВЦЭМ!$A$33:$A$776,$A106,СВЦЭМ!$B$33:$B$776,O$83)+'СЕТ СН'!$G$14+СВЦЭМ!$D$10+'СЕТ СН'!$G$6-'СЕТ СН'!$G$26</f>
        <v>1127.35154633</v>
      </c>
      <c r="P106" s="36">
        <f>SUMIFS(СВЦЭМ!$D$33:$D$776,СВЦЭМ!$A$33:$A$776,$A106,СВЦЭМ!$B$33:$B$776,P$83)+'СЕТ СН'!$G$14+СВЦЭМ!$D$10+'СЕТ СН'!$G$6-'СЕТ СН'!$G$26</f>
        <v>1134.7401598000001</v>
      </c>
      <c r="Q106" s="36">
        <f>SUMIFS(СВЦЭМ!$D$33:$D$776,СВЦЭМ!$A$33:$A$776,$A106,СВЦЭМ!$B$33:$B$776,Q$83)+'СЕТ СН'!$G$14+СВЦЭМ!$D$10+'СЕТ СН'!$G$6-'СЕТ СН'!$G$26</f>
        <v>1139.9282180800001</v>
      </c>
      <c r="R106" s="36">
        <f>SUMIFS(СВЦЭМ!$D$33:$D$776,СВЦЭМ!$A$33:$A$776,$A106,СВЦЭМ!$B$33:$B$776,R$83)+'СЕТ СН'!$G$14+СВЦЭМ!$D$10+'СЕТ СН'!$G$6-'СЕТ СН'!$G$26</f>
        <v>1140.7443683600002</v>
      </c>
      <c r="S106" s="36">
        <f>SUMIFS(СВЦЭМ!$D$33:$D$776,СВЦЭМ!$A$33:$A$776,$A106,СВЦЭМ!$B$33:$B$776,S$83)+'СЕТ СН'!$G$14+СВЦЭМ!$D$10+'СЕТ СН'!$G$6-'СЕТ СН'!$G$26</f>
        <v>1131.3084200800001</v>
      </c>
      <c r="T106" s="36">
        <f>SUMIFS(СВЦЭМ!$D$33:$D$776,СВЦЭМ!$A$33:$A$776,$A106,СВЦЭМ!$B$33:$B$776,T$83)+'СЕТ СН'!$G$14+СВЦЭМ!$D$10+'СЕТ СН'!$G$6-'СЕТ СН'!$G$26</f>
        <v>1109.8744590800002</v>
      </c>
      <c r="U106" s="36">
        <f>SUMIFS(СВЦЭМ!$D$33:$D$776,СВЦЭМ!$A$33:$A$776,$A106,СВЦЭМ!$B$33:$B$776,U$83)+'СЕТ СН'!$G$14+СВЦЭМ!$D$10+'СЕТ СН'!$G$6-'СЕТ СН'!$G$26</f>
        <v>1088.00312665</v>
      </c>
      <c r="V106" s="36">
        <f>SUMIFS(СВЦЭМ!$D$33:$D$776,СВЦЭМ!$A$33:$A$776,$A106,СВЦЭМ!$B$33:$B$776,V$83)+'СЕТ СН'!$G$14+СВЦЭМ!$D$10+'СЕТ СН'!$G$6-'СЕТ СН'!$G$26</f>
        <v>1080.88506091</v>
      </c>
      <c r="W106" s="36">
        <f>SUMIFS(СВЦЭМ!$D$33:$D$776,СВЦЭМ!$A$33:$A$776,$A106,СВЦЭМ!$B$33:$B$776,W$83)+'СЕТ СН'!$G$14+СВЦЭМ!$D$10+'СЕТ СН'!$G$6-'СЕТ СН'!$G$26</f>
        <v>1073.35303522</v>
      </c>
      <c r="X106" s="36">
        <f>SUMIFS(СВЦЭМ!$D$33:$D$776,СВЦЭМ!$A$33:$A$776,$A106,СВЦЭМ!$B$33:$B$776,X$83)+'СЕТ СН'!$G$14+СВЦЭМ!$D$10+'СЕТ СН'!$G$6-'СЕТ СН'!$G$26</f>
        <v>1087.01807764</v>
      </c>
      <c r="Y106" s="36">
        <f>SUMIFS(СВЦЭМ!$D$33:$D$776,СВЦЭМ!$A$33:$A$776,$A106,СВЦЭМ!$B$33:$B$776,Y$83)+'СЕТ СН'!$G$14+СВЦЭМ!$D$10+'СЕТ СН'!$G$6-'СЕТ СН'!$G$26</f>
        <v>1122.60354889</v>
      </c>
    </row>
    <row r="107" spans="1:25" ht="15.75" x14ac:dyDescent="0.2">
      <c r="A107" s="35">
        <f t="shared" si="2"/>
        <v>43945</v>
      </c>
      <c r="B107" s="36">
        <f>SUMIFS(СВЦЭМ!$D$33:$D$776,СВЦЭМ!$A$33:$A$776,$A107,СВЦЭМ!$B$33:$B$776,B$83)+'СЕТ СН'!$G$14+СВЦЭМ!$D$10+'СЕТ СН'!$G$6-'СЕТ СН'!$G$26</f>
        <v>1384.3828560299999</v>
      </c>
      <c r="C107" s="36">
        <f>SUMIFS(СВЦЭМ!$D$33:$D$776,СВЦЭМ!$A$33:$A$776,$A107,СВЦЭМ!$B$33:$B$776,C$83)+'СЕТ СН'!$G$14+СВЦЭМ!$D$10+'СЕТ СН'!$G$6-'СЕТ СН'!$G$26</f>
        <v>1427.0659344399999</v>
      </c>
      <c r="D107" s="36">
        <f>SUMIFS(СВЦЭМ!$D$33:$D$776,СВЦЭМ!$A$33:$A$776,$A107,СВЦЭМ!$B$33:$B$776,D$83)+'СЕТ СН'!$G$14+СВЦЭМ!$D$10+'СЕТ СН'!$G$6-'СЕТ СН'!$G$26</f>
        <v>1454.86641319</v>
      </c>
      <c r="E107" s="36">
        <f>SUMIFS(СВЦЭМ!$D$33:$D$776,СВЦЭМ!$A$33:$A$776,$A107,СВЦЭМ!$B$33:$B$776,E$83)+'СЕТ СН'!$G$14+СВЦЭМ!$D$10+'СЕТ СН'!$G$6-'СЕТ СН'!$G$26</f>
        <v>1466.0960933599999</v>
      </c>
      <c r="F107" s="36">
        <f>SUMIFS(СВЦЭМ!$D$33:$D$776,СВЦЭМ!$A$33:$A$776,$A107,СВЦЭМ!$B$33:$B$776,F$83)+'СЕТ СН'!$G$14+СВЦЭМ!$D$10+'СЕТ СН'!$G$6-'СЕТ СН'!$G$26</f>
        <v>1469.4897833099999</v>
      </c>
      <c r="G107" s="36">
        <f>SUMIFS(СВЦЭМ!$D$33:$D$776,СВЦЭМ!$A$33:$A$776,$A107,СВЦЭМ!$B$33:$B$776,G$83)+'СЕТ СН'!$G$14+СВЦЭМ!$D$10+'СЕТ СН'!$G$6-'СЕТ СН'!$G$26</f>
        <v>1465.8162173199999</v>
      </c>
      <c r="H107" s="36">
        <f>SUMIFS(СВЦЭМ!$D$33:$D$776,СВЦЭМ!$A$33:$A$776,$A107,СВЦЭМ!$B$33:$B$776,H$83)+'СЕТ СН'!$G$14+СВЦЭМ!$D$10+'СЕТ СН'!$G$6-'СЕТ СН'!$G$26</f>
        <v>1434.9402525799999</v>
      </c>
      <c r="I107" s="36">
        <f>SUMIFS(СВЦЭМ!$D$33:$D$776,СВЦЭМ!$A$33:$A$776,$A107,СВЦЭМ!$B$33:$B$776,I$83)+'СЕТ СН'!$G$14+СВЦЭМ!$D$10+'СЕТ СН'!$G$6-'СЕТ СН'!$G$26</f>
        <v>1377.88882081</v>
      </c>
      <c r="J107" s="36">
        <f>SUMIFS(СВЦЭМ!$D$33:$D$776,СВЦЭМ!$A$33:$A$776,$A107,СВЦЭМ!$B$33:$B$776,J$83)+'СЕТ СН'!$G$14+СВЦЭМ!$D$10+'СЕТ СН'!$G$6-'СЕТ СН'!$G$26</f>
        <v>1284.1882905099999</v>
      </c>
      <c r="K107" s="36">
        <f>SUMIFS(СВЦЭМ!$D$33:$D$776,СВЦЭМ!$A$33:$A$776,$A107,СВЦЭМ!$B$33:$B$776,K$83)+'СЕТ СН'!$G$14+СВЦЭМ!$D$10+'СЕТ СН'!$G$6-'СЕТ СН'!$G$26</f>
        <v>1278.30117348</v>
      </c>
      <c r="L107" s="36">
        <f>SUMIFS(СВЦЭМ!$D$33:$D$776,СВЦЭМ!$A$33:$A$776,$A107,СВЦЭМ!$B$33:$B$776,L$83)+'СЕТ СН'!$G$14+СВЦЭМ!$D$10+'СЕТ СН'!$G$6-'СЕТ СН'!$G$26</f>
        <v>1269.2866857500001</v>
      </c>
      <c r="M107" s="36">
        <f>SUMIFS(СВЦЭМ!$D$33:$D$776,СВЦЭМ!$A$33:$A$776,$A107,СВЦЭМ!$B$33:$B$776,M$83)+'СЕТ СН'!$G$14+СВЦЭМ!$D$10+'СЕТ СН'!$G$6-'СЕТ СН'!$G$26</f>
        <v>1245.7836044899998</v>
      </c>
      <c r="N107" s="36">
        <f>SUMIFS(СВЦЭМ!$D$33:$D$776,СВЦЭМ!$A$33:$A$776,$A107,СВЦЭМ!$B$33:$B$776,N$83)+'СЕТ СН'!$G$14+СВЦЭМ!$D$10+'СЕТ СН'!$G$6-'СЕТ СН'!$G$26</f>
        <v>1205.4206935300001</v>
      </c>
      <c r="O107" s="36">
        <f>SUMIFS(СВЦЭМ!$D$33:$D$776,СВЦЭМ!$A$33:$A$776,$A107,СВЦЭМ!$B$33:$B$776,O$83)+'СЕТ СН'!$G$14+СВЦЭМ!$D$10+'СЕТ СН'!$G$6-'СЕТ СН'!$G$26</f>
        <v>1225.7305944399998</v>
      </c>
      <c r="P107" s="36">
        <f>SUMIFS(СВЦЭМ!$D$33:$D$776,СВЦЭМ!$A$33:$A$776,$A107,СВЦЭМ!$B$33:$B$776,P$83)+'СЕТ СН'!$G$14+СВЦЭМ!$D$10+'СЕТ СН'!$G$6-'СЕТ СН'!$G$26</f>
        <v>1242.6089043099998</v>
      </c>
      <c r="Q107" s="36">
        <f>SUMIFS(СВЦЭМ!$D$33:$D$776,СВЦЭМ!$A$33:$A$776,$A107,СВЦЭМ!$B$33:$B$776,Q$83)+'СЕТ СН'!$G$14+СВЦЭМ!$D$10+'СЕТ СН'!$G$6-'СЕТ СН'!$G$26</f>
        <v>1249.0630617099998</v>
      </c>
      <c r="R107" s="36">
        <f>SUMIFS(СВЦЭМ!$D$33:$D$776,СВЦЭМ!$A$33:$A$776,$A107,СВЦЭМ!$B$33:$B$776,R$83)+'СЕТ СН'!$G$14+СВЦЭМ!$D$10+'СЕТ СН'!$G$6-'СЕТ СН'!$G$26</f>
        <v>1244.0319751199997</v>
      </c>
      <c r="S107" s="36">
        <f>SUMIFS(СВЦЭМ!$D$33:$D$776,СВЦЭМ!$A$33:$A$776,$A107,СВЦЭМ!$B$33:$B$776,S$83)+'СЕТ СН'!$G$14+СВЦЭМ!$D$10+'СЕТ СН'!$G$6-'СЕТ СН'!$G$26</f>
        <v>1248.9837399799999</v>
      </c>
      <c r="T107" s="36">
        <f>SUMIFS(СВЦЭМ!$D$33:$D$776,СВЦЭМ!$A$33:$A$776,$A107,СВЦЭМ!$B$33:$B$776,T$83)+'СЕТ СН'!$G$14+СВЦЭМ!$D$10+'СЕТ СН'!$G$6-'СЕТ СН'!$G$26</f>
        <v>1217.9321389900001</v>
      </c>
      <c r="U107" s="36">
        <f>SUMIFS(СВЦЭМ!$D$33:$D$776,СВЦЭМ!$A$33:$A$776,$A107,СВЦЭМ!$B$33:$B$776,U$83)+'СЕТ СН'!$G$14+СВЦЭМ!$D$10+'СЕТ СН'!$G$6-'СЕТ СН'!$G$26</f>
        <v>1196.5789080700001</v>
      </c>
      <c r="V107" s="36">
        <f>SUMIFS(СВЦЭМ!$D$33:$D$776,СВЦЭМ!$A$33:$A$776,$A107,СВЦЭМ!$B$33:$B$776,V$83)+'СЕТ СН'!$G$14+СВЦЭМ!$D$10+'СЕТ СН'!$G$6-'СЕТ СН'!$G$26</f>
        <v>1174.2099556000001</v>
      </c>
      <c r="W107" s="36">
        <f>SUMIFS(СВЦЭМ!$D$33:$D$776,СВЦЭМ!$A$33:$A$776,$A107,СВЦЭМ!$B$33:$B$776,W$83)+'СЕТ СН'!$G$14+СВЦЭМ!$D$10+'СЕТ СН'!$G$6-'СЕТ СН'!$G$26</f>
        <v>1163.82835978</v>
      </c>
      <c r="X107" s="36">
        <f>SUMIFS(СВЦЭМ!$D$33:$D$776,СВЦЭМ!$A$33:$A$776,$A107,СВЦЭМ!$B$33:$B$776,X$83)+'СЕТ СН'!$G$14+СВЦЭМ!$D$10+'СЕТ СН'!$G$6-'СЕТ СН'!$G$26</f>
        <v>1205.9656400600002</v>
      </c>
      <c r="Y107" s="36">
        <f>SUMIFS(СВЦЭМ!$D$33:$D$776,СВЦЭМ!$A$33:$A$776,$A107,СВЦЭМ!$B$33:$B$776,Y$83)+'СЕТ СН'!$G$14+СВЦЭМ!$D$10+'СЕТ СН'!$G$6-'СЕТ СН'!$G$26</f>
        <v>1183.1176731400001</v>
      </c>
    </row>
    <row r="108" spans="1:25" ht="15.75" x14ac:dyDescent="0.2">
      <c r="A108" s="35">
        <f t="shared" si="2"/>
        <v>43946</v>
      </c>
      <c r="B108" s="36">
        <f>SUMIFS(СВЦЭМ!$D$33:$D$776,СВЦЭМ!$A$33:$A$776,$A108,СВЦЭМ!$B$33:$B$776,B$83)+'СЕТ СН'!$G$14+СВЦЭМ!$D$10+'СЕТ СН'!$G$6-'СЕТ СН'!$G$26</f>
        <v>1346.1953388899999</v>
      </c>
      <c r="C108" s="36">
        <f>SUMIFS(СВЦЭМ!$D$33:$D$776,СВЦЭМ!$A$33:$A$776,$A108,СВЦЭМ!$B$33:$B$776,C$83)+'СЕТ СН'!$G$14+СВЦЭМ!$D$10+'СЕТ СН'!$G$6-'СЕТ СН'!$G$26</f>
        <v>1379.1517069499998</v>
      </c>
      <c r="D108" s="36">
        <f>SUMIFS(СВЦЭМ!$D$33:$D$776,СВЦЭМ!$A$33:$A$776,$A108,СВЦЭМ!$B$33:$B$776,D$83)+'СЕТ СН'!$G$14+СВЦЭМ!$D$10+'СЕТ СН'!$G$6-'СЕТ СН'!$G$26</f>
        <v>1393.5254558699999</v>
      </c>
      <c r="E108" s="36">
        <f>SUMIFS(СВЦЭМ!$D$33:$D$776,СВЦЭМ!$A$33:$A$776,$A108,СВЦЭМ!$B$33:$B$776,E$83)+'СЕТ СН'!$G$14+СВЦЭМ!$D$10+'СЕТ СН'!$G$6-'СЕТ СН'!$G$26</f>
        <v>1406.5518822899999</v>
      </c>
      <c r="F108" s="36">
        <f>SUMIFS(СВЦЭМ!$D$33:$D$776,СВЦЭМ!$A$33:$A$776,$A108,СВЦЭМ!$B$33:$B$776,F$83)+'СЕТ СН'!$G$14+СВЦЭМ!$D$10+'СЕТ СН'!$G$6-'СЕТ СН'!$G$26</f>
        <v>1408.37055317</v>
      </c>
      <c r="G108" s="36">
        <f>SUMIFS(СВЦЭМ!$D$33:$D$776,СВЦЭМ!$A$33:$A$776,$A108,СВЦЭМ!$B$33:$B$776,G$83)+'СЕТ СН'!$G$14+СВЦЭМ!$D$10+'СЕТ СН'!$G$6-'СЕТ СН'!$G$26</f>
        <v>1412.24314039</v>
      </c>
      <c r="H108" s="36">
        <f>SUMIFS(СВЦЭМ!$D$33:$D$776,СВЦЭМ!$A$33:$A$776,$A108,СВЦЭМ!$B$33:$B$776,H$83)+'СЕТ СН'!$G$14+СВЦЭМ!$D$10+'СЕТ СН'!$G$6-'СЕТ СН'!$G$26</f>
        <v>1406.9156249999999</v>
      </c>
      <c r="I108" s="36">
        <f>SUMIFS(СВЦЭМ!$D$33:$D$776,СВЦЭМ!$A$33:$A$776,$A108,СВЦЭМ!$B$33:$B$776,I$83)+'СЕТ СН'!$G$14+СВЦЭМ!$D$10+'СЕТ СН'!$G$6-'СЕТ СН'!$G$26</f>
        <v>1391.6102992199999</v>
      </c>
      <c r="J108" s="36">
        <f>SUMIFS(СВЦЭМ!$D$33:$D$776,СВЦЭМ!$A$33:$A$776,$A108,СВЦЭМ!$B$33:$B$776,J$83)+'СЕТ СН'!$G$14+СВЦЭМ!$D$10+'СЕТ СН'!$G$6-'СЕТ СН'!$G$26</f>
        <v>1337.8320878799998</v>
      </c>
      <c r="K108" s="36">
        <f>SUMIFS(СВЦЭМ!$D$33:$D$776,СВЦЭМ!$A$33:$A$776,$A108,СВЦЭМ!$B$33:$B$776,K$83)+'СЕТ СН'!$G$14+СВЦЭМ!$D$10+'СЕТ СН'!$G$6-'СЕТ СН'!$G$26</f>
        <v>1300.9895084299999</v>
      </c>
      <c r="L108" s="36">
        <f>SUMIFS(СВЦЭМ!$D$33:$D$776,СВЦЭМ!$A$33:$A$776,$A108,СВЦЭМ!$B$33:$B$776,L$83)+'СЕТ СН'!$G$14+СВЦЭМ!$D$10+'СЕТ СН'!$G$6-'СЕТ СН'!$G$26</f>
        <v>1289.4076125899999</v>
      </c>
      <c r="M108" s="36">
        <f>SUMIFS(СВЦЭМ!$D$33:$D$776,СВЦЭМ!$A$33:$A$776,$A108,СВЦЭМ!$B$33:$B$776,M$83)+'СЕТ СН'!$G$14+СВЦЭМ!$D$10+'СЕТ СН'!$G$6-'СЕТ СН'!$G$26</f>
        <v>1312.38742112</v>
      </c>
      <c r="N108" s="36">
        <f>SUMIFS(СВЦЭМ!$D$33:$D$776,СВЦЭМ!$A$33:$A$776,$A108,СВЦЭМ!$B$33:$B$776,N$83)+'СЕТ СН'!$G$14+СВЦЭМ!$D$10+'СЕТ СН'!$G$6-'СЕТ СН'!$G$26</f>
        <v>1328.7625167499998</v>
      </c>
      <c r="O108" s="36">
        <f>SUMIFS(СВЦЭМ!$D$33:$D$776,СВЦЭМ!$A$33:$A$776,$A108,СВЦЭМ!$B$33:$B$776,O$83)+'СЕТ СН'!$G$14+СВЦЭМ!$D$10+'СЕТ СН'!$G$6-'СЕТ СН'!$G$26</f>
        <v>1330.2370135799999</v>
      </c>
      <c r="P108" s="36">
        <f>SUMIFS(СВЦЭМ!$D$33:$D$776,СВЦЭМ!$A$33:$A$776,$A108,СВЦЭМ!$B$33:$B$776,P$83)+'СЕТ СН'!$G$14+СВЦЭМ!$D$10+'СЕТ СН'!$G$6-'СЕТ СН'!$G$26</f>
        <v>1349.1738429999998</v>
      </c>
      <c r="Q108" s="36">
        <f>SUMIFS(СВЦЭМ!$D$33:$D$776,СВЦЭМ!$A$33:$A$776,$A108,СВЦЭМ!$B$33:$B$776,Q$83)+'СЕТ СН'!$G$14+СВЦЭМ!$D$10+'СЕТ СН'!$G$6-'СЕТ СН'!$G$26</f>
        <v>1370.01877021</v>
      </c>
      <c r="R108" s="36">
        <f>SUMIFS(СВЦЭМ!$D$33:$D$776,СВЦЭМ!$A$33:$A$776,$A108,СВЦЭМ!$B$33:$B$776,R$83)+'СЕТ СН'!$G$14+СВЦЭМ!$D$10+'СЕТ СН'!$G$6-'СЕТ СН'!$G$26</f>
        <v>1368.7662180299999</v>
      </c>
      <c r="S108" s="36">
        <f>SUMIFS(СВЦЭМ!$D$33:$D$776,СВЦЭМ!$A$33:$A$776,$A108,СВЦЭМ!$B$33:$B$776,S$83)+'СЕТ СН'!$G$14+СВЦЭМ!$D$10+'СЕТ СН'!$G$6-'СЕТ СН'!$G$26</f>
        <v>1365.0808279399998</v>
      </c>
      <c r="T108" s="36">
        <f>SUMIFS(СВЦЭМ!$D$33:$D$776,СВЦЭМ!$A$33:$A$776,$A108,СВЦЭМ!$B$33:$B$776,T$83)+'СЕТ СН'!$G$14+СВЦЭМ!$D$10+'СЕТ СН'!$G$6-'СЕТ СН'!$G$26</f>
        <v>1336.0291773699998</v>
      </c>
      <c r="U108" s="36">
        <f>SUMIFS(СВЦЭМ!$D$33:$D$776,СВЦЭМ!$A$33:$A$776,$A108,СВЦЭМ!$B$33:$B$776,U$83)+'СЕТ СН'!$G$14+СВЦЭМ!$D$10+'СЕТ СН'!$G$6-'СЕТ СН'!$G$26</f>
        <v>1312.6512945299999</v>
      </c>
      <c r="V108" s="36">
        <f>SUMIFS(СВЦЭМ!$D$33:$D$776,СВЦЭМ!$A$33:$A$776,$A108,СВЦЭМ!$B$33:$B$776,V$83)+'СЕТ СН'!$G$14+СВЦЭМ!$D$10+'СЕТ СН'!$G$6-'СЕТ СН'!$G$26</f>
        <v>1295.19003417</v>
      </c>
      <c r="W108" s="36">
        <f>SUMIFS(СВЦЭМ!$D$33:$D$776,СВЦЭМ!$A$33:$A$776,$A108,СВЦЭМ!$B$33:$B$776,W$83)+'СЕТ СН'!$G$14+СВЦЭМ!$D$10+'СЕТ СН'!$G$6-'СЕТ СН'!$G$26</f>
        <v>1294.4926775399999</v>
      </c>
      <c r="X108" s="36">
        <f>SUMIFS(СВЦЭМ!$D$33:$D$776,СВЦЭМ!$A$33:$A$776,$A108,СВЦЭМ!$B$33:$B$776,X$83)+'СЕТ СН'!$G$14+СВЦЭМ!$D$10+'СЕТ СН'!$G$6-'СЕТ СН'!$G$26</f>
        <v>1298.2009323599998</v>
      </c>
      <c r="Y108" s="36">
        <f>SUMIFS(СВЦЭМ!$D$33:$D$776,СВЦЭМ!$A$33:$A$776,$A108,СВЦЭМ!$B$33:$B$776,Y$83)+'СЕТ СН'!$G$14+СВЦЭМ!$D$10+'СЕТ СН'!$G$6-'СЕТ СН'!$G$26</f>
        <v>1345.3925795999999</v>
      </c>
    </row>
    <row r="109" spans="1:25" ht="15.75" x14ac:dyDescent="0.2">
      <c r="A109" s="35">
        <f t="shared" si="2"/>
        <v>43947</v>
      </c>
      <c r="B109" s="36">
        <f>SUMIFS(СВЦЭМ!$D$33:$D$776,СВЦЭМ!$A$33:$A$776,$A109,СВЦЭМ!$B$33:$B$776,B$83)+'СЕТ СН'!$G$14+СВЦЭМ!$D$10+'СЕТ СН'!$G$6-'СЕТ СН'!$G$26</f>
        <v>1434.59351606</v>
      </c>
      <c r="C109" s="36">
        <f>SUMIFS(СВЦЭМ!$D$33:$D$776,СВЦЭМ!$A$33:$A$776,$A109,СВЦЭМ!$B$33:$B$776,C$83)+'СЕТ СН'!$G$14+СВЦЭМ!$D$10+'СЕТ СН'!$G$6-'СЕТ СН'!$G$26</f>
        <v>1434.6954504299999</v>
      </c>
      <c r="D109" s="36">
        <f>SUMIFS(СВЦЭМ!$D$33:$D$776,СВЦЭМ!$A$33:$A$776,$A109,СВЦЭМ!$B$33:$B$776,D$83)+'СЕТ СН'!$G$14+СВЦЭМ!$D$10+'СЕТ СН'!$G$6-'СЕТ СН'!$G$26</f>
        <v>1418.8955962299999</v>
      </c>
      <c r="E109" s="36">
        <f>SUMIFS(СВЦЭМ!$D$33:$D$776,СВЦЭМ!$A$33:$A$776,$A109,СВЦЭМ!$B$33:$B$776,E$83)+'СЕТ СН'!$G$14+СВЦЭМ!$D$10+'СЕТ СН'!$G$6-'СЕТ СН'!$G$26</f>
        <v>1413.4238919099998</v>
      </c>
      <c r="F109" s="36">
        <f>SUMIFS(СВЦЭМ!$D$33:$D$776,СВЦЭМ!$A$33:$A$776,$A109,СВЦЭМ!$B$33:$B$776,F$83)+'СЕТ СН'!$G$14+СВЦЭМ!$D$10+'СЕТ СН'!$G$6-'СЕТ СН'!$G$26</f>
        <v>1409.4266266699999</v>
      </c>
      <c r="G109" s="36">
        <f>SUMIFS(СВЦЭМ!$D$33:$D$776,СВЦЭМ!$A$33:$A$776,$A109,СВЦЭМ!$B$33:$B$776,G$83)+'СЕТ СН'!$G$14+СВЦЭМ!$D$10+'СЕТ СН'!$G$6-'СЕТ СН'!$G$26</f>
        <v>1413.0098142699999</v>
      </c>
      <c r="H109" s="36">
        <f>SUMIFS(СВЦЭМ!$D$33:$D$776,СВЦЭМ!$A$33:$A$776,$A109,СВЦЭМ!$B$33:$B$776,H$83)+'СЕТ СН'!$G$14+СВЦЭМ!$D$10+'СЕТ СН'!$G$6-'СЕТ СН'!$G$26</f>
        <v>1418.76725231</v>
      </c>
      <c r="I109" s="36">
        <f>SUMIFS(СВЦЭМ!$D$33:$D$776,СВЦЭМ!$A$33:$A$776,$A109,СВЦЭМ!$B$33:$B$776,I$83)+'СЕТ СН'!$G$14+СВЦЭМ!$D$10+'СЕТ СН'!$G$6-'СЕТ СН'!$G$26</f>
        <v>1422.3423216499998</v>
      </c>
      <c r="J109" s="36">
        <f>SUMIFS(СВЦЭМ!$D$33:$D$776,СВЦЭМ!$A$33:$A$776,$A109,СВЦЭМ!$B$33:$B$776,J$83)+'СЕТ СН'!$G$14+СВЦЭМ!$D$10+'СЕТ СН'!$G$6-'СЕТ СН'!$G$26</f>
        <v>1345.1024615399999</v>
      </c>
      <c r="K109" s="36">
        <f>SUMIFS(СВЦЭМ!$D$33:$D$776,СВЦЭМ!$A$33:$A$776,$A109,СВЦЭМ!$B$33:$B$776,K$83)+'СЕТ СН'!$G$14+СВЦЭМ!$D$10+'СЕТ СН'!$G$6-'СЕТ СН'!$G$26</f>
        <v>1304.0560161599999</v>
      </c>
      <c r="L109" s="36">
        <f>SUMIFS(СВЦЭМ!$D$33:$D$776,СВЦЭМ!$A$33:$A$776,$A109,СВЦЭМ!$B$33:$B$776,L$83)+'СЕТ СН'!$G$14+СВЦЭМ!$D$10+'СЕТ СН'!$G$6-'СЕТ СН'!$G$26</f>
        <v>1290.22409367</v>
      </c>
      <c r="M109" s="36">
        <f>SUMIFS(СВЦЭМ!$D$33:$D$776,СВЦЭМ!$A$33:$A$776,$A109,СВЦЭМ!$B$33:$B$776,M$83)+'СЕТ СН'!$G$14+СВЦЭМ!$D$10+'СЕТ СН'!$G$6-'СЕТ СН'!$G$26</f>
        <v>1291.2556010599999</v>
      </c>
      <c r="N109" s="36">
        <f>SUMIFS(СВЦЭМ!$D$33:$D$776,СВЦЭМ!$A$33:$A$776,$A109,СВЦЭМ!$B$33:$B$776,N$83)+'СЕТ СН'!$G$14+СВЦЭМ!$D$10+'СЕТ СН'!$G$6-'СЕТ СН'!$G$26</f>
        <v>1295.7384415199999</v>
      </c>
      <c r="O109" s="36">
        <f>SUMIFS(СВЦЭМ!$D$33:$D$776,СВЦЭМ!$A$33:$A$776,$A109,СВЦЭМ!$B$33:$B$776,O$83)+'СЕТ СН'!$G$14+СВЦЭМ!$D$10+'СЕТ СН'!$G$6-'СЕТ СН'!$G$26</f>
        <v>1314.5471208299998</v>
      </c>
      <c r="P109" s="36">
        <f>SUMIFS(СВЦЭМ!$D$33:$D$776,СВЦЭМ!$A$33:$A$776,$A109,СВЦЭМ!$B$33:$B$776,P$83)+'СЕТ СН'!$G$14+СВЦЭМ!$D$10+'СЕТ СН'!$G$6-'СЕТ СН'!$G$26</f>
        <v>1329.2004275699999</v>
      </c>
      <c r="Q109" s="36">
        <f>SUMIFS(СВЦЭМ!$D$33:$D$776,СВЦЭМ!$A$33:$A$776,$A109,СВЦЭМ!$B$33:$B$776,Q$83)+'СЕТ СН'!$G$14+СВЦЭМ!$D$10+'СЕТ СН'!$G$6-'СЕТ СН'!$G$26</f>
        <v>1336.6434846</v>
      </c>
      <c r="R109" s="36">
        <f>SUMIFS(СВЦЭМ!$D$33:$D$776,СВЦЭМ!$A$33:$A$776,$A109,СВЦЭМ!$B$33:$B$776,R$83)+'СЕТ СН'!$G$14+СВЦЭМ!$D$10+'СЕТ СН'!$G$6-'СЕТ СН'!$G$26</f>
        <v>1334.91965175</v>
      </c>
      <c r="S109" s="36">
        <f>SUMIFS(СВЦЭМ!$D$33:$D$776,СВЦЭМ!$A$33:$A$776,$A109,СВЦЭМ!$B$33:$B$776,S$83)+'СЕТ СН'!$G$14+СВЦЭМ!$D$10+'СЕТ СН'!$G$6-'СЕТ СН'!$G$26</f>
        <v>1327.6796270899999</v>
      </c>
      <c r="T109" s="36">
        <f>SUMIFS(СВЦЭМ!$D$33:$D$776,СВЦЭМ!$A$33:$A$776,$A109,СВЦЭМ!$B$33:$B$776,T$83)+'СЕТ СН'!$G$14+СВЦЭМ!$D$10+'СЕТ СН'!$G$6-'СЕТ СН'!$G$26</f>
        <v>1305.3016701499998</v>
      </c>
      <c r="U109" s="36">
        <f>SUMIFS(СВЦЭМ!$D$33:$D$776,СВЦЭМ!$A$33:$A$776,$A109,СВЦЭМ!$B$33:$B$776,U$83)+'СЕТ СН'!$G$14+СВЦЭМ!$D$10+'СЕТ СН'!$G$6-'СЕТ СН'!$G$26</f>
        <v>1277.7593528099999</v>
      </c>
      <c r="V109" s="36">
        <f>SUMIFS(СВЦЭМ!$D$33:$D$776,СВЦЭМ!$A$33:$A$776,$A109,СВЦЭМ!$B$33:$B$776,V$83)+'СЕТ СН'!$G$14+СВЦЭМ!$D$10+'СЕТ СН'!$G$6-'СЕТ СН'!$G$26</f>
        <v>1262.4583655399999</v>
      </c>
      <c r="W109" s="36">
        <f>SUMIFS(СВЦЭМ!$D$33:$D$776,СВЦЭМ!$A$33:$A$776,$A109,СВЦЭМ!$B$33:$B$776,W$83)+'СЕТ СН'!$G$14+СВЦЭМ!$D$10+'СЕТ СН'!$G$6-'СЕТ СН'!$G$26</f>
        <v>1266.8185774900001</v>
      </c>
      <c r="X109" s="36">
        <f>SUMIFS(СВЦЭМ!$D$33:$D$776,СВЦЭМ!$A$33:$A$776,$A109,СВЦЭМ!$B$33:$B$776,X$83)+'СЕТ СН'!$G$14+СВЦЭМ!$D$10+'СЕТ СН'!$G$6-'СЕТ СН'!$G$26</f>
        <v>1290.5821041199999</v>
      </c>
      <c r="Y109" s="36">
        <f>SUMIFS(СВЦЭМ!$D$33:$D$776,СВЦЭМ!$A$33:$A$776,$A109,СВЦЭМ!$B$33:$B$776,Y$83)+'СЕТ СН'!$G$14+СВЦЭМ!$D$10+'СЕТ СН'!$G$6-'СЕТ СН'!$G$26</f>
        <v>1339.0997216799999</v>
      </c>
    </row>
    <row r="110" spans="1:25" ht="15.75" x14ac:dyDescent="0.2">
      <c r="A110" s="35">
        <f t="shared" si="2"/>
        <v>43948</v>
      </c>
      <c r="B110" s="36">
        <f>SUMIFS(СВЦЭМ!$D$33:$D$776,СВЦЭМ!$A$33:$A$776,$A110,СВЦЭМ!$B$33:$B$776,B$83)+'СЕТ СН'!$G$14+СВЦЭМ!$D$10+'СЕТ СН'!$G$6-'СЕТ СН'!$G$26</f>
        <v>1423.9712141199998</v>
      </c>
      <c r="C110" s="36">
        <f>SUMIFS(СВЦЭМ!$D$33:$D$776,СВЦЭМ!$A$33:$A$776,$A110,СВЦЭМ!$B$33:$B$776,C$83)+'СЕТ СН'!$G$14+СВЦЭМ!$D$10+'СЕТ СН'!$G$6-'СЕТ СН'!$G$26</f>
        <v>1419.3402709</v>
      </c>
      <c r="D110" s="36">
        <f>SUMIFS(СВЦЭМ!$D$33:$D$776,СВЦЭМ!$A$33:$A$776,$A110,СВЦЭМ!$B$33:$B$776,D$83)+'СЕТ СН'!$G$14+СВЦЭМ!$D$10+'СЕТ СН'!$G$6-'СЕТ СН'!$G$26</f>
        <v>1402.27669481</v>
      </c>
      <c r="E110" s="36">
        <f>SUMIFS(СВЦЭМ!$D$33:$D$776,СВЦЭМ!$A$33:$A$776,$A110,СВЦЭМ!$B$33:$B$776,E$83)+'СЕТ СН'!$G$14+СВЦЭМ!$D$10+'СЕТ СН'!$G$6-'СЕТ СН'!$G$26</f>
        <v>1388.4742293899999</v>
      </c>
      <c r="F110" s="36">
        <f>SUMIFS(СВЦЭМ!$D$33:$D$776,СВЦЭМ!$A$33:$A$776,$A110,СВЦЭМ!$B$33:$B$776,F$83)+'СЕТ СН'!$G$14+СВЦЭМ!$D$10+'СЕТ СН'!$G$6-'СЕТ СН'!$G$26</f>
        <v>1390.51223536</v>
      </c>
      <c r="G110" s="36">
        <f>SUMIFS(СВЦЭМ!$D$33:$D$776,СВЦЭМ!$A$33:$A$776,$A110,СВЦЭМ!$B$33:$B$776,G$83)+'СЕТ СН'!$G$14+СВЦЭМ!$D$10+'СЕТ СН'!$G$6-'СЕТ СН'!$G$26</f>
        <v>1399.5940130299998</v>
      </c>
      <c r="H110" s="36">
        <f>SUMIFS(СВЦЭМ!$D$33:$D$776,СВЦЭМ!$A$33:$A$776,$A110,СВЦЭМ!$B$33:$B$776,H$83)+'СЕТ СН'!$G$14+СВЦЭМ!$D$10+'СЕТ СН'!$G$6-'СЕТ СН'!$G$26</f>
        <v>1414.3212301499998</v>
      </c>
      <c r="I110" s="36">
        <f>SUMIFS(СВЦЭМ!$D$33:$D$776,СВЦЭМ!$A$33:$A$776,$A110,СВЦЭМ!$B$33:$B$776,I$83)+'СЕТ СН'!$G$14+СВЦЭМ!$D$10+'СЕТ СН'!$G$6-'СЕТ СН'!$G$26</f>
        <v>1401.39403395</v>
      </c>
      <c r="J110" s="36">
        <f>SUMIFS(СВЦЭМ!$D$33:$D$776,СВЦЭМ!$A$33:$A$776,$A110,СВЦЭМ!$B$33:$B$776,J$83)+'СЕТ СН'!$G$14+СВЦЭМ!$D$10+'СЕТ СН'!$G$6-'СЕТ СН'!$G$26</f>
        <v>1319.97358145</v>
      </c>
      <c r="K110" s="36">
        <f>SUMIFS(СВЦЭМ!$D$33:$D$776,СВЦЭМ!$A$33:$A$776,$A110,СВЦЭМ!$B$33:$B$776,K$83)+'СЕТ СН'!$G$14+СВЦЭМ!$D$10+'СЕТ СН'!$G$6-'СЕТ СН'!$G$26</f>
        <v>1299.4694568299999</v>
      </c>
      <c r="L110" s="36">
        <f>SUMIFS(СВЦЭМ!$D$33:$D$776,СВЦЭМ!$A$33:$A$776,$A110,СВЦЭМ!$B$33:$B$776,L$83)+'СЕТ СН'!$G$14+СВЦЭМ!$D$10+'СЕТ СН'!$G$6-'СЕТ СН'!$G$26</f>
        <v>1277.68940933</v>
      </c>
      <c r="M110" s="36">
        <f>SUMIFS(СВЦЭМ!$D$33:$D$776,СВЦЭМ!$A$33:$A$776,$A110,СВЦЭМ!$B$33:$B$776,M$83)+'СЕТ СН'!$G$14+СВЦЭМ!$D$10+'СЕТ СН'!$G$6-'СЕТ СН'!$G$26</f>
        <v>1281.0968196199999</v>
      </c>
      <c r="N110" s="36">
        <f>SUMIFS(СВЦЭМ!$D$33:$D$776,СВЦЭМ!$A$33:$A$776,$A110,СВЦЭМ!$B$33:$B$776,N$83)+'СЕТ СН'!$G$14+СВЦЭМ!$D$10+'СЕТ СН'!$G$6-'СЕТ СН'!$G$26</f>
        <v>1297.1326044499999</v>
      </c>
      <c r="O110" s="36">
        <f>SUMIFS(СВЦЭМ!$D$33:$D$776,СВЦЭМ!$A$33:$A$776,$A110,СВЦЭМ!$B$33:$B$776,O$83)+'СЕТ СН'!$G$14+СВЦЭМ!$D$10+'СЕТ СН'!$G$6-'СЕТ СН'!$G$26</f>
        <v>1315.7735690499999</v>
      </c>
      <c r="P110" s="36">
        <f>SUMIFS(СВЦЭМ!$D$33:$D$776,СВЦЭМ!$A$33:$A$776,$A110,СВЦЭМ!$B$33:$B$776,P$83)+'СЕТ СН'!$G$14+СВЦЭМ!$D$10+'СЕТ СН'!$G$6-'СЕТ СН'!$G$26</f>
        <v>1338.6672199899999</v>
      </c>
      <c r="Q110" s="36">
        <f>SUMIFS(СВЦЭМ!$D$33:$D$776,СВЦЭМ!$A$33:$A$776,$A110,СВЦЭМ!$B$33:$B$776,Q$83)+'СЕТ СН'!$G$14+СВЦЭМ!$D$10+'СЕТ СН'!$G$6-'СЕТ СН'!$G$26</f>
        <v>1352.2722381899998</v>
      </c>
      <c r="R110" s="36">
        <f>SUMIFS(СВЦЭМ!$D$33:$D$776,СВЦЭМ!$A$33:$A$776,$A110,СВЦЭМ!$B$33:$B$776,R$83)+'СЕТ СН'!$G$14+СВЦЭМ!$D$10+'СЕТ СН'!$G$6-'СЕТ СН'!$G$26</f>
        <v>1353.1008223299998</v>
      </c>
      <c r="S110" s="36">
        <f>SUMIFS(СВЦЭМ!$D$33:$D$776,СВЦЭМ!$A$33:$A$776,$A110,СВЦЭМ!$B$33:$B$776,S$83)+'СЕТ СН'!$G$14+СВЦЭМ!$D$10+'СЕТ СН'!$G$6-'СЕТ СН'!$G$26</f>
        <v>1343.7939117899998</v>
      </c>
      <c r="T110" s="36">
        <f>SUMIFS(СВЦЭМ!$D$33:$D$776,СВЦЭМ!$A$33:$A$776,$A110,СВЦЭМ!$B$33:$B$776,T$83)+'СЕТ СН'!$G$14+СВЦЭМ!$D$10+'СЕТ СН'!$G$6-'СЕТ СН'!$G$26</f>
        <v>1315.8780385599998</v>
      </c>
      <c r="U110" s="36">
        <f>SUMIFS(СВЦЭМ!$D$33:$D$776,СВЦЭМ!$A$33:$A$776,$A110,СВЦЭМ!$B$33:$B$776,U$83)+'СЕТ СН'!$G$14+СВЦЭМ!$D$10+'СЕТ СН'!$G$6-'СЕТ СН'!$G$26</f>
        <v>1295.2785745499998</v>
      </c>
      <c r="V110" s="36">
        <f>SUMIFS(СВЦЭМ!$D$33:$D$776,СВЦЭМ!$A$33:$A$776,$A110,СВЦЭМ!$B$33:$B$776,V$83)+'СЕТ СН'!$G$14+СВЦЭМ!$D$10+'СЕТ СН'!$G$6-'СЕТ СН'!$G$26</f>
        <v>1266.0113230599998</v>
      </c>
      <c r="W110" s="36">
        <f>SUMIFS(СВЦЭМ!$D$33:$D$776,СВЦЭМ!$A$33:$A$776,$A110,СВЦЭМ!$B$33:$B$776,W$83)+'СЕТ СН'!$G$14+СВЦЭМ!$D$10+'СЕТ СН'!$G$6-'СЕТ СН'!$G$26</f>
        <v>1270.02944551</v>
      </c>
      <c r="X110" s="36">
        <f>SUMIFS(СВЦЭМ!$D$33:$D$776,СВЦЭМ!$A$33:$A$776,$A110,СВЦЭМ!$B$33:$B$776,X$83)+'СЕТ СН'!$G$14+СВЦЭМ!$D$10+'СЕТ СН'!$G$6-'СЕТ СН'!$G$26</f>
        <v>1296.7577868999999</v>
      </c>
      <c r="Y110" s="36">
        <f>SUMIFS(СВЦЭМ!$D$33:$D$776,СВЦЭМ!$A$33:$A$776,$A110,СВЦЭМ!$B$33:$B$776,Y$83)+'СЕТ СН'!$G$14+СВЦЭМ!$D$10+'СЕТ СН'!$G$6-'СЕТ СН'!$G$26</f>
        <v>1334.9978886699998</v>
      </c>
    </row>
    <row r="111" spans="1:25" ht="15.75" x14ac:dyDescent="0.2">
      <c r="A111" s="35">
        <f t="shared" si="2"/>
        <v>43949</v>
      </c>
      <c r="B111" s="36">
        <f>SUMIFS(СВЦЭМ!$D$33:$D$776,СВЦЭМ!$A$33:$A$776,$A111,СВЦЭМ!$B$33:$B$776,B$83)+'СЕТ СН'!$G$14+СВЦЭМ!$D$10+'СЕТ СН'!$G$6-'СЕТ СН'!$G$26</f>
        <v>1354.4155375099999</v>
      </c>
      <c r="C111" s="36">
        <f>SUMIFS(СВЦЭМ!$D$33:$D$776,СВЦЭМ!$A$33:$A$776,$A111,СВЦЭМ!$B$33:$B$776,C$83)+'СЕТ СН'!$G$14+СВЦЭМ!$D$10+'СЕТ СН'!$G$6-'СЕТ СН'!$G$26</f>
        <v>1384.00548308</v>
      </c>
      <c r="D111" s="36">
        <f>SUMIFS(СВЦЭМ!$D$33:$D$776,СВЦЭМ!$A$33:$A$776,$A111,СВЦЭМ!$B$33:$B$776,D$83)+'СЕТ СН'!$G$14+СВЦЭМ!$D$10+'СЕТ СН'!$G$6-'СЕТ СН'!$G$26</f>
        <v>1428.07144509</v>
      </c>
      <c r="E111" s="36">
        <f>SUMIFS(СВЦЭМ!$D$33:$D$776,СВЦЭМ!$A$33:$A$776,$A111,СВЦЭМ!$B$33:$B$776,E$83)+'СЕТ СН'!$G$14+СВЦЭМ!$D$10+'СЕТ СН'!$G$6-'СЕТ СН'!$G$26</f>
        <v>1432.6450459999999</v>
      </c>
      <c r="F111" s="36">
        <f>SUMIFS(СВЦЭМ!$D$33:$D$776,СВЦЭМ!$A$33:$A$776,$A111,СВЦЭМ!$B$33:$B$776,F$83)+'СЕТ СН'!$G$14+СВЦЭМ!$D$10+'СЕТ СН'!$G$6-'СЕТ СН'!$G$26</f>
        <v>1429.2965885599999</v>
      </c>
      <c r="G111" s="36">
        <f>SUMIFS(СВЦЭМ!$D$33:$D$776,СВЦЭМ!$A$33:$A$776,$A111,СВЦЭМ!$B$33:$B$776,G$83)+'СЕТ СН'!$G$14+СВЦЭМ!$D$10+'СЕТ СН'!$G$6-'СЕТ СН'!$G$26</f>
        <v>1430.5923138899998</v>
      </c>
      <c r="H111" s="36">
        <f>SUMIFS(СВЦЭМ!$D$33:$D$776,СВЦЭМ!$A$33:$A$776,$A111,СВЦЭМ!$B$33:$B$776,H$83)+'СЕТ СН'!$G$14+СВЦЭМ!$D$10+'СЕТ СН'!$G$6-'СЕТ СН'!$G$26</f>
        <v>1392.7664549199999</v>
      </c>
      <c r="I111" s="36">
        <f>SUMIFS(СВЦЭМ!$D$33:$D$776,СВЦЭМ!$A$33:$A$776,$A111,СВЦЭМ!$B$33:$B$776,I$83)+'СЕТ СН'!$G$14+СВЦЭМ!$D$10+'СЕТ СН'!$G$6-'СЕТ СН'!$G$26</f>
        <v>1352.1597458499998</v>
      </c>
      <c r="J111" s="36">
        <f>SUMIFS(СВЦЭМ!$D$33:$D$776,СВЦЭМ!$A$33:$A$776,$A111,СВЦЭМ!$B$33:$B$776,J$83)+'СЕТ СН'!$G$14+СВЦЭМ!$D$10+'СЕТ СН'!$G$6-'СЕТ СН'!$G$26</f>
        <v>1294.9428719699999</v>
      </c>
      <c r="K111" s="36">
        <f>SUMIFS(СВЦЭМ!$D$33:$D$776,СВЦЭМ!$A$33:$A$776,$A111,СВЦЭМ!$B$33:$B$776,K$83)+'СЕТ СН'!$G$14+СВЦЭМ!$D$10+'СЕТ СН'!$G$6-'СЕТ СН'!$G$26</f>
        <v>1287.8010085699998</v>
      </c>
      <c r="L111" s="36">
        <f>SUMIFS(СВЦЭМ!$D$33:$D$776,СВЦЭМ!$A$33:$A$776,$A111,СВЦЭМ!$B$33:$B$776,L$83)+'СЕТ СН'!$G$14+СВЦЭМ!$D$10+'СЕТ СН'!$G$6-'СЕТ СН'!$G$26</f>
        <v>1281.5737136999999</v>
      </c>
      <c r="M111" s="36">
        <f>SUMIFS(СВЦЭМ!$D$33:$D$776,СВЦЭМ!$A$33:$A$776,$A111,СВЦЭМ!$B$33:$B$776,M$83)+'СЕТ СН'!$G$14+СВЦЭМ!$D$10+'СЕТ СН'!$G$6-'СЕТ СН'!$G$26</f>
        <v>1281.4843344399999</v>
      </c>
      <c r="N111" s="36">
        <f>SUMIFS(СВЦЭМ!$D$33:$D$776,СВЦЭМ!$A$33:$A$776,$A111,СВЦЭМ!$B$33:$B$776,N$83)+'СЕТ СН'!$G$14+СВЦЭМ!$D$10+'СЕТ СН'!$G$6-'СЕТ СН'!$G$26</f>
        <v>1272.2476163399999</v>
      </c>
      <c r="O111" s="36">
        <f>SUMIFS(СВЦЭМ!$D$33:$D$776,СВЦЭМ!$A$33:$A$776,$A111,СВЦЭМ!$B$33:$B$776,O$83)+'СЕТ СН'!$G$14+СВЦЭМ!$D$10+'СЕТ СН'!$G$6-'СЕТ СН'!$G$26</f>
        <v>1282.4064033499999</v>
      </c>
      <c r="P111" s="36">
        <f>SUMIFS(СВЦЭМ!$D$33:$D$776,СВЦЭМ!$A$33:$A$776,$A111,СВЦЭМ!$B$33:$B$776,P$83)+'СЕТ СН'!$G$14+СВЦЭМ!$D$10+'СЕТ СН'!$G$6-'СЕТ СН'!$G$26</f>
        <v>1295.1726223899998</v>
      </c>
      <c r="Q111" s="36">
        <f>SUMIFS(СВЦЭМ!$D$33:$D$776,СВЦЭМ!$A$33:$A$776,$A111,СВЦЭМ!$B$33:$B$776,Q$83)+'СЕТ СН'!$G$14+СВЦЭМ!$D$10+'СЕТ СН'!$G$6-'СЕТ СН'!$G$26</f>
        <v>1311.4480629499999</v>
      </c>
      <c r="R111" s="36">
        <f>SUMIFS(СВЦЭМ!$D$33:$D$776,СВЦЭМ!$A$33:$A$776,$A111,СВЦЭМ!$B$33:$B$776,R$83)+'СЕТ СН'!$G$14+СВЦЭМ!$D$10+'СЕТ СН'!$G$6-'СЕТ СН'!$G$26</f>
        <v>1307.40966938</v>
      </c>
      <c r="S111" s="36">
        <f>SUMIFS(СВЦЭМ!$D$33:$D$776,СВЦЭМ!$A$33:$A$776,$A111,СВЦЭМ!$B$33:$B$776,S$83)+'СЕТ СН'!$G$14+СВЦЭМ!$D$10+'СЕТ СН'!$G$6-'СЕТ СН'!$G$26</f>
        <v>1303.0572359499999</v>
      </c>
      <c r="T111" s="36">
        <f>SUMIFS(СВЦЭМ!$D$33:$D$776,СВЦЭМ!$A$33:$A$776,$A111,СВЦЭМ!$B$33:$B$776,T$83)+'СЕТ СН'!$G$14+СВЦЭМ!$D$10+'СЕТ СН'!$G$6-'СЕТ СН'!$G$26</f>
        <v>1289.00775445</v>
      </c>
      <c r="U111" s="36">
        <f>SUMIFS(СВЦЭМ!$D$33:$D$776,СВЦЭМ!$A$33:$A$776,$A111,СВЦЭМ!$B$33:$B$776,U$83)+'СЕТ СН'!$G$14+СВЦЭМ!$D$10+'СЕТ СН'!$G$6-'СЕТ СН'!$G$26</f>
        <v>1259.3482432499998</v>
      </c>
      <c r="V111" s="36">
        <f>SUMIFS(СВЦЭМ!$D$33:$D$776,СВЦЭМ!$A$33:$A$776,$A111,СВЦЭМ!$B$33:$B$776,V$83)+'СЕТ СН'!$G$14+СВЦЭМ!$D$10+'СЕТ СН'!$G$6-'СЕТ СН'!$G$26</f>
        <v>1246.18519765</v>
      </c>
      <c r="W111" s="36">
        <f>SUMIFS(СВЦЭМ!$D$33:$D$776,СВЦЭМ!$A$33:$A$776,$A111,СВЦЭМ!$B$33:$B$776,W$83)+'СЕТ СН'!$G$14+СВЦЭМ!$D$10+'СЕТ СН'!$G$6-'СЕТ СН'!$G$26</f>
        <v>1241.4590825599998</v>
      </c>
      <c r="X111" s="36">
        <f>SUMIFS(СВЦЭМ!$D$33:$D$776,СВЦЭМ!$A$33:$A$776,$A111,СВЦЭМ!$B$33:$B$776,X$83)+'СЕТ СН'!$G$14+СВЦЭМ!$D$10+'СЕТ СН'!$G$6-'СЕТ СН'!$G$26</f>
        <v>1244.3057206599999</v>
      </c>
      <c r="Y111" s="36">
        <f>SUMIFS(СВЦЭМ!$D$33:$D$776,СВЦЭМ!$A$33:$A$776,$A111,СВЦЭМ!$B$33:$B$776,Y$83)+'СЕТ СН'!$G$14+СВЦЭМ!$D$10+'СЕТ СН'!$G$6-'СЕТ СН'!$G$26</f>
        <v>1284.3646741</v>
      </c>
    </row>
    <row r="112" spans="1:25" ht="15.75" x14ac:dyDescent="0.2">
      <c r="A112" s="35">
        <f t="shared" si="2"/>
        <v>43950</v>
      </c>
      <c r="B112" s="36">
        <f>SUMIFS(СВЦЭМ!$D$33:$D$776,СВЦЭМ!$A$33:$A$776,$A112,СВЦЭМ!$B$33:$B$776,B$83)+'СЕТ СН'!$G$14+СВЦЭМ!$D$10+'СЕТ СН'!$G$6-'СЕТ СН'!$G$26</f>
        <v>1364.4467461299998</v>
      </c>
      <c r="C112" s="36">
        <f>SUMIFS(СВЦЭМ!$D$33:$D$776,СВЦЭМ!$A$33:$A$776,$A112,СВЦЭМ!$B$33:$B$776,C$83)+'СЕТ СН'!$G$14+СВЦЭМ!$D$10+'СЕТ СН'!$G$6-'СЕТ СН'!$G$26</f>
        <v>1409.9725671899998</v>
      </c>
      <c r="D112" s="36">
        <f>SUMIFS(СВЦЭМ!$D$33:$D$776,СВЦЭМ!$A$33:$A$776,$A112,СВЦЭМ!$B$33:$B$776,D$83)+'СЕТ СН'!$G$14+СВЦЭМ!$D$10+'СЕТ СН'!$G$6-'СЕТ СН'!$G$26</f>
        <v>1417.1726419699999</v>
      </c>
      <c r="E112" s="36">
        <f>SUMIFS(СВЦЭМ!$D$33:$D$776,СВЦЭМ!$A$33:$A$776,$A112,СВЦЭМ!$B$33:$B$776,E$83)+'СЕТ СН'!$G$14+СВЦЭМ!$D$10+'СЕТ СН'!$G$6-'СЕТ СН'!$G$26</f>
        <v>1422.7666177499998</v>
      </c>
      <c r="F112" s="36">
        <f>SUMIFS(СВЦЭМ!$D$33:$D$776,СВЦЭМ!$A$33:$A$776,$A112,СВЦЭМ!$B$33:$B$776,F$83)+'СЕТ СН'!$G$14+СВЦЭМ!$D$10+'СЕТ СН'!$G$6-'СЕТ СН'!$G$26</f>
        <v>1424.1543917499998</v>
      </c>
      <c r="G112" s="36">
        <f>SUMIFS(СВЦЭМ!$D$33:$D$776,СВЦЭМ!$A$33:$A$776,$A112,СВЦЭМ!$B$33:$B$776,G$83)+'СЕТ СН'!$G$14+СВЦЭМ!$D$10+'СЕТ СН'!$G$6-'СЕТ СН'!$G$26</f>
        <v>1423.4695348499999</v>
      </c>
      <c r="H112" s="36">
        <f>SUMIFS(СВЦЭМ!$D$33:$D$776,СВЦЭМ!$A$33:$A$776,$A112,СВЦЭМ!$B$33:$B$776,H$83)+'СЕТ СН'!$G$14+СВЦЭМ!$D$10+'СЕТ СН'!$G$6-'СЕТ СН'!$G$26</f>
        <v>1408.9748966</v>
      </c>
      <c r="I112" s="36">
        <f>SUMIFS(СВЦЭМ!$D$33:$D$776,СВЦЭМ!$A$33:$A$776,$A112,СВЦЭМ!$B$33:$B$776,I$83)+'СЕТ СН'!$G$14+СВЦЭМ!$D$10+'СЕТ СН'!$G$6-'СЕТ СН'!$G$26</f>
        <v>1365.8318832299999</v>
      </c>
      <c r="J112" s="36">
        <f>SUMIFS(СВЦЭМ!$D$33:$D$776,СВЦЭМ!$A$33:$A$776,$A112,СВЦЭМ!$B$33:$B$776,J$83)+'СЕТ СН'!$G$14+СВЦЭМ!$D$10+'СЕТ СН'!$G$6-'СЕТ СН'!$G$26</f>
        <v>1349.5481175</v>
      </c>
      <c r="K112" s="36">
        <f>SUMIFS(СВЦЭМ!$D$33:$D$776,СВЦЭМ!$A$33:$A$776,$A112,СВЦЭМ!$B$33:$B$776,K$83)+'СЕТ СН'!$G$14+СВЦЭМ!$D$10+'СЕТ СН'!$G$6-'СЕТ СН'!$G$26</f>
        <v>1332.4112672199999</v>
      </c>
      <c r="L112" s="36">
        <f>SUMIFS(СВЦЭМ!$D$33:$D$776,СВЦЭМ!$A$33:$A$776,$A112,СВЦЭМ!$B$33:$B$776,L$83)+'СЕТ СН'!$G$14+СВЦЭМ!$D$10+'СЕТ СН'!$G$6-'СЕТ СН'!$G$26</f>
        <v>1325.2444464299999</v>
      </c>
      <c r="M112" s="36">
        <f>SUMIFS(СВЦЭМ!$D$33:$D$776,СВЦЭМ!$A$33:$A$776,$A112,СВЦЭМ!$B$33:$B$776,M$83)+'СЕТ СН'!$G$14+СВЦЭМ!$D$10+'СЕТ СН'!$G$6-'СЕТ СН'!$G$26</f>
        <v>1327.6604128099998</v>
      </c>
      <c r="N112" s="36">
        <f>SUMIFS(СВЦЭМ!$D$33:$D$776,СВЦЭМ!$A$33:$A$776,$A112,СВЦЭМ!$B$33:$B$776,N$83)+'СЕТ СН'!$G$14+СВЦЭМ!$D$10+'СЕТ СН'!$G$6-'СЕТ СН'!$G$26</f>
        <v>1321.7379282999998</v>
      </c>
      <c r="O112" s="36">
        <f>SUMIFS(СВЦЭМ!$D$33:$D$776,СВЦЭМ!$A$33:$A$776,$A112,СВЦЭМ!$B$33:$B$776,O$83)+'СЕТ СН'!$G$14+СВЦЭМ!$D$10+'СЕТ СН'!$G$6-'СЕТ СН'!$G$26</f>
        <v>1335.2436619699999</v>
      </c>
      <c r="P112" s="36">
        <f>SUMIFS(СВЦЭМ!$D$33:$D$776,СВЦЭМ!$A$33:$A$776,$A112,СВЦЭМ!$B$33:$B$776,P$83)+'СЕТ СН'!$G$14+СВЦЭМ!$D$10+'СЕТ СН'!$G$6-'СЕТ СН'!$G$26</f>
        <v>1349.0119900499999</v>
      </c>
      <c r="Q112" s="36">
        <f>SUMIFS(СВЦЭМ!$D$33:$D$776,СВЦЭМ!$A$33:$A$776,$A112,СВЦЭМ!$B$33:$B$776,Q$83)+'СЕТ СН'!$G$14+СВЦЭМ!$D$10+'СЕТ СН'!$G$6-'СЕТ СН'!$G$26</f>
        <v>1348.7440033799999</v>
      </c>
      <c r="R112" s="36">
        <f>SUMIFS(СВЦЭМ!$D$33:$D$776,СВЦЭМ!$A$33:$A$776,$A112,СВЦЭМ!$B$33:$B$776,R$83)+'СЕТ СН'!$G$14+СВЦЭМ!$D$10+'СЕТ СН'!$G$6-'СЕТ СН'!$G$26</f>
        <v>1341.4127556999999</v>
      </c>
      <c r="S112" s="36">
        <f>SUMIFS(СВЦЭМ!$D$33:$D$776,СВЦЭМ!$A$33:$A$776,$A112,СВЦЭМ!$B$33:$B$776,S$83)+'СЕТ СН'!$G$14+СВЦЭМ!$D$10+'СЕТ СН'!$G$6-'СЕТ СН'!$G$26</f>
        <v>1341.9494476</v>
      </c>
      <c r="T112" s="36">
        <f>SUMIFS(СВЦЭМ!$D$33:$D$776,СВЦЭМ!$A$33:$A$776,$A112,СВЦЭМ!$B$33:$B$776,T$83)+'СЕТ СН'!$G$14+СВЦЭМ!$D$10+'СЕТ СН'!$G$6-'СЕТ СН'!$G$26</f>
        <v>1328.6982952399999</v>
      </c>
      <c r="U112" s="36">
        <f>SUMIFS(СВЦЭМ!$D$33:$D$776,СВЦЭМ!$A$33:$A$776,$A112,СВЦЭМ!$B$33:$B$776,U$83)+'СЕТ СН'!$G$14+СВЦЭМ!$D$10+'СЕТ СН'!$G$6-'СЕТ СН'!$G$26</f>
        <v>1284.03790248</v>
      </c>
      <c r="V112" s="36">
        <f>SUMIFS(СВЦЭМ!$D$33:$D$776,СВЦЭМ!$A$33:$A$776,$A112,СВЦЭМ!$B$33:$B$776,V$83)+'СЕТ СН'!$G$14+СВЦЭМ!$D$10+'СЕТ СН'!$G$6-'СЕТ СН'!$G$26</f>
        <v>1285.2463277099998</v>
      </c>
      <c r="W112" s="36">
        <f>SUMIFS(СВЦЭМ!$D$33:$D$776,СВЦЭМ!$A$33:$A$776,$A112,СВЦЭМ!$B$33:$B$776,W$83)+'СЕТ СН'!$G$14+СВЦЭМ!$D$10+'СЕТ СН'!$G$6-'СЕТ СН'!$G$26</f>
        <v>1315.78477443</v>
      </c>
      <c r="X112" s="36">
        <f>SUMIFS(СВЦЭМ!$D$33:$D$776,СВЦЭМ!$A$33:$A$776,$A112,СВЦЭМ!$B$33:$B$776,X$83)+'СЕТ СН'!$G$14+СВЦЭМ!$D$10+'СЕТ СН'!$G$6-'СЕТ СН'!$G$26</f>
        <v>1339.1766933899999</v>
      </c>
      <c r="Y112" s="36">
        <f>SUMIFS(СВЦЭМ!$D$33:$D$776,СВЦЭМ!$A$33:$A$776,$A112,СВЦЭМ!$B$33:$B$776,Y$83)+'СЕТ СН'!$G$14+СВЦЭМ!$D$10+'СЕТ СН'!$G$6-'СЕТ СН'!$G$26</f>
        <v>1334.2748074499998</v>
      </c>
    </row>
    <row r="113" spans="1:27" ht="15.75" x14ac:dyDescent="0.2">
      <c r="A113" s="35">
        <f t="shared" si="2"/>
        <v>43951</v>
      </c>
      <c r="B113" s="36">
        <f>SUMIFS(СВЦЭМ!$D$33:$D$776,СВЦЭМ!$A$33:$A$776,$A113,СВЦЭМ!$B$33:$B$776,B$83)+'СЕТ СН'!$G$14+СВЦЭМ!$D$10+'СЕТ СН'!$G$6-'СЕТ СН'!$G$26</f>
        <v>1418.8223721999998</v>
      </c>
      <c r="C113" s="36">
        <f>SUMIFS(СВЦЭМ!$D$33:$D$776,СВЦЭМ!$A$33:$A$776,$A113,СВЦЭМ!$B$33:$B$776,C$83)+'СЕТ СН'!$G$14+СВЦЭМ!$D$10+'СЕТ СН'!$G$6-'СЕТ СН'!$G$26</f>
        <v>1394.9500489799998</v>
      </c>
      <c r="D113" s="36">
        <f>SUMIFS(СВЦЭМ!$D$33:$D$776,СВЦЭМ!$A$33:$A$776,$A113,СВЦЭМ!$B$33:$B$776,D$83)+'СЕТ СН'!$G$14+СВЦЭМ!$D$10+'СЕТ СН'!$G$6-'СЕТ СН'!$G$26</f>
        <v>1406.3523598699999</v>
      </c>
      <c r="E113" s="36">
        <f>SUMIFS(СВЦЭМ!$D$33:$D$776,СВЦЭМ!$A$33:$A$776,$A113,СВЦЭМ!$B$33:$B$776,E$83)+'СЕТ СН'!$G$14+СВЦЭМ!$D$10+'СЕТ СН'!$G$6-'СЕТ СН'!$G$26</f>
        <v>1398.8932003999998</v>
      </c>
      <c r="F113" s="36">
        <f>SUMIFS(СВЦЭМ!$D$33:$D$776,СВЦЭМ!$A$33:$A$776,$A113,СВЦЭМ!$B$33:$B$776,F$83)+'СЕТ СН'!$G$14+СВЦЭМ!$D$10+'СЕТ СН'!$G$6-'СЕТ СН'!$G$26</f>
        <v>1436.6327367499998</v>
      </c>
      <c r="G113" s="36">
        <f>SUMIFS(СВЦЭМ!$D$33:$D$776,СВЦЭМ!$A$33:$A$776,$A113,СВЦЭМ!$B$33:$B$776,G$83)+'СЕТ СН'!$G$14+СВЦЭМ!$D$10+'СЕТ СН'!$G$6-'СЕТ СН'!$G$26</f>
        <v>1445.2773548599998</v>
      </c>
      <c r="H113" s="36">
        <f>SUMIFS(СВЦЭМ!$D$33:$D$776,СВЦЭМ!$A$33:$A$776,$A113,СВЦЭМ!$B$33:$B$776,H$83)+'СЕТ СН'!$G$14+СВЦЭМ!$D$10+'СЕТ СН'!$G$6-'СЕТ СН'!$G$26</f>
        <v>1428.92277685</v>
      </c>
      <c r="I113" s="36">
        <f>SUMIFS(СВЦЭМ!$D$33:$D$776,СВЦЭМ!$A$33:$A$776,$A113,СВЦЭМ!$B$33:$B$776,I$83)+'СЕТ СН'!$G$14+СВЦЭМ!$D$10+'СЕТ СН'!$G$6-'СЕТ СН'!$G$26</f>
        <v>1387.90775317</v>
      </c>
      <c r="J113" s="36">
        <f>SUMIFS(СВЦЭМ!$D$33:$D$776,СВЦЭМ!$A$33:$A$776,$A113,СВЦЭМ!$B$33:$B$776,J$83)+'СЕТ СН'!$G$14+СВЦЭМ!$D$10+'СЕТ СН'!$G$6-'СЕТ СН'!$G$26</f>
        <v>1296.5158779599999</v>
      </c>
      <c r="K113" s="36">
        <f>SUMIFS(СВЦЭМ!$D$33:$D$776,СВЦЭМ!$A$33:$A$776,$A113,СВЦЭМ!$B$33:$B$776,K$83)+'СЕТ СН'!$G$14+СВЦЭМ!$D$10+'СЕТ СН'!$G$6-'СЕТ СН'!$G$26</f>
        <v>1283.8576920199998</v>
      </c>
      <c r="L113" s="36">
        <f>SUMIFS(СВЦЭМ!$D$33:$D$776,СВЦЭМ!$A$33:$A$776,$A113,СВЦЭМ!$B$33:$B$776,L$83)+'СЕТ СН'!$G$14+СВЦЭМ!$D$10+'СЕТ СН'!$G$6-'СЕТ СН'!$G$26</f>
        <v>1269.5171985599998</v>
      </c>
      <c r="M113" s="36">
        <f>SUMIFS(СВЦЭМ!$D$33:$D$776,СВЦЭМ!$A$33:$A$776,$A113,СВЦЭМ!$B$33:$B$776,M$83)+'СЕТ СН'!$G$14+СВЦЭМ!$D$10+'СЕТ СН'!$G$6-'СЕТ СН'!$G$26</f>
        <v>1268.4022849399998</v>
      </c>
      <c r="N113" s="36">
        <f>SUMIFS(СВЦЭМ!$D$33:$D$776,СВЦЭМ!$A$33:$A$776,$A113,СВЦЭМ!$B$33:$B$776,N$83)+'СЕТ СН'!$G$14+СВЦЭМ!$D$10+'СЕТ СН'!$G$6-'СЕТ СН'!$G$26</f>
        <v>1277.9434258799999</v>
      </c>
      <c r="O113" s="36">
        <f>SUMIFS(СВЦЭМ!$D$33:$D$776,СВЦЭМ!$A$33:$A$776,$A113,СВЦЭМ!$B$33:$B$776,O$83)+'СЕТ СН'!$G$14+СВЦЭМ!$D$10+'СЕТ СН'!$G$6-'СЕТ СН'!$G$26</f>
        <v>1292.0645383899998</v>
      </c>
      <c r="P113" s="36">
        <f>SUMIFS(СВЦЭМ!$D$33:$D$776,СВЦЭМ!$A$33:$A$776,$A113,СВЦЭМ!$B$33:$B$776,P$83)+'СЕТ СН'!$G$14+СВЦЭМ!$D$10+'СЕТ СН'!$G$6-'СЕТ СН'!$G$26</f>
        <v>1300.6664668199999</v>
      </c>
      <c r="Q113" s="36">
        <f>SUMIFS(СВЦЭМ!$D$33:$D$776,СВЦЭМ!$A$33:$A$776,$A113,СВЦЭМ!$B$33:$B$776,Q$83)+'СЕТ СН'!$G$14+СВЦЭМ!$D$10+'СЕТ СН'!$G$6-'СЕТ СН'!$G$26</f>
        <v>1307.2102996699998</v>
      </c>
      <c r="R113" s="36">
        <f>SUMIFS(СВЦЭМ!$D$33:$D$776,СВЦЭМ!$A$33:$A$776,$A113,СВЦЭМ!$B$33:$B$776,R$83)+'СЕТ СН'!$G$14+СВЦЭМ!$D$10+'СЕТ СН'!$G$6-'СЕТ СН'!$G$26</f>
        <v>1309.8092350699999</v>
      </c>
      <c r="S113" s="36">
        <f>SUMIFS(СВЦЭМ!$D$33:$D$776,СВЦЭМ!$A$33:$A$776,$A113,СВЦЭМ!$B$33:$B$776,S$83)+'СЕТ СН'!$G$14+СВЦЭМ!$D$10+'СЕТ СН'!$G$6-'СЕТ СН'!$G$26</f>
        <v>1309.0776098199999</v>
      </c>
      <c r="T113" s="36">
        <f>SUMIFS(СВЦЭМ!$D$33:$D$776,СВЦЭМ!$A$33:$A$776,$A113,СВЦЭМ!$B$33:$B$776,T$83)+'СЕТ СН'!$G$14+СВЦЭМ!$D$10+'СЕТ СН'!$G$6-'СЕТ СН'!$G$26</f>
        <v>1293.5129579699999</v>
      </c>
      <c r="U113" s="36">
        <f>SUMIFS(СВЦЭМ!$D$33:$D$776,СВЦЭМ!$A$33:$A$776,$A113,СВЦЭМ!$B$33:$B$776,U$83)+'СЕТ СН'!$G$14+СВЦЭМ!$D$10+'СЕТ СН'!$G$6-'СЕТ СН'!$G$26</f>
        <v>1269.4289505699999</v>
      </c>
      <c r="V113" s="36">
        <f>SUMIFS(СВЦЭМ!$D$33:$D$776,СВЦЭМ!$A$33:$A$776,$A113,СВЦЭМ!$B$33:$B$776,V$83)+'СЕТ СН'!$G$14+СВЦЭМ!$D$10+'СЕТ СН'!$G$6-'СЕТ СН'!$G$26</f>
        <v>1242.7616748200001</v>
      </c>
      <c r="W113" s="36">
        <f>SUMIFS(СВЦЭМ!$D$33:$D$776,СВЦЭМ!$A$33:$A$776,$A113,СВЦЭМ!$B$33:$B$776,W$83)+'СЕТ СН'!$G$14+СВЦЭМ!$D$10+'СЕТ СН'!$G$6-'СЕТ СН'!$G$26</f>
        <v>1246.2142171200001</v>
      </c>
      <c r="X113" s="36">
        <f>SUMIFS(СВЦЭМ!$D$33:$D$776,СВЦЭМ!$A$33:$A$776,$A113,СВЦЭМ!$B$33:$B$776,X$83)+'СЕТ СН'!$G$14+СВЦЭМ!$D$10+'СЕТ СН'!$G$6-'СЕТ СН'!$G$26</f>
        <v>1280.3846507399999</v>
      </c>
      <c r="Y113" s="36">
        <f>SUMIFS(СВЦЭМ!$D$33:$D$776,СВЦЭМ!$A$33:$A$776,$A113,СВЦЭМ!$B$33:$B$776,Y$83)+'СЕТ СН'!$G$14+СВЦЭМ!$D$10+'СЕТ СН'!$G$6-'СЕТ СН'!$G$26</f>
        <v>1308.5208967799999</v>
      </c>
    </row>
    <row r="114" spans="1:27" ht="15.75" hidden="1" x14ac:dyDescent="0.2">
      <c r="A114" s="35">
        <f t="shared" si="2"/>
        <v>43952</v>
      </c>
      <c r="B114" s="36">
        <f>SUMIFS(СВЦЭМ!$D$33:$D$776,СВЦЭМ!$A$33:$A$776,$A114,СВЦЭМ!$B$33:$B$776,B$83)+'СЕТ СН'!$G$14+СВЦЭМ!$D$10+'СЕТ СН'!$G$6-'СЕТ СН'!$G$26</f>
        <v>247.55875112000001</v>
      </c>
      <c r="C114" s="36">
        <f>SUMIFS(СВЦЭМ!$D$33:$D$776,СВЦЭМ!$A$33:$A$776,$A114,СВЦЭМ!$B$33:$B$776,C$83)+'СЕТ СН'!$G$14+СВЦЭМ!$D$10+'СЕТ СН'!$G$6-'СЕТ СН'!$G$26</f>
        <v>247.55875112000001</v>
      </c>
      <c r="D114" s="36">
        <f>SUMIFS(СВЦЭМ!$D$33:$D$776,СВЦЭМ!$A$33:$A$776,$A114,СВЦЭМ!$B$33:$B$776,D$83)+'СЕТ СН'!$G$14+СВЦЭМ!$D$10+'СЕТ СН'!$G$6-'СЕТ СН'!$G$26</f>
        <v>247.55875112000001</v>
      </c>
      <c r="E114" s="36">
        <f>SUMIFS(СВЦЭМ!$D$33:$D$776,СВЦЭМ!$A$33:$A$776,$A114,СВЦЭМ!$B$33:$B$776,E$83)+'СЕТ СН'!$G$14+СВЦЭМ!$D$10+'СЕТ СН'!$G$6-'СЕТ СН'!$G$26</f>
        <v>247.55875112000001</v>
      </c>
      <c r="F114" s="36">
        <f>SUMIFS(СВЦЭМ!$D$33:$D$776,СВЦЭМ!$A$33:$A$776,$A114,СВЦЭМ!$B$33:$B$776,F$83)+'СЕТ СН'!$G$14+СВЦЭМ!$D$10+'СЕТ СН'!$G$6-'СЕТ СН'!$G$26</f>
        <v>247.55875112000001</v>
      </c>
      <c r="G114" s="36">
        <f>SUMIFS(СВЦЭМ!$D$33:$D$776,СВЦЭМ!$A$33:$A$776,$A114,СВЦЭМ!$B$33:$B$776,G$83)+'СЕТ СН'!$G$14+СВЦЭМ!$D$10+'СЕТ СН'!$G$6-'СЕТ СН'!$G$26</f>
        <v>247.55875112000001</v>
      </c>
      <c r="H114" s="36">
        <f>SUMIFS(СВЦЭМ!$D$33:$D$776,СВЦЭМ!$A$33:$A$776,$A114,СВЦЭМ!$B$33:$B$776,H$83)+'СЕТ СН'!$G$14+СВЦЭМ!$D$10+'СЕТ СН'!$G$6-'СЕТ СН'!$G$26</f>
        <v>247.55875112000001</v>
      </c>
      <c r="I114" s="36">
        <f>SUMIFS(СВЦЭМ!$D$33:$D$776,СВЦЭМ!$A$33:$A$776,$A114,СВЦЭМ!$B$33:$B$776,I$83)+'СЕТ СН'!$G$14+СВЦЭМ!$D$10+'СЕТ СН'!$G$6-'СЕТ СН'!$G$26</f>
        <v>247.55875112000001</v>
      </c>
      <c r="J114" s="36">
        <f>SUMIFS(СВЦЭМ!$D$33:$D$776,СВЦЭМ!$A$33:$A$776,$A114,СВЦЭМ!$B$33:$B$776,J$83)+'СЕТ СН'!$G$14+СВЦЭМ!$D$10+'СЕТ СН'!$G$6-'СЕТ СН'!$G$26</f>
        <v>247.55875112000001</v>
      </c>
      <c r="K114" s="36">
        <f>SUMIFS(СВЦЭМ!$D$33:$D$776,СВЦЭМ!$A$33:$A$776,$A114,СВЦЭМ!$B$33:$B$776,K$83)+'СЕТ СН'!$G$14+СВЦЭМ!$D$10+'СЕТ СН'!$G$6-'СЕТ СН'!$G$26</f>
        <v>247.55875112000001</v>
      </c>
      <c r="L114" s="36">
        <f>SUMIFS(СВЦЭМ!$D$33:$D$776,СВЦЭМ!$A$33:$A$776,$A114,СВЦЭМ!$B$33:$B$776,L$83)+'СЕТ СН'!$G$14+СВЦЭМ!$D$10+'СЕТ СН'!$G$6-'СЕТ СН'!$G$26</f>
        <v>247.55875112000001</v>
      </c>
      <c r="M114" s="36">
        <f>SUMIFS(СВЦЭМ!$D$33:$D$776,СВЦЭМ!$A$33:$A$776,$A114,СВЦЭМ!$B$33:$B$776,M$83)+'СЕТ СН'!$G$14+СВЦЭМ!$D$10+'СЕТ СН'!$G$6-'СЕТ СН'!$G$26</f>
        <v>247.55875112000001</v>
      </c>
      <c r="N114" s="36">
        <f>SUMIFS(СВЦЭМ!$D$33:$D$776,СВЦЭМ!$A$33:$A$776,$A114,СВЦЭМ!$B$33:$B$776,N$83)+'СЕТ СН'!$G$14+СВЦЭМ!$D$10+'СЕТ СН'!$G$6-'СЕТ СН'!$G$26</f>
        <v>247.55875112000001</v>
      </c>
      <c r="O114" s="36">
        <f>SUMIFS(СВЦЭМ!$D$33:$D$776,СВЦЭМ!$A$33:$A$776,$A114,СВЦЭМ!$B$33:$B$776,O$83)+'СЕТ СН'!$G$14+СВЦЭМ!$D$10+'СЕТ СН'!$G$6-'СЕТ СН'!$G$26</f>
        <v>247.55875112000001</v>
      </c>
      <c r="P114" s="36">
        <f>SUMIFS(СВЦЭМ!$D$33:$D$776,СВЦЭМ!$A$33:$A$776,$A114,СВЦЭМ!$B$33:$B$776,P$83)+'СЕТ СН'!$G$14+СВЦЭМ!$D$10+'СЕТ СН'!$G$6-'СЕТ СН'!$G$26</f>
        <v>247.55875112000001</v>
      </c>
      <c r="Q114" s="36">
        <f>SUMIFS(СВЦЭМ!$D$33:$D$776,СВЦЭМ!$A$33:$A$776,$A114,СВЦЭМ!$B$33:$B$776,Q$83)+'СЕТ СН'!$G$14+СВЦЭМ!$D$10+'СЕТ СН'!$G$6-'СЕТ СН'!$G$26</f>
        <v>247.55875112000001</v>
      </c>
      <c r="R114" s="36">
        <f>SUMIFS(СВЦЭМ!$D$33:$D$776,СВЦЭМ!$A$33:$A$776,$A114,СВЦЭМ!$B$33:$B$776,R$83)+'СЕТ СН'!$G$14+СВЦЭМ!$D$10+'СЕТ СН'!$G$6-'СЕТ СН'!$G$26</f>
        <v>247.55875112000001</v>
      </c>
      <c r="S114" s="36">
        <f>SUMIFS(СВЦЭМ!$D$33:$D$776,СВЦЭМ!$A$33:$A$776,$A114,СВЦЭМ!$B$33:$B$776,S$83)+'СЕТ СН'!$G$14+СВЦЭМ!$D$10+'СЕТ СН'!$G$6-'СЕТ СН'!$G$26</f>
        <v>247.55875112000001</v>
      </c>
      <c r="T114" s="36">
        <f>SUMIFS(СВЦЭМ!$D$33:$D$776,СВЦЭМ!$A$33:$A$776,$A114,СВЦЭМ!$B$33:$B$776,T$83)+'СЕТ СН'!$G$14+СВЦЭМ!$D$10+'СЕТ СН'!$G$6-'СЕТ СН'!$G$26</f>
        <v>247.55875112000001</v>
      </c>
      <c r="U114" s="36">
        <f>SUMIFS(СВЦЭМ!$D$33:$D$776,СВЦЭМ!$A$33:$A$776,$A114,СВЦЭМ!$B$33:$B$776,U$83)+'СЕТ СН'!$G$14+СВЦЭМ!$D$10+'СЕТ СН'!$G$6-'СЕТ СН'!$G$26</f>
        <v>247.55875112000001</v>
      </c>
      <c r="V114" s="36">
        <f>SUMIFS(СВЦЭМ!$D$33:$D$776,СВЦЭМ!$A$33:$A$776,$A114,СВЦЭМ!$B$33:$B$776,V$83)+'СЕТ СН'!$G$14+СВЦЭМ!$D$10+'СЕТ СН'!$G$6-'СЕТ СН'!$G$26</f>
        <v>247.55875112000001</v>
      </c>
      <c r="W114" s="36">
        <f>SUMIFS(СВЦЭМ!$D$33:$D$776,СВЦЭМ!$A$33:$A$776,$A114,СВЦЭМ!$B$33:$B$776,W$83)+'СЕТ СН'!$G$14+СВЦЭМ!$D$10+'СЕТ СН'!$G$6-'СЕТ СН'!$G$26</f>
        <v>247.55875112000001</v>
      </c>
      <c r="X114" s="36">
        <f>SUMIFS(СВЦЭМ!$D$33:$D$776,СВЦЭМ!$A$33:$A$776,$A114,СВЦЭМ!$B$33:$B$776,X$83)+'СЕТ СН'!$G$14+СВЦЭМ!$D$10+'СЕТ СН'!$G$6-'СЕТ СН'!$G$26</f>
        <v>247.55875112000001</v>
      </c>
      <c r="Y114" s="36">
        <f>SUMIFS(СВЦЭМ!$D$33:$D$776,СВЦЭМ!$A$33:$A$776,$A114,СВЦЭМ!$B$33:$B$776,Y$83)+'СЕТ СН'!$G$14+СВЦЭМ!$D$10+'СЕТ СН'!$G$6-'СЕТ СН'!$G$26</f>
        <v>247.55875112000001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01.04.2020</v>
      </c>
      <c r="B120" s="36">
        <f>SUMIFS(СВЦЭМ!$D$33:$D$776,СВЦЭМ!$A$33:$A$776,$A120,СВЦЭМ!$B$33:$B$776,B$119)+'СЕТ СН'!$H$14+СВЦЭМ!$D$10+'СЕТ СН'!$H$6-'СЕТ СН'!$H$26</f>
        <v>1185.8970307100001</v>
      </c>
      <c r="C120" s="36">
        <f>SUMIFS(СВЦЭМ!$D$33:$D$776,СВЦЭМ!$A$33:$A$776,$A120,СВЦЭМ!$B$33:$B$776,C$119)+'СЕТ СН'!$H$14+СВЦЭМ!$D$10+'СЕТ СН'!$H$6-'СЕТ СН'!$H$26</f>
        <v>1200.0938980000001</v>
      </c>
      <c r="D120" s="36">
        <f>SUMIFS(СВЦЭМ!$D$33:$D$776,СВЦЭМ!$A$33:$A$776,$A120,СВЦЭМ!$B$33:$B$776,D$119)+'СЕТ СН'!$H$14+СВЦЭМ!$D$10+'СЕТ СН'!$H$6-'СЕТ СН'!$H$26</f>
        <v>1204.6166390600001</v>
      </c>
      <c r="E120" s="36">
        <f>SUMIFS(СВЦЭМ!$D$33:$D$776,СВЦЭМ!$A$33:$A$776,$A120,СВЦЭМ!$B$33:$B$776,E$119)+'СЕТ СН'!$H$14+СВЦЭМ!$D$10+'СЕТ СН'!$H$6-'СЕТ СН'!$H$26</f>
        <v>1211.2396675300001</v>
      </c>
      <c r="F120" s="36">
        <f>SUMIFS(СВЦЭМ!$D$33:$D$776,СВЦЭМ!$A$33:$A$776,$A120,СВЦЭМ!$B$33:$B$776,F$119)+'СЕТ СН'!$H$14+СВЦЭМ!$D$10+'СЕТ СН'!$H$6-'СЕТ СН'!$H$26</f>
        <v>1256.55726594</v>
      </c>
      <c r="G120" s="36">
        <f>SUMIFS(СВЦЭМ!$D$33:$D$776,СВЦЭМ!$A$33:$A$776,$A120,СВЦЭМ!$B$33:$B$776,G$119)+'СЕТ СН'!$H$14+СВЦЭМ!$D$10+'СЕТ СН'!$H$6-'СЕТ СН'!$H$26</f>
        <v>1304.12751602</v>
      </c>
      <c r="H120" s="36">
        <f>SUMIFS(СВЦЭМ!$D$33:$D$776,СВЦЭМ!$A$33:$A$776,$A120,СВЦЭМ!$B$33:$B$776,H$119)+'СЕТ СН'!$H$14+СВЦЭМ!$D$10+'СЕТ СН'!$H$6-'СЕТ СН'!$H$26</f>
        <v>1354.2290804199999</v>
      </c>
      <c r="I120" s="36">
        <f>SUMIFS(СВЦЭМ!$D$33:$D$776,СВЦЭМ!$A$33:$A$776,$A120,СВЦЭМ!$B$33:$B$776,I$119)+'СЕТ СН'!$H$14+СВЦЭМ!$D$10+'СЕТ СН'!$H$6-'СЕТ СН'!$H$26</f>
        <v>1357.454733</v>
      </c>
      <c r="J120" s="36">
        <f>SUMIFS(СВЦЭМ!$D$33:$D$776,СВЦЭМ!$A$33:$A$776,$A120,СВЦЭМ!$B$33:$B$776,J$119)+'СЕТ СН'!$H$14+СВЦЭМ!$D$10+'СЕТ СН'!$H$6-'СЕТ СН'!$H$26</f>
        <v>1312.5918400999999</v>
      </c>
      <c r="K120" s="36">
        <f>SUMIFS(СВЦЭМ!$D$33:$D$776,СВЦЭМ!$A$33:$A$776,$A120,СВЦЭМ!$B$33:$B$776,K$119)+'СЕТ СН'!$H$14+СВЦЭМ!$D$10+'СЕТ СН'!$H$6-'СЕТ СН'!$H$26</f>
        <v>1312.6265554900001</v>
      </c>
      <c r="L120" s="36">
        <f>SUMIFS(СВЦЭМ!$D$33:$D$776,СВЦЭМ!$A$33:$A$776,$A120,СВЦЭМ!$B$33:$B$776,L$119)+'СЕТ СН'!$H$14+СВЦЭМ!$D$10+'СЕТ СН'!$H$6-'СЕТ СН'!$H$26</f>
        <v>1312.43057632</v>
      </c>
      <c r="M120" s="36">
        <f>SUMIFS(СВЦЭМ!$D$33:$D$776,СВЦЭМ!$A$33:$A$776,$A120,СВЦЭМ!$B$33:$B$776,M$119)+'СЕТ СН'!$H$14+СВЦЭМ!$D$10+'СЕТ СН'!$H$6-'СЕТ СН'!$H$26</f>
        <v>1324.64495132</v>
      </c>
      <c r="N120" s="36">
        <f>SUMIFS(СВЦЭМ!$D$33:$D$776,СВЦЭМ!$A$33:$A$776,$A120,СВЦЭМ!$B$33:$B$776,N$119)+'СЕТ СН'!$H$14+СВЦЭМ!$D$10+'СЕТ СН'!$H$6-'СЕТ СН'!$H$26</f>
        <v>1345.17674388</v>
      </c>
      <c r="O120" s="36">
        <f>SUMIFS(СВЦЭМ!$D$33:$D$776,СВЦЭМ!$A$33:$A$776,$A120,СВЦЭМ!$B$33:$B$776,O$119)+'СЕТ СН'!$H$14+СВЦЭМ!$D$10+'СЕТ СН'!$H$6-'СЕТ СН'!$H$26</f>
        <v>1365.9814641600001</v>
      </c>
      <c r="P120" s="36">
        <f>SUMIFS(СВЦЭМ!$D$33:$D$776,СВЦЭМ!$A$33:$A$776,$A120,СВЦЭМ!$B$33:$B$776,P$119)+'СЕТ СН'!$H$14+СВЦЭМ!$D$10+'СЕТ СН'!$H$6-'СЕТ СН'!$H$26</f>
        <v>1342.3612727699999</v>
      </c>
      <c r="Q120" s="36">
        <f>SUMIFS(СВЦЭМ!$D$33:$D$776,СВЦЭМ!$A$33:$A$776,$A120,СВЦЭМ!$B$33:$B$776,Q$119)+'СЕТ СН'!$H$14+СВЦЭМ!$D$10+'СЕТ СН'!$H$6-'СЕТ СН'!$H$26</f>
        <v>1349.77911978</v>
      </c>
      <c r="R120" s="36">
        <f>SUMIFS(СВЦЭМ!$D$33:$D$776,СВЦЭМ!$A$33:$A$776,$A120,СВЦЭМ!$B$33:$B$776,R$119)+'СЕТ СН'!$H$14+СВЦЭМ!$D$10+'СЕТ СН'!$H$6-'СЕТ СН'!$H$26</f>
        <v>1350.9868664000001</v>
      </c>
      <c r="S120" s="36">
        <f>SUMIFS(СВЦЭМ!$D$33:$D$776,СВЦЭМ!$A$33:$A$776,$A120,СВЦЭМ!$B$33:$B$776,S$119)+'СЕТ СН'!$H$14+СВЦЭМ!$D$10+'СЕТ СН'!$H$6-'СЕТ СН'!$H$26</f>
        <v>1346.856644</v>
      </c>
      <c r="T120" s="36">
        <f>SUMIFS(СВЦЭМ!$D$33:$D$776,СВЦЭМ!$A$33:$A$776,$A120,СВЦЭМ!$B$33:$B$776,T$119)+'СЕТ СН'!$H$14+СВЦЭМ!$D$10+'СЕТ СН'!$H$6-'СЕТ СН'!$H$26</f>
        <v>1323.4106681000001</v>
      </c>
      <c r="U120" s="36">
        <f>SUMIFS(СВЦЭМ!$D$33:$D$776,СВЦЭМ!$A$33:$A$776,$A120,СВЦЭМ!$B$33:$B$776,U$119)+'СЕТ СН'!$H$14+СВЦЭМ!$D$10+'СЕТ СН'!$H$6-'СЕТ СН'!$H$26</f>
        <v>1312.05563656</v>
      </c>
      <c r="V120" s="36">
        <f>SUMIFS(СВЦЭМ!$D$33:$D$776,СВЦЭМ!$A$33:$A$776,$A120,СВЦЭМ!$B$33:$B$776,V$119)+'СЕТ СН'!$H$14+СВЦЭМ!$D$10+'СЕТ СН'!$H$6-'СЕТ СН'!$H$26</f>
        <v>1294.6575782899999</v>
      </c>
      <c r="W120" s="36">
        <f>SUMIFS(СВЦЭМ!$D$33:$D$776,СВЦЭМ!$A$33:$A$776,$A120,СВЦЭМ!$B$33:$B$776,W$119)+'СЕТ СН'!$H$14+СВЦЭМ!$D$10+'СЕТ СН'!$H$6-'СЕТ СН'!$H$26</f>
        <v>1288.45194016</v>
      </c>
      <c r="X120" s="36">
        <f>SUMIFS(СВЦЭМ!$D$33:$D$776,СВЦЭМ!$A$33:$A$776,$A120,СВЦЭМ!$B$33:$B$776,X$119)+'СЕТ СН'!$H$14+СВЦЭМ!$D$10+'СЕТ СН'!$H$6-'СЕТ СН'!$H$26</f>
        <v>1281.7946033600001</v>
      </c>
      <c r="Y120" s="36">
        <f>SUMIFS(СВЦЭМ!$D$33:$D$776,СВЦЭМ!$A$33:$A$776,$A120,СВЦЭМ!$B$33:$B$776,Y$119)+'СЕТ СН'!$H$14+СВЦЭМ!$D$10+'СЕТ СН'!$H$6-'СЕТ СН'!$H$26</f>
        <v>1315.5716482600001</v>
      </c>
      <c r="AA120" s="45"/>
    </row>
    <row r="121" spans="1:27" ht="15.75" x14ac:dyDescent="0.2">
      <c r="A121" s="35">
        <f>A120+1</f>
        <v>43923</v>
      </c>
      <c r="B121" s="36">
        <f>SUMIFS(СВЦЭМ!$D$33:$D$776,СВЦЭМ!$A$33:$A$776,$A121,СВЦЭМ!$B$33:$B$776,B$119)+'СЕТ СН'!$H$14+СВЦЭМ!$D$10+'СЕТ СН'!$H$6-'СЕТ СН'!$H$26</f>
        <v>1300.7520306000001</v>
      </c>
      <c r="C121" s="36">
        <f>SUMIFS(СВЦЭМ!$D$33:$D$776,СВЦЭМ!$A$33:$A$776,$A121,СВЦЭМ!$B$33:$B$776,C$119)+'СЕТ СН'!$H$14+СВЦЭМ!$D$10+'СЕТ СН'!$H$6-'СЕТ СН'!$H$26</f>
        <v>1274.2250113099999</v>
      </c>
      <c r="D121" s="36">
        <f>SUMIFS(СВЦЭМ!$D$33:$D$776,СВЦЭМ!$A$33:$A$776,$A121,СВЦЭМ!$B$33:$B$776,D$119)+'СЕТ СН'!$H$14+СВЦЭМ!$D$10+'СЕТ СН'!$H$6-'СЕТ СН'!$H$26</f>
        <v>1260.1942452400001</v>
      </c>
      <c r="E121" s="36">
        <f>SUMIFS(СВЦЭМ!$D$33:$D$776,СВЦЭМ!$A$33:$A$776,$A121,СВЦЭМ!$B$33:$B$776,E$119)+'СЕТ СН'!$H$14+СВЦЭМ!$D$10+'СЕТ СН'!$H$6-'СЕТ СН'!$H$26</f>
        <v>1251.0572209500001</v>
      </c>
      <c r="F121" s="36">
        <f>SUMIFS(СВЦЭМ!$D$33:$D$776,СВЦЭМ!$A$33:$A$776,$A121,СВЦЭМ!$B$33:$B$776,F$119)+'СЕТ СН'!$H$14+СВЦЭМ!$D$10+'СЕТ СН'!$H$6-'СЕТ СН'!$H$26</f>
        <v>1247.6520416000001</v>
      </c>
      <c r="G121" s="36">
        <f>SUMIFS(СВЦЭМ!$D$33:$D$776,СВЦЭМ!$A$33:$A$776,$A121,СВЦЭМ!$B$33:$B$776,G$119)+'СЕТ СН'!$H$14+СВЦЭМ!$D$10+'СЕТ СН'!$H$6-'СЕТ СН'!$H$26</f>
        <v>1337.75199133</v>
      </c>
      <c r="H121" s="36">
        <f>SUMIFS(СВЦЭМ!$D$33:$D$776,СВЦЭМ!$A$33:$A$776,$A121,СВЦЭМ!$B$33:$B$776,H$119)+'СЕТ СН'!$H$14+СВЦЭМ!$D$10+'СЕТ СН'!$H$6-'СЕТ СН'!$H$26</f>
        <v>1378.47095672</v>
      </c>
      <c r="I121" s="36">
        <f>SUMIFS(СВЦЭМ!$D$33:$D$776,СВЦЭМ!$A$33:$A$776,$A121,СВЦЭМ!$B$33:$B$776,I$119)+'СЕТ СН'!$H$14+СВЦЭМ!$D$10+'СЕТ СН'!$H$6-'СЕТ СН'!$H$26</f>
        <v>1376.12836674</v>
      </c>
      <c r="J121" s="36">
        <f>SUMIFS(СВЦЭМ!$D$33:$D$776,СВЦЭМ!$A$33:$A$776,$A121,СВЦЭМ!$B$33:$B$776,J$119)+'СЕТ СН'!$H$14+СВЦЭМ!$D$10+'СЕТ СН'!$H$6-'СЕТ СН'!$H$26</f>
        <v>1338.12418815</v>
      </c>
      <c r="K121" s="36">
        <f>SUMIFS(СВЦЭМ!$D$33:$D$776,СВЦЭМ!$A$33:$A$776,$A121,СВЦЭМ!$B$33:$B$776,K$119)+'СЕТ СН'!$H$14+СВЦЭМ!$D$10+'СЕТ СН'!$H$6-'СЕТ СН'!$H$26</f>
        <v>1310.2923722599999</v>
      </c>
      <c r="L121" s="36">
        <f>SUMIFS(СВЦЭМ!$D$33:$D$776,СВЦЭМ!$A$33:$A$776,$A121,СВЦЭМ!$B$33:$B$776,L$119)+'СЕТ СН'!$H$14+СВЦЭМ!$D$10+'СЕТ СН'!$H$6-'СЕТ СН'!$H$26</f>
        <v>1304.6454625399999</v>
      </c>
      <c r="M121" s="36">
        <f>SUMIFS(СВЦЭМ!$D$33:$D$776,СВЦЭМ!$A$33:$A$776,$A121,СВЦЭМ!$B$33:$B$776,M$119)+'СЕТ СН'!$H$14+СВЦЭМ!$D$10+'СЕТ СН'!$H$6-'СЕТ СН'!$H$26</f>
        <v>1324.4441531</v>
      </c>
      <c r="N121" s="36">
        <f>SUMIFS(СВЦЭМ!$D$33:$D$776,СВЦЭМ!$A$33:$A$776,$A121,СВЦЭМ!$B$33:$B$776,N$119)+'СЕТ СН'!$H$14+СВЦЭМ!$D$10+'СЕТ СН'!$H$6-'СЕТ СН'!$H$26</f>
        <v>1344.66705544</v>
      </c>
      <c r="O121" s="36">
        <f>SUMIFS(СВЦЭМ!$D$33:$D$776,СВЦЭМ!$A$33:$A$776,$A121,СВЦЭМ!$B$33:$B$776,O$119)+'СЕТ СН'!$H$14+СВЦЭМ!$D$10+'СЕТ СН'!$H$6-'СЕТ СН'!$H$26</f>
        <v>1370.03400321</v>
      </c>
      <c r="P121" s="36">
        <f>SUMIFS(СВЦЭМ!$D$33:$D$776,СВЦЭМ!$A$33:$A$776,$A121,СВЦЭМ!$B$33:$B$776,P$119)+'СЕТ СН'!$H$14+СВЦЭМ!$D$10+'СЕТ СН'!$H$6-'СЕТ СН'!$H$26</f>
        <v>1328.1482881699999</v>
      </c>
      <c r="Q121" s="36">
        <f>SUMIFS(СВЦЭМ!$D$33:$D$776,СВЦЭМ!$A$33:$A$776,$A121,СВЦЭМ!$B$33:$B$776,Q$119)+'СЕТ СН'!$H$14+СВЦЭМ!$D$10+'СЕТ СН'!$H$6-'СЕТ СН'!$H$26</f>
        <v>1334.6755551700001</v>
      </c>
      <c r="R121" s="36">
        <f>SUMIFS(СВЦЭМ!$D$33:$D$776,СВЦЭМ!$A$33:$A$776,$A121,СВЦЭМ!$B$33:$B$776,R$119)+'СЕТ СН'!$H$14+СВЦЭМ!$D$10+'СЕТ СН'!$H$6-'СЕТ СН'!$H$26</f>
        <v>1329.5445571099999</v>
      </c>
      <c r="S121" s="36">
        <f>SUMIFS(СВЦЭМ!$D$33:$D$776,СВЦЭМ!$A$33:$A$776,$A121,СВЦЭМ!$B$33:$B$776,S$119)+'СЕТ СН'!$H$14+СВЦЭМ!$D$10+'СЕТ СН'!$H$6-'СЕТ СН'!$H$26</f>
        <v>1326.71604217</v>
      </c>
      <c r="T121" s="36">
        <f>SUMIFS(СВЦЭМ!$D$33:$D$776,СВЦЭМ!$A$33:$A$776,$A121,СВЦЭМ!$B$33:$B$776,T$119)+'СЕТ СН'!$H$14+СВЦЭМ!$D$10+'СЕТ СН'!$H$6-'СЕТ СН'!$H$26</f>
        <v>1302.7241396899999</v>
      </c>
      <c r="U121" s="36">
        <f>SUMIFS(СВЦЭМ!$D$33:$D$776,СВЦЭМ!$A$33:$A$776,$A121,СВЦЭМ!$B$33:$B$776,U$119)+'СЕТ СН'!$H$14+СВЦЭМ!$D$10+'СЕТ СН'!$H$6-'СЕТ СН'!$H$26</f>
        <v>1286.24618274</v>
      </c>
      <c r="V121" s="36">
        <f>SUMIFS(СВЦЭМ!$D$33:$D$776,СВЦЭМ!$A$33:$A$776,$A121,СВЦЭМ!$B$33:$B$776,V$119)+'СЕТ СН'!$H$14+СВЦЭМ!$D$10+'СЕТ СН'!$H$6-'СЕТ СН'!$H$26</f>
        <v>1271.19386644</v>
      </c>
      <c r="W121" s="36">
        <f>SUMIFS(СВЦЭМ!$D$33:$D$776,СВЦЭМ!$A$33:$A$776,$A121,СВЦЭМ!$B$33:$B$776,W$119)+'СЕТ СН'!$H$14+СВЦЭМ!$D$10+'СЕТ СН'!$H$6-'СЕТ СН'!$H$26</f>
        <v>1278.45342276</v>
      </c>
      <c r="X121" s="36">
        <f>SUMIFS(СВЦЭМ!$D$33:$D$776,СВЦЭМ!$A$33:$A$776,$A121,СВЦЭМ!$B$33:$B$776,X$119)+'СЕТ СН'!$H$14+СВЦЭМ!$D$10+'СЕТ СН'!$H$6-'СЕТ СН'!$H$26</f>
        <v>1283.9653000399999</v>
      </c>
      <c r="Y121" s="36">
        <f>SUMIFS(СВЦЭМ!$D$33:$D$776,СВЦЭМ!$A$33:$A$776,$A121,СВЦЭМ!$B$33:$B$776,Y$119)+'СЕТ СН'!$H$14+СВЦЭМ!$D$10+'СЕТ СН'!$H$6-'СЕТ СН'!$H$26</f>
        <v>1314.8015569700001</v>
      </c>
    </row>
    <row r="122" spans="1:27" ht="15.75" x14ac:dyDescent="0.2">
      <c r="A122" s="35">
        <f t="shared" ref="A122:A150" si="3">A121+1</f>
        <v>43924</v>
      </c>
      <c r="B122" s="36">
        <f>SUMIFS(СВЦЭМ!$D$33:$D$776,СВЦЭМ!$A$33:$A$776,$A122,СВЦЭМ!$B$33:$B$776,B$119)+'СЕТ СН'!$H$14+СВЦЭМ!$D$10+'СЕТ СН'!$H$6-'СЕТ СН'!$H$26</f>
        <v>1295.89034436</v>
      </c>
      <c r="C122" s="36">
        <f>SUMIFS(СВЦЭМ!$D$33:$D$776,СВЦЭМ!$A$33:$A$776,$A122,СВЦЭМ!$B$33:$B$776,C$119)+'СЕТ СН'!$H$14+СВЦЭМ!$D$10+'СЕТ СН'!$H$6-'СЕТ СН'!$H$26</f>
        <v>1341.3496332499999</v>
      </c>
      <c r="D122" s="36">
        <f>SUMIFS(СВЦЭМ!$D$33:$D$776,СВЦЭМ!$A$33:$A$776,$A122,СВЦЭМ!$B$33:$B$776,D$119)+'СЕТ СН'!$H$14+СВЦЭМ!$D$10+'СЕТ СН'!$H$6-'СЕТ СН'!$H$26</f>
        <v>1359.0450782099999</v>
      </c>
      <c r="E122" s="36">
        <f>SUMIFS(СВЦЭМ!$D$33:$D$776,СВЦЭМ!$A$33:$A$776,$A122,СВЦЭМ!$B$33:$B$776,E$119)+'СЕТ СН'!$H$14+СВЦЭМ!$D$10+'СЕТ СН'!$H$6-'СЕТ СН'!$H$26</f>
        <v>1353.24394181</v>
      </c>
      <c r="F122" s="36">
        <f>SUMIFS(СВЦЭМ!$D$33:$D$776,СВЦЭМ!$A$33:$A$776,$A122,СВЦЭМ!$B$33:$B$776,F$119)+'СЕТ СН'!$H$14+СВЦЭМ!$D$10+'СЕТ СН'!$H$6-'СЕТ СН'!$H$26</f>
        <v>1348.2482004000001</v>
      </c>
      <c r="G122" s="36">
        <f>SUMIFS(СВЦЭМ!$D$33:$D$776,СВЦЭМ!$A$33:$A$776,$A122,СВЦЭМ!$B$33:$B$776,G$119)+'СЕТ СН'!$H$14+СВЦЭМ!$D$10+'СЕТ СН'!$H$6-'СЕТ СН'!$H$26</f>
        <v>1349.3403800799999</v>
      </c>
      <c r="H122" s="36">
        <f>SUMIFS(СВЦЭМ!$D$33:$D$776,СВЦЭМ!$A$33:$A$776,$A122,СВЦЭМ!$B$33:$B$776,H$119)+'СЕТ СН'!$H$14+СВЦЭМ!$D$10+'СЕТ СН'!$H$6-'СЕТ СН'!$H$26</f>
        <v>1334.9163915700001</v>
      </c>
      <c r="I122" s="36">
        <f>SUMIFS(СВЦЭМ!$D$33:$D$776,СВЦЭМ!$A$33:$A$776,$A122,СВЦЭМ!$B$33:$B$776,I$119)+'СЕТ СН'!$H$14+СВЦЭМ!$D$10+'СЕТ СН'!$H$6-'СЕТ СН'!$H$26</f>
        <v>1312.0943414999999</v>
      </c>
      <c r="J122" s="36">
        <f>SUMIFS(СВЦЭМ!$D$33:$D$776,СВЦЭМ!$A$33:$A$776,$A122,СВЦЭМ!$B$33:$B$776,J$119)+'СЕТ СН'!$H$14+СВЦЭМ!$D$10+'СЕТ СН'!$H$6-'СЕТ СН'!$H$26</f>
        <v>1248.44941978</v>
      </c>
      <c r="K122" s="36">
        <f>SUMIFS(СВЦЭМ!$D$33:$D$776,СВЦЭМ!$A$33:$A$776,$A122,СВЦЭМ!$B$33:$B$776,K$119)+'СЕТ СН'!$H$14+СВЦЭМ!$D$10+'СЕТ СН'!$H$6-'СЕТ СН'!$H$26</f>
        <v>1251.8988252700001</v>
      </c>
      <c r="L122" s="36">
        <f>SUMIFS(СВЦЭМ!$D$33:$D$776,СВЦЭМ!$A$33:$A$776,$A122,СВЦЭМ!$B$33:$B$776,L$119)+'СЕТ СН'!$H$14+СВЦЭМ!$D$10+'СЕТ СН'!$H$6-'СЕТ СН'!$H$26</f>
        <v>1264.8707595600001</v>
      </c>
      <c r="M122" s="36">
        <f>SUMIFS(СВЦЭМ!$D$33:$D$776,СВЦЭМ!$A$33:$A$776,$A122,СВЦЭМ!$B$33:$B$776,M$119)+'СЕТ СН'!$H$14+СВЦЭМ!$D$10+'СЕТ СН'!$H$6-'СЕТ СН'!$H$26</f>
        <v>1267.1176614600001</v>
      </c>
      <c r="N122" s="36">
        <f>SUMIFS(СВЦЭМ!$D$33:$D$776,СВЦЭМ!$A$33:$A$776,$A122,СВЦЭМ!$B$33:$B$776,N$119)+'СЕТ СН'!$H$14+СВЦЭМ!$D$10+'СЕТ СН'!$H$6-'СЕТ СН'!$H$26</f>
        <v>1287.12895746</v>
      </c>
      <c r="O122" s="36">
        <f>SUMIFS(СВЦЭМ!$D$33:$D$776,СВЦЭМ!$A$33:$A$776,$A122,СВЦЭМ!$B$33:$B$776,O$119)+'СЕТ СН'!$H$14+СВЦЭМ!$D$10+'СЕТ СН'!$H$6-'СЕТ СН'!$H$26</f>
        <v>1302.7643146099999</v>
      </c>
      <c r="P122" s="36">
        <f>SUMIFS(СВЦЭМ!$D$33:$D$776,СВЦЭМ!$A$33:$A$776,$A122,СВЦЭМ!$B$33:$B$776,P$119)+'СЕТ СН'!$H$14+СВЦЭМ!$D$10+'СЕТ СН'!$H$6-'СЕТ СН'!$H$26</f>
        <v>1284.9910566200001</v>
      </c>
      <c r="Q122" s="36">
        <f>SUMIFS(СВЦЭМ!$D$33:$D$776,СВЦЭМ!$A$33:$A$776,$A122,СВЦЭМ!$B$33:$B$776,Q$119)+'СЕТ СН'!$H$14+СВЦЭМ!$D$10+'СЕТ СН'!$H$6-'СЕТ СН'!$H$26</f>
        <v>1296.84343956</v>
      </c>
      <c r="R122" s="36">
        <f>SUMIFS(СВЦЭМ!$D$33:$D$776,СВЦЭМ!$A$33:$A$776,$A122,СВЦЭМ!$B$33:$B$776,R$119)+'СЕТ СН'!$H$14+СВЦЭМ!$D$10+'СЕТ СН'!$H$6-'СЕТ СН'!$H$26</f>
        <v>1293.4903380999999</v>
      </c>
      <c r="S122" s="36">
        <f>SUMIFS(СВЦЭМ!$D$33:$D$776,СВЦЭМ!$A$33:$A$776,$A122,СВЦЭМ!$B$33:$B$776,S$119)+'СЕТ СН'!$H$14+СВЦЭМ!$D$10+'СЕТ СН'!$H$6-'СЕТ СН'!$H$26</f>
        <v>1286.8810919699999</v>
      </c>
      <c r="T122" s="36">
        <f>SUMIFS(СВЦЭМ!$D$33:$D$776,СВЦЭМ!$A$33:$A$776,$A122,СВЦЭМ!$B$33:$B$776,T$119)+'СЕТ СН'!$H$14+СВЦЭМ!$D$10+'СЕТ СН'!$H$6-'СЕТ СН'!$H$26</f>
        <v>1269.6131311300001</v>
      </c>
      <c r="U122" s="36">
        <f>SUMIFS(СВЦЭМ!$D$33:$D$776,СВЦЭМ!$A$33:$A$776,$A122,СВЦЭМ!$B$33:$B$776,U$119)+'СЕТ СН'!$H$14+СВЦЭМ!$D$10+'СЕТ СН'!$H$6-'СЕТ СН'!$H$26</f>
        <v>1244.4696579900001</v>
      </c>
      <c r="V122" s="36">
        <f>SUMIFS(СВЦЭМ!$D$33:$D$776,СВЦЭМ!$A$33:$A$776,$A122,СВЦЭМ!$B$33:$B$776,V$119)+'СЕТ СН'!$H$14+СВЦЭМ!$D$10+'СЕТ СН'!$H$6-'СЕТ СН'!$H$26</f>
        <v>1233.1491506</v>
      </c>
      <c r="W122" s="36">
        <f>SUMIFS(СВЦЭМ!$D$33:$D$776,СВЦЭМ!$A$33:$A$776,$A122,СВЦЭМ!$B$33:$B$776,W$119)+'СЕТ СН'!$H$14+СВЦЭМ!$D$10+'СЕТ СН'!$H$6-'СЕТ СН'!$H$26</f>
        <v>1240.4599458499999</v>
      </c>
      <c r="X122" s="36">
        <f>SUMIFS(СВЦЭМ!$D$33:$D$776,СВЦЭМ!$A$33:$A$776,$A122,СВЦЭМ!$B$33:$B$776,X$119)+'СЕТ СН'!$H$14+СВЦЭМ!$D$10+'СЕТ СН'!$H$6-'СЕТ СН'!$H$26</f>
        <v>1256.8581784400001</v>
      </c>
      <c r="Y122" s="36">
        <f>SUMIFS(СВЦЭМ!$D$33:$D$776,СВЦЭМ!$A$33:$A$776,$A122,СВЦЭМ!$B$33:$B$776,Y$119)+'СЕТ СН'!$H$14+СВЦЭМ!$D$10+'СЕТ СН'!$H$6-'СЕТ СН'!$H$26</f>
        <v>1294.59155758</v>
      </c>
    </row>
    <row r="123" spans="1:27" ht="15.75" x14ac:dyDescent="0.2">
      <c r="A123" s="35">
        <f t="shared" si="3"/>
        <v>43925</v>
      </c>
      <c r="B123" s="36">
        <f>SUMIFS(СВЦЭМ!$D$33:$D$776,СВЦЭМ!$A$33:$A$776,$A123,СВЦЭМ!$B$33:$B$776,B$119)+'СЕТ СН'!$H$14+СВЦЭМ!$D$10+'СЕТ СН'!$H$6-'СЕТ СН'!$H$26</f>
        <v>1318.71652333</v>
      </c>
      <c r="C123" s="36">
        <f>SUMIFS(СВЦЭМ!$D$33:$D$776,СВЦЭМ!$A$33:$A$776,$A123,СВЦЭМ!$B$33:$B$776,C$119)+'СЕТ СН'!$H$14+СВЦЭМ!$D$10+'СЕТ СН'!$H$6-'СЕТ СН'!$H$26</f>
        <v>1349.87978008</v>
      </c>
      <c r="D123" s="36">
        <f>SUMIFS(СВЦЭМ!$D$33:$D$776,СВЦЭМ!$A$33:$A$776,$A123,СВЦЭМ!$B$33:$B$776,D$119)+'СЕТ СН'!$H$14+СВЦЭМ!$D$10+'СЕТ СН'!$H$6-'СЕТ СН'!$H$26</f>
        <v>1366.5987236399999</v>
      </c>
      <c r="E123" s="36">
        <f>SUMIFS(СВЦЭМ!$D$33:$D$776,СВЦЭМ!$A$33:$A$776,$A123,СВЦЭМ!$B$33:$B$776,E$119)+'СЕТ СН'!$H$14+СВЦЭМ!$D$10+'СЕТ СН'!$H$6-'СЕТ СН'!$H$26</f>
        <v>1381.5387687299999</v>
      </c>
      <c r="F123" s="36">
        <f>SUMIFS(СВЦЭМ!$D$33:$D$776,СВЦЭМ!$A$33:$A$776,$A123,СВЦЭМ!$B$33:$B$776,F$119)+'СЕТ СН'!$H$14+СВЦЭМ!$D$10+'СЕТ СН'!$H$6-'СЕТ СН'!$H$26</f>
        <v>1380.67520201</v>
      </c>
      <c r="G123" s="36">
        <f>SUMIFS(СВЦЭМ!$D$33:$D$776,СВЦЭМ!$A$33:$A$776,$A123,СВЦЭМ!$B$33:$B$776,G$119)+'СЕТ СН'!$H$14+СВЦЭМ!$D$10+'СЕТ СН'!$H$6-'СЕТ СН'!$H$26</f>
        <v>1379.01557037</v>
      </c>
      <c r="H123" s="36">
        <f>SUMIFS(СВЦЭМ!$D$33:$D$776,СВЦЭМ!$A$33:$A$776,$A123,СВЦЭМ!$B$33:$B$776,H$119)+'СЕТ СН'!$H$14+СВЦЭМ!$D$10+'СЕТ СН'!$H$6-'СЕТ СН'!$H$26</f>
        <v>1351.05490267</v>
      </c>
      <c r="I123" s="36">
        <f>SUMIFS(СВЦЭМ!$D$33:$D$776,СВЦЭМ!$A$33:$A$776,$A123,СВЦЭМ!$B$33:$B$776,I$119)+'СЕТ СН'!$H$14+СВЦЭМ!$D$10+'СЕТ СН'!$H$6-'СЕТ СН'!$H$26</f>
        <v>1331.81782187</v>
      </c>
      <c r="J123" s="36">
        <f>SUMIFS(СВЦЭМ!$D$33:$D$776,СВЦЭМ!$A$33:$A$776,$A123,СВЦЭМ!$B$33:$B$776,J$119)+'СЕТ СН'!$H$14+СВЦЭМ!$D$10+'СЕТ СН'!$H$6-'СЕТ СН'!$H$26</f>
        <v>1273.41739229</v>
      </c>
      <c r="K123" s="36">
        <f>SUMIFS(СВЦЭМ!$D$33:$D$776,СВЦЭМ!$A$33:$A$776,$A123,СВЦЭМ!$B$33:$B$776,K$119)+'СЕТ СН'!$H$14+СВЦЭМ!$D$10+'СЕТ СН'!$H$6-'СЕТ СН'!$H$26</f>
        <v>1245.2997366300001</v>
      </c>
      <c r="L123" s="36">
        <f>SUMIFS(СВЦЭМ!$D$33:$D$776,СВЦЭМ!$A$33:$A$776,$A123,СВЦЭМ!$B$33:$B$776,L$119)+'СЕТ СН'!$H$14+СВЦЭМ!$D$10+'СЕТ СН'!$H$6-'СЕТ СН'!$H$26</f>
        <v>1241.8675107000001</v>
      </c>
      <c r="M123" s="36">
        <f>SUMIFS(СВЦЭМ!$D$33:$D$776,СВЦЭМ!$A$33:$A$776,$A123,СВЦЭМ!$B$33:$B$776,M$119)+'СЕТ СН'!$H$14+СВЦЭМ!$D$10+'СЕТ СН'!$H$6-'СЕТ СН'!$H$26</f>
        <v>1238.6362712800001</v>
      </c>
      <c r="N123" s="36">
        <f>SUMIFS(СВЦЭМ!$D$33:$D$776,СВЦЭМ!$A$33:$A$776,$A123,СВЦЭМ!$B$33:$B$776,N$119)+'СЕТ СН'!$H$14+СВЦЭМ!$D$10+'СЕТ СН'!$H$6-'СЕТ СН'!$H$26</f>
        <v>1250.80234318</v>
      </c>
      <c r="O123" s="36">
        <f>SUMIFS(СВЦЭМ!$D$33:$D$776,СВЦЭМ!$A$33:$A$776,$A123,СВЦЭМ!$B$33:$B$776,O$119)+'СЕТ СН'!$H$14+СВЦЭМ!$D$10+'СЕТ СН'!$H$6-'СЕТ СН'!$H$26</f>
        <v>1260.99218554</v>
      </c>
      <c r="P123" s="36">
        <f>SUMIFS(СВЦЭМ!$D$33:$D$776,СВЦЭМ!$A$33:$A$776,$A123,СВЦЭМ!$B$33:$B$776,P$119)+'СЕТ СН'!$H$14+СВЦЭМ!$D$10+'СЕТ СН'!$H$6-'СЕТ СН'!$H$26</f>
        <v>1258.102153</v>
      </c>
      <c r="Q123" s="36">
        <f>SUMIFS(СВЦЭМ!$D$33:$D$776,СВЦЭМ!$A$33:$A$776,$A123,СВЦЭМ!$B$33:$B$776,Q$119)+'СЕТ СН'!$H$14+СВЦЭМ!$D$10+'СЕТ СН'!$H$6-'СЕТ СН'!$H$26</f>
        <v>1268.21783596</v>
      </c>
      <c r="R123" s="36">
        <f>SUMIFS(СВЦЭМ!$D$33:$D$776,СВЦЭМ!$A$33:$A$776,$A123,СВЦЭМ!$B$33:$B$776,R$119)+'СЕТ СН'!$H$14+СВЦЭМ!$D$10+'СЕТ СН'!$H$6-'СЕТ СН'!$H$26</f>
        <v>1261.25523845</v>
      </c>
      <c r="S123" s="36">
        <f>SUMIFS(СВЦЭМ!$D$33:$D$776,СВЦЭМ!$A$33:$A$776,$A123,СВЦЭМ!$B$33:$B$776,S$119)+'СЕТ СН'!$H$14+СВЦЭМ!$D$10+'СЕТ СН'!$H$6-'СЕТ СН'!$H$26</f>
        <v>1255.42711629</v>
      </c>
      <c r="T123" s="36">
        <f>SUMIFS(СВЦЭМ!$D$33:$D$776,СВЦЭМ!$A$33:$A$776,$A123,СВЦЭМ!$B$33:$B$776,T$119)+'СЕТ СН'!$H$14+СВЦЭМ!$D$10+'СЕТ СН'!$H$6-'СЕТ СН'!$H$26</f>
        <v>1241.6216197900001</v>
      </c>
      <c r="U123" s="36">
        <f>SUMIFS(СВЦЭМ!$D$33:$D$776,СВЦЭМ!$A$33:$A$776,$A123,СВЦЭМ!$B$33:$B$776,U$119)+'СЕТ СН'!$H$14+СВЦЭМ!$D$10+'СЕТ СН'!$H$6-'СЕТ СН'!$H$26</f>
        <v>1227.60061569</v>
      </c>
      <c r="V123" s="36">
        <f>SUMIFS(СВЦЭМ!$D$33:$D$776,СВЦЭМ!$A$33:$A$776,$A123,СВЦЭМ!$B$33:$B$776,V$119)+'СЕТ СН'!$H$14+СВЦЭМ!$D$10+'СЕТ СН'!$H$6-'СЕТ СН'!$H$26</f>
        <v>1230.1358212100001</v>
      </c>
      <c r="W123" s="36">
        <f>SUMIFS(СВЦЭМ!$D$33:$D$776,СВЦЭМ!$A$33:$A$776,$A123,СВЦЭМ!$B$33:$B$776,W$119)+'СЕТ СН'!$H$14+СВЦЭМ!$D$10+'СЕТ СН'!$H$6-'СЕТ СН'!$H$26</f>
        <v>1218.88801165</v>
      </c>
      <c r="X123" s="36">
        <f>SUMIFS(СВЦЭМ!$D$33:$D$776,СВЦЭМ!$A$33:$A$776,$A123,СВЦЭМ!$B$33:$B$776,X$119)+'СЕТ СН'!$H$14+СВЦЭМ!$D$10+'СЕТ СН'!$H$6-'СЕТ СН'!$H$26</f>
        <v>1230.4930446999999</v>
      </c>
      <c r="Y123" s="36">
        <f>SUMIFS(СВЦЭМ!$D$33:$D$776,СВЦЭМ!$A$33:$A$776,$A123,СВЦЭМ!$B$33:$B$776,Y$119)+'СЕТ СН'!$H$14+СВЦЭМ!$D$10+'СЕТ СН'!$H$6-'СЕТ СН'!$H$26</f>
        <v>1276.2695698100001</v>
      </c>
    </row>
    <row r="124" spans="1:27" ht="15.75" x14ac:dyDescent="0.2">
      <c r="A124" s="35">
        <f t="shared" si="3"/>
        <v>43926</v>
      </c>
      <c r="B124" s="36">
        <f>SUMIFS(СВЦЭМ!$D$33:$D$776,СВЦЭМ!$A$33:$A$776,$A124,СВЦЭМ!$B$33:$B$776,B$119)+'СЕТ СН'!$H$14+СВЦЭМ!$D$10+'СЕТ СН'!$H$6-'СЕТ СН'!$H$26</f>
        <v>1295.06451348</v>
      </c>
      <c r="C124" s="36">
        <f>SUMIFS(СВЦЭМ!$D$33:$D$776,СВЦЭМ!$A$33:$A$776,$A124,СВЦЭМ!$B$33:$B$776,C$119)+'СЕТ СН'!$H$14+СВЦЭМ!$D$10+'СЕТ СН'!$H$6-'СЕТ СН'!$H$26</f>
        <v>1358.31843147</v>
      </c>
      <c r="D124" s="36">
        <f>SUMIFS(СВЦЭМ!$D$33:$D$776,СВЦЭМ!$A$33:$A$776,$A124,СВЦЭМ!$B$33:$B$776,D$119)+'СЕТ СН'!$H$14+СВЦЭМ!$D$10+'СЕТ СН'!$H$6-'СЕТ СН'!$H$26</f>
        <v>1374.88975336</v>
      </c>
      <c r="E124" s="36">
        <f>SUMIFS(СВЦЭМ!$D$33:$D$776,СВЦЭМ!$A$33:$A$776,$A124,СВЦЭМ!$B$33:$B$776,E$119)+'СЕТ СН'!$H$14+СВЦЭМ!$D$10+'СЕТ СН'!$H$6-'СЕТ СН'!$H$26</f>
        <v>1382.35091655</v>
      </c>
      <c r="F124" s="36">
        <f>SUMIFS(СВЦЭМ!$D$33:$D$776,СВЦЭМ!$A$33:$A$776,$A124,СВЦЭМ!$B$33:$B$776,F$119)+'СЕТ СН'!$H$14+СВЦЭМ!$D$10+'СЕТ СН'!$H$6-'СЕТ СН'!$H$26</f>
        <v>1380.63801764</v>
      </c>
      <c r="G124" s="36">
        <f>SUMIFS(СВЦЭМ!$D$33:$D$776,СВЦЭМ!$A$33:$A$776,$A124,СВЦЭМ!$B$33:$B$776,G$119)+'СЕТ СН'!$H$14+СВЦЭМ!$D$10+'СЕТ СН'!$H$6-'СЕТ СН'!$H$26</f>
        <v>1383.9429558899999</v>
      </c>
      <c r="H124" s="36">
        <f>SUMIFS(СВЦЭМ!$D$33:$D$776,СВЦЭМ!$A$33:$A$776,$A124,СВЦЭМ!$B$33:$B$776,H$119)+'СЕТ СН'!$H$14+СВЦЭМ!$D$10+'СЕТ СН'!$H$6-'СЕТ СН'!$H$26</f>
        <v>1366.80814184</v>
      </c>
      <c r="I124" s="36">
        <f>SUMIFS(СВЦЭМ!$D$33:$D$776,СВЦЭМ!$A$33:$A$776,$A124,СВЦЭМ!$B$33:$B$776,I$119)+'СЕТ СН'!$H$14+СВЦЭМ!$D$10+'СЕТ СН'!$H$6-'СЕТ СН'!$H$26</f>
        <v>1349.30809774</v>
      </c>
      <c r="J124" s="36">
        <f>SUMIFS(СВЦЭМ!$D$33:$D$776,СВЦЭМ!$A$33:$A$776,$A124,СВЦЭМ!$B$33:$B$776,J$119)+'СЕТ СН'!$H$14+СВЦЭМ!$D$10+'СЕТ СН'!$H$6-'СЕТ СН'!$H$26</f>
        <v>1290.38536591</v>
      </c>
      <c r="K124" s="36">
        <f>SUMIFS(СВЦЭМ!$D$33:$D$776,СВЦЭМ!$A$33:$A$776,$A124,СВЦЭМ!$B$33:$B$776,K$119)+'СЕТ СН'!$H$14+СВЦЭМ!$D$10+'СЕТ СН'!$H$6-'СЕТ СН'!$H$26</f>
        <v>1246.90886583</v>
      </c>
      <c r="L124" s="36">
        <f>SUMIFS(СВЦЭМ!$D$33:$D$776,СВЦЭМ!$A$33:$A$776,$A124,СВЦЭМ!$B$33:$B$776,L$119)+'СЕТ СН'!$H$14+СВЦЭМ!$D$10+'СЕТ СН'!$H$6-'СЕТ СН'!$H$26</f>
        <v>1238.5091373299999</v>
      </c>
      <c r="M124" s="36">
        <f>SUMIFS(СВЦЭМ!$D$33:$D$776,СВЦЭМ!$A$33:$A$776,$A124,СВЦЭМ!$B$33:$B$776,M$119)+'СЕТ СН'!$H$14+СВЦЭМ!$D$10+'СЕТ СН'!$H$6-'СЕТ СН'!$H$26</f>
        <v>1236.3532044200001</v>
      </c>
      <c r="N124" s="36">
        <f>SUMIFS(СВЦЭМ!$D$33:$D$776,СВЦЭМ!$A$33:$A$776,$A124,СВЦЭМ!$B$33:$B$776,N$119)+'СЕТ СН'!$H$14+СВЦЭМ!$D$10+'СЕТ СН'!$H$6-'СЕТ СН'!$H$26</f>
        <v>1251.34419131</v>
      </c>
      <c r="O124" s="36">
        <f>SUMIFS(СВЦЭМ!$D$33:$D$776,СВЦЭМ!$A$33:$A$776,$A124,СВЦЭМ!$B$33:$B$776,O$119)+'СЕТ СН'!$H$14+СВЦЭМ!$D$10+'СЕТ СН'!$H$6-'СЕТ СН'!$H$26</f>
        <v>1261.8461852</v>
      </c>
      <c r="P124" s="36">
        <f>SUMIFS(СВЦЭМ!$D$33:$D$776,СВЦЭМ!$A$33:$A$776,$A124,СВЦЭМ!$B$33:$B$776,P$119)+'СЕТ СН'!$H$14+СВЦЭМ!$D$10+'СЕТ СН'!$H$6-'СЕТ СН'!$H$26</f>
        <v>1239.41985086</v>
      </c>
      <c r="Q124" s="36">
        <f>SUMIFS(СВЦЭМ!$D$33:$D$776,СВЦЭМ!$A$33:$A$776,$A124,СВЦЭМ!$B$33:$B$776,Q$119)+'СЕТ СН'!$H$14+СВЦЭМ!$D$10+'СЕТ СН'!$H$6-'СЕТ СН'!$H$26</f>
        <v>1245.1647663799999</v>
      </c>
      <c r="R124" s="36">
        <f>SUMIFS(СВЦЭМ!$D$33:$D$776,СВЦЭМ!$A$33:$A$776,$A124,СВЦЭМ!$B$33:$B$776,R$119)+'СЕТ СН'!$H$14+СВЦЭМ!$D$10+'СЕТ СН'!$H$6-'СЕТ СН'!$H$26</f>
        <v>1244.81570844</v>
      </c>
      <c r="S124" s="36">
        <f>SUMIFS(СВЦЭМ!$D$33:$D$776,СВЦЭМ!$A$33:$A$776,$A124,СВЦЭМ!$B$33:$B$776,S$119)+'СЕТ СН'!$H$14+СВЦЭМ!$D$10+'СЕТ СН'!$H$6-'СЕТ СН'!$H$26</f>
        <v>1244.9867916800001</v>
      </c>
      <c r="T124" s="36">
        <f>SUMIFS(СВЦЭМ!$D$33:$D$776,СВЦЭМ!$A$33:$A$776,$A124,СВЦЭМ!$B$33:$B$776,T$119)+'СЕТ СН'!$H$14+СВЦЭМ!$D$10+'СЕТ СН'!$H$6-'СЕТ СН'!$H$26</f>
        <v>1235.86735105</v>
      </c>
      <c r="U124" s="36">
        <f>SUMIFS(СВЦЭМ!$D$33:$D$776,СВЦЭМ!$A$33:$A$776,$A124,СВЦЭМ!$B$33:$B$776,U$119)+'СЕТ СН'!$H$14+СВЦЭМ!$D$10+'СЕТ СН'!$H$6-'СЕТ СН'!$H$26</f>
        <v>1222.002099</v>
      </c>
      <c r="V124" s="36">
        <f>SUMIFS(СВЦЭМ!$D$33:$D$776,СВЦЭМ!$A$33:$A$776,$A124,СВЦЭМ!$B$33:$B$776,V$119)+'СЕТ СН'!$H$14+СВЦЭМ!$D$10+'СЕТ СН'!$H$6-'СЕТ СН'!$H$26</f>
        <v>1204.44330427</v>
      </c>
      <c r="W124" s="36">
        <f>SUMIFS(СВЦЭМ!$D$33:$D$776,СВЦЭМ!$A$33:$A$776,$A124,СВЦЭМ!$B$33:$B$776,W$119)+'СЕТ СН'!$H$14+СВЦЭМ!$D$10+'СЕТ СН'!$H$6-'СЕТ СН'!$H$26</f>
        <v>1186.63579488</v>
      </c>
      <c r="X124" s="36">
        <f>SUMIFS(СВЦЭМ!$D$33:$D$776,СВЦЭМ!$A$33:$A$776,$A124,СВЦЭМ!$B$33:$B$776,X$119)+'СЕТ СН'!$H$14+СВЦЭМ!$D$10+'СЕТ СН'!$H$6-'СЕТ СН'!$H$26</f>
        <v>1182.6434436900001</v>
      </c>
      <c r="Y124" s="36">
        <f>SUMIFS(СВЦЭМ!$D$33:$D$776,СВЦЭМ!$A$33:$A$776,$A124,СВЦЭМ!$B$33:$B$776,Y$119)+'СЕТ СН'!$H$14+СВЦЭМ!$D$10+'СЕТ СН'!$H$6-'СЕТ СН'!$H$26</f>
        <v>1221.8529188100001</v>
      </c>
    </row>
    <row r="125" spans="1:27" ht="15.75" x14ac:dyDescent="0.2">
      <c r="A125" s="35">
        <f t="shared" si="3"/>
        <v>43927</v>
      </c>
      <c r="B125" s="36">
        <f>SUMIFS(СВЦЭМ!$D$33:$D$776,СВЦЭМ!$A$33:$A$776,$A125,СВЦЭМ!$B$33:$B$776,B$119)+'СЕТ СН'!$H$14+СВЦЭМ!$D$10+'СЕТ СН'!$H$6-'СЕТ СН'!$H$26</f>
        <v>1333.1877654800001</v>
      </c>
      <c r="C125" s="36">
        <f>SUMIFS(СВЦЭМ!$D$33:$D$776,СВЦЭМ!$A$33:$A$776,$A125,СВЦЭМ!$B$33:$B$776,C$119)+'СЕТ СН'!$H$14+СВЦЭМ!$D$10+'СЕТ СН'!$H$6-'СЕТ СН'!$H$26</f>
        <v>1362.5746253899999</v>
      </c>
      <c r="D125" s="36">
        <f>SUMIFS(СВЦЭМ!$D$33:$D$776,СВЦЭМ!$A$33:$A$776,$A125,СВЦЭМ!$B$33:$B$776,D$119)+'СЕТ СН'!$H$14+СВЦЭМ!$D$10+'СЕТ СН'!$H$6-'СЕТ СН'!$H$26</f>
        <v>1376.1467335299999</v>
      </c>
      <c r="E125" s="36">
        <f>SUMIFS(СВЦЭМ!$D$33:$D$776,СВЦЭМ!$A$33:$A$776,$A125,СВЦЭМ!$B$33:$B$776,E$119)+'СЕТ СН'!$H$14+СВЦЭМ!$D$10+'СЕТ СН'!$H$6-'СЕТ СН'!$H$26</f>
        <v>1384.5255061</v>
      </c>
      <c r="F125" s="36">
        <f>SUMIFS(СВЦЭМ!$D$33:$D$776,СВЦЭМ!$A$33:$A$776,$A125,СВЦЭМ!$B$33:$B$776,F$119)+'СЕТ СН'!$H$14+СВЦЭМ!$D$10+'СЕТ СН'!$H$6-'СЕТ СН'!$H$26</f>
        <v>1381.1684853699999</v>
      </c>
      <c r="G125" s="36">
        <f>SUMIFS(СВЦЭМ!$D$33:$D$776,СВЦЭМ!$A$33:$A$776,$A125,СВЦЭМ!$B$33:$B$776,G$119)+'СЕТ СН'!$H$14+СВЦЭМ!$D$10+'СЕТ СН'!$H$6-'СЕТ СН'!$H$26</f>
        <v>1381.7696491899999</v>
      </c>
      <c r="H125" s="36">
        <f>SUMIFS(СВЦЭМ!$D$33:$D$776,СВЦЭМ!$A$33:$A$776,$A125,СВЦЭМ!$B$33:$B$776,H$119)+'СЕТ СН'!$H$14+СВЦЭМ!$D$10+'СЕТ СН'!$H$6-'СЕТ СН'!$H$26</f>
        <v>1370.5986232</v>
      </c>
      <c r="I125" s="36">
        <f>SUMIFS(СВЦЭМ!$D$33:$D$776,СВЦЭМ!$A$33:$A$776,$A125,СВЦЭМ!$B$33:$B$776,I$119)+'СЕТ СН'!$H$14+СВЦЭМ!$D$10+'СЕТ СН'!$H$6-'СЕТ СН'!$H$26</f>
        <v>1340.7597410000001</v>
      </c>
      <c r="J125" s="36">
        <f>SUMIFS(СВЦЭМ!$D$33:$D$776,СВЦЭМ!$A$33:$A$776,$A125,СВЦЭМ!$B$33:$B$776,J$119)+'СЕТ СН'!$H$14+СВЦЭМ!$D$10+'СЕТ СН'!$H$6-'СЕТ СН'!$H$26</f>
        <v>1289.70723389</v>
      </c>
      <c r="K125" s="36">
        <f>SUMIFS(СВЦЭМ!$D$33:$D$776,СВЦЭМ!$A$33:$A$776,$A125,СВЦЭМ!$B$33:$B$776,K$119)+'СЕТ СН'!$H$14+СВЦЭМ!$D$10+'СЕТ СН'!$H$6-'СЕТ СН'!$H$26</f>
        <v>1288.7279207299998</v>
      </c>
      <c r="L125" s="36">
        <f>SUMIFS(СВЦЭМ!$D$33:$D$776,СВЦЭМ!$A$33:$A$776,$A125,СВЦЭМ!$B$33:$B$776,L$119)+'СЕТ СН'!$H$14+СВЦЭМ!$D$10+'СЕТ СН'!$H$6-'СЕТ СН'!$H$26</f>
        <v>1272.1419199699999</v>
      </c>
      <c r="M125" s="36">
        <f>SUMIFS(СВЦЭМ!$D$33:$D$776,СВЦЭМ!$A$33:$A$776,$A125,СВЦЭМ!$B$33:$B$776,M$119)+'СЕТ СН'!$H$14+СВЦЭМ!$D$10+'СЕТ СН'!$H$6-'СЕТ СН'!$H$26</f>
        <v>1275.9118118199999</v>
      </c>
      <c r="N125" s="36">
        <f>SUMIFS(СВЦЭМ!$D$33:$D$776,СВЦЭМ!$A$33:$A$776,$A125,СВЦЭМ!$B$33:$B$776,N$119)+'СЕТ СН'!$H$14+СВЦЭМ!$D$10+'СЕТ СН'!$H$6-'СЕТ СН'!$H$26</f>
        <v>1274.03477804</v>
      </c>
      <c r="O125" s="36">
        <f>SUMIFS(СВЦЭМ!$D$33:$D$776,СВЦЭМ!$A$33:$A$776,$A125,СВЦЭМ!$B$33:$B$776,O$119)+'СЕТ СН'!$H$14+СВЦЭМ!$D$10+'СЕТ СН'!$H$6-'СЕТ СН'!$H$26</f>
        <v>1289.5185937799999</v>
      </c>
      <c r="P125" s="36">
        <f>SUMIFS(СВЦЭМ!$D$33:$D$776,СВЦЭМ!$A$33:$A$776,$A125,СВЦЭМ!$B$33:$B$776,P$119)+'СЕТ СН'!$H$14+СВЦЭМ!$D$10+'СЕТ СН'!$H$6-'СЕТ СН'!$H$26</f>
        <v>1272.6338090499999</v>
      </c>
      <c r="Q125" s="36">
        <f>SUMIFS(СВЦЭМ!$D$33:$D$776,СВЦЭМ!$A$33:$A$776,$A125,СВЦЭМ!$B$33:$B$776,Q$119)+'СЕТ СН'!$H$14+СВЦЭМ!$D$10+'СЕТ СН'!$H$6-'СЕТ СН'!$H$26</f>
        <v>1278.6809697599999</v>
      </c>
      <c r="R125" s="36">
        <f>SUMIFS(СВЦЭМ!$D$33:$D$776,СВЦЭМ!$A$33:$A$776,$A125,СВЦЭМ!$B$33:$B$776,R$119)+'СЕТ СН'!$H$14+СВЦЭМ!$D$10+'СЕТ СН'!$H$6-'СЕТ СН'!$H$26</f>
        <v>1259.3498318900001</v>
      </c>
      <c r="S125" s="36">
        <f>SUMIFS(СВЦЭМ!$D$33:$D$776,СВЦЭМ!$A$33:$A$776,$A125,СВЦЭМ!$B$33:$B$776,S$119)+'СЕТ СН'!$H$14+СВЦЭМ!$D$10+'СЕТ СН'!$H$6-'СЕТ СН'!$H$26</f>
        <v>1274.8640310400001</v>
      </c>
      <c r="T125" s="36">
        <f>SUMIFS(СВЦЭМ!$D$33:$D$776,СВЦЭМ!$A$33:$A$776,$A125,СВЦЭМ!$B$33:$B$776,T$119)+'СЕТ СН'!$H$14+СВЦЭМ!$D$10+'СЕТ СН'!$H$6-'СЕТ СН'!$H$26</f>
        <v>1257.73212992</v>
      </c>
      <c r="U125" s="36">
        <f>SUMIFS(СВЦЭМ!$D$33:$D$776,СВЦЭМ!$A$33:$A$776,$A125,СВЦЭМ!$B$33:$B$776,U$119)+'СЕТ СН'!$H$14+СВЦЭМ!$D$10+'СЕТ СН'!$H$6-'СЕТ СН'!$H$26</f>
        <v>1235.04142766</v>
      </c>
      <c r="V125" s="36">
        <f>SUMIFS(СВЦЭМ!$D$33:$D$776,СВЦЭМ!$A$33:$A$776,$A125,СВЦЭМ!$B$33:$B$776,V$119)+'СЕТ СН'!$H$14+СВЦЭМ!$D$10+'СЕТ СН'!$H$6-'СЕТ СН'!$H$26</f>
        <v>1238.2025583100001</v>
      </c>
      <c r="W125" s="36">
        <f>SUMIFS(СВЦЭМ!$D$33:$D$776,СВЦЭМ!$A$33:$A$776,$A125,СВЦЭМ!$B$33:$B$776,W$119)+'СЕТ СН'!$H$14+СВЦЭМ!$D$10+'СЕТ СН'!$H$6-'СЕТ СН'!$H$26</f>
        <v>1229.6289029500001</v>
      </c>
      <c r="X125" s="36">
        <f>SUMIFS(СВЦЭМ!$D$33:$D$776,СВЦЭМ!$A$33:$A$776,$A125,СВЦЭМ!$B$33:$B$776,X$119)+'СЕТ СН'!$H$14+СВЦЭМ!$D$10+'СЕТ СН'!$H$6-'СЕТ СН'!$H$26</f>
        <v>1245.13713138</v>
      </c>
      <c r="Y125" s="36">
        <f>SUMIFS(СВЦЭМ!$D$33:$D$776,СВЦЭМ!$A$33:$A$776,$A125,СВЦЭМ!$B$33:$B$776,Y$119)+'СЕТ СН'!$H$14+СВЦЭМ!$D$10+'СЕТ СН'!$H$6-'СЕТ СН'!$H$26</f>
        <v>1290.87583174</v>
      </c>
    </row>
    <row r="126" spans="1:27" ht="15.75" x14ac:dyDescent="0.2">
      <c r="A126" s="35">
        <f t="shared" si="3"/>
        <v>43928</v>
      </c>
      <c r="B126" s="36">
        <f>SUMIFS(СВЦЭМ!$D$33:$D$776,СВЦЭМ!$A$33:$A$776,$A126,СВЦЭМ!$B$33:$B$776,B$119)+'СЕТ СН'!$H$14+СВЦЭМ!$D$10+'СЕТ СН'!$H$6-'СЕТ СН'!$H$26</f>
        <v>1338.2479956499999</v>
      </c>
      <c r="C126" s="36">
        <f>SUMIFS(СВЦЭМ!$D$33:$D$776,СВЦЭМ!$A$33:$A$776,$A126,СВЦЭМ!$B$33:$B$776,C$119)+'СЕТ СН'!$H$14+СВЦЭМ!$D$10+'СЕТ СН'!$H$6-'СЕТ СН'!$H$26</f>
        <v>1363.82711249</v>
      </c>
      <c r="D126" s="36">
        <f>SUMIFS(СВЦЭМ!$D$33:$D$776,СВЦЭМ!$A$33:$A$776,$A126,СВЦЭМ!$B$33:$B$776,D$119)+'СЕТ СН'!$H$14+СВЦЭМ!$D$10+'СЕТ СН'!$H$6-'СЕТ СН'!$H$26</f>
        <v>1387.3276660199999</v>
      </c>
      <c r="E126" s="36">
        <f>SUMIFS(СВЦЭМ!$D$33:$D$776,СВЦЭМ!$A$33:$A$776,$A126,СВЦЭМ!$B$33:$B$776,E$119)+'СЕТ СН'!$H$14+СВЦЭМ!$D$10+'СЕТ СН'!$H$6-'СЕТ СН'!$H$26</f>
        <v>1407.2624368899999</v>
      </c>
      <c r="F126" s="36">
        <f>SUMIFS(СВЦЭМ!$D$33:$D$776,СВЦЭМ!$A$33:$A$776,$A126,СВЦЭМ!$B$33:$B$776,F$119)+'СЕТ СН'!$H$14+СВЦЭМ!$D$10+'СЕТ СН'!$H$6-'СЕТ СН'!$H$26</f>
        <v>1405.52331362</v>
      </c>
      <c r="G126" s="36">
        <f>SUMIFS(СВЦЭМ!$D$33:$D$776,СВЦЭМ!$A$33:$A$776,$A126,СВЦЭМ!$B$33:$B$776,G$119)+'СЕТ СН'!$H$14+СВЦЭМ!$D$10+'СЕТ СН'!$H$6-'СЕТ СН'!$H$26</f>
        <v>1406.2816274500001</v>
      </c>
      <c r="H126" s="36">
        <f>SUMIFS(СВЦЭМ!$D$33:$D$776,СВЦЭМ!$A$33:$A$776,$A126,СВЦЭМ!$B$33:$B$776,H$119)+'СЕТ СН'!$H$14+СВЦЭМ!$D$10+'СЕТ СН'!$H$6-'СЕТ СН'!$H$26</f>
        <v>1385.7080114999999</v>
      </c>
      <c r="I126" s="36">
        <f>SUMIFS(СВЦЭМ!$D$33:$D$776,СВЦЭМ!$A$33:$A$776,$A126,СВЦЭМ!$B$33:$B$776,I$119)+'СЕТ СН'!$H$14+СВЦЭМ!$D$10+'СЕТ СН'!$H$6-'СЕТ СН'!$H$26</f>
        <v>1358.2424529899999</v>
      </c>
      <c r="J126" s="36">
        <f>SUMIFS(СВЦЭМ!$D$33:$D$776,СВЦЭМ!$A$33:$A$776,$A126,СВЦЭМ!$B$33:$B$776,J$119)+'СЕТ СН'!$H$14+СВЦЭМ!$D$10+'СЕТ СН'!$H$6-'СЕТ СН'!$H$26</f>
        <v>1294.8843526000001</v>
      </c>
      <c r="K126" s="36">
        <f>SUMIFS(СВЦЭМ!$D$33:$D$776,СВЦЭМ!$A$33:$A$776,$A126,СВЦЭМ!$B$33:$B$776,K$119)+'СЕТ СН'!$H$14+СВЦЭМ!$D$10+'СЕТ СН'!$H$6-'СЕТ СН'!$H$26</f>
        <v>1297.7528242399999</v>
      </c>
      <c r="L126" s="36">
        <f>SUMIFS(СВЦЭМ!$D$33:$D$776,СВЦЭМ!$A$33:$A$776,$A126,СВЦЭМ!$B$33:$B$776,L$119)+'СЕТ СН'!$H$14+СВЦЭМ!$D$10+'СЕТ СН'!$H$6-'СЕТ СН'!$H$26</f>
        <v>1304.2734400700001</v>
      </c>
      <c r="M126" s="36">
        <f>SUMIFS(СВЦЭМ!$D$33:$D$776,СВЦЭМ!$A$33:$A$776,$A126,СВЦЭМ!$B$33:$B$776,M$119)+'СЕТ СН'!$H$14+СВЦЭМ!$D$10+'СЕТ СН'!$H$6-'СЕТ СН'!$H$26</f>
        <v>1301.1796605</v>
      </c>
      <c r="N126" s="36">
        <f>SUMIFS(СВЦЭМ!$D$33:$D$776,СВЦЭМ!$A$33:$A$776,$A126,СВЦЭМ!$B$33:$B$776,N$119)+'СЕТ СН'!$H$14+СВЦЭМ!$D$10+'СЕТ СН'!$H$6-'СЕТ СН'!$H$26</f>
        <v>1299.83858437</v>
      </c>
      <c r="O126" s="36">
        <f>SUMIFS(СВЦЭМ!$D$33:$D$776,СВЦЭМ!$A$33:$A$776,$A126,СВЦЭМ!$B$33:$B$776,O$119)+'СЕТ СН'!$H$14+СВЦЭМ!$D$10+'СЕТ СН'!$H$6-'СЕТ СН'!$H$26</f>
        <v>1307.5770227600001</v>
      </c>
      <c r="P126" s="36">
        <f>SUMIFS(СВЦЭМ!$D$33:$D$776,СВЦЭМ!$A$33:$A$776,$A126,СВЦЭМ!$B$33:$B$776,P$119)+'СЕТ СН'!$H$14+СВЦЭМ!$D$10+'СЕТ СН'!$H$6-'СЕТ СН'!$H$26</f>
        <v>1288.3150933299999</v>
      </c>
      <c r="Q126" s="36">
        <f>SUMIFS(СВЦЭМ!$D$33:$D$776,СВЦЭМ!$A$33:$A$776,$A126,СВЦЭМ!$B$33:$B$776,Q$119)+'СЕТ СН'!$H$14+СВЦЭМ!$D$10+'СЕТ СН'!$H$6-'СЕТ СН'!$H$26</f>
        <v>1294.0342272299999</v>
      </c>
      <c r="R126" s="36">
        <f>SUMIFS(СВЦЭМ!$D$33:$D$776,СВЦЭМ!$A$33:$A$776,$A126,СВЦЭМ!$B$33:$B$776,R$119)+'СЕТ СН'!$H$14+СВЦЭМ!$D$10+'СЕТ СН'!$H$6-'СЕТ СН'!$H$26</f>
        <v>1290.32824587</v>
      </c>
      <c r="S126" s="36">
        <f>SUMIFS(СВЦЭМ!$D$33:$D$776,СВЦЭМ!$A$33:$A$776,$A126,СВЦЭМ!$B$33:$B$776,S$119)+'СЕТ СН'!$H$14+СВЦЭМ!$D$10+'СЕТ СН'!$H$6-'СЕТ СН'!$H$26</f>
        <v>1291.2561151099999</v>
      </c>
      <c r="T126" s="36">
        <f>SUMIFS(СВЦЭМ!$D$33:$D$776,СВЦЭМ!$A$33:$A$776,$A126,СВЦЭМ!$B$33:$B$776,T$119)+'СЕТ СН'!$H$14+СВЦЭМ!$D$10+'СЕТ СН'!$H$6-'СЕТ СН'!$H$26</f>
        <v>1270.4458845099998</v>
      </c>
      <c r="U126" s="36">
        <f>SUMIFS(СВЦЭМ!$D$33:$D$776,СВЦЭМ!$A$33:$A$776,$A126,СВЦЭМ!$B$33:$B$776,U$119)+'СЕТ СН'!$H$14+СВЦЭМ!$D$10+'СЕТ СН'!$H$6-'СЕТ СН'!$H$26</f>
        <v>1264.5387841100001</v>
      </c>
      <c r="V126" s="36">
        <f>SUMIFS(СВЦЭМ!$D$33:$D$776,СВЦЭМ!$A$33:$A$776,$A126,СВЦЭМ!$B$33:$B$776,V$119)+'СЕТ СН'!$H$14+СВЦЭМ!$D$10+'СЕТ СН'!$H$6-'СЕТ СН'!$H$26</f>
        <v>1261.3791918700001</v>
      </c>
      <c r="W126" s="36">
        <f>SUMIFS(СВЦЭМ!$D$33:$D$776,СВЦЭМ!$A$33:$A$776,$A126,СВЦЭМ!$B$33:$B$776,W$119)+'СЕТ СН'!$H$14+СВЦЭМ!$D$10+'СЕТ СН'!$H$6-'СЕТ СН'!$H$26</f>
        <v>1251.8947800400001</v>
      </c>
      <c r="X126" s="36">
        <f>SUMIFS(СВЦЭМ!$D$33:$D$776,СВЦЭМ!$A$33:$A$776,$A126,СВЦЭМ!$B$33:$B$776,X$119)+'СЕТ СН'!$H$14+СВЦЭМ!$D$10+'СЕТ СН'!$H$6-'СЕТ СН'!$H$26</f>
        <v>1255.0586137600001</v>
      </c>
      <c r="Y126" s="36">
        <f>SUMIFS(СВЦЭМ!$D$33:$D$776,СВЦЭМ!$A$33:$A$776,$A126,СВЦЭМ!$B$33:$B$776,Y$119)+'СЕТ СН'!$H$14+СВЦЭМ!$D$10+'СЕТ СН'!$H$6-'СЕТ СН'!$H$26</f>
        <v>1291.61383927</v>
      </c>
    </row>
    <row r="127" spans="1:27" ht="15.75" x14ac:dyDescent="0.2">
      <c r="A127" s="35">
        <f t="shared" si="3"/>
        <v>43929</v>
      </c>
      <c r="B127" s="36">
        <f>SUMIFS(СВЦЭМ!$D$33:$D$776,СВЦЭМ!$A$33:$A$776,$A127,СВЦЭМ!$B$33:$B$776,B$119)+'СЕТ СН'!$H$14+СВЦЭМ!$D$10+'СЕТ СН'!$H$6-'СЕТ СН'!$H$26</f>
        <v>1326.4059893599999</v>
      </c>
      <c r="C127" s="36">
        <f>SUMIFS(СВЦЭМ!$D$33:$D$776,СВЦЭМ!$A$33:$A$776,$A127,СВЦЭМ!$B$33:$B$776,C$119)+'СЕТ СН'!$H$14+СВЦЭМ!$D$10+'СЕТ СН'!$H$6-'СЕТ СН'!$H$26</f>
        <v>1364.42590825</v>
      </c>
      <c r="D127" s="36">
        <f>SUMIFS(СВЦЭМ!$D$33:$D$776,СВЦЭМ!$A$33:$A$776,$A127,СВЦЭМ!$B$33:$B$776,D$119)+'СЕТ СН'!$H$14+СВЦЭМ!$D$10+'СЕТ СН'!$H$6-'СЕТ СН'!$H$26</f>
        <v>1384.2569595499999</v>
      </c>
      <c r="E127" s="36">
        <f>SUMIFS(СВЦЭМ!$D$33:$D$776,СВЦЭМ!$A$33:$A$776,$A127,СВЦЭМ!$B$33:$B$776,E$119)+'СЕТ СН'!$H$14+СВЦЭМ!$D$10+'СЕТ СН'!$H$6-'СЕТ СН'!$H$26</f>
        <v>1393.3553972499999</v>
      </c>
      <c r="F127" s="36">
        <f>SUMIFS(СВЦЭМ!$D$33:$D$776,СВЦЭМ!$A$33:$A$776,$A127,СВЦЭМ!$B$33:$B$776,F$119)+'СЕТ СН'!$H$14+СВЦЭМ!$D$10+'СЕТ СН'!$H$6-'СЕТ СН'!$H$26</f>
        <v>1390.46836274</v>
      </c>
      <c r="G127" s="36">
        <f>SUMIFS(СВЦЭМ!$D$33:$D$776,СВЦЭМ!$A$33:$A$776,$A127,СВЦЭМ!$B$33:$B$776,G$119)+'СЕТ СН'!$H$14+СВЦЭМ!$D$10+'СЕТ СН'!$H$6-'СЕТ СН'!$H$26</f>
        <v>1391.18633127</v>
      </c>
      <c r="H127" s="36">
        <f>SUMIFS(СВЦЭМ!$D$33:$D$776,СВЦЭМ!$A$33:$A$776,$A127,СВЦЭМ!$B$33:$B$776,H$119)+'СЕТ СН'!$H$14+СВЦЭМ!$D$10+'СЕТ СН'!$H$6-'СЕТ СН'!$H$26</f>
        <v>1372.33118466</v>
      </c>
      <c r="I127" s="36">
        <f>SUMIFS(СВЦЭМ!$D$33:$D$776,СВЦЭМ!$A$33:$A$776,$A127,СВЦЭМ!$B$33:$B$776,I$119)+'СЕТ СН'!$H$14+СВЦЭМ!$D$10+'СЕТ СН'!$H$6-'СЕТ СН'!$H$26</f>
        <v>1329.01905622</v>
      </c>
      <c r="J127" s="36">
        <f>SUMIFS(СВЦЭМ!$D$33:$D$776,СВЦЭМ!$A$33:$A$776,$A127,СВЦЭМ!$B$33:$B$776,J$119)+'СЕТ СН'!$H$14+СВЦЭМ!$D$10+'СЕТ СН'!$H$6-'СЕТ СН'!$H$26</f>
        <v>1277.7487258699998</v>
      </c>
      <c r="K127" s="36">
        <f>SUMIFS(СВЦЭМ!$D$33:$D$776,СВЦЭМ!$A$33:$A$776,$A127,СВЦЭМ!$B$33:$B$776,K$119)+'СЕТ СН'!$H$14+СВЦЭМ!$D$10+'СЕТ СН'!$H$6-'СЕТ СН'!$H$26</f>
        <v>1264.6160826400001</v>
      </c>
      <c r="L127" s="36">
        <f>SUMIFS(СВЦЭМ!$D$33:$D$776,СВЦЭМ!$A$33:$A$776,$A127,СВЦЭМ!$B$33:$B$776,L$119)+'СЕТ СН'!$H$14+СВЦЭМ!$D$10+'СЕТ СН'!$H$6-'СЕТ СН'!$H$26</f>
        <v>1250.2474750900001</v>
      </c>
      <c r="M127" s="36">
        <f>SUMIFS(СВЦЭМ!$D$33:$D$776,СВЦЭМ!$A$33:$A$776,$A127,СВЦЭМ!$B$33:$B$776,M$119)+'СЕТ СН'!$H$14+СВЦЭМ!$D$10+'СЕТ СН'!$H$6-'СЕТ СН'!$H$26</f>
        <v>1246.9368639900001</v>
      </c>
      <c r="N127" s="36">
        <f>SUMIFS(СВЦЭМ!$D$33:$D$776,СВЦЭМ!$A$33:$A$776,$A127,СВЦЭМ!$B$33:$B$776,N$119)+'СЕТ СН'!$H$14+СВЦЭМ!$D$10+'СЕТ СН'!$H$6-'СЕТ СН'!$H$26</f>
        <v>1263.1880742400001</v>
      </c>
      <c r="O127" s="36">
        <f>SUMIFS(СВЦЭМ!$D$33:$D$776,СВЦЭМ!$A$33:$A$776,$A127,СВЦЭМ!$B$33:$B$776,O$119)+'СЕТ СН'!$H$14+СВЦЭМ!$D$10+'СЕТ СН'!$H$6-'СЕТ СН'!$H$26</f>
        <v>1268.0515538500001</v>
      </c>
      <c r="P127" s="36">
        <f>SUMIFS(СВЦЭМ!$D$33:$D$776,СВЦЭМ!$A$33:$A$776,$A127,СВЦЭМ!$B$33:$B$776,P$119)+'СЕТ СН'!$H$14+СВЦЭМ!$D$10+'СЕТ СН'!$H$6-'СЕТ СН'!$H$26</f>
        <v>1242.11385404</v>
      </c>
      <c r="Q127" s="36">
        <f>SUMIFS(СВЦЭМ!$D$33:$D$776,СВЦЭМ!$A$33:$A$776,$A127,СВЦЭМ!$B$33:$B$776,Q$119)+'СЕТ СН'!$H$14+СВЦЭМ!$D$10+'СЕТ СН'!$H$6-'СЕТ СН'!$H$26</f>
        <v>1247.05793793</v>
      </c>
      <c r="R127" s="36">
        <f>SUMIFS(СВЦЭМ!$D$33:$D$776,СВЦЭМ!$A$33:$A$776,$A127,СВЦЭМ!$B$33:$B$776,R$119)+'СЕТ СН'!$H$14+СВЦЭМ!$D$10+'СЕТ СН'!$H$6-'СЕТ СН'!$H$26</f>
        <v>1242.80029704</v>
      </c>
      <c r="S127" s="36">
        <f>SUMIFS(СВЦЭМ!$D$33:$D$776,СВЦЭМ!$A$33:$A$776,$A127,СВЦЭМ!$B$33:$B$776,S$119)+'СЕТ СН'!$H$14+СВЦЭМ!$D$10+'СЕТ СН'!$H$6-'СЕТ СН'!$H$26</f>
        <v>1235.41333652</v>
      </c>
      <c r="T127" s="36">
        <f>SUMIFS(СВЦЭМ!$D$33:$D$776,СВЦЭМ!$A$33:$A$776,$A127,СВЦЭМ!$B$33:$B$776,T$119)+'СЕТ СН'!$H$14+СВЦЭМ!$D$10+'СЕТ СН'!$H$6-'СЕТ СН'!$H$26</f>
        <v>1222.1115168599999</v>
      </c>
      <c r="U127" s="36">
        <f>SUMIFS(СВЦЭМ!$D$33:$D$776,СВЦЭМ!$A$33:$A$776,$A127,СВЦЭМ!$B$33:$B$776,U$119)+'СЕТ СН'!$H$14+СВЦЭМ!$D$10+'СЕТ СН'!$H$6-'СЕТ СН'!$H$26</f>
        <v>1206.24719153</v>
      </c>
      <c r="V127" s="36">
        <f>SUMIFS(СВЦЭМ!$D$33:$D$776,СВЦЭМ!$A$33:$A$776,$A127,СВЦЭМ!$B$33:$B$776,V$119)+'СЕТ СН'!$H$14+СВЦЭМ!$D$10+'СЕТ СН'!$H$6-'СЕТ СН'!$H$26</f>
        <v>1197.1987171200001</v>
      </c>
      <c r="W127" s="36">
        <f>SUMIFS(СВЦЭМ!$D$33:$D$776,СВЦЭМ!$A$33:$A$776,$A127,СВЦЭМ!$B$33:$B$776,W$119)+'СЕТ СН'!$H$14+СВЦЭМ!$D$10+'СЕТ СН'!$H$6-'СЕТ СН'!$H$26</f>
        <v>1190.18934792</v>
      </c>
      <c r="X127" s="36">
        <f>SUMIFS(СВЦЭМ!$D$33:$D$776,СВЦЭМ!$A$33:$A$776,$A127,СВЦЭМ!$B$33:$B$776,X$119)+'СЕТ СН'!$H$14+СВЦЭМ!$D$10+'СЕТ СН'!$H$6-'СЕТ СН'!$H$26</f>
        <v>1198.73983529</v>
      </c>
      <c r="Y127" s="36">
        <f>SUMIFS(СВЦЭМ!$D$33:$D$776,СВЦЭМ!$A$33:$A$776,$A127,СВЦЭМ!$B$33:$B$776,Y$119)+'СЕТ СН'!$H$14+СВЦЭМ!$D$10+'СЕТ СН'!$H$6-'СЕТ СН'!$H$26</f>
        <v>1249.02356126</v>
      </c>
    </row>
    <row r="128" spans="1:27" ht="15.75" x14ac:dyDescent="0.2">
      <c r="A128" s="35">
        <f t="shared" si="3"/>
        <v>43930</v>
      </c>
      <c r="B128" s="36">
        <f>SUMIFS(СВЦЭМ!$D$33:$D$776,СВЦЭМ!$A$33:$A$776,$A128,СВЦЭМ!$B$33:$B$776,B$119)+'СЕТ СН'!$H$14+СВЦЭМ!$D$10+'СЕТ СН'!$H$6-'СЕТ СН'!$H$26</f>
        <v>1311.9967632299999</v>
      </c>
      <c r="C128" s="36">
        <f>SUMIFS(СВЦЭМ!$D$33:$D$776,СВЦЭМ!$A$33:$A$776,$A128,СВЦЭМ!$B$33:$B$776,C$119)+'СЕТ СН'!$H$14+СВЦЭМ!$D$10+'СЕТ СН'!$H$6-'СЕТ СН'!$H$26</f>
        <v>1344.2200058199999</v>
      </c>
      <c r="D128" s="36">
        <f>SUMIFS(СВЦЭМ!$D$33:$D$776,СВЦЭМ!$A$33:$A$776,$A128,СВЦЭМ!$B$33:$B$776,D$119)+'СЕТ СН'!$H$14+СВЦЭМ!$D$10+'СЕТ СН'!$H$6-'СЕТ СН'!$H$26</f>
        <v>1371.6672123999999</v>
      </c>
      <c r="E128" s="36">
        <f>SUMIFS(СВЦЭМ!$D$33:$D$776,СВЦЭМ!$A$33:$A$776,$A128,СВЦЭМ!$B$33:$B$776,E$119)+'СЕТ СН'!$H$14+СВЦЭМ!$D$10+'СЕТ СН'!$H$6-'СЕТ СН'!$H$26</f>
        <v>1390.82028618</v>
      </c>
      <c r="F128" s="36">
        <f>SUMIFS(СВЦЭМ!$D$33:$D$776,СВЦЭМ!$A$33:$A$776,$A128,СВЦЭМ!$B$33:$B$776,F$119)+'СЕТ СН'!$H$14+СВЦЭМ!$D$10+'СЕТ СН'!$H$6-'СЕТ СН'!$H$26</f>
        <v>1389.1902153599999</v>
      </c>
      <c r="G128" s="36">
        <f>SUMIFS(СВЦЭМ!$D$33:$D$776,СВЦЭМ!$A$33:$A$776,$A128,СВЦЭМ!$B$33:$B$776,G$119)+'СЕТ СН'!$H$14+СВЦЭМ!$D$10+'СЕТ СН'!$H$6-'СЕТ СН'!$H$26</f>
        <v>1383.98588825</v>
      </c>
      <c r="H128" s="36">
        <f>SUMIFS(СВЦЭМ!$D$33:$D$776,СВЦЭМ!$A$33:$A$776,$A128,СВЦЭМ!$B$33:$B$776,H$119)+'СЕТ СН'!$H$14+СВЦЭМ!$D$10+'СЕТ СН'!$H$6-'СЕТ СН'!$H$26</f>
        <v>1375.01685666</v>
      </c>
      <c r="I128" s="36">
        <f>SUMIFS(СВЦЭМ!$D$33:$D$776,СВЦЭМ!$A$33:$A$776,$A128,СВЦЭМ!$B$33:$B$776,I$119)+'СЕТ СН'!$H$14+СВЦЭМ!$D$10+'СЕТ СН'!$H$6-'СЕТ СН'!$H$26</f>
        <v>1347.3700384700001</v>
      </c>
      <c r="J128" s="36">
        <f>SUMIFS(СВЦЭМ!$D$33:$D$776,СВЦЭМ!$A$33:$A$776,$A128,СВЦЭМ!$B$33:$B$776,J$119)+'СЕТ СН'!$H$14+СВЦЭМ!$D$10+'СЕТ СН'!$H$6-'СЕТ СН'!$H$26</f>
        <v>1285.72405411</v>
      </c>
      <c r="K128" s="36">
        <f>SUMIFS(СВЦЭМ!$D$33:$D$776,СВЦЭМ!$A$33:$A$776,$A128,СВЦЭМ!$B$33:$B$776,K$119)+'СЕТ СН'!$H$14+СВЦЭМ!$D$10+'СЕТ СН'!$H$6-'СЕТ СН'!$H$26</f>
        <v>1281.43844408</v>
      </c>
      <c r="L128" s="36">
        <f>SUMIFS(СВЦЭМ!$D$33:$D$776,СВЦЭМ!$A$33:$A$776,$A128,СВЦЭМ!$B$33:$B$776,L$119)+'СЕТ СН'!$H$14+СВЦЭМ!$D$10+'СЕТ СН'!$H$6-'СЕТ СН'!$H$26</f>
        <v>1262.66158075</v>
      </c>
      <c r="M128" s="36">
        <f>SUMIFS(СВЦЭМ!$D$33:$D$776,СВЦЭМ!$A$33:$A$776,$A128,СВЦЭМ!$B$33:$B$776,M$119)+'СЕТ СН'!$H$14+СВЦЭМ!$D$10+'СЕТ СН'!$H$6-'СЕТ СН'!$H$26</f>
        <v>1258.37536095</v>
      </c>
      <c r="N128" s="36">
        <f>SUMIFS(СВЦЭМ!$D$33:$D$776,СВЦЭМ!$A$33:$A$776,$A128,СВЦЭМ!$B$33:$B$776,N$119)+'СЕТ СН'!$H$14+СВЦЭМ!$D$10+'СЕТ СН'!$H$6-'СЕТ СН'!$H$26</f>
        <v>1256.5335342000001</v>
      </c>
      <c r="O128" s="36">
        <f>SUMIFS(СВЦЭМ!$D$33:$D$776,СВЦЭМ!$A$33:$A$776,$A128,СВЦЭМ!$B$33:$B$776,O$119)+'СЕТ СН'!$H$14+СВЦЭМ!$D$10+'СЕТ СН'!$H$6-'СЕТ СН'!$H$26</f>
        <v>1267.7158425499999</v>
      </c>
      <c r="P128" s="36">
        <f>SUMIFS(СВЦЭМ!$D$33:$D$776,СВЦЭМ!$A$33:$A$776,$A128,СВЦЭМ!$B$33:$B$776,P$119)+'СЕТ СН'!$H$14+СВЦЭМ!$D$10+'СЕТ СН'!$H$6-'СЕТ СН'!$H$26</f>
        <v>1232.9676702900001</v>
      </c>
      <c r="Q128" s="36">
        <f>SUMIFS(СВЦЭМ!$D$33:$D$776,СВЦЭМ!$A$33:$A$776,$A128,СВЦЭМ!$B$33:$B$776,Q$119)+'СЕТ СН'!$H$14+СВЦЭМ!$D$10+'СЕТ СН'!$H$6-'СЕТ СН'!$H$26</f>
        <v>1239.6408293700001</v>
      </c>
      <c r="R128" s="36">
        <f>SUMIFS(СВЦЭМ!$D$33:$D$776,СВЦЭМ!$A$33:$A$776,$A128,СВЦЭМ!$B$33:$B$776,R$119)+'СЕТ СН'!$H$14+СВЦЭМ!$D$10+'СЕТ СН'!$H$6-'СЕТ СН'!$H$26</f>
        <v>1238.35538421</v>
      </c>
      <c r="S128" s="36">
        <f>SUMIFS(СВЦЭМ!$D$33:$D$776,СВЦЭМ!$A$33:$A$776,$A128,СВЦЭМ!$B$33:$B$776,S$119)+'СЕТ СН'!$H$14+СВЦЭМ!$D$10+'СЕТ СН'!$H$6-'СЕТ СН'!$H$26</f>
        <v>1231.2537432399999</v>
      </c>
      <c r="T128" s="36">
        <f>SUMIFS(СВЦЭМ!$D$33:$D$776,СВЦЭМ!$A$33:$A$776,$A128,СВЦЭМ!$B$33:$B$776,T$119)+'СЕТ СН'!$H$14+СВЦЭМ!$D$10+'СЕТ СН'!$H$6-'СЕТ СН'!$H$26</f>
        <v>1217.8187481100001</v>
      </c>
      <c r="U128" s="36">
        <f>SUMIFS(СВЦЭМ!$D$33:$D$776,СВЦЭМ!$A$33:$A$776,$A128,СВЦЭМ!$B$33:$B$776,U$119)+'СЕТ СН'!$H$14+СВЦЭМ!$D$10+'СЕТ СН'!$H$6-'СЕТ СН'!$H$26</f>
        <v>1201.1077216900001</v>
      </c>
      <c r="V128" s="36">
        <f>SUMIFS(СВЦЭМ!$D$33:$D$776,СВЦЭМ!$A$33:$A$776,$A128,СВЦЭМ!$B$33:$B$776,V$119)+'СЕТ СН'!$H$14+СВЦЭМ!$D$10+'СЕТ СН'!$H$6-'СЕТ СН'!$H$26</f>
        <v>1197.1648412300001</v>
      </c>
      <c r="W128" s="36">
        <f>SUMIFS(СВЦЭМ!$D$33:$D$776,СВЦЭМ!$A$33:$A$776,$A128,СВЦЭМ!$B$33:$B$776,W$119)+'СЕТ СН'!$H$14+СВЦЭМ!$D$10+'СЕТ СН'!$H$6-'СЕТ СН'!$H$26</f>
        <v>1199.7979666000001</v>
      </c>
      <c r="X128" s="36">
        <f>SUMIFS(СВЦЭМ!$D$33:$D$776,СВЦЭМ!$A$33:$A$776,$A128,СВЦЭМ!$B$33:$B$776,X$119)+'СЕТ СН'!$H$14+СВЦЭМ!$D$10+'СЕТ СН'!$H$6-'СЕТ СН'!$H$26</f>
        <v>1207.92220335</v>
      </c>
      <c r="Y128" s="36">
        <f>SUMIFS(СВЦЭМ!$D$33:$D$776,СВЦЭМ!$A$33:$A$776,$A128,СВЦЭМ!$B$33:$B$776,Y$119)+'СЕТ СН'!$H$14+СВЦЭМ!$D$10+'СЕТ СН'!$H$6-'СЕТ СН'!$H$26</f>
        <v>1247.21302943</v>
      </c>
    </row>
    <row r="129" spans="1:25" ht="15.75" x14ac:dyDescent="0.2">
      <c r="A129" s="35">
        <f t="shared" si="3"/>
        <v>43931</v>
      </c>
      <c r="B129" s="36">
        <f>SUMIFS(СВЦЭМ!$D$33:$D$776,СВЦЭМ!$A$33:$A$776,$A129,СВЦЭМ!$B$33:$B$776,B$119)+'СЕТ СН'!$H$14+СВЦЭМ!$D$10+'СЕТ СН'!$H$6-'СЕТ СН'!$H$26</f>
        <v>1243.7563500400001</v>
      </c>
      <c r="C129" s="36">
        <f>SUMIFS(СВЦЭМ!$D$33:$D$776,СВЦЭМ!$A$33:$A$776,$A129,СВЦЭМ!$B$33:$B$776,C$119)+'СЕТ СН'!$H$14+СВЦЭМ!$D$10+'СЕТ СН'!$H$6-'СЕТ СН'!$H$26</f>
        <v>1290.72186936</v>
      </c>
      <c r="D129" s="36">
        <f>SUMIFS(СВЦЭМ!$D$33:$D$776,СВЦЭМ!$A$33:$A$776,$A129,СВЦЭМ!$B$33:$B$776,D$119)+'СЕТ СН'!$H$14+СВЦЭМ!$D$10+'СЕТ СН'!$H$6-'СЕТ СН'!$H$26</f>
        <v>1340.13153152</v>
      </c>
      <c r="E129" s="36">
        <f>SUMIFS(СВЦЭМ!$D$33:$D$776,СВЦЭМ!$A$33:$A$776,$A129,СВЦЭМ!$B$33:$B$776,E$119)+'СЕТ СН'!$H$14+СВЦЭМ!$D$10+'СЕТ СН'!$H$6-'СЕТ СН'!$H$26</f>
        <v>1385.19316723</v>
      </c>
      <c r="F129" s="36">
        <f>SUMIFS(СВЦЭМ!$D$33:$D$776,СВЦЭМ!$A$33:$A$776,$A129,СВЦЭМ!$B$33:$B$776,F$119)+'СЕТ СН'!$H$14+СВЦЭМ!$D$10+'СЕТ СН'!$H$6-'СЕТ СН'!$H$26</f>
        <v>1394.1460005399999</v>
      </c>
      <c r="G129" s="36">
        <f>SUMIFS(СВЦЭМ!$D$33:$D$776,СВЦЭМ!$A$33:$A$776,$A129,СВЦЭМ!$B$33:$B$776,G$119)+'СЕТ СН'!$H$14+СВЦЭМ!$D$10+'СЕТ СН'!$H$6-'СЕТ СН'!$H$26</f>
        <v>1381.4409309</v>
      </c>
      <c r="H129" s="36">
        <f>SUMIFS(СВЦЭМ!$D$33:$D$776,СВЦЭМ!$A$33:$A$776,$A129,СВЦЭМ!$B$33:$B$776,H$119)+'СЕТ СН'!$H$14+СВЦЭМ!$D$10+'СЕТ СН'!$H$6-'СЕТ СН'!$H$26</f>
        <v>1352.5340691900001</v>
      </c>
      <c r="I129" s="36">
        <f>SUMIFS(СВЦЭМ!$D$33:$D$776,СВЦЭМ!$A$33:$A$776,$A129,СВЦЭМ!$B$33:$B$776,I$119)+'СЕТ СН'!$H$14+СВЦЭМ!$D$10+'СЕТ СН'!$H$6-'СЕТ СН'!$H$26</f>
        <v>1316.01728516</v>
      </c>
      <c r="J129" s="36">
        <f>SUMIFS(СВЦЭМ!$D$33:$D$776,СВЦЭМ!$A$33:$A$776,$A129,СВЦЭМ!$B$33:$B$776,J$119)+'СЕТ СН'!$H$14+СВЦЭМ!$D$10+'СЕТ СН'!$H$6-'СЕТ СН'!$H$26</f>
        <v>1245.52207045</v>
      </c>
      <c r="K129" s="36">
        <f>SUMIFS(СВЦЭМ!$D$33:$D$776,СВЦЭМ!$A$33:$A$776,$A129,СВЦЭМ!$B$33:$B$776,K$119)+'СЕТ СН'!$H$14+СВЦЭМ!$D$10+'СЕТ СН'!$H$6-'СЕТ СН'!$H$26</f>
        <v>1242.4907597200001</v>
      </c>
      <c r="L129" s="36">
        <f>SUMIFS(СВЦЭМ!$D$33:$D$776,СВЦЭМ!$A$33:$A$776,$A129,СВЦЭМ!$B$33:$B$776,L$119)+'СЕТ СН'!$H$14+СВЦЭМ!$D$10+'СЕТ СН'!$H$6-'СЕТ СН'!$H$26</f>
        <v>1234.6969217999999</v>
      </c>
      <c r="M129" s="36">
        <f>SUMIFS(СВЦЭМ!$D$33:$D$776,СВЦЭМ!$A$33:$A$776,$A129,СВЦЭМ!$B$33:$B$776,M$119)+'СЕТ СН'!$H$14+СВЦЭМ!$D$10+'СЕТ СН'!$H$6-'СЕТ СН'!$H$26</f>
        <v>1231.49790588</v>
      </c>
      <c r="N129" s="36">
        <f>SUMIFS(СВЦЭМ!$D$33:$D$776,СВЦЭМ!$A$33:$A$776,$A129,СВЦЭМ!$B$33:$B$776,N$119)+'СЕТ СН'!$H$14+СВЦЭМ!$D$10+'СЕТ СН'!$H$6-'СЕТ СН'!$H$26</f>
        <v>1247.1604665100001</v>
      </c>
      <c r="O129" s="36">
        <f>SUMIFS(СВЦЭМ!$D$33:$D$776,СВЦЭМ!$A$33:$A$776,$A129,СВЦЭМ!$B$33:$B$776,O$119)+'СЕТ СН'!$H$14+СВЦЭМ!$D$10+'СЕТ СН'!$H$6-'СЕТ СН'!$H$26</f>
        <v>1263.4285995400001</v>
      </c>
      <c r="P129" s="36">
        <f>SUMIFS(СВЦЭМ!$D$33:$D$776,СВЦЭМ!$A$33:$A$776,$A129,СВЦЭМ!$B$33:$B$776,P$119)+'СЕТ СН'!$H$14+СВЦЭМ!$D$10+'СЕТ СН'!$H$6-'СЕТ СН'!$H$26</f>
        <v>1231.0342419400001</v>
      </c>
      <c r="Q129" s="36">
        <f>SUMIFS(СВЦЭМ!$D$33:$D$776,СВЦЭМ!$A$33:$A$776,$A129,СВЦЭМ!$B$33:$B$776,Q$119)+'СЕТ СН'!$H$14+СВЦЭМ!$D$10+'СЕТ СН'!$H$6-'СЕТ СН'!$H$26</f>
        <v>1238.3425497000001</v>
      </c>
      <c r="R129" s="36">
        <f>SUMIFS(СВЦЭМ!$D$33:$D$776,СВЦЭМ!$A$33:$A$776,$A129,СВЦЭМ!$B$33:$B$776,R$119)+'СЕТ СН'!$H$14+СВЦЭМ!$D$10+'СЕТ СН'!$H$6-'СЕТ СН'!$H$26</f>
        <v>1237.0792383400001</v>
      </c>
      <c r="S129" s="36">
        <f>SUMIFS(СВЦЭМ!$D$33:$D$776,СВЦЭМ!$A$33:$A$776,$A129,СВЦЭМ!$B$33:$B$776,S$119)+'СЕТ СН'!$H$14+СВЦЭМ!$D$10+'СЕТ СН'!$H$6-'СЕТ СН'!$H$26</f>
        <v>1229.36827933</v>
      </c>
      <c r="T129" s="36">
        <f>SUMIFS(СВЦЭМ!$D$33:$D$776,СВЦЭМ!$A$33:$A$776,$A129,СВЦЭМ!$B$33:$B$776,T$119)+'СЕТ СН'!$H$14+СВЦЭМ!$D$10+'СЕТ СН'!$H$6-'СЕТ СН'!$H$26</f>
        <v>1208.1797215199999</v>
      </c>
      <c r="U129" s="36">
        <f>SUMIFS(СВЦЭМ!$D$33:$D$776,СВЦЭМ!$A$33:$A$776,$A129,СВЦЭМ!$B$33:$B$776,U$119)+'СЕТ СН'!$H$14+СВЦЭМ!$D$10+'СЕТ СН'!$H$6-'СЕТ СН'!$H$26</f>
        <v>1188.1426748900001</v>
      </c>
      <c r="V129" s="36">
        <f>SUMIFS(СВЦЭМ!$D$33:$D$776,СВЦЭМ!$A$33:$A$776,$A129,СВЦЭМ!$B$33:$B$776,V$119)+'СЕТ СН'!$H$14+СВЦЭМ!$D$10+'СЕТ СН'!$H$6-'СЕТ СН'!$H$26</f>
        <v>1177.92892087</v>
      </c>
      <c r="W129" s="36">
        <f>SUMIFS(СВЦЭМ!$D$33:$D$776,СВЦЭМ!$A$33:$A$776,$A129,СВЦЭМ!$B$33:$B$776,W$119)+'СЕТ СН'!$H$14+СВЦЭМ!$D$10+'СЕТ СН'!$H$6-'СЕТ СН'!$H$26</f>
        <v>1178.26251467</v>
      </c>
      <c r="X129" s="36">
        <f>SUMIFS(СВЦЭМ!$D$33:$D$776,СВЦЭМ!$A$33:$A$776,$A129,СВЦЭМ!$B$33:$B$776,X$119)+'СЕТ СН'!$H$14+СВЦЭМ!$D$10+'СЕТ СН'!$H$6-'СЕТ СН'!$H$26</f>
        <v>1158.8959000100001</v>
      </c>
      <c r="Y129" s="36">
        <f>SUMIFS(СВЦЭМ!$D$33:$D$776,СВЦЭМ!$A$33:$A$776,$A129,СВЦЭМ!$B$33:$B$776,Y$119)+'СЕТ СН'!$H$14+СВЦЭМ!$D$10+'СЕТ СН'!$H$6-'СЕТ СН'!$H$26</f>
        <v>1210.6080581900001</v>
      </c>
    </row>
    <row r="130" spans="1:25" ht="15.75" x14ac:dyDescent="0.2">
      <c r="A130" s="35">
        <f t="shared" si="3"/>
        <v>43932</v>
      </c>
      <c r="B130" s="36">
        <f>SUMIFS(СВЦЭМ!$D$33:$D$776,СВЦЭМ!$A$33:$A$776,$A130,СВЦЭМ!$B$33:$B$776,B$119)+'СЕТ СН'!$H$14+СВЦЭМ!$D$10+'СЕТ СН'!$H$6-'СЕТ СН'!$H$26</f>
        <v>1253.5281298</v>
      </c>
      <c r="C130" s="36">
        <f>SUMIFS(СВЦЭМ!$D$33:$D$776,СВЦЭМ!$A$33:$A$776,$A130,СВЦЭМ!$B$33:$B$776,C$119)+'СЕТ СН'!$H$14+СВЦЭМ!$D$10+'СЕТ СН'!$H$6-'СЕТ СН'!$H$26</f>
        <v>1272.7957639000001</v>
      </c>
      <c r="D130" s="36">
        <f>SUMIFS(СВЦЭМ!$D$33:$D$776,СВЦЭМ!$A$33:$A$776,$A130,СВЦЭМ!$B$33:$B$776,D$119)+'СЕТ СН'!$H$14+СВЦЭМ!$D$10+'СЕТ СН'!$H$6-'СЕТ СН'!$H$26</f>
        <v>1291.7300284299999</v>
      </c>
      <c r="E130" s="36">
        <f>SUMIFS(СВЦЭМ!$D$33:$D$776,СВЦЭМ!$A$33:$A$776,$A130,СВЦЭМ!$B$33:$B$776,E$119)+'СЕТ СН'!$H$14+СВЦЭМ!$D$10+'СЕТ СН'!$H$6-'СЕТ СН'!$H$26</f>
        <v>1301.5299755199999</v>
      </c>
      <c r="F130" s="36">
        <f>SUMIFS(СВЦЭМ!$D$33:$D$776,СВЦЭМ!$A$33:$A$776,$A130,СВЦЭМ!$B$33:$B$776,F$119)+'СЕТ СН'!$H$14+СВЦЭМ!$D$10+'СЕТ СН'!$H$6-'СЕТ СН'!$H$26</f>
        <v>1306.3395209400001</v>
      </c>
      <c r="G130" s="36">
        <f>SUMIFS(СВЦЭМ!$D$33:$D$776,СВЦЭМ!$A$33:$A$776,$A130,СВЦЭМ!$B$33:$B$776,G$119)+'СЕТ СН'!$H$14+СВЦЭМ!$D$10+'СЕТ СН'!$H$6-'СЕТ СН'!$H$26</f>
        <v>1303.01917355</v>
      </c>
      <c r="H130" s="36">
        <f>SUMIFS(СВЦЭМ!$D$33:$D$776,СВЦЭМ!$A$33:$A$776,$A130,СВЦЭМ!$B$33:$B$776,H$119)+'СЕТ СН'!$H$14+СВЦЭМ!$D$10+'СЕТ СН'!$H$6-'СЕТ СН'!$H$26</f>
        <v>1283.2807233799999</v>
      </c>
      <c r="I130" s="36">
        <f>SUMIFS(СВЦЭМ!$D$33:$D$776,СВЦЭМ!$A$33:$A$776,$A130,СВЦЭМ!$B$33:$B$776,I$119)+'СЕТ СН'!$H$14+СВЦЭМ!$D$10+'СЕТ СН'!$H$6-'СЕТ СН'!$H$26</f>
        <v>1259.0917088200001</v>
      </c>
      <c r="J130" s="36">
        <f>SUMIFS(СВЦЭМ!$D$33:$D$776,СВЦЭМ!$A$33:$A$776,$A130,СВЦЭМ!$B$33:$B$776,J$119)+'СЕТ СН'!$H$14+СВЦЭМ!$D$10+'СЕТ СН'!$H$6-'СЕТ СН'!$H$26</f>
        <v>1231.7681481700001</v>
      </c>
      <c r="K130" s="36">
        <f>SUMIFS(СВЦЭМ!$D$33:$D$776,СВЦЭМ!$A$33:$A$776,$A130,СВЦЭМ!$B$33:$B$776,K$119)+'СЕТ СН'!$H$14+СВЦЭМ!$D$10+'СЕТ СН'!$H$6-'СЕТ СН'!$H$26</f>
        <v>1215.55156364</v>
      </c>
      <c r="L130" s="36">
        <f>SUMIFS(СВЦЭМ!$D$33:$D$776,СВЦЭМ!$A$33:$A$776,$A130,СВЦЭМ!$B$33:$B$776,L$119)+'СЕТ СН'!$H$14+СВЦЭМ!$D$10+'СЕТ СН'!$H$6-'СЕТ СН'!$H$26</f>
        <v>1217.8040054800001</v>
      </c>
      <c r="M130" s="36">
        <f>SUMIFS(СВЦЭМ!$D$33:$D$776,СВЦЭМ!$A$33:$A$776,$A130,СВЦЭМ!$B$33:$B$776,M$119)+'СЕТ СН'!$H$14+СВЦЭМ!$D$10+'СЕТ СН'!$H$6-'СЕТ СН'!$H$26</f>
        <v>1234.64345551</v>
      </c>
      <c r="N130" s="36">
        <f>SUMIFS(СВЦЭМ!$D$33:$D$776,СВЦЭМ!$A$33:$A$776,$A130,СВЦЭМ!$B$33:$B$776,N$119)+'СЕТ СН'!$H$14+СВЦЭМ!$D$10+'СЕТ СН'!$H$6-'СЕТ СН'!$H$26</f>
        <v>1257.4250137700001</v>
      </c>
      <c r="O130" s="36">
        <f>SUMIFS(СВЦЭМ!$D$33:$D$776,СВЦЭМ!$A$33:$A$776,$A130,СВЦЭМ!$B$33:$B$776,O$119)+'СЕТ СН'!$H$14+СВЦЭМ!$D$10+'СЕТ СН'!$H$6-'СЕТ СН'!$H$26</f>
        <v>1255.0368611000001</v>
      </c>
      <c r="P130" s="36">
        <f>SUMIFS(СВЦЭМ!$D$33:$D$776,СВЦЭМ!$A$33:$A$776,$A130,СВЦЭМ!$B$33:$B$776,P$119)+'СЕТ СН'!$H$14+СВЦЭМ!$D$10+'СЕТ СН'!$H$6-'СЕТ СН'!$H$26</f>
        <v>1220.0100214900001</v>
      </c>
      <c r="Q130" s="36">
        <f>SUMIFS(СВЦЭМ!$D$33:$D$776,СВЦЭМ!$A$33:$A$776,$A130,СВЦЭМ!$B$33:$B$776,Q$119)+'СЕТ СН'!$H$14+СВЦЭМ!$D$10+'СЕТ СН'!$H$6-'СЕТ СН'!$H$26</f>
        <v>1221.0555512400001</v>
      </c>
      <c r="R130" s="36">
        <f>SUMIFS(СВЦЭМ!$D$33:$D$776,СВЦЭМ!$A$33:$A$776,$A130,СВЦЭМ!$B$33:$B$776,R$119)+'СЕТ СН'!$H$14+СВЦЭМ!$D$10+'СЕТ СН'!$H$6-'СЕТ СН'!$H$26</f>
        <v>1215.28867638</v>
      </c>
      <c r="S130" s="36">
        <f>SUMIFS(СВЦЭМ!$D$33:$D$776,СВЦЭМ!$A$33:$A$776,$A130,СВЦЭМ!$B$33:$B$776,S$119)+'СЕТ СН'!$H$14+СВЦЭМ!$D$10+'СЕТ СН'!$H$6-'СЕТ СН'!$H$26</f>
        <v>1226.0326618300001</v>
      </c>
      <c r="T130" s="36">
        <f>SUMIFS(СВЦЭМ!$D$33:$D$776,СВЦЭМ!$A$33:$A$776,$A130,СВЦЭМ!$B$33:$B$776,T$119)+'СЕТ СН'!$H$14+СВЦЭМ!$D$10+'СЕТ СН'!$H$6-'СЕТ СН'!$H$26</f>
        <v>1239.06262659</v>
      </c>
      <c r="U130" s="36">
        <f>SUMIFS(СВЦЭМ!$D$33:$D$776,СВЦЭМ!$A$33:$A$776,$A130,СВЦЭМ!$B$33:$B$776,U$119)+'СЕТ СН'!$H$14+СВЦЭМ!$D$10+'СЕТ СН'!$H$6-'СЕТ СН'!$H$26</f>
        <v>1224.0438062800001</v>
      </c>
      <c r="V130" s="36">
        <f>SUMIFS(СВЦЭМ!$D$33:$D$776,СВЦЭМ!$A$33:$A$776,$A130,СВЦЭМ!$B$33:$B$776,V$119)+'СЕТ СН'!$H$14+СВЦЭМ!$D$10+'СЕТ СН'!$H$6-'СЕТ СН'!$H$26</f>
        <v>1192.37721741</v>
      </c>
      <c r="W130" s="36">
        <f>SUMIFS(СВЦЭМ!$D$33:$D$776,СВЦЭМ!$A$33:$A$776,$A130,СВЦЭМ!$B$33:$B$776,W$119)+'СЕТ СН'!$H$14+СВЦЭМ!$D$10+'СЕТ СН'!$H$6-'СЕТ СН'!$H$26</f>
        <v>1189.0162271300001</v>
      </c>
      <c r="X130" s="36">
        <f>SUMIFS(СВЦЭМ!$D$33:$D$776,СВЦЭМ!$A$33:$A$776,$A130,СВЦЭМ!$B$33:$B$776,X$119)+'СЕТ СН'!$H$14+СВЦЭМ!$D$10+'СЕТ СН'!$H$6-'СЕТ СН'!$H$26</f>
        <v>1207.32153492</v>
      </c>
      <c r="Y130" s="36">
        <f>SUMIFS(СВЦЭМ!$D$33:$D$776,СВЦЭМ!$A$33:$A$776,$A130,СВЦЭМ!$B$33:$B$776,Y$119)+'СЕТ СН'!$H$14+СВЦЭМ!$D$10+'СЕТ СН'!$H$6-'СЕТ СН'!$H$26</f>
        <v>1258.35296905</v>
      </c>
    </row>
    <row r="131" spans="1:25" ht="15.75" x14ac:dyDescent="0.2">
      <c r="A131" s="35">
        <f t="shared" si="3"/>
        <v>43933</v>
      </c>
      <c r="B131" s="36">
        <f>SUMIFS(СВЦЭМ!$D$33:$D$776,СВЦЭМ!$A$33:$A$776,$A131,СВЦЭМ!$B$33:$B$776,B$119)+'СЕТ СН'!$H$14+СВЦЭМ!$D$10+'СЕТ СН'!$H$6-'СЕТ СН'!$H$26</f>
        <v>1247.05309741</v>
      </c>
      <c r="C131" s="36">
        <f>SUMIFS(СВЦЭМ!$D$33:$D$776,СВЦЭМ!$A$33:$A$776,$A131,СВЦЭМ!$B$33:$B$776,C$119)+'СЕТ СН'!$H$14+СВЦЭМ!$D$10+'СЕТ СН'!$H$6-'СЕТ СН'!$H$26</f>
        <v>1250.1555326600001</v>
      </c>
      <c r="D131" s="36">
        <f>SUMIFS(СВЦЭМ!$D$33:$D$776,СВЦЭМ!$A$33:$A$776,$A131,СВЦЭМ!$B$33:$B$776,D$119)+'СЕТ СН'!$H$14+СВЦЭМ!$D$10+'СЕТ СН'!$H$6-'СЕТ СН'!$H$26</f>
        <v>1232.0925548299999</v>
      </c>
      <c r="E131" s="36">
        <f>SUMIFS(СВЦЭМ!$D$33:$D$776,СВЦЭМ!$A$33:$A$776,$A131,СВЦЭМ!$B$33:$B$776,E$119)+'СЕТ СН'!$H$14+СВЦЭМ!$D$10+'СЕТ СН'!$H$6-'СЕТ СН'!$H$26</f>
        <v>1231.83562373</v>
      </c>
      <c r="F131" s="36">
        <f>SUMIFS(СВЦЭМ!$D$33:$D$776,СВЦЭМ!$A$33:$A$776,$A131,СВЦЭМ!$B$33:$B$776,F$119)+'СЕТ СН'!$H$14+СВЦЭМ!$D$10+'СЕТ СН'!$H$6-'СЕТ СН'!$H$26</f>
        <v>1226.2770912799999</v>
      </c>
      <c r="G131" s="36">
        <f>SUMIFS(СВЦЭМ!$D$33:$D$776,СВЦЭМ!$A$33:$A$776,$A131,СВЦЭМ!$B$33:$B$776,G$119)+'СЕТ СН'!$H$14+СВЦЭМ!$D$10+'СЕТ СН'!$H$6-'СЕТ СН'!$H$26</f>
        <v>1235.1730735799999</v>
      </c>
      <c r="H131" s="36">
        <f>SUMIFS(СВЦЭМ!$D$33:$D$776,СВЦЭМ!$A$33:$A$776,$A131,СВЦЭМ!$B$33:$B$776,H$119)+'СЕТ СН'!$H$14+СВЦЭМ!$D$10+'СЕТ СН'!$H$6-'СЕТ СН'!$H$26</f>
        <v>1238.4104695000001</v>
      </c>
      <c r="I131" s="36">
        <f>SUMIFS(СВЦЭМ!$D$33:$D$776,СВЦЭМ!$A$33:$A$776,$A131,СВЦЭМ!$B$33:$B$776,I$119)+'СЕТ СН'!$H$14+СВЦЭМ!$D$10+'СЕТ СН'!$H$6-'СЕТ СН'!$H$26</f>
        <v>1237.6878982600001</v>
      </c>
      <c r="J131" s="36">
        <f>SUMIFS(СВЦЭМ!$D$33:$D$776,СВЦЭМ!$A$33:$A$776,$A131,СВЦЭМ!$B$33:$B$776,J$119)+'СЕТ СН'!$H$14+СВЦЭМ!$D$10+'СЕТ СН'!$H$6-'СЕТ СН'!$H$26</f>
        <v>1205.95667559</v>
      </c>
      <c r="K131" s="36">
        <f>SUMIFS(СВЦЭМ!$D$33:$D$776,СВЦЭМ!$A$33:$A$776,$A131,СВЦЭМ!$B$33:$B$776,K$119)+'СЕТ СН'!$H$14+СВЦЭМ!$D$10+'СЕТ СН'!$H$6-'СЕТ СН'!$H$26</f>
        <v>1163.71522635</v>
      </c>
      <c r="L131" s="36">
        <f>SUMIFS(СВЦЭМ!$D$33:$D$776,СВЦЭМ!$A$33:$A$776,$A131,СВЦЭМ!$B$33:$B$776,L$119)+'СЕТ СН'!$H$14+СВЦЭМ!$D$10+'СЕТ СН'!$H$6-'СЕТ СН'!$H$26</f>
        <v>1168.1366975800001</v>
      </c>
      <c r="M131" s="36">
        <f>SUMIFS(СВЦЭМ!$D$33:$D$776,СВЦЭМ!$A$33:$A$776,$A131,СВЦЭМ!$B$33:$B$776,M$119)+'СЕТ СН'!$H$14+СВЦЭМ!$D$10+'СЕТ СН'!$H$6-'СЕТ СН'!$H$26</f>
        <v>1174.6621188300001</v>
      </c>
      <c r="N131" s="36">
        <f>SUMIFS(СВЦЭМ!$D$33:$D$776,СВЦЭМ!$A$33:$A$776,$A131,СВЦЭМ!$B$33:$B$776,N$119)+'СЕТ СН'!$H$14+СВЦЭМ!$D$10+'СЕТ СН'!$H$6-'СЕТ СН'!$H$26</f>
        <v>1189.8432624100001</v>
      </c>
      <c r="O131" s="36">
        <f>SUMIFS(СВЦЭМ!$D$33:$D$776,СВЦЭМ!$A$33:$A$776,$A131,СВЦЭМ!$B$33:$B$776,O$119)+'СЕТ СН'!$H$14+СВЦЭМ!$D$10+'СЕТ СН'!$H$6-'СЕТ СН'!$H$26</f>
        <v>1207.6840484700001</v>
      </c>
      <c r="P131" s="36">
        <f>SUMIFS(СВЦЭМ!$D$33:$D$776,СВЦЭМ!$A$33:$A$776,$A131,СВЦЭМ!$B$33:$B$776,P$119)+'СЕТ СН'!$H$14+СВЦЭМ!$D$10+'СЕТ СН'!$H$6-'СЕТ СН'!$H$26</f>
        <v>1220.54639447</v>
      </c>
      <c r="Q131" s="36">
        <f>SUMIFS(СВЦЭМ!$D$33:$D$776,СВЦЭМ!$A$33:$A$776,$A131,СВЦЭМ!$B$33:$B$776,Q$119)+'СЕТ СН'!$H$14+СВЦЭМ!$D$10+'СЕТ СН'!$H$6-'СЕТ СН'!$H$26</f>
        <v>1225.41207424</v>
      </c>
      <c r="R131" s="36">
        <f>SUMIFS(СВЦЭМ!$D$33:$D$776,СВЦЭМ!$A$33:$A$776,$A131,СВЦЭМ!$B$33:$B$776,R$119)+'СЕТ СН'!$H$14+СВЦЭМ!$D$10+'СЕТ СН'!$H$6-'СЕТ СН'!$H$26</f>
        <v>1218.2230234200001</v>
      </c>
      <c r="S131" s="36">
        <f>SUMIFS(СВЦЭМ!$D$33:$D$776,СВЦЭМ!$A$33:$A$776,$A131,СВЦЭМ!$B$33:$B$776,S$119)+'СЕТ СН'!$H$14+СВЦЭМ!$D$10+'СЕТ СН'!$H$6-'СЕТ СН'!$H$26</f>
        <v>1212.8480886899999</v>
      </c>
      <c r="T131" s="36">
        <f>SUMIFS(СВЦЭМ!$D$33:$D$776,СВЦЭМ!$A$33:$A$776,$A131,СВЦЭМ!$B$33:$B$776,T$119)+'СЕТ СН'!$H$14+СВЦЭМ!$D$10+'СЕТ СН'!$H$6-'СЕТ СН'!$H$26</f>
        <v>1194.85177327</v>
      </c>
      <c r="U131" s="36">
        <f>SUMIFS(СВЦЭМ!$D$33:$D$776,СВЦЭМ!$A$33:$A$776,$A131,СВЦЭМ!$B$33:$B$776,U$119)+'СЕТ СН'!$H$14+СВЦЭМ!$D$10+'СЕТ СН'!$H$6-'СЕТ СН'!$H$26</f>
        <v>1149.10783287</v>
      </c>
      <c r="V131" s="36">
        <f>SUMIFS(СВЦЭМ!$D$33:$D$776,СВЦЭМ!$A$33:$A$776,$A131,СВЦЭМ!$B$33:$B$776,V$119)+'СЕТ СН'!$H$14+СВЦЭМ!$D$10+'СЕТ СН'!$H$6-'СЕТ СН'!$H$26</f>
        <v>1084.77217408</v>
      </c>
      <c r="W131" s="36">
        <f>SUMIFS(СВЦЭМ!$D$33:$D$776,СВЦЭМ!$A$33:$A$776,$A131,СВЦЭМ!$B$33:$B$776,W$119)+'СЕТ СН'!$H$14+СВЦЭМ!$D$10+'СЕТ СН'!$H$6-'СЕТ СН'!$H$26</f>
        <v>1080.5121102200001</v>
      </c>
      <c r="X131" s="36">
        <f>SUMIFS(СВЦЭМ!$D$33:$D$776,СВЦЭМ!$A$33:$A$776,$A131,СВЦЭМ!$B$33:$B$776,X$119)+'СЕТ СН'!$H$14+СВЦЭМ!$D$10+'СЕТ СН'!$H$6-'СЕТ СН'!$H$26</f>
        <v>1121.28764344</v>
      </c>
      <c r="Y131" s="36">
        <f>SUMIFS(СВЦЭМ!$D$33:$D$776,СВЦЭМ!$A$33:$A$776,$A131,СВЦЭМ!$B$33:$B$776,Y$119)+'СЕТ СН'!$H$14+СВЦЭМ!$D$10+'СЕТ СН'!$H$6-'СЕТ СН'!$H$26</f>
        <v>1152.49022603</v>
      </c>
    </row>
    <row r="132" spans="1:25" ht="15.75" x14ac:dyDescent="0.2">
      <c r="A132" s="35">
        <f t="shared" si="3"/>
        <v>43934</v>
      </c>
      <c r="B132" s="36">
        <f>SUMIFS(СВЦЭМ!$D$33:$D$776,СВЦЭМ!$A$33:$A$776,$A132,СВЦЭМ!$B$33:$B$776,B$119)+'СЕТ СН'!$H$14+СВЦЭМ!$D$10+'СЕТ СН'!$H$6-'СЕТ СН'!$H$26</f>
        <v>1154.4698257300001</v>
      </c>
      <c r="C132" s="36">
        <f>SUMIFS(СВЦЭМ!$D$33:$D$776,СВЦЭМ!$A$33:$A$776,$A132,СВЦЭМ!$B$33:$B$776,C$119)+'СЕТ СН'!$H$14+СВЦЭМ!$D$10+'СЕТ СН'!$H$6-'СЕТ СН'!$H$26</f>
        <v>1173.25948885</v>
      </c>
      <c r="D132" s="36">
        <f>SUMIFS(СВЦЭМ!$D$33:$D$776,СВЦЭМ!$A$33:$A$776,$A132,СВЦЭМ!$B$33:$B$776,D$119)+'СЕТ СН'!$H$14+СВЦЭМ!$D$10+'СЕТ СН'!$H$6-'СЕТ СН'!$H$26</f>
        <v>1204.02556931</v>
      </c>
      <c r="E132" s="36">
        <f>SUMIFS(СВЦЭМ!$D$33:$D$776,СВЦЭМ!$A$33:$A$776,$A132,СВЦЭМ!$B$33:$B$776,E$119)+'СЕТ СН'!$H$14+СВЦЭМ!$D$10+'СЕТ СН'!$H$6-'СЕТ СН'!$H$26</f>
        <v>1217.0929726300001</v>
      </c>
      <c r="F132" s="36">
        <f>SUMIFS(СВЦЭМ!$D$33:$D$776,СВЦЭМ!$A$33:$A$776,$A132,СВЦЭМ!$B$33:$B$776,F$119)+'СЕТ СН'!$H$14+СВЦЭМ!$D$10+'СЕТ СН'!$H$6-'СЕТ СН'!$H$26</f>
        <v>1226.0127180700001</v>
      </c>
      <c r="G132" s="36">
        <f>SUMIFS(СВЦЭМ!$D$33:$D$776,СВЦЭМ!$A$33:$A$776,$A132,СВЦЭМ!$B$33:$B$776,G$119)+'СЕТ СН'!$H$14+СВЦЭМ!$D$10+'СЕТ СН'!$H$6-'СЕТ СН'!$H$26</f>
        <v>1210.1100140999999</v>
      </c>
      <c r="H132" s="36">
        <f>SUMIFS(СВЦЭМ!$D$33:$D$776,СВЦЭМ!$A$33:$A$776,$A132,СВЦЭМ!$B$33:$B$776,H$119)+'СЕТ СН'!$H$14+СВЦЭМ!$D$10+'СЕТ СН'!$H$6-'СЕТ СН'!$H$26</f>
        <v>1214.14752522</v>
      </c>
      <c r="I132" s="36">
        <f>SUMIFS(СВЦЭМ!$D$33:$D$776,СВЦЭМ!$A$33:$A$776,$A132,СВЦЭМ!$B$33:$B$776,I$119)+'СЕТ СН'!$H$14+СВЦЭМ!$D$10+'СЕТ СН'!$H$6-'СЕТ СН'!$H$26</f>
        <v>1164.16699451</v>
      </c>
      <c r="J132" s="36">
        <f>SUMIFS(СВЦЭМ!$D$33:$D$776,СВЦЭМ!$A$33:$A$776,$A132,СВЦЭМ!$B$33:$B$776,J$119)+'СЕТ СН'!$H$14+СВЦЭМ!$D$10+'СЕТ СН'!$H$6-'СЕТ СН'!$H$26</f>
        <v>1101.58912775</v>
      </c>
      <c r="K132" s="36">
        <f>SUMIFS(СВЦЭМ!$D$33:$D$776,СВЦЭМ!$A$33:$A$776,$A132,СВЦЭМ!$B$33:$B$776,K$119)+'СЕТ СН'!$H$14+СВЦЭМ!$D$10+'СЕТ СН'!$H$6-'СЕТ СН'!$H$26</f>
        <v>1080.66588998</v>
      </c>
      <c r="L132" s="36">
        <f>SUMIFS(СВЦЭМ!$D$33:$D$776,СВЦЭМ!$A$33:$A$776,$A132,СВЦЭМ!$B$33:$B$776,L$119)+'СЕТ СН'!$H$14+СВЦЭМ!$D$10+'СЕТ СН'!$H$6-'СЕТ СН'!$H$26</f>
        <v>1072.2119170000001</v>
      </c>
      <c r="M132" s="36">
        <f>SUMIFS(СВЦЭМ!$D$33:$D$776,СВЦЭМ!$A$33:$A$776,$A132,СВЦЭМ!$B$33:$B$776,M$119)+'СЕТ СН'!$H$14+СВЦЭМ!$D$10+'СЕТ СН'!$H$6-'СЕТ СН'!$H$26</f>
        <v>1069.2273814600001</v>
      </c>
      <c r="N132" s="36">
        <f>SUMIFS(СВЦЭМ!$D$33:$D$776,СВЦЭМ!$A$33:$A$776,$A132,СВЦЭМ!$B$33:$B$776,N$119)+'СЕТ СН'!$H$14+СВЦЭМ!$D$10+'СЕТ СН'!$H$6-'СЕТ СН'!$H$26</f>
        <v>1080.61504872</v>
      </c>
      <c r="O132" s="36">
        <f>SUMIFS(СВЦЭМ!$D$33:$D$776,СВЦЭМ!$A$33:$A$776,$A132,СВЦЭМ!$B$33:$B$776,O$119)+'СЕТ СН'!$H$14+СВЦЭМ!$D$10+'СЕТ СН'!$H$6-'СЕТ СН'!$H$26</f>
        <v>1079.7028891300001</v>
      </c>
      <c r="P132" s="36">
        <f>SUMIFS(СВЦЭМ!$D$33:$D$776,СВЦЭМ!$A$33:$A$776,$A132,СВЦЭМ!$B$33:$B$776,P$119)+'СЕТ СН'!$H$14+СВЦЭМ!$D$10+'СЕТ СН'!$H$6-'СЕТ СН'!$H$26</f>
        <v>1085.61172059</v>
      </c>
      <c r="Q132" s="36">
        <f>SUMIFS(СВЦЭМ!$D$33:$D$776,СВЦЭМ!$A$33:$A$776,$A132,СВЦЭМ!$B$33:$B$776,Q$119)+'СЕТ СН'!$H$14+СВЦЭМ!$D$10+'СЕТ СН'!$H$6-'СЕТ СН'!$H$26</f>
        <v>1089.23115411</v>
      </c>
      <c r="R132" s="36">
        <f>SUMIFS(СВЦЭМ!$D$33:$D$776,СВЦЭМ!$A$33:$A$776,$A132,СВЦЭМ!$B$33:$B$776,R$119)+'СЕТ СН'!$H$14+СВЦЭМ!$D$10+'СЕТ СН'!$H$6-'СЕТ СН'!$H$26</f>
        <v>1098.85008346</v>
      </c>
      <c r="S132" s="36">
        <f>SUMIFS(СВЦЭМ!$D$33:$D$776,СВЦЭМ!$A$33:$A$776,$A132,СВЦЭМ!$B$33:$B$776,S$119)+'СЕТ СН'!$H$14+СВЦЭМ!$D$10+'СЕТ СН'!$H$6-'СЕТ СН'!$H$26</f>
        <v>1096.3518682500001</v>
      </c>
      <c r="T132" s="36">
        <f>SUMIFS(СВЦЭМ!$D$33:$D$776,СВЦЭМ!$A$33:$A$776,$A132,СВЦЭМ!$B$33:$B$776,T$119)+'СЕТ СН'!$H$14+СВЦЭМ!$D$10+'СЕТ СН'!$H$6-'СЕТ СН'!$H$26</f>
        <v>1092.7092541900001</v>
      </c>
      <c r="U132" s="36">
        <f>SUMIFS(СВЦЭМ!$D$33:$D$776,СВЦЭМ!$A$33:$A$776,$A132,СВЦЭМ!$B$33:$B$776,U$119)+'СЕТ СН'!$H$14+СВЦЭМ!$D$10+'СЕТ СН'!$H$6-'СЕТ СН'!$H$26</f>
        <v>1093.06602606</v>
      </c>
      <c r="V132" s="36">
        <f>SUMIFS(СВЦЭМ!$D$33:$D$776,СВЦЭМ!$A$33:$A$776,$A132,СВЦЭМ!$B$33:$B$776,V$119)+'СЕТ СН'!$H$14+СВЦЭМ!$D$10+'СЕТ СН'!$H$6-'СЕТ СН'!$H$26</f>
        <v>1082.4299888</v>
      </c>
      <c r="W132" s="36">
        <f>SUMIFS(СВЦЭМ!$D$33:$D$776,СВЦЭМ!$A$33:$A$776,$A132,СВЦЭМ!$B$33:$B$776,W$119)+'СЕТ СН'!$H$14+СВЦЭМ!$D$10+'СЕТ СН'!$H$6-'СЕТ СН'!$H$26</f>
        <v>1077.97099746</v>
      </c>
      <c r="X132" s="36">
        <f>SUMIFS(СВЦЭМ!$D$33:$D$776,СВЦЭМ!$A$33:$A$776,$A132,СВЦЭМ!$B$33:$B$776,X$119)+'СЕТ СН'!$H$14+СВЦЭМ!$D$10+'СЕТ СН'!$H$6-'СЕТ СН'!$H$26</f>
        <v>1085.4940831399999</v>
      </c>
      <c r="Y132" s="36">
        <f>SUMIFS(СВЦЭМ!$D$33:$D$776,СВЦЭМ!$A$33:$A$776,$A132,СВЦЭМ!$B$33:$B$776,Y$119)+'СЕТ СН'!$H$14+СВЦЭМ!$D$10+'СЕТ СН'!$H$6-'СЕТ СН'!$H$26</f>
        <v>1115.87753802</v>
      </c>
    </row>
    <row r="133" spans="1:25" ht="15.75" x14ac:dyDescent="0.2">
      <c r="A133" s="35">
        <f t="shared" si="3"/>
        <v>43935</v>
      </c>
      <c r="B133" s="36">
        <f>SUMIFS(СВЦЭМ!$D$33:$D$776,СВЦЭМ!$A$33:$A$776,$A133,СВЦЭМ!$B$33:$B$776,B$119)+'СЕТ СН'!$H$14+СВЦЭМ!$D$10+'СЕТ СН'!$H$6-'СЕТ СН'!$H$26</f>
        <v>1148.6764644899999</v>
      </c>
      <c r="C133" s="36">
        <f>SUMIFS(СВЦЭМ!$D$33:$D$776,СВЦЭМ!$A$33:$A$776,$A133,СВЦЭМ!$B$33:$B$776,C$119)+'СЕТ СН'!$H$14+СВЦЭМ!$D$10+'СЕТ СН'!$H$6-'СЕТ СН'!$H$26</f>
        <v>1174.4047083400001</v>
      </c>
      <c r="D133" s="36">
        <f>SUMIFS(СВЦЭМ!$D$33:$D$776,СВЦЭМ!$A$33:$A$776,$A133,СВЦЭМ!$B$33:$B$776,D$119)+'СЕТ СН'!$H$14+СВЦЭМ!$D$10+'СЕТ СН'!$H$6-'СЕТ СН'!$H$26</f>
        <v>1199.0345519499999</v>
      </c>
      <c r="E133" s="36">
        <f>SUMIFS(СВЦЭМ!$D$33:$D$776,СВЦЭМ!$A$33:$A$776,$A133,СВЦЭМ!$B$33:$B$776,E$119)+'СЕТ СН'!$H$14+СВЦЭМ!$D$10+'СЕТ СН'!$H$6-'СЕТ СН'!$H$26</f>
        <v>1214.56772389</v>
      </c>
      <c r="F133" s="36">
        <f>SUMIFS(СВЦЭМ!$D$33:$D$776,СВЦЭМ!$A$33:$A$776,$A133,СВЦЭМ!$B$33:$B$776,F$119)+'СЕТ СН'!$H$14+СВЦЭМ!$D$10+'СЕТ СН'!$H$6-'СЕТ СН'!$H$26</f>
        <v>1226.0481973800001</v>
      </c>
      <c r="G133" s="36">
        <f>SUMIFS(СВЦЭМ!$D$33:$D$776,СВЦЭМ!$A$33:$A$776,$A133,СВЦЭМ!$B$33:$B$776,G$119)+'СЕТ СН'!$H$14+СВЦЭМ!$D$10+'СЕТ СН'!$H$6-'СЕТ СН'!$H$26</f>
        <v>1222.08614005</v>
      </c>
      <c r="H133" s="36">
        <f>SUMIFS(СВЦЭМ!$D$33:$D$776,СВЦЭМ!$A$33:$A$776,$A133,СВЦЭМ!$B$33:$B$776,H$119)+'СЕТ СН'!$H$14+СВЦЭМ!$D$10+'СЕТ СН'!$H$6-'СЕТ СН'!$H$26</f>
        <v>1235.0147531600001</v>
      </c>
      <c r="I133" s="36">
        <f>SUMIFS(СВЦЭМ!$D$33:$D$776,СВЦЭМ!$A$33:$A$776,$A133,СВЦЭМ!$B$33:$B$776,I$119)+'СЕТ СН'!$H$14+СВЦЭМ!$D$10+'СЕТ СН'!$H$6-'СЕТ СН'!$H$26</f>
        <v>1259.3706335500001</v>
      </c>
      <c r="J133" s="36">
        <f>SUMIFS(СВЦЭМ!$D$33:$D$776,СВЦЭМ!$A$33:$A$776,$A133,СВЦЭМ!$B$33:$B$776,J$119)+'СЕТ СН'!$H$14+СВЦЭМ!$D$10+'СЕТ СН'!$H$6-'СЕТ СН'!$H$26</f>
        <v>1212.9456337300001</v>
      </c>
      <c r="K133" s="36">
        <f>SUMIFS(СВЦЭМ!$D$33:$D$776,СВЦЭМ!$A$33:$A$776,$A133,СВЦЭМ!$B$33:$B$776,K$119)+'СЕТ СН'!$H$14+СВЦЭМ!$D$10+'СЕТ СН'!$H$6-'СЕТ СН'!$H$26</f>
        <v>1195.66025595</v>
      </c>
      <c r="L133" s="36">
        <f>SUMIFS(СВЦЭМ!$D$33:$D$776,СВЦЭМ!$A$33:$A$776,$A133,СВЦЭМ!$B$33:$B$776,L$119)+'СЕТ СН'!$H$14+СВЦЭМ!$D$10+'СЕТ СН'!$H$6-'СЕТ СН'!$H$26</f>
        <v>1187.88183458</v>
      </c>
      <c r="M133" s="36">
        <f>SUMIFS(СВЦЭМ!$D$33:$D$776,СВЦЭМ!$A$33:$A$776,$A133,СВЦЭМ!$B$33:$B$776,M$119)+'СЕТ СН'!$H$14+СВЦЭМ!$D$10+'СЕТ СН'!$H$6-'СЕТ СН'!$H$26</f>
        <v>1191.62269898</v>
      </c>
      <c r="N133" s="36">
        <f>SUMIFS(СВЦЭМ!$D$33:$D$776,СВЦЭМ!$A$33:$A$776,$A133,СВЦЭМ!$B$33:$B$776,N$119)+'СЕТ СН'!$H$14+СВЦЭМ!$D$10+'СЕТ СН'!$H$6-'СЕТ СН'!$H$26</f>
        <v>1190.4053331800001</v>
      </c>
      <c r="O133" s="36">
        <f>SUMIFS(СВЦЭМ!$D$33:$D$776,СВЦЭМ!$A$33:$A$776,$A133,СВЦЭМ!$B$33:$B$776,O$119)+'СЕТ СН'!$H$14+СВЦЭМ!$D$10+'СЕТ СН'!$H$6-'СЕТ СН'!$H$26</f>
        <v>1161.37998083</v>
      </c>
      <c r="P133" s="36">
        <f>SUMIFS(СВЦЭМ!$D$33:$D$776,СВЦЭМ!$A$33:$A$776,$A133,СВЦЭМ!$B$33:$B$776,P$119)+'СЕТ СН'!$H$14+СВЦЭМ!$D$10+'СЕТ СН'!$H$6-'СЕТ СН'!$H$26</f>
        <v>1165.41873704</v>
      </c>
      <c r="Q133" s="36">
        <f>SUMIFS(СВЦЭМ!$D$33:$D$776,СВЦЭМ!$A$33:$A$776,$A133,СВЦЭМ!$B$33:$B$776,Q$119)+'СЕТ СН'!$H$14+СВЦЭМ!$D$10+'СЕТ СН'!$H$6-'СЕТ СН'!$H$26</f>
        <v>1177.7577973800001</v>
      </c>
      <c r="R133" s="36">
        <f>SUMIFS(СВЦЭМ!$D$33:$D$776,СВЦЭМ!$A$33:$A$776,$A133,СВЦЭМ!$B$33:$B$776,R$119)+'СЕТ СН'!$H$14+СВЦЭМ!$D$10+'СЕТ СН'!$H$6-'СЕТ СН'!$H$26</f>
        <v>1204.0985542600001</v>
      </c>
      <c r="S133" s="36">
        <f>SUMIFS(СВЦЭМ!$D$33:$D$776,СВЦЭМ!$A$33:$A$776,$A133,СВЦЭМ!$B$33:$B$776,S$119)+'СЕТ СН'!$H$14+СВЦЭМ!$D$10+'СЕТ СН'!$H$6-'СЕТ СН'!$H$26</f>
        <v>1210.1275805299999</v>
      </c>
      <c r="T133" s="36">
        <f>SUMIFS(СВЦЭМ!$D$33:$D$776,СВЦЭМ!$A$33:$A$776,$A133,СВЦЭМ!$B$33:$B$776,T$119)+'СЕТ СН'!$H$14+СВЦЭМ!$D$10+'СЕТ СН'!$H$6-'СЕТ СН'!$H$26</f>
        <v>1183.19053254</v>
      </c>
      <c r="U133" s="36">
        <f>SUMIFS(СВЦЭМ!$D$33:$D$776,СВЦЭМ!$A$33:$A$776,$A133,СВЦЭМ!$B$33:$B$776,U$119)+'СЕТ СН'!$H$14+СВЦЭМ!$D$10+'СЕТ СН'!$H$6-'СЕТ СН'!$H$26</f>
        <v>1163.7704698699999</v>
      </c>
      <c r="V133" s="36">
        <f>SUMIFS(СВЦЭМ!$D$33:$D$776,СВЦЭМ!$A$33:$A$776,$A133,СВЦЭМ!$B$33:$B$776,V$119)+'СЕТ СН'!$H$14+СВЦЭМ!$D$10+'СЕТ СН'!$H$6-'СЕТ СН'!$H$26</f>
        <v>1161.2934547300001</v>
      </c>
      <c r="W133" s="36">
        <f>SUMIFS(СВЦЭМ!$D$33:$D$776,СВЦЭМ!$A$33:$A$776,$A133,СВЦЭМ!$B$33:$B$776,W$119)+'СЕТ СН'!$H$14+СВЦЭМ!$D$10+'СЕТ СН'!$H$6-'СЕТ СН'!$H$26</f>
        <v>1154.3052926400001</v>
      </c>
      <c r="X133" s="36">
        <f>SUMIFS(СВЦЭМ!$D$33:$D$776,СВЦЭМ!$A$33:$A$776,$A133,СВЦЭМ!$B$33:$B$776,X$119)+'СЕТ СН'!$H$14+СВЦЭМ!$D$10+'СЕТ СН'!$H$6-'СЕТ СН'!$H$26</f>
        <v>1163.59710193</v>
      </c>
      <c r="Y133" s="36">
        <f>SUMIFS(СВЦЭМ!$D$33:$D$776,СВЦЭМ!$A$33:$A$776,$A133,СВЦЭМ!$B$33:$B$776,Y$119)+'СЕТ СН'!$H$14+СВЦЭМ!$D$10+'СЕТ СН'!$H$6-'СЕТ СН'!$H$26</f>
        <v>1179.0601022200001</v>
      </c>
    </row>
    <row r="134" spans="1:25" ht="15.75" x14ac:dyDescent="0.2">
      <c r="A134" s="35">
        <f t="shared" si="3"/>
        <v>43936</v>
      </c>
      <c r="B134" s="36">
        <f>SUMIFS(СВЦЭМ!$D$33:$D$776,СВЦЭМ!$A$33:$A$776,$A134,СВЦЭМ!$B$33:$B$776,B$119)+'СЕТ СН'!$H$14+СВЦЭМ!$D$10+'СЕТ СН'!$H$6-'СЕТ СН'!$H$26</f>
        <v>1221.39068352</v>
      </c>
      <c r="C134" s="36">
        <f>SUMIFS(СВЦЭМ!$D$33:$D$776,СВЦЭМ!$A$33:$A$776,$A134,СВЦЭМ!$B$33:$B$776,C$119)+'СЕТ СН'!$H$14+СВЦЭМ!$D$10+'СЕТ СН'!$H$6-'СЕТ СН'!$H$26</f>
        <v>1237.7628719300001</v>
      </c>
      <c r="D134" s="36">
        <f>SUMIFS(СВЦЭМ!$D$33:$D$776,СВЦЭМ!$A$33:$A$776,$A134,СВЦЭМ!$B$33:$B$776,D$119)+'СЕТ СН'!$H$14+СВЦЭМ!$D$10+'СЕТ СН'!$H$6-'СЕТ СН'!$H$26</f>
        <v>1239.5431007700001</v>
      </c>
      <c r="E134" s="36">
        <f>SUMIFS(СВЦЭМ!$D$33:$D$776,СВЦЭМ!$A$33:$A$776,$A134,СВЦЭМ!$B$33:$B$776,E$119)+'СЕТ СН'!$H$14+СВЦЭМ!$D$10+'СЕТ СН'!$H$6-'СЕТ СН'!$H$26</f>
        <v>1234.03314443</v>
      </c>
      <c r="F134" s="36">
        <f>SUMIFS(СВЦЭМ!$D$33:$D$776,СВЦЭМ!$A$33:$A$776,$A134,СВЦЭМ!$B$33:$B$776,F$119)+'СЕТ СН'!$H$14+СВЦЭМ!$D$10+'СЕТ СН'!$H$6-'СЕТ СН'!$H$26</f>
        <v>1231.0200934900001</v>
      </c>
      <c r="G134" s="36">
        <f>SUMIFS(СВЦЭМ!$D$33:$D$776,СВЦЭМ!$A$33:$A$776,$A134,СВЦЭМ!$B$33:$B$776,G$119)+'СЕТ СН'!$H$14+СВЦЭМ!$D$10+'СЕТ СН'!$H$6-'СЕТ СН'!$H$26</f>
        <v>1229.8052054700001</v>
      </c>
      <c r="H134" s="36">
        <f>SUMIFS(СВЦЭМ!$D$33:$D$776,СВЦЭМ!$A$33:$A$776,$A134,СВЦЭМ!$B$33:$B$776,H$119)+'СЕТ СН'!$H$14+СВЦЭМ!$D$10+'СЕТ СН'!$H$6-'СЕТ СН'!$H$26</f>
        <v>1219.85500286</v>
      </c>
      <c r="I134" s="36">
        <f>SUMIFS(СВЦЭМ!$D$33:$D$776,СВЦЭМ!$A$33:$A$776,$A134,СВЦЭМ!$B$33:$B$776,I$119)+'СЕТ СН'!$H$14+СВЦЭМ!$D$10+'СЕТ СН'!$H$6-'СЕТ СН'!$H$26</f>
        <v>1206.9375237700001</v>
      </c>
      <c r="J134" s="36">
        <f>SUMIFS(СВЦЭМ!$D$33:$D$776,СВЦЭМ!$A$33:$A$776,$A134,СВЦЭМ!$B$33:$B$776,J$119)+'СЕТ СН'!$H$14+СВЦЭМ!$D$10+'СЕТ СН'!$H$6-'СЕТ СН'!$H$26</f>
        <v>1149.3047404000001</v>
      </c>
      <c r="K134" s="36">
        <f>SUMIFS(СВЦЭМ!$D$33:$D$776,СВЦЭМ!$A$33:$A$776,$A134,СВЦЭМ!$B$33:$B$776,K$119)+'СЕТ СН'!$H$14+СВЦЭМ!$D$10+'СЕТ СН'!$H$6-'СЕТ СН'!$H$26</f>
        <v>1121.3007782500001</v>
      </c>
      <c r="L134" s="36">
        <f>SUMIFS(СВЦЭМ!$D$33:$D$776,СВЦЭМ!$A$33:$A$776,$A134,СВЦЭМ!$B$33:$B$776,L$119)+'СЕТ СН'!$H$14+СВЦЭМ!$D$10+'СЕТ СН'!$H$6-'СЕТ СН'!$H$26</f>
        <v>1123.77421209</v>
      </c>
      <c r="M134" s="36">
        <f>SUMIFS(СВЦЭМ!$D$33:$D$776,СВЦЭМ!$A$33:$A$776,$A134,СВЦЭМ!$B$33:$B$776,M$119)+'СЕТ СН'!$H$14+СВЦЭМ!$D$10+'СЕТ СН'!$H$6-'СЕТ СН'!$H$26</f>
        <v>1130.70614785</v>
      </c>
      <c r="N134" s="36">
        <f>SUMIFS(СВЦЭМ!$D$33:$D$776,СВЦЭМ!$A$33:$A$776,$A134,СВЦЭМ!$B$33:$B$776,N$119)+'СЕТ СН'!$H$14+СВЦЭМ!$D$10+'СЕТ СН'!$H$6-'СЕТ СН'!$H$26</f>
        <v>1126.4789653600001</v>
      </c>
      <c r="O134" s="36">
        <f>SUMIFS(СВЦЭМ!$D$33:$D$776,СВЦЭМ!$A$33:$A$776,$A134,СВЦЭМ!$B$33:$B$776,O$119)+'СЕТ СН'!$H$14+СВЦЭМ!$D$10+'СЕТ СН'!$H$6-'СЕТ СН'!$H$26</f>
        <v>1142.7563955000001</v>
      </c>
      <c r="P134" s="36">
        <f>SUMIFS(СВЦЭМ!$D$33:$D$776,СВЦЭМ!$A$33:$A$776,$A134,СВЦЭМ!$B$33:$B$776,P$119)+'СЕТ СН'!$H$14+СВЦЭМ!$D$10+'СЕТ СН'!$H$6-'СЕТ СН'!$H$26</f>
        <v>1144.4117671399999</v>
      </c>
      <c r="Q134" s="36">
        <f>SUMIFS(СВЦЭМ!$D$33:$D$776,СВЦЭМ!$A$33:$A$776,$A134,СВЦЭМ!$B$33:$B$776,Q$119)+'СЕТ СН'!$H$14+СВЦЭМ!$D$10+'СЕТ СН'!$H$6-'СЕТ СН'!$H$26</f>
        <v>1146.50676105</v>
      </c>
      <c r="R134" s="36">
        <f>SUMIFS(СВЦЭМ!$D$33:$D$776,СВЦЭМ!$A$33:$A$776,$A134,СВЦЭМ!$B$33:$B$776,R$119)+'СЕТ СН'!$H$14+СВЦЭМ!$D$10+'СЕТ СН'!$H$6-'СЕТ СН'!$H$26</f>
        <v>1145.3770218899999</v>
      </c>
      <c r="S134" s="36">
        <f>SUMIFS(СВЦЭМ!$D$33:$D$776,СВЦЭМ!$A$33:$A$776,$A134,СВЦЭМ!$B$33:$B$776,S$119)+'СЕТ СН'!$H$14+СВЦЭМ!$D$10+'СЕТ СН'!$H$6-'СЕТ СН'!$H$26</f>
        <v>1143.2801285800001</v>
      </c>
      <c r="T134" s="36">
        <f>SUMIFS(СВЦЭМ!$D$33:$D$776,СВЦЭМ!$A$33:$A$776,$A134,СВЦЭМ!$B$33:$B$776,T$119)+'СЕТ СН'!$H$14+СВЦЭМ!$D$10+'СЕТ СН'!$H$6-'СЕТ СН'!$H$26</f>
        <v>1121.6098853000001</v>
      </c>
      <c r="U134" s="36">
        <f>SUMIFS(СВЦЭМ!$D$33:$D$776,СВЦЭМ!$A$33:$A$776,$A134,СВЦЭМ!$B$33:$B$776,U$119)+'СЕТ СН'!$H$14+СВЦЭМ!$D$10+'СЕТ СН'!$H$6-'СЕТ СН'!$H$26</f>
        <v>1098.7083574400001</v>
      </c>
      <c r="V134" s="36">
        <f>SUMIFS(СВЦЭМ!$D$33:$D$776,СВЦЭМ!$A$33:$A$776,$A134,СВЦЭМ!$B$33:$B$776,V$119)+'СЕТ СН'!$H$14+СВЦЭМ!$D$10+'СЕТ СН'!$H$6-'СЕТ СН'!$H$26</f>
        <v>1109.36519256</v>
      </c>
      <c r="W134" s="36">
        <f>SUMIFS(СВЦЭМ!$D$33:$D$776,СВЦЭМ!$A$33:$A$776,$A134,СВЦЭМ!$B$33:$B$776,W$119)+'СЕТ СН'!$H$14+СВЦЭМ!$D$10+'СЕТ СН'!$H$6-'СЕТ СН'!$H$26</f>
        <v>1111.11923013</v>
      </c>
      <c r="X134" s="36">
        <f>SUMIFS(СВЦЭМ!$D$33:$D$776,СВЦЭМ!$A$33:$A$776,$A134,СВЦЭМ!$B$33:$B$776,X$119)+'СЕТ СН'!$H$14+СВЦЭМ!$D$10+'СЕТ СН'!$H$6-'СЕТ СН'!$H$26</f>
        <v>1102.9383831</v>
      </c>
      <c r="Y134" s="36">
        <f>SUMIFS(СВЦЭМ!$D$33:$D$776,СВЦЭМ!$A$33:$A$776,$A134,СВЦЭМ!$B$33:$B$776,Y$119)+'СЕТ СН'!$H$14+СВЦЭМ!$D$10+'СЕТ СН'!$H$6-'СЕТ СН'!$H$26</f>
        <v>1133.8104908</v>
      </c>
    </row>
    <row r="135" spans="1:25" ht="15.75" x14ac:dyDescent="0.2">
      <c r="A135" s="35">
        <f t="shared" si="3"/>
        <v>43937</v>
      </c>
      <c r="B135" s="36">
        <f>SUMIFS(СВЦЭМ!$D$33:$D$776,СВЦЭМ!$A$33:$A$776,$A135,СВЦЭМ!$B$33:$B$776,B$119)+'СЕТ СН'!$H$14+СВЦЭМ!$D$10+'СЕТ СН'!$H$6-'СЕТ СН'!$H$26</f>
        <v>1099.0638257000001</v>
      </c>
      <c r="C135" s="36">
        <f>SUMIFS(СВЦЭМ!$D$33:$D$776,СВЦЭМ!$A$33:$A$776,$A135,СВЦЭМ!$B$33:$B$776,C$119)+'СЕТ СН'!$H$14+СВЦЭМ!$D$10+'СЕТ СН'!$H$6-'СЕТ СН'!$H$26</f>
        <v>1120.1835549</v>
      </c>
      <c r="D135" s="36">
        <f>SUMIFS(СВЦЭМ!$D$33:$D$776,СВЦЭМ!$A$33:$A$776,$A135,СВЦЭМ!$B$33:$B$776,D$119)+'СЕТ СН'!$H$14+СВЦЭМ!$D$10+'СЕТ СН'!$H$6-'СЕТ СН'!$H$26</f>
        <v>1139.5538843900001</v>
      </c>
      <c r="E135" s="36">
        <f>SUMIFS(СВЦЭМ!$D$33:$D$776,СВЦЭМ!$A$33:$A$776,$A135,СВЦЭМ!$B$33:$B$776,E$119)+'СЕТ СН'!$H$14+СВЦЭМ!$D$10+'СЕТ СН'!$H$6-'СЕТ СН'!$H$26</f>
        <v>1154.1371261900001</v>
      </c>
      <c r="F135" s="36">
        <f>SUMIFS(СВЦЭМ!$D$33:$D$776,СВЦЭМ!$A$33:$A$776,$A135,СВЦЭМ!$B$33:$B$776,F$119)+'СЕТ СН'!$H$14+СВЦЭМ!$D$10+'СЕТ СН'!$H$6-'СЕТ СН'!$H$26</f>
        <v>1153.5932964900001</v>
      </c>
      <c r="G135" s="36">
        <f>SUMIFS(СВЦЭМ!$D$33:$D$776,СВЦЭМ!$A$33:$A$776,$A135,СВЦЭМ!$B$33:$B$776,G$119)+'СЕТ СН'!$H$14+СВЦЭМ!$D$10+'СЕТ СН'!$H$6-'СЕТ СН'!$H$26</f>
        <v>1143.58424025</v>
      </c>
      <c r="H135" s="36">
        <f>SUMIFS(СВЦЭМ!$D$33:$D$776,СВЦЭМ!$A$33:$A$776,$A135,СВЦЭМ!$B$33:$B$776,H$119)+'СЕТ СН'!$H$14+СВЦЭМ!$D$10+'СЕТ СН'!$H$6-'СЕТ СН'!$H$26</f>
        <v>1120.41546326</v>
      </c>
      <c r="I135" s="36">
        <f>SUMIFS(СВЦЭМ!$D$33:$D$776,СВЦЭМ!$A$33:$A$776,$A135,СВЦЭМ!$B$33:$B$776,I$119)+'СЕТ СН'!$H$14+СВЦЭМ!$D$10+'СЕТ СН'!$H$6-'СЕТ СН'!$H$26</f>
        <v>1095.3646130300001</v>
      </c>
      <c r="J135" s="36">
        <f>SUMIFS(СВЦЭМ!$D$33:$D$776,СВЦЭМ!$A$33:$A$776,$A135,СВЦЭМ!$B$33:$B$776,J$119)+'СЕТ СН'!$H$14+СВЦЭМ!$D$10+'СЕТ СН'!$H$6-'СЕТ СН'!$H$26</f>
        <v>1064.24249609</v>
      </c>
      <c r="K135" s="36">
        <f>SUMIFS(СВЦЭМ!$D$33:$D$776,СВЦЭМ!$A$33:$A$776,$A135,СВЦЭМ!$B$33:$B$776,K$119)+'СЕТ СН'!$H$14+СВЦЭМ!$D$10+'СЕТ СН'!$H$6-'СЕТ СН'!$H$26</f>
        <v>1078.92005769</v>
      </c>
      <c r="L135" s="36">
        <f>SUMIFS(СВЦЭМ!$D$33:$D$776,СВЦЭМ!$A$33:$A$776,$A135,СВЦЭМ!$B$33:$B$776,L$119)+'СЕТ СН'!$H$14+СВЦЭМ!$D$10+'СЕТ СН'!$H$6-'СЕТ СН'!$H$26</f>
        <v>1074.1765289300001</v>
      </c>
      <c r="M135" s="36">
        <f>SUMIFS(СВЦЭМ!$D$33:$D$776,СВЦЭМ!$A$33:$A$776,$A135,СВЦЭМ!$B$33:$B$776,M$119)+'СЕТ СН'!$H$14+СВЦЭМ!$D$10+'СЕТ СН'!$H$6-'СЕТ СН'!$H$26</f>
        <v>1066.9565708100001</v>
      </c>
      <c r="N135" s="36">
        <f>SUMIFS(СВЦЭМ!$D$33:$D$776,СВЦЭМ!$A$33:$A$776,$A135,СВЦЭМ!$B$33:$B$776,N$119)+'СЕТ СН'!$H$14+СВЦЭМ!$D$10+'СЕТ СН'!$H$6-'СЕТ СН'!$H$26</f>
        <v>1059.30511826</v>
      </c>
      <c r="O135" s="36">
        <f>SUMIFS(СВЦЭМ!$D$33:$D$776,СВЦЭМ!$A$33:$A$776,$A135,СВЦЭМ!$B$33:$B$776,O$119)+'СЕТ СН'!$H$14+СВЦЭМ!$D$10+'СЕТ СН'!$H$6-'СЕТ СН'!$H$26</f>
        <v>1064.9726173900001</v>
      </c>
      <c r="P135" s="36">
        <f>SUMIFS(СВЦЭМ!$D$33:$D$776,СВЦЭМ!$A$33:$A$776,$A135,СВЦЭМ!$B$33:$B$776,P$119)+'СЕТ СН'!$H$14+СВЦЭМ!$D$10+'СЕТ СН'!$H$6-'СЕТ СН'!$H$26</f>
        <v>1068.6630791699999</v>
      </c>
      <c r="Q135" s="36">
        <f>SUMIFS(СВЦЭМ!$D$33:$D$776,СВЦЭМ!$A$33:$A$776,$A135,СВЦЭМ!$B$33:$B$776,Q$119)+'СЕТ СН'!$H$14+СВЦЭМ!$D$10+'СЕТ СН'!$H$6-'СЕТ СН'!$H$26</f>
        <v>1062.1072974900001</v>
      </c>
      <c r="R135" s="36">
        <f>SUMIFS(СВЦЭМ!$D$33:$D$776,СВЦЭМ!$A$33:$A$776,$A135,СВЦЭМ!$B$33:$B$776,R$119)+'СЕТ СН'!$H$14+СВЦЭМ!$D$10+'СЕТ СН'!$H$6-'СЕТ СН'!$H$26</f>
        <v>1056.81643448</v>
      </c>
      <c r="S135" s="36">
        <f>SUMIFS(СВЦЭМ!$D$33:$D$776,СВЦЭМ!$A$33:$A$776,$A135,СВЦЭМ!$B$33:$B$776,S$119)+'СЕТ СН'!$H$14+СВЦЭМ!$D$10+'СЕТ СН'!$H$6-'СЕТ СН'!$H$26</f>
        <v>1053.8272521399999</v>
      </c>
      <c r="T135" s="36">
        <f>SUMIFS(СВЦЭМ!$D$33:$D$776,СВЦЭМ!$A$33:$A$776,$A135,СВЦЭМ!$B$33:$B$776,T$119)+'СЕТ СН'!$H$14+СВЦЭМ!$D$10+'СЕТ СН'!$H$6-'СЕТ СН'!$H$26</f>
        <v>1047.8537893</v>
      </c>
      <c r="U135" s="36">
        <f>SUMIFS(СВЦЭМ!$D$33:$D$776,СВЦЭМ!$A$33:$A$776,$A135,СВЦЭМ!$B$33:$B$776,U$119)+'СЕТ СН'!$H$14+СВЦЭМ!$D$10+'СЕТ СН'!$H$6-'СЕТ СН'!$H$26</f>
        <v>1036.44020032</v>
      </c>
      <c r="V135" s="36">
        <f>SUMIFS(СВЦЭМ!$D$33:$D$776,СВЦЭМ!$A$33:$A$776,$A135,СВЦЭМ!$B$33:$B$776,V$119)+'СЕТ СН'!$H$14+СВЦЭМ!$D$10+'СЕТ СН'!$H$6-'СЕТ СН'!$H$26</f>
        <v>1022.44508875</v>
      </c>
      <c r="W135" s="36">
        <f>SUMIFS(СВЦЭМ!$D$33:$D$776,СВЦЭМ!$A$33:$A$776,$A135,СВЦЭМ!$B$33:$B$776,W$119)+'СЕТ СН'!$H$14+СВЦЭМ!$D$10+'СЕТ СН'!$H$6-'СЕТ СН'!$H$26</f>
        <v>1030.2363148700001</v>
      </c>
      <c r="X135" s="36">
        <f>SUMIFS(СВЦЭМ!$D$33:$D$776,СВЦЭМ!$A$33:$A$776,$A135,СВЦЭМ!$B$33:$B$776,X$119)+'СЕТ СН'!$H$14+СВЦЭМ!$D$10+'СЕТ СН'!$H$6-'СЕТ СН'!$H$26</f>
        <v>1042.88546802</v>
      </c>
      <c r="Y135" s="36">
        <f>SUMIFS(СВЦЭМ!$D$33:$D$776,СВЦЭМ!$A$33:$A$776,$A135,СВЦЭМ!$B$33:$B$776,Y$119)+'СЕТ СН'!$H$14+СВЦЭМ!$D$10+'СЕТ СН'!$H$6-'СЕТ СН'!$H$26</f>
        <v>1055.79270866</v>
      </c>
    </row>
    <row r="136" spans="1:25" ht="15.75" x14ac:dyDescent="0.2">
      <c r="A136" s="35">
        <f t="shared" si="3"/>
        <v>43938</v>
      </c>
      <c r="B136" s="36">
        <f>SUMIFS(СВЦЭМ!$D$33:$D$776,СВЦЭМ!$A$33:$A$776,$A136,СВЦЭМ!$B$33:$B$776,B$119)+'СЕТ СН'!$H$14+СВЦЭМ!$D$10+'СЕТ СН'!$H$6-'СЕТ СН'!$H$26</f>
        <v>1135.0394264700001</v>
      </c>
      <c r="C136" s="36">
        <f>SUMIFS(СВЦЭМ!$D$33:$D$776,СВЦЭМ!$A$33:$A$776,$A136,СВЦЭМ!$B$33:$B$776,C$119)+'СЕТ СН'!$H$14+СВЦЭМ!$D$10+'СЕТ СН'!$H$6-'СЕТ СН'!$H$26</f>
        <v>1148.48447614</v>
      </c>
      <c r="D136" s="36">
        <f>SUMIFS(СВЦЭМ!$D$33:$D$776,СВЦЭМ!$A$33:$A$776,$A136,СВЦЭМ!$B$33:$B$776,D$119)+'СЕТ СН'!$H$14+СВЦЭМ!$D$10+'СЕТ СН'!$H$6-'СЕТ СН'!$H$26</f>
        <v>1169.4198460600001</v>
      </c>
      <c r="E136" s="36">
        <f>SUMIFS(СВЦЭМ!$D$33:$D$776,СВЦЭМ!$A$33:$A$776,$A136,СВЦЭМ!$B$33:$B$776,E$119)+'СЕТ СН'!$H$14+СВЦЭМ!$D$10+'СЕТ СН'!$H$6-'СЕТ СН'!$H$26</f>
        <v>1185.81623945</v>
      </c>
      <c r="F136" s="36">
        <f>SUMIFS(СВЦЭМ!$D$33:$D$776,СВЦЭМ!$A$33:$A$776,$A136,СВЦЭМ!$B$33:$B$776,F$119)+'СЕТ СН'!$H$14+СВЦЭМ!$D$10+'СЕТ СН'!$H$6-'СЕТ СН'!$H$26</f>
        <v>1186.7304736900001</v>
      </c>
      <c r="G136" s="36">
        <f>SUMIFS(СВЦЭМ!$D$33:$D$776,СВЦЭМ!$A$33:$A$776,$A136,СВЦЭМ!$B$33:$B$776,G$119)+'СЕТ СН'!$H$14+СВЦЭМ!$D$10+'СЕТ СН'!$H$6-'СЕТ СН'!$H$26</f>
        <v>1168.1999356599999</v>
      </c>
      <c r="H136" s="36">
        <f>SUMIFS(СВЦЭМ!$D$33:$D$776,СВЦЭМ!$A$33:$A$776,$A136,СВЦЭМ!$B$33:$B$776,H$119)+'СЕТ СН'!$H$14+СВЦЭМ!$D$10+'СЕТ СН'!$H$6-'СЕТ СН'!$H$26</f>
        <v>1139.9566459600001</v>
      </c>
      <c r="I136" s="36">
        <f>SUMIFS(СВЦЭМ!$D$33:$D$776,СВЦЭМ!$A$33:$A$776,$A136,СВЦЭМ!$B$33:$B$776,I$119)+'СЕТ СН'!$H$14+СВЦЭМ!$D$10+'СЕТ СН'!$H$6-'СЕТ СН'!$H$26</f>
        <v>1108.93450753</v>
      </c>
      <c r="J136" s="36">
        <f>SUMIFS(СВЦЭМ!$D$33:$D$776,СВЦЭМ!$A$33:$A$776,$A136,СВЦЭМ!$B$33:$B$776,J$119)+'СЕТ СН'!$H$14+СВЦЭМ!$D$10+'СЕТ СН'!$H$6-'СЕТ СН'!$H$26</f>
        <v>1051.58447733</v>
      </c>
      <c r="K136" s="36">
        <f>SUMIFS(СВЦЭМ!$D$33:$D$776,СВЦЭМ!$A$33:$A$776,$A136,СВЦЭМ!$B$33:$B$776,K$119)+'СЕТ СН'!$H$14+СВЦЭМ!$D$10+'СЕТ СН'!$H$6-'СЕТ СН'!$H$26</f>
        <v>1055.7408898799999</v>
      </c>
      <c r="L136" s="36">
        <f>SUMIFS(СВЦЭМ!$D$33:$D$776,СВЦЭМ!$A$33:$A$776,$A136,СВЦЭМ!$B$33:$B$776,L$119)+'СЕТ СН'!$H$14+СВЦЭМ!$D$10+'СЕТ СН'!$H$6-'СЕТ СН'!$H$26</f>
        <v>1051.98489055</v>
      </c>
      <c r="M136" s="36">
        <f>SUMIFS(СВЦЭМ!$D$33:$D$776,СВЦЭМ!$A$33:$A$776,$A136,СВЦЭМ!$B$33:$B$776,M$119)+'СЕТ СН'!$H$14+СВЦЭМ!$D$10+'СЕТ СН'!$H$6-'СЕТ СН'!$H$26</f>
        <v>1049.4729580800001</v>
      </c>
      <c r="N136" s="36">
        <f>SUMIFS(СВЦЭМ!$D$33:$D$776,СВЦЭМ!$A$33:$A$776,$A136,СВЦЭМ!$B$33:$B$776,N$119)+'СЕТ СН'!$H$14+СВЦЭМ!$D$10+'СЕТ СН'!$H$6-'СЕТ СН'!$H$26</f>
        <v>1048.51129274</v>
      </c>
      <c r="O136" s="36">
        <f>SUMIFS(СВЦЭМ!$D$33:$D$776,СВЦЭМ!$A$33:$A$776,$A136,СВЦЭМ!$B$33:$B$776,O$119)+'СЕТ СН'!$H$14+СВЦЭМ!$D$10+'СЕТ СН'!$H$6-'СЕТ СН'!$H$26</f>
        <v>1056.03822444</v>
      </c>
      <c r="P136" s="36">
        <f>SUMIFS(СВЦЭМ!$D$33:$D$776,СВЦЭМ!$A$33:$A$776,$A136,СВЦЭМ!$B$33:$B$776,P$119)+'СЕТ СН'!$H$14+СВЦЭМ!$D$10+'СЕТ СН'!$H$6-'СЕТ СН'!$H$26</f>
        <v>1065.5189316799999</v>
      </c>
      <c r="Q136" s="36">
        <f>SUMIFS(СВЦЭМ!$D$33:$D$776,СВЦЭМ!$A$33:$A$776,$A136,СВЦЭМ!$B$33:$B$776,Q$119)+'СЕТ СН'!$H$14+СВЦЭМ!$D$10+'СЕТ СН'!$H$6-'СЕТ СН'!$H$26</f>
        <v>1071.71487525</v>
      </c>
      <c r="R136" s="36">
        <f>SUMIFS(СВЦЭМ!$D$33:$D$776,СВЦЭМ!$A$33:$A$776,$A136,СВЦЭМ!$B$33:$B$776,R$119)+'СЕТ СН'!$H$14+СВЦЭМ!$D$10+'СЕТ СН'!$H$6-'СЕТ СН'!$H$26</f>
        <v>1068.84152015</v>
      </c>
      <c r="S136" s="36">
        <f>SUMIFS(СВЦЭМ!$D$33:$D$776,СВЦЭМ!$A$33:$A$776,$A136,СВЦЭМ!$B$33:$B$776,S$119)+'СЕТ СН'!$H$14+СВЦЭМ!$D$10+'СЕТ СН'!$H$6-'СЕТ СН'!$H$26</f>
        <v>1062.77476925</v>
      </c>
      <c r="T136" s="36">
        <f>SUMIFS(СВЦЭМ!$D$33:$D$776,СВЦЭМ!$A$33:$A$776,$A136,СВЦЭМ!$B$33:$B$776,T$119)+'СЕТ СН'!$H$14+СВЦЭМ!$D$10+'СЕТ СН'!$H$6-'СЕТ СН'!$H$26</f>
        <v>1045.8134371600001</v>
      </c>
      <c r="U136" s="36">
        <f>SUMIFS(СВЦЭМ!$D$33:$D$776,СВЦЭМ!$A$33:$A$776,$A136,СВЦЭМ!$B$33:$B$776,U$119)+'СЕТ СН'!$H$14+СВЦЭМ!$D$10+'СЕТ СН'!$H$6-'СЕТ СН'!$H$26</f>
        <v>1032.3261927799999</v>
      </c>
      <c r="V136" s="36">
        <f>SUMIFS(СВЦЭМ!$D$33:$D$776,СВЦЭМ!$A$33:$A$776,$A136,СВЦЭМ!$B$33:$B$776,V$119)+'СЕТ СН'!$H$14+СВЦЭМ!$D$10+'СЕТ СН'!$H$6-'СЕТ СН'!$H$26</f>
        <v>1041.5592206599999</v>
      </c>
      <c r="W136" s="36">
        <f>SUMIFS(СВЦЭМ!$D$33:$D$776,СВЦЭМ!$A$33:$A$776,$A136,СВЦЭМ!$B$33:$B$776,W$119)+'СЕТ СН'!$H$14+СВЦЭМ!$D$10+'СЕТ СН'!$H$6-'СЕТ СН'!$H$26</f>
        <v>1041.2344209600001</v>
      </c>
      <c r="X136" s="36">
        <f>SUMIFS(СВЦЭМ!$D$33:$D$776,СВЦЭМ!$A$33:$A$776,$A136,СВЦЭМ!$B$33:$B$776,X$119)+'СЕТ СН'!$H$14+СВЦЭМ!$D$10+'СЕТ СН'!$H$6-'СЕТ СН'!$H$26</f>
        <v>1047.811496</v>
      </c>
      <c r="Y136" s="36">
        <f>SUMIFS(СВЦЭМ!$D$33:$D$776,СВЦЭМ!$A$33:$A$776,$A136,СВЦЭМ!$B$33:$B$776,Y$119)+'СЕТ СН'!$H$14+СВЦЭМ!$D$10+'СЕТ СН'!$H$6-'СЕТ СН'!$H$26</f>
        <v>1050.67639702</v>
      </c>
    </row>
    <row r="137" spans="1:25" ht="15.75" x14ac:dyDescent="0.2">
      <c r="A137" s="35">
        <f t="shared" si="3"/>
        <v>43939</v>
      </c>
      <c r="B137" s="36">
        <f>SUMIFS(СВЦЭМ!$D$33:$D$776,СВЦЭМ!$A$33:$A$776,$A137,СВЦЭМ!$B$33:$B$776,B$119)+'СЕТ СН'!$H$14+СВЦЭМ!$D$10+'СЕТ СН'!$H$6-'СЕТ СН'!$H$26</f>
        <v>1156.84145048</v>
      </c>
      <c r="C137" s="36">
        <f>SUMIFS(СВЦЭМ!$D$33:$D$776,СВЦЭМ!$A$33:$A$776,$A137,СВЦЭМ!$B$33:$B$776,C$119)+'СЕТ СН'!$H$14+СВЦЭМ!$D$10+'СЕТ СН'!$H$6-'СЕТ СН'!$H$26</f>
        <v>1197.8576816899999</v>
      </c>
      <c r="D137" s="36">
        <f>SUMIFS(СВЦЭМ!$D$33:$D$776,СВЦЭМ!$A$33:$A$776,$A137,СВЦЭМ!$B$33:$B$776,D$119)+'СЕТ СН'!$H$14+СВЦЭМ!$D$10+'СЕТ СН'!$H$6-'СЕТ СН'!$H$26</f>
        <v>1205.4261627600001</v>
      </c>
      <c r="E137" s="36">
        <f>SUMIFS(СВЦЭМ!$D$33:$D$776,СВЦЭМ!$A$33:$A$776,$A137,СВЦЭМ!$B$33:$B$776,E$119)+'СЕТ СН'!$H$14+СВЦЭМ!$D$10+'СЕТ СН'!$H$6-'СЕТ СН'!$H$26</f>
        <v>1215.89741893</v>
      </c>
      <c r="F137" s="36">
        <f>SUMIFS(СВЦЭМ!$D$33:$D$776,СВЦЭМ!$A$33:$A$776,$A137,СВЦЭМ!$B$33:$B$776,F$119)+'СЕТ СН'!$H$14+СВЦЭМ!$D$10+'СЕТ СН'!$H$6-'СЕТ СН'!$H$26</f>
        <v>1212.82067396</v>
      </c>
      <c r="G137" s="36">
        <f>SUMIFS(СВЦЭМ!$D$33:$D$776,СВЦЭМ!$A$33:$A$776,$A137,СВЦЭМ!$B$33:$B$776,G$119)+'СЕТ СН'!$H$14+СВЦЭМ!$D$10+'СЕТ СН'!$H$6-'СЕТ СН'!$H$26</f>
        <v>1213.7387282700001</v>
      </c>
      <c r="H137" s="36">
        <f>SUMIFS(СВЦЭМ!$D$33:$D$776,СВЦЭМ!$A$33:$A$776,$A137,СВЦЭМ!$B$33:$B$776,H$119)+'СЕТ СН'!$H$14+СВЦЭМ!$D$10+'СЕТ СН'!$H$6-'СЕТ СН'!$H$26</f>
        <v>1205.6248647500001</v>
      </c>
      <c r="I137" s="36">
        <f>SUMIFS(СВЦЭМ!$D$33:$D$776,СВЦЭМ!$A$33:$A$776,$A137,СВЦЭМ!$B$33:$B$776,I$119)+'СЕТ СН'!$H$14+СВЦЭМ!$D$10+'СЕТ СН'!$H$6-'СЕТ СН'!$H$26</f>
        <v>1176.3624314599999</v>
      </c>
      <c r="J137" s="36">
        <f>SUMIFS(СВЦЭМ!$D$33:$D$776,СВЦЭМ!$A$33:$A$776,$A137,СВЦЭМ!$B$33:$B$776,J$119)+'СЕТ СН'!$H$14+СВЦЭМ!$D$10+'СЕТ СН'!$H$6-'СЕТ СН'!$H$26</f>
        <v>1095.5521503</v>
      </c>
      <c r="K137" s="36">
        <f>SUMIFS(СВЦЭМ!$D$33:$D$776,СВЦЭМ!$A$33:$A$776,$A137,СВЦЭМ!$B$33:$B$776,K$119)+'СЕТ СН'!$H$14+СВЦЭМ!$D$10+'СЕТ СН'!$H$6-'СЕТ СН'!$H$26</f>
        <v>1083.1236930800001</v>
      </c>
      <c r="L137" s="36">
        <f>SUMIFS(СВЦЭМ!$D$33:$D$776,СВЦЭМ!$A$33:$A$776,$A137,СВЦЭМ!$B$33:$B$776,L$119)+'СЕТ СН'!$H$14+СВЦЭМ!$D$10+'СЕТ СН'!$H$6-'СЕТ СН'!$H$26</f>
        <v>1077.95232057</v>
      </c>
      <c r="M137" s="36">
        <f>SUMIFS(СВЦЭМ!$D$33:$D$776,СВЦЭМ!$A$33:$A$776,$A137,СВЦЭМ!$B$33:$B$776,M$119)+'СЕТ СН'!$H$14+СВЦЭМ!$D$10+'СЕТ СН'!$H$6-'СЕТ СН'!$H$26</f>
        <v>1074.9280320800001</v>
      </c>
      <c r="N137" s="36">
        <f>SUMIFS(СВЦЭМ!$D$33:$D$776,СВЦЭМ!$A$33:$A$776,$A137,СВЦЭМ!$B$33:$B$776,N$119)+'СЕТ СН'!$H$14+СВЦЭМ!$D$10+'СЕТ СН'!$H$6-'СЕТ СН'!$H$26</f>
        <v>1087.4781440900001</v>
      </c>
      <c r="O137" s="36">
        <f>SUMIFS(СВЦЭМ!$D$33:$D$776,СВЦЭМ!$A$33:$A$776,$A137,СВЦЭМ!$B$33:$B$776,O$119)+'СЕТ СН'!$H$14+СВЦЭМ!$D$10+'СЕТ СН'!$H$6-'СЕТ СН'!$H$26</f>
        <v>1105.44551288</v>
      </c>
      <c r="P137" s="36">
        <f>SUMIFS(СВЦЭМ!$D$33:$D$776,СВЦЭМ!$A$33:$A$776,$A137,СВЦЭМ!$B$33:$B$776,P$119)+'СЕТ СН'!$H$14+СВЦЭМ!$D$10+'СЕТ СН'!$H$6-'СЕТ СН'!$H$26</f>
        <v>1115.3444721800001</v>
      </c>
      <c r="Q137" s="36">
        <f>SUMIFS(СВЦЭМ!$D$33:$D$776,СВЦЭМ!$A$33:$A$776,$A137,СВЦЭМ!$B$33:$B$776,Q$119)+'СЕТ СН'!$H$14+СВЦЭМ!$D$10+'СЕТ СН'!$H$6-'СЕТ СН'!$H$26</f>
        <v>1122.26430734</v>
      </c>
      <c r="R137" s="36">
        <f>SUMIFS(СВЦЭМ!$D$33:$D$776,СВЦЭМ!$A$33:$A$776,$A137,СВЦЭМ!$B$33:$B$776,R$119)+'СЕТ СН'!$H$14+СВЦЭМ!$D$10+'СЕТ СН'!$H$6-'СЕТ СН'!$H$26</f>
        <v>1118.60351597</v>
      </c>
      <c r="S137" s="36">
        <f>SUMIFS(СВЦЭМ!$D$33:$D$776,СВЦЭМ!$A$33:$A$776,$A137,СВЦЭМ!$B$33:$B$776,S$119)+'СЕТ СН'!$H$14+СВЦЭМ!$D$10+'СЕТ СН'!$H$6-'СЕТ СН'!$H$26</f>
        <v>1113.09367802</v>
      </c>
      <c r="T137" s="36">
        <f>SUMIFS(СВЦЭМ!$D$33:$D$776,СВЦЭМ!$A$33:$A$776,$A137,СВЦЭМ!$B$33:$B$776,T$119)+'СЕТ СН'!$H$14+СВЦЭМ!$D$10+'СЕТ СН'!$H$6-'СЕТ СН'!$H$26</f>
        <v>1091.41870324</v>
      </c>
      <c r="U137" s="36">
        <f>SUMIFS(СВЦЭМ!$D$33:$D$776,СВЦЭМ!$A$33:$A$776,$A137,СВЦЭМ!$B$33:$B$776,U$119)+'СЕТ СН'!$H$14+СВЦЭМ!$D$10+'СЕТ СН'!$H$6-'СЕТ СН'!$H$26</f>
        <v>1058.43378721</v>
      </c>
      <c r="V137" s="36">
        <f>SUMIFS(СВЦЭМ!$D$33:$D$776,СВЦЭМ!$A$33:$A$776,$A137,СВЦЭМ!$B$33:$B$776,V$119)+'СЕТ СН'!$H$14+СВЦЭМ!$D$10+'СЕТ СН'!$H$6-'СЕТ СН'!$H$26</f>
        <v>1048.83113596</v>
      </c>
      <c r="W137" s="36">
        <f>SUMIFS(СВЦЭМ!$D$33:$D$776,СВЦЭМ!$A$33:$A$776,$A137,СВЦЭМ!$B$33:$B$776,W$119)+'СЕТ СН'!$H$14+СВЦЭМ!$D$10+'СЕТ СН'!$H$6-'СЕТ СН'!$H$26</f>
        <v>1062.2728610300001</v>
      </c>
      <c r="X137" s="36">
        <f>SUMIFS(СВЦЭМ!$D$33:$D$776,СВЦЭМ!$A$33:$A$776,$A137,СВЦЭМ!$B$33:$B$776,X$119)+'СЕТ СН'!$H$14+СВЦЭМ!$D$10+'СЕТ СН'!$H$6-'СЕТ СН'!$H$26</f>
        <v>1081.1071080700001</v>
      </c>
      <c r="Y137" s="36">
        <f>SUMIFS(СВЦЭМ!$D$33:$D$776,СВЦЭМ!$A$33:$A$776,$A137,СВЦЭМ!$B$33:$B$776,Y$119)+'СЕТ СН'!$H$14+СВЦЭМ!$D$10+'СЕТ СН'!$H$6-'СЕТ СН'!$H$26</f>
        <v>1118.48200686</v>
      </c>
    </row>
    <row r="138" spans="1:25" ht="15.75" x14ac:dyDescent="0.2">
      <c r="A138" s="35">
        <f t="shared" si="3"/>
        <v>43940</v>
      </c>
      <c r="B138" s="36">
        <f>SUMIFS(СВЦЭМ!$D$33:$D$776,СВЦЭМ!$A$33:$A$776,$A138,СВЦЭМ!$B$33:$B$776,B$119)+'СЕТ СН'!$H$14+СВЦЭМ!$D$10+'СЕТ СН'!$H$6-'СЕТ СН'!$H$26</f>
        <v>1165.1658838200001</v>
      </c>
      <c r="C138" s="36">
        <f>SUMIFS(СВЦЭМ!$D$33:$D$776,СВЦЭМ!$A$33:$A$776,$A138,СВЦЭМ!$B$33:$B$776,C$119)+'СЕТ СН'!$H$14+СВЦЭМ!$D$10+'СЕТ СН'!$H$6-'СЕТ СН'!$H$26</f>
        <v>1167.53477851</v>
      </c>
      <c r="D138" s="36">
        <f>SUMIFS(СВЦЭМ!$D$33:$D$776,СВЦЭМ!$A$33:$A$776,$A138,СВЦЭМ!$B$33:$B$776,D$119)+'СЕТ СН'!$H$14+СВЦЭМ!$D$10+'СЕТ СН'!$H$6-'СЕТ СН'!$H$26</f>
        <v>1156.4662277100001</v>
      </c>
      <c r="E138" s="36">
        <f>SUMIFS(СВЦЭМ!$D$33:$D$776,СВЦЭМ!$A$33:$A$776,$A138,СВЦЭМ!$B$33:$B$776,E$119)+'СЕТ СН'!$H$14+СВЦЭМ!$D$10+'СЕТ СН'!$H$6-'СЕТ СН'!$H$26</f>
        <v>1165.4212469000001</v>
      </c>
      <c r="F138" s="36">
        <f>SUMIFS(СВЦЭМ!$D$33:$D$776,СВЦЭМ!$A$33:$A$776,$A138,СВЦЭМ!$B$33:$B$776,F$119)+'СЕТ СН'!$H$14+СВЦЭМ!$D$10+'СЕТ СН'!$H$6-'СЕТ СН'!$H$26</f>
        <v>1161.8588622</v>
      </c>
      <c r="G138" s="36">
        <f>SUMIFS(СВЦЭМ!$D$33:$D$776,СВЦЭМ!$A$33:$A$776,$A138,СВЦЭМ!$B$33:$B$776,G$119)+'СЕТ СН'!$H$14+СВЦЭМ!$D$10+'СЕТ СН'!$H$6-'СЕТ СН'!$H$26</f>
        <v>1169.17476444</v>
      </c>
      <c r="H138" s="36">
        <f>SUMIFS(СВЦЭМ!$D$33:$D$776,СВЦЭМ!$A$33:$A$776,$A138,СВЦЭМ!$B$33:$B$776,H$119)+'СЕТ СН'!$H$14+СВЦЭМ!$D$10+'СЕТ СН'!$H$6-'СЕТ СН'!$H$26</f>
        <v>1168.7396837900001</v>
      </c>
      <c r="I138" s="36">
        <f>SUMIFS(СВЦЭМ!$D$33:$D$776,СВЦЭМ!$A$33:$A$776,$A138,СВЦЭМ!$B$33:$B$776,I$119)+'СЕТ СН'!$H$14+СВЦЭМ!$D$10+'СЕТ СН'!$H$6-'СЕТ СН'!$H$26</f>
        <v>1132.3735026900001</v>
      </c>
      <c r="J138" s="36">
        <f>SUMIFS(СВЦЭМ!$D$33:$D$776,СВЦЭМ!$A$33:$A$776,$A138,СВЦЭМ!$B$33:$B$776,J$119)+'СЕТ СН'!$H$14+СВЦЭМ!$D$10+'СЕТ СН'!$H$6-'СЕТ СН'!$H$26</f>
        <v>1075.93094307</v>
      </c>
      <c r="K138" s="36">
        <f>SUMIFS(СВЦЭМ!$D$33:$D$776,СВЦЭМ!$A$33:$A$776,$A138,СВЦЭМ!$B$33:$B$776,K$119)+'СЕТ СН'!$H$14+СВЦЭМ!$D$10+'СЕТ СН'!$H$6-'СЕТ СН'!$H$26</f>
        <v>1068.6739843299999</v>
      </c>
      <c r="L138" s="36">
        <f>SUMIFS(СВЦЭМ!$D$33:$D$776,СВЦЭМ!$A$33:$A$776,$A138,СВЦЭМ!$B$33:$B$776,L$119)+'СЕТ СН'!$H$14+СВЦЭМ!$D$10+'СЕТ СН'!$H$6-'СЕТ СН'!$H$26</f>
        <v>1071.9025490500001</v>
      </c>
      <c r="M138" s="36">
        <f>SUMIFS(СВЦЭМ!$D$33:$D$776,СВЦЭМ!$A$33:$A$776,$A138,СВЦЭМ!$B$33:$B$776,M$119)+'СЕТ СН'!$H$14+СВЦЭМ!$D$10+'СЕТ СН'!$H$6-'СЕТ СН'!$H$26</f>
        <v>1091.0459181200001</v>
      </c>
      <c r="N138" s="36">
        <f>SUMIFS(СВЦЭМ!$D$33:$D$776,СВЦЭМ!$A$33:$A$776,$A138,СВЦЭМ!$B$33:$B$776,N$119)+'СЕТ СН'!$H$14+СВЦЭМ!$D$10+'СЕТ СН'!$H$6-'СЕТ СН'!$H$26</f>
        <v>1115.4232572200001</v>
      </c>
      <c r="O138" s="36">
        <f>SUMIFS(СВЦЭМ!$D$33:$D$776,СВЦЭМ!$A$33:$A$776,$A138,СВЦЭМ!$B$33:$B$776,O$119)+'СЕТ СН'!$H$14+СВЦЭМ!$D$10+'СЕТ СН'!$H$6-'СЕТ СН'!$H$26</f>
        <v>1126.74310006</v>
      </c>
      <c r="P138" s="36">
        <f>SUMIFS(СВЦЭМ!$D$33:$D$776,СВЦЭМ!$A$33:$A$776,$A138,СВЦЭМ!$B$33:$B$776,P$119)+'СЕТ СН'!$H$14+СВЦЭМ!$D$10+'СЕТ СН'!$H$6-'СЕТ СН'!$H$26</f>
        <v>1131.91785671</v>
      </c>
      <c r="Q138" s="36">
        <f>SUMIFS(СВЦЭМ!$D$33:$D$776,СВЦЭМ!$A$33:$A$776,$A138,СВЦЭМ!$B$33:$B$776,Q$119)+'СЕТ СН'!$H$14+СВЦЭМ!$D$10+'СЕТ СН'!$H$6-'СЕТ СН'!$H$26</f>
        <v>1135.4780815900001</v>
      </c>
      <c r="R138" s="36">
        <f>SUMIFS(СВЦЭМ!$D$33:$D$776,СВЦЭМ!$A$33:$A$776,$A138,СВЦЭМ!$B$33:$B$776,R$119)+'СЕТ СН'!$H$14+СВЦЭМ!$D$10+'СЕТ СН'!$H$6-'СЕТ СН'!$H$26</f>
        <v>1127.1431937</v>
      </c>
      <c r="S138" s="36">
        <f>SUMIFS(СВЦЭМ!$D$33:$D$776,СВЦЭМ!$A$33:$A$776,$A138,СВЦЭМ!$B$33:$B$776,S$119)+'СЕТ СН'!$H$14+СВЦЭМ!$D$10+'СЕТ СН'!$H$6-'СЕТ СН'!$H$26</f>
        <v>1121.5615911</v>
      </c>
      <c r="T138" s="36">
        <f>SUMIFS(СВЦЭМ!$D$33:$D$776,СВЦЭМ!$A$33:$A$776,$A138,СВЦЭМ!$B$33:$B$776,T$119)+'СЕТ СН'!$H$14+СВЦЭМ!$D$10+'СЕТ СН'!$H$6-'СЕТ СН'!$H$26</f>
        <v>1106.85949149</v>
      </c>
      <c r="U138" s="36">
        <f>SUMIFS(СВЦЭМ!$D$33:$D$776,СВЦЭМ!$A$33:$A$776,$A138,СВЦЭМ!$B$33:$B$776,U$119)+'СЕТ СН'!$H$14+СВЦЭМ!$D$10+'СЕТ СН'!$H$6-'СЕТ СН'!$H$26</f>
        <v>1100.55286062</v>
      </c>
      <c r="V138" s="36">
        <f>SUMIFS(СВЦЭМ!$D$33:$D$776,СВЦЭМ!$A$33:$A$776,$A138,СВЦЭМ!$B$33:$B$776,V$119)+'СЕТ СН'!$H$14+СВЦЭМ!$D$10+'СЕТ СН'!$H$6-'СЕТ СН'!$H$26</f>
        <v>1069.6196417200001</v>
      </c>
      <c r="W138" s="36">
        <f>SUMIFS(СВЦЭМ!$D$33:$D$776,СВЦЭМ!$A$33:$A$776,$A138,СВЦЭМ!$B$33:$B$776,W$119)+'СЕТ СН'!$H$14+СВЦЭМ!$D$10+'СЕТ СН'!$H$6-'СЕТ СН'!$H$26</f>
        <v>1074.1676023300001</v>
      </c>
      <c r="X138" s="36">
        <f>SUMIFS(СВЦЭМ!$D$33:$D$776,СВЦЭМ!$A$33:$A$776,$A138,СВЦЭМ!$B$33:$B$776,X$119)+'СЕТ СН'!$H$14+СВЦЭМ!$D$10+'СЕТ СН'!$H$6-'СЕТ СН'!$H$26</f>
        <v>1102.75698104</v>
      </c>
      <c r="Y138" s="36">
        <f>SUMIFS(СВЦЭМ!$D$33:$D$776,СВЦЭМ!$A$33:$A$776,$A138,СВЦЭМ!$B$33:$B$776,Y$119)+'СЕТ СН'!$H$14+СВЦЭМ!$D$10+'СЕТ СН'!$H$6-'СЕТ СН'!$H$26</f>
        <v>1140.7152558499999</v>
      </c>
    </row>
    <row r="139" spans="1:25" ht="15.75" x14ac:dyDescent="0.2">
      <c r="A139" s="35">
        <f t="shared" si="3"/>
        <v>43941</v>
      </c>
      <c r="B139" s="36">
        <f>SUMIFS(СВЦЭМ!$D$33:$D$776,СВЦЭМ!$A$33:$A$776,$A139,СВЦЭМ!$B$33:$B$776,B$119)+'СЕТ СН'!$H$14+СВЦЭМ!$D$10+'СЕТ СН'!$H$6-'СЕТ СН'!$H$26</f>
        <v>1179.7846488</v>
      </c>
      <c r="C139" s="36">
        <f>SUMIFS(СВЦЭМ!$D$33:$D$776,СВЦЭМ!$A$33:$A$776,$A139,СВЦЭМ!$B$33:$B$776,C$119)+'СЕТ СН'!$H$14+СВЦЭМ!$D$10+'СЕТ СН'!$H$6-'СЕТ СН'!$H$26</f>
        <v>1200.71905664</v>
      </c>
      <c r="D139" s="36">
        <f>SUMIFS(СВЦЭМ!$D$33:$D$776,СВЦЭМ!$A$33:$A$776,$A139,СВЦЭМ!$B$33:$B$776,D$119)+'СЕТ СН'!$H$14+СВЦЭМ!$D$10+'СЕТ СН'!$H$6-'СЕТ СН'!$H$26</f>
        <v>1229.42235071</v>
      </c>
      <c r="E139" s="36">
        <f>SUMIFS(СВЦЭМ!$D$33:$D$776,СВЦЭМ!$A$33:$A$776,$A139,СВЦЭМ!$B$33:$B$776,E$119)+'СЕТ СН'!$H$14+СВЦЭМ!$D$10+'СЕТ СН'!$H$6-'СЕТ СН'!$H$26</f>
        <v>1241.78003203</v>
      </c>
      <c r="F139" s="36">
        <f>SUMIFS(СВЦЭМ!$D$33:$D$776,СВЦЭМ!$A$33:$A$776,$A139,СВЦЭМ!$B$33:$B$776,F$119)+'СЕТ СН'!$H$14+СВЦЭМ!$D$10+'СЕТ СН'!$H$6-'СЕТ СН'!$H$26</f>
        <v>1237.0648998300001</v>
      </c>
      <c r="G139" s="36">
        <f>SUMIFS(СВЦЭМ!$D$33:$D$776,СВЦЭМ!$A$33:$A$776,$A139,СВЦЭМ!$B$33:$B$776,G$119)+'СЕТ СН'!$H$14+СВЦЭМ!$D$10+'СЕТ СН'!$H$6-'СЕТ СН'!$H$26</f>
        <v>1229.8271158800001</v>
      </c>
      <c r="H139" s="36">
        <f>SUMIFS(СВЦЭМ!$D$33:$D$776,СВЦЭМ!$A$33:$A$776,$A139,СВЦЭМ!$B$33:$B$776,H$119)+'СЕТ СН'!$H$14+СВЦЭМ!$D$10+'СЕТ СН'!$H$6-'СЕТ СН'!$H$26</f>
        <v>1198.84818006</v>
      </c>
      <c r="I139" s="36">
        <f>SUMIFS(СВЦЭМ!$D$33:$D$776,СВЦЭМ!$A$33:$A$776,$A139,СВЦЭМ!$B$33:$B$776,I$119)+'СЕТ СН'!$H$14+СВЦЭМ!$D$10+'СЕТ СН'!$H$6-'СЕТ СН'!$H$26</f>
        <v>1150.2989067000001</v>
      </c>
      <c r="J139" s="36">
        <f>SUMIFS(СВЦЭМ!$D$33:$D$776,СВЦЭМ!$A$33:$A$776,$A139,СВЦЭМ!$B$33:$B$776,J$119)+'СЕТ СН'!$H$14+СВЦЭМ!$D$10+'СЕТ СН'!$H$6-'СЕТ СН'!$H$26</f>
        <v>1068.32199236</v>
      </c>
      <c r="K139" s="36">
        <f>SUMIFS(СВЦЭМ!$D$33:$D$776,СВЦЭМ!$A$33:$A$776,$A139,СВЦЭМ!$B$33:$B$776,K$119)+'СЕТ СН'!$H$14+СВЦЭМ!$D$10+'СЕТ СН'!$H$6-'СЕТ СН'!$H$26</f>
        <v>1055.80062856</v>
      </c>
      <c r="L139" s="36">
        <f>SUMIFS(СВЦЭМ!$D$33:$D$776,СВЦЭМ!$A$33:$A$776,$A139,СВЦЭМ!$B$33:$B$776,L$119)+'СЕТ СН'!$H$14+СВЦЭМ!$D$10+'СЕТ СН'!$H$6-'СЕТ СН'!$H$26</f>
        <v>1062.1995532200001</v>
      </c>
      <c r="M139" s="36">
        <f>SUMIFS(СВЦЭМ!$D$33:$D$776,СВЦЭМ!$A$33:$A$776,$A139,СВЦЭМ!$B$33:$B$776,M$119)+'СЕТ СН'!$H$14+СВЦЭМ!$D$10+'СЕТ СН'!$H$6-'СЕТ СН'!$H$26</f>
        <v>1069.30955361</v>
      </c>
      <c r="N139" s="36">
        <f>SUMIFS(СВЦЭМ!$D$33:$D$776,СВЦЭМ!$A$33:$A$776,$A139,СВЦЭМ!$B$33:$B$776,N$119)+'СЕТ СН'!$H$14+СВЦЭМ!$D$10+'СЕТ СН'!$H$6-'СЕТ СН'!$H$26</f>
        <v>1075.2639046500001</v>
      </c>
      <c r="O139" s="36">
        <f>SUMIFS(СВЦЭМ!$D$33:$D$776,СВЦЭМ!$A$33:$A$776,$A139,СВЦЭМ!$B$33:$B$776,O$119)+'СЕТ СН'!$H$14+СВЦЭМ!$D$10+'СЕТ СН'!$H$6-'СЕТ СН'!$H$26</f>
        <v>1084.0254800299999</v>
      </c>
      <c r="P139" s="36">
        <f>SUMIFS(СВЦЭМ!$D$33:$D$776,СВЦЭМ!$A$33:$A$776,$A139,СВЦЭМ!$B$33:$B$776,P$119)+'СЕТ СН'!$H$14+СВЦЭМ!$D$10+'СЕТ СН'!$H$6-'СЕТ СН'!$H$26</f>
        <v>1090.6556814099999</v>
      </c>
      <c r="Q139" s="36">
        <f>SUMIFS(СВЦЭМ!$D$33:$D$776,СВЦЭМ!$A$33:$A$776,$A139,СВЦЭМ!$B$33:$B$776,Q$119)+'СЕТ СН'!$H$14+СВЦЭМ!$D$10+'СЕТ СН'!$H$6-'СЕТ СН'!$H$26</f>
        <v>1097.90041812</v>
      </c>
      <c r="R139" s="36">
        <f>SUMIFS(СВЦЭМ!$D$33:$D$776,СВЦЭМ!$A$33:$A$776,$A139,СВЦЭМ!$B$33:$B$776,R$119)+'СЕТ СН'!$H$14+СВЦЭМ!$D$10+'СЕТ СН'!$H$6-'СЕТ СН'!$H$26</f>
        <v>1096.5911683900001</v>
      </c>
      <c r="S139" s="36">
        <f>SUMIFS(СВЦЭМ!$D$33:$D$776,СВЦЭМ!$A$33:$A$776,$A139,СВЦЭМ!$B$33:$B$776,S$119)+'СЕТ СН'!$H$14+СВЦЭМ!$D$10+'СЕТ СН'!$H$6-'СЕТ СН'!$H$26</f>
        <v>1100.8194479599999</v>
      </c>
      <c r="T139" s="36">
        <f>SUMIFS(СВЦЭМ!$D$33:$D$776,СВЦЭМ!$A$33:$A$776,$A139,СВЦЭМ!$B$33:$B$776,T$119)+'СЕТ СН'!$H$14+СВЦЭМ!$D$10+'СЕТ СН'!$H$6-'СЕТ СН'!$H$26</f>
        <v>1091.9886216500001</v>
      </c>
      <c r="U139" s="36">
        <f>SUMIFS(СВЦЭМ!$D$33:$D$776,СВЦЭМ!$A$33:$A$776,$A139,СВЦЭМ!$B$33:$B$776,U$119)+'СЕТ СН'!$H$14+СВЦЭМ!$D$10+'СЕТ СН'!$H$6-'СЕТ СН'!$H$26</f>
        <v>1078.56757644</v>
      </c>
      <c r="V139" s="36">
        <f>SUMIFS(СВЦЭМ!$D$33:$D$776,СВЦЭМ!$A$33:$A$776,$A139,СВЦЭМ!$B$33:$B$776,V$119)+'СЕТ СН'!$H$14+СВЦЭМ!$D$10+'СЕТ СН'!$H$6-'СЕТ СН'!$H$26</f>
        <v>1069.91568779</v>
      </c>
      <c r="W139" s="36">
        <f>SUMIFS(СВЦЭМ!$D$33:$D$776,СВЦЭМ!$A$33:$A$776,$A139,СВЦЭМ!$B$33:$B$776,W$119)+'СЕТ СН'!$H$14+СВЦЭМ!$D$10+'СЕТ СН'!$H$6-'СЕТ СН'!$H$26</f>
        <v>1072.3657379799999</v>
      </c>
      <c r="X139" s="36">
        <f>SUMIFS(СВЦЭМ!$D$33:$D$776,СВЦЭМ!$A$33:$A$776,$A139,СВЦЭМ!$B$33:$B$776,X$119)+'СЕТ СН'!$H$14+СВЦЭМ!$D$10+'СЕТ СН'!$H$6-'СЕТ СН'!$H$26</f>
        <v>1067.9927389500001</v>
      </c>
      <c r="Y139" s="36">
        <f>SUMIFS(СВЦЭМ!$D$33:$D$776,СВЦЭМ!$A$33:$A$776,$A139,СВЦЭМ!$B$33:$B$776,Y$119)+'СЕТ СН'!$H$14+СВЦЭМ!$D$10+'СЕТ СН'!$H$6-'СЕТ СН'!$H$26</f>
        <v>1103.0752591299999</v>
      </c>
    </row>
    <row r="140" spans="1:25" ht="15.75" x14ac:dyDescent="0.2">
      <c r="A140" s="35">
        <f t="shared" si="3"/>
        <v>43942</v>
      </c>
      <c r="B140" s="36">
        <f>SUMIFS(СВЦЭМ!$D$33:$D$776,СВЦЭМ!$A$33:$A$776,$A140,СВЦЭМ!$B$33:$B$776,B$119)+'СЕТ СН'!$H$14+СВЦЭМ!$D$10+'СЕТ СН'!$H$6-'СЕТ СН'!$H$26</f>
        <v>1178.1904438500001</v>
      </c>
      <c r="C140" s="36">
        <f>SUMIFS(СВЦЭМ!$D$33:$D$776,СВЦЭМ!$A$33:$A$776,$A140,СВЦЭМ!$B$33:$B$776,C$119)+'СЕТ СН'!$H$14+СВЦЭМ!$D$10+'СЕТ СН'!$H$6-'СЕТ СН'!$H$26</f>
        <v>1206.2458502700001</v>
      </c>
      <c r="D140" s="36">
        <f>SUMIFS(СВЦЭМ!$D$33:$D$776,СВЦЭМ!$A$33:$A$776,$A140,СВЦЭМ!$B$33:$B$776,D$119)+'СЕТ СН'!$H$14+СВЦЭМ!$D$10+'СЕТ СН'!$H$6-'СЕТ СН'!$H$26</f>
        <v>1225.9248942199999</v>
      </c>
      <c r="E140" s="36">
        <f>SUMIFS(СВЦЭМ!$D$33:$D$776,СВЦЭМ!$A$33:$A$776,$A140,СВЦЭМ!$B$33:$B$776,E$119)+'СЕТ СН'!$H$14+СВЦЭМ!$D$10+'СЕТ СН'!$H$6-'СЕТ СН'!$H$26</f>
        <v>1234.5803694799999</v>
      </c>
      <c r="F140" s="36">
        <f>SUMIFS(СВЦЭМ!$D$33:$D$776,СВЦЭМ!$A$33:$A$776,$A140,СВЦЭМ!$B$33:$B$776,F$119)+'СЕТ СН'!$H$14+СВЦЭМ!$D$10+'СЕТ СН'!$H$6-'СЕТ СН'!$H$26</f>
        <v>1227.2783912</v>
      </c>
      <c r="G140" s="36">
        <f>SUMIFS(СВЦЭМ!$D$33:$D$776,СВЦЭМ!$A$33:$A$776,$A140,СВЦЭМ!$B$33:$B$776,G$119)+'СЕТ СН'!$H$14+СВЦЭМ!$D$10+'СЕТ СН'!$H$6-'СЕТ СН'!$H$26</f>
        <v>1218.6625146000001</v>
      </c>
      <c r="H140" s="36">
        <f>SUMIFS(СВЦЭМ!$D$33:$D$776,СВЦЭМ!$A$33:$A$776,$A140,СВЦЭМ!$B$33:$B$776,H$119)+'СЕТ СН'!$H$14+СВЦЭМ!$D$10+'СЕТ СН'!$H$6-'СЕТ СН'!$H$26</f>
        <v>1168.6927674200001</v>
      </c>
      <c r="I140" s="36">
        <f>SUMIFS(СВЦЭМ!$D$33:$D$776,СВЦЭМ!$A$33:$A$776,$A140,СВЦЭМ!$B$33:$B$776,I$119)+'СЕТ СН'!$H$14+СВЦЭМ!$D$10+'СЕТ СН'!$H$6-'СЕТ СН'!$H$26</f>
        <v>1134.0680977500001</v>
      </c>
      <c r="J140" s="36">
        <f>SUMIFS(СВЦЭМ!$D$33:$D$776,СВЦЭМ!$A$33:$A$776,$A140,СВЦЭМ!$B$33:$B$776,J$119)+'СЕТ СН'!$H$14+СВЦЭМ!$D$10+'СЕТ СН'!$H$6-'СЕТ СН'!$H$26</f>
        <v>1079.2985235799999</v>
      </c>
      <c r="K140" s="36">
        <f>SUMIFS(СВЦЭМ!$D$33:$D$776,СВЦЭМ!$A$33:$A$776,$A140,СВЦЭМ!$B$33:$B$776,K$119)+'СЕТ СН'!$H$14+СВЦЭМ!$D$10+'СЕТ СН'!$H$6-'СЕТ СН'!$H$26</f>
        <v>1078.38760555</v>
      </c>
      <c r="L140" s="36">
        <f>SUMIFS(СВЦЭМ!$D$33:$D$776,СВЦЭМ!$A$33:$A$776,$A140,СВЦЭМ!$B$33:$B$776,L$119)+'СЕТ СН'!$H$14+СВЦЭМ!$D$10+'СЕТ СН'!$H$6-'СЕТ СН'!$H$26</f>
        <v>1079.0416421300001</v>
      </c>
      <c r="M140" s="36">
        <f>SUMIFS(СВЦЭМ!$D$33:$D$776,СВЦЭМ!$A$33:$A$776,$A140,СВЦЭМ!$B$33:$B$776,M$119)+'СЕТ СН'!$H$14+СВЦЭМ!$D$10+'СЕТ СН'!$H$6-'СЕТ СН'!$H$26</f>
        <v>1077.0131997600001</v>
      </c>
      <c r="N140" s="36">
        <f>SUMIFS(СВЦЭМ!$D$33:$D$776,СВЦЭМ!$A$33:$A$776,$A140,СВЦЭМ!$B$33:$B$776,N$119)+'СЕТ СН'!$H$14+СВЦЭМ!$D$10+'СЕТ СН'!$H$6-'СЕТ СН'!$H$26</f>
        <v>1084.38857852</v>
      </c>
      <c r="O140" s="36">
        <f>SUMIFS(СВЦЭМ!$D$33:$D$776,СВЦЭМ!$A$33:$A$776,$A140,СВЦЭМ!$B$33:$B$776,O$119)+'СЕТ СН'!$H$14+СВЦЭМ!$D$10+'СЕТ СН'!$H$6-'СЕТ СН'!$H$26</f>
        <v>1102.41676224</v>
      </c>
      <c r="P140" s="36">
        <f>SUMIFS(СВЦЭМ!$D$33:$D$776,СВЦЭМ!$A$33:$A$776,$A140,СВЦЭМ!$B$33:$B$776,P$119)+'СЕТ СН'!$H$14+СВЦЭМ!$D$10+'СЕТ СН'!$H$6-'СЕТ СН'!$H$26</f>
        <v>1099.1291030899999</v>
      </c>
      <c r="Q140" s="36">
        <f>SUMIFS(СВЦЭМ!$D$33:$D$776,СВЦЭМ!$A$33:$A$776,$A140,СВЦЭМ!$B$33:$B$776,Q$119)+'СЕТ СН'!$H$14+СВЦЭМ!$D$10+'СЕТ СН'!$H$6-'СЕТ СН'!$H$26</f>
        <v>1113.83385391</v>
      </c>
      <c r="R140" s="36">
        <f>SUMIFS(СВЦЭМ!$D$33:$D$776,СВЦЭМ!$A$33:$A$776,$A140,СВЦЭМ!$B$33:$B$776,R$119)+'СЕТ СН'!$H$14+СВЦЭМ!$D$10+'СЕТ СН'!$H$6-'СЕТ СН'!$H$26</f>
        <v>1101.58824082</v>
      </c>
      <c r="S140" s="36">
        <f>SUMIFS(СВЦЭМ!$D$33:$D$776,СВЦЭМ!$A$33:$A$776,$A140,СВЦЭМ!$B$33:$B$776,S$119)+'СЕТ СН'!$H$14+СВЦЭМ!$D$10+'СЕТ СН'!$H$6-'СЕТ СН'!$H$26</f>
        <v>1094.3434606000001</v>
      </c>
      <c r="T140" s="36">
        <f>SUMIFS(СВЦЭМ!$D$33:$D$776,СВЦЭМ!$A$33:$A$776,$A140,СВЦЭМ!$B$33:$B$776,T$119)+'СЕТ СН'!$H$14+СВЦЭМ!$D$10+'СЕТ СН'!$H$6-'СЕТ СН'!$H$26</f>
        <v>1098.8563516500001</v>
      </c>
      <c r="U140" s="36">
        <f>SUMIFS(СВЦЭМ!$D$33:$D$776,СВЦЭМ!$A$33:$A$776,$A140,СВЦЭМ!$B$33:$B$776,U$119)+'СЕТ СН'!$H$14+СВЦЭМ!$D$10+'СЕТ СН'!$H$6-'СЕТ СН'!$H$26</f>
        <v>1106.96134035</v>
      </c>
      <c r="V140" s="36">
        <f>SUMIFS(СВЦЭМ!$D$33:$D$776,СВЦЭМ!$A$33:$A$776,$A140,СВЦЭМ!$B$33:$B$776,V$119)+'СЕТ СН'!$H$14+СВЦЭМ!$D$10+'СЕТ СН'!$H$6-'СЕТ СН'!$H$26</f>
        <v>1115.0132802099999</v>
      </c>
      <c r="W140" s="36">
        <f>SUMIFS(СВЦЭМ!$D$33:$D$776,СВЦЭМ!$A$33:$A$776,$A140,СВЦЭМ!$B$33:$B$776,W$119)+'СЕТ СН'!$H$14+СВЦЭМ!$D$10+'СЕТ СН'!$H$6-'СЕТ СН'!$H$26</f>
        <v>1117.6893107800001</v>
      </c>
      <c r="X140" s="36">
        <f>SUMIFS(СВЦЭМ!$D$33:$D$776,СВЦЭМ!$A$33:$A$776,$A140,СВЦЭМ!$B$33:$B$776,X$119)+'СЕТ СН'!$H$14+СВЦЭМ!$D$10+'СЕТ СН'!$H$6-'СЕТ СН'!$H$26</f>
        <v>1106.2477688900001</v>
      </c>
      <c r="Y140" s="36">
        <f>SUMIFS(СВЦЭМ!$D$33:$D$776,СВЦЭМ!$A$33:$A$776,$A140,СВЦЭМ!$B$33:$B$776,Y$119)+'СЕТ СН'!$H$14+СВЦЭМ!$D$10+'СЕТ СН'!$H$6-'СЕТ СН'!$H$26</f>
        <v>1126.71816474</v>
      </c>
    </row>
    <row r="141" spans="1:25" ht="15.75" x14ac:dyDescent="0.2">
      <c r="A141" s="35">
        <f t="shared" si="3"/>
        <v>43943</v>
      </c>
      <c r="B141" s="36">
        <f>SUMIFS(СВЦЭМ!$D$33:$D$776,СВЦЭМ!$A$33:$A$776,$A141,СВЦЭМ!$B$33:$B$776,B$119)+'СЕТ СН'!$H$14+СВЦЭМ!$D$10+'СЕТ СН'!$H$6-'СЕТ СН'!$H$26</f>
        <v>1150.8768836500001</v>
      </c>
      <c r="C141" s="36">
        <f>SUMIFS(СВЦЭМ!$D$33:$D$776,СВЦЭМ!$A$33:$A$776,$A141,СВЦЭМ!$B$33:$B$776,C$119)+'СЕТ СН'!$H$14+СВЦЭМ!$D$10+'СЕТ СН'!$H$6-'СЕТ СН'!$H$26</f>
        <v>1148.41611087</v>
      </c>
      <c r="D141" s="36">
        <f>SUMIFS(СВЦЭМ!$D$33:$D$776,СВЦЭМ!$A$33:$A$776,$A141,СВЦЭМ!$B$33:$B$776,D$119)+'СЕТ СН'!$H$14+СВЦЭМ!$D$10+'СЕТ СН'!$H$6-'СЕТ СН'!$H$26</f>
        <v>1149.9855769000001</v>
      </c>
      <c r="E141" s="36">
        <f>SUMIFS(СВЦЭМ!$D$33:$D$776,СВЦЭМ!$A$33:$A$776,$A141,СВЦЭМ!$B$33:$B$776,E$119)+'СЕТ СН'!$H$14+СВЦЭМ!$D$10+'СЕТ СН'!$H$6-'СЕТ СН'!$H$26</f>
        <v>1153.01602531</v>
      </c>
      <c r="F141" s="36">
        <f>SUMIFS(СВЦЭМ!$D$33:$D$776,СВЦЭМ!$A$33:$A$776,$A141,СВЦЭМ!$B$33:$B$776,F$119)+'СЕТ СН'!$H$14+СВЦЭМ!$D$10+'СЕТ СН'!$H$6-'СЕТ СН'!$H$26</f>
        <v>1153.02359357</v>
      </c>
      <c r="G141" s="36">
        <f>SUMIFS(СВЦЭМ!$D$33:$D$776,СВЦЭМ!$A$33:$A$776,$A141,СВЦЭМ!$B$33:$B$776,G$119)+'СЕТ СН'!$H$14+СВЦЭМ!$D$10+'СЕТ СН'!$H$6-'СЕТ СН'!$H$26</f>
        <v>1159.1774430099999</v>
      </c>
      <c r="H141" s="36">
        <f>SUMIFS(СВЦЭМ!$D$33:$D$776,СВЦЭМ!$A$33:$A$776,$A141,СВЦЭМ!$B$33:$B$776,H$119)+'СЕТ СН'!$H$14+СВЦЭМ!$D$10+'СЕТ СН'!$H$6-'СЕТ СН'!$H$26</f>
        <v>1162.54428841</v>
      </c>
      <c r="I141" s="36">
        <f>SUMIFS(СВЦЭМ!$D$33:$D$776,СВЦЭМ!$A$33:$A$776,$A141,СВЦЭМ!$B$33:$B$776,I$119)+'СЕТ СН'!$H$14+СВЦЭМ!$D$10+'СЕТ СН'!$H$6-'СЕТ СН'!$H$26</f>
        <v>1158.7318213400001</v>
      </c>
      <c r="J141" s="36">
        <f>SUMIFS(СВЦЭМ!$D$33:$D$776,СВЦЭМ!$A$33:$A$776,$A141,СВЦЭМ!$B$33:$B$776,J$119)+'СЕТ СН'!$H$14+СВЦЭМ!$D$10+'СЕТ СН'!$H$6-'СЕТ СН'!$H$26</f>
        <v>1115.1117766300001</v>
      </c>
      <c r="K141" s="36">
        <f>SUMIFS(СВЦЭМ!$D$33:$D$776,СВЦЭМ!$A$33:$A$776,$A141,СВЦЭМ!$B$33:$B$776,K$119)+'СЕТ СН'!$H$14+СВЦЭМ!$D$10+'СЕТ СН'!$H$6-'СЕТ СН'!$H$26</f>
        <v>1111.0971864600001</v>
      </c>
      <c r="L141" s="36">
        <f>SUMIFS(СВЦЭМ!$D$33:$D$776,СВЦЭМ!$A$33:$A$776,$A141,СВЦЭМ!$B$33:$B$776,L$119)+'СЕТ СН'!$H$14+СВЦЭМ!$D$10+'СЕТ СН'!$H$6-'СЕТ СН'!$H$26</f>
        <v>1111.5934705700001</v>
      </c>
      <c r="M141" s="36">
        <f>SUMIFS(СВЦЭМ!$D$33:$D$776,СВЦЭМ!$A$33:$A$776,$A141,СВЦЭМ!$B$33:$B$776,M$119)+'СЕТ СН'!$H$14+СВЦЭМ!$D$10+'СЕТ СН'!$H$6-'СЕТ СН'!$H$26</f>
        <v>1112.5228569800001</v>
      </c>
      <c r="N141" s="36">
        <f>SUMIFS(СВЦЭМ!$D$33:$D$776,СВЦЭМ!$A$33:$A$776,$A141,СВЦЭМ!$B$33:$B$776,N$119)+'СЕТ СН'!$H$14+СВЦЭМ!$D$10+'СЕТ СН'!$H$6-'СЕТ СН'!$H$26</f>
        <v>1119.7067513900001</v>
      </c>
      <c r="O141" s="36">
        <f>SUMIFS(СВЦЭМ!$D$33:$D$776,СВЦЭМ!$A$33:$A$776,$A141,СВЦЭМ!$B$33:$B$776,O$119)+'СЕТ СН'!$H$14+СВЦЭМ!$D$10+'СЕТ СН'!$H$6-'СЕТ СН'!$H$26</f>
        <v>1120.40488082</v>
      </c>
      <c r="P141" s="36">
        <f>SUMIFS(СВЦЭМ!$D$33:$D$776,СВЦЭМ!$A$33:$A$776,$A141,СВЦЭМ!$B$33:$B$776,P$119)+'СЕТ СН'!$H$14+СВЦЭМ!$D$10+'СЕТ СН'!$H$6-'СЕТ СН'!$H$26</f>
        <v>1125.68074766</v>
      </c>
      <c r="Q141" s="36">
        <f>SUMIFS(СВЦЭМ!$D$33:$D$776,СВЦЭМ!$A$33:$A$776,$A141,СВЦЭМ!$B$33:$B$776,Q$119)+'СЕТ СН'!$H$14+СВЦЭМ!$D$10+'СЕТ СН'!$H$6-'СЕТ СН'!$H$26</f>
        <v>1130.5728479500001</v>
      </c>
      <c r="R141" s="36">
        <f>SUMIFS(СВЦЭМ!$D$33:$D$776,СВЦЭМ!$A$33:$A$776,$A141,СВЦЭМ!$B$33:$B$776,R$119)+'СЕТ СН'!$H$14+СВЦЭМ!$D$10+'СЕТ СН'!$H$6-'СЕТ СН'!$H$26</f>
        <v>1126.2322494499999</v>
      </c>
      <c r="S141" s="36">
        <f>SUMIFS(СВЦЭМ!$D$33:$D$776,СВЦЭМ!$A$33:$A$776,$A141,СВЦЭМ!$B$33:$B$776,S$119)+'СЕТ СН'!$H$14+СВЦЭМ!$D$10+'СЕТ СН'!$H$6-'СЕТ СН'!$H$26</f>
        <v>1119.1311605000001</v>
      </c>
      <c r="T141" s="36">
        <f>SUMIFS(СВЦЭМ!$D$33:$D$776,СВЦЭМ!$A$33:$A$776,$A141,СВЦЭМ!$B$33:$B$776,T$119)+'СЕТ СН'!$H$14+СВЦЭМ!$D$10+'СЕТ СН'!$H$6-'СЕТ СН'!$H$26</f>
        <v>1111.8472615600001</v>
      </c>
      <c r="U141" s="36">
        <f>SUMIFS(СВЦЭМ!$D$33:$D$776,СВЦЭМ!$A$33:$A$776,$A141,СВЦЭМ!$B$33:$B$776,U$119)+'СЕТ СН'!$H$14+СВЦЭМ!$D$10+'СЕТ СН'!$H$6-'СЕТ СН'!$H$26</f>
        <v>1103.7895963600001</v>
      </c>
      <c r="V141" s="36">
        <f>SUMIFS(СВЦЭМ!$D$33:$D$776,СВЦЭМ!$A$33:$A$776,$A141,СВЦЭМ!$B$33:$B$776,V$119)+'СЕТ СН'!$H$14+СВЦЭМ!$D$10+'СЕТ СН'!$H$6-'СЕТ СН'!$H$26</f>
        <v>1097.8555206200001</v>
      </c>
      <c r="W141" s="36">
        <f>SUMIFS(СВЦЭМ!$D$33:$D$776,СВЦЭМ!$A$33:$A$776,$A141,СВЦЭМ!$B$33:$B$776,W$119)+'СЕТ СН'!$H$14+СВЦЭМ!$D$10+'СЕТ СН'!$H$6-'СЕТ СН'!$H$26</f>
        <v>1093.62377593</v>
      </c>
      <c r="X141" s="36">
        <f>SUMIFS(СВЦЭМ!$D$33:$D$776,СВЦЭМ!$A$33:$A$776,$A141,СВЦЭМ!$B$33:$B$776,X$119)+'СЕТ СН'!$H$14+СВЦЭМ!$D$10+'СЕТ СН'!$H$6-'СЕТ СН'!$H$26</f>
        <v>1078.6718348100001</v>
      </c>
      <c r="Y141" s="36">
        <f>SUMIFS(СВЦЭМ!$D$33:$D$776,СВЦЭМ!$A$33:$A$776,$A141,СВЦЭМ!$B$33:$B$776,Y$119)+'СЕТ СН'!$H$14+СВЦЭМ!$D$10+'СЕТ СН'!$H$6-'СЕТ СН'!$H$26</f>
        <v>1107.7419602699999</v>
      </c>
    </row>
    <row r="142" spans="1:25" ht="15.75" x14ac:dyDescent="0.2">
      <c r="A142" s="35">
        <f t="shared" si="3"/>
        <v>43944</v>
      </c>
      <c r="B142" s="36">
        <f>SUMIFS(СВЦЭМ!$D$33:$D$776,СВЦЭМ!$A$33:$A$776,$A142,СВЦЭМ!$B$33:$B$776,B$119)+'СЕТ СН'!$H$14+СВЦЭМ!$D$10+'СЕТ СН'!$H$6-'СЕТ СН'!$H$26</f>
        <v>1232.9957590399999</v>
      </c>
      <c r="C142" s="36">
        <f>SUMIFS(СВЦЭМ!$D$33:$D$776,СВЦЭМ!$A$33:$A$776,$A142,СВЦЭМ!$B$33:$B$776,C$119)+'СЕТ СН'!$H$14+СВЦЭМ!$D$10+'СЕТ СН'!$H$6-'СЕТ СН'!$H$26</f>
        <v>1242.26861594</v>
      </c>
      <c r="D142" s="36">
        <f>SUMIFS(СВЦЭМ!$D$33:$D$776,СВЦЭМ!$A$33:$A$776,$A142,СВЦЭМ!$B$33:$B$776,D$119)+'СЕТ СН'!$H$14+СВЦЭМ!$D$10+'СЕТ СН'!$H$6-'СЕТ СН'!$H$26</f>
        <v>1261.7334777000001</v>
      </c>
      <c r="E142" s="36">
        <f>SUMIFS(СВЦЭМ!$D$33:$D$776,СВЦЭМ!$A$33:$A$776,$A142,СВЦЭМ!$B$33:$B$776,E$119)+'СЕТ СН'!$H$14+СВЦЭМ!$D$10+'СЕТ СН'!$H$6-'СЕТ СН'!$H$26</f>
        <v>1278.0163240500001</v>
      </c>
      <c r="F142" s="36">
        <f>SUMIFS(СВЦЭМ!$D$33:$D$776,СВЦЭМ!$A$33:$A$776,$A142,СВЦЭМ!$B$33:$B$776,F$119)+'СЕТ СН'!$H$14+СВЦЭМ!$D$10+'СЕТ СН'!$H$6-'СЕТ СН'!$H$26</f>
        <v>1279.4496776199999</v>
      </c>
      <c r="G142" s="36">
        <f>SUMIFS(СВЦЭМ!$D$33:$D$776,СВЦЭМ!$A$33:$A$776,$A142,СВЦЭМ!$B$33:$B$776,G$119)+'СЕТ СН'!$H$14+СВЦЭМ!$D$10+'СЕТ СН'!$H$6-'СЕТ СН'!$H$26</f>
        <v>1268.77636244</v>
      </c>
      <c r="H142" s="36">
        <f>SUMIFS(СВЦЭМ!$D$33:$D$776,СВЦЭМ!$A$33:$A$776,$A142,СВЦЭМ!$B$33:$B$776,H$119)+'СЕТ СН'!$H$14+СВЦЭМ!$D$10+'СЕТ СН'!$H$6-'СЕТ СН'!$H$26</f>
        <v>1248.70746175</v>
      </c>
      <c r="I142" s="36">
        <f>SUMIFS(СВЦЭМ!$D$33:$D$776,СВЦЭМ!$A$33:$A$776,$A142,СВЦЭМ!$B$33:$B$776,I$119)+'СЕТ СН'!$H$14+СВЦЭМ!$D$10+'СЕТ СН'!$H$6-'СЕТ СН'!$H$26</f>
        <v>1231.46717752</v>
      </c>
      <c r="J142" s="36">
        <f>SUMIFS(СВЦЭМ!$D$33:$D$776,СВЦЭМ!$A$33:$A$776,$A142,СВЦЭМ!$B$33:$B$776,J$119)+'СЕТ СН'!$H$14+СВЦЭМ!$D$10+'СЕТ СН'!$H$6-'СЕТ СН'!$H$26</f>
        <v>1180.25088443</v>
      </c>
      <c r="K142" s="36">
        <f>SUMIFS(СВЦЭМ!$D$33:$D$776,СВЦЭМ!$A$33:$A$776,$A142,СВЦЭМ!$B$33:$B$776,K$119)+'СЕТ СН'!$H$14+СВЦЭМ!$D$10+'СЕТ СН'!$H$6-'СЕТ СН'!$H$26</f>
        <v>1164.39527017</v>
      </c>
      <c r="L142" s="36">
        <f>SUMIFS(СВЦЭМ!$D$33:$D$776,СВЦЭМ!$A$33:$A$776,$A142,СВЦЭМ!$B$33:$B$776,L$119)+'СЕТ СН'!$H$14+СВЦЭМ!$D$10+'СЕТ СН'!$H$6-'СЕТ СН'!$H$26</f>
        <v>1153.08946545</v>
      </c>
      <c r="M142" s="36">
        <f>SUMIFS(СВЦЭМ!$D$33:$D$776,СВЦЭМ!$A$33:$A$776,$A142,СВЦЭМ!$B$33:$B$776,M$119)+'СЕТ СН'!$H$14+СВЦЭМ!$D$10+'СЕТ СН'!$H$6-'СЕТ СН'!$H$26</f>
        <v>1155.52945955</v>
      </c>
      <c r="N142" s="36">
        <f>SUMIFS(СВЦЭМ!$D$33:$D$776,СВЦЭМ!$A$33:$A$776,$A142,СВЦЭМ!$B$33:$B$776,N$119)+'СЕТ СН'!$H$14+СВЦЭМ!$D$10+'СЕТ СН'!$H$6-'СЕТ СН'!$H$26</f>
        <v>1160.1020476799999</v>
      </c>
      <c r="O142" s="36">
        <f>SUMIFS(СВЦЭМ!$D$33:$D$776,СВЦЭМ!$A$33:$A$776,$A142,СВЦЭМ!$B$33:$B$776,O$119)+'СЕТ СН'!$H$14+СВЦЭМ!$D$10+'СЕТ СН'!$H$6-'СЕТ СН'!$H$26</f>
        <v>1175.0115463300001</v>
      </c>
      <c r="P142" s="36">
        <f>SUMIFS(СВЦЭМ!$D$33:$D$776,СВЦЭМ!$A$33:$A$776,$A142,СВЦЭМ!$B$33:$B$776,P$119)+'СЕТ СН'!$H$14+СВЦЭМ!$D$10+'СЕТ СН'!$H$6-'СЕТ СН'!$H$26</f>
        <v>1182.4001598</v>
      </c>
      <c r="Q142" s="36">
        <f>SUMIFS(СВЦЭМ!$D$33:$D$776,СВЦЭМ!$A$33:$A$776,$A142,СВЦЭМ!$B$33:$B$776,Q$119)+'СЕТ СН'!$H$14+СВЦЭМ!$D$10+'СЕТ СН'!$H$6-'СЕТ СН'!$H$26</f>
        <v>1187.5882180799999</v>
      </c>
      <c r="R142" s="36">
        <f>SUMIFS(СВЦЭМ!$D$33:$D$776,СВЦЭМ!$A$33:$A$776,$A142,СВЦЭМ!$B$33:$B$776,R$119)+'СЕТ СН'!$H$14+СВЦЭМ!$D$10+'СЕТ СН'!$H$6-'СЕТ СН'!$H$26</f>
        <v>1188.40436836</v>
      </c>
      <c r="S142" s="36">
        <f>SUMIFS(СВЦЭМ!$D$33:$D$776,СВЦЭМ!$A$33:$A$776,$A142,СВЦЭМ!$B$33:$B$776,S$119)+'СЕТ СН'!$H$14+СВЦЭМ!$D$10+'СЕТ СН'!$H$6-'СЕТ СН'!$H$26</f>
        <v>1178.96842008</v>
      </c>
      <c r="T142" s="36">
        <f>SUMIFS(СВЦЭМ!$D$33:$D$776,СВЦЭМ!$A$33:$A$776,$A142,СВЦЭМ!$B$33:$B$776,T$119)+'СЕТ СН'!$H$14+СВЦЭМ!$D$10+'СЕТ СН'!$H$6-'СЕТ СН'!$H$26</f>
        <v>1157.53445908</v>
      </c>
      <c r="U142" s="36">
        <f>SUMIFS(СВЦЭМ!$D$33:$D$776,СВЦЭМ!$A$33:$A$776,$A142,СВЦЭМ!$B$33:$B$776,U$119)+'СЕТ СН'!$H$14+СВЦЭМ!$D$10+'СЕТ СН'!$H$6-'СЕТ СН'!$H$26</f>
        <v>1135.6631266500001</v>
      </c>
      <c r="V142" s="36">
        <f>SUMIFS(СВЦЭМ!$D$33:$D$776,СВЦЭМ!$A$33:$A$776,$A142,СВЦЭМ!$B$33:$B$776,V$119)+'СЕТ СН'!$H$14+СВЦЭМ!$D$10+'СЕТ СН'!$H$6-'СЕТ СН'!$H$26</f>
        <v>1128.5450609100001</v>
      </c>
      <c r="W142" s="36">
        <f>SUMIFS(СВЦЭМ!$D$33:$D$776,СВЦЭМ!$A$33:$A$776,$A142,СВЦЭМ!$B$33:$B$776,W$119)+'СЕТ СН'!$H$14+СВЦЭМ!$D$10+'СЕТ СН'!$H$6-'СЕТ СН'!$H$26</f>
        <v>1121.0130352200001</v>
      </c>
      <c r="X142" s="36">
        <f>SUMIFS(СВЦЭМ!$D$33:$D$776,СВЦЭМ!$A$33:$A$776,$A142,СВЦЭМ!$B$33:$B$776,X$119)+'СЕТ СН'!$H$14+СВЦЭМ!$D$10+'СЕТ СН'!$H$6-'СЕТ СН'!$H$26</f>
        <v>1134.6780776400001</v>
      </c>
      <c r="Y142" s="36">
        <f>SUMIFS(СВЦЭМ!$D$33:$D$776,СВЦЭМ!$A$33:$A$776,$A142,СВЦЭМ!$B$33:$B$776,Y$119)+'СЕТ СН'!$H$14+СВЦЭМ!$D$10+'СЕТ СН'!$H$6-'СЕТ СН'!$H$26</f>
        <v>1170.26354889</v>
      </c>
    </row>
    <row r="143" spans="1:25" ht="15.75" x14ac:dyDescent="0.2">
      <c r="A143" s="35">
        <f t="shared" si="3"/>
        <v>43945</v>
      </c>
      <c r="B143" s="36">
        <f>SUMIFS(СВЦЭМ!$D$33:$D$776,СВЦЭМ!$A$33:$A$776,$A143,СВЦЭМ!$B$33:$B$776,B$119)+'СЕТ СН'!$H$14+СВЦЭМ!$D$10+'СЕТ СН'!$H$6-'СЕТ СН'!$H$26</f>
        <v>1432.0428560299999</v>
      </c>
      <c r="C143" s="36">
        <f>SUMIFS(СВЦЭМ!$D$33:$D$776,СВЦЭМ!$A$33:$A$776,$A143,СВЦЭМ!$B$33:$B$776,C$119)+'СЕТ СН'!$H$14+СВЦЭМ!$D$10+'СЕТ СН'!$H$6-'СЕТ СН'!$H$26</f>
        <v>1474.7259344399999</v>
      </c>
      <c r="D143" s="36">
        <f>SUMIFS(СВЦЭМ!$D$33:$D$776,СВЦЭМ!$A$33:$A$776,$A143,СВЦЭМ!$B$33:$B$776,D$119)+'СЕТ СН'!$H$14+СВЦЭМ!$D$10+'СЕТ СН'!$H$6-'СЕТ СН'!$H$26</f>
        <v>1502.5264131900001</v>
      </c>
      <c r="E143" s="36">
        <f>SUMIFS(СВЦЭМ!$D$33:$D$776,СВЦЭМ!$A$33:$A$776,$A143,СВЦЭМ!$B$33:$B$776,E$119)+'СЕТ СН'!$H$14+СВЦЭМ!$D$10+'СЕТ СН'!$H$6-'СЕТ СН'!$H$26</f>
        <v>1513.75609336</v>
      </c>
      <c r="F143" s="36">
        <f>SUMIFS(СВЦЭМ!$D$33:$D$776,СВЦЭМ!$A$33:$A$776,$A143,СВЦЭМ!$B$33:$B$776,F$119)+'СЕТ СН'!$H$14+СВЦЭМ!$D$10+'СЕТ СН'!$H$6-'СЕТ СН'!$H$26</f>
        <v>1517.14978331</v>
      </c>
      <c r="G143" s="36">
        <f>SUMIFS(СВЦЭМ!$D$33:$D$776,СВЦЭМ!$A$33:$A$776,$A143,СВЦЭМ!$B$33:$B$776,G$119)+'СЕТ СН'!$H$14+СВЦЭМ!$D$10+'СЕТ СН'!$H$6-'СЕТ СН'!$H$26</f>
        <v>1513.4762173199999</v>
      </c>
      <c r="H143" s="36">
        <f>SUMIFS(СВЦЭМ!$D$33:$D$776,СВЦЭМ!$A$33:$A$776,$A143,СВЦЭМ!$B$33:$B$776,H$119)+'СЕТ СН'!$H$14+СВЦЭМ!$D$10+'СЕТ СН'!$H$6-'СЕТ СН'!$H$26</f>
        <v>1482.60025258</v>
      </c>
      <c r="I143" s="36">
        <f>SUMIFS(СВЦЭМ!$D$33:$D$776,СВЦЭМ!$A$33:$A$776,$A143,СВЦЭМ!$B$33:$B$776,I$119)+'СЕТ СН'!$H$14+СВЦЭМ!$D$10+'СЕТ СН'!$H$6-'СЕТ СН'!$H$26</f>
        <v>1425.5488208100001</v>
      </c>
      <c r="J143" s="36">
        <f>SUMIFS(СВЦЭМ!$D$33:$D$776,СВЦЭМ!$A$33:$A$776,$A143,СВЦЭМ!$B$33:$B$776,J$119)+'СЕТ СН'!$H$14+СВЦЭМ!$D$10+'СЕТ СН'!$H$6-'СЕТ СН'!$H$26</f>
        <v>1331.84829051</v>
      </c>
      <c r="K143" s="36">
        <f>SUMIFS(СВЦЭМ!$D$33:$D$776,СВЦЭМ!$A$33:$A$776,$A143,СВЦЭМ!$B$33:$B$776,K$119)+'СЕТ СН'!$H$14+СВЦЭМ!$D$10+'СЕТ СН'!$H$6-'СЕТ СН'!$H$26</f>
        <v>1325.9611734800001</v>
      </c>
      <c r="L143" s="36">
        <f>SUMIFS(СВЦЭМ!$D$33:$D$776,СВЦЭМ!$A$33:$A$776,$A143,СВЦЭМ!$B$33:$B$776,L$119)+'СЕТ СН'!$H$14+СВЦЭМ!$D$10+'СЕТ СН'!$H$6-'СЕТ СН'!$H$26</f>
        <v>1316.9466857500001</v>
      </c>
      <c r="M143" s="36">
        <f>SUMIFS(СВЦЭМ!$D$33:$D$776,СВЦЭМ!$A$33:$A$776,$A143,СВЦЭМ!$B$33:$B$776,M$119)+'СЕТ СН'!$H$14+СВЦЭМ!$D$10+'СЕТ СН'!$H$6-'СЕТ СН'!$H$26</f>
        <v>1293.4436044899999</v>
      </c>
      <c r="N143" s="36">
        <f>SUMIFS(СВЦЭМ!$D$33:$D$776,СВЦЭМ!$A$33:$A$776,$A143,СВЦЭМ!$B$33:$B$776,N$119)+'СЕТ СН'!$H$14+СВЦЭМ!$D$10+'СЕТ СН'!$H$6-'СЕТ СН'!$H$26</f>
        <v>1253.08069353</v>
      </c>
      <c r="O143" s="36">
        <f>SUMIFS(СВЦЭМ!$D$33:$D$776,СВЦЭМ!$A$33:$A$776,$A143,СВЦЭМ!$B$33:$B$776,O$119)+'СЕТ СН'!$H$14+СВЦЭМ!$D$10+'СЕТ СН'!$H$6-'СЕТ СН'!$H$26</f>
        <v>1273.3905944399999</v>
      </c>
      <c r="P143" s="36">
        <f>SUMIFS(СВЦЭМ!$D$33:$D$776,СВЦЭМ!$A$33:$A$776,$A143,СВЦЭМ!$B$33:$B$776,P$119)+'СЕТ СН'!$H$14+СВЦЭМ!$D$10+'СЕТ СН'!$H$6-'СЕТ СН'!$H$26</f>
        <v>1290.2689043099999</v>
      </c>
      <c r="Q143" s="36">
        <f>SUMIFS(СВЦЭМ!$D$33:$D$776,СВЦЭМ!$A$33:$A$776,$A143,СВЦЭМ!$B$33:$B$776,Q$119)+'СЕТ СН'!$H$14+СВЦЭМ!$D$10+'СЕТ СН'!$H$6-'СЕТ СН'!$H$26</f>
        <v>1296.7230617099999</v>
      </c>
      <c r="R143" s="36">
        <f>SUMIFS(СВЦЭМ!$D$33:$D$776,СВЦЭМ!$A$33:$A$776,$A143,СВЦЭМ!$B$33:$B$776,R$119)+'СЕТ СН'!$H$14+СВЦЭМ!$D$10+'СЕТ СН'!$H$6-'СЕТ СН'!$H$26</f>
        <v>1291.6919751199998</v>
      </c>
      <c r="S143" s="36">
        <f>SUMIFS(СВЦЭМ!$D$33:$D$776,СВЦЭМ!$A$33:$A$776,$A143,СВЦЭМ!$B$33:$B$776,S$119)+'СЕТ СН'!$H$14+СВЦЭМ!$D$10+'СЕТ СН'!$H$6-'СЕТ СН'!$H$26</f>
        <v>1296.64373998</v>
      </c>
      <c r="T143" s="36">
        <f>SUMIFS(СВЦЭМ!$D$33:$D$776,СВЦЭМ!$A$33:$A$776,$A143,СВЦЭМ!$B$33:$B$776,T$119)+'СЕТ СН'!$H$14+СВЦЭМ!$D$10+'СЕТ СН'!$H$6-'СЕТ СН'!$H$26</f>
        <v>1265.59213899</v>
      </c>
      <c r="U143" s="36">
        <f>SUMIFS(СВЦЭМ!$D$33:$D$776,СВЦЭМ!$A$33:$A$776,$A143,СВЦЭМ!$B$33:$B$776,U$119)+'СЕТ СН'!$H$14+СВЦЭМ!$D$10+'СЕТ СН'!$H$6-'СЕТ СН'!$H$26</f>
        <v>1244.23890807</v>
      </c>
      <c r="V143" s="36">
        <f>SUMIFS(СВЦЭМ!$D$33:$D$776,СВЦЭМ!$A$33:$A$776,$A143,СВЦЭМ!$B$33:$B$776,V$119)+'СЕТ СН'!$H$14+СВЦЭМ!$D$10+'СЕТ СН'!$H$6-'СЕТ СН'!$H$26</f>
        <v>1221.8699556000001</v>
      </c>
      <c r="W143" s="36">
        <f>SUMIFS(СВЦЭМ!$D$33:$D$776,СВЦЭМ!$A$33:$A$776,$A143,СВЦЭМ!$B$33:$B$776,W$119)+'СЕТ СН'!$H$14+СВЦЭМ!$D$10+'СЕТ СН'!$H$6-'СЕТ СН'!$H$26</f>
        <v>1211.4883597800001</v>
      </c>
      <c r="X143" s="36">
        <f>SUMIFS(СВЦЭМ!$D$33:$D$776,СВЦЭМ!$A$33:$A$776,$A143,СВЦЭМ!$B$33:$B$776,X$119)+'СЕТ СН'!$H$14+СВЦЭМ!$D$10+'СЕТ СН'!$H$6-'СЕТ СН'!$H$26</f>
        <v>1253.62564006</v>
      </c>
      <c r="Y143" s="36">
        <f>SUMIFS(СВЦЭМ!$D$33:$D$776,СВЦЭМ!$A$33:$A$776,$A143,СВЦЭМ!$B$33:$B$776,Y$119)+'СЕТ СН'!$H$14+СВЦЭМ!$D$10+'СЕТ СН'!$H$6-'СЕТ СН'!$H$26</f>
        <v>1230.7776731399999</v>
      </c>
    </row>
    <row r="144" spans="1:25" ht="15.75" x14ac:dyDescent="0.2">
      <c r="A144" s="35">
        <f t="shared" si="3"/>
        <v>43946</v>
      </c>
      <c r="B144" s="36">
        <f>SUMIFS(СВЦЭМ!$D$33:$D$776,СВЦЭМ!$A$33:$A$776,$A144,СВЦЭМ!$B$33:$B$776,B$119)+'СЕТ СН'!$H$14+СВЦЭМ!$D$10+'СЕТ СН'!$H$6-'СЕТ СН'!$H$26</f>
        <v>1393.85533889</v>
      </c>
      <c r="C144" s="36">
        <f>SUMIFS(СВЦЭМ!$D$33:$D$776,СВЦЭМ!$A$33:$A$776,$A144,СВЦЭМ!$B$33:$B$776,C$119)+'СЕТ СН'!$H$14+СВЦЭМ!$D$10+'СЕТ СН'!$H$6-'СЕТ СН'!$H$26</f>
        <v>1426.8117069499999</v>
      </c>
      <c r="D144" s="36">
        <f>SUMIFS(СВЦЭМ!$D$33:$D$776,СВЦЭМ!$A$33:$A$776,$A144,СВЦЭМ!$B$33:$B$776,D$119)+'СЕТ СН'!$H$14+СВЦЭМ!$D$10+'СЕТ СН'!$H$6-'СЕТ СН'!$H$26</f>
        <v>1441.1854558699999</v>
      </c>
      <c r="E144" s="36">
        <f>SUMIFS(СВЦЭМ!$D$33:$D$776,СВЦЭМ!$A$33:$A$776,$A144,СВЦЭМ!$B$33:$B$776,E$119)+'СЕТ СН'!$H$14+СВЦЭМ!$D$10+'СЕТ СН'!$H$6-'СЕТ СН'!$H$26</f>
        <v>1454.2118822899999</v>
      </c>
      <c r="F144" s="36">
        <f>SUMIFS(СВЦЭМ!$D$33:$D$776,СВЦЭМ!$A$33:$A$776,$A144,СВЦЭМ!$B$33:$B$776,F$119)+'СЕТ СН'!$H$14+СВЦЭМ!$D$10+'СЕТ СН'!$H$6-'СЕТ СН'!$H$26</f>
        <v>1456.0305531700001</v>
      </c>
      <c r="G144" s="36">
        <f>SUMIFS(СВЦЭМ!$D$33:$D$776,СВЦЭМ!$A$33:$A$776,$A144,СВЦЭМ!$B$33:$B$776,G$119)+'СЕТ СН'!$H$14+СВЦЭМ!$D$10+'СЕТ СН'!$H$6-'СЕТ СН'!$H$26</f>
        <v>1459.9031403900001</v>
      </c>
      <c r="H144" s="36">
        <f>SUMIFS(СВЦЭМ!$D$33:$D$776,СВЦЭМ!$A$33:$A$776,$A144,СВЦЭМ!$B$33:$B$776,H$119)+'СЕТ СН'!$H$14+СВЦЭМ!$D$10+'СЕТ СН'!$H$6-'СЕТ СН'!$H$26</f>
        <v>1454.5756249999999</v>
      </c>
      <c r="I144" s="36">
        <f>SUMIFS(СВЦЭМ!$D$33:$D$776,СВЦЭМ!$A$33:$A$776,$A144,СВЦЭМ!$B$33:$B$776,I$119)+'СЕТ СН'!$H$14+СВЦЭМ!$D$10+'СЕТ СН'!$H$6-'СЕТ СН'!$H$26</f>
        <v>1439.27029922</v>
      </c>
      <c r="J144" s="36">
        <f>SUMIFS(СВЦЭМ!$D$33:$D$776,СВЦЭМ!$A$33:$A$776,$A144,СВЦЭМ!$B$33:$B$776,J$119)+'СЕТ СН'!$H$14+СВЦЭМ!$D$10+'СЕТ СН'!$H$6-'СЕТ СН'!$H$26</f>
        <v>1385.4920878799999</v>
      </c>
      <c r="K144" s="36">
        <f>SUMIFS(СВЦЭМ!$D$33:$D$776,СВЦЭМ!$A$33:$A$776,$A144,СВЦЭМ!$B$33:$B$776,K$119)+'СЕТ СН'!$H$14+СВЦЭМ!$D$10+'СЕТ СН'!$H$6-'СЕТ СН'!$H$26</f>
        <v>1348.64950843</v>
      </c>
      <c r="L144" s="36">
        <f>SUMIFS(СВЦЭМ!$D$33:$D$776,СВЦЭМ!$A$33:$A$776,$A144,СВЦЭМ!$B$33:$B$776,L$119)+'СЕТ СН'!$H$14+СВЦЭМ!$D$10+'СЕТ СН'!$H$6-'СЕТ СН'!$H$26</f>
        <v>1337.06761259</v>
      </c>
      <c r="M144" s="36">
        <f>SUMIFS(СВЦЭМ!$D$33:$D$776,СВЦЭМ!$A$33:$A$776,$A144,СВЦЭМ!$B$33:$B$776,M$119)+'СЕТ СН'!$H$14+СВЦЭМ!$D$10+'СЕТ СН'!$H$6-'СЕТ СН'!$H$26</f>
        <v>1360.0474211200001</v>
      </c>
      <c r="N144" s="36">
        <f>SUMIFS(СВЦЭМ!$D$33:$D$776,СВЦЭМ!$A$33:$A$776,$A144,СВЦЭМ!$B$33:$B$776,N$119)+'СЕТ СН'!$H$14+СВЦЭМ!$D$10+'СЕТ СН'!$H$6-'СЕТ СН'!$H$26</f>
        <v>1376.4225167499999</v>
      </c>
      <c r="O144" s="36">
        <f>SUMIFS(СВЦЭМ!$D$33:$D$776,СВЦЭМ!$A$33:$A$776,$A144,СВЦЭМ!$B$33:$B$776,O$119)+'СЕТ СН'!$H$14+СВЦЭМ!$D$10+'СЕТ СН'!$H$6-'СЕТ СН'!$H$26</f>
        <v>1377.89701358</v>
      </c>
      <c r="P144" s="36">
        <f>SUMIFS(СВЦЭМ!$D$33:$D$776,СВЦЭМ!$A$33:$A$776,$A144,СВЦЭМ!$B$33:$B$776,P$119)+'СЕТ СН'!$H$14+СВЦЭМ!$D$10+'СЕТ СН'!$H$6-'СЕТ СН'!$H$26</f>
        <v>1396.8338429999999</v>
      </c>
      <c r="Q144" s="36">
        <f>SUMIFS(СВЦЭМ!$D$33:$D$776,СВЦЭМ!$A$33:$A$776,$A144,СВЦЭМ!$B$33:$B$776,Q$119)+'СЕТ СН'!$H$14+СВЦЭМ!$D$10+'СЕТ СН'!$H$6-'СЕТ СН'!$H$26</f>
        <v>1417.67877021</v>
      </c>
      <c r="R144" s="36">
        <f>SUMIFS(СВЦЭМ!$D$33:$D$776,СВЦЭМ!$A$33:$A$776,$A144,СВЦЭМ!$B$33:$B$776,R$119)+'СЕТ СН'!$H$14+СВЦЭМ!$D$10+'СЕТ СН'!$H$6-'СЕТ СН'!$H$26</f>
        <v>1416.42621803</v>
      </c>
      <c r="S144" s="36">
        <f>SUMIFS(СВЦЭМ!$D$33:$D$776,СВЦЭМ!$A$33:$A$776,$A144,СВЦЭМ!$B$33:$B$776,S$119)+'СЕТ СН'!$H$14+СВЦЭМ!$D$10+'СЕТ СН'!$H$6-'СЕТ СН'!$H$26</f>
        <v>1412.7408279399999</v>
      </c>
      <c r="T144" s="36">
        <f>SUMIFS(СВЦЭМ!$D$33:$D$776,СВЦЭМ!$A$33:$A$776,$A144,СВЦЭМ!$B$33:$B$776,T$119)+'СЕТ СН'!$H$14+СВЦЭМ!$D$10+'СЕТ СН'!$H$6-'СЕТ СН'!$H$26</f>
        <v>1383.6891773699999</v>
      </c>
      <c r="U144" s="36">
        <f>SUMIFS(СВЦЭМ!$D$33:$D$776,СВЦЭМ!$A$33:$A$776,$A144,СВЦЭМ!$B$33:$B$776,U$119)+'СЕТ СН'!$H$14+СВЦЭМ!$D$10+'СЕТ СН'!$H$6-'СЕТ СН'!$H$26</f>
        <v>1360.3112945299999</v>
      </c>
      <c r="V144" s="36">
        <f>SUMIFS(СВЦЭМ!$D$33:$D$776,СВЦЭМ!$A$33:$A$776,$A144,СВЦЭМ!$B$33:$B$776,V$119)+'СЕТ СН'!$H$14+СВЦЭМ!$D$10+'СЕТ СН'!$H$6-'СЕТ СН'!$H$26</f>
        <v>1342.8500341700001</v>
      </c>
      <c r="W144" s="36">
        <f>SUMIFS(СВЦЭМ!$D$33:$D$776,СВЦЭМ!$A$33:$A$776,$A144,СВЦЭМ!$B$33:$B$776,W$119)+'СЕТ СН'!$H$14+СВЦЭМ!$D$10+'СЕТ СН'!$H$6-'СЕТ СН'!$H$26</f>
        <v>1342.15267754</v>
      </c>
      <c r="X144" s="36">
        <f>SUMIFS(СВЦЭМ!$D$33:$D$776,СВЦЭМ!$A$33:$A$776,$A144,СВЦЭМ!$B$33:$B$776,X$119)+'СЕТ СН'!$H$14+СВЦЭМ!$D$10+'СЕТ СН'!$H$6-'СЕТ СН'!$H$26</f>
        <v>1345.8609323599999</v>
      </c>
      <c r="Y144" s="36">
        <f>SUMIFS(СВЦЭМ!$D$33:$D$776,СВЦЭМ!$A$33:$A$776,$A144,СВЦЭМ!$B$33:$B$776,Y$119)+'СЕТ СН'!$H$14+СВЦЭМ!$D$10+'СЕТ СН'!$H$6-'СЕТ СН'!$H$26</f>
        <v>1393.0525795999999</v>
      </c>
    </row>
    <row r="145" spans="1:27" ht="15.75" x14ac:dyDescent="0.2">
      <c r="A145" s="35">
        <f t="shared" si="3"/>
        <v>43947</v>
      </c>
      <c r="B145" s="36">
        <f>SUMIFS(СВЦЭМ!$D$33:$D$776,СВЦЭМ!$A$33:$A$776,$A145,СВЦЭМ!$B$33:$B$776,B$119)+'СЕТ СН'!$H$14+СВЦЭМ!$D$10+'СЕТ СН'!$H$6-'СЕТ СН'!$H$26</f>
        <v>1482.25351606</v>
      </c>
      <c r="C145" s="36">
        <f>SUMIFS(СВЦЭМ!$D$33:$D$776,СВЦЭМ!$A$33:$A$776,$A145,СВЦЭМ!$B$33:$B$776,C$119)+'СЕТ СН'!$H$14+СВЦЭМ!$D$10+'СЕТ СН'!$H$6-'СЕТ СН'!$H$26</f>
        <v>1482.35545043</v>
      </c>
      <c r="D145" s="36">
        <f>SUMIFS(СВЦЭМ!$D$33:$D$776,СВЦЭМ!$A$33:$A$776,$A145,СВЦЭМ!$B$33:$B$776,D$119)+'СЕТ СН'!$H$14+СВЦЭМ!$D$10+'СЕТ СН'!$H$6-'СЕТ СН'!$H$26</f>
        <v>1466.55559623</v>
      </c>
      <c r="E145" s="36">
        <f>SUMIFS(СВЦЭМ!$D$33:$D$776,СВЦЭМ!$A$33:$A$776,$A145,СВЦЭМ!$B$33:$B$776,E$119)+'СЕТ СН'!$H$14+СВЦЭМ!$D$10+'СЕТ СН'!$H$6-'СЕТ СН'!$H$26</f>
        <v>1461.0838919099999</v>
      </c>
      <c r="F145" s="36">
        <f>SUMIFS(СВЦЭМ!$D$33:$D$776,СВЦЭМ!$A$33:$A$776,$A145,СВЦЭМ!$B$33:$B$776,F$119)+'СЕТ СН'!$H$14+СВЦЭМ!$D$10+'СЕТ СН'!$H$6-'СЕТ СН'!$H$26</f>
        <v>1457.08662667</v>
      </c>
      <c r="G145" s="36">
        <f>SUMIFS(СВЦЭМ!$D$33:$D$776,СВЦЭМ!$A$33:$A$776,$A145,СВЦЭМ!$B$33:$B$776,G$119)+'СЕТ СН'!$H$14+СВЦЭМ!$D$10+'СЕТ СН'!$H$6-'СЕТ СН'!$H$26</f>
        <v>1460.66981427</v>
      </c>
      <c r="H145" s="36">
        <f>SUMIFS(СВЦЭМ!$D$33:$D$776,СВЦЭМ!$A$33:$A$776,$A145,СВЦЭМ!$B$33:$B$776,H$119)+'СЕТ СН'!$H$14+СВЦЭМ!$D$10+'СЕТ СН'!$H$6-'СЕТ СН'!$H$26</f>
        <v>1466.4272523100001</v>
      </c>
      <c r="I145" s="36">
        <f>SUMIFS(СВЦЭМ!$D$33:$D$776,СВЦЭМ!$A$33:$A$776,$A145,СВЦЭМ!$B$33:$B$776,I$119)+'СЕТ СН'!$H$14+СВЦЭМ!$D$10+'СЕТ СН'!$H$6-'СЕТ СН'!$H$26</f>
        <v>1470.0023216499999</v>
      </c>
      <c r="J145" s="36">
        <f>SUMIFS(СВЦЭМ!$D$33:$D$776,СВЦЭМ!$A$33:$A$776,$A145,СВЦЭМ!$B$33:$B$776,J$119)+'СЕТ СН'!$H$14+СВЦЭМ!$D$10+'СЕТ СН'!$H$6-'СЕТ СН'!$H$26</f>
        <v>1392.76246154</v>
      </c>
      <c r="K145" s="36">
        <f>SUMIFS(СВЦЭМ!$D$33:$D$776,СВЦЭМ!$A$33:$A$776,$A145,СВЦЭМ!$B$33:$B$776,K$119)+'СЕТ СН'!$H$14+СВЦЭМ!$D$10+'СЕТ СН'!$H$6-'СЕТ СН'!$H$26</f>
        <v>1351.71601616</v>
      </c>
      <c r="L145" s="36">
        <f>SUMIFS(СВЦЭМ!$D$33:$D$776,СВЦЭМ!$A$33:$A$776,$A145,СВЦЭМ!$B$33:$B$776,L$119)+'СЕТ СН'!$H$14+СВЦЭМ!$D$10+'СЕТ СН'!$H$6-'СЕТ СН'!$H$26</f>
        <v>1337.8840936700001</v>
      </c>
      <c r="M145" s="36">
        <f>SUMIFS(СВЦЭМ!$D$33:$D$776,СВЦЭМ!$A$33:$A$776,$A145,СВЦЭМ!$B$33:$B$776,M$119)+'СЕТ СН'!$H$14+СВЦЭМ!$D$10+'СЕТ СН'!$H$6-'СЕТ СН'!$H$26</f>
        <v>1338.91560106</v>
      </c>
      <c r="N145" s="36">
        <f>SUMIFS(СВЦЭМ!$D$33:$D$776,СВЦЭМ!$A$33:$A$776,$A145,СВЦЭМ!$B$33:$B$776,N$119)+'СЕТ СН'!$H$14+СВЦЭМ!$D$10+'СЕТ СН'!$H$6-'СЕТ СН'!$H$26</f>
        <v>1343.39844152</v>
      </c>
      <c r="O145" s="36">
        <f>SUMIFS(СВЦЭМ!$D$33:$D$776,СВЦЭМ!$A$33:$A$776,$A145,СВЦЭМ!$B$33:$B$776,O$119)+'СЕТ СН'!$H$14+СВЦЭМ!$D$10+'СЕТ СН'!$H$6-'СЕТ СН'!$H$26</f>
        <v>1362.2071208299999</v>
      </c>
      <c r="P145" s="36">
        <f>SUMIFS(СВЦЭМ!$D$33:$D$776,СВЦЭМ!$A$33:$A$776,$A145,СВЦЭМ!$B$33:$B$776,P$119)+'СЕТ СН'!$H$14+СВЦЭМ!$D$10+'СЕТ СН'!$H$6-'СЕТ СН'!$H$26</f>
        <v>1376.86042757</v>
      </c>
      <c r="Q145" s="36">
        <f>SUMIFS(СВЦЭМ!$D$33:$D$776,СВЦЭМ!$A$33:$A$776,$A145,СВЦЭМ!$B$33:$B$776,Q$119)+'СЕТ СН'!$H$14+СВЦЭМ!$D$10+'СЕТ СН'!$H$6-'СЕТ СН'!$H$26</f>
        <v>1384.3034846</v>
      </c>
      <c r="R145" s="36">
        <f>SUMIFS(СВЦЭМ!$D$33:$D$776,СВЦЭМ!$A$33:$A$776,$A145,СВЦЭМ!$B$33:$B$776,R$119)+'СЕТ СН'!$H$14+СВЦЭМ!$D$10+'СЕТ СН'!$H$6-'СЕТ СН'!$H$26</f>
        <v>1382.57965175</v>
      </c>
      <c r="S145" s="36">
        <f>SUMIFS(СВЦЭМ!$D$33:$D$776,СВЦЭМ!$A$33:$A$776,$A145,СВЦЭМ!$B$33:$B$776,S$119)+'СЕТ СН'!$H$14+СВЦЭМ!$D$10+'СЕТ СН'!$H$6-'СЕТ СН'!$H$26</f>
        <v>1375.33962709</v>
      </c>
      <c r="T145" s="36">
        <f>SUMIFS(СВЦЭМ!$D$33:$D$776,СВЦЭМ!$A$33:$A$776,$A145,СВЦЭМ!$B$33:$B$776,T$119)+'СЕТ СН'!$H$14+СВЦЭМ!$D$10+'СЕТ СН'!$H$6-'СЕТ СН'!$H$26</f>
        <v>1352.9616701499999</v>
      </c>
      <c r="U145" s="36">
        <f>SUMIFS(СВЦЭМ!$D$33:$D$776,СВЦЭМ!$A$33:$A$776,$A145,СВЦЭМ!$B$33:$B$776,U$119)+'СЕТ СН'!$H$14+СВЦЭМ!$D$10+'СЕТ СН'!$H$6-'СЕТ СН'!$H$26</f>
        <v>1325.41935281</v>
      </c>
      <c r="V145" s="36">
        <f>SUMIFS(СВЦЭМ!$D$33:$D$776,СВЦЭМ!$A$33:$A$776,$A145,СВЦЭМ!$B$33:$B$776,V$119)+'СЕТ СН'!$H$14+СВЦЭМ!$D$10+'СЕТ СН'!$H$6-'СЕТ СН'!$H$26</f>
        <v>1310.11836554</v>
      </c>
      <c r="W145" s="36">
        <f>SUMIFS(СВЦЭМ!$D$33:$D$776,СВЦЭМ!$A$33:$A$776,$A145,СВЦЭМ!$B$33:$B$776,W$119)+'СЕТ СН'!$H$14+СВЦЭМ!$D$10+'СЕТ СН'!$H$6-'СЕТ СН'!$H$26</f>
        <v>1314.4785774900001</v>
      </c>
      <c r="X145" s="36">
        <f>SUMIFS(СВЦЭМ!$D$33:$D$776,СВЦЭМ!$A$33:$A$776,$A145,СВЦЭМ!$B$33:$B$776,X$119)+'СЕТ СН'!$H$14+СВЦЭМ!$D$10+'СЕТ СН'!$H$6-'СЕТ СН'!$H$26</f>
        <v>1338.24210412</v>
      </c>
      <c r="Y145" s="36">
        <f>SUMIFS(СВЦЭМ!$D$33:$D$776,СВЦЭМ!$A$33:$A$776,$A145,СВЦЭМ!$B$33:$B$776,Y$119)+'СЕТ СН'!$H$14+СВЦЭМ!$D$10+'СЕТ СН'!$H$6-'СЕТ СН'!$H$26</f>
        <v>1386.75972168</v>
      </c>
    </row>
    <row r="146" spans="1:27" ht="15.75" x14ac:dyDescent="0.2">
      <c r="A146" s="35">
        <f t="shared" si="3"/>
        <v>43948</v>
      </c>
      <c r="B146" s="36">
        <f>SUMIFS(СВЦЭМ!$D$33:$D$776,СВЦЭМ!$A$33:$A$776,$A146,СВЦЭМ!$B$33:$B$776,B$119)+'СЕТ СН'!$H$14+СВЦЭМ!$D$10+'СЕТ СН'!$H$6-'СЕТ СН'!$H$26</f>
        <v>1471.6312141199999</v>
      </c>
      <c r="C146" s="36">
        <f>SUMIFS(СВЦЭМ!$D$33:$D$776,СВЦЭМ!$A$33:$A$776,$A146,СВЦЭМ!$B$33:$B$776,C$119)+'СЕТ СН'!$H$14+СВЦЭМ!$D$10+'СЕТ СН'!$H$6-'СЕТ СН'!$H$26</f>
        <v>1467.0002709</v>
      </c>
      <c r="D146" s="36">
        <f>SUMIFS(СВЦЭМ!$D$33:$D$776,СВЦЭМ!$A$33:$A$776,$A146,СВЦЭМ!$B$33:$B$776,D$119)+'СЕТ СН'!$H$14+СВЦЭМ!$D$10+'СЕТ СН'!$H$6-'СЕТ СН'!$H$26</f>
        <v>1449.9366948100001</v>
      </c>
      <c r="E146" s="36">
        <f>SUMIFS(СВЦЭМ!$D$33:$D$776,СВЦЭМ!$A$33:$A$776,$A146,СВЦЭМ!$B$33:$B$776,E$119)+'СЕТ СН'!$H$14+СВЦЭМ!$D$10+'СЕТ СН'!$H$6-'СЕТ СН'!$H$26</f>
        <v>1436.13422939</v>
      </c>
      <c r="F146" s="36">
        <f>SUMIFS(СВЦЭМ!$D$33:$D$776,СВЦЭМ!$A$33:$A$776,$A146,СВЦЭМ!$B$33:$B$776,F$119)+'СЕТ СН'!$H$14+СВЦЭМ!$D$10+'СЕТ СН'!$H$6-'СЕТ СН'!$H$26</f>
        <v>1438.1722353600001</v>
      </c>
      <c r="G146" s="36">
        <f>SUMIFS(СВЦЭМ!$D$33:$D$776,СВЦЭМ!$A$33:$A$776,$A146,СВЦЭМ!$B$33:$B$776,G$119)+'СЕТ СН'!$H$14+СВЦЭМ!$D$10+'СЕТ СН'!$H$6-'СЕТ СН'!$H$26</f>
        <v>1447.2540130299999</v>
      </c>
      <c r="H146" s="36">
        <f>SUMIFS(СВЦЭМ!$D$33:$D$776,СВЦЭМ!$A$33:$A$776,$A146,СВЦЭМ!$B$33:$B$776,H$119)+'СЕТ СН'!$H$14+СВЦЭМ!$D$10+'СЕТ СН'!$H$6-'СЕТ СН'!$H$26</f>
        <v>1461.9812301499999</v>
      </c>
      <c r="I146" s="36">
        <f>SUMIFS(СВЦЭМ!$D$33:$D$776,СВЦЭМ!$A$33:$A$776,$A146,СВЦЭМ!$B$33:$B$776,I$119)+'СЕТ СН'!$H$14+СВЦЭМ!$D$10+'СЕТ СН'!$H$6-'СЕТ СН'!$H$26</f>
        <v>1449.0540339500001</v>
      </c>
      <c r="J146" s="36">
        <f>SUMIFS(СВЦЭМ!$D$33:$D$776,СВЦЭМ!$A$33:$A$776,$A146,СВЦЭМ!$B$33:$B$776,J$119)+'СЕТ СН'!$H$14+СВЦЭМ!$D$10+'СЕТ СН'!$H$6-'СЕТ СН'!$H$26</f>
        <v>1367.6335814500001</v>
      </c>
      <c r="K146" s="36">
        <f>SUMIFS(СВЦЭМ!$D$33:$D$776,СВЦЭМ!$A$33:$A$776,$A146,СВЦЭМ!$B$33:$B$776,K$119)+'СЕТ СН'!$H$14+СВЦЭМ!$D$10+'СЕТ СН'!$H$6-'СЕТ СН'!$H$26</f>
        <v>1347.12945683</v>
      </c>
      <c r="L146" s="36">
        <f>SUMIFS(СВЦЭМ!$D$33:$D$776,СВЦЭМ!$A$33:$A$776,$A146,СВЦЭМ!$B$33:$B$776,L$119)+'СЕТ СН'!$H$14+СВЦЭМ!$D$10+'СЕТ СН'!$H$6-'СЕТ СН'!$H$26</f>
        <v>1325.3494093300001</v>
      </c>
      <c r="M146" s="36">
        <f>SUMIFS(СВЦЭМ!$D$33:$D$776,СВЦЭМ!$A$33:$A$776,$A146,СВЦЭМ!$B$33:$B$776,M$119)+'СЕТ СН'!$H$14+СВЦЭМ!$D$10+'СЕТ СН'!$H$6-'СЕТ СН'!$H$26</f>
        <v>1328.75681962</v>
      </c>
      <c r="N146" s="36">
        <f>SUMIFS(СВЦЭМ!$D$33:$D$776,СВЦЭМ!$A$33:$A$776,$A146,СВЦЭМ!$B$33:$B$776,N$119)+'СЕТ СН'!$H$14+СВЦЭМ!$D$10+'СЕТ СН'!$H$6-'СЕТ СН'!$H$26</f>
        <v>1344.79260445</v>
      </c>
      <c r="O146" s="36">
        <f>SUMIFS(СВЦЭМ!$D$33:$D$776,СВЦЭМ!$A$33:$A$776,$A146,СВЦЭМ!$B$33:$B$776,O$119)+'СЕТ СН'!$H$14+СВЦЭМ!$D$10+'СЕТ СН'!$H$6-'СЕТ СН'!$H$26</f>
        <v>1363.43356905</v>
      </c>
      <c r="P146" s="36">
        <f>SUMIFS(СВЦЭМ!$D$33:$D$776,СВЦЭМ!$A$33:$A$776,$A146,СВЦЭМ!$B$33:$B$776,P$119)+'СЕТ СН'!$H$14+СВЦЭМ!$D$10+'СЕТ СН'!$H$6-'СЕТ СН'!$H$26</f>
        <v>1386.32721999</v>
      </c>
      <c r="Q146" s="36">
        <f>SUMIFS(СВЦЭМ!$D$33:$D$776,СВЦЭМ!$A$33:$A$776,$A146,СВЦЭМ!$B$33:$B$776,Q$119)+'СЕТ СН'!$H$14+СВЦЭМ!$D$10+'СЕТ СН'!$H$6-'СЕТ СН'!$H$26</f>
        <v>1399.9322381899999</v>
      </c>
      <c r="R146" s="36">
        <f>SUMIFS(СВЦЭМ!$D$33:$D$776,СВЦЭМ!$A$33:$A$776,$A146,СВЦЭМ!$B$33:$B$776,R$119)+'СЕТ СН'!$H$14+СВЦЭМ!$D$10+'СЕТ СН'!$H$6-'СЕТ СН'!$H$26</f>
        <v>1400.7608223299999</v>
      </c>
      <c r="S146" s="36">
        <f>SUMIFS(СВЦЭМ!$D$33:$D$776,СВЦЭМ!$A$33:$A$776,$A146,СВЦЭМ!$B$33:$B$776,S$119)+'СЕТ СН'!$H$14+СВЦЭМ!$D$10+'СЕТ СН'!$H$6-'СЕТ СН'!$H$26</f>
        <v>1391.4539117899999</v>
      </c>
      <c r="T146" s="36">
        <f>SUMIFS(СВЦЭМ!$D$33:$D$776,СВЦЭМ!$A$33:$A$776,$A146,СВЦЭМ!$B$33:$B$776,T$119)+'СЕТ СН'!$H$14+СВЦЭМ!$D$10+'СЕТ СН'!$H$6-'СЕТ СН'!$H$26</f>
        <v>1363.5380385599999</v>
      </c>
      <c r="U146" s="36">
        <f>SUMIFS(СВЦЭМ!$D$33:$D$776,СВЦЭМ!$A$33:$A$776,$A146,СВЦЭМ!$B$33:$B$776,U$119)+'СЕТ СН'!$H$14+СВЦЭМ!$D$10+'СЕТ СН'!$H$6-'СЕТ СН'!$H$26</f>
        <v>1342.9385745499999</v>
      </c>
      <c r="V146" s="36">
        <f>SUMIFS(СВЦЭМ!$D$33:$D$776,СВЦЭМ!$A$33:$A$776,$A146,СВЦЭМ!$B$33:$B$776,V$119)+'СЕТ СН'!$H$14+СВЦЭМ!$D$10+'СЕТ СН'!$H$6-'СЕТ СН'!$H$26</f>
        <v>1313.6713230599998</v>
      </c>
      <c r="W146" s="36">
        <f>SUMIFS(СВЦЭМ!$D$33:$D$776,СВЦЭМ!$A$33:$A$776,$A146,СВЦЭМ!$B$33:$B$776,W$119)+'СЕТ СН'!$H$14+СВЦЭМ!$D$10+'СЕТ СН'!$H$6-'СЕТ СН'!$H$26</f>
        <v>1317.68944551</v>
      </c>
      <c r="X146" s="36">
        <f>SUMIFS(СВЦЭМ!$D$33:$D$776,СВЦЭМ!$A$33:$A$776,$A146,СВЦЭМ!$B$33:$B$776,X$119)+'СЕТ СН'!$H$14+СВЦЭМ!$D$10+'СЕТ СН'!$H$6-'СЕТ СН'!$H$26</f>
        <v>1344.4177869</v>
      </c>
      <c r="Y146" s="36">
        <f>SUMIFS(СВЦЭМ!$D$33:$D$776,СВЦЭМ!$A$33:$A$776,$A146,СВЦЭМ!$B$33:$B$776,Y$119)+'СЕТ СН'!$H$14+СВЦЭМ!$D$10+'СЕТ СН'!$H$6-'СЕТ СН'!$H$26</f>
        <v>1382.6578886699999</v>
      </c>
    </row>
    <row r="147" spans="1:27" ht="15.75" x14ac:dyDescent="0.2">
      <c r="A147" s="35">
        <f t="shared" si="3"/>
        <v>43949</v>
      </c>
      <c r="B147" s="36">
        <f>SUMIFS(СВЦЭМ!$D$33:$D$776,СВЦЭМ!$A$33:$A$776,$A147,СВЦЭМ!$B$33:$B$776,B$119)+'СЕТ СН'!$H$14+СВЦЭМ!$D$10+'СЕТ СН'!$H$6-'СЕТ СН'!$H$26</f>
        <v>1402.07553751</v>
      </c>
      <c r="C147" s="36">
        <f>SUMIFS(СВЦЭМ!$D$33:$D$776,СВЦЭМ!$A$33:$A$776,$A147,СВЦЭМ!$B$33:$B$776,C$119)+'СЕТ СН'!$H$14+СВЦЭМ!$D$10+'СЕТ СН'!$H$6-'СЕТ СН'!$H$26</f>
        <v>1431.6654830800001</v>
      </c>
      <c r="D147" s="36">
        <f>SUMIFS(СВЦЭМ!$D$33:$D$776,СВЦЭМ!$A$33:$A$776,$A147,СВЦЭМ!$B$33:$B$776,D$119)+'СЕТ СН'!$H$14+СВЦЭМ!$D$10+'СЕТ СН'!$H$6-'СЕТ СН'!$H$26</f>
        <v>1475.7314450900001</v>
      </c>
      <c r="E147" s="36">
        <f>SUMIFS(СВЦЭМ!$D$33:$D$776,СВЦЭМ!$A$33:$A$776,$A147,СВЦЭМ!$B$33:$B$776,E$119)+'СЕТ СН'!$H$14+СВЦЭМ!$D$10+'СЕТ СН'!$H$6-'СЕТ СН'!$H$26</f>
        <v>1480.3050459999999</v>
      </c>
      <c r="F147" s="36">
        <f>SUMIFS(СВЦЭМ!$D$33:$D$776,СВЦЭМ!$A$33:$A$776,$A147,СВЦЭМ!$B$33:$B$776,F$119)+'СЕТ СН'!$H$14+СВЦЭМ!$D$10+'СЕТ СН'!$H$6-'СЕТ СН'!$H$26</f>
        <v>1476.95658856</v>
      </c>
      <c r="G147" s="36">
        <f>SUMIFS(СВЦЭМ!$D$33:$D$776,СВЦЭМ!$A$33:$A$776,$A147,СВЦЭМ!$B$33:$B$776,G$119)+'СЕТ СН'!$H$14+СВЦЭМ!$D$10+'СЕТ СН'!$H$6-'СЕТ СН'!$H$26</f>
        <v>1478.2523138899999</v>
      </c>
      <c r="H147" s="36">
        <f>SUMIFS(СВЦЭМ!$D$33:$D$776,СВЦЭМ!$A$33:$A$776,$A147,СВЦЭМ!$B$33:$B$776,H$119)+'СЕТ СН'!$H$14+СВЦЭМ!$D$10+'СЕТ СН'!$H$6-'СЕТ СН'!$H$26</f>
        <v>1440.42645492</v>
      </c>
      <c r="I147" s="36">
        <f>SUMIFS(СВЦЭМ!$D$33:$D$776,СВЦЭМ!$A$33:$A$776,$A147,СВЦЭМ!$B$33:$B$776,I$119)+'СЕТ СН'!$H$14+СВЦЭМ!$D$10+'СЕТ СН'!$H$6-'СЕТ СН'!$H$26</f>
        <v>1399.8197458499999</v>
      </c>
      <c r="J147" s="36">
        <f>SUMIFS(СВЦЭМ!$D$33:$D$776,СВЦЭМ!$A$33:$A$776,$A147,СВЦЭМ!$B$33:$B$776,J$119)+'СЕТ СН'!$H$14+СВЦЭМ!$D$10+'СЕТ СН'!$H$6-'СЕТ СН'!$H$26</f>
        <v>1342.60287197</v>
      </c>
      <c r="K147" s="36">
        <f>SUMIFS(СВЦЭМ!$D$33:$D$776,СВЦЭМ!$A$33:$A$776,$A147,СВЦЭМ!$B$33:$B$776,K$119)+'СЕТ СН'!$H$14+СВЦЭМ!$D$10+'СЕТ СН'!$H$6-'СЕТ СН'!$H$26</f>
        <v>1335.4610085699999</v>
      </c>
      <c r="L147" s="36">
        <f>SUMIFS(СВЦЭМ!$D$33:$D$776,СВЦЭМ!$A$33:$A$776,$A147,СВЦЭМ!$B$33:$B$776,L$119)+'СЕТ СН'!$H$14+СВЦЭМ!$D$10+'СЕТ СН'!$H$6-'СЕТ СН'!$H$26</f>
        <v>1329.2337137</v>
      </c>
      <c r="M147" s="36">
        <f>SUMIFS(СВЦЭМ!$D$33:$D$776,СВЦЭМ!$A$33:$A$776,$A147,СВЦЭМ!$B$33:$B$776,M$119)+'СЕТ СН'!$H$14+СВЦЭМ!$D$10+'СЕТ СН'!$H$6-'СЕТ СН'!$H$26</f>
        <v>1329.14433444</v>
      </c>
      <c r="N147" s="36">
        <f>SUMIFS(СВЦЭМ!$D$33:$D$776,СВЦЭМ!$A$33:$A$776,$A147,СВЦЭМ!$B$33:$B$776,N$119)+'СЕТ СН'!$H$14+СВЦЭМ!$D$10+'СЕТ СН'!$H$6-'СЕТ СН'!$H$26</f>
        <v>1319.90761634</v>
      </c>
      <c r="O147" s="36">
        <f>SUMIFS(СВЦЭМ!$D$33:$D$776,СВЦЭМ!$A$33:$A$776,$A147,СВЦЭМ!$B$33:$B$776,O$119)+'СЕТ СН'!$H$14+СВЦЭМ!$D$10+'СЕТ СН'!$H$6-'СЕТ СН'!$H$26</f>
        <v>1330.06640335</v>
      </c>
      <c r="P147" s="36">
        <f>SUMIFS(СВЦЭМ!$D$33:$D$776,СВЦЭМ!$A$33:$A$776,$A147,СВЦЭМ!$B$33:$B$776,P$119)+'СЕТ СН'!$H$14+СВЦЭМ!$D$10+'СЕТ СН'!$H$6-'СЕТ СН'!$H$26</f>
        <v>1342.8326223899999</v>
      </c>
      <c r="Q147" s="36">
        <f>SUMIFS(СВЦЭМ!$D$33:$D$776,СВЦЭМ!$A$33:$A$776,$A147,СВЦЭМ!$B$33:$B$776,Q$119)+'СЕТ СН'!$H$14+СВЦЭМ!$D$10+'СЕТ СН'!$H$6-'СЕТ СН'!$H$26</f>
        <v>1359.10806295</v>
      </c>
      <c r="R147" s="36">
        <f>SUMIFS(СВЦЭМ!$D$33:$D$776,СВЦЭМ!$A$33:$A$776,$A147,СВЦЭМ!$B$33:$B$776,R$119)+'СЕТ СН'!$H$14+СВЦЭМ!$D$10+'СЕТ СН'!$H$6-'СЕТ СН'!$H$26</f>
        <v>1355.0696693800001</v>
      </c>
      <c r="S147" s="36">
        <f>SUMIFS(СВЦЭМ!$D$33:$D$776,СВЦЭМ!$A$33:$A$776,$A147,СВЦЭМ!$B$33:$B$776,S$119)+'СЕТ СН'!$H$14+СВЦЭМ!$D$10+'СЕТ СН'!$H$6-'СЕТ СН'!$H$26</f>
        <v>1350.71723595</v>
      </c>
      <c r="T147" s="36">
        <f>SUMIFS(СВЦЭМ!$D$33:$D$776,СВЦЭМ!$A$33:$A$776,$A147,СВЦЭМ!$B$33:$B$776,T$119)+'СЕТ СН'!$H$14+СВЦЭМ!$D$10+'СЕТ СН'!$H$6-'СЕТ СН'!$H$26</f>
        <v>1336.6677544500001</v>
      </c>
      <c r="U147" s="36">
        <f>SUMIFS(СВЦЭМ!$D$33:$D$776,СВЦЭМ!$A$33:$A$776,$A147,СВЦЭМ!$B$33:$B$776,U$119)+'СЕТ СН'!$H$14+СВЦЭМ!$D$10+'СЕТ СН'!$H$6-'СЕТ СН'!$H$26</f>
        <v>1307.0082432499999</v>
      </c>
      <c r="V147" s="36">
        <f>SUMIFS(СВЦЭМ!$D$33:$D$776,СВЦЭМ!$A$33:$A$776,$A147,СВЦЭМ!$B$33:$B$776,V$119)+'СЕТ СН'!$H$14+СВЦЭМ!$D$10+'СЕТ СН'!$H$6-'СЕТ СН'!$H$26</f>
        <v>1293.84519765</v>
      </c>
      <c r="W147" s="36">
        <f>SUMIFS(СВЦЭМ!$D$33:$D$776,СВЦЭМ!$A$33:$A$776,$A147,СВЦЭМ!$B$33:$B$776,W$119)+'СЕТ СН'!$H$14+СВЦЭМ!$D$10+'СЕТ СН'!$H$6-'СЕТ СН'!$H$26</f>
        <v>1289.1190825599999</v>
      </c>
      <c r="X147" s="36">
        <f>SUMIFS(СВЦЭМ!$D$33:$D$776,СВЦЭМ!$A$33:$A$776,$A147,СВЦЭМ!$B$33:$B$776,X$119)+'СЕТ СН'!$H$14+СВЦЭМ!$D$10+'СЕТ СН'!$H$6-'СЕТ СН'!$H$26</f>
        <v>1291.96572066</v>
      </c>
      <c r="Y147" s="36">
        <f>SUMIFS(СВЦЭМ!$D$33:$D$776,СВЦЭМ!$A$33:$A$776,$A147,СВЦЭМ!$B$33:$B$776,Y$119)+'СЕТ СН'!$H$14+СВЦЭМ!$D$10+'СЕТ СН'!$H$6-'СЕТ СН'!$H$26</f>
        <v>1332.0246741000001</v>
      </c>
    </row>
    <row r="148" spans="1:27" ht="15.75" x14ac:dyDescent="0.2">
      <c r="A148" s="35">
        <f t="shared" si="3"/>
        <v>43950</v>
      </c>
      <c r="B148" s="36">
        <f>SUMIFS(СВЦЭМ!$D$33:$D$776,СВЦЭМ!$A$33:$A$776,$A148,СВЦЭМ!$B$33:$B$776,B$119)+'СЕТ СН'!$H$14+СВЦЭМ!$D$10+'СЕТ СН'!$H$6-'СЕТ СН'!$H$26</f>
        <v>1412.1067461299999</v>
      </c>
      <c r="C148" s="36">
        <f>SUMIFS(СВЦЭМ!$D$33:$D$776,СВЦЭМ!$A$33:$A$776,$A148,СВЦЭМ!$B$33:$B$776,C$119)+'СЕТ СН'!$H$14+СВЦЭМ!$D$10+'СЕТ СН'!$H$6-'СЕТ СН'!$H$26</f>
        <v>1457.6325671899999</v>
      </c>
      <c r="D148" s="36">
        <f>SUMIFS(СВЦЭМ!$D$33:$D$776,СВЦЭМ!$A$33:$A$776,$A148,СВЦЭМ!$B$33:$B$776,D$119)+'СЕТ СН'!$H$14+СВЦЭМ!$D$10+'СЕТ СН'!$H$6-'СЕТ СН'!$H$26</f>
        <v>1464.8326419699999</v>
      </c>
      <c r="E148" s="36">
        <f>SUMIFS(СВЦЭМ!$D$33:$D$776,СВЦЭМ!$A$33:$A$776,$A148,СВЦЭМ!$B$33:$B$776,E$119)+'СЕТ СН'!$H$14+СВЦЭМ!$D$10+'СЕТ СН'!$H$6-'СЕТ СН'!$H$26</f>
        <v>1470.4266177499999</v>
      </c>
      <c r="F148" s="36">
        <f>SUMIFS(СВЦЭМ!$D$33:$D$776,СВЦЭМ!$A$33:$A$776,$A148,СВЦЭМ!$B$33:$B$776,F$119)+'СЕТ СН'!$H$14+СВЦЭМ!$D$10+'СЕТ СН'!$H$6-'СЕТ СН'!$H$26</f>
        <v>1471.8143917499999</v>
      </c>
      <c r="G148" s="36">
        <f>SUMIFS(СВЦЭМ!$D$33:$D$776,СВЦЭМ!$A$33:$A$776,$A148,СВЦЭМ!$B$33:$B$776,G$119)+'СЕТ СН'!$H$14+СВЦЭМ!$D$10+'СЕТ СН'!$H$6-'СЕТ СН'!$H$26</f>
        <v>1471.12953485</v>
      </c>
      <c r="H148" s="36">
        <f>SUMIFS(СВЦЭМ!$D$33:$D$776,СВЦЭМ!$A$33:$A$776,$A148,СВЦЭМ!$B$33:$B$776,H$119)+'СЕТ СН'!$H$14+СВЦЭМ!$D$10+'СЕТ СН'!$H$6-'СЕТ СН'!$H$26</f>
        <v>1456.6348966</v>
      </c>
      <c r="I148" s="36">
        <f>SUMIFS(СВЦЭМ!$D$33:$D$776,СВЦЭМ!$A$33:$A$776,$A148,СВЦЭМ!$B$33:$B$776,I$119)+'СЕТ СН'!$H$14+СВЦЭМ!$D$10+'СЕТ СН'!$H$6-'СЕТ СН'!$H$26</f>
        <v>1413.49188323</v>
      </c>
      <c r="J148" s="36">
        <f>SUMIFS(СВЦЭМ!$D$33:$D$776,СВЦЭМ!$A$33:$A$776,$A148,СВЦЭМ!$B$33:$B$776,J$119)+'СЕТ СН'!$H$14+СВЦЭМ!$D$10+'СЕТ СН'!$H$6-'СЕТ СН'!$H$26</f>
        <v>1397.2081175000001</v>
      </c>
      <c r="K148" s="36">
        <f>SUMIFS(СВЦЭМ!$D$33:$D$776,СВЦЭМ!$A$33:$A$776,$A148,СВЦЭМ!$B$33:$B$776,K$119)+'СЕТ СН'!$H$14+СВЦЭМ!$D$10+'СЕТ СН'!$H$6-'СЕТ СН'!$H$26</f>
        <v>1380.07126722</v>
      </c>
      <c r="L148" s="36">
        <f>SUMIFS(СВЦЭМ!$D$33:$D$776,СВЦЭМ!$A$33:$A$776,$A148,СВЦЭМ!$B$33:$B$776,L$119)+'СЕТ СН'!$H$14+СВЦЭМ!$D$10+'СЕТ СН'!$H$6-'СЕТ СН'!$H$26</f>
        <v>1372.90444643</v>
      </c>
      <c r="M148" s="36">
        <f>SUMIFS(СВЦЭМ!$D$33:$D$776,СВЦЭМ!$A$33:$A$776,$A148,СВЦЭМ!$B$33:$B$776,M$119)+'СЕТ СН'!$H$14+СВЦЭМ!$D$10+'СЕТ СН'!$H$6-'СЕТ СН'!$H$26</f>
        <v>1375.3204128099999</v>
      </c>
      <c r="N148" s="36">
        <f>SUMIFS(СВЦЭМ!$D$33:$D$776,СВЦЭМ!$A$33:$A$776,$A148,СВЦЭМ!$B$33:$B$776,N$119)+'СЕТ СН'!$H$14+СВЦЭМ!$D$10+'СЕТ СН'!$H$6-'СЕТ СН'!$H$26</f>
        <v>1369.3979282999999</v>
      </c>
      <c r="O148" s="36">
        <f>SUMIFS(СВЦЭМ!$D$33:$D$776,СВЦЭМ!$A$33:$A$776,$A148,СВЦЭМ!$B$33:$B$776,O$119)+'СЕТ СН'!$H$14+СВЦЭМ!$D$10+'СЕТ СН'!$H$6-'СЕТ СН'!$H$26</f>
        <v>1382.90366197</v>
      </c>
      <c r="P148" s="36">
        <f>SUMIFS(СВЦЭМ!$D$33:$D$776,СВЦЭМ!$A$33:$A$776,$A148,СВЦЭМ!$B$33:$B$776,P$119)+'СЕТ СН'!$H$14+СВЦЭМ!$D$10+'СЕТ СН'!$H$6-'СЕТ СН'!$H$26</f>
        <v>1396.67199005</v>
      </c>
      <c r="Q148" s="36">
        <f>SUMIFS(СВЦЭМ!$D$33:$D$776,СВЦЭМ!$A$33:$A$776,$A148,СВЦЭМ!$B$33:$B$776,Q$119)+'СЕТ СН'!$H$14+СВЦЭМ!$D$10+'СЕТ СН'!$H$6-'СЕТ СН'!$H$26</f>
        <v>1396.4040033799999</v>
      </c>
      <c r="R148" s="36">
        <f>SUMIFS(СВЦЭМ!$D$33:$D$776,СВЦЭМ!$A$33:$A$776,$A148,СВЦЭМ!$B$33:$B$776,R$119)+'СЕТ СН'!$H$14+СВЦЭМ!$D$10+'СЕТ СН'!$H$6-'СЕТ СН'!$H$26</f>
        <v>1389.0727557</v>
      </c>
      <c r="S148" s="36">
        <f>SUMIFS(СВЦЭМ!$D$33:$D$776,СВЦЭМ!$A$33:$A$776,$A148,СВЦЭМ!$B$33:$B$776,S$119)+'СЕТ СН'!$H$14+СВЦЭМ!$D$10+'СЕТ СН'!$H$6-'СЕТ СН'!$H$26</f>
        <v>1389.6094476000001</v>
      </c>
      <c r="T148" s="36">
        <f>SUMIFS(СВЦЭМ!$D$33:$D$776,СВЦЭМ!$A$33:$A$776,$A148,СВЦЭМ!$B$33:$B$776,T$119)+'СЕТ СН'!$H$14+СВЦЭМ!$D$10+'СЕТ СН'!$H$6-'СЕТ СН'!$H$26</f>
        <v>1376.35829524</v>
      </c>
      <c r="U148" s="36">
        <f>SUMIFS(СВЦЭМ!$D$33:$D$776,СВЦЭМ!$A$33:$A$776,$A148,СВЦЭМ!$B$33:$B$776,U$119)+'СЕТ СН'!$H$14+СВЦЭМ!$D$10+'СЕТ СН'!$H$6-'СЕТ СН'!$H$26</f>
        <v>1331.69790248</v>
      </c>
      <c r="V148" s="36">
        <f>SUMIFS(СВЦЭМ!$D$33:$D$776,СВЦЭМ!$A$33:$A$776,$A148,СВЦЭМ!$B$33:$B$776,V$119)+'СЕТ СН'!$H$14+СВЦЭМ!$D$10+'СЕТ СН'!$H$6-'СЕТ СН'!$H$26</f>
        <v>1332.9063277099999</v>
      </c>
      <c r="W148" s="36">
        <f>SUMIFS(СВЦЭМ!$D$33:$D$776,СВЦЭМ!$A$33:$A$776,$A148,СВЦЭМ!$B$33:$B$776,W$119)+'СЕТ СН'!$H$14+СВЦЭМ!$D$10+'СЕТ СН'!$H$6-'СЕТ СН'!$H$26</f>
        <v>1363.4447744300001</v>
      </c>
      <c r="X148" s="36">
        <f>SUMIFS(СВЦЭМ!$D$33:$D$776,СВЦЭМ!$A$33:$A$776,$A148,СВЦЭМ!$B$33:$B$776,X$119)+'СЕТ СН'!$H$14+СВЦЭМ!$D$10+'СЕТ СН'!$H$6-'СЕТ СН'!$H$26</f>
        <v>1386.8366933899999</v>
      </c>
      <c r="Y148" s="36">
        <f>SUMIFS(СВЦЭМ!$D$33:$D$776,СВЦЭМ!$A$33:$A$776,$A148,СВЦЭМ!$B$33:$B$776,Y$119)+'СЕТ СН'!$H$14+СВЦЭМ!$D$10+'СЕТ СН'!$H$6-'СЕТ СН'!$H$26</f>
        <v>1381.9348074499999</v>
      </c>
    </row>
    <row r="149" spans="1:27" ht="15.75" x14ac:dyDescent="0.2">
      <c r="A149" s="35">
        <f t="shared" si="3"/>
        <v>43951</v>
      </c>
      <c r="B149" s="36">
        <f>SUMIFS(СВЦЭМ!$D$33:$D$776,СВЦЭМ!$A$33:$A$776,$A149,СВЦЭМ!$B$33:$B$776,B$119)+'СЕТ СН'!$H$14+СВЦЭМ!$D$10+'СЕТ СН'!$H$6-'СЕТ СН'!$H$26</f>
        <v>1466.4823721999999</v>
      </c>
      <c r="C149" s="36">
        <f>SUMIFS(СВЦЭМ!$D$33:$D$776,СВЦЭМ!$A$33:$A$776,$A149,СВЦЭМ!$B$33:$B$776,C$119)+'СЕТ СН'!$H$14+СВЦЭМ!$D$10+'СЕТ СН'!$H$6-'СЕТ СН'!$H$26</f>
        <v>1442.6100489799999</v>
      </c>
      <c r="D149" s="36">
        <f>SUMIFS(СВЦЭМ!$D$33:$D$776,СВЦЭМ!$A$33:$A$776,$A149,СВЦЭМ!$B$33:$B$776,D$119)+'СЕТ СН'!$H$14+СВЦЭМ!$D$10+'СЕТ СН'!$H$6-'СЕТ СН'!$H$26</f>
        <v>1454.01235987</v>
      </c>
      <c r="E149" s="36">
        <f>SUMIFS(СВЦЭМ!$D$33:$D$776,СВЦЭМ!$A$33:$A$776,$A149,СВЦЭМ!$B$33:$B$776,E$119)+'СЕТ СН'!$H$14+СВЦЭМ!$D$10+'СЕТ СН'!$H$6-'СЕТ СН'!$H$26</f>
        <v>1446.5532003999999</v>
      </c>
      <c r="F149" s="36">
        <f>SUMIFS(СВЦЭМ!$D$33:$D$776,СВЦЭМ!$A$33:$A$776,$A149,СВЦЭМ!$B$33:$B$776,F$119)+'СЕТ СН'!$H$14+СВЦЭМ!$D$10+'СЕТ СН'!$H$6-'СЕТ СН'!$H$26</f>
        <v>1484.2927367499999</v>
      </c>
      <c r="G149" s="36">
        <f>SUMIFS(СВЦЭМ!$D$33:$D$776,СВЦЭМ!$A$33:$A$776,$A149,СВЦЭМ!$B$33:$B$776,G$119)+'СЕТ СН'!$H$14+СВЦЭМ!$D$10+'СЕТ СН'!$H$6-'СЕТ СН'!$H$26</f>
        <v>1492.9373548599999</v>
      </c>
      <c r="H149" s="36">
        <f>SUMIFS(СВЦЭМ!$D$33:$D$776,СВЦЭМ!$A$33:$A$776,$A149,СВЦЭМ!$B$33:$B$776,H$119)+'СЕТ СН'!$H$14+СВЦЭМ!$D$10+'СЕТ СН'!$H$6-'СЕТ СН'!$H$26</f>
        <v>1476.5827768500001</v>
      </c>
      <c r="I149" s="36">
        <f>SUMIFS(СВЦЭМ!$D$33:$D$776,СВЦЭМ!$A$33:$A$776,$A149,СВЦЭМ!$B$33:$B$776,I$119)+'СЕТ СН'!$H$14+СВЦЭМ!$D$10+'СЕТ СН'!$H$6-'СЕТ СН'!$H$26</f>
        <v>1435.5677531700001</v>
      </c>
      <c r="J149" s="36">
        <f>SUMIFS(СВЦЭМ!$D$33:$D$776,СВЦЭМ!$A$33:$A$776,$A149,СВЦЭМ!$B$33:$B$776,J$119)+'СЕТ СН'!$H$14+СВЦЭМ!$D$10+'СЕТ СН'!$H$6-'СЕТ СН'!$H$26</f>
        <v>1344.17587796</v>
      </c>
      <c r="K149" s="36">
        <f>SUMIFS(СВЦЭМ!$D$33:$D$776,СВЦЭМ!$A$33:$A$776,$A149,СВЦЭМ!$B$33:$B$776,K$119)+'СЕТ СН'!$H$14+СВЦЭМ!$D$10+'СЕТ СН'!$H$6-'СЕТ СН'!$H$26</f>
        <v>1331.5176920199999</v>
      </c>
      <c r="L149" s="36">
        <f>SUMIFS(СВЦЭМ!$D$33:$D$776,СВЦЭМ!$A$33:$A$776,$A149,СВЦЭМ!$B$33:$B$776,L$119)+'СЕТ СН'!$H$14+СВЦЭМ!$D$10+'СЕТ СН'!$H$6-'СЕТ СН'!$H$26</f>
        <v>1317.1771985599999</v>
      </c>
      <c r="M149" s="36">
        <f>SUMIFS(СВЦЭМ!$D$33:$D$776,СВЦЭМ!$A$33:$A$776,$A149,СВЦЭМ!$B$33:$B$776,M$119)+'СЕТ СН'!$H$14+СВЦЭМ!$D$10+'СЕТ СН'!$H$6-'СЕТ СН'!$H$26</f>
        <v>1316.0622849399999</v>
      </c>
      <c r="N149" s="36">
        <f>SUMIFS(СВЦЭМ!$D$33:$D$776,СВЦЭМ!$A$33:$A$776,$A149,СВЦЭМ!$B$33:$B$776,N$119)+'СЕТ СН'!$H$14+СВЦЭМ!$D$10+'СЕТ СН'!$H$6-'СЕТ СН'!$H$26</f>
        <v>1325.60342588</v>
      </c>
      <c r="O149" s="36">
        <f>SUMIFS(СВЦЭМ!$D$33:$D$776,СВЦЭМ!$A$33:$A$776,$A149,СВЦЭМ!$B$33:$B$776,O$119)+'СЕТ СН'!$H$14+СВЦЭМ!$D$10+'СЕТ СН'!$H$6-'СЕТ СН'!$H$26</f>
        <v>1339.7245383899999</v>
      </c>
      <c r="P149" s="36">
        <f>SUMIFS(СВЦЭМ!$D$33:$D$776,СВЦЭМ!$A$33:$A$776,$A149,СВЦЭМ!$B$33:$B$776,P$119)+'СЕТ СН'!$H$14+СВЦЭМ!$D$10+'СЕТ СН'!$H$6-'СЕТ СН'!$H$26</f>
        <v>1348.32646682</v>
      </c>
      <c r="Q149" s="36">
        <f>SUMIFS(СВЦЭМ!$D$33:$D$776,СВЦЭМ!$A$33:$A$776,$A149,СВЦЭМ!$B$33:$B$776,Q$119)+'СЕТ СН'!$H$14+СВЦЭМ!$D$10+'СЕТ СН'!$H$6-'СЕТ СН'!$H$26</f>
        <v>1354.8702996699999</v>
      </c>
      <c r="R149" s="36">
        <f>SUMIFS(СВЦЭМ!$D$33:$D$776,СВЦЭМ!$A$33:$A$776,$A149,СВЦЭМ!$B$33:$B$776,R$119)+'СЕТ СН'!$H$14+СВЦЭМ!$D$10+'СЕТ СН'!$H$6-'СЕТ СН'!$H$26</f>
        <v>1357.46923507</v>
      </c>
      <c r="S149" s="36">
        <f>SUMIFS(СВЦЭМ!$D$33:$D$776,СВЦЭМ!$A$33:$A$776,$A149,СВЦЭМ!$B$33:$B$776,S$119)+'СЕТ СН'!$H$14+СВЦЭМ!$D$10+'СЕТ СН'!$H$6-'СЕТ СН'!$H$26</f>
        <v>1356.73760982</v>
      </c>
      <c r="T149" s="36">
        <f>SUMIFS(СВЦЭМ!$D$33:$D$776,СВЦЭМ!$A$33:$A$776,$A149,СВЦЭМ!$B$33:$B$776,T$119)+'СЕТ СН'!$H$14+СВЦЭМ!$D$10+'СЕТ СН'!$H$6-'СЕТ СН'!$H$26</f>
        <v>1341.17295797</v>
      </c>
      <c r="U149" s="36">
        <f>SUMIFS(СВЦЭМ!$D$33:$D$776,СВЦЭМ!$A$33:$A$776,$A149,СВЦЭМ!$B$33:$B$776,U$119)+'СЕТ СН'!$H$14+СВЦЭМ!$D$10+'СЕТ СН'!$H$6-'СЕТ СН'!$H$26</f>
        <v>1317.08895057</v>
      </c>
      <c r="V149" s="36">
        <f>SUMIFS(СВЦЭМ!$D$33:$D$776,СВЦЭМ!$A$33:$A$776,$A149,СВЦЭМ!$B$33:$B$776,V$119)+'СЕТ СН'!$H$14+СВЦЭМ!$D$10+'СЕТ СН'!$H$6-'СЕТ СН'!$H$26</f>
        <v>1290.4216748200001</v>
      </c>
      <c r="W149" s="36">
        <f>SUMIFS(СВЦЭМ!$D$33:$D$776,СВЦЭМ!$A$33:$A$776,$A149,СВЦЭМ!$B$33:$B$776,W$119)+'СЕТ СН'!$H$14+СВЦЭМ!$D$10+'СЕТ СН'!$H$6-'СЕТ СН'!$H$26</f>
        <v>1293.8742171200001</v>
      </c>
      <c r="X149" s="36">
        <f>SUMIFS(СВЦЭМ!$D$33:$D$776,СВЦЭМ!$A$33:$A$776,$A149,СВЦЭМ!$B$33:$B$776,X$119)+'СЕТ СН'!$H$14+СВЦЭМ!$D$10+'СЕТ СН'!$H$6-'СЕТ СН'!$H$26</f>
        <v>1328.04465074</v>
      </c>
      <c r="Y149" s="36">
        <f>SUMIFS(СВЦЭМ!$D$33:$D$776,СВЦЭМ!$A$33:$A$776,$A149,СВЦЭМ!$B$33:$B$776,Y$119)+'СЕТ СН'!$H$14+СВЦЭМ!$D$10+'СЕТ СН'!$H$6-'СЕТ СН'!$H$26</f>
        <v>1356.18089678</v>
      </c>
    </row>
    <row r="150" spans="1:27" ht="15.75" hidden="1" x14ac:dyDescent="0.2">
      <c r="A150" s="35">
        <f t="shared" si="3"/>
        <v>43952</v>
      </c>
      <c r="B150" s="36">
        <f>SUMIFS(СВЦЭМ!$D$33:$D$776,СВЦЭМ!$A$33:$A$776,$A150,СВЦЭМ!$B$33:$B$776,B$119)+'СЕТ СН'!$H$14+СВЦЭМ!$D$10+'СЕТ СН'!$H$6-'СЕТ СН'!$H$26</f>
        <v>295.21875111999998</v>
      </c>
      <c r="C150" s="36">
        <f>SUMIFS(СВЦЭМ!$D$33:$D$776,СВЦЭМ!$A$33:$A$776,$A150,СВЦЭМ!$B$33:$B$776,C$119)+'СЕТ СН'!$H$14+СВЦЭМ!$D$10+'СЕТ СН'!$H$6-'СЕТ СН'!$H$26</f>
        <v>295.21875111999998</v>
      </c>
      <c r="D150" s="36">
        <f>SUMIFS(СВЦЭМ!$D$33:$D$776,СВЦЭМ!$A$33:$A$776,$A150,СВЦЭМ!$B$33:$B$776,D$119)+'СЕТ СН'!$H$14+СВЦЭМ!$D$10+'СЕТ СН'!$H$6-'СЕТ СН'!$H$26</f>
        <v>295.21875111999998</v>
      </c>
      <c r="E150" s="36">
        <f>SUMIFS(СВЦЭМ!$D$33:$D$776,СВЦЭМ!$A$33:$A$776,$A150,СВЦЭМ!$B$33:$B$776,E$119)+'СЕТ СН'!$H$14+СВЦЭМ!$D$10+'СЕТ СН'!$H$6-'СЕТ СН'!$H$26</f>
        <v>295.21875111999998</v>
      </c>
      <c r="F150" s="36">
        <f>SUMIFS(СВЦЭМ!$D$33:$D$776,СВЦЭМ!$A$33:$A$776,$A150,СВЦЭМ!$B$33:$B$776,F$119)+'СЕТ СН'!$H$14+СВЦЭМ!$D$10+'СЕТ СН'!$H$6-'СЕТ СН'!$H$26</f>
        <v>295.21875111999998</v>
      </c>
      <c r="G150" s="36">
        <f>SUMIFS(СВЦЭМ!$D$33:$D$776,СВЦЭМ!$A$33:$A$776,$A150,СВЦЭМ!$B$33:$B$776,G$119)+'СЕТ СН'!$H$14+СВЦЭМ!$D$10+'СЕТ СН'!$H$6-'СЕТ СН'!$H$26</f>
        <v>295.21875111999998</v>
      </c>
      <c r="H150" s="36">
        <f>SUMIFS(СВЦЭМ!$D$33:$D$776,СВЦЭМ!$A$33:$A$776,$A150,СВЦЭМ!$B$33:$B$776,H$119)+'СЕТ СН'!$H$14+СВЦЭМ!$D$10+'СЕТ СН'!$H$6-'СЕТ СН'!$H$26</f>
        <v>295.21875111999998</v>
      </c>
      <c r="I150" s="36">
        <f>SUMIFS(СВЦЭМ!$D$33:$D$776,СВЦЭМ!$A$33:$A$776,$A150,СВЦЭМ!$B$33:$B$776,I$119)+'СЕТ СН'!$H$14+СВЦЭМ!$D$10+'СЕТ СН'!$H$6-'СЕТ СН'!$H$26</f>
        <v>295.21875111999998</v>
      </c>
      <c r="J150" s="36">
        <f>SUMIFS(СВЦЭМ!$D$33:$D$776,СВЦЭМ!$A$33:$A$776,$A150,СВЦЭМ!$B$33:$B$776,J$119)+'СЕТ СН'!$H$14+СВЦЭМ!$D$10+'СЕТ СН'!$H$6-'СЕТ СН'!$H$26</f>
        <v>295.21875111999998</v>
      </c>
      <c r="K150" s="36">
        <f>SUMIFS(СВЦЭМ!$D$33:$D$776,СВЦЭМ!$A$33:$A$776,$A150,СВЦЭМ!$B$33:$B$776,K$119)+'СЕТ СН'!$H$14+СВЦЭМ!$D$10+'СЕТ СН'!$H$6-'СЕТ СН'!$H$26</f>
        <v>295.21875111999998</v>
      </c>
      <c r="L150" s="36">
        <f>SUMIFS(СВЦЭМ!$D$33:$D$776,СВЦЭМ!$A$33:$A$776,$A150,СВЦЭМ!$B$33:$B$776,L$119)+'СЕТ СН'!$H$14+СВЦЭМ!$D$10+'СЕТ СН'!$H$6-'СЕТ СН'!$H$26</f>
        <v>295.21875111999998</v>
      </c>
      <c r="M150" s="36">
        <f>SUMIFS(СВЦЭМ!$D$33:$D$776,СВЦЭМ!$A$33:$A$776,$A150,СВЦЭМ!$B$33:$B$776,M$119)+'СЕТ СН'!$H$14+СВЦЭМ!$D$10+'СЕТ СН'!$H$6-'СЕТ СН'!$H$26</f>
        <v>295.21875111999998</v>
      </c>
      <c r="N150" s="36">
        <f>SUMIFS(СВЦЭМ!$D$33:$D$776,СВЦЭМ!$A$33:$A$776,$A150,СВЦЭМ!$B$33:$B$776,N$119)+'СЕТ СН'!$H$14+СВЦЭМ!$D$10+'СЕТ СН'!$H$6-'СЕТ СН'!$H$26</f>
        <v>295.21875111999998</v>
      </c>
      <c r="O150" s="36">
        <f>SUMIFS(СВЦЭМ!$D$33:$D$776,СВЦЭМ!$A$33:$A$776,$A150,СВЦЭМ!$B$33:$B$776,O$119)+'СЕТ СН'!$H$14+СВЦЭМ!$D$10+'СЕТ СН'!$H$6-'СЕТ СН'!$H$26</f>
        <v>295.21875111999998</v>
      </c>
      <c r="P150" s="36">
        <f>SUMIFS(СВЦЭМ!$D$33:$D$776,СВЦЭМ!$A$33:$A$776,$A150,СВЦЭМ!$B$33:$B$776,P$119)+'СЕТ СН'!$H$14+СВЦЭМ!$D$10+'СЕТ СН'!$H$6-'СЕТ СН'!$H$26</f>
        <v>295.21875111999998</v>
      </c>
      <c r="Q150" s="36">
        <f>SUMIFS(СВЦЭМ!$D$33:$D$776,СВЦЭМ!$A$33:$A$776,$A150,СВЦЭМ!$B$33:$B$776,Q$119)+'СЕТ СН'!$H$14+СВЦЭМ!$D$10+'СЕТ СН'!$H$6-'СЕТ СН'!$H$26</f>
        <v>295.21875111999998</v>
      </c>
      <c r="R150" s="36">
        <f>SUMIFS(СВЦЭМ!$D$33:$D$776,СВЦЭМ!$A$33:$A$776,$A150,СВЦЭМ!$B$33:$B$776,R$119)+'СЕТ СН'!$H$14+СВЦЭМ!$D$10+'СЕТ СН'!$H$6-'СЕТ СН'!$H$26</f>
        <v>295.21875111999998</v>
      </c>
      <c r="S150" s="36">
        <f>SUMIFS(СВЦЭМ!$D$33:$D$776,СВЦЭМ!$A$33:$A$776,$A150,СВЦЭМ!$B$33:$B$776,S$119)+'СЕТ СН'!$H$14+СВЦЭМ!$D$10+'СЕТ СН'!$H$6-'СЕТ СН'!$H$26</f>
        <v>295.21875111999998</v>
      </c>
      <c r="T150" s="36">
        <f>SUMIFS(СВЦЭМ!$D$33:$D$776,СВЦЭМ!$A$33:$A$776,$A150,СВЦЭМ!$B$33:$B$776,T$119)+'СЕТ СН'!$H$14+СВЦЭМ!$D$10+'СЕТ СН'!$H$6-'СЕТ СН'!$H$26</f>
        <v>295.21875111999998</v>
      </c>
      <c r="U150" s="36">
        <f>SUMIFS(СВЦЭМ!$D$33:$D$776,СВЦЭМ!$A$33:$A$776,$A150,СВЦЭМ!$B$33:$B$776,U$119)+'СЕТ СН'!$H$14+СВЦЭМ!$D$10+'СЕТ СН'!$H$6-'СЕТ СН'!$H$26</f>
        <v>295.21875111999998</v>
      </c>
      <c r="V150" s="36">
        <f>SUMIFS(СВЦЭМ!$D$33:$D$776,СВЦЭМ!$A$33:$A$776,$A150,СВЦЭМ!$B$33:$B$776,V$119)+'СЕТ СН'!$H$14+СВЦЭМ!$D$10+'СЕТ СН'!$H$6-'СЕТ СН'!$H$26</f>
        <v>295.21875111999998</v>
      </c>
      <c r="W150" s="36">
        <f>SUMIFS(СВЦЭМ!$D$33:$D$776,СВЦЭМ!$A$33:$A$776,$A150,СВЦЭМ!$B$33:$B$776,W$119)+'СЕТ СН'!$H$14+СВЦЭМ!$D$10+'СЕТ СН'!$H$6-'СЕТ СН'!$H$26</f>
        <v>295.21875111999998</v>
      </c>
      <c r="X150" s="36">
        <f>SUMIFS(СВЦЭМ!$D$33:$D$776,СВЦЭМ!$A$33:$A$776,$A150,СВЦЭМ!$B$33:$B$776,X$119)+'СЕТ СН'!$H$14+СВЦЭМ!$D$10+'СЕТ СН'!$H$6-'СЕТ СН'!$H$26</f>
        <v>295.21875111999998</v>
      </c>
      <c r="Y150" s="36">
        <f>SUMIFS(СВЦЭМ!$D$33:$D$776,СВЦЭМ!$A$33:$A$776,$A150,СВЦЭМ!$B$33:$B$776,Y$119)+'СЕТ СН'!$H$14+СВЦЭМ!$D$10+'СЕТ СН'!$H$6-'СЕТ СН'!$H$26</f>
        <v>295.21875111999998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01.04.2020</v>
      </c>
      <c r="B156" s="36">
        <f>SUMIFS(СВЦЭМ!$D$33:$D$776,СВЦЭМ!$A$33:$A$776,$A156,СВЦЭМ!$B$33:$B$776,B$155)+'СЕТ СН'!$I$14+СВЦЭМ!$D$10+'СЕТ СН'!$I$6-'СЕТ СН'!$I$26</f>
        <v>1443.1670307100001</v>
      </c>
      <c r="C156" s="36">
        <f>SUMIFS(СВЦЭМ!$D$33:$D$776,СВЦЭМ!$A$33:$A$776,$A156,СВЦЭМ!$B$33:$B$776,C$155)+'СЕТ СН'!$I$14+СВЦЭМ!$D$10+'СЕТ СН'!$I$6-'СЕТ СН'!$I$26</f>
        <v>1457.3638980000001</v>
      </c>
      <c r="D156" s="36">
        <f>SUMIFS(СВЦЭМ!$D$33:$D$776,СВЦЭМ!$A$33:$A$776,$A156,СВЦЭМ!$B$33:$B$776,D$155)+'СЕТ СН'!$I$14+СВЦЭМ!$D$10+'СЕТ СН'!$I$6-'СЕТ СН'!$I$26</f>
        <v>1461.8866390600001</v>
      </c>
      <c r="E156" s="36">
        <f>SUMIFS(СВЦЭМ!$D$33:$D$776,СВЦЭМ!$A$33:$A$776,$A156,СВЦЭМ!$B$33:$B$776,E$155)+'СЕТ СН'!$I$14+СВЦЭМ!$D$10+'СЕТ СН'!$I$6-'СЕТ СН'!$I$26</f>
        <v>1468.5096675300001</v>
      </c>
      <c r="F156" s="36">
        <f>SUMIFS(СВЦЭМ!$D$33:$D$776,СВЦЭМ!$A$33:$A$776,$A156,СВЦЭМ!$B$33:$B$776,F$155)+'СЕТ СН'!$I$14+СВЦЭМ!$D$10+'СЕТ СН'!$I$6-'СЕТ СН'!$I$26</f>
        <v>1513.82726594</v>
      </c>
      <c r="G156" s="36">
        <f>SUMIFS(СВЦЭМ!$D$33:$D$776,СВЦЭМ!$A$33:$A$776,$A156,СВЦЭМ!$B$33:$B$776,G$155)+'СЕТ СН'!$I$14+СВЦЭМ!$D$10+'СЕТ СН'!$I$6-'СЕТ СН'!$I$26</f>
        <v>1561.39751602</v>
      </c>
      <c r="H156" s="36">
        <f>SUMIFS(СВЦЭМ!$D$33:$D$776,СВЦЭМ!$A$33:$A$776,$A156,СВЦЭМ!$B$33:$B$776,H$155)+'СЕТ СН'!$I$14+СВЦЭМ!$D$10+'СЕТ СН'!$I$6-'СЕТ СН'!$I$26</f>
        <v>1611.4990804199999</v>
      </c>
      <c r="I156" s="36">
        <f>SUMIFS(СВЦЭМ!$D$33:$D$776,СВЦЭМ!$A$33:$A$776,$A156,СВЦЭМ!$B$33:$B$776,I$155)+'СЕТ СН'!$I$14+СВЦЭМ!$D$10+'СЕТ СН'!$I$6-'СЕТ СН'!$I$26</f>
        <v>1614.724733</v>
      </c>
      <c r="J156" s="36">
        <f>SUMIFS(СВЦЭМ!$D$33:$D$776,СВЦЭМ!$A$33:$A$776,$A156,СВЦЭМ!$B$33:$B$776,J$155)+'СЕТ СН'!$I$14+СВЦЭМ!$D$10+'СЕТ СН'!$I$6-'СЕТ СН'!$I$26</f>
        <v>1569.8618400999999</v>
      </c>
      <c r="K156" s="36">
        <f>SUMIFS(СВЦЭМ!$D$33:$D$776,СВЦЭМ!$A$33:$A$776,$A156,СВЦЭМ!$B$33:$B$776,K$155)+'СЕТ СН'!$I$14+СВЦЭМ!$D$10+'СЕТ СН'!$I$6-'СЕТ СН'!$I$26</f>
        <v>1569.8965554900001</v>
      </c>
      <c r="L156" s="36">
        <f>SUMIFS(СВЦЭМ!$D$33:$D$776,СВЦЭМ!$A$33:$A$776,$A156,СВЦЭМ!$B$33:$B$776,L$155)+'СЕТ СН'!$I$14+СВЦЭМ!$D$10+'СЕТ СН'!$I$6-'СЕТ СН'!$I$26</f>
        <v>1569.70057632</v>
      </c>
      <c r="M156" s="36">
        <f>SUMIFS(СВЦЭМ!$D$33:$D$776,СВЦЭМ!$A$33:$A$776,$A156,СВЦЭМ!$B$33:$B$776,M$155)+'СЕТ СН'!$I$14+СВЦЭМ!$D$10+'СЕТ СН'!$I$6-'СЕТ СН'!$I$26</f>
        <v>1581.91495132</v>
      </c>
      <c r="N156" s="36">
        <f>SUMIFS(СВЦЭМ!$D$33:$D$776,СВЦЭМ!$A$33:$A$776,$A156,СВЦЭМ!$B$33:$B$776,N$155)+'СЕТ СН'!$I$14+СВЦЭМ!$D$10+'СЕТ СН'!$I$6-'СЕТ СН'!$I$26</f>
        <v>1602.44674388</v>
      </c>
      <c r="O156" s="36">
        <f>SUMIFS(СВЦЭМ!$D$33:$D$776,СВЦЭМ!$A$33:$A$776,$A156,СВЦЭМ!$B$33:$B$776,O$155)+'СЕТ СН'!$I$14+СВЦЭМ!$D$10+'СЕТ СН'!$I$6-'СЕТ СН'!$I$26</f>
        <v>1623.2514641600001</v>
      </c>
      <c r="P156" s="36">
        <f>SUMIFS(СВЦЭМ!$D$33:$D$776,СВЦЭМ!$A$33:$A$776,$A156,СВЦЭМ!$B$33:$B$776,P$155)+'СЕТ СН'!$I$14+СВЦЭМ!$D$10+'СЕТ СН'!$I$6-'СЕТ СН'!$I$26</f>
        <v>1599.6312727699999</v>
      </c>
      <c r="Q156" s="36">
        <f>SUMIFS(СВЦЭМ!$D$33:$D$776,СВЦЭМ!$A$33:$A$776,$A156,СВЦЭМ!$B$33:$B$776,Q$155)+'СЕТ СН'!$I$14+СВЦЭМ!$D$10+'СЕТ СН'!$I$6-'СЕТ СН'!$I$26</f>
        <v>1607.04911978</v>
      </c>
      <c r="R156" s="36">
        <f>SUMIFS(СВЦЭМ!$D$33:$D$776,СВЦЭМ!$A$33:$A$776,$A156,СВЦЭМ!$B$33:$B$776,R$155)+'СЕТ СН'!$I$14+СВЦЭМ!$D$10+'СЕТ СН'!$I$6-'СЕТ СН'!$I$26</f>
        <v>1608.2568664</v>
      </c>
      <c r="S156" s="36">
        <f>SUMIFS(СВЦЭМ!$D$33:$D$776,СВЦЭМ!$A$33:$A$776,$A156,СВЦЭМ!$B$33:$B$776,S$155)+'СЕТ СН'!$I$14+СВЦЭМ!$D$10+'СЕТ СН'!$I$6-'СЕТ СН'!$I$26</f>
        <v>1604.1266439999999</v>
      </c>
      <c r="T156" s="36">
        <f>SUMIFS(СВЦЭМ!$D$33:$D$776,СВЦЭМ!$A$33:$A$776,$A156,СВЦЭМ!$B$33:$B$776,T$155)+'СЕТ СН'!$I$14+СВЦЭМ!$D$10+'СЕТ СН'!$I$6-'СЕТ СН'!$I$26</f>
        <v>1580.6806681</v>
      </c>
      <c r="U156" s="36">
        <f>SUMIFS(СВЦЭМ!$D$33:$D$776,СВЦЭМ!$A$33:$A$776,$A156,СВЦЭМ!$B$33:$B$776,U$155)+'СЕТ СН'!$I$14+СВЦЭМ!$D$10+'СЕТ СН'!$I$6-'СЕТ СН'!$I$26</f>
        <v>1569.32563656</v>
      </c>
      <c r="V156" s="36">
        <f>SUMIFS(СВЦЭМ!$D$33:$D$776,СВЦЭМ!$A$33:$A$776,$A156,СВЦЭМ!$B$33:$B$776,V$155)+'СЕТ СН'!$I$14+СВЦЭМ!$D$10+'СЕТ СН'!$I$6-'СЕТ СН'!$I$26</f>
        <v>1551.9275782899999</v>
      </c>
      <c r="W156" s="36">
        <f>SUMIFS(СВЦЭМ!$D$33:$D$776,СВЦЭМ!$A$33:$A$776,$A156,СВЦЭМ!$B$33:$B$776,W$155)+'СЕТ СН'!$I$14+СВЦЭМ!$D$10+'СЕТ СН'!$I$6-'СЕТ СН'!$I$26</f>
        <v>1545.72194016</v>
      </c>
      <c r="X156" s="36">
        <f>SUMIFS(СВЦЭМ!$D$33:$D$776,СВЦЭМ!$A$33:$A$776,$A156,СВЦЭМ!$B$33:$B$776,X$155)+'СЕТ СН'!$I$14+СВЦЭМ!$D$10+'СЕТ СН'!$I$6-'СЕТ СН'!$I$26</f>
        <v>1539.0646033600001</v>
      </c>
      <c r="Y156" s="36">
        <f>SUMIFS(СВЦЭМ!$D$33:$D$776,СВЦЭМ!$A$33:$A$776,$A156,СВЦЭМ!$B$33:$B$776,Y$155)+'СЕТ СН'!$I$14+СВЦЭМ!$D$10+'СЕТ СН'!$I$6-'СЕТ СН'!$I$26</f>
        <v>1572.8416482600001</v>
      </c>
      <c r="AA156" s="45"/>
    </row>
    <row r="157" spans="1:27" ht="15.75" x14ac:dyDescent="0.2">
      <c r="A157" s="35">
        <f>A156+1</f>
        <v>43923</v>
      </c>
      <c r="B157" s="36">
        <f>SUMIFS(СВЦЭМ!$D$33:$D$776,СВЦЭМ!$A$33:$A$776,$A157,СВЦЭМ!$B$33:$B$776,B$155)+'СЕТ СН'!$I$14+СВЦЭМ!$D$10+'СЕТ СН'!$I$6-'СЕТ СН'!$I$26</f>
        <v>1558.0220306000001</v>
      </c>
      <c r="C157" s="36">
        <f>SUMIFS(СВЦЭМ!$D$33:$D$776,СВЦЭМ!$A$33:$A$776,$A157,СВЦЭМ!$B$33:$B$776,C$155)+'СЕТ СН'!$I$14+СВЦЭМ!$D$10+'СЕТ СН'!$I$6-'СЕТ СН'!$I$26</f>
        <v>1531.4950113099999</v>
      </c>
      <c r="D157" s="36">
        <f>SUMIFS(СВЦЭМ!$D$33:$D$776,СВЦЭМ!$A$33:$A$776,$A157,СВЦЭМ!$B$33:$B$776,D$155)+'СЕТ СН'!$I$14+СВЦЭМ!$D$10+'СЕТ СН'!$I$6-'СЕТ СН'!$I$26</f>
        <v>1517.4642452400001</v>
      </c>
      <c r="E157" s="36">
        <f>SUMIFS(СВЦЭМ!$D$33:$D$776,СВЦЭМ!$A$33:$A$776,$A157,СВЦЭМ!$B$33:$B$776,E$155)+'СЕТ СН'!$I$14+СВЦЭМ!$D$10+'СЕТ СН'!$I$6-'СЕТ СН'!$I$26</f>
        <v>1508.3272209500001</v>
      </c>
      <c r="F157" s="36">
        <f>SUMIFS(СВЦЭМ!$D$33:$D$776,СВЦЭМ!$A$33:$A$776,$A157,СВЦЭМ!$B$33:$B$776,F$155)+'СЕТ СН'!$I$14+СВЦЭМ!$D$10+'СЕТ СН'!$I$6-'СЕТ СН'!$I$26</f>
        <v>1504.9220416000001</v>
      </c>
      <c r="G157" s="36">
        <f>SUMIFS(СВЦЭМ!$D$33:$D$776,СВЦЭМ!$A$33:$A$776,$A157,СВЦЭМ!$B$33:$B$776,G$155)+'СЕТ СН'!$I$14+СВЦЭМ!$D$10+'СЕТ СН'!$I$6-'СЕТ СН'!$I$26</f>
        <v>1595.02199133</v>
      </c>
      <c r="H157" s="36">
        <f>SUMIFS(СВЦЭМ!$D$33:$D$776,СВЦЭМ!$A$33:$A$776,$A157,СВЦЭМ!$B$33:$B$776,H$155)+'СЕТ СН'!$I$14+СВЦЭМ!$D$10+'СЕТ СН'!$I$6-'СЕТ СН'!$I$26</f>
        <v>1635.74095672</v>
      </c>
      <c r="I157" s="36">
        <f>SUMIFS(СВЦЭМ!$D$33:$D$776,СВЦЭМ!$A$33:$A$776,$A157,СВЦЭМ!$B$33:$B$776,I$155)+'СЕТ СН'!$I$14+СВЦЭМ!$D$10+'СЕТ СН'!$I$6-'СЕТ СН'!$I$26</f>
        <v>1633.39836674</v>
      </c>
      <c r="J157" s="36">
        <f>SUMIFS(СВЦЭМ!$D$33:$D$776,СВЦЭМ!$A$33:$A$776,$A157,СВЦЭМ!$B$33:$B$776,J$155)+'СЕТ СН'!$I$14+СВЦЭМ!$D$10+'СЕТ СН'!$I$6-'СЕТ СН'!$I$26</f>
        <v>1595.39418815</v>
      </c>
      <c r="K157" s="36">
        <f>SUMIFS(СВЦЭМ!$D$33:$D$776,СВЦЭМ!$A$33:$A$776,$A157,СВЦЭМ!$B$33:$B$776,K$155)+'СЕТ СН'!$I$14+СВЦЭМ!$D$10+'СЕТ СН'!$I$6-'СЕТ СН'!$I$26</f>
        <v>1567.5623722599998</v>
      </c>
      <c r="L157" s="36">
        <f>SUMIFS(СВЦЭМ!$D$33:$D$776,СВЦЭМ!$A$33:$A$776,$A157,СВЦЭМ!$B$33:$B$776,L$155)+'СЕТ СН'!$I$14+СВЦЭМ!$D$10+'СЕТ СН'!$I$6-'СЕТ СН'!$I$26</f>
        <v>1561.9154625399999</v>
      </c>
      <c r="M157" s="36">
        <f>SUMIFS(СВЦЭМ!$D$33:$D$776,СВЦЭМ!$A$33:$A$776,$A157,СВЦЭМ!$B$33:$B$776,M$155)+'СЕТ СН'!$I$14+СВЦЭМ!$D$10+'СЕТ СН'!$I$6-'СЕТ СН'!$I$26</f>
        <v>1581.7141531</v>
      </c>
      <c r="N157" s="36">
        <f>SUMIFS(СВЦЭМ!$D$33:$D$776,СВЦЭМ!$A$33:$A$776,$A157,СВЦЭМ!$B$33:$B$776,N$155)+'СЕТ СН'!$I$14+СВЦЭМ!$D$10+'СЕТ СН'!$I$6-'СЕТ СН'!$I$26</f>
        <v>1601.93705544</v>
      </c>
      <c r="O157" s="36">
        <f>SUMIFS(СВЦЭМ!$D$33:$D$776,СВЦЭМ!$A$33:$A$776,$A157,СВЦЭМ!$B$33:$B$776,O$155)+'СЕТ СН'!$I$14+СВЦЭМ!$D$10+'СЕТ СН'!$I$6-'СЕТ СН'!$I$26</f>
        <v>1627.30400321</v>
      </c>
      <c r="P157" s="36">
        <f>SUMIFS(СВЦЭМ!$D$33:$D$776,СВЦЭМ!$A$33:$A$776,$A157,СВЦЭМ!$B$33:$B$776,P$155)+'СЕТ СН'!$I$14+СВЦЭМ!$D$10+'СЕТ СН'!$I$6-'СЕТ СН'!$I$26</f>
        <v>1585.4182881699999</v>
      </c>
      <c r="Q157" s="36">
        <f>SUMIFS(СВЦЭМ!$D$33:$D$776,СВЦЭМ!$A$33:$A$776,$A157,СВЦЭМ!$B$33:$B$776,Q$155)+'СЕТ СН'!$I$14+СВЦЭМ!$D$10+'СЕТ СН'!$I$6-'СЕТ СН'!$I$26</f>
        <v>1591.94555517</v>
      </c>
      <c r="R157" s="36">
        <f>SUMIFS(СВЦЭМ!$D$33:$D$776,СВЦЭМ!$A$33:$A$776,$A157,СВЦЭМ!$B$33:$B$776,R$155)+'СЕТ СН'!$I$14+СВЦЭМ!$D$10+'СЕТ СН'!$I$6-'СЕТ СН'!$I$26</f>
        <v>1586.8145571099999</v>
      </c>
      <c r="S157" s="36">
        <f>SUMIFS(СВЦЭМ!$D$33:$D$776,СВЦЭМ!$A$33:$A$776,$A157,СВЦЭМ!$B$33:$B$776,S$155)+'СЕТ СН'!$I$14+СВЦЭМ!$D$10+'СЕТ СН'!$I$6-'СЕТ СН'!$I$26</f>
        <v>1583.98604217</v>
      </c>
      <c r="T157" s="36">
        <f>SUMIFS(СВЦЭМ!$D$33:$D$776,СВЦЭМ!$A$33:$A$776,$A157,СВЦЭМ!$B$33:$B$776,T$155)+'СЕТ СН'!$I$14+СВЦЭМ!$D$10+'СЕТ СН'!$I$6-'СЕТ СН'!$I$26</f>
        <v>1559.9941396899999</v>
      </c>
      <c r="U157" s="36">
        <f>SUMIFS(СВЦЭМ!$D$33:$D$776,СВЦЭМ!$A$33:$A$776,$A157,СВЦЭМ!$B$33:$B$776,U$155)+'СЕТ СН'!$I$14+СВЦЭМ!$D$10+'СЕТ СН'!$I$6-'СЕТ СН'!$I$26</f>
        <v>1543.51618274</v>
      </c>
      <c r="V157" s="36">
        <f>SUMIFS(СВЦЭМ!$D$33:$D$776,СВЦЭМ!$A$33:$A$776,$A157,СВЦЭМ!$B$33:$B$776,V$155)+'СЕТ СН'!$I$14+СВЦЭМ!$D$10+'СЕТ СН'!$I$6-'СЕТ СН'!$I$26</f>
        <v>1528.4638664399999</v>
      </c>
      <c r="W157" s="36">
        <f>SUMIFS(СВЦЭМ!$D$33:$D$776,СВЦЭМ!$A$33:$A$776,$A157,СВЦЭМ!$B$33:$B$776,W$155)+'СЕТ СН'!$I$14+СВЦЭМ!$D$10+'СЕТ СН'!$I$6-'СЕТ СН'!$I$26</f>
        <v>1535.7234227599999</v>
      </c>
      <c r="X157" s="36">
        <f>SUMIFS(СВЦЭМ!$D$33:$D$776,СВЦЭМ!$A$33:$A$776,$A157,СВЦЭМ!$B$33:$B$776,X$155)+'СЕТ СН'!$I$14+СВЦЭМ!$D$10+'СЕТ СН'!$I$6-'СЕТ СН'!$I$26</f>
        <v>1541.2353000399999</v>
      </c>
      <c r="Y157" s="36">
        <f>SUMIFS(СВЦЭМ!$D$33:$D$776,СВЦЭМ!$A$33:$A$776,$A157,СВЦЭМ!$B$33:$B$776,Y$155)+'СЕТ СН'!$I$14+СВЦЭМ!$D$10+'СЕТ СН'!$I$6-'СЕТ СН'!$I$26</f>
        <v>1572.0715569700001</v>
      </c>
    </row>
    <row r="158" spans="1:27" ht="15.75" x14ac:dyDescent="0.2">
      <c r="A158" s="35">
        <f t="shared" ref="A158:A186" si="4">A157+1</f>
        <v>43924</v>
      </c>
      <c r="B158" s="36">
        <f>SUMIFS(СВЦЭМ!$D$33:$D$776,СВЦЭМ!$A$33:$A$776,$A158,СВЦЭМ!$B$33:$B$776,B$155)+'СЕТ СН'!$I$14+СВЦЭМ!$D$10+'СЕТ СН'!$I$6-'СЕТ СН'!$I$26</f>
        <v>1553.16034436</v>
      </c>
      <c r="C158" s="36">
        <f>SUMIFS(СВЦЭМ!$D$33:$D$776,СВЦЭМ!$A$33:$A$776,$A158,СВЦЭМ!$B$33:$B$776,C$155)+'СЕТ СН'!$I$14+СВЦЭМ!$D$10+'СЕТ СН'!$I$6-'СЕТ СН'!$I$26</f>
        <v>1598.6196332499999</v>
      </c>
      <c r="D158" s="36">
        <f>SUMIFS(СВЦЭМ!$D$33:$D$776,СВЦЭМ!$A$33:$A$776,$A158,СВЦЭМ!$B$33:$B$776,D$155)+'СЕТ СН'!$I$14+СВЦЭМ!$D$10+'СЕТ СН'!$I$6-'СЕТ СН'!$I$26</f>
        <v>1616.3150782099999</v>
      </c>
      <c r="E158" s="36">
        <f>SUMIFS(СВЦЭМ!$D$33:$D$776,СВЦЭМ!$A$33:$A$776,$A158,СВЦЭМ!$B$33:$B$776,E$155)+'СЕТ СН'!$I$14+СВЦЭМ!$D$10+'СЕТ СН'!$I$6-'СЕТ СН'!$I$26</f>
        <v>1610.51394181</v>
      </c>
      <c r="F158" s="36">
        <f>SUMIFS(СВЦЭМ!$D$33:$D$776,СВЦЭМ!$A$33:$A$776,$A158,СВЦЭМ!$B$33:$B$776,F$155)+'СЕТ СН'!$I$14+СВЦЭМ!$D$10+'СЕТ СН'!$I$6-'СЕТ СН'!$I$26</f>
        <v>1605.5182004000001</v>
      </c>
      <c r="G158" s="36">
        <f>SUMIFS(СВЦЭМ!$D$33:$D$776,СВЦЭМ!$A$33:$A$776,$A158,СВЦЭМ!$B$33:$B$776,G$155)+'СЕТ СН'!$I$14+СВЦЭМ!$D$10+'СЕТ СН'!$I$6-'СЕТ СН'!$I$26</f>
        <v>1606.6103800799999</v>
      </c>
      <c r="H158" s="36">
        <f>SUMIFS(СВЦЭМ!$D$33:$D$776,СВЦЭМ!$A$33:$A$776,$A158,СВЦЭМ!$B$33:$B$776,H$155)+'СЕТ СН'!$I$14+СВЦЭМ!$D$10+'СЕТ СН'!$I$6-'СЕТ СН'!$I$26</f>
        <v>1592.1863915700001</v>
      </c>
      <c r="I158" s="36">
        <f>SUMIFS(СВЦЭМ!$D$33:$D$776,СВЦЭМ!$A$33:$A$776,$A158,СВЦЭМ!$B$33:$B$776,I$155)+'СЕТ СН'!$I$14+СВЦЭМ!$D$10+'СЕТ СН'!$I$6-'СЕТ СН'!$I$26</f>
        <v>1569.3643414999999</v>
      </c>
      <c r="J158" s="36">
        <f>SUMIFS(СВЦЭМ!$D$33:$D$776,СВЦЭМ!$A$33:$A$776,$A158,СВЦЭМ!$B$33:$B$776,J$155)+'СЕТ СН'!$I$14+СВЦЭМ!$D$10+'СЕТ СН'!$I$6-'СЕТ СН'!$I$26</f>
        <v>1505.71941978</v>
      </c>
      <c r="K158" s="36">
        <f>SUMIFS(СВЦЭМ!$D$33:$D$776,СВЦЭМ!$A$33:$A$776,$A158,СВЦЭМ!$B$33:$B$776,K$155)+'СЕТ СН'!$I$14+СВЦЭМ!$D$10+'СЕТ СН'!$I$6-'СЕТ СН'!$I$26</f>
        <v>1509.1688252700001</v>
      </c>
      <c r="L158" s="36">
        <f>SUMIFS(СВЦЭМ!$D$33:$D$776,СВЦЭМ!$A$33:$A$776,$A158,СВЦЭМ!$B$33:$B$776,L$155)+'СЕТ СН'!$I$14+СВЦЭМ!$D$10+'СЕТ СН'!$I$6-'СЕТ СН'!$I$26</f>
        <v>1522.1407595600001</v>
      </c>
      <c r="M158" s="36">
        <f>SUMIFS(СВЦЭМ!$D$33:$D$776,СВЦЭМ!$A$33:$A$776,$A158,СВЦЭМ!$B$33:$B$776,M$155)+'СЕТ СН'!$I$14+СВЦЭМ!$D$10+'СЕТ СН'!$I$6-'СЕТ СН'!$I$26</f>
        <v>1524.3876614600001</v>
      </c>
      <c r="N158" s="36">
        <f>SUMIFS(СВЦЭМ!$D$33:$D$776,СВЦЭМ!$A$33:$A$776,$A158,СВЦЭМ!$B$33:$B$776,N$155)+'СЕТ СН'!$I$14+СВЦЭМ!$D$10+'СЕТ СН'!$I$6-'СЕТ СН'!$I$26</f>
        <v>1544.39895746</v>
      </c>
      <c r="O158" s="36">
        <f>SUMIFS(СВЦЭМ!$D$33:$D$776,СВЦЭМ!$A$33:$A$776,$A158,СВЦЭМ!$B$33:$B$776,O$155)+'СЕТ СН'!$I$14+СВЦЭМ!$D$10+'СЕТ СН'!$I$6-'СЕТ СН'!$I$26</f>
        <v>1560.0343146099999</v>
      </c>
      <c r="P158" s="36">
        <f>SUMIFS(СВЦЭМ!$D$33:$D$776,СВЦЭМ!$A$33:$A$776,$A158,СВЦЭМ!$B$33:$B$776,P$155)+'СЕТ СН'!$I$14+СВЦЭМ!$D$10+'СЕТ СН'!$I$6-'СЕТ СН'!$I$26</f>
        <v>1542.2610566200001</v>
      </c>
      <c r="Q158" s="36">
        <f>SUMIFS(СВЦЭМ!$D$33:$D$776,СВЦЭМ!$A$33:$A$776,$A158,СВЦЭМ!$B$33:$B$776,Q$155)+'СЕТ СН'!$I$14+СВЦЭМ!$D$10+'СЕТ СН'!$I$6-'СЕТ СН'!$I$26</f>
        <v>1554.11343956</v>
      </c>
      <c r="R158" s="36">
        <f>SUMIFS(СВЦЭМ!$D$33:$D$776,СВЦЭМ!$A$33:$A$776,$A158,СВЦЭМ!$B$33:$B$776,R$155)+'СЕТ СН'!$I$14+СВЦЭМ!$D$10+'СЕТ СН'!$I$6-'СЕТ СН'!$I$26</f>
        <v>1550.7603380999999</v>
      </c>
      <c r="S158" s="36">
        <f>SUMIFS(СВЦЭМ!$D$33:$D$776,СВЦЭМ!$A$33:$A$776,$A158,СВЦЭМ!$B$33:$B$776,S$155)+'СЕТ СН'!$I$14+СВЦЭМ!$D$10+'СЕТ СН'!$I$6-'СЕТ СН'!$I$26</f>
        <v>1544.1510919699999</v>
      </c>
      <c r="T158" s="36">
        <f>SUMIFS(СВЦЭМ!$D$33:$D$776,СВЦЭМ!$A$33:$A$776,$A158,СВЦЭМ!$B$33:$B$776,T$155)+'СЕТ СН'!$I$14+СВЦЭМ!$D$10+'СЕТ СН'!$I$6-'СЕТ СН'!$I$26</f>
        <v>1526.88313113</v>
      </c>
      <c r="U158" s="36">
        <f>SUMIFS(СВЦЭМ!$D$33:$D$776,СВЦЭМ!$A$33:$A$776,$A158,СВЦЭМ!$B$33:$B$776,U$155)+'СЕТ СН'!$I$14+СВЦЭМ!$D$10+'СЕТ СН'!$I$6-'СЕТ СН'!$I$26</f>
        <v>1501.7396579900001</v>
      </c>
      <c r="V158" s="36">
        <f>SUMIFS(СВЦЭМ!$D$33:$D$776,СВЦЭМ!$A$33:$A$776,$A158,СВЦЭМ!$B$33:$B$776,V$155)+'СЕТ СН'!$I$14+СВЦЭМ!$D$10+'СЕТ СН'!$I$6-'СЕТ СН'!$I$26</f>
        <v>1490.4191506</v>
      </c>
      <c r="W158" s="36">
        <f>SUMIFS(СВЦЭМ!$D$33:$D$776,СВЦЭМ!$A$33:$A$776,$A158,СВЦЭМ!$B$33:$B$776,W$155)+'СЕТ СН'!$I$14+СВЦЭМ!$D$10+'СЕТ СН'!$I$6-'СЕТ СН'!$I$26</f>
        <v>1497.7299458499999</v>
      </c>
      <c r="X158" s="36">
        <f>SUMIFS(СВЦЭМ!$D$33:$D$776,СВЦЭМ!$A$33:$A$776,$A158,СВЦЭМ!$B$33:$B$776,X$155)+'СЕТ СН'!$I$14+СВЦЭМ!$D$10+'СЕТ СН'!$I$6-'СЕТ СН'!$I$26</f>
        <v>1514.1281784400001</v>
      </c>
      <c r="Y158" s="36">
        <f>SUMIFS(СВЦЭМ!$D$33:$D$776,СВЦЭМ!$A$33:$A$776,$A158,СВЦЭМ!$B$33:$B$776,Y$155)+'СЕТ СН'!$I$14+СВЦЭМ!$D$10+'СЕТ СН'!$I$6-'СЕТ СН'!$I$26</f>
        <v>1551.86155758</v>
      </c>
    </row>
    <row r="159" spans="1:27" ht="15.75" x14ac:dyDescent="0.2">
      <c r="A159" s="35">
        <f t="shared" si="4"/>
        <v>43925</v>
      </c>
      <c r="B159" s="36">
        <f>SUMIFS(СВЦЭМ!$D$33:$D$776,СВЦЭМ!$A$33:$A$776,$A159,СВЦЭМ!$B$33:$B$776,B$155)+'СЕТ СН'!$I$14+СВЦЭМ!$D$10+'СЕТ СН'!$I$6-'СЕТ СН'!$I$26</f>
        <v>1575.98652333</v>
      </c>
      <c r="C159" s="36">
        <f>SUMIFS(СВЦЭМ!$D$33:$D$776,СВЦЭМ!$A$33:$A$776,$A159,СВЦЭМ!$B$33:$B$776,C$155)+'СЕТ СН'!$I$14+СВЦЭМ!$D$10+'СЕТ СН'!$I$6-'СЕТ СН'!$I$26</f>
        <v>1607.14978008</v>
      </c>
      <c r="D159" s="36">
        <f>SUMIFS(СВЦЭМ!$D$33:$D$776,СВЦЭМ!$A$33:$A$776,$A159,СВЦЭМ!$B$33:$B$776,D$155)+'СЕТ СН'!$I$14+СВЦЭМ!$D$10+'СЕТ СН'!$I$6-'СЕТ СН'!$I$26</f>
        <v>1623.8687236399999</v>
      </c>
      <c r="E159" s="36">
        <f>SUMIFS(СВЦЭМ!$D$33:$D$776,СВЦЭМ!$A$33:$A$776,$A159,СВЦЭМ!$B$33:$B$776,E$155)+'СЕТ СН'!$I$14+СВЦЭМ!$D$10+'СЕТ СН'!$I$6-'СЕТ СН'!$I$26</f>
        <v>1638.8087687299999</v>
      </c>
      <c r="F159" s="36">
        <f>SUMIFS(СВЦЭМ!$D$33:$D$776,СВЦЭМ!$A$33:$A$776,$A159,СВЦЭМ!$B$33:$B$776,F$155)+'СЕТ СН'!$I$14+СВЦЭМ!$D$10+'СЕТ СН'!$I$6-'СЕТ СН'!$I$26</f>
        <v>1637.94520201</v>
      </c>
      <c r="G159" s="36">
        <f>SUMIFS(СВЦЭМ!$D$33:$D$776,СВЦЭМ!$A$33:$A$776,$A159,СВЦЭМ!$B$33:$B$776,G$155)+'СЕТ СН'!$I$14+СВЦЭМ!$D$10+'СЕТ СН'!$I$6-'СЕТ СН'!$I$26</f>
        <v>1636.28557037</v>
      </c>
      <c r="H159" s="36">
        <f>SUMIFS(СВЦЭМ!$D$33:$D$776,СВЦЭМ!$A$33:$A$776,$A159,СВЦЭМ!$B$33:$B$776,H$155)+'СЕТ СН'!$I$14+СВЦЭМ!$D$10+'СЕТ СН'!$I$6-'СЕТ СН'!$I$26</f>
        <v>1608.32490267</v>
      </c>
      <c r="I159" s="36">
        <f>SUMIFS(СВЦЭМ!$D$33:$D$776,СВЦЭМ!$A$33:$A$776,$A159,СВЦЭМ!$B$33:$B$776,I$155)+'СЕТ СН'!$I$14+СВЦЭМ!$D$10+'СЕТ СН'!$I$6-'СЕТ СН'!$I$26</f>
        <v>1589.08782187</v>
      </c>
      <c r="J159" s="36">
        <f>SUMIFS(СВЦЭМ!$D$33:$D$776,СВЦЭМ!$A$33:$A$776,$A159,СВЦЭМ!$B$33:$B$776,J$155)+'СЕТ СН'!$I$14+СВЦЭМ!$D$10+'СЕТ СН'!$I$6-'СЕТ СН'!$I$26</f>
        <v>1530.6873922899999</v>
      </c>
      <c r="K159" s="36">
        <f>SUMIFS(СВЦЭМ!$D$33:$D$776,СВЦЭМ!$A$33:$A$776,$A159,СВЦЭМ!$B$33:$B$776,K$155)+'СЕТ СН'!$I$14+СВЦЭМ!$D$10+'СЕТ СН'!$I$6-'СЕТ СН'!$I$26</f>
        <v>1502.5697366300001</v>
      </c>
      <c r="L159" s="36">
        <f>SUMIFS(СВЦЭМ!$D$33:$D$776,СВЦЭМ!$A$33:$A$776,$A159,СВЦЭМ!$B$33:$B$776,L$155)+'СЕТ СН'!$I$14+СВЦЭМ!$D$10+'СЕТ СН'!$I$6-'СЕТ СН'!$I$26</f>
        <v>1499.1375107000001</v>
      </c>
      <c r="M159" s="36">
        <f>SUMIFS(СВЦЭМ!$D$33:$D$776,СВЦЭМ!$A$33:$A$776,$A159,СВЦЭМ!$B$33:$B$776,M$155)+'СЕТ СН'!$I$14+СВЦЭМ!$D$10+'СЕТ СН'!$I$6-'СЕТ СН'!$I$26</f>
        <v>1495.9062712800001</v>
      </c>
      <c r="N159" s="36">
        <f>SUMIFS(СВЦЭМ!$D$33:$D$776,СВЦЭМ!$A$33:$A$776,$A159,СВЦЭМ!$B$33:$B$776,N$155)+'СЕТ СН'!$I$14+СВЦЭМ!$D$10+'СЕТ СН'!$I$6-'СЕТ СН'!$I$26</f>
        <v>1508.07234318</v>
      </c>
      <c r="O159" s="36">
        <f>SUMIFS(СВЦЭМ!$D$33:$D$776,СВЦЭМ!$A$33:$A$776,$A159,СВЦЭМ!$B$33:$B$776,O$155)+'СЕТ СН'!$I$14+СВЦЭМ!$D$10+'СЕТ СН'!$I$6-'СЕТ СН'!$I$26</f>
        <v>1518.26218554</v>
      </c>
      <c r="P159" s="36">
        <f>SUMIFS(СВЦЭМ!$D$33:$D$776,СВЦЭМ!$A$33:$A$776,$A159,СВЦЭМ!$B$33:$B$776,P$155)+'СЕТ СН'!$I$14+СВЦЭМ!$D$10+'СЕТ СН'!$I$6-'СЕТ СН'!$I$26</f>
        <v>1515.372153</v>
      </c>
      <c r="Q159" s="36">
        <f>SUMIFS(СВЦЭМ!$D$33:$D$776,СВЦЭМ!$A$33:$A$776,$A159,СВЦЭМ!$B$33:$B$776,Q$155)+'СЕТ СН'!$I$14+СВЦЭМ!$D$10+'СЕТ СН'!$I$6-'СЕТ СН'!$I$26</f>
        <v>1525.48783596</v>
      </c>
      <c r="R159" s="36">
        <f>SUMIFS(СВЦЭМ!$D$33:$D$776,СВЦЭМ!$A$33:$A$776,$A159,СВЦЭМ!$B$33:$B$776,R$155)+'СЕТ СН'!$I$14+СВЦЭМ!$D$10+'СЕТ СН'!$I$6-'СЕТ СН'!$I$26</f>
        <v>1518.52523845</v>
      </c>
      <c r="S159" s="36">
        <f>SUMIFS(СВЦЭМ!$D$33:$D$776,СВЦЭМ!$A$33:$A$776,$A159,СВЦЭМ!$B$33:$B$776,S$155)+'СЕТ СН'!$I$14+СВЦЭМ!$D$10+'СЕТ СН'!$I$6-'СЕТ СН'!$I$26</f>
        <v>1512.6971162899999</v>
      </c>
      <c r="T159" s="36">
        <f>SUMIFS(СВЦЭМ!$D$33:$D$776,СВЦЭМ!$A$33:$A$776,$A159,СВЦЭМ!$B$33:$B$776,T$155)+'СЕТ СН'!$I$14+СВЦЭМ!$D$10+'СЕТ СН'!$I$6-'СЕТ СН'!$I$26</f>
        <v>1498.89161979</v>
      </c>
      <c r="U159" s="36">
        <f>SUMIFS(СВЦЭМ!$D$33:$D$776,СВЦЭМ!$A$33:$A$776,$A159,СВЦЭМ!$B$33:$B$776,U$155)+'СЕТ СН'!$I$14+СВЦЭМ!$D$10+'СЕТ СН'!$I$6-'СЕТ СН'!$I$26</f>
        <v>1484.87061569</v>
      </c>
      <c r="V159" s="36">
        <f>SUMIFS(СВЦЭМ!$D$33:$D$776,СВЦЭМ!$A$33:$A$776,$A159,СВЦЭМ!$B$33:$B$776,V$155)+'СЕТ СН'!$I$14+СВЦЭМ!$D$10+'СЕТ СН'!$I$6-'СЕТ СН'!$I$26</f>
        <v>1487.4058212100001</v>
      </c>
      <c r="W159" s="36">
        <f>SUMIFS(СВЦЭМ!$D$33:$D$776,СВЦЭМ!$A$33:$A$776,$A159,СВЦЭМ!$B$33:$B$776,W$155)+'СЕТ СН'!$I$14+СВЦЭМ!$D$10+'СЕТ СН'!$I$6-'СЕТ СН'!$I$26</f>
        <v>1476.1580116499999</v>
      </c>
      <c r="X159" s="36">
        <f>SUMIFS(СВЦЭМ!$D$33:$D$776,СВЦЭМ!$A$33:$A$776,$A159,СВЦЭМ!$B$33:$B$776,X$155)+'СЕТ СН'!$I$14+СВЦЭМ!$D$10+'СЕТ СН'!$I$6-'СЕТ СН'!$I$26</f>
        <v>1487.7630446999999</v>
      </c>
      <c r="Y159" s="36">
        <f>SUMIFS(СВЦЭМ!$D$33:$D$776,СВЦЭМ!$A$33:$A$776,$A159,СВЦЭМ!$B$33:$B$776,Y$155)+'СЕТ СН'!$I$14+СВЦЭМ!$D$10+'СЕТ СН'!$I$6-'СЕТ СН'!$I$26</f>
        <v>1533.5395698100001</v>
      </c>
    </row>
    <row r="160" spans="1:27" ht="15.75" x14ac:dyDescent="0.2">
      <c r="A160" s="35">
        <f t="shared" si="4"/>
        <v>43926</v>
      </c>
      <c r="B160" s="36">
        <f>SUMIFS(СВЦЭМ!$D$33:$D$776,СВЦЭМ!$A$33:$A$776,$A160,СВЦЭМ!$B$33:$B$776,B$155)+'СЕТ СН'!$I$14+СВЦЭМ!$D$10+'СЕТ СН'!$I$6-'СЕТ СН'!$I$26</f>
        <v>1552.3345134799999</v>
      </c>
      <c r="C160" s="36">
        <f>SUMIFS(СВЦЭМ!$D$33:$D$776,СВЦЭМ!$A$33:$A$776,$A160,СВЦЭМ!$B$33:$B$776,C$155)+'СЕТ СН'!$I$14+СВЦЭМ!$D$10+'СЕТ СН'!$I$6-'СЕТ СН'!$I$26</f>
        <v>1615.5884314699999</v>
      </c>
      <c r="D160" s="36">
        <f>SUMIFS(СВЦЭМ!$D$33:$D$776,СВЦЭМ!$A$33:$A$776,$A160,СВЦЭМ!$B$33:$B$776,D$155)+'СЕТ СН'!$I$14+СВЦЭМ!$D$10+'СЕТ СН'!$I$6-'СЕТ СН'!$I$26</f>
        <v>1632.15975336</v>
      </c>
      <c r="E160" s="36">
        <f>SUMIFS(СВЦЭМ!$D$33:$D$776,СВЦЭМ!$A$33:$A$776,$A160,СВЦЭМ!$B$33:$B$776,E$155)+'СЕТ СН'!$I$14+СВЦЭМ!$D$10+'СЕТ СН'!$I$6-'СЕТ СН'!$I$26</f>
        <v>1639.6209165499999</v>
      </c>
      <c r="F160" s="36">
        <f>SUMIFS(СВЦЭМ!$D$33:$D$776,СВЦЭМ!$A$33:$A$776,$A160,СВЦЭМ!$B$33:$B$776,F$155)+'СЕТ СН'!$I$14+СВЦЭМ!$D$10+'СЕТ СН'!$I$6-'СЕТ СН'!$I$26</f>
        <v>1637.90801764</v>
      </c>
      <c r="G160" s="36">
        <f>SUMIFS(СВЦЭМ!$D$33:$D$776,СВЦЭМ!$A$33:$A$776,$A160,СВЦЭМ!$B$33:$B$776,G$155)+'СЕТ СН'!$I$14+СВЦЭМ!$D$10+'СЕТ СН'!$I$6-'СЕТ СН'!$I$26</f>
        <v>1641.2129558899999</v>
      </c>
      <c r="H160" s="36">
        <f>SUMIFS(СВЦЭМ!$D$33:$D$776,СВЦЭМ!$A$33:$A$776,$A160,СВЦЭМ!$B$33:$B$776,H$155)+'СЕТ СН'!$I$14+СВЦЭМ!$D$10+'СЕТ СН'!$I$6-'СЕТ СН'!$I$26</f>
        <v>1624.0781418399999</v>
      </c>
      <c r="I160" s="36">
        <f>SUMIFS(СВЦЭМ!$D$33:$D$776,СВЦЭМ!$A$33:$A$776,$A160,СВЦЭМ!$B$33:$B$776,I$155)+'СЕТ СН'!$I$14+СВЦЭМ!$D$10+'СЕТ СН'!$I$6-'СЕТ СН'!$I$26</f>
        <v>1606.57809774</v>
      </c>
      <c r="J160" s="36">
        <f>SUMIFS(СВЦЭМ!$D$33:$D$776,СВЦЭМ!$A$33:$A$776,$A160,СВЦЭМ!$B$33:$B$776,J$155)+'СЕТ СН'!$I$14+СВЦЭМ!$D$10+'СЕТ СН'!$I$6-'СЕТ СН'!$I$26</f>
        <v>1547.65536591</v>
      </c>
      <c r="K160" s="36">
        <f>SUMIFS(СВЦЭМ!$D$33:$D$776,СВЦЭМ!$A$33:$A$776,$A160,СВЦЭМ!$B$33:$B$776,K$155)+'СЕТ СН'!$I$14+СВЦЭМ!$D$10+'СЕТ СН'!$I$6-'СЕТ СН'!$I$26</f>
        <v>1504.1788658299999</v>
      </c>
      <c r="L160" s="36">
        <f>SUMIFS(СВЦЭМ!$D$33:$D$776,СВЦЭМ!$A$33:$A$776,$A160,СВЦЭМ!$B$33:$B$776,L$155)+'СЕТ СН'!$I$14+СВЦЭМ!$D$10+'СЕТ СН'!$I$6-'СЕТ СН'!$I$26</f>
        <v>1495.7791373299999</v>
      </c>
      <c r="M160" s="36">
        <f>SUMIFS(СВЦЭМ!$D$33:$D$776,СВЦЭМ!$A$33:$A$776,$A160,СВЦЭМ!$B$33:$B$776,M$155)+'СЕТ СН'!$I$14+СВЦЭМ!$D$10+'СЕТ СН'!$I$6-'СЕТ СН'!$I$26</f>
        <v>1493.6232044200001</v>
      </c>
      <c r="N160" s="36">
        <f>SUMIFS(СВЦЭМ!$D$33:$D$776,СВЦЭМ!$A$33:$A$776,$A160,СВЦЭМ!$B$33:$B$776,N$155)+'СЕТ СН'!$I$14+СВЦЭМ!$D$10+'СЕТ СН'!$I$6-'СЕТ СН'!$I$26</f>
        <v>1508.61419131</v>
      </c>
      <c r="O160" s="36">
        <f>SUMIFS(СВЦЭМ!$D$33:$D$776,СВЦЭМ!$A$33:$A$776,$A160,СВЦЭМ!$B$33:$B$776,O$155)+'СЕТ СН'!$I$14+СВЦЭМ!$D$10+'СЕТ СН'!$I$6-'СЕТ СН'!$I$26</f>
        <v>1519.1161852</v>
      </c>
      <c r="P160" s="36">
        <f>SUMIFS(СВЦЭМ!$D$33:$D$776,СВЦЭМ!$A$33:$A$776,$A160,СВЦЭМ!$B$33:$B$776,P$155)+'СЕТ СН'!$I$14+СВЦЭМ!$D$10+'СЕТ СН'!$I$6-'СЕТ СН'!$I$26</f>
        <v>1496.68985086</v>
      </c>
      <c r="Q160" s="36">
        <f>SUMIFS(СВЦЭМ!$D$33:$D$776,СВЦЭМ!$A$33:$A$776,$A160,СВЦЭМ!$B$33:$B$776,Q$155)+'СЕТ СН'!$I$14+СВЦЭМ!$D$10+'СЕТ СН'!$I$6-'СЕТ СН'!$I$26</f>
        <v>1502.4347663799999</v>
      </c>
      <c r="R160" s="36">
        <f>SUMIFS(СВЦЭМ!$D$33:$D$776,СВЦЭМ!$A$33:$A$776,$A160,СВЦЭМ!$B$33:$B$776,R$155)+'СЕТ СН'!$I$14+СВЦЭМ!$D$10+'СЕТ СН'!$I$6-'СЕТ СН'!$I$26</f>
        <v>1502.08570844</v>
      </c>
      <c r="S160" s="36">
        <f>SUMIFS(СВЦЭМ!$D$33:$D$776,СВЦЭМ!$A$33:$A$776,$A160,СВЦЭМ!$B$33:$B$776,S$155)+'СЕТ СН'!$I$14+СВЦЭМ!$D$10+'СЕТ СН'!$I$6-'СЕТ СН'!$I$26</f>
        <v>1502.2567916800001</v>
      </c>
      <c r="T160" s="36">
        <f>SUMIFS(СВЦЭМ!$D$33:$D$776,СВЦЭМ!$A$33:$A$776,$A160,СВЦЭМ!$B$33:$B$776,T$155)+'СЕТ СН'!$I$14+СВЦЭМ!$D$10+'СЕТ СН'!$I$6-'СЕТ СН'!$I$26</f>
        <v>1493.13735105</v>
      </c>
      <c r="U160" s="36">
        <f>SUMIFS(СВЦЭМ!$D$33:$D$776,СВЦЭМ!$A$33:$A$776,$A160,СВЦЭМ!$B$33:$B$776,U$155)+'СЕТ СН'!$I$14+СВЦЭМ!$D$10+'СЕТ СН'!$I$6-'СЕТ СН'!$I$26</f>
        <v>1479.272099</v>
      </c>
      <c r="V160" s="36">
        <f>SUMIFS(СВЦЭМ!$D$33:$D$776,СВЦЭМ!$A$33:$A$776,$A160,СВЦЭМ!$B$33:$B$776,V$155)+'СЕТ СН'!$I$14+СВЦЭМ!$D$10+'СЕТ СН'!$I$6-'СЕТ СН'!$I$26</f>
        <v>1461.71330427</v>
      </c>
      <c r="W160" s="36">
        <f>SUMIFS(СВЦЭМ!$D$33:$D$776,СВЦЭМ!$A$33:$A$776,$A160,СВЦЭМ!$B$33:$B$776,W$155)+'СЕТ СН'!$I$14+СВЦЭМ!$D$10+'СЕТ СН'!$I$6-'СЕТ СН'!$I$26</f>
        <v>1443.90579488</v>
      </c>
      <c r="X160" s="36">
        <f>SUMIFS(СВЦЭМ!$D$33:$D$776,СВЦЭМ!$A$33:$A$776,$A160,СВЦЭМ!$B$33:$B$776,X$155)+'СЕТ СН'!$I$14+СВЦЭМ!$D$10+'СЕТ СН'!$I$6-'СЕТ СН'!$I$26</f>
        <v>1439.9134436900001</v>
      </c>
      <c r="Y160" s="36">
        <f>SUMIFS(СВЦЭМ!$D$33:$D$776,СВЦЭМ!$A$33:$A$776,$A160,СВЦЭМ!$B$33:$B$776,Y$155)+'СЕТ СН'!$I$14+СВЦЭМ!$D$10+'СЕТ СН'!$I$6-'СЕТ СН'!$I$26</f>
        <v>1479.1229188100001</v>
      </c>
    </row>
    <row r="161" spans="1:25" ht="15.75" x14ac:dyDescent="0.2">
      <c r="A161" s="35">
        <f t="shared" si="4"/>
        <v>43927</v>
      </c>
      <c r="B161" s="36">
        <f>SUMIFS(СВЦЭМ!$D$33:$D$776,СВЦЭМ!$A$33:$A$776,$A161,СВЦЭМ!$B$33:$B$776,B$155)+'СЕТ СН'!$I$14+СВЦЭМ!$D$10+'СЕТ СН'!$I$6-'СЕТ СН'!$I$26</f>
        <v>1590.45776548</v>
      </c>
      <c r="C161" s="36">
        <f>SUMIFS(СВЦЭМ!$D$33:$D$776,СВЦЭМ!$A$33:$A$776,$A161,СВЦЭМ!$B$33:$B$776,C$155)+'СЕТ СН'!$I$14+СВЦЭМ!$D$10+'СЕТ СН'!$I$6-'СЕТ СН'!$I$26</f>
        <v>1619.8446253899999</v>
      </c>
      <c r="D161" s="36">
        <f>SUMIFS(СВЦЭМ!$D$33:$D$776,СВЦЭМ!$A$33:$A$776,$A161,СВЦЭМ!$B$33:$B$776,D$155)+'СЕТ СН'!$I$14+СВЦЭМ!$D$10+'СЕТ СН'!$I$6-'СЕТ СН'!$I$26</f>
        <v>1633.4167335299999</v>
      </c>
      <c r="E161" s="36">
        <f>SUMIFS(СВЦЭМ!$D$33:$D$776,СВЦЭМ!$A$33:$A$776,$A161,СВЦЭМ!$B$33:$B$776,E$155)+'СЕТ СН'!$I$14+СВЦЭМ!$D$10+'СЕТ СН'!$I$6-'СЕТ СН'!$I$26</f>
        <v>1641.7955061</v>
      </c>
      <c r="F161" s="36">
        <f>SUMIFS(СВЦЭМ!$D$33:$D$776,СВЦЭМ!$A$33:$A$776,$A161,СВЦЭМ!$B$33:$B$776,F$155)+'СЕТ СН'!$I$14+СВЦЭМ!$D$10+'СЕТ СН'!$I$6-'СЕТ СН'!$I$26</f>
        <v>1638.4384853699999</v>
      </c>
      <c r="G161" s="36">
        <f>SUMIFS(СВЦЭМ!$D$33:$D$776,СВЦЭМ!$A$33:$A$776,$A161,СВЦЭМ!$B$33:$B$776,G$155)+'СЕТ СН'!$I$14+СВЦЭМ!$D$10+'СЕТ СН'!$I$6-'СЕТ СН'!$I$26</f>
        <v>1639.0396491899999</v>
      </c>
      <c r="H161" s="36">
        <f>SUMIFS(СВЦЭМ!$D$33:$D$776,СВЦЭМ!$A$33:$A$776,$A161,СВЦЭМ!$B$33:$B$776,H$155)+'СЕТ СН'!$I$14+СВЦЭМ!$D$10+'СЕТ СН'!$I$6-'СЕТ СН'!$I$26</f>
        <v>1627.8686232</v>
      </c>
      <c r="I161" s="36">
        <f>SUMIFS(СВЦЭМ!$D$33:$D$776,СВЦЭМ!$A$33:$A$776,$A161,СВЦЭМ!$B$33:$B$776,I$155)+'СЕТ СН'!$I$14+СВЦЭМ!$D$10+'СЕТ СН'!$I$6-'СЕТ СН'!$I$26</f>
        <v>1598.0297410000001</v>
      </c>
      <c r="J161" s="36">
        <f>SUMIFS(СВЦЭМ!$D$33:$D$776,СВЦЭМ!$A$33:$A$776,$A161,СВЦЭМ!$B$33:$B$776,J$155)+'СЕТ СН'!$I$14+СВЦЭМ!$D$10+'СЕТ СН'!$I$6-'СЕТ СН'!$I$26</f>
        <v>1546.97723389</v>
      </c>
      <c r="K161" s="36">
        <f>SUMIFS(СВЦЭМ!$D$33:$D$776,СВЦЭМ!$A$33:$A$776,$A161,СВЦЭМ!$B$33:$B$776,K$155)+'СЕТ СН'!$I$14+СВЦЭМ!$D$10+'СЕТ СН'!$I$6-'СЕТ СН'!$I$26</f>
        <v>1545.9979207299998</v>
      </c>
      <c r="L161" s="36">
        <f>SUMIFS(СВЦЭМ!$D$33:$D$776,СВЦЭМ!$A$33:$A$776,$A161,СВЦЭМ!$B$33:$B$776,L$155)+'СЕТ СН'!$I$14+СВЦЭМ!$D$10+'СЕТ СН'!$I$6-'СЕТ СН'!$I$26</f>
        <v>1529.4119199699999</v>
      </c>
      <c r="M161" s="36">
        <f>SUMIFS(СВЦЭМ!$D$33:$D$776,СВЦЭМ!$A$33:$A$776,$A161,СВЦЭМ!$B$33:$B$776,M$155)+'СЕТ СН'!$I$14+СВЦЭМ!$D$10+'СЕТ СН'!$I$6-'СЕТ СН'!$I$26</f>
        <v>1533.1818118199999</v>
      </c>
      <c r="N161" s="36">
        <f>SUMIFS(СВЦЭМ!$D$33:$D$776,СВЦЭМ!$A$33:$A$776,$A161,СВЦЭМ!$B$33:$B$776,N$155)+'СЕТ СН'!$I$14+СВЦЭМ!$D$10+'СЕТ СН'!$I$6-'СЕТ СН'!$I$26</f>
        <v>1531.30477804</v>
      </c>
      <c r="O161" s="36">
        <f>SUMIFS(СВЦЭМ!$D$33:$D$776,СВЦЭМ!$A$33:$A$776,$A161,СВЦЭМ!$B$33:$B$776,O$155)+'СЕТ СН'!$I$14+СВЦЭМ!$D$10+'СЕТ СН'!$I$6-'СЕТ СН'!$I$26</f>
        <v>1546.7885937799999</v>
      </c>
      <c r="P161" s="36">
        <f>SUMIFS(СВЦЭМ!$D$33:$D$776,СВЦЭМ!$A$33:$A$776,$A161,СВЦЭМ!$B$33:$B$776,P$155)+'СЕТ СН'!$I$14+СВЦЭМ!$D$10+'СЕТ СН'!$I$6-'СЕТ СН'!$I$26</f>
        <v>1529.9038090499998</v>
      </c>
      <c r="Q161" s="36">
        <f>SUMIFS(СВЦЭМ!$D$33:$D$776,СВЦЭМ!$A$33:$A$776,$A161,СВЦЭМ!$B$33:$B$776,Q$155)+'СЕТ СН'!$I$14+СВЦЭМ!$D$10+'СЕТ СН'!$I$6-'СЕТ СН'!$I$26</f>
        <v>1535.9509697599999</v>
      </c>
      <c r="R161" s="36">
        <f>SUMIFS(СВЦЭМ!$D$33:$D$776,СВЦЭМ!$A$33:$A$776,$A161,СВЦЭМ!$B$33:$B$776,R$155)+'СЕТ СН'!$I$14+СВЦЭМ!$D$10+'СЕТ СН'!$I$6-'СЕТ СН'!$I$26</f>
        <v>1516.6198318900001</v>
      </c>
      <c r="S161" s="36">
        <f>SUMIFS(СВЦЭМ!$D$33:$D$776,СВЦЭМ!$A$33:$A$776,$A161,СВЦЭМ!$B$33:$B$776,S$155)+'СЕТ СН'!$I$14+СВЦЭМ!$D$10+'СЕТ СН'!$I$6-'СЕТ СН'!$I$26</f>
        <v>1532.1340310400001</v>
      </c>
      <c r="T161" s="36">
        <f>SUMIFS(СВЦЭМ!$D$33:$D$776,СВЦЭМ!$A$33:$A$776,$A161,СВЦЭМ!$B$33:$B$776,T$155)+'СЕТ СН'!$I$14+СВЦЭМ!$D$10+'СЕТ СН'!$I$6-'СЕТ СН'!$I$26</f>
        <v>1515.00212992</v>
      </c>
      <c r="U161" s="36">
        <f>SUMIFS(СВЦЭМ!$D$33:$D$776,СВЦЭМ!$A$33:$A$776,$A161,СВЦЭМ!$B$33:$B$776,U$155)+'СЕТ СН'!$I$14+СВЦЭМ!$D$10+'СЕТ СН'!$I$6-'СЕТ СН'!$I$26</f>
        <v>1492.3114276599999</v>
      </c>
      <c r="V161" s="36">
        <f>SUMIFS(СВЦЭМ!$D$33:$D$776,СВЦЭМ!$A$33:$A$776,$A161,СВЦЭМ!$B$33:$B$776,V$155)+'СЕТ СН'!$I$14+СВЦЭМ!$D$10+'СЕТ СН'!$I$6-'СЕТ СН'!$I$26</f>
        <v>1495.4725583100001</v>
      </c>
      <c r="W161" s="36">
        <f>SUMIFS(СВЦЭМ!$D$33:$D$776,СВЦЭМ!$A$33:$A$776,$A161,СВЦЭМ!$B$33:$B$776,W$155)+'СЕТ СН'!$I$14+СВЦЭМ!$D$10+'СЕТ СН'!$I$6-'СЕТ СН'!$I$26</f>
        <v>1486.8989029500001</v>
      </c>
      <c r="X161" s="36">
        <f>SUMIFS(СВЦЭМ!$D$33:$D$776,СВЦЭМ!$A$33:$A$776,$A161,СВЦЭМ!$B$33:$B$776,X$155)+'СЕТ СН'!$I$14+СВЦЭМ!$D$10+'СЕТ СН'!$I$6-'СЕТ СН'!$I$26</f>
        <v>1502.40713138</v>
      </c>
      <c r="Y161" s="36">
        <f>SUMIFS(СВЦЭМ!$D$33:$D$776,СВЦЭМ!$A$33:$A$776,$A161,СВЦЭМ!$B$33:$B$776,Y$155)+'СЕТ СН'!$I$14+СВЦЭМ!$D$10+'СЕТ СН'!$I$6-'СЕТ СН'!$I$26</f>
        <v>1548.1458317399999</v>
      </c>
    </row>
    <row r="162" spans="1:25" ht="15.75" x14ac:dyDescent="0.2">
      <c r="A162" s="35">
        <f t="shared" si="4"/>
        <v>43928</v>
      </c>
      <c r="B162" s="36">
        <f>SUMIFS(СВЦЭМ!$D$33:$D$776,СВЦЭМ!$A$33:$A$776,$A162,СВЦЭМ!$B$33:$B$776,B$155)+'СЕТ СН'!$I$14+СВЦЭМ!$D$10+'СЕТ СН'!$I$6-'СЕТ СН'!$I$26</f>
        <v>1595.5179956499999</v>
      </c>
      <c r="C162" s="36">
        <f>SUMIFS(СВЦЭМ!$D$33:$D$776,СВЦЭМ!$A$33:$A$776,$A162,СВЦЭМ!$B$33:$B$776,C$155)+'СЕТ СН'!$I$14+СВЦЭМ!$D$10+'СЕТ СН'!$I$6-'СЕТ СН'!$I$26</f>
        <v>1621.09711249</v>
      </c>
      <c r="D162" s="36">
        <f>SUMIFS(СВЦЭМ!$D$33:$D$776,СВЦЭМ!$A$33:$A$776,$A162,СВЦЭМ!$B$33:$B$776,D$155)+'СЕТ СН'!$I$14+СВЦЭМ!$D$10+'СЕТ СН'!$I$6-'СЕТ СН'!$I$26</f>
        <v>1644.5976660199999</v>
      </c>
      <c r="E162" s="36">
        <f>SUMIFS(СВЦЭМ!$D$33:$D$776,СВЦЭМ!$A$33:$A$776,$A162,СВЦЭМ!$B$33:$B$776,E$155)+'СЕТ СН'!$I$14+СВЦЭМ!$D$10+'СЕТ СН'!$I$6-'СЕТ СН'!$I$26</f>
        <v>1664.5324368899999</v>
      </c>
      <c r="F162" s="36">
        <f>SUMIFS(СВЦЭМ!$D$33:$D$776,СВЦЭМ!$A$33:$A$776,$A162,СВЦЭМ!$B$33:$B$776,F$155)+'СЕТ СН'!$I$14+СВЦЭМ!$D$10+'СЕТ СН'!$I$6-'СЕТ СН'!$I$26</f>
        <v>1662.7933136199999</v>
      </c>
      <c r="G162" s="36">
        <f>SUMIFS(СВЦЭМ!$D$33:$D$776,СВЦЭМ!$A$33:$A$776,$A162,СВЦЭМ!$B$33:$B$776,G$155)+'СЕТ СН'!$I$14+СВЦЭМ!$D$10+'СЕТ СН'!$I$6-'СЕТ СН'!$I$26</f>
        <v>1663.5516274500001</v>
      </c>
      <c r="H162" s="36">
        <f>SUMIFS(СВЦЭМ!$D$33:$D$776,СВЦЭМ!$A$33:$A$776,$A162,СВЦЭМ!$B$33:$B$776,H$155)+'СЕТ СН'!$I$14+СВЦЭМ!$D$10+'СЕТ СН'!$I$6-'СЕТ СН'!$I$26</f>
        <v>1642.9780114999999</v>
      </c>
      <c r="I162" s="36">
        <f>SUMIFS(СВЦЭМ!$D$33:$D$776,СВЦЭМ!$A$33:$A$776,$A162,СВЦЭМ!$B$33:$B$776,I$155)+'СЕТ СН'!$I$14+СВЦЭМ!$D$10+'СЕТ СН'!$I$6-'СЕТ СН'!$I$26</f>
        <v>1615.5124529899999</v>
      </c>
      <c r="J162" s="36">
        <f>SUMIFS(СВЦЭМ!$D$33:$D$776,СВЦЭМ!$A$33:$A$776,$A162,СВЦЭМ!$B$33:$B$776,J$155)+'СЕТ СН'!$I$14+СВЦЭМ!$D$10+'СЕТ СН'!$I$6-'СЕТ СН'!$I$26</f>
        <v>1552.1543526</v>
      </c>
      <c r="K162" s="36">
        <f>SUMIFS(СВЦЭМ!$D$33:$D$776,СВЦЭМ!$A$33:$A$776,$A162,СВЦЭМ!$B$33:$B$776,K$155)+'СЕТ СН'!$I$14+СВЦЭМ!$D$10+'СЕТ СН'!$I$6-'СЕТ СН'!$I$26</f>
        <v>1555.0228242399999</v>
      </c>
      <c r="L162" s="36">
        <f>SUMIFS(СВЦЭМ!$D$33:$D$776,СВЦЭМ!$A$33:$A$776,$A162,СВЦЭМ!$B$33:$B$776,L$155)+'СЕТ СН'!$I$14+СВЦЭМ!$D$10+'СЕТ СН'!$I$6-'СЕТ СН'!$I$26</f>
        <v>1561.5434400700001</v>
      </c>
      <c r="M162" s="36">
        <f>SUMIFS(СВЦЭМ!$D$33:$D$776,СВЦЭМ!$A$33:$A$776,$A162,СВЦЭМ!$B$33:$B$776,M$155)+'СЕТ СН'!$I$14+СВЦЭМ!$D$10+'СЕТ СН'!$I$6-'СЕТ СН'!$I$26</f>
        <v>1558.4496604999999</v>
      </c>
      <c r="N162" s="36">
        <f>SUMIFS(СВЦЭМ!$D$33:$D$776,СВЦЭМ!$A$33:$A$776,$A162,СВЦЭМ!$B$33:$B$776,N$155)+'СЕТ СН'!$I$14+СВЦЭМ!$D$10+'СЕТ СН'!$I$6-'СЕТ СН'!$I$26</f>
        <v>1557.10858437</v>
      </c>
      <c r="O162" s="36">
        <f>SUMIFS(СВЦЭМ!$D$33:$D$776,СВЦЭМ!$A$33:$A$776,$A162,СВЦЭМ!$B$33:$B$776,O$155)+'СЕТ СН'!$I$14+СВЦЭМ!$D$10+'СЕТ СН'!$I$6-'СЕТ СН'!$I$26</f>
        <v>1564.8470227600001</v>
      </c>
      <c r="P162" s="36">
        <f>SUMIFS(СВЦЭМ!$D$33:$D$776,СВЦЭМ!$A$33:$A$776,$A162,СВЦЭМ!$B$33:$B$776,P$155)+'СЕТ СН'!$I$14+СВЦЭМ!$D$10+'СЕТ СН'!$I$6-'СЕТ СН'!$I$26</f>
        <v>1545.5850933299998</v>
      </c>
      <c r="Q162" s="36">
        <f>SUMIFS(СВЦЭМ!$D$33:$D$776,СВЦЭМ!$A$33:$A$776,$A162,СВЦЭМ!$B$33:$B$776,Q$155)+'СЕТ СН'!$I$14+СВЦЭМ!$D$10+'СЕТ СН'!$I$6-'СЕТ СН'!$I$26</f>
        <v>1551.3042272299999</v>
      </c>
      <c r="R162" s="36">
        <f>SUMIFS(СВЦЭМ!$D$33:$D$776,СВЦЭМ!$A$33:$A$776,$A162,СВЦЭМ!$B$33:$B$776,R$155)+'СЕТ СН'!$I$14+СВЦЭМ!$D$10+'СЕТ СН'!$I$6-'СЕТ СН'!$I$26</f>
        <v>1547.59824587</v>
      </c>
      <c r="S162" s="36">
        <f>SUMIFS(СВЦЭМ!$D$33:$D$776,СВЦЭМ!$A$33:$A$776,$A162,СВЦЭМ!$B$33:$B$776,S$155)+'СЕТ СН'!$I$14+СВЦЭМ!$D$10+'СЕТ СН'!$I$6-'СЕТ СН'!$I$26</f>
        <v>1548.5261151099999</v>
      </c>
      <c r="T162" s="36">
        <f>SUMIFS(СВЦЭМ!$D$33:$D$776,СВЦЭМ!$A$33:$A$776,$A162,СВЦЭМ!$B$33:$B$776,T$155)+'СЕТ СН'!$I$14+СВЦЭМ!$D$10+'СЕТ СН'!$I$6-'СЕТ СН'!$I$26</f>
        <v>1527.7158845099998</v>
      </c>
      <c r="U162" s="36">
        <f>SUMIFS(СВЦЭМ!$D$33:$D$776,СВЦЭМ!$A$33:$A$776,$A162,СВЦЭМ!$B$33:$B$776,U$155)+'СЕТ СН'!$I$14+СВЦЭМ!$D$10+'СЕТ СН'!$I$6-'СЕТ СН'!$I$26</f>
        <v>1521.80878411</v>
      </c>
      <c r="V162" s="36">
        <f>SUMIFS(СВЦЭМ!$D$33:$D$776,СВЦЭМ!$A$33:$A$776,$A162,СВЦЭМ!$B$33:$B$776,V$155)+'СЕТ СН'!$I$14+СВЦЭМ!$D$10+'СЕТ СН'!$I$6-'СЕТ СН'!$I$26</f>
        <v>1518.6491918700001</v>
      </c>
      <c r="W162" s="36">
        <f>SUMIFS(СВЦЭМ!$D$33:$D$776,СВЦЭМ!$A$33:$A$776,$A162,СВЦЭМ!$B$33:$B$776,W$155)+'СЕТ СН'!$I$14+СВЦЭМ!$D$10+'СЕТ СН'!$I$6-'СЕТ СН'!$I$26</f>
        <v>1509.1647800400001</v>
      </c>
      <c r="X162" s="36">
        <f>SUMIFS(СВЦЭМ!$D$33:$D$776,СВЦЭМ!$A$33:$A$776,$A162,СВЦЭМ!$B$33:$B$776,X$155)+'СЕТ СН'!$I$14+СВЦЭМ!$D$10+'СЕТ СН'!$I$6-'СЕТ СН'!$I$26</f>
        <v>1512.3286137600001</v>
      </c>
      <c r="Y162" s="36">
        <f>SUMIFS(СВЦЭМ!$D$33:$D$776,СВЦЭМ!$A$33:$A$776,$A162,СВЦЭМ!$B$33:$B$776,Y$155)+'СЕТ СН'!$I$14+СВЦЭМ!$D$10+'СЕТ СН'!$I$6-'СЕТ СН'!$I$26</f>
        <v>1548.88383927</v>
      </c>
    </row>
    <row r="163" spans="1:25" ht="15.75" x14ac:dyDescent="0.2">
      <c r="A163" s="35">
        <f t="shared" si="4"/>
        <v>43929</v>
      </c>
      <c r="B163" s="36">
        <f>SUMIFS(СВЦЭМ!$D$33:$D$776,СВЦЭМ!$A$33:$A$776,$A163,СВЦЭМ!$B$33:$B$776,B$155)+'СЕТ СН'!$I$14+СВЦЭМ!$D$10+'СЕТ СН'!$I$6-'СЕТ СН'!$I$26</f>
        <v>1583.6759893599999</v>
      </c>
      <c r="C163" s="36">
        <f>SUMIFS(СВЦЭМ!$D$33:$D$776,СВЦЭМ!$A$33:$A$776,$A163,СВЦЭМ!$B$33:$B$776,C$155)+'СЕТ СН'!$I$14+СВЦЭМ!$D$10+'СЕТ СН'!$I$6-'СЕТ СН'!$I$26</f>
        <v>1621.69590825</v>
      </c>
      <c r="D163" s="36">
        <f>SUMIFS(СВЦЭМ!$D$33:$D$776,СВЦЭМ!$A$33:$A$776,$A163,СВЦЭМ!$B$33:$B$776,D$155)+'СЕТ СН'!$I$14+СВЦЭМ!$D$10+'СЕТ СН'!$I$6-'СЕТ СН'!$I$26</f>
        <v>1641.5269595499999</v>
      </c>
      <c r="E163" s="36">
        <f>SUMIFS(СВЦЭМ!$D$33:$D$776,СВЦЭМ!$A$33:$A$776,$A163,СВЦЭМ!$B$33:$B$776,E$155)+'СЕТ СН'!$I$14+СВЦЭМ!$D$10+'СЕТ СН'!$I$6-'СЕТ СН'!$I$26</f>
        <v>1650.6253972499999</v>
      </c>
      <c r="F163" s="36">
        <f>SUMIFS(СВЦЭМ!$D$33:$D$776,СВЦЭМ!$A$33:$A$776,$A163,СВЦЭМ!$B$33:$B$776,F$155)+'СЕТ СН'!$I$14+СВЦЭМ!$D$10+'СЕТ СН'!$I$6-'СЕТ СН'!$I$26</f>
        <v>1647.73836274</v>
      </c>
      <c r="G163" s="36">
        <f>SUMIFS(СВЦЭМ!$D$33:$D$776,СВЦЭМ!$A$33:$A$776,$A163,СВЦЭМ!$B$33:$B$776,G$155)+'СЕТ СН'!$I$14+СВЦЭМ!$D$10+'СЕТ СН'!$I$6-'СЕТ СН'!$I$26</f>
        <v>1648.45633127</v>
      </c>
      <c r="H163" s="36">
        <f>SUMIFS(СВЦЭМ!$D$33:$D$776,СВЦЭМ!$A$33:$A$776,$A163,СВЦЭМ!$B$33:$B$776,H$155)+'СЕТ СН'!$I$14+СВЦЭМ!$D$10+'СЕТ СН'!$I$6-'СЕТ СН'!$I$26</f>
        <v>1629.6011846599999</v>
      </c>
      <c r="I163" s="36">
        <f>SUMIFS(СВЦЭМ!$D$33:$D$776,СВЦЭМ!$A$33:$A$776,$A163,СВЦЭМ!$B$33:$B$776,I$155)+'СЕТ СН'!$I$14+СВЦЭМ!$D$10+'СЕТ СН'!$I$6-'СЕТ СН'!$I$26</f>
        <v>1586.28905622</v>
      </c>
      <c r="J163" s="36">
        <f>SUMIFS(СВЦЭМ!$D$33:$D$776,СВЦЭМ!$A$33:$A$776,$A163,СВЦЭМ!$B$33:$B$776,J$155)+'СЕТ СН'!$I$14+СВЦЭМ!$D$10+'СЕТ СН'!$I$6-'СЕТ СН'!$I$26</f>
        <v>1535.0187258699998</v>
      </c>
      <c r="K163" s="36">
        <f>SUMIFS(СВЦЭМ!$D$33:$D$776,СВЦЭМ!$A$33:$A$776,$A163,СВЦЭМ!$B$33:$B$776,K$155)+'СЕТ СН'!$I$14+СВЦЭМ!$D$10+'СЕТ СН'!$I$6-'СЕТ СН'!$I$26</f>
        <v>1521.88608264</v>
      </c>
      <c r="L163" s="36">
        <f>SUMIFS(СВЦЭМ!$D$33:$D$776,СВЦЭМ!$A$33:$A$776,$A163,СВЦЭМ!$B$33:$B$776,L$155)+'СЕТ СН'!$I$14+СВЦЭМ!$D$10+'СЕТ СН'!$I$6-'СЕТ СН'!$I$26</f>
        <v>1507.5174750900001</v>
      </c>
      <c r="M163" s="36">
        <f>SUMIFS(СВЦЭМ!$D$33:$D$776,СВЦЭМ!$A$33:$A$776,$A163,СВЦЭМ!$B$33:$B$776,M$155)+'СЕТ СН'!$I$14+СВЦЭМ!$D$10+'СЕТ СН'!$I$6-'СЕТ СН'!$I$26</f>
        <v>1504.2068639900001</v>
      </c>
      <c r="N163" s="36">
        <f>SUMIFS(СВЦЭМ!$D$33:$D$776,СВЦЭМ!$A$33:$A$776,$A163,СВЦЭМ!$B$33:$B$776,N$155)+'СЕТ СН'!$I$14+СВЦЭМ!$D$10+'СЕТ СН'!$I$6-'СЕТ СН'!$I$26</f>
        <v>1520.4580742400001</v>
      </c>
      <c r="O163" s="36">
        <f>SUMIFS(СВЦЭМ!$D$33:$D$776,СВЦЭМ!$A$33:$A$776,$A163,СВЦЭМ!$B$33:$B$776,O$155)+'СЕТ СН'!$I$14+СВЦЭМ!$D$10+'СЕТ СН'!$I$6-'СЕТ СН'!$I$26</f>
        <v>1525.3215538500001</v>
      </c>
      <c r="P163" s="36">
        <f>SUMIFS(СВЦЭМ!$D$33:$D$776,СВЦЭМ!$A$33:$A$776,$A163,СВЦЭМ!$B$33:$B$776,P$155)+'СЕТ СН'!$I$14+СВЦЭМ!$D$10+'СЕТ СН'!$I$6-'СЕТ СН'!$I$26</f>
        <v>1499.38385404</v>
      </c>
      <c r="Q163" s="36">
        <f>SUMIFS(СВЦЭМ!$D$33:$D$776,СВЦЭМ!$A$33:$A$776,$A163,СВЦЭМ!$B$33:$B$776,Q$155)+'СЕТ СН'!$I$14+СВЦЭМ!$D$10+'СЕТ СН'!$I$6-'СЕТ СН'!$I$26</f>
        <v>1504.32793793</v>
      </c>
      <c r="R163" s="36">
        <f>SUMIFS(СВЦЭМ!$D$33:$D$776,СВЦЭМ!$A$33:$A$776,$A163,СВЦЭМ!$B$33:$B$776,R$155)+'СЕТ СН'!$I$14+СВЦЭМ!$D$10+'СЕТ СН'!$I$6-'СЕТ СН'!$I$26</f>
        <v>1500.07029704</v>
      </c>
      <c r="S163" s="36">
        <f>SUMIFS(СВЦЭМ!$D$33:$D$776,СВЦЭМ!$A$33:$A$776,$A163,СВЦЭМ!$B$33:$B$776,S$155)+'СЕТ СН'!$I$14+СВЦЭМ!$D$10+'СЕТ СН'!$I$6-'СЕТ СН'!$I$26</f>
        <v>1492.68333652</v>
      </c>
      <c r="T163" s="36">
        <f>SUMIFS(СВЦЭМ!$D$33:$D$776,СВЦЭМ!$A$33:$A$776,$A163,СВЦЭМ!$B$33:$B$776,T$155)+'СЕТ СН'!$I$14+СВЦЭМ!$D$10+'СЕТ СН'!$I$6-'СЕТ СН'!$I$26</f>
        <v>1479.3815168599999</v>
      </c>
      <c r="U163" s="36">
        <f>SUMIFS(СВЦЭМ!$D$33:$D$776,СВЦЭМ!$A$33:$A$776,$A163,СВЦЭМ!$B$33:$B$776,U$155)+'СЕТ СН'!$I$14+СВЦЭМ!$D$10+'СЕТ СН'!$I$6-'СЕТ СН'!$I$26</f>
        <v>1463.51719153</v>
      </c>
      <c r="V163" s="36">
        <f>SUMIFS(СВЦЭМ!$D$33:$D$776,СВЦЭМ!$A$33:$A$776,$A163,СВЦЭМ!$B$33:$B$776,V$155)+'СЕТ СН'!$I$14+СВЦЭМ!$D$10+'СЕТ СН'!$I$6-'СЕТ СН'!$I$26</f>
        <v>1454.4687171200001</v>
      </c>
      <c r="W163" s="36">
        <f>SUMIFS(СВЦЭМ!$D$33:$D$776,СВЦЭМ!$A$33:$A$776,$A163,СВЦЭМ!$B$33:$B$776,W$155)+'СЕТ СН'!$I$14+СВЦЭМ!$D$10+'СЕТ СН'!$I$6-'СЕТ СН'!$I$26</f>
        <v>1447.45934792</v>
      </c>
      <c r="X163" s="36">
        <f>SUMIFS(СВЦЭМ!$D$33:$D$776,СВЦЭМ!$A$33:$A$776,$A163,СВЦЭМ!$B$33:$B$776,X$155)+'СЕТ СН'!$I$14+СВЦЭМ!$D$10+'СЕТ СН'!$I$6-'СЕТ СН'!$I$26</f>
        <v>1456.00983529</v>
      </c>
      <c r="Y163" s="36">
        <f>SUMIFS(СВЦЭМ!$D$33:$D$776,СВЦЭМ!$A$33:$A$776,$A163,СВЦЭМ!$B$33:$B$776,Y$155)+'СЕТ СН'!$I$14+СВЦЭМ!$D$10+'СЕТ СН'!$I$6-'СЕТ СН'!$I$26</f>
        <v>1506.2935612599999</v>
      </c>
    </row>
    <row r="164" spans="1:25" ht="15.75" x14ac:dyDescent="0.2">
      <c r="A164" s="35">
        <f t="shared" si="4"/>
        <v>43930</v>
      </c>
      <c r="B164" s="36">
        <f>SUMIFS(СВЦЭМ!$D$33:$D$776,СВЦЭМ!$A$33:$A$776,$A164,СВЦЭМ!$B$33:$B$776,B$155)+'СЕТ СН'!$I$14+СВЦЭМ!$D$10+'СЕТ СН'!$I$6-'СЕТ СН'!$I$26</f>
        <v>1569.2667632299999</v>
      </c>
      <c r="C164" s="36">
        <f>SUMIFS(СВЦЭМ!$D$33:$D$776,СВЦЭМ!$A$33:$A$776,$A164,СВЦЭМ!$B$33:$B$776,C$155)+'СЕТ СН'!$I$14+СВЦЭМ!$D$10+'СЕТ СН'!$I$6-'СЕТ СН'!$I$26</f>
        <v>1601.4900058199999</v>
      </c>
      <c r="D164" s="36">
        <f>SUMIFS(СВЦЭМ!$D$33:$D$776,СВЦЭМ!$A$33:$A$776,$A164,СВЦЭМ!$B$33:$B$776,D$155)+'СЕТ СН'!$I$14+СВЦЭМ!$D$10+'СЕТ СН'!$I$6-'СЕТ СН'!$I$26</f>
        <v>1628.9372123999999</v>
      </c>
      <c r="E164" s="36">
        <f>SUMIFS(СВЦЭМ!$D$33:$D$776,СВЦЭМ!$A$33:$A$776,$A164,СВЦЭМ!$B$33:$B$776,E$155)+'СЕТ СН'!$I$14+СВЦЭМ!$D$10+'СЕТ СН'!$I$6-'СЕТ СН'!$I$26</f>
        <v>1648.09028618</v>
      </c>
      <c r="F164" s="36">
        <f>SUMIFS(СВЦЭМ!$D$33:$D$776,СВЦЭМ!$A$33:$A$776,$A164,СВЦЭМ!$B$33:$B$776,F$155)+'СЕТ СН'!$I$14+СВЦЭМ!$D$10+'СЕТ СН'!$I$6-'СЕТ СН'!$I$26</f>
        <v>1646.4602153599999</v>
      </c>
      <c r="G164" s="36">
        <f>SUMIFS(СВЦЭМ!$D$33:$D$776,СВЦЭМ!$A$33:$A$776,$A164,СВЦЭМ!$B$33:$B$776,G$155)+'СЕТ СН'!$I$14+СВЦЭМ!$D$10+'СЕТ СН'!$I$6-'СЕТ СН'!$I$26</f>
        <v>1641.25588825</v>
      </c>
      <c r="H164" s="36">
        <f>SUMIFS(СВЦЭМ!$D$33:$D$776,СВЦЭМ!$A$33:$A$776,$A164,СВЦЭМ!$B$33:$B$776,H$155)+'СЕТ СН'!$I$14+СВЦЭМ!$D$10+'СЕТ СН'!$I$6-'СЕТ СН'!$I$26</f>
        <v>1632.28685666</v>
      </c>
      <c r="I164" s="36">
        <f>SUMIFS(СВЦЭМ!$D$33:$D$776,СВЦЭМ!$A$33:$A$776,$A164,СВЦЭМ!$B$33:$B$776,I$155)+'СЕТ СН'!$I$14+СВЦЭМ!$D$10+'СЕТ СН'!$I$6-'СЕТ СН'!$I$26</f>
        <v>1604.64003847</v>
      </c>
      <c r="J164" s="36">
        <f>SUMIFS(СВЦЭМ!$D$33:$D$776,СВЦЭМ!$A$33:$A$776,$A164,СВЦЭМ!$B$33:$B$776,J$155)+'СЕТ СН'!$I$14+СВЦЭМ!$D$10+'СЕТ СН'!$I$6-'СЕТ СН'!$I$26</f>
        <v>1542.99405411</v>
      </c>
      <c r="K164" s="36">
        <f>SUMIFS(СВЦЭМ!$D$33:$D$776,СВЦЭМ!$A$33:$A$776,$A164,СВЦЭМ!$B$33:$B$776,K$155)+'СЕТ СН'!$I$14+СВЦЭМ!$D$10+'СЕТ СН'!$I$6-'СЕТ СН'!$I$26</f>
        <v>1538.7084440799999</v>
      </c>
      <c r="L164" s="36">
        <f>SUMIFS(СВЦЭМ!$D$33:$D$776,СВЦЭМ!$A$33:$A$776,$A164,СВЦЭМ!$B$33:$B$776,L$155)+'СЕТ СН'!$I$14+СВЦЭМ!$D$10+'СЕТ СН'!$I$6-'СЕТ СН'!$I$26</f>
        <v>1519.93158075</v>
      </c>
      <c r="M164" s="36">
        <f>SUMIFS(СВЦЭМ!$D$33:$D$776,СВЦЭМ!$A$33:$A$776,$A164,СВЦЭМ!$B$33:$B$776,M$155)+'СЕТ СН'!$I$14+СВЦЭМ!$D$10+'СЕТ СН'!$I$6-'СЕТ СН'!$I$26</f>
        <v>1515.6453609499999</v>
      </c>
      <c r="N164" s="36">
        <f>SUMIFS(СВЦЭМ!$D$33:$D$776,СВЦЭМ!$A$33:$A$776,$A164,СВЦЭМ!$B$33:$B$776,N$155)+'СЕТ СН'!$I$14+СВЦЭМ!$D$10+'СЕТ СН'!$I$6-'СЕТ СН'!$I$26</f>
        <v>1513.8035342000001</v>
      </c>
      <c r="O164" s="36">
        <f>SUMIFS(СВЦЭМ!$D$33:$D$776,СВЦЭМ!$A$33:$A$776,$A164,СВЦЭМ!$B$33:$B$776,O$155)+'СЕТ СН'!$I$14+СВЦЭМ!$D$10+'СЕТ СН'!$I$6-'СЕТ СН'!$I$26</f>
        <v>1524.9858425499999</v>
      </c>
      <c r="P164" s="36">
        <f>SUMIFS(СВЦЭМ!$D$33:$D$776,СВЦЭМ!$A$33:$A$776,$A164,СВЦЭМ!$B$33:$B$776,P$155)+'СЕТ СН'!$I$14+СВЦЭМ!$D$10+'СЕТ СН'!$I$6-'СЕТ СН'!$I$26</f>
        <v>1490.2376702900001</v>
      </c>
      <c r="Q164" s="36">
        <f>SUMIFS(СВЦЭМ!$D$33:$D$776,СВЦЭМ!$A$33:$A$776,$A164,СВЦЭМ!$B$33:$B$776,Q$155)+'СЕТ СН'!$I$14+СВЦЭМ!$D$10+'СЕТ СН'!$I$6-'СЕТ СН'!$I$26</f>
        <v>1496.9108293700001</v>
      </c>
      <c r="R164" s="36">
        <f>SUMIFS(СВЦЭМ!$D$33:$D$776,СВЦЭМ!$A$33:$A$776,$A164,СВЦЭМ!$B$33:$B$776,R$155)+'СЕТ СН'!$I$14+СВЦЭМ!$D$10+'СЕТ СН'!$I$6-'СЕТ СН'!$I$26</f>
        <v>1495.62538421</v>
      </c>
      <c r="S164" s="36">
        <f>SUMIFS(СВЦЭМ!$D$33:$D$776,СВЦЭМ!$A$33:$A$776,$A164,СВЦЭМ!$B$33:$B$776,S$155)+'СЕТ СН'!$I$14+СВЦЭМ!$D$10+'СЕТ СН'!$I$6-'СЕТ СН'!$I$26</f>
        <v>1488.5237432399999</v>
      </c>
      <c r="T164" s="36">
        <f>SUMIFS(СВЦЭМ!$D$33:$D$776,СВЦЭМ!$A$33:$A$776,$A164,СВЦЭМ!$B$33:$B$776,T$155)+'СЕТ СН'!$I$14+СВЦЭМ!$D$10+'СЕТ СН'!$I$6-'СЕТ СН'!$I$26</f>
        <v>1475.0887481100001</v>
      </c>
      <c r="U164" s="36">
        <f>SUMIFS(СВЦЭМ!$D$33:$D$776,СВЦЭМ!$A$33:$A$776,$A164,СВЦЭМ!$B$33:$B$776,U$155)+'СЕТ СН'!$I$14+СВЦЭМ!$D$10+'СЕТ СН'!$I$6-'СЕТ СН'!$I$26</f>
        <v>1458.37772169</v>
      </c>
      <c r="V164" s="36">
        <f>SUMIFS(СВЦЭМ!$D$33:$D$776,СВЦЭМ!$A$33:$A$776,$A164,СВЦЭМ!$B$33:$B$776,V$155)+'СЕТ СН'!$I$14+СВЦЭМ!$D$10+'СЕТ СН'!$I$6-'СЕТ СН'!$I$26</f>
        <v>1454.4348412300001</v>
      </c>
      <c r="W164" s="36">
        <f>SUMIFS(СВЦЭМ!$D$33:$D$776,СВЦЭМ!$A$33:$A$776,$A164,СВЦЭМ!$B$33:$B$776,W$155)+'СЕТ СН'!$I$14+СВЦЭМ!$D$10+'СЕТ СН'!$I$6-'СЕТ СН'!$I$26</f>
        <v>1457.0679666000001</v>
      </c>
      <c r="X164" s="36">
        <f>SUMIFS(СВЦЭМ!$D$33:$D$776,СВЦЭМ!$A$33:$A$776,$A164,СВЦЭМ!$B$33:$B$776,X$155)+'СЕТ СН'!$I$14+СВЦЭМ!$D$10+'СЕТ СН'!$I$6-'СЕТ СН'!$I$26</f>
        <v>1465.19220335</v>
      </c>
      <c r="Y164" s="36">
        <f>SUMIFS(СВЦЭМ!$D$33:$D$776,СВЦЭМ!$A$33:$A$776,$A164,СВЦЭМ!$B$33:$B$776,Y$155)+'СЕТ СН'!$I$14+СВЦЭМ!$D$10+'СЕТ СН'!$I$6-'СЕТ СН'!$I$26</f>
        <v>1504.48302943</v>
      </c>
    </row>
    <row r="165" spans="1:25" ht="15.75" x14ac:dyDescent="0.2">
      <c r="A165" s="35">
        <f t="shared" si="4"/>
        <v>43931</v>
      </c>
      <c r="B165" s="36">
        <f>SUMIFS(СВЦЭМ!$D$33:$D$776,СВЦЭМ!$A$33:$A$776,$A165,СВЦЭМ!$B$33:$B$776,B$155)+'СЕТ СН'!$I$14+СВЦЭМ!$D$10+'СЕТ СН'!$I$6-'СЕТ СН'!$I$26</f>
        <v>1501.0263500400001</v>
      </c>
      <c r="C165" s="36">
        <f>SUMIFS(СВЦЭМ!$D$33:$D$776,СВЦЭМ!$A$33:$A$776,$A165,СВЦЭМ!$B$33:$B$776,C$155)+'СЕТ СН'!$I$14+СВЦЭМ!$D$10+'СЕТ СН'!$I$6-'СЕТ СН'!$I$26</f>
        <v>1547.99186936</v>
      </c>
      <c r="D165" s="36">
        <f>SUMIFS(СВЦЭМ!$D$33:$D$776,СВЦЭМ!$A$33:$A$776,$A165,СВЦЭМ!$B$33:$B$776,D$155)+'СЕТ СН'!$I$14+СВЦЭМ!$D$10+'СЕТ СН'!$I$6-'СЕТ СН'!$I$26</f>
        <v>1597.4015315199999</v>
      </c>
      <c r="E165" s="36">
        <f>SUMIFS(СВЦЭМ!$D$33:$D$776,СВЦЭМ!$A$33:$A$776,$A165,СВЦЭМ!$B$33:$B$776,E$155)+'СЕТ СН'!$I$14+СВЦЭМ!$D$10+'СЕТ СН'!$I$6-'СЕТ СН'!$I$26</f>
        <v>1642.46316723</v>
      </c>
      <c r="F165" s="36">
        <f>SUMIFS(СВЦЭМ!$D$33:$D$776,СВЦЭМ!$A$33:$A$776,$A165,СВЦЭМ!$B$33:$B$776,F$155)+'СЕТ СН'!$I$14+СВЦЭМ!$D$10+'СЕТ СН'!$I$6-'СЕТ СН'!$I$26</f>
        <v>1651.4160005399999</v>
      </c>
      <c r="G165" s="36">
        <f>SUMIFS(СВЦЭМ!$D$33:$D$776,СВЦЭМ!$A$33:$A$776,$A165,СВЦЭМ!$B$33:$B$776,G$155)+'СЕТ СН'!$I$14+СВЦЭМ!$D$10+'СЕТ СН'!$I$6-'СЕТ СН'!$I$26</f>
        <v>1638.7109309</v>
      </c>
      <c r="H165" s="36">
        <f>SUMIFS(СВЦЭМ!$D$33:$D$776,СВЦЭМ!$A$33:$A$776,$A165,СВЦЭМ!$B$33:$B$776,H$155)+'СЕТ СН'!$I$14+СВЦЭМ!$D$10+'СЕТ СН'!$I$6-'СЕТ СН'!$I$26</f>
        <v>1609.8040691900001</v>
      </c>
      <c r="I165" s="36">
        <f>SUMIFS(СВЦЭМ!$D$33:$D$776,СВЦЭМ!$A$33:$A$776,$A165,СВЦЭМ!$B$33:$B$776,I$155)+'СЕТ СН'!$I$14+СВЦЭМ!$D$10+'СЕТ СН'!$I$6-'СЕТ СН'!$I$26</f>
        <v>1573.28728516</v>
      </c>
      <c r="J165" s="36">
        <f>SUMIFS(СВЦЭМ!$D$33:$D$776,СВЦЭМ!$A$33:$A$776,$A165,СВЦЭМ!$B$33:$B$776,J$155)+'СЕТ СН'!$I$14+СВЦЭМ!$D$10+'СЕТ СН'!$I$6-'СЕТ СН'!$I$26</f>
        <v>1502.79207045</v>
      </c>
      <c r="K165" s="36">
        <f>SUMIFS(СВЦЭМ!$D$33:$D$776,СВЦЭМ!$A$33:$A$776,$A165,СВЦЭМ!$B$33:$B$776,K$155)+'СЕТ СН'!$I$14+СВЦЭМ!$D$10+'СЕТ СН'!$I$6-'СЕТ СН'!$I$26</f>
        <v>1499.7607597200001</v>
      </c>
      <c r="L165" s="36">
        <f>SUMIFS(СВЦЭМ!$D$33:$D$776,СВЦЭМ!$A$33:$A$776,$A165,СВЦЭМ!$B$33:$B$776,L$155)+'СЕТ СН'!$I$14+СВЦЭМ!$D$10+'СЕТ СН'!$I$6-'СЕТ СН'!$I$26</f>
        <v>1491.9669217999999</v>
      </c>
      <c r="M165" s="36">
        <f>SUMIFS(СВЦЭМ!$D$33:$D$776,СВЦЭМ!$A$33:$A$776,$A165,СВЦЭМ!$B$33:$B$776,M$155)+'СЕТ СН'!$I$14+СВЦЭМ!$D$10+'СЕТ СН'!$I$6-'СЕТ СН'!$I$26</f>
        <v>1488.7679058799999</v>
      </c>
      <c r="N165" s="36">
        <f>SUMIFS(СВЦЭМ!$D$33:$D$776,СВЦЭМ!$A$33:$A$776,$A165,СВЦЭМ!$B$33:$B$776,N$155)+'СЕТ СН'!$I$14+СВЦЭМ!$D$10+'СЕТ СН'!$I$6-'СЕТ СН'!$I$26</f>
        <v>1504.4304665100001</v>
      </c>
      <c r="O165" s="36">
        <f>SUMIFS(СВЦЭМ!$D$33:$D$776,СВЦЭМ!$A$33:$A$776,$A165,СВЦЭМ!$B$33:$B$776,O$155)+'СЕТ СН'!$I$14+СВЦЭМ!$D$10+'СЕТ СН'!$I$6-'СЕТ СН'!$I$26</f>
        <v>1520.69859954</v>
      </c>
      <c r="P165" s="36">
        <f>SUMIFS(СВЦЭМ!$D$33:$D$776,СВЦЭМ!$A$33:$A$776,$A165,СВЦЭМ!$B$33:$B$776,P$155)+'СЕТ СН'!$I$14+СВЦЭМ!$D$10+'СЕТ СН'!$I$6-'СЕТ СН'!$I$26</f>
        <v>1488.3042419400001</v>
      </c>
      <c r="Q165" s="36">
        <f>SUMIFS(СВЦЭМ!$D$33:$D$776,СВЦЭМ!$A$33:$A$776,$A165,СВЦЭМ!$B$33:$B$776,Q$155)+'СЕТ СН'!$I$14+СВЦЭМ!$D$10+'СЕТ СН'!$I$6-'СЕТ СН'!$I$26</f>
        <v>1495.6125497</v>
      </c>
      <c r="R165" s="36">
        <f>SUMIFS(СВЦЭМ!$D$33:$D$776,СВЦЭМ!$A$33:$A$776,$A165,СВЦЭМ!$B$33:$B$776,R$155)+'СЕТ СН'!$I$14+СВЦЭМ!$D$10+'СЕТ СН'!$I$6-'СЕТ СН'!$I$26</f>
        <v>1494.3492383400001</v>
      </c>
      <c r="S165" s="36">
        <f>SUMIFS(СВЦЭМ!$D$33:$D$776,СВЦЭМ!$A$33:$A$776,$A165,СВЦЭМ!$B$33:$B$776,S$155)+'СЕТ СН'!$I$14+СВЦЭМ!$D$10+'СЕТ СН'!$I$6-'СЕТ СН'!$I$26</f>
        <v>1486.6382793299999</v>
      </c>
      <c r="T165" s="36">
        <f>SUMIFS(СВЦЭМ!$D$33:$D$776,СВЦЭМ!$A$33:$A$776,$A165,СВЦЭМ!$B$33:$B$776,T$155)+'СЕТ СН'!$I$14+СВЦЭМ!$D$10+'СЕТ СН'!$I$6-'СЕТ СН'!$I$26</f>
        <v>1465.4497215199999</v>
      </c>
      <c r="U165" s="36">
        <f>SUMIFS(СВЦЭМ!$D$33:$D$776,СВЦЭМ!$A$33:$A$776,$A165,СВЦЭМ!$B$33:$B$776,U$155)+'СЕТ СН'!$I$14+СВЦЭМ!$D$10+'СЕТ СН'!$I$6-'СЕТ СН'!$I$26</f>
        <v>1445.4126748900001</v>
      </c>
      <c r="V165" s="36">
        <f>SUMIFS(СВЦЭМ!$D$33:$D$776,СВЦЭМ!$A$33:$A$776,$A165,СВЦЭМ!$B$33:$B$776,V$155)+'СЕТ СН'!$I$14+СВЦЭМ!$D$10+'СЕТ СН'!$I$6-'СЕТ СН'!$I$26</f>
        <v>1435.1989208699999</v>
      </c>
      <c r="W165" s="36">
        <f>SUMIFS(СВЦЭМ!$D$33:$D$776,СВЦЭМ!$A$33:$A$776,$A165,СВЦЭМ!$B$33:$B$776,W$155)+'СЕТ СН'!$I$14+СВЦЭМ!$D$10+'СЕТ СН'!$I$6-'СЕТ СН'!$I$26</f>
        <v>1435.53251467</v>
      </c>
      <c r="X165" s="36">
        <f>SUMIFS(СВЦЭМ!$D$33:$D$776,СВЦЭМ!$A$33:$A$776,$A165,СВЦЭМ!$B$33:$B$776,X$155)+'СЕТ СН'!$I$14+СВЦЭМ!$D$10+'СЕТ СН'!$I$6-'СЕТ СН'!$I$26</f>
        <v>1416.1659000100001</v>
      </c>
      <c r="Y165" s="36">
        <f>SUMIFS(СВЦЭМ!$D$33:$D$776,СВЦЭМ!$A$33:$A$776,$A165,СВЦЭМ!$B$33:$B$776,Y$155)+'СЕТ СН'!$I$14+СВЦЭМ!$D$10+'СЕТ СН'!$I$6-'СЕТ СН'!$I$26</f>
        <v>1467.87805819</v>
      </c>
    </row>
    <row r="166" spans="1:25" ht="15.75" x14ac:dyDescent="0.2">
      <c r="A166" s="35">
        <f t="shared" si="4"/>
        <v>43932</v>
      </c>
      <c r="B166" s="36">
        <f>SUMIFS(СВЦЭМ!$D$33:$D$776,СВЦЭМ!$A$33:$A$776,$A166,СВЦЭМ!$B$33:$B$776,B$155)+'СЕТ СН'!$I$14+СВЦЭМ!$D$10+'СЕТ СН'!$I$6-'СЕТ СН'!$I$26</f>
        <v>1510.7981298</v>
      </c>
      <c r="C166" s="36">
        <f>SUMIFS(СВЦЭМ!$D$33:$D$776,СВЦЭМ!$A$33:$A$776,$A166,СВЦЭМ!$B$33:$B$776,C$155)+'СЕТ СН'!$I$14+СВЦЭМ!$D$10+'СЕТ СН'!$I$6-'СЕТ СН'!$I$26</f>
        <v>1530.0657639000001</v>
      </c>
      <c r="D166" s="36">
        <f>SUMIFS(СВЦЭМ!$D$33:$D$776,СВЦЭМ!$A$33:$A$776,$A166,СВЦЭМ!$B$33:$B$776,D$155)+'СЕТ СН'!$I$14+СВЦЭМ!$D$10+'СЕТ СН'!$I$6-'СЕТ СН'!$I$26</f>
        <v>1549.0000284299999</v>
      </c>
      <c r="E166" s="36">
        <f>SUMIFS(СВЦЭМ!$D$33:$D$776,СВЦЭМ!$A$33:$A$776,$A166,СВЦЭМ!$B$33:$B$776,E$155)+'СЕТ СН'!$I$14+СВЦЭМ!$D$10+'СЕТ СН'!$I$6-'СЕТ СН'!$I$26</f>
        <v>1558.7999755199999</v>
      </c>
      <c r="F166" s="36">
        <f>SUMIFS(СВЦЭМ!$D$33:$D$776,СВЦЭМ!$A$33:$A$776,$A166,СВЦЭМ!$B$33:$B$776,F$155)+'СЕТ СН'!$I$14+СВЦЭМ!$D$10+'СЕТ СН'!$I$6-'СЕТ СН'!$I$26</f>
        <v>1563.60952094</v>
      </c>
      <c r="G166" s="36">
        <f>SUMIFS(СВЦЭМ!$D$33:$D$776,СВЦЭМ!$A$33:$A$776,$A166,СВЦЭМ!$B$33:$B$776,G$155)+'СЕТ СН'!$I$14+СВЦЭМ!$D$10+'СЕТ СН'!$I$6-'СЕТ СН'!$I$26</f>
        <v>1560.28917355</v>
      </c>
      <c r="H166" s="36">
        <f>SUMIFS(СВЦЭМ!$D$33:$D$776,СВЦЭМ!$A$33:$A$776,$A166,СВЦЭМ!$B$33:$B$776,H$155)+'СЕТ СН'!$I$14+СВЦЭМ!$D$10+'СЕТ СН'!$I$6-'СЕТ СН'!$I$26</f>
        <v>1540.5507233799999</v>
      </c>
      <c r="I166" s="36">
        <f>SUMIFS(СВЦЭМ!$D$33:$D$776,СВЦЭМ!$A$33:$A$776,$A166,СВЦЭМ!$B$33:$B$776,I$155)+'СЕТ СН'!$I$14+СВЦЭМ!$D$10+'СЕТ СН'!$I$6-'СЕТ СН'!$I$26</f>
        <v>1516.3617088200001</v>
      </c>
      <c r="J166" s="36">
        <f>SUMIFS(СВЦЭМ!$D$33:$D$776,СВЦЭМ!$A$33:$A$776,$A166,СВЦЭМ!$B$33:$B$776,J$155)+'СЕТ СН'!$I$14+СВЦЭМ!$D$10+'СЕТ СН'!$I$6-'СЕТ СН'!$I$26</f>
        <v>1489.0381481700001</v>
      </c>
      <c r="K166" s="36">
        <f>SUMIFS(СВЦЭМ!$D$33:$D$776,СВЦЭМ!$A$33:$A$776,$A166,СВЦЭМ!$B$33:$B$776,K$155)+'СЕТ СН'!$I$14+СВЦЭМ!$D$10+'СЕТ СН'!$I$6-'СЕТ СН'!$I$26</f>
        <v>1472.82156364</v>
      </c>
      <c r="L166" s="36">
        <f>SUMIFS(СВЦЭМ!$D$33:$D$776,СВЦЭМ!$A$33:$A$776,$A166,СВЦЭМ!$B$33:$B$776,L$155)+'СЕТ СН'!$I$14+СВЦЭМ!$D$10+'СЕТ СН'!$I$6-'СЕТ СН'!$I$26</f>
        <v>1475.0740054800001</v>
      </c>
      <c r="M166" s="36">
        <f>SUMIFS(СВЦЭМ!$D$33:$D$776,СВЦЭМ!$A$33:$A$776,$A166,СВЦЭМ!$B$33:$B$776,M$155)+'СЕТ СН'!$I$14+СВЦЭМ!$D$10+'СЕТ СН'!$I$6-'СЕТ СН'!$I$26</f>
        <v>1491.9134555099999</v>
      </c>
      <c r="N166" s="36">
        <f>SUMIFS(СВЦЭМ!$D$33:$D$776,СВЦЭМ!$A$33:$A$776,$A166,СВЦЭМ!$B$33:$B$776,N$155)+'СЕТ СН'!$I$14+СВЦЭМ!$D$10+'СЕТ СН'!$I$6-'СЕТ СН'!$I$26</f>
        <v>1514.6950137700001</v>
      </c>
      <c r="O166" s="36">
        <f>SUMIFS(СВЦЭМ!$D$33:$D$776,СВЦЭМ!$A$33:$A$776,$A166,СВЦЭМ!$B$33:$B$776,O$155)+'СЕТ СН'!$I$14+СВЦЭМ!$D$10+'СЕТ СН'!$I$6-'СЕТ СН'!$I$26</f>
        <v>1512.3068611000001</v>
      </c>
      <c r="P166" s="36">
        <f>SUMIFS(СВЦЭМ!$D$33:$D$776,СВЦЭМ!$A$33:$A$776,$A166,СВЦЭМ!$B$33:$B$776,P$155)+'СЕТ СН'!$I$14+СВЦЭМ!$D$10+'СЕТ СН'!$I$6-'СЕТ СН'!$I$26</f>
        <v>1477.2800214900001</v>
      </c>
      <c r="Q166" s="36">
        <f>SUMIFS(СВЦЭМ!$D$33:$D$776,СВЦЭМ!$A$33:$A$776,$A166,СВЦЭМ!$B$33:$B$776,Q$155)+'СЕТ СН'!$I$14+СВЦЭМ!$D$10+'СЕТ СН'!$I$6-'СЕТ СН'!$I$26</f>
        <v>1478.3255512400001</v>
      </c>
      <c r="R166" s="36">
        <f>SUMIFS(СВЦЭМ!$D$33:$D$776,СВЦЭМ!$A$33:$A$776,$A166,СВЦЭМ!$B$33:$B$776,R$155)+'СЕТ СН'!$I$14+СВЦЭМ!$D$10+'СЕТ СН'!$I$6-'СЕТ СН'!$I$26</f>
        <v>1472.55867638</v>
      </c>
      <c r="S166" s="36">
        <f>SUMIFS(СВЦЭМ!$D$33:$D$776,СВЦЭМ!$A$33:$A$776,$A166,СВЦЭМ!$B$33:$B$776,S$155)+'СЕТ СН'!$I$14+СВЦЭМ!$D$10+'СЕТ СН'!$I$6-'СЕТ СН'!$I$26</f>
        <v>1483.30266183</v>
      </c>
      <c r="T166" s="36">
        <f>SUMIFS(СВЦЭМ!$D$33:$D$776,СВЦЭМ!$A$33:$A$776,$A166,СВЦЭМ!$B$33:$B$776,T$155)+'СЕТ СН'!$I$14+СВЦЭМ!$D$10+'СЕТ СН'!$I$6-'СЕТ СН'!$I$26</f>
        <v>1496.33262659</v>
      </c>
      <c r="U166" s="36">
        <f>SUMIFS(СВЦЭМ!$D$33:$D$776,СВЦЭМ!$A$33:$A$776,$A166,СВЦЭМ!$B$33:$B$776,U$155)+'СЕТ СН'!$I$14+СВЦЭМ!$D$10+'СЕТ СН'!$I$6-'СЕТ СН'!$I$26</f>
        <v>1481.3138062800001</v>
      </c>
      <c r="V166" s="36">
        <f>SUMIFS(СВЦЭМ!$D$33:$D$776,СВЦЭМ!$A$33:$A$776,$A166,СВЦЭМ!$B$33:$B$776,V$155)+'СЕТ СН'!$I$14+СВЦЭМ!$D$10+'СЕТ СН'!$I$6-'СЕТ СН'!$I$26</f>
        <v>1449.6472174099999</v>
      </c>
      <c r="W166" s="36">
        <f>SUMIFS(СВЦЭМ!$D$33:$D$776,СВЦЭМ!$A$33:$A$776,$A166,СВЦЭМ!$B$33:$B$776,W$155)+'СЕТ СН'!$I$14+СВЦЭМ!$D$10+'СЕТ СН'!$I$6-'СЕТ СН'!$I$26</f>
        <v>1446.28622713</v>
      </c>
      <c r="X166" s="36">
        <f>SUMIFS(СВЦЭМ!$D$33:$D$776,СВЦЭМ!$A$33:$A$776,$A166,СВЦЭМ!$B$33:$B$776,X$155)+'СЕТ СН'!$I$14+СВЦЭМ!$D$10+'СЕТ СН'!$I$6-'СЕТ СН'!$I$26</f>
        <v>1464.59153492</v>
      </c>
      <c r="Y166" s="36">
        <f>SUMIFS(СВЦЭМ!$D$33:$D$776,СВЦЭМ!$A$33:$A$776,$A166,СВЦЭМ!$B$33:$B$776,Y$155)+'СЕТ СН'!$I$14+СВЦЭМ!$D$10+'СЕТ СН'!$I$6-'СЕТ СН'!$I$26</f>
        <v>1515.6229690499999</v>
      </c>
    </row>
    <row r="167" spans="1:25" ht="15.75" x14ac:dyDescent="0.2">
      <c r="A167" s="35">
        <f t="shared" si="4"/>
        <v>43933</v>
      </c>
      <c r="B167" s="36">
        <f>SUMIFS(СВЦЭМ!$D$33:$D$776,СВЦЭМ!$A$33:$A$776,$A167,СВЦЭМ!$B$33:$B$776,B$155)+'СЕТ СН'!$I$14+СВЦЭМ!$D$10+'СЕТ СН'!$I$6-'СЕТ СН'!$I$26</f>
        <v>1504.3230974099999</v>
      </c>
      <c r="C167" s="36">
        <f>SUMIFS(СВЦЭМ!$D$33:$D$776,СВЦЭМ!$A$33:$A$776,$A167,СВЦЭМ!$B$33:$B$776,C$155)+'СЕТ СН'!$I$14+СВЦЭМ!$D$10+'СЕТ СН'!$I$6-'СЕТ СН'!$I$26</f>
        <v>1507.42553266</v>
      </c>
      <c r="D167" s="36">
        <f>SUMIFS(СВЦЭМ!$D$33:$D$776,СВЦЭМ!$A$33:$A$776,$A167,СВЦЭМ!$B$33:$B$776,D$155)+'СЕТ СН'!$I$14+СВЦЭМ!$D$10+'СЕТ СН'!$I$6-'СЕТ СН'!$I$26</f>
        <v>1489.3625548299999</v>
      </c>
      <c r="E167" s="36">
        <f>SUMIFS(СВЦЭМ!$D$33:$D$776,СВЦЭМ!$A$33:$A$776,$A167,СВЦЭМ!$B$33:$B$776,E$155)+'СЕТ СН'!$I$14+СВЦЭМ!$D$10+'СЕТ СН'!$I$6-'СЕТ СН'!$I$26</f>
        <v>1489.1056237299999</v>
      </c>
      <c r="F167" s="36">
        <f>SUMIFS(СВЦЭМ!$D$33:$D$776,СВЦЭМ!$A$33:$A$776,$A167,СВЦЭМ!$B$33:$B$776,F$155)+'СЕТ СН'!$I$14+СВЦЭМ!$D$10+'СЕТ СН'!$I$6-'СЕТ СН'!$I$26</f>
        <v>1483.5470912799999</v>
      </c>
      <c r="G167" s="36">
        <f>SUMIFS(СВЦЭМ!$D$33:$D$776,СВЦЭМ!$A$33:$A$776,$A167,СВЦЭМ!$B$33:$B$776,G$155)+'СЕТ СН'!$I$14+СВЦЭМ!$D$10+'СЕТ СН'!$I$6-'СЕТ СН'!$I$26</f>
        <v>1492.4430735799999</v>
      </c>
      <c r="H167" s="36">
        <f>SUMIFS(СВЦЭМ!$D$33:$D$776,СВЦЭМ!$A$33:$A$776,$A167,СВЦЭМ!$B$33:$B$776,H$155)+'СЕТ СН'!$I$14+СВЦЭМ!$D$10+'СЕТ СН'!$I$6-'СЕТ СН'!$I$26</f>
        <v>1495.6804695000001</v>
      </c>
      <c r="I167" s="36">
        <f>SUMIFS(СВЦЭМ!$D$33:$D$776,СВЦЭМ!$A$33:$A$776,$A167,СВЦЭМ!$B$33:$B$776,I$155)+'СЕТ СН'!$I$14+СВЦЭМ!$D$10+'СЕТ СН'!$I$6-'СЕТ СН'!$I$26</f>
        <v>1494.9578982600001</v>
      </c>
      <c r="J167" s="36">
        <f>SUMIFS(СВЦЭМ!$D$33:$D$776,СВЦЭМ!$A$33:$A$776,$A167,СВЦЭМ!$B$33:$B$776,J$155)+'СЕТ СН'!$I$14+СВЦЭМ!$D$10+'СЕТ СН'!$I$6-'СЕТ СН'!$I$26</f>
        <v>1463.22667559</v>
      </c>
      <c r="K167" s="36">
        <f>SUMIFS(СВЦЭМ!$D$33:$D$776,СВЦЭМ!$A$33:$A$776,$A167,СВЦЭМ!$B$33:$B$776,K$155)+'СЕТ СН'!$I$14+СВЦЭМ!$D$10+'СЕТ СН'!$I$6-'СЕТ СН'!$I$26</f>
        <v>1420.9852263499999</v>
      </c>
      <c r="L167" s="36">
        <f>SUMIFS(СВЦЭМ!$D$33:$D$776,СВЦЭМ!$A$33:$A$776,$A167,СВЦЭМ!$B$33:$B$776,L$155)+'СЕТ СН'!$I$14+СВЦЭМ!$D$10+'СЕТ СН'!$I$6-'СЕТ СН'!$I$26</f>
        <v>1425.4066975800001</v>
      </c>
      <c r="M167" s="36">
        <f>SUMIFS(СВЦЭМ!$D$33:$D$776,СВЦЭМ!$A$33:$A$776,$A167,СВЦЭМ!$B$33:$B$776,M$155)+'СЕТ СН'!$I$14+СВЦЭМ!$D$10+'СЕТ СН'!$I$6-'СЕТ СН'!$I$26</f>
        <v>1431.93211883</v>
      </c>
      <c r="N167" s="36">
        <f>SUMIFS(СВЦЭМ!$D$33:$D$776,СВЦЭМ!$A$33:$A$776,$A167,СВЦЭМ!$B$33:$B$776,N$155)+'СЕТ СН'!$I$14+СВЦЭМ!$D$10+'СЕТ СН'!$I$6-'СЕТ СН'!$I$26</f>
        <v>1447.1132624100001</v>
      </c>
      <c r="O167" s="36">
        <f>SUMIFS(СВЦЭМ!$D$33:$D$776,СВЦЭМ!$A$33:$A$776,$A167,СВЦЭМ!$B$33:$B$776,O$155)+'СЕТ СН'!$I$14+СВЦЭМ!$D$10+'СЕТ СН'!$I$6-'СЕТ СН'!$I$26</f>
        <v>1464.9540484700001</v>
      </c>
      <c r="P167" s="36">
        <f>SUMIFS(СВЦЭМ!$D$33:$D$776,СВЦЭМ!$A$33:$A$776,$A167,СВЦЭМ!$B$33:$B$776,P$155)+'СЕТ СН'!$I$14+СВЦЭМ!$D$10+'СЕТ СН'!$I$6-'СЕТ СН'!$I$26</f>
        <v>1477.81639447</v>
      </c>
      <c r="Q167" s="36">
        <f>SUMIFS(СВЦЭМ!$D$33:$D$776,СВЦЭМ!$A$33:$A$776,$A167,СВЦЭМ!$B$33:$B$776,Q$155)+'СЕТ СН'!$I$14+СВЦЭМ!$D$10+'СЕТ СН'!$I$6-'СЕТ СН'!$I$26</f>
        <v>1482.68207424</v>
      </c>
      <c r="R167" s="36">
        <f>SUMIFS(СВЦЭМ!$D$33:$D$776,СВЦЭМ!$A$33:$A$776,$A167,СВЦЭМ!$B$33:$B$776,R$155)+'СЕТ СН'!$I$14+СВЦЭМ!$D$10+'СЕТ СН'!$I$6-'СЕТ СН'!$I$26</f>
        <v>1475.4930234200001</v>
      </c>
      <c r="S167" s="36">
        <f>SUMIFS(СВЦЭМ!$D$33:$D$776,СВЦЭМ!$A$33:$A$776,$A167,СВЦЭМ!$B$33:$B$776,S$155)+'СЕТ СН'!$I$14+СВЦЭМ!$D$10+'СЕТ СН'!$I$6-'СЕТ СН'!$I$26</f>
        <v>1470.1180886899999</v>
      </c>
      <c r="T167" s="36">
        <f>SUMIFS(СВЦЭМ!$D$33:$D$776,СВЦЭМ!$A$33:$A$776,$A167,СВЦЭМ!$B$33:$B$776,T$155)+'СЕТ СН'!$I$14+СВЦЭМ!$D$10+'СЕТ СН'!$I$6-'СЕТ СН'!$I$26</f>
        <v>1452.1217732699999</v>
      </c>
      <c r="U167" s="36">
        <f>SUMIFS(СВЦЭМ!$D$33:$D$776,СВЦЭМ!$A$33:$A$776,$A167,СВЦЭМ!$B$33:$B$776,U$155)+'СЕТ СН'!$I$14+СВЦЭМ!$D$10+'СЕТ СН'!$I$6-'СЕТ СН'!$I$26</f>
        <v>1406.37783287</v>
      </c>
      <c r="V167" s="36">
        <f>SUMIFS(СВЦЭМ!$D$33:$D$776,СВЦЭМ!$A$33:$A$776,$A167,СВЦЭМ!$B$33:$B$776,V$155)+'СЕТ СН'!$I$14+СВЦЭМ!$D$10+'СЕТ СН'!$I$6-'СЕТ СН'!$I$26</f>
        <v>1342.04217408</v>
      </c>
      <c r="W167" s="36">
        <f>SUMIFS(СВЦЭМ!$D$33:$D$776,СВЦЭМ!$A$33:$A$776,$A167,СВЦЭМ!$B$33:$B$776,W$155)+'СЕТ СН'!$I$14+СВЦЭМ!$D$10+'СЕТ СН'!$I$6-'СЕТ СН'!$I$26</f>
        <v>1337.78211022</v>
      </c>
      <c r="X167" s="36">
        <f>SUMIFS(СВЦЭМ!$D$33:$D$776,СВЦЭМ!$A$33:$A$776,$A167,СВЦЭМ!$B$33:$B$776,X$155)+'СЕТ СН'!$I$14+СВЦЭМ!$D$10+'СЕТ СН'!$I$6-'СЕТ СН'!$I$26</f>
        <v>1378.55764344</v>
      </c>
      <c r="Y167" s="36">
        <f>SUMIFS(СВЦЭМ!$D$33:$D$776,СВЦЭМ!$A$33:$A$776,$A167,СВЦЭМ!$B$33:$B$776,Y$155)+'СЕТ СН'!$I$14+СВЦЭМ!$D$10+'СЕТ СН'!$I$6-'СЕТ СН'!$I$26</f>
        <v>1409.76022603</v>
      </c>
    </row>
    <row r="168" spans="1:25" ht="15.75" x14ac:dyDescent="0.2">
      <c r="A168" s="35">
        <f t="shared" si="4"/>
        <v>43934</v>
      </c>
      <c r="B168" s="36">
        <f>SUMIFS(СВЦЭМ!$D$33:$D$776,СВЦЭМ!$A$33:$A$776,$A168,СВЦЭМ!$B$33:$B$776,B$155)+'СЕТ СН'!$I$14+СВЦЭМ!$D$10+'СЕТ СН'!$I$6-'СЕТ СН'!$I$26</f>
        <v>1411.7398257300001</v>
      </c>
      <c r="C168" s="36">
        <f>SUMIFS(СВЦЭМ!$D$33:$D$776,СВЦЭМ!$A$33:$A$776,$A168,СВЦЭМ!$B$33:$B$776,C$155)+'СЕТ СН'!$I$14+СВЦЭМ!$D$10+'СЕТ СН'!$I$6-'СЕТ СН'!$I$26</f>
        <v>1430.52948885</v>
      </c>
      <c r="D168" s="36">
        <f>SUMIFS(СВЦЭМ!$D$33:$D$776,СВЦЭМ!$A$33:$A$776,$A168,СВЦЭМ!$B$33:$B$776,D$155)+'СЕТ СН'!$I$14+СВЦЭМ!$D$10+'СЕТ СН'!$I$6-'СЕТ СН'!$I$26</f>
        <v>1461.29556931</v>
      </c>
      <c r="E168" s="36">
        <f>SUMIFS(СВЦЭМ!$D$33:$D$776,СВЦЭМ!$A$33:$A$776,$A168,СВЦЭМ!$B$33:$B$776,E$155)+'СЕТ СН'!$I$14+СВЦЭМ!$D$10+'СЕТ СН'!$I$6-'СЕТ СН'!$I$26</f>
        <v>1474.3629726300001</v>
      </c>
      <c r="F168" s="36">
        <f>SUMIFS(СВЦЭМ!$D$33:$D$776,СВЦЭМ!$A$33:$A$776,$A168,СВЦЭМ!$B$33:$B$776,F$155)+'СЕТ СН'!$I$14+СВЦЭМ!$D$10+'СЕТ СН'!$I$6-'СЕТ СН'!$I$26</f>
        <v>1483.2827180700001</v>
      </c>
      <c r="G168" s="36">
        <f>SUMIFS(СВЦЭМ!$D$33:$D$776,СВЦЭМ!$A$33:$A$776,$A168,СВЦЭМ!$B$33:$B$776,G$155)+'СЕТ СН'!$I$14+СВЦЭМ!$D$10+'СЕТ СН'!$I$6-'СЕТ СН'!$I$26</f>
        <v>1467.3800140999999</v>
      </c>
      <c r="H168" s="36">
        <f>SUMIFS(СВЦЭМ!$D$33:$D$776,СВЦЭМ!$A$33:$A$776,$A168,СВЦЭМ!$B$33:$B$776,H$155)+'СЕТ СН'!$I$14+СВЦЭМ!$D$10+'СЕТ СН'!$I$6-'СЕТ СН'!$I$26</f>
        <v>1471.41752522</v>
      </c>
      <c r="I168" s="36">
        <f>SUMIFS(СВЦЭМ!$D$33:$D$776,СВЦЭМ!$A$33:$A$776,$A168,СВЦЭМ!$B$33:$B$776,I$155)+'СЕТ СН'!$I$14+СВЦЭМ!$D$10+'СЕТ СН'!$I$6-'СЕТ СН'!$I$26</f>
        <v>1421.43699451</v>
      </c>
      <c r="J168" s="36">
        <f>SUMIFS(СВЦЭМ!$D$33:$D$776,СВЦЭМ!$A$33:$A$776,$A168,СВЦЭМ!$B$33:$B$776,J$155)+'СЕТ СН'!$I$14+СВЦЭМ!$D$10+'СЕТ СН'!$I$6-'СЕТ СН'!$I$26</f>
        <v>1358.85912775</v>
      </c>
      <c r="K168" s="36">
        <f>SUMIFS(СВЦЭМ!$D$33:$D$776,СВЦЭМ!$A$33:$A$776,$A168,СВЦЭМ!$B$33:$B$776,K$155)+'СЕТ СН'!$I$14+СВЦЭМ!$D$10+'СЕТ СН'!$I$6-'СЕТ СН'!$I$26</f>
        <v>1337.93588998</v>
      </c>
      <c r="L168" s="36">
        <f>SUMIFS(СВЦЭМ!$D$33:$D$776,СВЦЭМ!$A$33:$A$776,$A168,СВЦЭМ!$B$33:$B$776,L$155)+'СЕТ СН'!$I$14+СВЦЭМ!$D$10+'СЕТ СН'!$I$6-'СЕТ СН'!$I$26</f>
        <v>1329.4819170000001</v>
      </c>
      <c r="M168" s="36">
        <f>SUMIFS(СВЦЭМ!$D$33:$D$776,СВЦЭМ!$A$33:$A$776,$A168,СВЦЭМ!$B$33:$B$776,M$155)+'СЕТ СН'!$I$14+СВЦЭМ!$D$10+'СЕТ СН'!$I$6-'СЕТ СН'!$I$26</f>
        <v>1326.49738146</v>
      </c>
      <c r="N168" s="36">
        <f>SUMIFS(СВЦЭМ!$D$33:$D$776,СВЦЭМ!$A$33:$A$776,$A168,СВЦЭМ!$B$33:$B$776,N$155)+'СЕТ СН'!$I$14+СВЦЭМ!$D$10+'СЕТ СН'!$I$6-'СЕТ СН'!$I$26</f>
        <v>1337.88504872</v>
      </c>
      <c r="O168" s="36">
        <f>SUMIFS(СВЦЭМ!$D$33:$D$776,СВЦЭМ!$A$33:$A$776,$A168,СВЦЭМ!$B$33:$B$776,O$155)+'СЕТ СН'!$I$14+СВЦЭМ!$D$10+'СЕТ СН'!$I$6-'СЕТ СН'!$I$26</f>
        <v>1336.9728891300001</v>
      </c>
      <c r="P168" s="36">
        <f>SUMIFS(СВЦЭМ!$D$33:$D$776,СВЦЭМ!$A$33:$A$776,$A168,СВЦЭМ!$B$33:$B$776,P$155)+'СЕТ СН'!$I$14+СВЦЭМ!$D$10+'СЕТ СН'!$I$6-'СЕТ СН'!$I$26</f>
        <v>1342.88172059</v>
      </c>
      <c r="Q168" s="36">
        <f>SUMIFS(СВЦЭМ!$D$33:$D$776,СВЦЭМ!$A$33:$A$776,$A168,СВЦЭМ!$B$33:$B$776,Q$155)+'СЕТ СН'!$I$14+СВЦЭМ!$D$10+'СЕТ СН'!$I$6-'СЕТ СН'!$I$26</f>
        <v>1346.50115411</v>
      </c>
      <c r="R168" s="36">
        <f>SUMIFS(СВЦЭМ!$D$33:$D$776,СВЦЭМ!$A$33:$A$776,$A168,СВЦЭМ!$B$33:$B$776,R$155)+'СЕТ СН'!$I$14+СВЦЭМ!$D$10+'СЕТ СН'!$I$6-'СЕТ СН'!$I$26</f>
        <v>1356.1200834599999</v>
      </c>
      <c r="S168" s="36">
        <f>SUMIFS(СВЦЭМ!$D$33:$D$776,СВЦЭМ!$A$33:$A$776,$A168,СВЦЭМ!$B$33:$B$776,S$155)+'СЕТ СН'!$I$14+СВЦЭМ!$D$10+'СЕТ СН'!$I$6-'СЕТ СН'!$I$26</f>
        <v>1353.62186825</v>
      </c>
      <c r="T168" s="36">
        <f>SUMIFS(СВЦЭМ!$D$33:$D$776,СВЦЭМ!$A$33:$A$776,$A168,СВЦЭМ!$B$33:$B$776,T$155)+'СЕТ СН'!$I$14+СВЦЭМ!$D$10+'СЕТ СН'!$I$6-'СЕТ СН'!$I$26</f>
        <v>1349.9792541900001</v>
      </c>
      <c r="U168" s="36">
        <f>SUMIFS(СВЦЭМ!$D$33:$D$776,СВЦЭМ!$A$33:$A$776,$A168,СВЦЭМ!$B$33:$B$776,U$155)+'СЕТ СН'!$I$14+СВЦЭМ!$D$10+'СЕТ СН'!$I$6-'СЕТ СН'!$I$26</f>
        <v>1350.33602606</v>
      </c>
      <c r="V168" s="36">
        <f>SUMIFS(СВЦЭМ!$D$33:$D$776,СВЦЭМ!$A$33:$A$776,$A168,СВЦЭМ!$B$33:$B$776,V$155)+'СЕТ СН'!$I$14+СВЦЭМ!$D$10+'СЕТ СН'!$I$6-'СЕТ СН'!$I$26</f>
        <v>1339.6999888</v>
      </c>
      <c r="W168" s="36">
        <f>SUMIFS(СВЦЭМ!$D$33:$D$776,СВЦЭМ!$A$33:$A$776,$A168,СВЦЭМ!$B$33:$B$776,W$155)+'СЕТ СН'!$I$14+СВЦЭМ!$D$10+'СЕТ СН'!$I$6-'СЕТ СН'!$I$26</f>
        <v>1335.24099746</v>
      </c>
      <c r="X168" s="36">
        <f>SUMIFS(СВЦЭМ!$D$33:$D$776,СВЦЭМ!$A$33:$A$776,$A168,СВЦЭМ!$B$33:$B$776,X$155)+'СЕТ СН'!$I$14+СВЦЭМ!$D$10+'СЕТ СН'!$I$6-'СЕТ СН'!$I$26</f>
        <v>1342.7640831399999</v>
      </c>
      <c r="Y168" s="36">
        <f>SUMIFS(СВЦЭМ!$D$33:$D$776,СВЦЭМ!$A$33:$A$776,$A168,СВЦЭМ!$B$33:$B$776,Y$155)+'СЕТ СН'!$I$14+СВЦЭМ!$D$10+'СЕТ СН'!$I$6-'СЕТ СН'!$I$26</f>
        <v>1373.14753802</v>
      </c>
    </row>
    <row r="169" spans="1:25" ht="15.75" x14ac:dyDescent="0.2">
      <c r="A169" s="35">
        <f t="shared" si="4"/>
        <v>43935</v>
      </c>
      <c r="B169" s="36">
        <f>SUMIFS(СВЦЭМ!$D$33:$D$776,СВЦЭМ!$A$33:$A$776,$A169,СВЦЭМ!$B$33:$B$776,B$155)+'СЕТ СН'!$I$14+СВЦЭМ!$D$10+'СЕТ СН'!$I$6-'СЕТ СН'!$I$26</f>
        <v>1405.9464644899999</v>
      </c>
      <c r="C169" s="36">
        <f>SUMIFS(СВЦЭМ!$D$33:$D$776,СВЦЭМ!$A$33:$A$776,$A169,СВЦЭМ!$B$33:$B$776,C$155)+'СЕТ СН'!$I$14+СВЦЭМ!$D$10+'СЕТ СН'!$I$6-'СЕТ СН'!$I$26</f>
        <v>1431.6747083400001</v>
      </c>
      <c r="D169" s="36">
        <f>SUMIFS(СВЦЭМ!$D$33:$D$776,СВЦЭМ!$A$33:$A$776,$A169,СВЦЭМ!$B$33:$B$776,D$155)+'СЕТ СН'!$I$14+СВЦЭМ!$D$10+'СЕТ СН'!$I$6-'СЕТ СН'!$I$26</f>
        <v>1456.3045519499999</v>
      </c>
      <c r="E169" s="36">
        <f>SUMIFS(СВЦЭМ!$D$33:$D$776,СВЦЭМ!$A$33:$A$776,$A169,СВЦЭМ!$B$33:$B$776,E$155)+'СЕТ СН'!$I$14+СВЦЭМ!$D$10+'СЕТ СН'!$I$6-'СЕТ СН'!$I$26</f>
        <v>1471.83772389</v>
      </c>
      <c r="F169" s="36">
        <f>SUMIFS(СВЦЭМ!$D$33:$D$776,СВЦЭМ!$A$33:$A$776,$A169,СВЦЭМ!$B$33:$B$776,F$155)+'СЕТ СН'!$I$14+СВЦЭМ!$D$10+'СЕТ СН'!$I$6-'СЕТ СН'!$I$26</f>
        <v>1483.3181973800001</v>
      </c>
      <c r="G169" s="36">
        <f>SUMIFS(СВЦЭМ!$D$33:$D$776,СВЦЭМ!$A$33:$A$776,$A169,СВЦЭМ!$B$33:$B$776,G$155)+'СЕТ СН'!$I$14+СВЦЭМ!$D$10+'СЕТ СН'!$I$6-'СЕТ СН'!$I$26</f>
        <v>1479.35614005</v>
      </c>
      <c r="H169" s="36">
        <f>SUMIFS(СВЦЭМ!$D$33:$D$776,СВЦЭМ!$A$33:$A$776,$A169,СВЦЭМ!$B$33:$B$776,H$155)+'СЕТ СН'!$I$14+СВЦЭМ!$D$10+'СЕТ СН'!$I$6-'СЕТ СН'!$I$26</f>
        <v>1492.28475316</v>
      </c>
      <c r="I169" s="36">
        <f>SUMIFS(СВЦЭМ!$D$33:$D$776,СВЦЭМ!$A$33:$A$776,$A169,СВЦЭМ!$B$33:$B$776,I$155)+'СЕТ СН'!$I$14+СВЦЭМ!$D$10+'СЕТ СН'!$I$6-'СЕТ СН'!$I$26</f>
        <v>1516.6406335500001</v>
      </c>
      <c r="J169" s="36">
        <f>SUMIFS(СВЦЭМ!$D$33:$D$776,СВЦЭМ!$A$33:$A$776,$A169,СВЦЭМ!$B$33:$B$776,J$155)+'СЕТ СН'!$I$14+СВЦЭМ!$D$10+'СЕТ СН'!$I$6-'СЕТ СН'!$I$26</f>
        <v>1470.21563373</v>
      </c>
      <c r="K169" s="36">
        <f>SUMIFS(СВЦЭМ!$D$33:$D$776,СВЦЭМ!$A$33:$A$776,$A169,СВЦЭМ!$B$33:$B$776,K$155)+'СЕТ СН'!$I$14+СВЦЭМ!$D$10+'СЕТ СН'!$I$6-'СЕТ СН'!$I$26</f>
        <v>1452.9302559499999</v>
      </c>
      <c r="L169" s="36">
        <f>SUMIFS(СВЦЭМ!$D$33:$D$776,СВЦЭМ!$A$33:$A$776,$A169,СВЦЭМ!$B$33:$B$776,L$155)+'СЕТ СН'!$I$14+СВЦЭМ!$D$10+'СЕТ СН'!$I$6-'СЕТ СН'!$I$26</f>
        <v>1445.15183458</v>
      </c>
      <c r="M169" s="36">
        <f>SUMIFS(СВЦЭМ!$D$33:$D$776,СВЦЭМ!$A$33:$A$776,$A169,СВЦЭМ!$B$33:$B$776,M$155)+'СЕТ СН'!$I$14+СВЦЭМ!$D$10+'СЕТ СН'!$I$6-'СЕТ СН'!$I$26</f>
        <v>1448.89269898</v>
      </c>
      <c r="N169" s="36">
        <f>SUMIFS(СВЦЭМ!$D$33:$D$776,СВЦЭМ!$A$33:$A$776,$A169,СВЦЭМ!$B$33:$B$776,N$155)+'СЕТ СН'!$I$14+СВЦЭМ!$D$10+'СЕТ СН'!$I$6-'СЕТ СН'!$I$26</f>
        <v>1447.6753331800001</v>
      </c>
      <c r="O169" s="36">
        <f>SUMIFS(СВЦЭМ!$D$33:$D$776,СВЦЭМ!$A$33:$A$776,$A169,СВЦЭМ!$B$33:$B$776,O$155)+'СЕТ СН'!$I$14+СВЦЭМ!$D$10+'СЕТ СН'!$I$6-'СЕТ СН'!$I$26</f>
        <v>1418.64998083</v>
      </c>
      <c r="P169" s="36">
        <f>SUMIFS(СВЦЭМ!$D$33:$D$776,СВЦЭМ!$A$33:$A$776,$A169,СВЦЭМ!$B$33:$B$776,P$155)+'СЕТ СН'!$I$14+СВЦЭМ!$D$10+'СЕТ СН'!$I$6-'СЕТ СН'!$I$26</f>
        <v>1422.68873704</v>
      </c>
      <c r="Q169" s="36">
        <f>SUMIFS(СВЦЭМ!$D$33:$D$776,СВЦЭМ!$A$33:$A$776,$A169,СВЦЭМ!$B$33:$B$776,Q$155)+'СЕТ СН'!$I$14+СВЦЭМ!$D$10+'СЕТ СН'!$I$6-'СЕТ СН'!$I$26</f>
        <v>1435.02779738</v>
      </c>
      <c r="R169" s="36">
        <f>SUMIFS(СВЦЭМ!$D$33:$D$776,СВЦЭМ!$A$33:$A$776,$A169,СВЦЭМ!$B$33:$B$776,R$155)+'СЕТ СН'!$I$14+СВЦЭМ!$D$10+'СЕТ СН'!$I$6-'СЕТ СН'!$I$26</f>
        <v>1461.3685542600001</v>
      </c>
      <c r="S169" s="36">
        <f>SUMIFS(СВЦЭМ!$D$33:$D$776,СВЦЭМ!$A$33:$A$776,$A169,СВЦЭМ!$B$33:$B$776,S$155)+'СЕТ СН'!$I$14+СВЦЭМ!$D$10+'СЕТ СН'!$I$6-'СЕТ СН'!$I$26</f>
        <v>1467.3975805299999</v>
      </c>
      <c r="T169" s="36">
        <f>SUMIFS(СВЦЭМ!$D$33:$D$776,СВЦЭМ!$A$33:$A$776,$A169,СВЦЭМ!$B$33:$B$776,T$155)+'СЕТ СН'!$I$14+СВЦЭМ!$D$10+'СЕТ СН'!$I$6-'СЕТ СН'!$I$26</f>
        <v>1440.46053254</v>
      </c>
      <c r="U169" s="36">
        <f>SUMIFS(СВЦЭМ!$D$33:$D$776,СВЦЭМ!$A$33:$A$776,$A169,СВЦЭМ!$B$33:$B$776,U$155)+'СЕТ СН'!$I$14+СВЦЭМ!$D$10+'СЕТ СН'!$I$6-'СЕТ СН'!$I$26</f>
        <v>1421.0404698699999</v>
      </c>
      <c r="V169" s="36">
        <f>SUMIFS(СВЦЭМ!$D$33:$D$776,СВЦЭМ!$A$33:$A$776,$A169,СВЦЭМ!$B$33:$B$776,V$155)+'СЕТ СН'!$I$14+СВЦЭМ!$D$10+'СЕТ СН'!$I$6-'СЕТ СН'!$I$26</f>
        <v>1418.5634547300001</v>
      </c>
      <c r="W169" s="36">
        <f>SUMIFS(СВЦЭМ!$D$33:$D$776,СВЦЭМ!$A$33:$A$776,$A169,СВЦЭМ!$B$33:$B$776,W$155)+'СЕТ СН'!$I$14+СВЦЭМ!$D$10+'СЕТ СН'!$I$6-'СЕТ СН'!$I$26</f>
        <v>1411.57529264</v>
      </c>
      <c r="X169" s="36">
        <f>SUMIFS(СВЦЭМ!$D$33:$D$776,СВЦЭМ!$A$33:$A$776,$A169,СВЦЭМ!$B$33:$B$776,X$155)+'СЕТ СН'!$I$14+СВЦЭМ!$D$10+'СЕТ СН'!$I$6-'СЕТ СН'!$I$26</f>
        <v>1420.86710193</v>
      </c>
      <c r="Y169" s="36">
        <f>SUMIFS(СВЦЭМ!$D$33:$D$776,СВЦЭМ!$A$33:$A$776,$A169,СВЦЭМ!$B$33:$B$776,Y$155)+'СЕТ СН'!$I$14+СВЦЭМ!$D$10+'СЕТ СН'!$I$6-'СЕТ СН'!$I$26</f>
        <v>1436.3301022200001</v>
      </c>
    </row>
    <row r="170" spans="1:25" ht="15.75" x14ac:dyDescent="0.2">
      <c r="A170" s="35">
        <f t="shared" si="4"/>
        <v>43936</v>
      </c>
      <c r="B170" s="36">
        <f>SUMIFS(СВЦЭМ!$D$33:$D$776,СВЦЭМ!$A$33:$A$776,$A170,СВЦЭМ!$B$33:$B$776,B$155)+'СЕТ СН'!$I$14+СВЦЭМ!$D$10+'СЕТ СН'!$I$6-'СЕТ СН'!$I$26</f>
        <v>1478.66068352</v>
      </c>
      <c r="C170" s="36">
        <f>SUMIFS(СВЦЭМ!$D$33:$D$776,СВЦЭМ!$A$33:$A$776,$A170,СВЦЭМ!$B$33:$B$776,C$155)+'СЕТ СН'!$I$14+СВЦЭМ!$D$10+'СЕТ СН'!$I$6-'СЕТ СН'!$I$26</f>
        <v>1495.0328719300001</v>
      </c>
      <c r="D170" s="36">
        <f>SUMIFS(СВЦЭМ!$D$33:$D$776,СВЦЭМ!$A$33:$A$776,$A170,СВЦЭМ!$B$33:$B$776,D$155)+'СЕТ СН'!$I$14+СВЦЭМ!$D$10+'СЕТ СН'!$I$6-'СЕТ СН'!$I$26</f>
        <v>1496.8131007700001</v>
      </c>
      <c r="E170" s="36">
        <f>SUMIFS(СВЦЭМ!$D$33:$D$776,СВЦЭМ!$A$33:$A$776,$A170,СВЦЭМ!$B$33:$B$776,E$155)+'СЕТ СН'!$I$14+СВЦЭМ!$D$10+'СЕТ СН'!$I$6-'СЕТ СН'!$I$26</f>
        <v>1491.30314443</v>
      </c>
      <c r="F170" s="36">
        <f>SUMIFS(СВЦЭМ!$D$33:$D$776,СВЦЭМ!$A$33:$A$776,$A170,СВЦЭМ!$B$33:$B$776,F$155)+'СЕТ СН'!$I$14+СВЦЭМ!$D$10+'СЕТ СН'!$I$6-'СЕТ СН'!$I$26</f>
        <v>1488.2900934900001</v>
      </c>
      <c r="G170" s="36">
        <f>SUMIFS(СВЦЭМ!$D$33:$D$776,СВЦЭМ!$A$33:$A$776,$A170,СВЦЭМ!$B$33:$B$776,G$155)+'СЕТ СН'!$I$14+СВЦЭМ!$D$10+'СЕТ СН'!$I$6-'СЕТ СН'!$I$26</f>
        <v>1487.0752054700001</v>
      </c>
      <c r="H170" s="36">
        <f>SUMIFS(СВЦЭМ!$D$33:$D$776,СВЦЭМ!$A$33:$A$776,$A170,СВЦЭМ!$B$33:$B$776,H$155)+'СЕТ СН'!$I$14+СВЦЭМ!$D$10+'СЕТ СН'!$I$6-'СЕТ СН'!$I$26</f>
        <v>1477.12500286</v>
      </c>
      <c r="I170" s="36">
        <f>SUMIFS(СВЦЭМ!$D$33:$D$776,СВЦЭМ!$A$33:$A$776,$A170,СВЦЭМ!$B$33:$B$776,I$155)+'СЕТ СН'!$I$14+СВЦЭМ!$D$10+'СЕТ СН'!$I$6-'СЕТ СН'!$I$26</f>
        <v>1464.2075237700001</v>
      </c>
      <c r="J170" s="36">
        <f>SUMIFS(СВЦЭМ!$D$33:$D$776,СВЦЭМ!$A$33:$A$776,$A170,СВЦЭМ!$B$33:$B$776,J$155)+'СЕТ СН'!$I$14+СВЦЭМ!$D$10+'СЕТ СН'!$I$6-'СЕТ СН'!$I$26</f>
        <v>1406.5747404000001</v>
      </c>
      <c r="K170" s="36">
        <f>SUMIFS(СВЦЭМ!$D$33:$D$776,СВЦЭМ!$A$33:$A$776,$A170,СВЦЭМ!$B$33:$B$776,K$155)+'СЕТ СН'!$I$14+СВЦЭМ!$D$10+'СЕТ СН'!$I$6-'СЕТ СН'!$I$26</f>
        <v>1378.5707782500001</v>
      </c>
      <c r="L170" s="36">
        <f>SUMIFS(СВЦЭМ!$D$33:$D$776,СВЦЭМ!$A$33:$A$776,$A170,СВЦЭМ!$B$33:$B$776,L$155)+'СЕТ СН'!$I$14+СВЦЭМ!$D$10+'СЕТ СН'!$I$6-'СЕТ СН'!$I$26</f>
        <v>1381.04421209</v>
      </c>
      <c r="M170" s="36">
        <f>SUMIFS(СВЦЭМ!$D$33:$D$776,СВЦЭМ!$A$33:$A$776,$A170,СВЦЭМ!$B$33:$B$776,M$155)+'СЕТ СН'!$I$14+СВЦЭМ!$D$10+'СЕТ СН'!$I$6-'СЕТ СН'!$I$26</f>
        <v>1387.97614785</v>
      </c>
      <c r="N170" s="36">
        <f>SUMIFS(СВЦЭМ!$D$33:$D$776,СВЦЭМ!$A$33:$A$776,$A170,СВЦЭМ!$B$33:$B$776,N$155)+'СЕТ СН'!$I$14+СВЦЭМ!$D$10+'СЕТ СН'!$I$6-'СЕТ СН'!$I$26</f>
        <v>1383.7489653600001</v>
      </c>
      <c r="O170" s="36">
        <f>SUMIFS(СВЦЭМ!$D$33:$D$776,СВЦЭМ!$A$33:$A$776,$A170,СВЦЭМ!$B$33:$B$776,O$155)+'СЕТ СН'!$I$14+СВЦЭМ!$D$10+'СЕТ СН'!$I$6-'СЕТ СН'!$I$26</f>
        <v>1400.0263955</v>
      </c>
      <c r="P170" s="36">
        <f>SUMIFS(СВЦЭМ!$D$33:$D$776,СВЦЭМ!$A$33:$A$776,$A170,СВЦЭМ!$B$33:$B$776,P$155)+'СЕТ СН'!$I$14+СВЦЭМ!$D$10+'СЕТ СН'!$I$6-'СЕТ СН'!$I$26</f>
        <v>1401.6817671399999</v>
      </c>
      <c r="Q170" s="36">
        <f>SUMIFS(СВЦЭМ!$D$33:$D$776,СВЦЭМ!$A$33:$A$776,$A170,СВЦЭМ!$B$33:$B$776,Q$155)+'СЕТ СН'!$I$14+СВЦЭМ!$D$10+'СЕТ СН'!$I$6-'СЕТ СН'!$I$26</f>
        <v>1403.77676105</v>
      </c>
      <c r="R170" s="36">
        <f>SUMIFS(СВЦЭМ!$D$33:$D$776,СВЦЭМ!$A$33:$A$776,$A170,СВЦЭМ!$B$33:$B$776,R$155)+'СЕТ СН'!$I$14+СВЦЭМ!$D$10+'СЕТ СН'!$I$6-'СЕТ СН'!$I$26</f>
        <v>1402.6470218899999</v>
      </c>
      <c r="S170" s="36">
        <f>SUMIFS(СВЦЭМ!$D$33:$D$776,СВЦЭМ!$A$33:$A$776,$A170,СВЦЭМ!$B$33:$B$776,S$155)+'СЕТ СН'!$I$14+СВЦЭМ!$D$10+'СЕТ СН'!$I$6-'СЕТ СН'!$I$26</f>
        <v>1400.5501285800001</v>
      </c>
      <c r="T170" s="36">
        <f>SUMIFS(СВЦЭМ!$D$33:$D$776,СВЦЭМ!$A$33:$A$776,$A170,СВЦЭМ!$B$33:$B$776,T$155)+'СЕТ СН'!$I$14+СВЦЭМ!$D$10+'СЕТ СН'!$I$6-'СЕТ СН'!$I$26</f>
        <v>1378.8798853000001</v>
      </c>
      <c r="U170" s="36">
        <f>SUMIFS(СВЦЭМ!$D$33:$D$776,СВЦЭМ!$A$33:$A$776,$A170,СВЦЭМ!$B$33:$B$776,U$155)+'СЕТ СН'!$I$14+СВЦЭМ!$D$10+'СЕТ СН'!$I$6-'СЕТ СН'!$I$26</f>
        <v>1355.9783574400001</v>
      </c>
      <c r="V170" s="36">
        <f>SUMIFS(СВЦЭМ!$D$33:$D$776,СВЦЭМ!$A$33:$A$776,$A170,СВЦЭМ!$B$33:$B$776,V$155)+'СЕТ СН'!$I$14+СВЦЭМ!$D$10+'СЕТ СН'!$I$6-'СЕТ СН'!$I$26</f>
        <v>1366.63519256</v>
      </c>
      <c r="W170" s="36">
        <f>SUMIFS(СВЦЭМ!$D$33:$D$776,СВЦЭМ!$A$33:$A$776,$A170,СВЦЭМ!$B$33:$B$776,W$155)+'СЕТ СН'!$I$14+СВЦЭМ!$D$10+'СЕТ СН'!$I$6-'СЕТ СН'!$I$26</f>
        <v>1368.38923013</v>
      </c>
      <c r="X170" s="36">
        <f>SUMIFS(СВЦЭМ!$D$33:$D$776,СВЦЭМ!$A$33:$A$776,$A170,СВЦЭМ!$B$33:$B$776,X$155)+'СЕТ СН'!$I$14+СВЦЭМ!$D$10+'СЕТ СН'!$I$6-'СЕТ СН'!$I$26</f>
        <v>1360.2083831</v>
      </c>
      <c r="Y170" s="36">
        <f>SUMIFS(СВЦЭМ!$D$33:$D$776,СВЦЭМ!$A$33:$A$776,$A170,СВЦЭМ!$B$33:$B$776,Y$155)+'СЕТ СН'!$I$14+СВЦЭМ!$D$10+'СЕТ СН'!$I$6-'СЕТ СН'!$I$26</f>
        <v>1391.0804908</v>
      </c>
    </row>
    <row r="171" spans="1:25" ht="15.75" x14ac:dyDescent="0.2">
      <c r="A171" s="35">
        <f t="shared" si="4"/>
        <v>43937</v>
      </c>
      <c r="B171" s="36">
        <f>SUMIFS(СВЦЭМ!$D$33:$D$776,СВЦЭМ!$A$33:$A$776,$A171,СВЦЭМ!$B$33:$B$776,B$155)+'СЕТ СН'!$I$14+СВЦЭМ!$D$10+'СЕТ СН'!$I$6-'СЕТ СН'!$I$26</f>
        <v>1356.3338257</v>
      </c>
      <c r="C171" s="36">
        <f>SUMIFS(СВЦЭМ!$D$33:$D$776,СВЦЭМ!$A$33:$A$776,$A171,СВЦЭМ!$B$33:$B$776,C$155)+'СЕТ СН'!$I$14+СВЦЭМ!$D$10+'СЕТ СН'!$I$6-'СЕТ СН'!$I$26</f>
        <v>1377.4535549</v>
      </c>
      <c r="D171" s="36">
        <f>SUMIFS(СВЦЭМ!$D$33:$D$776,СВЦЭМ!$A$33:$A$776,$A171,СВЦЭМ!$B$33:$B$776,D$155)+'СЕТ СН'!$I$14+СВЦЭМ!$D$10+'СЕТ СН'!$I$6-'СЕТ СН'!$I$26</f>
        <v>1396.8238843900001</v>
      </c>
      <c r="E171" s="36">
        <f>SUMIFS(СВЦЭМ!$D$33:$D$776,СВЦЭМ!$A$33:$A$776,$A171,СВЦЭМ!$B$33:$B$776,E$155)+'СЕТ СН'!$I$14+СВЦЭМ!$D$10+'СЕТ СН'!$I$6-'СЕТ СН'!$I$26</f>
        <v>1411.4071261900001</v>
      </c>
      <c r="F171" s="36">
        <f>SUMIFS(СВЦЭМ!$D$33:$D$776,СВЦЭМ!$A$33:$A$776,$A171,СВЦЭМ!$B$33:$B$776,F$155)+'СЕТ СН'!$I$14+СВЦЭМ!$D$10+'СЕТ СН'!$I$6-'СЕТ СН'!$I$26</f>
        <v>1410.86329649</v>
      </c>
      <c r="G171" s="36">
        <f>SUMIFS(СВЦЭМ!$D$33:$D$776,СВЦЭМ!$A$33:$A$776,$A171,СВЦЭМ!$B$33:$B$776,G$155)+'СЕТ СН'!$I$14+СВЦЭМ!$D$10+'СЕТ СН'!$I$6-'СЕТ СН'!$I$26</f>
        <v>1400.85424025</v>
      </c>
      <c r="H171" s="36">
        <f>SUMIFS(СВЦЭМ!$D$33:$D$776,СВЦЭМ!$A$33:$A$776,$A171,СВЦЭМ!$B$33:$B$776,H$155)+'СЕТ СН'!$I$14+СВЦЭМ!$D$10+'СЕТ СН'!$I$6-'СЕТ СН'!$I$26</f>
        <v>1377.68546326</v>
      </c>
      <c r="I171" s="36">
        <f>SUMIFS(СВЦЭМ!$D$33:$D$776,СВЦЭМ!$A$33:$A$776,$A171,СВЦЭМ!$B$33:$B$776,I$155)+'СЕТ СН'!$I$14+СВЦЭМ!$D$10+'СЕТ СН'!$I$6-'СЕТ СН'!$I$26</f>
        <v>1352.6346130300001</v>
      </c>
      <c r="J171" s="36">
        <f>SUMIFS(СВЦЭМ!$D$33:$D$776,СВЦЭМ!$A$33:$A$776,$A171,СВЦЭМ!$B$33:$B$776,J$155)+'СЕТ СН'!$I$14+СВЦЭМ!$D$10+'СЕТ СН'!$I$6-'СЕТ СН'!$I$26</f>
        <v>1321.51249609</v>
      </c>
      <c r="K171" s="36">
        <f>SUMIFS(СВЦЭМ!$D$33:$D$776,СВЦЭМ!$A$33:$A$776,$A171,СВЦЭМ!$B$33:$B$776,K$155)+'СЕТ СН'!$I$14+СВЦЭМ!$D$10+'СЕТ СН'!$I$6-'СЕТ СН'!$I$26</f>
        <v>1336.19005769</v>
      </c>
      <c r="L171" s="36">
        <f>SUMIFS(СВЦЭМ!$D$33:$D$776,СВЦЭМ!$A$33:$A$776,$A171,СВЦЭМ!$B$33:$B$776,L$155)+'СЕТ СН'!$I$14+СВЦЭМ!$D$10+'СЕТ СН'!$I$6-'СЕТ СН'!$I$26</f>
        <v>1331.4465289300001</v>
      </c>
      <c r="M171" s="36">
        <f>SUMIFS(СВЦЭМ!$D$33:$D$776,СВЦЭМ!$A$33:$A$776,$A171,СВЦЭМ!$B$33:$B$776,M$155)+'СЕТ СН'!$I$14+СВЦЭМ!$D$10+'СЕТ СН'!$I$6-'СЕТ СН'!$I$26</f>
        <v>1324.2265708100001</v>
      </c>
      <c r="N171" s="36">
        <f>SUMIFS(СВЦЭМ!$D$33:$D$776,СВЦЭМ!$A$33:$A$776,$A171,СВЦЭМ!$B$33:$B$776,N$155)+'СЕТ СН'!$I$14+СВЦЭМ!$D$10+'СЕТ СН'!$I$6-'СЕТ СН'!$I$26</f>
        <v>1316.57511826</v>
      </c>
      <c r="O171" s="36">
        <f>SUMIFS(СВЦЭМ!$D$33:$D$776,СВЦЭМ!$A$33:$A$776,$A171,СВЦЭМ!$B$33:$B$776,O$155)+'СЕТ СН'!$I$14+СВЦЭМ!$D$10+'СЕТ СН'!$I$6-'СЕТ СН'!$I$26</f>
        <v>1322.2426173900001</v>
      </c>
      <c r="P171" s="36">
        <f>SUMIFS(СВЦЭМ!$D$33:$D$776,СВЦЭМ!$A$33:$A$776,$A171,СВЦЭМ!$B$33:$B$776,P$155)+'СЕТ СН'!$I$14+СВЦЭМ!$D$10+'СЕТ СН'!$I$6-'СЕТ СН'!$I$26</f>
        <v>1325.9330791699999</v>
      </c>
      <c r="Q171" s="36">
        <f>SUMIFS(СВЦЭМ!$D$33:$D$776,СВЦЭМ!$A$33:$A$776,$A171,СВЦЭМ!$B$33:$B$776,Q$155)+'СЕТ СН'!$I$14+СВЦЭМ!$D$10+'СЕТ СН'!$I$6-'СЕТ СН'!$I$26</f>
        <v>1319.37729749</v>
      </c>
      <c r="R171" s="36">
        <f>SUMIFS(СВЦЭМ!$D$33:$D$776,СВЦЭМ!$A$33:$A$776,$A171,СВЦЭМ!$B$33:$B$776,R$155)+'СЕТ СН'!$I$14+СВЦЭМ!$D$10+'СЕТ СН'!$I$6-'СЕТ СН'!$I$26</f>
        <v>1314.08643448</v>
      </c>
      <c r="S171" s="36">
        <f>SUMIFS(СВЦЭМ!$D$33:$D$776,СВЦЭМ!$A$33:$A$776,$A171,СВЦЭМ!$B$33:$B$776,S$155)+'СЕТ СН'!$I$14+СВЦЭМ!$D$10+'СЕТ СН'!$I$6-'СЕТ СН'!$I$26</f>
        <v>1311.0972521399999</v>
      </c>
      <c r="T171" s="36">
        <f>SUMIFS(СВЦЭМ!$D$33:$D$776,СВЦЭМ!$A$33:$A$776,$A171,СВЦЭМ!$B$33:$B$776,T$155)+'СЕТ СН'!$I$14+СВЦЭМ!$D$10+'СЕТ СН'!$I$6-'СЕТ СН'!$I$26</f>
        <v>1305.1237893</v>
      </c>
      <c r="U171" s="36">
        <f>SUMIFS(СВЦЭМ!$D$33:$D$776,СВЦЭМ!$A$33:$A$776,$A171,СВЦЭМ!$B$33:$B$776,U$155)+'СЕТ СН'!$I$14+СВЦЭМ!$D$10+'СЕТ СН'!$I$6-'СЕТ СН'!$I$26</f>
        <v>1293.71020032</v>
      </c>
      <c r="V171" s="36">
        <f>SUMIFS(СВЦЭМ!$D$33:$D$776,СВЦЭМ!$A$33:$A$776,$A171,СВЦЭМ!$B$33:$B$776,V$155)+'СЕТ СН'!$I$14+СВЦЭМ!$D$10+'СЕТ СН'!$I$6-'СЕТ СН'!$I$26</f>
        <v>1279.7150887499999</v>
      </c>
      <c r="W171" s="36">
        <f>SUMIFS(СВЦЭМ!$D$33:$D$776,СВЦЭМ!$A$33:$A$776,$A171,СВЦЭМ!$B$33:$B$776,W$155)+'СЕТ СН'!$I$14+СВЦЭМ!$D$10+'СЕТ СН'!$I$6-'СЕТ СН'!$I$26</f>
        <v>1287.5063148700001</v>
      </c>
      <c r="X171" s="36">
        <f>SUMIFS(СВЦЭМ!$D$33:$D$776,СВЦЭМ!$A$33:$A$776,$A171,СВЦЭМ!$B$33:$B$776,X$155)+'СЕТ СН'!$I$14+СВЦЭМ!$D$10+'СЕТ СН'!$I$6-'СЕТ СН'!$I$26</f>
        <v>1300.1554680199999</v>
      </c>
      <c r="Y171" s="36">
        <f>SUMIFS(СВЦЭМ!$D$33:$D$776,СВЦЭМ!$A$33:$A$776,$A171,СВЦЭМ!$B$33:$B$776,Y$155)+'СЕТ СН'!$I$14+СВЦЭМ!$D$10+'СЕТ СН'!$I$6-'СЕТ СН'!$I$26</f>
        <v>1313.06270866</v>
      </c>
    </row>
    <row r="172" spans="1:25" ht="15.75" x14ac:dyDescent="0.2">
      <c r="A172" s="35">
        <f t="shared" si="4"/>
        <v>43938</v>
      </c>
      <c r="B172" s="36">
        <f>SUMIFS(СВЦЭМ!$D$33:$D$776,СВЦЭМ!$A$33:$A$776,$A172,СВЦЭМ!$B$33:$B$776,B$155)+'СЕТ СН'!$I$14+СВЦЭМ!$D$10+'СЕТ СН'!$I$6-'СЕТ СН'!$I$26</f>
        <v>1392.3094264700001</v>
      </c>
      <c r="C172" s="36">
        <f>SUMIFS(СВЦЭМ!$D$33:$D$776,СВЦЭМ!$A$33:$A$776,$A172,СВЦЭМ!$B$33:$B$776,C$155)+'СЕТ СН'!$I$14+СВЦЭМ!$D$10+'СЕТ СН'!$I$6-'СЕТ СН'!$I$26</f>
        <v>1405.75447614</v>
      </c>
      <c r="D172" s="36">
        <f>SUMIFS(СВЦЭМ!$D$33:$D$776,СВЦЭМ!$A$33:$A$776,$A172,СВЦЭМ!$B$33:$B$776,D$155)+'СЕТ СН'!$I$14+СВЦЭМ!$D$10+'СЕТ СН'!$I$6-'СЕТ СН'!$I$26</f>
        <v>1426.68984606</v>
      </c>
      <c r="E172" s="36">
        <f>SUMIFS(СВЦЭМ!$D$33:$D$776,СВЦЭМ!$A$33:$A$776,$A172,СВЦЭМ!$B$33:$B$776,E$155)+'СЕТ СН'!$I$14+СВЦЭМ!$D$10+'СЕТ СН'!$I$6-'СЕТ СН'!$I$26</f>
        <v>1443.08623945</v>
      </c>
      <c r="F172" s="36">
        <f>SUMIFS(СВЦЭМ!$D$33:$D$776,СВЦЭМ!$A$33:$A$776,$A172,СВЦЭМ!$B$33:$B$776,F$155)+'СЕТ СН'!$I$14+СВЦЭМ!$D$10+'СЕТ СН'!$I$6-'СЕТ СН'!$I$26</f>
        <v>1444.00047369</v>
      </c>
      <c r="G172" s="36">
        <f>SUMIFS(СВЦЭМ!$D$33:$D$776,СВЦЭМ!$A$33:$A$776,$A172,СВЦЭМ!$B$33:$B$776,G$155)+'СЕТ СН'!$I$14+СВЦЭМ!$D$10+'СЕТ СН'!$I$6-'СЕТ СН'!$I$26</f>
        <v>1425.4699356599999</v>
      </c>
      <c r="H172" s="36">
        <f>SUMIFS(СВЦЭМ!$D$33:$D$776,СВЦЭМ!$A$33:$A$776,$A172,СВЦЭМ!$B$33:$B$776,H$155)+'СЕТ СН'!$I$14+СВЦЭМ!$D$10+'СЕТ СН'!$I$6-'СЕТ СН'!$I$26</f>
        <v>1397.22664596</v>
      </c>
      <c r="I172" s="36">
        <f>SUMIFS(СВЦЭМ!$D$33:$D$776,СВЦЭМ!$A$33:$A$776,$A172,СВЦЭМ!$B$33:$B$776,I$155)+'СЕТ СН'!$I$14+СВЦЭМ!$D$10+'СЕТ СН'!$I$6-'СЕТ СН'!$I$26</f>
        <v>1366.20450753</v>
      </c>
      <c r="J172" s="36">
        <f>SUMIFS(СВЦЭМ!$D$33:$D$776,СВЦЭМ!$A$33:$A$776,$A172,СВЦЭМ!$B$33:$B$776,J$155)+'СЕТ СН'!$I$14+СВЦЭМ!$D$10+'СЕТ СН'!$I$6-'СЕТ СН'!$I$26</f>
        <v>1308.85447733</v>
      </c>
      <c r="K172" s="36">
        <f>SUMIFS(СВЦЭМ!$D$33:$D$776,СВЦЭМ!$A$33:$A$776,$A172,СВЦЭМ!$B$33:$B$776,K$155)+'СЕТ СН'!$I$14+СВЦЭМ!$D$10+'СЕТ СН'!$I$6-'СЕТ СН'!$I$26</f>
        <v>1313.0108898799999</v>
      </c>
      <c r="L172" s="36">
        <f>SUMIFS(СВЦЭМ!$D$33:$D$776,СВЦЭМ!$A$33:$A$776,$A172,СВЦЭМ!$B$33:$B$776,L$155)+'СЕТ СН'!$I$14+СВЦЭМ!$D$10+'СЕТ СН'!$I$6-'СЕТ СН'!$I$26</f>
        <v>1309.25489055</v>
      </c>
      <c r="M172" s="36">
        <f>SUMIFS(СВЦЭМ!$D$33:$D$776,СВЦЭМ!$A$33:$A$776,$A172,СВЦЭМ!$B$33:$B$776,M$155)+'СЕТ СН'!$I$14+СВЦЭМ!$D$10+'СЕТ СН'!$I$6-'СЕТ СН'!$I$26</f>
        <v>1306.7429580800001</v>
      </c>
      <c r="N172" s="36">
        <f>SUMIFS(СВЦЭМ!$D$33:$D$776,СВЦЭМ!$A$33:$A$776,$A172,СВЦЭМ!$B$33:$B$776,N$155)+'СЕТ СН'!$I$14+СВЦЭМ!$D$10+'СЕТ СН'!$I$6-'СЕТ СН'!$I$26</f>
        <v>1305.78129274</v>
      </c>
      <c r="O172" s="36">
        <f>SUMIFS(СВЦЭМ!$D$33:$D$776,СВЦЭМ!$A$33:$A$776,$A172,СВЦЭМ!$B$33:$B$776,O$155)+'СЕТ СН'!$I$14+СВЦЭМ!$D$10+'СЕТ СН'!$I$6-'СЕТ СН'!$I$26</f>
        <v>1313.30822444</v>
      </c>
      <c r="P172" s="36">
        <f>SUMIFS(СВЦЭМ!$D$33:$D$776,СВЦЭМ!$A$33:$A$776,$A172,СВЦЭМ!$B$33:$B$776,P$155)+'СЕТ СН'!$I$14+СВЦЭМ!$D$10+'СЕТ СН'!$I$6-'СЕТ СН'!$I$26</f>
        <v>1322.7889316799999</v>
      </c>
      <c r="Q172" s="36">
        <f>SUMIFS(СВЦЭМ!$D$33:$D$776,СВЦЭМ!$A$33:$A$776,$A172,СВЦЭМ!$B$33:$B$776,Q$155)+'СЕТ СН'!$I$14+СВЦЭМ!$D$10+'СЕТ СН'!$I$6-'СЕТ СН'!$I$26</f>
        <v>1328.98487525</v>
      </c>
      <c r="R172" s="36">
        <f>SUMIFS(СВЦЭМ!$D$33:$D$776,СВЦЭМ!$A$33:$A$776,$A172,СВЦЭМ!$B$33:$B$776,R$155)+'СЕТ СН'!$I$14+СВЦЭМ!$D$10+'СЕТ СН'!$I$6-'СЕТ СН'!$I$26</f>
        <v>1326.1115201499999</v>
      </c>
      <c r="S172" s="36">
        <f>SUMIFS(СВЦЭМ!$D$33:$D$776,СВЦЭМ!$A$33:$A$776,$A172,СВЦЭМ!$B$33:$B$776,S$155)+'СЕТ СН'!$I$14+СВЦЭМ!$D$10+'СЕТ СН'!$I$6-'СЕТ СН'!$I$26</f>
        <v>1320.0447692499999</v>
      </c>
      <c r="T172" s="36">
        <f>SUMIFS(СВЦЭМ!$D$33:$D$776,СВЦЭМ!$A$33:$A$776,$A172,СВЦЭМ!$B$33:$B$776,T$155)+'СЕТ СН'!$I$14+СВЦЭМ!$D$10+'СЕТ СН'!$I$6-'СЕТ СН'!$I$26</f>
        <v>1303.0834371600001</v>
      </c>
      <c r="U172" s="36">
        <f>SUMIFS(СВЦЭМ!$D$33:$D$776,СВЦЭМ!$A$33:$A$776,$A172,СВЦЭМ!$B$33:$B$776,U$155)+'СЕТ СН'!$I$14+СВЦЭМ!$D$10+'СЕТ СН'!$I$6-'СЕТ СН'!$I$26</f>
        <v>1289.5961927799999</v>
      </c>
      <c r="V172" s="36">
        <f>SUMIFS(СВЦЭМ!$D$33:$D$776,СВЦЭМ!$A$33:$A$776,$A172,СВЦЭМ!$B$33:$B$776,V$155)+'СЕТ СН'!$I$14+СВЦЭМ!$D$10+'СЕТ СН'!$I$6-'СЕТ СН'!$I$26</f>
        <v>1298.8292206599999</v>
      </c>
      <c r="W172" s="36">
        <f>SUMIFS(СВЦЭМ!$D$33:$D$776,СВЦЭМ!$A$33:$A$776,$A172,СВЦЭМ!$B$33:$B$776,W$155)+'СЕТ СН'!$I$14+СВЦЭМ!$D$10+'СЕТ СН'!$I$6-'СЕТ СН'!$I$26</f>
        <v>1298.5044209600001</v>
      </c>
      <c r="X172" s="36">
        <f>SUMIFS(СВЦЭМ!$D$33:$D$776,СВЦЭМ!$A$33:$A$776,$A172,СВЦЭМ!$B$33:$B$776,X$155)+'СЕТ СН'!$I$14+СВЦЭМ!$D$10+'СЕТ СН'!$I$6-'СЕТ СН'!$I$26</f>
        <v>1305.081496</v>
      </c>
      <c r="Y172" s="36">
        <f>SUMIFS(СВЦЭМ!$D$33:$D$776,СВЦЭМ!$A$33:$A$776,$A172,СВЦЭМ!$B$33:$B$776,Y$155)+'СЕТ СН'!$I$14+СВЦЭМ!$D$10+'СЕТ СН'!$I$6-'СЕТ СН'!$I$26</f>
        <v>1307.9463970199999</v>
      </c>
    </row>
    <row r="173" spans="1:25" ht="15.75" x14ac:dyDescent="0.2">
      <c r="A173" s="35">
        <f t="shared" si="4"/>
        <v>43939</v>
      </c>
      <c r="B173" s="36">
        <f>SUMIFS(СВЦЭМ!$D$33:$D$776,СВЦЭМ!$A$33:$A$776,$A173,СВЦЭМ!$B$33:$B$776,B$155)+'СЕТ СН'!$I$14+СВЦЭМ!$D$10+'СЕТ СН'!$I$6-'СЕТ СН'!$I$26</f>
        <v>1414.11145048</v>
      </c>
      <c r="C173" s="36">
        <f>SUMIFS(СВЦЭМ!$D$33:$D$776,СВЦЭМ!$A$33:$A$776,$A173,СВЦЭМ!$B$33:$B$776,C$155)+'СЕТ СН'!$I$14+СВЦЭМ!$D$10+'СЕТ СН'!$I$6-'СЕТ СН'!$I$26</f>
        <v>1455.1276816899999</v>
      </c>
      <c r="D173" s="36">
        <f>SUMIFS(СВЦЭМ!$D$33:$D$776,СВЦЭМ!$A$33:$A$776,$A173,СВЦЭМ!$B$33:$B$776,D$155)+'СЕТ СН'!$I$14+СВЦЭМ!$D$10+'СЕТ СН'!$I$6-'СЕТ СН'!$I$26</f>
        <v>1462.6961627600001</v>
      </c>
      <c r="E173" s="36">
        <f>SUMIFS(СВЦЭМ!$D$33:$D$776,СВЦЭМ!$A$33:$A$776,$A173,СВЦЭМ!$B$33:$B$776,E$155)+'СЕТ СН'!$I$14+СВЦЭМ!$D$10+'СЕТ СН'!$I$6-'СЕТ СН'!$I$26</f>
        <v>1473.1674189299999</v>
      </c>
      <c r="F173" s="36">
        <f>SUMIFS(СВЦЭМ!$D$33:$D$776,СВЦЭМ!$A$33:$A$776,$A173,СВЦЭМ!$B$33:$B$776,F$155)+'СЕТ СН'!$I$14+СВЦЭМ!$D$10+'СЕТ СН'!$I$6-'СЕТ СН'!$I$26</f>
        <v>1470.09067396</v>
      </c>
      <c r="G173" s="36">
        <f>SUMIFS(СВЦЭМ!$D$33:$D$776,СВЦЭМ!$A$33:$A$776,$A173,СВЦЭМ!$B$33:$B$776,G$155)+'СЕТ СН'!$I$14+СВЦЭМ!$D$10+'СЕТ СН'!$I$6-'СЕТ СН'!$I$26</f>
        <v>1471.0087282700001</v>
      </c>
      <c r="H173" s="36">
        <f>SUMIFS(СВЦЭМ!$D$33:$D$776,СВЦЭМ!$A$33:$A$776,$A173,СВЦЭМ!$B$33:$B$776,H$155)+'СЕТ СН'!$I$14+СВЦЭМ!$D$10+'СЕТ СН'!$I$6-'СЕТ СН'!$I$26</f>
        <v>1462.8948647500001</v>
      </c>
      <c r="I173" s="36">
        <f>SUMIFS(СВЦЭМ!$D$33:$D$776,СВЦЭМ!$A$33:$A$776,$A173,СВЦЭМ!$B$33:$B$776,I$155)+'СЕТ СН'!$I$14+СВЦЭМ!$D$10+'СЕТ СН'!$I$6-'СЕТ СН'!$I$26</f>
        <v>1433.6324314599999</v>
      </c>
      <c r="J173" s="36">
        <f>SUMIFS(СВЦЭМ!$D$33:$D$776,СВЦЭМ!$A$33:$A$776,$A173,СВЦЭМ!$B$33:$B$776,J$155)+'СЕТ СН'!$I$14+СВЦЭМ!$D$10+'СЕТ СН'!$I$6-'СЕТ СН'!$I$26</f>
        <v>1352.8221503</v>
      </c>
      <c r="K173" s="36">
        <f>SUMIFS(СВЦЭМ!$D$33:$D$776,СВЦЭМ!$A$33:$A$776,$A173,СВЦЭМ!$B$33:$B$776,K$155)+'СЕТ СН'!$I$14+СВЦЭМ!$D$10+'СЕТ СН'!$I$6-'СЕТ СН'!$I$26</f>
        <v>1340.39369308</v>
      </c>
      <c r="L173" s="36">
        <f>SUMIFS(СВЦЭМ!$D$33:$D$776,СВЦЭМ!$A$33:$A$776,$A173,СВЦЭМ!$B$33:$B$776,L$155)+'СЕТ СН'!$I$14+СВЦЭМ!$D$10+'СЕТ СН'!$I$6-'СЕТ СН'!$I$26</f>
        <v>1335.22232057</v>
      </c>
      <c r="M173" s="36">
        <f>SUMIFS(СВЦЭМ!$D$33:$D$776,СВЦЭМ!$A$33:$A$776,$A173,СВЦЭМ!$B$33:$B$776,M$155)+'СЕТ СН'!$I$14+СВЦЭМ!$D$10+'СЕТ СН'!$I$6-'СЕТ СН'!$I$26</f>
        <v>1332.1980320800001</v>
      </c>
      <c r="N173" s="36">
        <f>SUMIFS(СВЦЭМ!$D$33:$D$776,СВЦЭМ!$A$33:$A$776,$A173,СВЦЭМ!$B$33:$B$776,N$155)+'СЕТ СН'!$I$14+СВЦЭМ!$D$10+'СЕТ СН'!$I$6-'СЕТ СН'!$I$26</f>
        <v>1344.7481440900001</v>
      </c>
      <c r="O173" s="36">
        <f>SUMIFS(СВЦЭМ!$D$33:$D$776,СВЦЭМ!$A$33:$A$776,$A173,СВЦЭМ!$B$33:$B$776,O$155)+'СЕТ СН'!$I$14+СВЦЭМ!$D$10+'СЕТ СН'!$I$6-'СЕТ СН'!$I$26</f>
        <v>1362.71551288</v>
      </c>
      <c r="P173" s="36">
        <f>SUMIFS(СВЦЭМ!$D$33:$D$776,СВЦЭМ!$A$33:$A$776,$A173,СВЦЭМ!$B$33:$B$776,P$155)+'СЕТ СН'!$I$14+СВЦЭМ!$D$10+'СЕТ СН'!$I$6-'СЕТ СН'!$I$26</f>
        <v>1372.6144721800001</v>
      </c>
      <c r="Q173" s="36">
        <f>SUMIFS(СВЦЭМ!$D$33:$D$776,СВЦЭМ!$A$33:$A$776,$A173,СВЦЭМ!$B$33:$B$776,Q$155)+'СЕТ СН'!$I$14+СВЦЭМ!$D$10+'СЕТ СН'!$I$6-'СЕТ СН'!$I$26</f>
        <v>1379.5343073399999</v>
      </c>
      <c r="R173" s="36">
        <f>SUMIFS(СВЦЭМ!$D$33:$D$776,СВЦЭМ!$A$33:$A$776,$A173,СВЦЭМ!$B$33:$B$776,R$155)+'СЕТ СН'!$I$14+СВЦЭМ!$D$10+'СЕТ СН'!$I$6-'СЕТ СН'!$I$26</f>
        <v>1375.87351597</v>
      </c>
      <c r="S173" s="36">
        <f>SUMIFS(СВЦЭМ!$D$33:$D$776,СВЦЭМ!$A$33:$A$776,$A173,СВЦЭМ!$B$33:$B$776,S$155)+'СЕТ СН'!$I$14+СВЦЭМ!$D$10+'СЕТ СН'!$I$6-'СЕТ СН'!$I$26</f>
        <v>1370.36367802</v>
      </c>
      <c r="T173" s="36">
        <f>SUMIFS(СВЦЭМ!$D$33:$D$776,СВЦЭМ!$A$33:$A$776,$A173,СВЦЭМ!$B$33:$B$776,T$155)+'СЕТ СН'!$I$14+СВЦЭМ!$D$10+'СЕТ СН'!$I$6-'СЕТ СН'!$I$26</f>
        <v>1348.68870324</v>
      </c>
      <c r="U173" s="36">
        <f>SUMIFS(СВЦЭМ!$D$33:$D$776,СВЦЭМ!$A$33:$A$776,$A173,СВЦЭМ!$B$33:$B$776,U$155)+'СЕТ СН'!$I$14+СВЦЭМ!$D$10+'СЕТ СН'!$I$6-'СЕТ СН'!$I$26</f>
        <v>1315.70378721</v>
      </c>
      <c r="V173" s="36">
        <f>SUMIFS(СВЦЭМ!$D$33:$D$776,СВЦЭМ!$A$33:$A$776,$A173,СВЦЭМ!$B$33:$B$776,V$155)+'СЕТ СН'!$I$14+СВЦЭМ!$D$10+'СЕТ СН'!$I$6-'СЕТ СН'!$I$26</f>
        <v>1306.10113596</v>
      </c>
      <c r="W173" s="36">
        <f>SUMIFS(СВЦЭМ!$D$33:$D$776,СВЦЭМ!$A$33:$A$776,$A173,СВЦЭМ!$B$33:$B$776,W$155)+'СЕТ СН'!$I$14+СВЦЭМ!$D$10+'СЕТ СН'!$I$6-'СЕТ СН'!$I$26</f>
        <v>1319.54286103</v>
      </c>
      <c r="X173" s="36">
        <f>SUMIFS(СВЦЭМ!$D$33:$D$776,СВЦЭМ!$A$33:$A$776,$A173,СВЦЭМ!$B$33:$B$776,X$155)+'СЕТ СН'!$I$14+СВЦЭМ!$D$10+'СЕТ СН'!$I$6-'СЕТ СН'!$I$26</f>
        <v>1338.3771080700001</v>
      </c>
      <c r="Y173" s="36">
        <f>SUMIFS(СВЦЭМ!$D$33:$D$776,СВЦЭМ!$A$33:$A$776,$A173,СВЦЭМ!$B$33:$B$776,Y$155)+'СЕТ СН'!$I$14+СВЦЭМ!$D$10+'СЕТ СН'!$I$6-'СЕТ СН'!$I$26</f>
        <v>1375.7520068599999</v>
      </c>
    </row>
    <row r="174" spans="1:25" ht="15.75" x14ac:dyDescent="0.2">
      <c r="A174" s="35">
        <f t="shared" si="4"/>
        <v>43940</v>
      </c>
      <c r="B174" s="36">
        <f>SUMIFS(СВЦЭМ!$D$33:$D$776,СВЦЭМ!$A$33:$A$776,$A174,СВЦЭМ!$B$33:$B$776,B$155)+'СЕТ СН'!$I$14+СВЦЭМ!$D$10+'СЕТ СН'!$I$6-'СЕТ СН'!$I$26</f>
        <v>1422.4358838200001</v>
      </c>
      <c r="C174" s="36">
        <f>SUMIFS(СВЦЭМ!$D$33:$D$776,СВЦЭМ!$A$33:$A$776,$A174,СВЦЭМ!$B$33:$B$776,C$155)+'СЕТ СН'!$I$14+СВЦЭМ!$D$10+'СЕТ СН'!$I$6-'СЕТ СН'!$I$26</f>
        <v>1424.80477851</v>
      </c>
      <c r="D174" s="36">
        <f>SUMIFS(СВЦЭМ!$D$33:$D$776,СВЦЭМ!$A$33:$A$776,$A174,СВЦЭМ!$B$33:$B$776,D$155)+'СЕТ СН'!$I$14+СВЦЭМ!$D$10+'СЕТ СН'!$I$6-'СЕТ СН'!$I$26</f>
        <v>1413.7362277100001</v>
      </c>
      <c r="E174" s="36">
        <f>SUMIFS(СВЦЭМ!$D$33:$D$776,СВЦЭМ!$A$33:$A$776,$A174,СВЦЭМ!$B$33:$B$776,E$155)+'СЕТ СН'!$I$14+СВЦЭМ!$D$10+'СЕТ СН'!$I$6-'СЕТ СН'!$I$26</f>
        <v>1422.6912469000001</v>
      </c>
      <c r="F174" s="36">
        <f>SUMIFS(СВЦЭМ!$D$33:$D$776,СВЦЭМ!$A$33:$A$776,$A174,СВЦЭМ!$B$33:$B$776,F$155)+'СЕТ СН'!$I$14+СВЦЭМ!$D$10+'СЕТ СН'!$I$6-'СЕТ СН'!$I$26</f>
        <v>1419.1288622</v>
      </c>
      <c r="G174" s="36">
        <f>SUMIFS(СВЦЭМ!$D$33:$D$776,СВЦЭМ!$A$33:$A$776,$A174,СВЦЭМ!$B$33:$B$776,G$155)+'СЕТ СН'!$I$14+СВЦЭМ!$D$10+'СЕТ СН'!$I$6-'СЕТ СН'!$I$26</f>
        <v>1426.44476444</v>
      </c>
      <c r="H174" s="36">
        <f>SUMIFS(СВЦЭМ!$D$33:$D$776,СВЦЭМ!$A$33:$A$776,$A174,СВЦЭМ!$B$33:$B$776,H$155)+'СЕТ СН'!$I$14+СВЦЭМ!$D$10+'СЕТ СН'!$I$6-'СЕТ СН'!$I$26</f>
        <v>1426.0096837900001</v>
      </c>
      <c r="I174" s="36">
        <f>SUMIFS(СВЦЭМ!$D$33:$D$776,СВЦЭМ!$A$33:$A$776,$A174,СВЦЭМ!$B$33:$B$776,I$155)+'СЕТ СН'!$I$14+СВЦЭМ!$D$10+'СЕТ СН'!$I$6-'СЕТ СН'!$I$26</f>
        <v>1389.6435026900001</v>
      </c>
      <c r="J174" s="36">
        <f>SUMIFS(СВЦЭМ!$D$33:$D$776,СВЦЭМ!$A$33:$A$776,$A174,СВЦЭМ!$B$33:$B$776,J$155)+'СЕТ СН'!$I$14+СВЦЭМ!$D$10+'СЕТ СН'!$I$6-'СЕТ СН'!$I$26</f>
        <v>1333.20094307</v>
      </c>
      <c r="K174" s="36">
        <f>SUMIFS(СВЦЭМ!$D$33:$D$776,СВЦЭМ!$A$33:$A$776,$A174,СВЦЭМ!$B$33:$B$776,K$155)+'СЕТ СН'!$I$14+СВЦЭМ!$D$10+'СЕТ СН'!$I$6-'СЕТ СН'!$I$26</f>
        <v>1325.9439843299999</v>
      </c>
      <c r="L174" s="36">
        <f>SUMIFS(СВЦЭМ!$D$33:$D$776,СВЦЭМ!$A$33:$A$776,$A174,СВЦЭМ!$B$33:$B$776,L$155)+'СЕТ СН'!$I$14+СВЦЭМ!$D$10+'СЕТ СН'!$I$6-'СЕТ СН'!$I$26</f>
        <v>1329.17254905</v>
      </c>
      <c r="M174" s="36">
        <f>SUMIFS(СВЦЭМ!$D$33:$D$776,СВЦЭМ!$A$33:$A$776,$A174,СВЦЭМ!$B$33:$B$776,M$155)+'СЕТ СН'!$I$14+СВЦЭМ!$D$10+'СЕТ СН'!$I$6-'СЕТ СН'!$I$26</f>
        <v>1348.3159181200001</v>
      </c>
      <c r="N174" s="36">
        <f>SUMIFS(СВЦЭМ!$D$33:$D$776,СВЦЭМ!$A$33:$A$776,$A174,СВЦЭМ!$B$33:$B$776,N$155)+'СЕТ СН'!$I$14+СВЦЭМ!$D$10+'СЕТ СН'!$I$6-'СЕТ СН'!$I$26</f>
        <v>1372.6932572200001</v>
      </c>
      <c r="O174" s="36">
        <f>SUMIFS(СВЦЭМ!$D$33:$D$776,СВЦЭМ!$A$33:$A$776,$A174,СВЦЭМ!$B$33:$B$776,O$155)+'СЕТ СН'!$I$14+СВЦЭМ!$D$10+'СЕТ СН'!$I$6-'СЕТ СН'!$I$26</f>
        <v>1384.0131000599999</v>
      </c>
      <c r="P174" s="36">
        <f>SUMIFS(СВЦЭМ!$D$33:$D$776,СВЦЭМ!$A$33:$A$776,$A174,СВЦЭМ!$B$33:$B$776,P$155)+'СЕТ СН'!$I$14+СВЦЭМ!$D$10+'СЕТ СН'!$I$6-'СЕТ СН'!$I$26</f>
        <v>1389.18785671</v>
      </c>
      <c r="Q174" s="36">
        <f>SUMIFS(СВЦЭМ!$D$33:$D$776,СВЦЭМ!$A$33:$A$776,$A174,СВЦЭМ!$B$33:$B$776,Q$155)+'СЕТ СН'!$I$14+СВЦЭМ!$D$10+'СЕТ СН'!$I$6-'СЕТ СН'!$I$26</f>
        <v>1392.7480815900001</v>
      </c>
      <c r="R174" s="36">
        <f>SUMIFS(СВЦЭМ!$D$33:$D$776,СВЦЭМ!$A$33:$A$776,$A174,СВЦЭМ!$B$33:$B$776,R$155)+'СЕТ СН'!$I$14+СВЦЭМ!$D$10+'СЕТ СН'!$I$6-'СЕТ СН'!$I$26</f>
        <v>1384.4131937</v>
      </c>
      <c r="S174" s="36">
        <f>SUMIFS(СВЦЭМ!$D$33:$D$776,СВЦЭМ!$A$33:$A$776,$A174,СВЦЭМ!$B$33:$B$776,S$155)+'СЕТ СН'!$I$14+СВЦЭМ!$D$10+'СЕТ СН'!$I$6-'СЕТ СН'!$I$26</f>
        <v>1378.8315911</v>
      </c>
      <c r="T174" s="36">
        <f>SUMIFS(СВЦЭМ!$D$33:$D$776,СВЦЭМ!$A$33:$A$776,$A174,СВЦЭМ!$B$33:$B$776,T$155)+'СЕТ СН'!$I$14+СВЦЭМ!$D$10+'СЕТ СН'!$I$6-'СЕТ СН'!$I$26</f>
        <v>1364.12949149</v>
      </c>
      <c r="U174" s="36">
        <f>SUMIFS(СВЦЭМ!$D$33:$D$776,СВЦЭМ!$A$33:$A$776,$A174,СВЦЭМ!$B$33:$B$776,U$155)+'СЕТ СН'!$I$14+СВЦЭМ!$D$10+'СЕТ СН'!$I$6-'СЕТ СН'!$I$26</f>
        <v>1357.82286062</v>
      </c>
      <c r="V174" s="36">
        <f>SUMIFS(СВЦЭМ!$D$33:$D$776,СВЦЭМ!$A$33:$A$776,$A174,СВЦЭМ!$B$33:$B$776,V$155)+'СЕТ СН'!$I$14+СВЦЭМ!$D$10+'СЕТ СН'!$I$6-'СЕТ СН'!$I$26</f>
        <v>1326.8896417200001</v>
      </c>
      <c r="W174" s="36">
        <f>SUMIFS(СВЦЭМ!$D$33:$D$776,СВЦЭМ!$A$33:$A$776,$A174,СВЦЭМ!$B$33:$B$776,W$155)+'СЕТ СН'!$I$14+СВЦЭМ!$D$10+'СЕТ СН'!$I$6-'СЕТ СН'!$I$26</f>
        <v>1331.4376023300001</v>
      </c>
      <c r="X174" s="36">
        <f>SUMIFS(СВЦЭМ!$D$33:$D$776,СВЦЭМ!$A$33:$A$776,$A174,СВЦЭМ!$B$33:$B$776,X$155)+'СЕТ СН'!$I$14+СВЦЭМ!$D$10+'СЕТ СН'!$I$6-'СЕТ СН'!$I$26</f>
        <v>1360.02698104</v>
      </c>
      <c r="Y174" s="36">
        <f>SUMIFS(СВЦЭМ!$D$33:$D$776,СВЦЭМ!$A$33:$A$776,$A174,СВЦЭМ!$B$33:$B$776,Y$155)+'СЕТ СН'!$I$14+СВЦЭМ!$D$10+'СЕТ СН'!$I$6-'СЕТ СН'!$I$26</f>
        <v>1397.9852558499999</v>
      </c>
    </row>
    <row r="175" spans="1:25" ht="15.75" x14ac:dyDescent="0.2">
      <c r="A175" s="35">
        <f t="shared" si="4"/>
        <v>43941</v>
      </c>
      <c r="B175" s="36">
        <f>SUMIFS(СВЦЭМ!$D$33:$D$776,СВЦЭМ!$A$33:$A$776,$A175,СВЦЭМ!$B$33:$B$776,B$155)+'СЕТ СН'!$I$14+СВЦЭМ!$D$10+'СЕТ СН'!$I$6-'СЕТ СН'!$I$26</f>
        <v>1437.0546488</v>
      </c>
      <c r="C175" s="36">
        <f>SUMIFS(СВЦЭМ!$D$33:$D$776,СВЦЭМ!$A$33:$A$776,$A175,СВЦЭМ!$B$33:$B$776,C$155)+'СЕТ СН'!$I$14+СВЦЭМ!$D$10+'СЕТ СН'!$I$6-'СЕТ СН'!$I$26</f>
        <v>1457.9890566399999</v>
      </c>
      <c r="D175" s="36">
        <f>SUMIFS(СВЦЭМ!$D$33:$D$776,СВЦЭМ!$A$33:$A$776,$A175,СВЦЭМ!$B$33:$B$776,D$155)+'СЕТ СН'!$I$14+СВЦЭМ!$D$10+'СЕТ СН'!$I$6-'СЕТ СН'!$I$26</f>
        <v>1486.69235071</v>
      </c>
      <c r="E175" s="36">
        <f>SUMIFS(СВЦЭМ!$D$33:$D$776,СВЦЭМ!$A$33:$A$776,$A175,СВЦЭМ!$B$33:$B$776,E$155)+'СЕТ СН'!$I$14+СВЦЭМ!$D$10+'СЕТ СН'!$I$6-'СЕТ СН'!$I$26</f>
        <v>1499.05003203</v>
      </c>
      <c r="F175" s="36">
        <f>SUMIFS(СВЦЭМ!$D$33:$D$776,СВЦЭМ!$A$33:$A$776,$A175,СВЦЭМ!$B$33:$B$776,F$155)+'СЕТ СН'!$I$14+СВЦЭМ!$D$10+'СЕТ СН'!$I$6-'СЕТ СН'!$I$26</f>
        <v>1494.33489983</v>
      </c>
      <c r="G175" s="36">
        <f>SUMIFS(СВЦЭМ!$D$33:$D$776,СВЦЭМ!$A$33:$A$776,$A175,СВЦЭМ!$B$33:$B$776,G$155)+'СЕТ СН'!$I$14+СВЦЭМ!$D$10+'СЕТ СН'!$I$6-'СЕТ СН'!$I$26</f>
        <v>1487.09711588</v>
      </c>
      <c r="H175" s="36">
        <f>SUMIFS(СВЦЭМ!$D$33:$D$776,СВЦЭМ!$A$33:$A$776,$A175,СВЦЭМ!$B$33:$B$776,H$155)+'СЕТ СН'!$I$14+СВЦЭМ!$D$10+'СЕТ СН'!$I$6-'СЕТ СН'!$I$26</f>
        <v>1456.11818006</v>
      </c>
      <c r="I175" s="36">
        <f>SUMIFS(СВЦЭМ!$D$33:$D$776,СВЦЭМ!$A$33:$A$776,$A175,СВЦЭМ!$B$33:$B$776,I$155)+'СЕТ СН'!$I$14+СВЦЭМ!$D$10+'СЕТ СН'!$I$6-'СЕТ СН'!$I$26</f>
        <v>1407.5689067000001</v>
      </c>
      <c r="J175" s="36">
        <f>SUMIFS(СВЦЭМ!$D$33:$D$776,СВЦЭМ!$A$33:$A$776,$A175,СВЦЭМ!$B$33:$B$776,J$155)+'СЕТ СН'!$I$14+СВЦЭМ!$D$10+'СЕТ СН'!$I$6-'СЕТ СН'!$I$26</f>
        <v>1325.5919923599999</v>
      </c>
      <c r="K175" s="36">
        <f>SUMIFS(СВЦЭМ!$D$33:$D$776,СВЦЭМ!$A$33:$A$776,$A175,СВЦЭМ!$B$33:$B$776,K$155)+'СЕТ СН'!$I$14+СВЦЭМ!$D$10+'СЕТ СН'!$I$6-'СЕТ СН'!$I$26</f>
        <v>1313.0706285599999</v>
      </c>
      <c r="L175" s="36">
        <f>SUMIFS(СВЦЭМ!$D$33:$D$776,СВЦЭМ!$A$33:$A$776,$A175,СВЦЭМ!$B$33:$B$776,L$155)+'СЕТ СН'!$I$14+СВЦЭМ!$D$10+'СЕТ СН'!$I$6-'СЕТ СН'!$I$26</f>
        <v>1319.4695532200001</v>
      </c>
      <c r="M175" s="36">
        <f>SUMIFS(СВЦЭМ!$D$33:$D$776,СВЦЭМ!$A$33:$A$776,$A175,СВЦЭМ!$B$33:$B$776,M$155)+'СЕТ СН'!$I$14+СВЦЭМ!$D$10+'СЕТ СН'!$I$6-'СЕТ СН'!$I$26</f>
        <v>1326.5795536099999</v>
      </c>
      <c r="N175" s="36">
        <f>SUMIFS(СВЦЭМ!$D$33:$D$776,СВЦЭМ!$A$33:$A$776,$A175,СВЦЭМ!$B$33:$B$776,N$155)+'СЕТ СН'!$I$14+СВЦЭМ!$D$10+'СЕТ СН'!$I$6-'СЕТ СН'!$I$26</f>
        <v>1332.5339046500001</v>
      </c>
      <c r="O175" s="36">
        <f>SUMIFS(СВЦЭМ!$D$33:$D$776,СВЦЭМ!$A$33:$A$776,$A175,СВЦЭМ!$B$33:$B$776,O$155)+'СЕТ СН'!$I$14+СВЦЭМ!$D$10+'СЕТ СН'!$I$6-'СЕТ СН'!$I$26</f>
        <v>1341.2954800299999</v>
      </c>
      <c r="P175" s="36">
        <f>SUMIFS(СВЦЭМ!$D$33:$D$776,СВЦЭМ!$A$33:$A$776,$A175,СВЦЭМ!$B$33:$B$776,P$155)+'СЕТ СН'!$I$14+СВЦЭМ!$D$10+'СЕТ СН'!$I$6-'СЕТ СН'!$I$26</f>
        <v>1347.9256814099999</v>
      </c>
      <c r="Q175" s="36">
        <f>SUMIFS(СВЦЭМ!$D$33:$D$776,СВЦЭМ!$A$33:$A$776,$A175,СВЦЭМ!$B$33:$B$776,Q$155)+'СЕТ СН'!$I$14+СВЦЭМ!$D$10+'СЕТ СН'!$I$6-'СЕТ СН'!$I$26</f>
        <v>1355.17041812</v>
      </c>
      <c r="R175" s="36">
        <f>SUMIFS(СВЦЭМ!$D$33:$D$776,СВЦЭМ!$A$33:$A$776,$A175,СВЦЭМ!$B$33:$B$776,R$155)+'СЕТ СН'!$I$14+СВЦЭМ!$D$10+'СЕТ СН'!$I$6-'СЕТ СН'!$I$26</f>
        <v>1353.8611683900001</v>
      </c>
      <c r="S175" s="36">
        <f>SUMIFS(СВЦЭМ!$D$33:$D$776,СВЦЭМ!$A$33:$A$776,$A175,СВЦЭМ!$B$33:$B$776,S$155)+'СЕТ СН'!$I$14+СВЦЭМ!$D$10+'СЕТ СН'!$I$6-'СЕТ СН'!$I$26</f>
        <v>1358.0894479599999</v>
      </c>
      <c r="T175" s="36">
        <f>SUMIFS(СВЦЭМ!$D$33:$D$776,СВЦЭМ!$A$33:$A$776,$A175,СВЦЭМ!$B$33:$B$776,T$155)+'СЕТ СН'!$I$14+СВЦЭМ!$D$10+'СЕТ СН'!$I$6-'СЕТ СН'!$I$26</f>
        <v>1349.2586216500001</v>
      </c>
      <c r="U175" s="36">
        <f>SUMIFS(СВЦЭМ!$D$33:$D$776,СВЦЭМ!$A$33:$A$776,$A175,СВЦЭМ!$B$33:$B$776,U$155)+'СЕТ СН'!$I$14+СВЦЭМ!$D$10+'СЕТ СН'!$I$6-'СЕТ СН'!$I$26</f>
        <v>1335.83757644</v>
      </c>
      <c r="V175" s="36">
        <f>SUMIFS(СВЦЭМ!$D$33:$D$776,СВЦЭМ!$A$33:$A$776,$A175,СВЦЭМ!$B$33:$B$776,V$155)+'СЕТ СН'!$I$14+СВЦЭМ!$D$10+'СЕТ СН'!$I$6-'СЕТ СН'!$I$26</f>
        <v>1327.18568779</v>
      </c>
      <c r="W175" s="36">
        <f>SUMIFS(СВЦЭМ!$D$33:$D$776,СВЦЭМ!$A$33:$A$776,$A175,СВЦЭМ!$B$33:$B$776,W$155)+'СЕТ СН'!$I$14+СВЦЭМ!$D$10+'СЕТ СН'!$I$6-'СЕТ СН'!$I$26</f>
        <v>1329.6357379799999</v>
      </c>
      <c r="X175" s="36">
        <f>SUMIFS(СВЦЭМ!$D$33:$D$776,СВЦЭМ!$A$33:$A$776,$A175,СВЦЭМ!$B$33:$B$776,X$155)+'СЕТ СН'!$I$14+СВЦЭМ!$D$10+'СЕТ СН'!$I$6-'СЕТ СН'!$I$26</f>
        <v>1325.2627389500001</v>
      </c>
      <c r="Y175" s="36">
        <f>SUMIFS(СВЦЭМ!$D$33:$D$776,СВЦЭМ!$A$33:$A$776,$A175,СВЦЭМ!$B$33:$B$776,Y$155)+'СЕТ СН'!$I$14+СВЦЭМ!$D$10+'СЕТ СН'!$I$6-'СЕТ СН'!$I$26</f>
        <v>1360.3452591299999</v>
      </c>
    </row>
    <row r="176" spans="1:25" ht="15.75" x14ac:dyDescent="0.2">
      <c r="A176" s="35">
        <f t="shared" si="4"/>
        <v>43942</v>
      </c>
      <c r="B176" s="36">
        <f>SUMIFS(СВЦЭМ!$D$33:$D$776,СВЦЭМ!$A$33:$A$776,$A176,СВЦЭМ!$B$33:$B$776,B$155)+'СЕТ СН'!$I$14+СВЦЭМ!$D$10+'СЕТ СН'!$I$6-'СЕТ СН'!$I$26</f>
        <v>1435.46044385</v>
      </c>
      <c r="C176" s="36">
        <f>SUMIFS(СВЦЭМ!$D$33:$D$776,СВЦЭМ!$A$33:$A$776,$A176,СВЦЭМ!$B$33:$B$776,C$155)+'СЕТ СН'!$I$14+СВЦЭМ!$D$10+'СЕТ СН'!$I$6-'СЕТ СН'!$I$26</f>
        <v>1463.5158502700001</v>
      </c>
      <c r="D176" s="36">
        <f>SUMIFS(СВЦЭМ!$D$33:$D$776,СВЦЭМ!$A$33:$A$776,$A176,СВЦЭМ!$B$33:$B$776,D$155)+'СЕТ СН'!$I$14+СВЦЭМ!$D$10+'СЕТ СН'!$I$6-'СЕТ СН'!$I$26</f>
        <v>1483.1948942199999</v>
      </c>
      <c r="E176" s="36">
        <f>SUMIFS(СВЦЭМ!$D$33:$D$776,СВЦЭМ!$A$33:$A$776,$A176,СВЦЭМ!$B$33:$B$776,E$155)+'СЕТ СН'!$I$14+СВЦЭМ!$D$10+'СЕТ СН'!$I$6-'СЕТ СН'!$I$26</f>
        <v>1491.8503694799999</v>
      </c>
      <c r="F176" s="36">
        <f>SUMIFS(СВЦЭМ!$D$33:$D$776,СВЦЭМ!$A$33:$A$776,$A176,СВЦЭМ!$B$33:$B$776,F$155)+'СЕТ СН'!$I$14+СВЦЭМ!$D$10+'СЕТ СН'!$I$6-'СЕТ СН'!$I$26</f>
        <v>1484.5483912</v>
      </c>
      <c r="G176" s="36">
        <f>SUMIFS(СВЦЭМ!$D$33:$D$776,СВЦЭМ!$A$33:$A$776,$A176,СВЦЭМ!$B$33:$B$776,G$155)+'СЕТ СН'!$I$14+СВЦЭМ!$D$10+'СЕТ СН'!$I$6-'СЕТ СН'!$I$26</f>
        <v>1475.9325146000001</v>
      </c>
      <c r="H176" s="36">
        <f>SUMIFS(СВЦЭМ!$D$33:$D$776,СВЦЭМ!$A$33:$A$776,$A176,СВЦЭМ!$B$33:$B$776,H$155)+'СЕТ СН'!$I$14+СВЦЭМ!$D$10+'СЕТ СН'!$I$6-'СЕТ СН'!$I$26</f>
        <v>1425.9627674200001</v>
      </c>
      <c r="I176" s="36">
        <f>SUMIFS(СВЦЭМ!$D$33:$D$776,СВЦЭМ!$A$33:$A$776,$A176,СВЦЭМ!$B$33:$B$776,I$155)+'СЕТ СН'!$I$14+СВЦЭМ!$D$10+'СЕТ СН'!$I$6-'СЕТ СН'!$I$26</f>
        <v>1391.3380977500001</v>
      </c>
      <c r="J176" s="36">
        <f>SUMIFS(СВЦЭМ!$D$33:$D$776,СВЦЭМ!$A$33:$A$776,$A176,СВЦЭМ!$B$33:$B$776,J$155)+'СЕТ СН'!$I$14+СВЦЭМ!$D$10+'СЕТ СН'!$I$6-'СЕТ СН'!$I$26</f>
        <v>1336.5685235799999</v>
      </c>
      <c r="K176" s="36">
        <f>SUMIFS(СВЦЭМ!$D$33:$D$776,СВЦЭМ!$A$33:$A$776,$A176,СВЦЭМ!$B$33:$B$776,K$155)+'СЕТ СН'!$I$14+СВЦЭМ!$D$10+'СЕТ СН'!$I$6-'СЕТ СН'!$I$26</f>
        <v>1335.65760555</v>
      </c>
      <c r="L176" s="36">
        <f>SUMIFS(СВЦЭМ!$D$33:$D$776,СВЦЭМ!$A$33:$A$776,$A176,СВЦЭМ!$B$33:$B$776,L$155)+'СЕТ СН'!$I$14+СВЦЭМ!$D$10+'СЕТ СН'!$I$6-'СЕТ СН'!$I$26</f>
        <v>1336.3116421300001</v>
      </c>
      <c r="M176" s="36">
        <f>SUMIFS(СВЦЭМ!$D$33:$D$776,СВЦЭМ!$A$33:$A$776,$A176,СВЦЭМ!$B$33:$B$776,M$155)+'СЕТ СН'!$I$14+СВЦЭМ!$D$10+'СЕТ СН'!$I$6-'СЕТ СН'!$I$26</f>
        <v>1334.2831997600001</v>
      </c>
      <c r="N176" s="36">
        <f>SUMIFS(СВЦЭМ!$D$33:$D$776,СВЦЭМ!$A$33:$A$776,$A176,СВЦЭМ!$B$33:$B$776,N$155)+'СЕТ СН'!$I$14+СВЦЭМ!$D$10+'СЕТ СН'!$I$6-'СЕТ СН'!$I$26</f>
        <v>1341.65857852</v>
      </c>
      <c r="O176" s="36">
        <f>SUMIFS(СВЦЭМ!$D$33:$D$776,СВЦЭМ!$A$33:$A$776,$A176,СВЦЭМ!$B$33:$B$776,O$155)+'СЕТ СН'!$I$14+СВЦЭМ!$D$10+'СЕТ СН'!$I$6-'СЕТ СН'!$I$26</f>
        <v>1359.68676224</v>
      </c>
      <c r="P176" s="36">
        <f>SUMIFS(СВЦЭМ!$D$33:$D$776,СВЦЭМ!$A$33:$A$776,$A176,СВЦЭМ!$B$33:$B$776,P$155)+'СЕТ СН'!$I$14+СВЦЭМ!$D$10+'СЕТ СН'!$I$6-'СЕТ СН'!$I$26</f>
        <v>1356.3991030899999</v>
      </c>
      <c r="Q176" s="36">
        <f>SUMIFS(СВЦЭМ!$D$33:$D$776,СВЦЭМ!$A$33:$A$776,$A176,СВЦЭМ!$B$33:$B$776,Q$155)+'СЕТ СН'!$I$14+СВЦЭМ!$D$10+'СЕТ СН'!$I$6-'СЕТ СН'!$I$26</f>
        <v>1371.10385391</v>
      </c>
      <c r="R176" s="36">
        <f>SUMIFS(СВЦЭМ!$D$33:$D$776,СВЦЭМ!$A$33:$A$776,$A176,СВЦЭМ!$B$33:$B$776,R$155)+'СЕТ СН'!$I$14+СВЦЭМ!$D$10+'СЕТ СН'!$I$6-'СЕТ СН'!$I$26</f>
        <v>1358.85824082</v>
      </c>
      <c r="S176" s="36">
        <f>SUMIFS(СВЦЭМ!$D$33:$D$776,СВЦЭМ!$A$33:$A$776,$A176,СВЦЭМ!$B$33:$B$776,S$155)+'СЕТ СН'!$I$14+СВЦЭМ!$D$10+'СЕТ СН'!$I$6-'СЕТ СН'!$I$26</f>
        <v>1351.6134606000001</v>
      </c>
      <c r="T176" s="36">
        <f>SUMIFS(СВЦЭМ!$D$33:$D$776,СВЦЭМ!$A$33:$A$776,$A176,СВЦЭМ!$B$33:$B$776,T$155)+'СЕТ СН'!$I$14+СВЦЭМ!$D$10+'СЕТ СН'!$I$6-'СЕТ СН'!$I$26</f>
        <v>1356.1263516500001</v>
      </c>
      <c r="U176" s="36">
        <f>SUMIFS(СВЦЭМ!$D$33:$D$776,СВЦЭМ!$A$33:$A$776,$A176,СВЦЭМ!$B$33:$B$776,U$155)+'СЕТ СН'!$I$14+СВЦЭМ!$D$10+'СЕТ СН'!$I$6-'СЕТ СН'!$I$26</f>
        <v>1364.23134035</v>
      </c>
      <c r="V176" s="36">
        <f>SUMIFS(СВЦЭМ!$D$33:$D$776,СВЦЭМ!$A$33:$A$776,$A176,СВЦЭМ!$B$33:$B$776,V$155)+'СЕТ СН'!$I$14+СВЦЭМ!$D$10+'СЕТ СН'!$I$6-'СЕТ СН'!$I$26</f>
        <v>1372.2832802099999</v>
      </c>
      <c r="W176" s="36">
        <f>SUMIFS(СВЦЭМ!$D$33:$D$776,СВЦЭМ!$A$33:$A$776,$A176,СВЦЭМ!$B$33:$B$776,W$155)+'СЕТ СН'!$I$14+СВЦЭМ!$D$10+'СЕТ СН'!$I$6-'СЕТ СН'!$I$26</f>
        <v>1374.9593107800001</v>
      </c>
      <c r="X176" s="36">
        <f>SUMIFS(СВЦЭМ!$D$33:$D$776,СВЦЭМ!$A$33:$A$776,$A176,СВЦЭМ!$B$33:$B$776,X$155)+'СЕТ СН'!$I$14+СВЦЭМ!$D$10+'СЕТ СН'!$I$6-'СЕТ СН'!$I$26</f>
        <v>1363.5177688900001</v>
      </c>
      <c r="Y176" s="36">
        <f>SUMIFS(СВЦЭМ!$D$33:$D$776,СВЦЭМ!$A$33:$A$776,$A176,СВЦЭМ!$B$33:$B$776,Y$155)+'СЕТ СН'!$I$14+СВЦЭМ!$D$10+'СЕТ СН'!$I$6-'СЕТ СН'!$I$26</f>
        <v>1383.98816474</v>
      </c>
    </row>
    <row r="177" spans="1:27" ht="15.75" x14ac:dyDescent="0.2">
      <c r="A177" s="35">
        <f t="shared" si="4"/>
        <v>43943</v>
      </c>
      <c r="B177" s="36">
        <f>SUMIFS(СВЦЭМ!$D$33:$D$776,СВЦЭМ!$A$33:$A$776,$A177,СВЦЭМ!$B$33:$B$776,B$155)+'СЕТ СН'!$I$14+СВЦЭМ!$D$10+'СЕТ СН'!$I$6-'СЕТ СН'!$I$26</f>
        <v>1408.1468836500001</v>
      </c>
      <c r="C177" s="36">
        <f>SUMIFS(СВЦЭМ!$D$33:$D$776,СВЦЭМ!$A$33:$A$776,$A177,СВЦЭМ!$B$33:$B$776,C$155)+'СЕТ СН'!$I$14+СВЦЭМ!$D$10+'СЕТ СН'!$I$6-'СЕТ СН'!$I$26</f>
        <v>1405.68611087</v>
      </c>
      <c r="D177" s="36">
        <f>SUMIFS(СВЦЭМ!$D$33:$D$776,СВЦЭМ!$A$33:$A$776,$A177,СВЦЭМ!$B$33:$B$776,D$155)+'СЕТ СН'!$I$14+СВЦЭМ!$D$10+'СЕТ СН'!$I$6-'СЕТ СН'!$I$26</f>
        <v>1407.2555769000001</v>
      </c>
      <c r="E177" s="36">
        <f>SUMIFS(СВЦЭМ!$D$33:$D$776,СВЦЭМ!$A$33:$A$776,$A177,СВЦЭМ!$B$33:$B$776,E$155)+'СЕТ СН'!$I$14+СВЦЭМ!$D$10+'СЕТ СН'!$I$6-'СЕТ СН'!$I$26</f>
        <v>1410.28602531</v>
      </c>
      <c r="F177" s="36">
        <f>SUMIFS(СВЦЭМ!$D$33:$D$776,СВЦЭМ!$A$33:$A$776,$A177,СВЦЭМ!$B$33:$B$776,F$155)+'СЕТ СН'!$I$14+СВЦЭМ!$D$10+'СЕТ СН'!$I$6-'СЕТ СН'!$I$26</f>
        <v>1410.29359357</v>
      </c>
      <c r="G177" s="36">
        <f>SUMIFS(СВЦЭМ!$D$33:$D$776,СВЦЭМ!$A$33:$A$776,$A177,СВЦЭМ!$B$33:$B$776,G$155)+'СЕТ СН'!$I$14+СВЦЭМ!$D$10+'СЕТ СН'!$I$6-'СЕТ СН'!$I$26</f>
        <v>1416.4474430099999</v>
      </c>
      <c r="H177" s="36">
        <f>SUMIFS(СВЦЭМ!$D$33:$D$776,СВЦЭМ!$A$33:$A$776,$A177,СВЦЭМ!$B$33:$B$776,H$155)+'СЕТ СН'!$I$14+СВЦЭМ!$D$10+'СЕТ СН'!$I$6-'СЕТ СН'!$I$26</f>
        <v>1419.81428841</v>
      </c>
      <c r="I177" s="36">
        <f>SUMIFS(СВЦЭМ!$D$33:$D$776,СВЦЭМ!$A$33:$A$776,$A177,СВЦЭМ!$B$33:$B$776,I$155)+'СЕТ СН'!$I$14+СВЦЭМ!$D$10+'СЕТ СН'!$I$6-'СЕТ СН'!$I$26</f>
        <v>1416.0018213400001</v>
      </c>
      <c r="J177" s="36">
        <f>SUMIFS(СВЦЭМ!$D$33:$D$776,СВЦЭМ!$A$33:$A$776,$A177,СВЦЭМ!$B$33:$B$776,J$155)+'СЕТ СН'!$I$14+СВЦЭМ!$D$10+'СЕТ СН'!$I$6-'СЕТ СН'!$I$26</f>
        <v>1372.3817766300001</v>
      </c>
      <c r="K177" s="36">
        <f>SUMIFS(СВЦЭМ!$D$33:$D$776,СВЦЭМ!$A$33:$A$776,$A177,СВЦЭМ!$B$33:$B$776,K$155)+'СЕТ СН'!$I$14+СВЦЭМ!$D$10+'СЕТ СН'!$I$6-'СЕТ СН'!$I$26</f>
        <v>1368.3671864600001</v>
      </c>
      <c r="L177" s="36">
        <f>SUMIFS(СВЦЭМ!$D$33:$D$776,СВЦЭМ!$A$33:$A$776,$A177,СВЦЭМ!$B$33:$B$776,L$155)+'СЕТ СН'!$I$14+СВЦЭМ!$D$10+'СЕТ СН'!$I$6-'СЕТ СН'!$I$26</f>
        <v>1368.8634705700001</v>
      </c>
      <c r="M177" s="36">
        <f>SUMIFS(СВЦЭМ!$D$33:$D$776,СВЦЭМ!$A$33:$A$776,$A177,СВЦЭМ!$B$33:$B$776,M$155)+'СЕТ СН'!$I$14+СВЦЭМ!$D$10+'СЕТ СН'!$I$6-'СЕТ СН'!$I$26</f>
        <v>1369.7928569800001</v>
      </c>
      <c r="N177" s="36">
        <f>SUMIFS(СВЦЭМ!$D$33:$D$776,СВЦЭМ!$A$33:$A$776,$A177,СВЦЭМ!$B$33:$B$776,N$155)+'СЕТ СН'!$I$14+СВЦЭМ!$D$10+'СЕТ СН'!$I$6-'СЕТ СН'!$I$26</f>
        <v>1376.9767513900001</v>
      </c>
      <c r="O177" s="36">
        <f>SUMIFS(СВЦЭМ!$D$33:$D$776,СВЦЭМ!$A$33:$A$776,$A177,СВЦЭМ!$B$33:$B$776,O$155)+'СЕТ СН'!$I$14+СВЦЭМ!$D$10+'СЕТ СН'!$I$6-'СЕТ СН'!$I$26</f>
        <v>1377.67488082</v>
      </c>
      <c r="P177" s="36">
        <f>SUMIFS(СВЦЭМ!$D$33:$D$776,СВЦЭМ!$A$33:$A$776,$A177,СВЦЭМ!$B$33:$B$776,P$155)+'СЕТ СН'!$I$14+СВЦЭМ!$D$10+'СЕТ СН'!$I$6-'СЕТ СН'!$I$26</f>
        <v>1382.9507476599999</v>
      </c>
      <c r="Q177" s="36">
        <f>SUMIFS(СВЦЭМ!$D$33:$D$776,СВЦЭМ!$A$33:$A$776,$A177,СВЦЭМ!$B$33:$B$776,Q$155)+'СЕТ СН'!$I$14+СВЦЭМ!$D$10+'СЕТ СН'!$I$6-'СЕТ СН'!$I$26</f>
        <v>1387.8428479500001</v>
      </c>
      <c r="R177" s="36">
        <f>SUMIFS(СВЦЭМ!$D$33:$D$776,СВЦЭМ!$A$33:$A$776,$A177,СВЦЭМ!$B$33:$B$776,R$155)+'СЕТ СН'!$I$14+СВЦЭМ!$D$10+'СЕТ СН'!$I$6-'СЕТ СН'!$I$26</f>
        <v>1383.5022494499999</v>
      </c>
      <c r="S177" s="36">
        <f>SUMIFS(СВЦЭМ!$D$33:$D$776,СВЦЭМ!$A$33:$A$776,$A177,СВЦЭМ!$B$33:$B$776,S$155)+'СЕТ СН'!$I$14+СВЦЭМ!$D$10+'СЕТ СН'!$I$6-'СЕТ СН'!$I$26</f>
        <v>1376.4011605000001</v>
      </c>
      <c r="T177" s="36">
        <f>SUMIFS(СВЦЭМ!$D$33:$D$776,СВЦЭМ!$A$33:$A$776,$A177,СВЦЭМ!$B$33:$B$776,T$155)+'СЕТ СН'!$I$14+СВЦЭМ!$D$10+'СЕТ СН'!$I$6-'СЕТ СН'!$I$26</f>
        <v>1369.1172615600001</v>
      </c>
      <c r="U177" s="36">
        <f>SUMIFS(СВЦЭМ!$D$33:$D$776,СВЦЭМ!$A$33:$A$776,$A177,СВЦЭМ!$B$33:$B$776,U$155)+'СЕТ СН'!$I$14+СВЦЭМ!$D$10+'СЕТ СН'!$I$6-'СЕТ СН'!$I$26</f>
        <v>1361.0595963600001</v>
      </c>
      <c r="V177" s="36">
        <f>SUMIFS(СВЦЭМ!$D$33:$D$776,СВЦЭМ!$A$33:$A$776,$A177,СВЦЭМ!$B$33:$B$776,V$155)+'СЕТ СН'!$I$14+СВЦЭМ!$D$10+'СЕТ СН'!$I$6-'СЕТ СН'!$I$26</f>
        <v>1355.1255206200001</v>
      </c>
      <c r="W177" s="36">
        <f>SUMIFS(СВЦЭМ!$D$33:$D$776,СВЦЭМ!$A$33:$A$776,$A177,СВЦЭМ!$B$33:$B$776,W$155)+'СЕТ СН'!$I$14+СВЦЭМ!$D$10+'СЕТ СН'!$I$6-'СЕТ СН'!$I$26</f>
        <v>1350.8937759299999</v>
      </c>
      <c r="X177" s="36">
        <f>SUMIFS(СВЦЭМ!$D$33:$D$776,СВЦЭМ!$A$33:$A$776,$A177,СВЦЭМ!$B$33:$B$776,X$155)+'СЕТ СН'!$I$14+СВЦЭМ!$D$10+'СЕТ СН'!$I$6-'СЕТ СН'!$I$26</f>
        <v>1335.94183481</v>
      </c>
      <c r="Y177" s="36">
        <f>SUMIFS(СВЦЭМ!$D$33:$D$776,СВЦЭМ!$A$33:$A$776,$A177,СВЦЭМ!$B$33:$B$776,Y$155)+'СЕТ СН'!$I$14+СВЦЭМ!$D$10+'СЕТ СН'!$I$6-'СЕТ СН'!$I$26</f>
        <v>1365.0119602699999</v>
      </c>
    </row>
    <row r="178" spans="1:27" ht="15.75" x14ac:dyDescent="0.2">
      <c r="A178" s="35">
        <f t="shared" si="4"/>
        <v>43944</v>
      </c>
      <c r="B178" s="36">
        <f>SUMIFS(СВЦЭМ!$D$33:$D$776,СВЦЭМ!$A$33:$A$776,$A178,СВЦЭМ!$B$33:$B$776,B$155)+'СЕТ СН'!$I$14+СВЦЭМ!$D$10+'СЕТ СН'!$I$6-'СЕТ СН'!$I$26</f>
        <v>1490.2657590399999</v>
      </c>
      <c r="C178" s="36">
        <f>SUMIFS(СВЦЭМ!$D$33:$D$776,СВЦЭМ!$A$33:$A$776,$A178,СВЦЭМ!$B$33:$B$776,C$155)+'СЕТ СН'!$I$14+СВЦЭМ!$D$10+'СЕТ СН'!$I$6-'СЕТ СН'!$I$26</f>
        <v>1499.53861594</v>
      </c>
      <c r="D178" s="36">
        <f>SUMIFS(СВЦЭМ!$D$33:$D$776,СВЦЭМ!$A$33:$A$776,$A178,СВЦЭМ!$B$33:$B$776,D$155)+'СЕТ СН'!$I$14+СВЦЭМ!$D$10+'СЕТ СН'!$I$6-'СЕТ СН'!$I$26</f>
        <v>1519.0034777000001</v>
      </c>
      <c r="E178" s="36">
        <f>SUMIFS(СВЦЭМ!$D$33:$D$776,СВЦЭМ!$A$33:$A$776,$A178,СВЦЭМ!$B$33:$B$776,E$155)+'СЕТ СН'!$I$14+СВЦЭМ!$D$10+'СЕТ СН'!$I$6-'СЕТ СН'!$I$26</f>
        <v>1535.2863240500001</v>
      </c>
      <c r="F178" s="36">
        <f>SUMIFS(СВЦЭМ!$D$33:$D$776,СВЦЭМ!$A$33:$A$776,$A178,СВЦЭМ!$B$33:$B$776,F$155)+'СЕТ СН'!$I$14+СВЦЭМ!$D$10+'СЕТ СН'!$I$6-'СЕТ СН'!$I$26</f>
        <v>1536.7196776199999</v>
      </c>
      <c r="G178" s="36">
        <f>SUMIFS(СВЦЭМ!$D$33:$D$776,СВЦЭМ!$A$33:$A$776,$A178,СВЦЭМ!$B$33:$B$776,G$155)+'СЕТ СН'!$I$14+СВЦЭМ!$D$10+'СЕТ СН'!$I$6-'СЕТ СН'!$I$26</f>
        <v>1526.0463624399999</v>
      </c>
      <c r="H178" s="36">
        <f>SUMIFS(СВЦЭМ!$D$33:$D$776,СВЦЭМ!$A$33:$A$776,$A178,СВЦЭМ!$B$33:$B$776,H$155)+'СЕТ СН'!$I$14+СВЦЭМ!$D$10+'СЕТ СН'!$I$6-'СЕТ СН'!$I$26</f>
        <v>1505.97746175</v>
      </c>
      <c r="I178" s="36">
        <f>SUMIFS(СВЦЭМ!$D$33:$D$776,СВЦЭМ!$A$33:$A$776,$A178,СВЦЭМ!$B$33:$B$776,I$155)+'СЕТ СН'!$I$14+СВЦЭМ!$D$10+'СЕТ СН'!$I$6-'СЕТ СН'!$I$26</f>
        <v>1488.7371775199999</v>
      </c>
      <c r="J178" s="36">
        <f>SUMIFS(СВЦЭМ!$D$33:$D$776,СВЦЭМ!$A$33:$A$776,$A178,СВЦЭМ!$B$33:$B$776,J$155)+'СЕТ СН'!$I$14+СВЦЭМ!$D$10+'СЕТ СН'!$I$6-'СЕТ СН'!$I$26</f>
        <v>1437.52088443</v>
      </c>
      <c r="K178" s="36">
        <f>SUMIFS(СВЦЭМ!$D$33:$D$776,СВЦЭМ!$A$33:$A$776,$A178,СВЦЭМ!$B$33:$B$776,K$155)+'СЕТ СН'!$I$14+СВЦЭМ!$D$10+'СЕТ СН'!$I$6-'СЕТ СН'!$I$26</f>
        <v>1421.66527017</v>
      </c>
      <c r="L178" s="36">
        <f>SUMIFS(СВЦЭМ!$D$33:$D$776,СВЦЭМ!$A$33:$A$776,$A178,СВЦЭМ!$B$33:$B$776,L$155)+'СЕТ СН'!$I$14+СВЦЭМ!$D$10+'СЕТ СН'!$I$6-'СЕТ СН'!$I$26</f>
        <v>1410.35946545</v>
      </c>
      <c r="M178" s="36">
        <f>SUMIFS(СВЦЭМ!$D$33:$D$776,СВЦЭМ!$A$33:$A$776,$A178,СВЦЭМ!$B$33:$B$776,M$155)+'СЕТ СН'!$I$14+СВЦЭМ!$D$10+'СЕТ СН'!$I$6-'СЕТ СН'!$I$26</f>
        <v>1412.7994595499999</v>
      </c>
      <c r="N178" s="36">
        <f>SUMIFS(СВЦЭМ!$D$33:$D$776,СВЦЭМ!$A$33:$A$776,$A178,СВЦЭМ!$B$33:$B$776,N$155)+'СЕТ СН'!$I$14+СВЦЭМ!$D$10+'СЕТ СН'!$I$6-'СЕТ СН'!$I$26</f>
        <v>1417.3720476799999</v>
      </c>
      <c r="O178" s="36">
        <f>SUMIFS(СВЦЭМ!$D$33:$D$776,СВЦЭМ!$A$33:$A$776,$A178,СВЦЭМ!$B$33:$B$776,O$155)+'СЕТ СН'!$I$14+СВЦЭМ!$D$10+'СЕТ СН'!$I$6-'СЕТ СН'!$I$26</f>
        <v>1432.2815463300001</v>
      </c>
      <c r="P178" s="36">
        <f>SUMIFS(СВЦЭМ!$D$33:$D$776,СВЦЭМ!$A$33:$A$776,$A178,СВЦЭМ!$B$33:$B$776,P$155)+'СЕТ СН'!$I$14+СВЦЭМ!$D$10+'СЕТ СН'!$I$6-'СЕТ СН'!$I$26</f>
        <v>1439.6701598</v>
      </c>
      <c r="Q178" s="36">
        <f>SUMIFS(СВЦЭМ!$D$33:$D$776,СВЦЭМ!$A$33:$A$776,$A178,СВЦЭМ!$B$33:$B$776,Q$155)+'СЕТ СН'!$I$14+СВЦЭМ!$D$10+'СЕТ СН'!$I$6-'СЕТ СН'!$I$26</f>
        <v>1444.8582180799999</v>
      </c>
      <c r="R178" s="36">
        <f>SUMIFS(СВЦЭМ!$D$33:$D$776,СВЦЭМ!$A$33:$A$776,$A178,СВЦЭМ!$B$33:$B$776,R$155)+'СЕТ СН'!$I$14+СВЦЭМ!$D$10+'СЕТ СН'!$I$6-'СЕТ СН'!$I$26</f>
        <v>1445.67436836</v>
      </c>
      <c r="S178" s="36">
        <f>SUMIFS(СВЦЭМ!$D$33:$D$776,СВЦЭМ!$A$33:$A$776,$A178,СВЦЭМ!$B$33:$B$776,S$155)+'СЕТ СН'!$I$14+СВЦЭМ!$D$10+'СЕТ СН'!$I$6-'СЕТ СН'!$I$26</f>
        <v>1436.23842008</v>
      </c>
      <c r="T178" s="36">
        <f>SUMIFS(СВЦЭМ!$D$33:$D$776,СВЦЭМ!$A$33:$A$776,$A178,СВЦЭМ!$B$33:$B$776,T$155)+'СЕТ СН'!$I$14+СВЦЭМ!$D$10+'СЕТ СН'!$I$6-'СЕТ СН'!$I$26</f>
        <v>1414.80445908</v>
      </c>
      <c r="U178" s="36">
        <f>SUMIFS(СВЦЭМ!$D$33:$D$776,СВЦЭМ!$A$33:$A$776,$A178,СВЦЭМ!$B$33:$B$776,U$155)+'СЕТ СН'!$I$14+СВЦЭМ!$D$10+'СЕТ СН'!$I$6-'СЕТ СН'!$I$26</f>
        <v>1392.9331266500001</v>
      </c>
      <c r="V178" s="36">
        <f>SUMIFS(СВЦЭМ!$D$33:$D$776,СВЦЭМ!$A$33:$A$776,$A178,СВЦЭМ!$B$33:$B$776,V$155)+'СЕТ СН'!$I$14+СВЦЭМ!$D$10+'СЕТ СН'!$I$6-'СЕТ СН'!$I$26</f>
        <v>1385.8150609100001</v>
      </c>
      <c r="W178" s="36">
        <f>SUMIFS(СВЦЭМ!$D$33:$D$776,СВЦЭМ!$A$33:$A$776,$A178,СВЦЭМ!$B$33:$B$776,W$155)+'СЕТ СН'!$I$14+СВЦЭМ!$D$10+'СЕТ СН'!$I$6-'СЕТ СН'!$I$26</f>
        <v>1378.2830352200001</v>
      </c>
      <c r="X178" s="36">
        <f>SUMIFS(СВЦЭМ!$D$33:$D$776,СВЦЭМ!$A$33:$A$776,$A178,СВЦЭМ!$B$33:$B$776,X$155)+'СЕТ СН'!$I$14+СВЦЭМ!$D$10+'СЕТ СН'!$I$6-'СЕТ СН'!$I$26</f>
        <v>1391.9480776400001</v>
      </c>
      <c r="Y178" s="36">
        <f>SUMIFS(СВЦЭМ!$D$33:$D$776,СВЦЭМ!$A$33:$A$776,$A178,СВЦЭМ!$B$33:$B$776,Y$155)+'СЕТ СН'!$I$14+СВЦЭМ!$D$10+'СЕТ СН'!$I$6-'СЕТ СН'!$I$26</f>
        <v>1427.53354889</v>
      </c>
    </row>
    <row r="179" spans="1:27" ht="15.75" x14ac:dyDescent="0.2">
      <c r="A179" s="35">
        <f t="shared" si="4"/>
        <v>43945</v>
      </c>
      <c r="B179" s="36">
        <f>SUMIFS(СВЦЭМ!$D$33:$D$776,СВЦЭМ!$A$33:$A$776,$A179,СВЦЭМ!$B$33:$B$776,B$155)+'СЕТ СН'!$I$14+СВЦЭМ!$D$10+'СЕТ СН'!$I$6-'СЕТ СН'!$I$26</f>
        <v>1689.3128560299999</v>
      </c>
      <c r="C179" s="36">
        <f>SUMIFS(СВЦЭМ!$D$33:$D$776,СВЦЭМ!$A$33:$A$776,$A179,СВЦЭМ!$B$33:$B$776,C$155)+'СЕТ СН'!$I$14+СВЦЭМ!$D$10+'СЕТ СН'!$I$6-'СЕТ СН'!$I$26</f>
        <v>1731.9959344399999</v>
      </c>
      <c r="D179" s="36">
        <f>SUMIFS(СВЦЭМ!$D$33:$D$776,СВЦЭМ!$A$33:$A$776,$A179,СВЦЭМ!$B$33:$B$776,D$155)+'СЕТ СН'!$I$14+СВЦЭМ!$D$10+'СЕТ СН'!$I$6-'СЕТ СН'!$I$26</f>
        <v>1759.7964131900001</v>
      </c>
      <c r="E179" s="36">
        <f>SUMIFS(СВЦЭМ!$D$33:$D$776,СВЦЭМ!$A$33:$A$776,$A179,СВЦЭМ!$B$33:$B$776,E$155)+'СЕТ СН'!$I$14+СВЦЭМ!$D$10+'СЕТ СН'!$I$6-'СЕТ СН'!$I$26</f>
        <v>1771.02609336</v>
      </c>
      <c r="F179" s="36">
        <f>SUMIFS(СВЦЭМ!$D$33:$D$776,СВЦЭМ!$A$33:$A$776,$A179,СВЦЭМ!$B$33:$B$776,F$155)+'СЕТ СН'!$I$14+СВЦЭМ!$D$10+'СЕТ СН'!$I$6-'СЕТ СН'!$I$26</f>
        <v>1774.41978331</v>
      </c>
      <c r="G179" s="36">
        <f>SUMIFS(СВЦЭМ!$D$33:$D$776,СВЦЭМ!$A$33:$A$776,$A179,СВЦЭМ!$B$33:$B$776,G$155)+'СЕТ СН'!$I$14+СВЦЭМ!$D$10+'СЕТ СН'!$I$6-'СЕТ СН'!$I$26</f>
        <v>1770.7462173199999</v>
      </c>
      <c r="H179" s="36">
        <f>SUMIFS(СВЦЭМ!$D$33:$D$776,СВЦЭМ!$A$33:$A$776,$A179,СВЦЭМ!$B$33:$B$776,H$155)+'СЕТ СН'!$I$14+СВЦЭМ!$D$10+'СЕТ СН'!$I$6-'СЕТ СН'!$I$26</f>
        <v>1739.8702525799999</v>
      </c>
      <c r="I179" s="36">
        <f>SUMIFS(СВЦЭМ!$D$33:$D$776,СВЦЭМ!$A$33:$A$776,$A179,СВЦЭМ!$B$33:$B$776,I$155)+'СЕТ СН'!$I$14+СВЦЭМ!$D$10+'СЕТ СН'!$I$6-'СЕТ СН'!$I$26</f>
        <v>1682.81882081</v>
      </c>
      <c r="J179" s="36">
        <f>SUMIFS(СВЦЭМ!$D$33:$D$776,СВЦЭМ!$A$33:$A$776,$A179,СВЦЭМ!$B$33:$B$776,J$155)+'СЕТ СН'!$I$14+СВЦЭМ!$D$10+'СЕТ СН'!$I$6-'СЕТ СН'!$I$26</f>
        <v>1589.11829051</v>
      </c>
      <c r="K179" s="36">
        <f>SUMIFS(СВЦЭМ!$D$33:$D$776,СВЦЭМ!$A$33:$A$776,$A179,СВЦЭМ!$B$33:$B$776,K$155)+'СЕТ СН'!$I$14+СВЦЭМ!$D$10+'СЕТ СН'!$I$6-'СЕТ СН'!$I$26</f>
        <v>1583.2311734800001</v>
      </c>
      <c r="L179" s="36">
        <f>SUMIFS(СВЦЭМ!$D$33:$D$776,СВЦЭМ!$A$33:$A$776,$A179,СВЦЭМ!$B$33:$B$776,L$155)+'СЕТ СН'!$I$14+СВЦЭМ!$D$10+'СЕТ СН'!$I$6-'СЕТ СН'!$I$26</f>
        <v>1574.2166857500001</v>
      </c>
      <c r="M179" s="36">
        <f>SUMIFS(СВЦЭМ!$D$33:$D$776,СВЦЭМ!$A$33:$A$776,$A179,СВЦЭМ!$B$33:$B$776,M$155)+'СЕТ СН'!$I$14+СВЦЭМ!$D$10+'СЕТ СН'!$I$6-'СЕТ СН'!$I$26</f>
        <v>1550.7136044899999</v>
      </c>
      <c r="N179" s="36">
        <f>SUMIFS(СВЦЭМ!$D$33:$D$776,СВЦЭМ!$A$33:$A$776,$A179,СВЦЭМ!$B$33:$B$776,N$155)+'СЕТ СН'!$I$14+СВЦЭМ!$D$10+'СЕТ СН'!$I$6-'СЕТ СН'!$I$26</f>
        <v>1510.3506935299999</v>
      </c>
      <c r="O179" s="36">
        <f>SUMIFS(СВЦЭМ!$D$33:$D$776,СВЦЭМ!$A$33:$A$776,$A179,СВЦЭМ!$B$33:$B$776,O$155)+'СЕТ СН'!$I$14+СВЦЭМ!$D$10+'СЕТ СН'!$I$6-'СЕТ СН'!$I$26</f>
        <v>1530.6605944399998</v>
      </c>
      <c r="P179" s="36">
        <f>SUMIFS(СВЦЭМ!$D$33:$D$776,СВЦЭМ!$A$33:$A$776,$A179,СВЦЭМ!$B$33:$B$776,P$155)+'СЕТ СН'!$I$14+СВЦЭМ!$D$10+'СЕТ СН'!$I$6-'СЕТ СН'!$I$26</f>
        <v>1547.5389043099999</v>
      </c>
      <c r="Q179" s="36">
        <f>SUMIFS(СВЦЭМ!$D$33:$D$776,СВЦЭМ!$A$33:$A$776,$A179,СВЦЭМ!$B$33:$B$776,Q$155)+'СЕТ СН'!$I$14+СВЦЭМ!$D$10+'СЕТ СН'!$I$6-'СЕТ СН'!$I$26</f>
        <v>1553.9930617099999</v>
      </c>
      <c r="R179" s="36">
        <f>SUMIFS(СВЦЭМ!$D$33:$D$776,СВЦЭМ!$A$33:$A$776,$A179,СВЦЭМ!$B$33:$B$776,R$155)+'СЕТ СН'!$I$14+СВЦЭМ!$D$10+'СЕТ СН'!$I$6-'СЕТ СН'!$I$26</f>
        <v>1548.9619751199998</v>
      </c>
      <c r="S179" s="36">
        <f>SUMIFS(СВЦЭМ!$D$33:$D$776,СВЦЭМ!$A$33:$A$776,$A179,СВЦЭМ!$B$33:$B$776,S$155)+'СЕТ СН'!$I$14+СВЦЭМ!$D$10+'СЕТ СН'!$I$6-'СЕТ СН'!$I$26</f>
        <v>1553.9137399799999</v>
      </c>
      <c r="T179" s="36">
        <f>SUMIFS(СВЦЭМ!$D$33:$D$776,СВЦЭМ!$A$33:$A$776,$A179,СВЦЭМ!$B$33:$B$776,T$155)+'СЕТ СН'!$I$14+СВЦЭМ!$D$10+'СЕТ СН'!$I$6-'СЕТ СН'!$I$26</f>
        <v>1522.8621389899999</v>
      </c>
      <c r="U179" s="36">
        <f>SUMIFS(СВЦЭМ!$D$33:$D$776,СВЦЭМ!$A$33:$A$776,$A179,СВЦЭМ!$B$33:$B$776,U$155)+'СЕТ СН'!$I$14+СВЦЭМ!$D$10+'СЕТ СН'!$I$6-'СЕТ СН'!$I$26</f>
        <v>1501.50890807</v>
      </c>
      <c r="V179" s="36">
        <f>SUMIFS(СВЦЭМ!$D$33:$D$776,СВЦЭМ!$A$33:$A$776,$A179,СВЦЭМ!$B$33:$B$776,V$155)+'СЕТ СН'!$I$14+СВЦЭМ!$D$10+'СЕТ СН'!$I$6-'СЕТ СН'!$I$26</f>
        <v>1479.1399556000001</v>
      </c>
      <c r="W179" s="36">
        <f>SUMIFS(СВЦЭМ!$D$33:$D$776,СВЦЭМ!$A$33:$A$776,$A179,СВЦЭМ!$B$33:$B$776,W$155)+'СЕТ СН'!$I$14+СВЦЭМ!$D$10+'СЕТ СН'!$I$6-'СЕТ СН'!$I$26</f>
        <v>1468.7583597800001</v>
      </c>
      <c r="X179" s="36">
        <f>SUMIFS(СВЦЭМ!$D$33:$D$776,СВЦЭМ!$A$33:$A$776,$A179,СВЦЭМ!$B$33:$B$776,X$155)+'СЕТ СН'!$I$14+СВЦЭМ!$D$10+'СЕТ СН'!$I$6-'СЕТ СН'!$I$26</f>
        <v>1510.89564006</v>
      </c>
      <c r="Y179" s="36">
        <f>SUMIFS(СВЦЭМ!$D$33:$D$776,СВЦЭМ!$A$33:$A$776,$A179,СВЦЭМ!$B$33:$B$776,Y$155)+'СЕТ СН'!$I$14+СВЦЭМ!$D$10+'СЕТ СН'!$I$6-'СЕТ СН'!$I$26</f>
        <v>1488.0476731399999</v>
      </c>
    </row>
    <row r="180" spans="1:27" ht="15.75" x14ac:dyDescent="0.2">
      <c r="A180" s="35">
        <f t="shared" si="4"/>
        <v>43946</v>
      </c>
      <c r="B180" s="36">
        <f>SUMIFS(СВЦЭМ!$D$33:$D$776,СВЦЭМ!$A$33:$A$776,$A180,СВЦЭМ!$B$33:$B$776,B$155)+'СЕТ СН'!$I$14+СВЦЭМ!$D$10+'СЕТ СН'!$I$6-'СЕТ СН'!$I$26</f>
        <v>1651.12533889</v>
      </c>
      <c r="C180" s="36">
        <f>SUMIFS(СВЦЭМ!$D$33:$D$776,СВЦЭМ!$A$33:$A$776,$A180,СВЦЭМ!$B$33:$B$776,C$155)+'СЕТ СН'!$I$14+СВЦЭМ!$D$10+'СЕТ СН'!$I$6-'СЕТ СН'!$I$26</f>
        <v>1684.0817069499999</v>
      </c>
      <c r="D180" s="36">
        <f>SUMIFS(СВЦЭМ!$D$33:$D$776,СВЦЭМ!$A$33:$A$776,$A180,СВЦЭМ!$B$33:$B$776,D$155)+'СЕТ СН'!$I$14+СВЦЭМ!$D$10+'СЕТ СН'!$I$6-'СЕТ СН'!$I$26</f>
        <v>1698.4554558699999</v>
      </c>
      <c r="E180" s="36">
        <f>SUMIFS(СВЦЭМ!$D$33:$D$776,СВЦЭМ!$A$33:$A$776,$A180,СВЦЭМ!$B$33:$B$776,E$155)+'СЕТ СН'!$I$14+СВЦЭМ!$D$10+'СЕТ СН'!$I$6-'СЕТ СН'!$I$26</f>
        <v>1711.4818822899999</v>
      </c>
      <c r="F180" s="36">
        <f>SUMIFS(СВЦЭМ!$D$33:$D$776,СВЦЭМ!$A$33:$A$776,$A180,СВЦЭМ!$B$33:$B$776,F$155)+'СЕТ СН'!$I$14+СВЦЭМ!$D$10+'СЕТ СН'!$I$6-'СЕТ СН'!$I$26</f>
        <v>1713.3005531700001</v>
      </c>
      <c r="G180" s="36">
        <f>SUMIFS(СВЦЭМ!$D$33:$D$776,СВЦЭМ!$A$33:$A$776,$A180,СВЦЭМ!$B$33:$B$776,G$155)+'СЕТ СН'!$I$14+СВЦЭМ!$D$10+'СЕТ СН'!$I$6-'СЕТ СН'!$I$26</f>
        <v>1717.1731403900001</v>
      </c>
      <c r="H180" s="36">
        <f>SUMIFS(СВЦЭМ!$D$33:$D$776,СВЦЭМ!$A$33:$A$776,$A180,СВЦЭМ!$B$33:$B$776,H$155)+'СЕТ СН'!$I$14+СВЦЭМ!$D$10+'СЕТ СН'!$I$6-'СЕТ СН'!$I$26</f>
        <v>1711.8456249999999</v>
      </c>
      <c r="I180" s="36">
        <f>SUMIFS(СВЦЭМ!$D$33:$D$776,СВЦЭМ!$A$33:$A$776,$A180,СВЦЭМ!$B$33:$B$776,I$155)+'СЕТ СН'!$I$14+СВЦЭМ!$D$10+'СЕТ СН'!$I$6-'СЕТ СН'!$I$26</f>
        <v>1696.54029922</v>
      </c>
      <c r="J180" s="36">
        <f>SUMIFS(СВЦЭМ!$D$33:$D$776,СВЦЭМ!$A$33:$A$776,$A180,СВЦЭМ!$B$33:$B$776,J$155)+'СЕТ СН'!$I$14+СВЦЭМ!$D$10+'СЕТ СН'!$I$6-'СЕТ СН'!$I$26</f>
        <v>1642.7620878799999</v>
      </c>
      <c r="K180" s="36">
        <f>SUMIFS(СВЦЭМ!$D$33:$D$776,СВЦЭМ!$A$33:$A$776,$A180,СВЦЭМ!$B$33:$B$776,K$155)+'СЕТ СН'!$I$14+СВЦЭМ!$D$10+'СЕТ СН'!$I$6-'СЕТ СН'!$I$26</f>
        <v>1605.91950843</v>
      </c>
      <c r="L180" s="36">
        <f>SUMIFS(СВЦЭМ!$D$33:$D$776,СВЦЭМ!$A$33:$A$776,$A180,СВЦЭМ!$B$33:$B$776,L$155)+'СЕТ СН'!$I$14+СВЦЭМ!$D$10+'СЕТ СН'!$I$6-'СЕТ СН'!$I$26</f>
        <v>1594.3376125899999</v>
      </c>
      <c r="M180" s="36">
        <f>SUMIFS(СВЦЭМ!$D$33:$D$776,СВЦЭМ!$A$33:$A$776,$A180,СВЦЭМ!$B$33:$B$776,M$155)+'СЕТ СН'!$I$14+СВЦЭМ!$D$10+'СЕТ СН'!$I$6-'СЕТ СН'!$I$26</f>
        <v>1617.3174211200001</v>
      </c>
      <c r="N180" s="36">
        <f>SUMIFS(СВЦЭМ!$D$33:$D$776,СВЦЭМ!$A$33:$A$776,$A180,СВЦЭМ!$B$33:$B$776,N$155)+'СЕТ СН'!$I$14+СВЦЭМ!$D$10+'СЕТ СН'!$I$6-'СЕТ СН'!$I$26</f>
        <v>1633.6925167499999</v>
      </c>
      <c r="O180" s="36">
        <f>SUMIFS(СВЦЭМ!$D$33:$D$776,СВЦЭМ!$A$33:$A$776,$A180,СВЦЭМ!$B$33:$B$776,O$155)+'СЕТ СН'!$I$14+СВЦЭМ!$D$10+'СЕТ СН'!$I$6-'СЕТ СН'!$I$26</f>
        <v>1635.16701358</v>
      </c>
      <c r="P180" s="36">
        <f>SUMIFS(СВЦЭМ!$D$33:$D$776,СВЦЭМ!$A$33:$A$776,$A180,СВЦЭМ!$B$33:$B$776,P$155)+'СЕТ СН'!$I$14+СВЦЭМ!$D$10+'СЕТ СН'!$I$6-'СЕТ СН'!$I$26</f>
        <v>1654.1038429999999</v>
      </c>
      <c r="Q180" s="36">
        <f>SUMIFS(СВЦЭМ!$D$33:$D$776,СВЦЭМ!$A$33:$A$776,$A180,СВЦЭМ!$B$33:$B$776,Q$155)+'СЕТ СН'!$I$14+СВЦЭМ!$D$10+'СЕТ СН'!$I$6-'СЕТ СН'!$I$26</f>
        <v>1674.94877021</v>
      </c>
      <c r="R180" s="36">
        <f>SUMIFS(СВЦЭМ!$D$33:$D$776,СВЦЭМ!$A$33:$A$776,$A180,СВЦЭМ!$B$33:$B$776,R$155)+'СЕТ СН'!$I$14+СВЦЭМ!$D$10+'СЕТ СН'!$I$6-'СЕТ СН'!$I$26</f>
        <v>1673.69621803</v>
      </c>
      <c r="S180" s="36">
        <f>SUMIFS(СВЦЭМ!$D$33:$D$776,СВЦЭМ!$A$33:$A$776,$A180,СВЦЭМ!$B$33:$B$776,S$155)+'СЕТ СН'!$I$14+СВЦЭМ!$D$10+'СЕТ СН'!$I$6-'СЕТ СН'!$I$26</f>
        <v>1670.0108279399999</v>
      </c>
      <c r="T180" s="36">
        <f>SUMIFS(СВЦЭМ!$D$33:$D$776,СВЦЭМ!$A$33:$A$776,$A180,СВЦЭМ!$B$33:$B$776,T$155)+'СЕТ СН'!$I$14+СВЦЭМ!$D$10+'СЕТ СН'!$I$6-'СЕТ СН'!$I$26</f>
        <v>1640.9591773699999</v>
      </c>
      <c r="U180" s="36">
        <f>SUMIFS(СВЦЭМ!$D$33:$D$776,СВЦЭМ!$A$33:$A$776,$A180,СВЦЭМ!$B$33:$B$776,U$155)+'СЕТ СН'!$I$14+СВЦЭМ!$D$10+'СЕТ СН'!$I$6-'СЕТ СН'!$I$26</f>
        <v>1617.5812945299999</v>
      </c>
      <c r="V180" s="36">
        <f>SUMIFS(СВЦЭМ!$D$33:$D$776,СВЦЭМ!$A$33:$A$776,$A180,СВЦЭМ!$B$33:$B$776,V$155)+'СЕТ СН'!$I$14+СВЦЭМ!$D$10+'СЕТ СН'!$I$6-'СЕТ СН'!$I$26</f>
        <v>1600.1200341700001</v>
      </c>
      <c r="W180" s="36">
        <f>SUMIFS(СВЦЭМ!$D$33:$D$776,СВЦЭМ!$A$33:$A$776,$A180,СВЦЭМ!$B$33:$B$776,W$155)+'СЕТ СН'!$I$14+СВЦЭМ!$D$10+'СЕТ СН'!$I$6-'СЕТ СН'!$I$26</f>
        <v>1599.42267754</v>
      </c>
      <c r="X180" s="36">
        <f>SUMIFS(СВЦЭМ!$D$33:$D$776,СВЦЭМ!$A$33:$A$776,$A180,СВЦЭМ!$B$33:$B$776,X$155)+'СЕТ СН'!$I$14+СВЦЭМ!$D$10+'СЕТ СН'!$I$6-'СЕТ СН'!$I$26</f>
        <v>1603.1309323599999</v>
      </c>
      <c r="Y180" s="36">
        <f>SUMIFS(СВЦЭМ!$D$33:$D$776,СВЦЭМ!$A$33:$A$776,$A180,СВЦЭМ!$B$33:$B$776,Y$155)+'СЕТ СН'!$I$14+СВЦЭМ!$D$10+'СЕТ СН'!$I$6-'СЕТ СН'!$I$26</f>
        <v>1650.3225795999999</v>
      </c>
    </row>
    <row r="181" spans="1:27" ht="15.75" x14ac:dyDescent="0.2">
      <c r="A181" s="35">
        <f t="shared" si="4"/>
        <v>43947</v>
      </c>
      <c r="B181" s="36">
        <f>SUMIFS(СВЦЭМ!$D$33:$D$776,СВЦЭМ!$A$33:$A$776,$A181,СВЦЭМ!$B$33:$B$776,B$155)+'СЕТ СН'!$I$14+СВЦЭМ!$D$10+'СЕТ СН'!$I$6-'СЕТ СН'!$I$26</f>
        <v>1739.52351606</v>
      </c>
      <c r="C181" s="36">
        <f>SUMIFS(СВЦЭМ!$D$33:$D$776,СВЦЭМ!$A$33:$A$776,$A181,СВЦЭМ!$B$33:$B$776,C$155)+'СЕТ СН'!$I$14+СВЦЭМ!$D$10+'СЕТ СН'!$I$6-'СЕТ СН'!$I$26</f>
        <v>1739.62545043</v>
      </c>
      <c r="D181" s="36">
        <f>SUMIFS(СВЦЭМ!$D$33:$D$776,СВЦЭМ!$A$33:$A$776,$A181,СВЦЭМ!$B$33:$B$776,D$155)+'СЕТ СН'!$I$14+СВЦЭМ!$D$10+'СЕТ СН'!$I$6-'СЕТ СН'!$I$26</f>
        <v>1723.82559623</v>
      </c>
      <c r="E181" s="36">
        <f>SUMIFS(СВЦЭМ!$D$33:$D$776,СВЦЭМ!$A$33:$A$776,$A181,СВЦЭМ!$B$33:$B$776,E$155)+'СЕТ СН'!$I$14+СВЦЭМ!$D$10+'СЕТ СН'!$I$6-'СЕТ СН'!$I$26</f>
        <v>1718.3538919099999</v>
      </c>
      <c r="F181" s="36">
        <f>SUMIFS(СВЦЭМ!$D$33:$D$776,СВЦЭМ!$A$33:$A$776,$A181,СВЦЭМ!$B$33:$B$776,F$155)+'СЕТ СН'!$I$14+СВЦЭМ!$D$10+'СЕТ СН'!$I$6-'СЕТ СН'!$I$26</f>
        <v>1714.35662667</v>
      </c>
      <c r="G181" s="36">
        <f>SUMIFS(СВЦЭМ!$D$33:$D$776,СВЦЭМ!$A$33:$A$776,$A181,СВЦЭМ!$B$33:$B$776,G$155)+'СЕТ СН'!$I$14+СВЦЭМ!$D$10+'СЕТ СН'!$I$6-'СЕТ СН'!$I$26</f>
        <v>1717.9398142699999</v>
      </c>
      <c r="H181" s="36">
        <f>SUMIFS(СВЦЭМ!$D$33:$D$776,СВЦЭМ!$A$33:$A$776,$A181,СВЦЭМ!$B$33:$B$776,H$155)+'СЕТ СН'!$I$14+СВЦЭМ!$D$10+'СЕТ СН'!$I$6-'СЕТ СН'!$I$26</f>
        <v>1723.6972523100001</v>
      </c>
      <c r="I181" s="36">
        <f>SUMIFS(СВЦЭМ!$D$33:$D$776,СВЦЭМ!$A$33:$A$776,$A181,СВЦЭМ!$B$33:$B$776,I$155)+'СЕТ СН'!$I$14+СВЦЭМ!$D$10+'СЕТ СН'!$I$6-'СЕТ СН'!$I$26</f>
        <v>1727.2723216499999</v>
      </c>
      <c r="J181" s="36">
        <f>SUMIFS(СВЦЭМ!$D$33:$D$776,СВЦЭМ!$A$33:$A$776,$A181,СВЦЭМ!$B$33:$B$776,J$155)+'СЕТ СН'!$I$14+СВЦЭМ!$D$10+'СЕТ СН'!$I$6-'СЕТ СН'!$I$26</f>
        <v>1650.03246154</v>
      </c>
      <c r="K181" s="36">
        <f>SUMIFS(СВЦЭМ!$D$33:$D$776,СВЦЭМ!$A$33:$A$776,$A181,СВЦЭМ!$B$33:$B$776,K$155)+'СЕТ СН'!$I$14+СВЦЭМ!$D$10+'СЕТ СН'!$I$6-'СЕТ СН'!$I$26</f>
        <v>1608.98601616</v>
      </c>
      <c r="L181" s="36">
        <f>SUMIFS(СВЦЭМ!$D$33:$D$776,СВЦЭМ!$A$33:$A$776,$A181,СВЦЭМ!$B$33:$B$776,L$155)+'СЕТ СН'!$I$14+СВЦЭМ!$D$10+'СЕТ СН'!$I$6-'СЕТ СН'!$I$26</f>
        <v>1595.1540936700001</v>
      </c>
      <c r="M181" s="36">
        <f>SUMIFS(СВЦЭМ!$D$33:$D$776,СВЦЭМ!$A$33:$A$776,$A181,СВЦЭМ!$B$33:$B$776,M$155)+'СЕТ СН'!$I$14+СВЦЭМ!$D$10+'СЕТ СН'!$I$6-'СЕТ СН'!$I$26</f>
        <v>1596.18560106</v>
      </c>
      <c r="N181" s="36">
        <f>SUMIFS(СВЦЭМ!$D$33:$D$776,СВЦЭМ!$A$33:$A$776,$A181,СВЦЭМ!$B$33:$B$776,N$155)+'СЕТ СН'!$I$14+СВЦЭМ!$D$10+'СЕТ СН'!$I$6-'СЕТ СН'!$I$26</f>
        <v>1600.66844152</v>
      </c>
      <c r="O181" s="36">
        <f>SUMIFS(СВЦЭМ!$D$33:$D$776,СВЦЭМ!$A$33:$A$776,$A181,СВЦЭМ!$B$33:$B$776,O$155)+'СЕТ СН'!$I$14+СВЦЭМ!$D$10+'СЕТ СН'!$I$6-'СЕТ СН'!$I$26</f>
        <v>1619.4771208299999</v>
      </c>
      <c r="P181" s="36">
        <f>SUMIFS(СВЦЭМ!$D$33:$D$776,СВЦЭМ!$A$33:$A$776,$A181,СВЦЭМ!$B$33:$B$776,P$155)+'СЕТ СН'!$I$14+СВЦЭМ!$D$10+'СЕТ СН'!$I$6-'СЕТ СН'!$I$26</f>
        <v>1634.1304275699999</v>
      </c>
      <c r="Q181" s="36">
        <f>SUMIFS(СВЦЭМ!$D$33:$D$776,СВЦЭМ!$A$33:$A$776,$A181,СВЦЭМ!$B$33:$B$776,Q$155)+'СЕТ СН'!$I$14+СВЦЭМ!$D$10+'СЕТ СН'!$I$6-'СЕТ СН'!$I$26</f>
        <v>1641.5734846</v>
      </c>
      <c r="R181" s="36">
        <f>SUMIFS(СВЦЭМ!$D$33:$D$776,СВЦЭМ!$A$33:$A$776,$A181,СВЦЭМ!$B$33:$B$776,R$155)+'СЕТ СН'!$I$14+СВЦЭМ!$D$10+'СЕТ СН'!$I$6-'СЕТ СН'!$I$26</f>
        <v>1639.84965175</v>
      </c>
      <c r="S181" s="36">
        <f>SUMIFS(СВЦЭМ!$D$33:$D$776,СВЦЭМ!$A$33:$A$776,$A181,СВЦЭМ!$B$33:$B$776,S$155)+'СЕТ СН'!$I$14+СВЦЭМ!$D$10+'СЕТ СН'!$I$6-'СЕТ СН'!$I$26</f>
        <v>1632.60962709</v>
      </c>
      <c r="T181" s="36">
        <f>SUMIFS(СВЦЭМ!$D$33:$D$776,СВЦЭМ!$A$33:$A$776,$A181,СВЦЭМ!$B$33:$B$776,T$155)+'СЕТ СН'!$I$14+СВЦЭМ!$D$10+'СЕТ СН'!$I$6-'СЕТ СН'!$I$26</f>
        <v>1610.2316701499999</v>
      </c>
      <c r="U181" s="36">
        <f>SUMIFS(СВЦЭМ!$D$33:$D$776,СВЦЭМ!$A$33:$A$776,$A181,СВЦЭМ!$B$33:$B$776,U$155)+'СЕТ СН'!$I$14+СВЦЭМ!$D$10+'СЕТ СН'!$I$6-'СЕТ СН'!$I$26</f>
        <v>1582.6893528099999</v>
      </c>
      <c r="V181" s="36">
        <f>SUMIFS(СВЦЭМ!$D$33:$D$776,СВЦЭМ!$A$33:$A$776,$A181,СВЦЭМ!$B$33:$B$776,V$155)+'СЕТ СН'!$I$14+СВЦЭМ!$D$10+'СЕТ СН'!$I$6-'СЕТ СН'!$I$26</f>
        <v>1567.38836554</v>
      </c>
      <c r="W181" s="36">
        <f>SUMIFS(СВЦЭМ!$D$33:$D$776,СВЦЭМ!$A$33:$A$776,$A181,СВЦЭМ!$B$33:$B$776,W$155)+'СЕТ СН'!$I$14+СВЦЭМ!$D$10+'СЕТ СН'!$I$6-'СЕТ СН'!$I$26</f>
        <v>1571.7485774900001</v>
      </c>
      <c r="X181" s="36">
        <f>SUMIFS(СВЦЭМ!$D$33:$D$776,СВЦЭМ!$A$33:$A$776,$A181,СВЦЭМ!$B$33:$B$776,X$155)+'СЕТ СН'!$I$14+СВЦЭМ!$D$10+'СЕТ СН'!$I$6-'СЕТ СН'!$I$26</f>
        <v>1595.51210412</v>
      </c>
      <c r="Y181" s="36">
        <f>SUMIFS(СВЦЭМ!$D$33:$D$776,СВЦЭМ!$A$33:$A$776,$A181,СВЦЭМ!$B$33:$B$776,Y$155)+'СЕТ СН'!$I$14+СВЦЭМ!$D$10+'СЕТ СН'!$I$6-'СЕТ СН'!$I$26</f>
        <v>1644.02972168</v>
      </c>
    </row>
    <row r="182" spans="1:27" ht="15.75" x14ac:dyDescent="0.2">
      <c r="A182" s="35">
        <f t="shared" si="4"/>
        <v>43948</v>
      </c>
      <c r="B182" s="36">
        <f>SUMIFS(СВЦЭМ!$D$33:$D$776,СВЦЭМ!$A$33:$A$776,$A182,СВЦЭМ!$B$33:$B$776,B$155)+'СЕТ СН'!$I$14+СВЦЭМ!$D$10+'СЕТ СН'!$I$6-'СЕТ СН'!$I$26</f>
        <v>1728.9012141199998</v>
      </c>
      <c r="C182" s="36">
        <f>SUMIFS(СВЦЭМ!$D$33:$D$776,СВЦЭМ!$A$33:$A$776,$A182,СВЦЭМ!$B$33:$B$776,C$155)+'СЕТ СН'!$I$14+СВЦЭМ!$D$10+'СЕТ СН'!$I$6-'СЕТ СН'!$I$26</f>
        <v>1724.2702709</v>
      </c>
      <c r="D182" s="36">
        <f>SUMIFS(СВЦЭМ!$D$33:$D$776,СВЦЭМ!$A$33:$A$776,$A182,СВЦЭМ!$B$33:$B$776,D$155)+'СЕТ СН'!$I$14+СВЦЭМ!$D$10+'СЕТ СН'!$I$6-'СЕТ СН'!$I$26</f>
        <v>1707.20669481</v>
      </c>
      <c r="E182" s="36">
        <f>SUMIFS(СВЦЭМ!$D$33:$D$776,СВЦЭМ!$A$33:$A$776,$A182,СВЦЭМ!$B$33:$B$776,E$155)+'СЕТ СН'!$I$14+СВЦЭМ!$D$10+'СЕТ СН'!$I$6-'СЕТ СН'!$I$26</f>
        <v>1693.40422939</v>
      </c>
      <c r="F182" s="36">
        <f>SUMIFS(СВЦЭМ!$D$33:$D$776,СВЦЭМ!$A$33:$A$776,$A182,СВЦЭМ!$B$33:$B$776,F$155)+'СЕТ СН'!$I$14+СВЦЭМ!$D$10+'СЕТ СН'!$I$6-'СЕТ СН'!$I$26</f>
        <v>1695.44223536</v>
      </c>
      <c r="G182" s="36">
        <f>SUMIFS(СВЦЭМ!$D$33:$D$776,СВЦЭМ!$A$33:$A$776,$A182,СВЦЭМ!$B$33:$B$776,G$155)+'СЕТ СН'!$I$14+СВЦЭМ!$D$10+'СЕТ СН'!$I$6-'СЕТ СН'!$I$26</f>
        <v>1704.5240130299999</v>
      </c>
      <c r="H182" s="36">
        <f>SUMIFS(СВЦЭМ!$D$33:$D$776,СВЦЭМ!$A$33:$A$776,$A182,СВЦЭМ!$B$33:$B$776,H$155)+'СЕТ СН'!$I$14+СВЦЭМ!$D$10+'СЕТ СН'!$I$6-'СЕТ СН'!$I$26</f>
        <v>1719.2512301499999</v>
      </c>
      <c r="I182" s="36">
        <f>SUMIFS(СВЦЭМ!$D$33:$D$776,СВЦЭМ!$A$33:$A$776,$A182,СВЦЭМ!$B$33:$B$776,I$155)+'СЕТ СН'!$I$14+СВЦЭМ!$D$10+'СЕТ СН'!$I$6-'СЕТ СН'!$I$26</f>
        <v>1706.3240339500001</v>
      </c>
      <c r="J182" s="36">
        <f>SUMIFS(СВЦЭМ!$D$33:$D$776,СВЦЭМ!$A$33:$A$776,$A182,СВЦЭМ!$B$33:$B$776,J$155)+'СЕТ СН'!$I$14+СВЦЭМ!$D$10+'СЕТ СН'!$I$6-'СЕТ СН'!$I$26</f>
        <v>1624.90358145</v>
      </c>
      <c r="K182" s="36">
        <f>SUMIFS(СВЦЭМ!$D$33:$D$776,СВЦЭМ!$A$33:$A$776,$A182,СВЦЭМ!$B$33:$B$776,K$155)+'СЕТ СН'!$I$14+СВЦЭМ!$D$10+'СЕТ СН'!$I$6-'СЕТ СН'!$I$26</f>
        <v>1604.39945683</v>
      </c>
      <c r="L182" s="36">
        <f>SUMIFS(СВЦЭМ!$D$33:$D$776,СВЦЭМ!$A$33:$A$776,$A182,СВЦЭМ!$B$33:$B$776,L$155)+'СЕТ СН'!$I$14+СВЦЭМ!$D$10+'СЕТ СН'!$I$6-'СЕТ СН'!$I$26</f>
        <v>1582.6194093300001</v>
      </c>
      <c r="M182" s="36">
        <f>SUMIFS(СВЦЭМ!$D$33:$D$776,СВЦЭМ!$A$33:$A$776,$A182,СВЦЭМ!$B$33:$B$776,M$155)+'СЕТ СН'!$I$14+СВЦЭМ!$D$10+'СЕТ СН'!$I$6-'СЕТ СН'!$I$26</f>
        <v>1586.02681962</v>
      </c>
      <c r="N182" s="36">
        <f>SUMIFS(СВЦЭМ!$D$33:$D$776,СВЦЭМ!$A$33:$A$776,$A182,СВЦЭМ!$B$33:$B$776,N$155)+'СЕТ СН'!$I$14+СВЦЭМ!$D$10+'СЕТ СН'!$I$6-'СЕТ СН'!$I$26</f>
        <v>1602.06260445</v>
      </c>
      <c r="O182" s="36">
        <f>SUMIFS(СВЦЭМ!$D$33:$D$776,СВЦЭМ!$A$33:$A$776,$A182,СВЦЭМ!$B$33:$B$776,O$155)+'СЕТ СН'!$I$14+СВЦЭМ!$D$10+'СЕТ СН'!$I$6-'СЕТ СН'!$I$26</f>
        <v>1620.7035690499999</v>
      </c>
      <c r="P182" s="36">
        <f>SUMIFS(СВЦЭМ!$D$33:$D$776,СВЦЭМ!$A$33:$A$776,$A182,СВЦЭМ!$B$33:$B$776,P$155)+'СЕТ СН'!$I$14+СВЦЭМ!$D$10+'СЕТ СН'!$I$6-'СЕТ СН'!$I$26</f>
        <v>1643.59721999</v>
      </c>
      <c r="Q182" s="36">
        <f>SUMIFS(СВЦЭМ!$D$33:$D$776,СВЦЭМ!$A$33:$A$776,$A182,СВЦЭМ!$B$33:$B$776,Q$155)+'СЕТ СН'!$I$14+СВЦЭМ!$D$10+'СЕТ СН'!$I$6-'СЕТ СН'!$I$26</f>
        <v>1657.2022381899999</v>
      </c>
      <c r="R182" s="36">
        <f>SUMIFS(СВЦЭМ!$D$33:$D$776,СВЦЭМ!$A$33:$A$776,$A182,СВЦЭМ!$B$33:$B$776,R$155)+'СЕТ СН'!$I$14+СВЦЭМ!$D$10+'СЕТ СН'!$I$6-'СЕТ СН'!$I$26</f>
        <v>1658.0308223299999</v>
      </c>
      <c r="S182" s="36">
        <f>SUMIFS(СВЦЭМ!$D$33:$D$776,СВЦЭМ!$A$33:$A$776,$A182,СВЦЭМ!$B$33:$B$776,S$155)+'СЕТ СН'!$I$14+СВЦЭМ!$D$10+'СЕТ СН'!$I$6-'СЕТ СН'!$I$26</f>
        <v>1648.7239117899999</v>
      </c>
      <c r="T182" s="36">
        <f>SUMIFS(СВЦЭМ!$D$33:$D$776,СВЦЭМ!$A$33:$A$776,$A182,СВЦЭМ!$B$33:$B$776,T$155)+'СЕТ СН'!$I$14+СВЦЭМ!$D$10+'СЕТ СН'!$I$6-'СЕТ СН'!$I$26</f>
        <v>1620.8080385599999</v>
      </c>
      <c r="U182" s="36">
        <f>SUMIFS(СВЦЭМ!$D$33:$D$776,СВЦЭМ!$A$33:$A$776,$A182,СВЦЭМ!$B$33:$B$776,U$155)+'СЕТ СН'!$I$14+СВЦЭМ!$D$10+'СЕТ СН'!$I$6-'СЕТ СН'!$I$26</f>
        <v>1600.2085745499999</v>
      </c>
      <c r="V182" s="36">
        <f>SUMIFS(СВЦЭМ!$D$33:$D$776,СВЦЭМ!$A$33:$A$776,$A182,СВЦЭМ!$B$33:$B$776,V$155)+'СЕТ СН'!$I$14+СВЦЭМ!$D$10+'СЕТ СН'!$I$6-'СЕТ СН'!$I$26</f>
        <v>1570.9413230599998</v>
      </c>
      <c r="W182" s="36">
        <f>SUMIFS(СВЦЭМ!$D$33:$D$776,СВЦЭМ!$A$33:$A$776,$A182,СВЦЭМ!$B$33:$B$776,W$155)+'СЕТ СН'!$I$14+СВЦЭМ!$D$10+'СЕТ СН'!$I$6-'СЕТ СН'!$I$26</f>
        <v>1574.95944551</v>
      </c>
      <c r="X182" s="36">
        <f>SUMIFS(СВЦЭМ!$D$33:$D$776,СВЦЭМ!$A$33:$A$776,$A182,СВЦЭМ!$B$33:$B$776,X$155)+'СЕТ СН'!$I$14+СВЦЭМ!$D$10+'СЕТ СН'!$I$6-'СЕТ СН'!$I$26</f>
        <v>1601.6877869</v>
      </c>
      <c r="Y182" s="36">
        <f>SUMIFS(СВЦЭМ!$D$33:$D$776,СВЦЭМ!$A$33:$A$776,$A182,СВЦЭМ!$B$33:$B$776,Y$155)+'СЕТ СН'!$I$14+СВЦЭМ!$D$10+'СЕТ СН'!$I$6-'СЕТ СН'!$I$26</f>
        <v>1639.9278886699999</v>
      </c>
    </row>
    <row r="183" spans="1:27" ht="15.75" x14ac:dyDescent="0.2">
      <c r="A183" s="35">
        <f t="shared" si="4"/>
        <v>43949</v>
      </c>
      <c r="B183" s="36">
        <f>SUMIFS(СВЦЭМ!$D$33:$D$776,СВЦЭМ!$A$33:$A$776,$A183,СВЦЭМ!$B$33:$B$776,B$155)+'СЕТ СН'!$I$14+СВЦЭМ!$D$10+'СЕТ СН'!$I$6-'СЕТ СН'!$I$26</f>
        <v>1659.34553751</v>
      </c>
      <c r="C183" s="36">
        <f>SUMIFS(СВЦЭМ!$D$33:$D$776,СВЦЭМ!$A$33:$A$776,$A183,СВЦЭМ!$B$33:$B$776,C$155)+'СЕТ СН'!$I$14+СВЦЭМ!$D$10+'СЕТ СН'!$I$6-'СЕТ СН'!$I$26</f>
        <v>1688.93548308</v>
      </c>
      <c r="D183" s="36">
        <f>SUMIFS(СВЦЭМ!$D$33:$D$776,СВЦЭМ!$A$33:$A$776,$A183,СВЦЭМ!$B$33:$B$776,D$155)+'СЕТ СН'!$I$14+СВЦЭМ!$D$10+'СЕТ СН'!$I$6-'СЕТ СН'!$I$26</f>
        <v>1733.0014450900001</v>
      </c>
      <c r="E183" s="36">
        <f>SUMIFS(СВЦЭМ!$D$33:$D$776,СВЦЭМ!$A$33:$A$776,$A183,СВЦЭМ!$B$33:$B$776,E$155)+'СЕТ СН'!$I$14+СВЦЭМ!$D$10+'СЕТ СН'!$I$6-'СЕТ СН'!$I$26</f>
        <v>1737.5750459999999</v>
      </c>
      <c r="F183" s="36">
        <f>SUMIFS(СВЦЭМ!$D$33:$D$776,СВЦЭМ!$A$33:$A$776,$A183,СВЦЭМ!$B$33:$B$776,F$155)+'СЕТ СН'!$I$14+СВЦЭМ!$D$10+'СЕТ СН'!$I$6-'СЕТ СН'!$I$26</f>
        <v>1734.22658856</v>
      </c>
      <c r="G183" s="36">
        <f>SUMIFS(СВЦЭМ!$D$33:$D$776,СВЦЭМ!$A$33:$A$776,$A183,СВЦЭМ!$B$33:$B$776,G$155)+'СЕТ СН'!$I$14+СВЦЭМ!$D$10+'СЕТ СН'!$I$6-'СЕТ СН'!$I$26</f>
        <v>1735.5223138899999</v>
      </c>
      <c r="H183" s="36">
        <f>SUMIFS(СВЦЭМ!$D$33:$D$776,СВЦЭМ!$A$33:$A$776,$A183,СВЦЭМ!$B$33:$B$776,H$155)+'СЕТ СН'!$I$14+СВЦЭМ!$D$10+'СЕТ СН'!$I$6-'СЕТ СН'!$I$26</f>
        <v>1697.69645492</v>
      </c>
      <c r="I183" s="36">
        <f>SUMIFS(СВЦЭМ!$D$33:$D$776,СВЦЭМ!$A$33:$A$776,$A183,СВЦЭМ!$B$33:$B$776,I$155)+'СЕТ СН'!$I$14+СВЦЭМ!$D$10+'СЕТ СН'!$I$6-'СЕТ СН'!$I$26</f>
        <v>1657.0897458499999</v>
      </c>
      <c r="J183" s="36">
        <f>SUMIFS(СВЦЭМ!$D$33:$D$776,СВЦЭМ!$A$33:$A$776,$A183,СВЦЭМ!$B$33:$B$776,J$155)+'СЕТ СН'!$I$14+СВЦЭМ!$D$10+'СЕТ СН'!$I$6-'СЕТ СН'!$I$26</f>
        <v>1599.87287197</v>
      </c>
      <c r="K183" s="36">
        <f>SUMIFS(СВЦЭМ!$D$33:$D$776,СВЦЭМ!$A$33:$A$776,$A183,СВЦЭМ!$B$33:$B$776,K$155)+'СЕТ СН'!$I$14+СВЦЭМ!$D$10+'СЕТ СН'!$I$6-'СЕТ СН'!$I$26</f>
        <v>1592.7310085699999</v>
      </c>
      <c r="L183" s="36">
        <f>SUMIFS(СВЦЭМ!$D$33:$D$776,СВЦЭМ!$A$33:$A$776,$A183,СВЦЭМ!$B$33:$B$776,L$155)+'СЕТ СН'!$I$14+СВЦЭМ!$D$10+'СЕТ СН'!$I$6-'СЕТ СН'!$I$26</f>
        <v>1586.5037136999999</v>
      </c>
      <c r="M183" s="36">
        <f>SUMIFS(СВЦЭМ!$D$33:$D$776,СВЦЭМ!$A$33:$A$776,$A183,СВЦЭМ!$B$33:$B$776,M$155)+'СЕТ СН'!$I$14+СВЦЭМ!$D$10+'СЕТ СН'!$I$6-'СЕТ СН'!$I$26</f>
        <v>1586.4143344399999</v>
      </c>
      <c r="N183" s="36">
        <f>SUMIFS(СВЦЭМ!$D$33:$D$776,СВЦЭМ!$A$33:$A$776,$A183,СВЦЭМ!$B$33:$B$776,N$155)+'СЕТ СН'!$I$14+СВЦЭМ!$D$10+'СЕТ СН'!$I$6-'СЕТ СН'!$I$26</f>
        <v>1577.17761634</v>
      </c>
      <c r="O183" s="36">
        <f>SUMIFS(СВЦЭМ!$D$33:$D$776,СВЦЭМ!$A$33:$A$776,$A183,СВЦЭМ!$B$33:$B$776,O$155)+'СЕТ СН'!$I$14+СВЦЭМ!$D$10+'СЕТ СН'!$I$6-'СЕТ СН'!$I$26</f>
        <v>1587.33640335</v>
      </c>
      <c r="P183" s="36">
        <f>SUMIFS(СВЦЭМ!$D$33:$D$776,СВЦЭМ!$A$33:$A$776,$A183,СВЦЭМ!$B$33:$B$776,P$155)+'СЕТ СН'!$I$14+СВЦЭМ!$D$10+'СЕТ СН'!$I$6-'СЕТ СН'!$I$26</f>
        <v>1600.1026223899999</v>
      </c>
      <c r="Q183" s="36">
        <f>SUMIFS(СВЦЭМ!$D$33:$D$776,СВЦЭМ!$A$33:$A$776,$A183,СВЦЭМ!$B$33:$B$776,Q$155)+'СЕТ СН'!$I$14+СВЦЭМ!$D$10+'СЕТ СН'!$I$6-'СЕТ СН'!$I$26</f>
        <v>1616.37806295</v>
      </c>
      <c r="R183" s="36">
        <f>SUMIFS(СВЦЭМ!$D$33:$D$776,СВЦЭМ!$A$33:$A$776,$A183,СВЦЭМ!$B$33:$B$776,R$155)+'СЕТ СН'!$I$14+СВЦЭМ!$D$10+'СЕТ СН'!$I$6-'СЕТ СН'!$I$26</f>
        <v>1612.33966938</v>
      </c>
      <c r="S183" s="36">
        <f>SUMIFS(СВЦЭМ!$D$33:$D$776,СВЦЭМ!$A$33:$A$776,$A183,СВЦЭМ!$B$33:$B$776,S$155)+'СЕТ СН'!$I$14+СВЦЭМ!$D$10+'СЕТ СН'!$I$6-'СЕТ СН'!$I$26</f>
        <v>1607.98723595</v>
      </c>
      <c r="T183" s="36">
        <f>SUMIFS(СВЦЭМ!$D$33:$D$776,СВЦЭМ!$A$33:$A$776,$A183,СВЦЭМ!$B$33:$B$776,T$155)+'СЕТ СН'!$I$14+СВЦЭМ!$D$10+'СЕТ СН'!$I$6-'СЕТ СН'!$I$26</f>
        <v>1593.9377544500001</v>
      </c>
      <c r="U183" s="36">
        <f>SUMIFS(СВЦЭМ!$D$33:$D$776,СВЦЭМ!$A$33:$A$776,$A183,СВЦЭМ!$B$33:$B$776,U$155)+'СЕТ СН'!$I$14+СВЦЭМ!$D$10+'СЕТ СН'!$I$6-'СЕТ СН'!$I$26</f>
        <v>1564.2782432499998</v>
      </c>
      <c r="V183" s="36">
        <f>SUMIFS(СВЦЭМ!$D$33:$D$776,СВЦЭМ!$A$33:$A$776,$A183,СВЦЭМ!$B$33:$B$776,V$155)+'СЕТ СН'!$I$14+СВЦЭМ!$D$10+'СЕТ СН'!$I$6-'СЕТ СН'!$I$26</f>
        <v>1551.11519765</v>
      </c>
      <c r="W183" s="36">
        <f>SUMIFS(СВЦЭМ!$D$33:$D$776,СВЦЭМ!$A$33:$A$776,$A183,СВЦЭМ!$B$33:$B$776,W$155)+'СЕТ СН'!$I$14+СВЦЭМ!$D$10+'СЕТ СН'!$I$6-'СЕТ СН'!$I$26</f>
        <v>1546.3890825599999</v>
      </c>
      <c r="X183" s="36">
        <f>SUMIFS(СВЦЭМ!$D$33:$D$776,СВЦЭМ!$A$33:$A$776,$A183,СВЦЭМ!$B$33:$B$776,X$155)+'СЕТ СН'!$I$14+СВЦЭМ!$D$10+'СЕТ СН'!$I$6-'СЕТ СН'!$I$26</f>
        <v>1549.23572066</v>
      </c>
      <c r="Y183" s="36">
        <f>SUMIFS(СВЦЭМ!$D$33:$D$776,СВЦЭМ!$A$33:$A$776,$A183,СВЦЭМ!$B$33:$B$776,Y$155)+'СЕТ СН'!$I$14+СВЦЭМ!$D$10+'СЕТ СН'!$I$6-'СЕТ СН'!$I$26</f>
        <v>1589.2946741000001</v>
      </c>
    </row>
    <row r="184" spans="1:27" ht="15.75" x14ac:dyDescent="0.2">
      <c r="A184" s="35">
        <f t="shared" si="4"/>
        <v>43950</v>
      </c>
      <c r="B184" s="36">
        <f>SUMIFS(СВЦЭМ!$D$33:$D$776,СВЦЭМ!$A$33:$A$776,$A184,СВЦЭМ!$B$33:$B$776,B$155)+'СЕТ СН'!$I$14+СВЦЭМ!$D$10+'СЕТ СН'!$I$6-'СЕТ СН'!$I$26</f>
        <v>1669.3767461299999</v>
      </c>
      <c r="C184" s="36">
        <f>SUMIFS(СВЦЭМ!$D$33:$D$776,СВЦЭМ!$A$33:$A$776,$A184,СВЦЭМ!$B$33:$B$776,C$155)+'СЕТ СН'!$I$14+СВЦЭМ!$D$10+'СЕТ СН'!$I$6-'СЕТ СН'!$I$26</f>
        <v>1714.9025671899999</v>
      </c>
      <c r="D184" s="36">
        <f>SUMIFS(СВЦЭМ!$D$33:$D$776,СВЦЭМ!$A$33:$A$776,$A184,СВЦЭМ!$B$33:$B$776,D$155)+'СЕТ СН'!$I$14+СВЦЭМ!$D$10+'СЕТ СН'!$I$6-'СЕТ СН'!$I$26</f>
        <v>1722.1026419699999</v>
      </c>
      <c r="E184" s="36">
        <f>SUMIFS(СВЦЭМ!$D$33:$D$776,СВЦЭМ!$A$33:$A$776,$A184,СВЦЭМ!$B$33:$B$776,E$155)+'СЕТ СН'!$I$14+СВЦЭМ!$D$10+'СЕТ СН'!$I$6-'СЕТ СН'!$I$26</f>
        <v>1727.6966177499999</v>
      </c>
      <c r="F184" s="36">
        <f>SUMIFS(СВЦЭМ!$D$33:$D$776,СВЦЭМ!$A$33:$A$776,$A184,СВЦЭМ!$B$33:$B$776,F$155)+'СЕТ СН'!$I$14+СВЦЭМ!$D$10+'СЕТ СН'!$I$6-'СЕТ СН'!$I$26</f>
        <v>1729.0843917499999</v>
      </c>
      <c r="G184" s="36">
        <f>SUMIFS(СВЦЭМ!$D$33:$D$776,СВЦЭМ!$A$33:$A$776,$A184,СВЦЭМ!$B$33:$B$776,G$155)+'СЕТ СН'!$I$14+СВЦЭМ!$D$10+'СЕТ СН'!$I$6-'СЕТ СН'!$I$26</f>
        <v>1728.39953485</v>
      </c>
      <c r="H184" s="36">
        <f>SUMIFS(СВЦЭМ!$D$33:$D$776,СВЦЭМ!$A$33:$A$776,$A184,СВЦЭМ!$B$33:$B$776,H$155)+'СЕТ СН'!$I$14+СВЦЭМ!$D$10+'СЕТ СН'!$I$6-'СЕТ СН'!$I$26</f>
        <v>1713.9048966</v>
      </c>
      <c r="I184" s="36">
        <f>SUMIFS(СВЦЭМ!$D$33:$D$776,СВЦЭМ!$A$33:$A$776,$A184,СВЦЭМ!$B$33:$B$776,I$155)+'СЕТ СН'!$I$14+СВЦЭМ!$D$10+'СЕТ СН'!$I$6-'СЕТ СН'!$I$26</f>
        <v>1670.76188323</v>
      </c>
      <c r="J184" s="36">
        <f>SUMIFS(СВЦЭМ!$D$33:$D$776,СВЦЭМ!$A$33:$A$776,$A184,СВЦЭМ!$B$33:$B$776,J$155)+'СЕТ СН'!$I$14+СВЦЭМ!$D$10+'СЕТ СН'!$I$6-'СЕТ СН'!$I$26</f>
        <v>1654.4781175000001</v>
      </c>
      <c r="K184" s="36">
        <f>SUMIFS(СВЦЭМ!$D$33:$D$776,СВЦЭМ!$A$33:$A$776,$A184,СВЦЭМ!$B$33:$B$776,K$155)+'СЕТ СН'!$I$14+СВЦЭМ!$D$10+'СЕТ СН'!$I$6-'СЕТ СН'!$I$26</f>
        <v>1637.34126722</v>
      </c>
      <c r="L184" s="36">
        <f>SUMIFS(СВЦЭМ!$D$33:$D$776,СВЦЭМ!$A$33:$A$776,$A184,СВЦЭМ!$B$33:$B$776,L$155)+'СЕТ СН'!$I$14+СВЦЭМ!$D$10+'СЕТ СН'!$I$6-'СЕТ СН'!$I$26</f>
        <v>1630.17444643</v>
      </c>
      <c r="M184" s="36">
        <f>SUMIFS(СВЦЭМ!$D$33:$D$776,СВЦЭМ!$A$33:$A$776,$A184,СВЦЭМ!$B$33:$B$776,M$155)+'СЕТ СН'!$I$14+СВЦЭМ!$D$10+'СЕТ СН'!$I$6-'СЕТ СН'!$I$26</f>
        <v>1632.5904128099999</v>
      </c>
      <c r="N184" s="36">
        <f>SUMIFS(СВЦЭМ!$D$33:$D$776,СВЦЭМ!$A$33:$A$776,$A184,СВЦЭМ!$B$33:$B$776,N$155)+'СЕТ СН'!$I$14+СВЦЭМ!$D$10+'СЕТ СН'!$I$6-'СЕТ СН'!$I$26</f>
        <v>1626.6679282999999</v>
      </c>
      <c r="O184" s="36">
        <f>SUMIFS(СВЦЭМ!$D$33:$D$776,СВЦЭМ!$A$33:$A$776,$A184,СВЦЭМ!$B$33:$B$776,O$155)+'СЕТ СН'!$I$14+СВЦЭМ!$D$10+'СЕТ СН'!$I$6-'СЕТ СН'!$I$26</f>
        <v>1640.17366197</v>
      </c>
      <c r="P184" s="36">
        <f>SUMIFS(СВЦЭМ!$D$33:$D$776,СВЦЭМ!$A$33:$A$776,$A184,СВЦЭМ!$B$33:$B$776,P$155)+'СЕТ СН'!$I$14+СВЦЭМ!$D$10+'СЕТ СН'!$I$6-'СЕТ СН'!$I$26</f>
        <v>1653.94199005</v>
      </c>
      <c r="Q184" s="36">
        <f>SUMIFS(СВЦЭМ!$D$33:$D$776,СВЦЭМ!$A$33:$A$776,$A184,СВЦЭМ!$B$33:$B$776,Q$155)+'СЕТ СН'!$I$14+СВЦЭМ!$D$10+'СЕТ СН'!$I$6-'СЕТ СН'!$I$26</f>
        <v>1653.6740033799999</v>
      </c>
      <c r="R184" s="36">
        <f>SUMIFS(СВЦЭМ!$D$33:$D$776,СВЦЭМ!$A$33:$A$776,$A184,СВЦЭМ!$B$33:$B$776,R$155)+'СЕТ СН'!$I$14+СВЦЭМ!$D$10+'СЕТ СН'!$I$6-'СЕТ СН'!$I$26</f>
        <v>1646.3427557</v>
      </c>
      <c r="S184" s="36">
        <f>SUMIFS(СВЦЭМ!$D$33:$D$776,СВЦЭМ!$A$33:$A$776,$A184,СВЦЭМ!$B$33:$B$776,S$155)+'СЕТ СН'!$I$14+СВЦЭМ!$D$10+'СЕТ СН'!$I$6-'СЕТ СН'!$I$26</f>
        <v>1646.8794476</v>
      </c>
      <c r="T184" s="36">
        <f>SUMIFS(СВЦЭМ!$D$33:$D$776,СВЦЭМ!$A$33:$A$776,$A184,СВЦЭМ!$B$33:$B$776,T$155)+'СЕТ СН'!$I$14+СВЦЭМ!$D$10+'СЕТ СН'!$I$6-'СЕТ СН'!$I$26</f>
        <v>1633.6282952399999</v>
      </c>
      <c r="U184" s="36">
        <f>SUMIFS(СВЦЭМ!$D$33:$D$776,СВЦЭМ!$A$33:$A$776,$A184,СВЦЭМ!$B$33:$B$776,U$155)+'СЕТ СН'!$I$14+СВЦЭМ!$D$10+'СЕТ СН'!$I$6-'СЕТ СН'!$I$26</f>
        <v>1588.96790248</v>
      </c>
      <c r="V184" s="36">
        <f>SUMIFS(СВЦЭМ!$D$33:$D$776,СВЦЭМ!$A$33:$A$776,$A184,СВЦЭМ!$B$33:$B$776,V$155)+'СЕТ СН'!$I$14+СВЦЭМ!$D$10+'СЕТ СН'!$I$6-'СЕТ СН'!$I$26</f>
        <v>1590.1763277099999</v>
      </c>
      <c r="W184" s="36">
        <f>SUMIFS(СВЦЭМ!$D$33:$D$776,СВЦЭМ!$A$33:$A$776,$A184,СВЦЭМ!$B$33:$B$776,W$155)+'СЕТ СН'!$I$14+СВЦЭМ!$D$10+'СЕТ СН'!$I$6-'СЕТ СН'!$I$26</f>
        <v>1620.71477443</v>
      </c>
      <c r="X184" s="36">
        <f>SUMIFS(СВЦЭМ!$D$33:$D$776,СВЦЭМ!$A$33:$A$776,$A184,СВЦЭМ!$B$33:$B$776,X$155)+'СЕТ СН'!$I$14+СВЦЭМ!$D$10+'СЕТ СН'!$I$6-'СЕТ СН'!$I$26</f>
        <v>1644.1066933899999</v>
      </c>
      <c r="Y184" s="36">
        <f>SUMIFS(СВЦЭМ!$D$33:$D$776,СВЦЭМ!$A$33:$A$776,$A184,СВЦЭМ!$B$33:$B$776,Y$155)+'СЕТ СН'!$I$14+СВЦЭМ!$D$10+'СЕТ СН'!$I$6-'СЕТ СН'!$I$26</f>
        <v>1639.2048074499999</v>
      </c>
    </row>
    <row r="185" spans="1:27" ht="15.75" x14ac:dyDescent="0.2">
      <c r="A185" s="35">
        <f t="shared" si="4"/>
        <v>43951</v>
      </c>
      <c r="B185" s="36">
        <f>SUMIFS(СВЦЭМ!$D$33:$D$776,СВЦЭМ!$A$33:$A$776,$A185,СВЦЭМ!$B$33:$B$776,B$155)+'СЕТ СН'!$I$14+СВЦЭМ!$D$10+'СЕТ СН'!$I$6-'СЕТ СН'!$I$26</f>
        <v>1723.7523721999999</v>
      </c>
      <c r="C185" s="36">
        <f>SUMIFS(СВЦЭМ!$D$33:$D$776,СВЦЭМ!$A$33:$A$776,$A185,СВЦЭМ!$B$33:$B$776,C$155)+'СЕТ СН'!$I$14+СВЦЭМ!$D$10+'СЕТ СН'!$I$6-'СЕТ СН'!$I$26</f>
        <v>1699.8800489799999</v>
      </c>
      <c r="D185" s="36">
        <f>SUMIFS(СВЦЭМ!$D$33:$D$776,СВЦЭМ!$A$33:$A$776,$A185,СВЦЭМ!$B$33:$B$776,D$155)+'СЕТ СН'!$I$14+СВЦЭМ!$D$10+'СЕТ СН'!$I$6-'СЕТ СН'!$I$26</f>
        <v>1711.2823598699999</v>
      </c>
      <c r="E185" s="36">
        <f>SUMIFS(СВЦЭМ!$D$33:$D$776,СВЦЭМ!$A$33:$A$776,$A185,СВЦЭМ!$B$33:$B$776,E$155)+'СЕТ СН'!$I$14+СВЦЭМ!$D$10+'СЕТ СН'!$I$6-'СЕТ СН'!$I$26</f>
        <v>1703.8232003999999</v>
      </c>
      <c r="F185" s="36">
        <f>SUMIFS(СВЦЭМ!$D$33:$D$776,СВЦЭМ!$A$33:$A$776,$A185,СВЦЭМ!$B$33:$B$776,F$155)+'СЕТ СН'!$I$14+СВЦЭМ!$D$10+'СЕТ СН'!$I$6-'СЕТ СН'!$I$26</f>
        <v>1741.5627367499999</v>
      </c>
      <c r="G185" s="36">
        <f>SUMIFS(СВЦЭМ!$D$33:$D$776,СВЦЭМ!$A$33:$A$776,$A185,СВЦЭМ!$B$33:$B$776,G$155)+'СЕТ СН'!$I$14+СВЦЭМ!$D$10+'СЕТ СН'!$I$6-'СЕТ СН'!$I$26</f>
        <v>1750.2073548599999</v>
      </c>
      <c r="H185" s="36">
        <f>SUMIFS(СВЦЭМ!$D$33:$D$776,СВЦЭМ!$A$33:$A$776,$A185,СВЦЭМ!$B$33:$B$776,H$155)+'СЕТ СН'!$I$14+СВЦЭМ!$D$10+'СЕТ СН'!$I$6-'СЕТ СН'!$I$26</f>
        <v>1733.8527768500001</v>
      </c>
      <c r="I185" s="36">
        <f>SUMIFS(СВЦЭМ!$D$33:$D$776,СВЦЭМ!$A$33:$A$776,$A185,СВЦЭМ!$B$33:$B$776,I$155)+'СЕТ СН'!$I$14+СВЦЭМ!$D$10+'СЕТ СН'!$I$6-'СЕТ СН'!$I$26</f>
        <v>1692.83775317</v>
      </c>
      <c r="J185" s="36">
        <f>SUMIFS(СВЦЭМ!$D$33:$D$776,СВЦЭМ!$A$33:$A$776,$A185,СВЦЭМ!$B$33:$B$776,J$155)+'СЕТ СН'!$I$14+СВЦЭМ!$D$10+'СЕТ СН'!$I$6-'СЕТ СН'!$I$26</f>
        <v>1601.44587796</v>
      </c>
      <c r="K185" s="36">
        <f>SUMIFS(СВЦЭМ!$D$33:$D$776,СВЦЭМ!$A$33:$A$776,$A185,СВЦЭМ!$B$33:$B$776,K$155)+'СЕТ СН'!$I$14+СВЦЭМ!$D$10+'СЕТ СН'!$I$6-'СЕТ СН'!$I$26</f>
        <v>1588.7876920199999</v>
      </c>
      <c r="L185" s="36">
        <f>SUMIFS(СВЦЭМ!$D$33:$D$776,СВЦЭМ!$A$33:$A$776,$A185,СВЦЭМ!$B$33:$B$776,L$155)+'СЕТ СН'!$I$14+СВЦЭМ!$D$10+'СЕТ СН'!$I$6-'СЕТ СН'!$I$26</f>
        <v>1574.4471985599998</v>
      </c>
      <c r="M185" s="36">
        <f>SUMIFS(СВЦЭМ!$D$33:$D$776,СВЦЭМ!$A$33:$A$776,$A185,СВЦЭМ!$B$33:$B$776,M$155)+'СЕТ СН'!$I$14+СВЦЭМ!$D$10+'СЕТ СН'!$I$6-'СЕТ СН'!$I$26</f>
        <v>1573.3322849399999</v>
      </c>
      <c r="N185" s="36">
        <f>SUMIFS(СВЦЭМ!$D$33:$D$776,СВЦЭМ!$A$33:$A$776,$A185,СВЦЭМ!$B$33:$B$776,N$155)+'СЕТ СН'!$I$14+СВЦЭМ!$D$10+'СЕТ СН'!$I$6-'СЕТ СН'!$I$26</f>
        <v>1582.87342588</v>
      </c>
      <c r="O185" s="36">
        <f>SUMIFS(СВЦЭМ!$D$33:$D$776,СВЦЭМ!$A$33:$A$776,$A185,СВЦЭМ!$B$33:$B$776,O$155)+'СЕТ СН'!$I$14+СВЦЭМ!$D$10+'СЕТ СН'!$I$6-'СЕТ СН'!$I$26</f>
        <v>1596.9945383899999</v>
      </c>
      <c r="P185" s="36">
        <f>SUMIFS(СВЦЭМ!$D$33:$D$776,СВЦЭМ!$A$33:$A$776,$A185,СВЦЭМ!$B$33:$B$776,P$155)+'СЕТ СН'!$I$14+СВЦЭМ!$D$10+'СЕТ СН'!$I$6-'СЕТ СН'!$I$26</f>
        <v>1605.5964668199999</v>
      </c>
      <c r="Q185" s="36">
        <f>SUMIFS(СВЦЭМ!$D$33:$D$776,СВЦЭМ!$A$33:$A$776,$A185,СВЦЭМ!$B$33:$B$776,Q$155)+'СЕТ СН'!$I$14+СВЦЭМ!$D$10+'СЕТ СН'!$I$6-'СЕТ СН'!$I$26</f>
        <v>1612.1402996699999</v>
      </c>
      <c r="R185" s="36">
        <f>SUMIFS(СВЦЭМ!$D$33:$D$776,СВЦЭМ!$A$33:$A$776,$A185,СВЦЭМ!$B$33:$B$776,R$155)+'СЕТ СН'!$I$14+СВЦЭМ!$D$10+'СЕТ СН'!$I$6-'СЕТ СН'!$I$26</f>
        <v>1614.7392350699999</v>
      </c>
      <c r="S185" s="36">
        <f>SUMIFS(СВЦЭМ!$D$33:$D$776,СВЦЭМ!$A$33:$A$776,$A185,СВЦЭМ!$B$33:$B$776,S$155)+'СЕТ СН'!$I$14+СВЦЭМ!$D$10+'СЕТ СН'!$I$6-'СЕТ СН'!$I$26</f>
        <v>1614.00760982</v>
      </c>
      <c r="T185" s="36">
        <f>SUMIFS(СВЦЭМ!$D$33:$D$776,СВЦЭМ!$A$33:$A$776,$A185,СВЦЭМ!$B$33:$B$776,T$155)+'СЕТ СН'!$I$14+СВЦЭМ!$D$10+'СЕТ СН'!$I$6-'СЕТ СН'!$I$26</f>
        <v>1598.44295797</v>
      </c>
      <c r="U185" s="36">
        <f>SUMIFS(СВЦЭМ!$D$33:$D$776,СВЦЭМ!$A$33:$A$776,$A185,СВЦЭМ!$B$33:$B$776,U$155)+'СЕТ СН'!$I$14+СВЦЭМ!$D$10+'СЕТ СН'!$I$6-'СЕТ СН'!$I$26</f>
        <v>1574.3589505699999</v>
      </c>
      <c r="V185" s="36">
        <f>SUMIFS(СВЦЭМ!$D$33:$D$776,СВЦЭМ!$A$33:$A$776,$A185,СВЦЭМ!$B$33:$B$776,V$155)+'СЕТ СН'!$I$14+СВЦЭМ!$D$10+'СЕТ СН'!$I$6-'СЕТ СН'!$I$26</f>
        <v>1547.6916748200001</v>
      </c>
      <c r="W185" s="36">
        <f>SUMIFS(СВЦЭМ!$D$33:$D$776,СВЦЭМ!$A$33:$A$776,$A185,СВЦЭМ!$B$33:$B$776,W$155)+'СЕТ СН'!$I$14+СВЦЭМ!$D$10+'СЕТ СН'!$I$6-'СЕТ СН'!$I$26</f>
        <v>1551.1442171200001</v>
      </c>
      <c r="X185" s="36">
        <f>SUMIFS(СВЦЭМ!$D$33:$D$776,СВЦЭМ!$A$33:$A$776,$A185,СВЦЭМ!$B$33:$B$776,X$155)+'СЕТ СН'!$I$14+СВЦЭМ!$D$10+'СЕТ СН'!$I$6-'СЕТ СН'!$I$26</f>
        <v>1585.3146507399999</v>
      </c>
      <c r="Y185" s="36">
        <f>SUMIFS(СВЦЭМ!$D$33:$D$776,СВЦЭМ!$A$33:$A$776,$A185,СВЦЭМ!$B$33:$B$776,Y$155)+'СЕТ СН'!$I$14+СВЦЭМ!$D$10+'СЕТ СН'!$I$6-'СЕТ СН'!$I$26</f>
        <v>1613.45089678</v>
      </c>
    </row>
    <row r="186" spans="1:27" ht="15.75" hidden="1" x14ac:dyDescent="0.2">
      <c r="A186" s="35">
        <f t="shared" si="4"/>
        <v>43952</v>
      </c>
      <c r="B186" s="36">
        <f>SUMIFS(СВЦЭМ!$D$33:$D$776,СВЦЭМ!$A$33:$A$776,$A186,СВЦЭМ!$B$33:$B$776,B$155)+'СЕТ СН'!$I$14+СВЦЭМ!$D$10+'СЕТ СН'!$I$6-'СЕТ СН'!$I$26</f>
        <v>552.48875111999996</v>
      </c>
      <c r="C186" s="36">
        <f>SUMIFS(СВЦЭМ!$D$33:$D$776,СВЦЭМ!$A$33:$A$776,$A186,СВЦЭМ!$B$33:$B$776,C$155)+'СЕТ СН'!$I$14+СВЦЭМ!$D$10+'СЕТ СН'!$I$6-'СЕТ СН'!$I$26</f>
        <v>552.48875111999996</v>
      </c>
      <c r="D186" s="36">
        <f>SUMIFS(СВЦЭМ!$D$33:$D$776,СВЦЭМ!$A$33:$A$776,$A186,СВЦЭМ!$B$33:$B$776,D$155)+'СЕТ СН'!$I$14+СВЦЭМ!$D$10+'СЕТ СН'!$I$6-'СЕТ СН'!$I$26</f>
        <v>552.48875111999996</v>
      </c>
      <c r="E186" s="36">
        <f>SUMIFS(СВЦЭМ!$D$33:$D$776,СВЦЭМ!$A$33:$A$776,$A186,СВЦЭМ!$B$33:$B$776,E$155)+'СЕТ СН'!$I$14+СВЦЭМ!$D$10+'СЕТ СН'!$I$6-'СЕТ СН'!$I$26</f>
        <v>552.48875111999996</v>
      </c>
      <c r="F186" s="36">
        <f>SUMIFS(СВЦЭМ!$D$33:$D$776,СВЦЭМ!$A$33:$A$776,$A186,СВЦЭМ!$B$33:$B$776,F$155)+'СЕТ СН'!$I$14+СВЦЭМ!$D$10+'СЕТ СН'!$I$6-'СЕТ СН'!$I$26</f>
        <v>552.48875111999996</v>
      </c>
      <c r="G186" s="36">
        <f>SUMIFS(СВЦЭМ!$D$33:$D$776,СВЦЭМ!$A$33:$A$776,$A186,СВЦЭМ!$B$33:$B$776,G$155)+'СЕТ СН'!$I$14+СВЦЭМ!$D$10+'СЕТ СН'!$I$6-'СЕТ СН'!$I$26</f>
        <v>552.48875111999996</v>
      </c>
      <c r="H186" s="36">
        <f>SUMIFS(СВЦЭМ!$D$33:$D$776,СВЦЭМ!$A$33:$A$776,$A186,СВЦЭМ!$B$33:$B$776,H$155)+'СЕТ СН'!$I$14+СВЦЭМ!$D$10+'СЕТ СН'!$I$6-'СЕТ СН'!$I$26</f>
        <v>552.48875111999996</v>
      </c>
      <c r="I186" s="36">
        <f>SUMIFS(СВЦЭМ!$D$33:$D$776,СВЦЭМ!$A$33:$A$776,$A186,СВЦЭМ!$B$33:$B$776,I$155)+'СЕТ СН'!$I$14+СВЦЭМ!$D$10+'СЕТ СН'!$I$6-'СЕТ СН'!$I$26</f>
        <v>552.48875111999996</v>
      </c>
      <c r="J186" s="36">
        <f>SUMIFS(СВЦЭМ!$D$33:$D$776,СВЦЭМ!$A$33:$A$776,$A186,СВЦЭМ!$B$33:$B$776,J$155)+'СЕТ СН'!$I$14+СВЦЭМ!$D$10+'СЕТ СН'!$I$6-'СЕТ СН'!$I$26</f>
        <v>552.48875111999996</v>
      </c>
      <c r="K186" s="36">
        <f>SUMIFS(СВЦЭМ!$D$33:$D$776,СВЦЭМ!$A$33:$A$776,$A186,СВЦЭМ!$B$33:$B$776,K$155)+'СЕТ СН'!$I$14+СВЦЭМ!$D$10+'СЕТ СН'!$I$6-'СЕТ СН'!$I$26</f>
        <v>552.48875111999996</v>
      </c>
      <c r="L186" s="36">
        <f>SUMIFS(СВЦЭМ!$D$33:$D$776,СВЦЭМ!$A$33:$A$776,$A186,СВЦЭМ!$B$33:$B$776,L$155)+'СЕТ СН'!$I$14+СВЦЭМ!$D$10+'СЕТ СН'!$I$6-'СЕТ СН'!$I$26</f>
        <v>552.48875111999996</v>
      </c>
      <c r="M186" s="36">
        <f>SUMIFS(СВЦЭМ!$D$33:$D$776,СВЦЭМ!$A$33:$A$776,$A186,СВЦЭМ!$B$33:$B$776,M$155)+'СЕТ СН'!$I$14+СВЦЭМ!$D$10+'СЕТ СН'!$I$6-'СЕТ СН'!$I$26</f>
        <v>552.48875111999996</v>
      </c>
      <c r="N186" s="36">
        <f>SUMIFS(СВЦЭМ!$D$33:$D$776,СВЦЭМ!$A$33:$A$776,$A186,СВЦЭМ!$B$33:$B$776,N$155)+'СЕТ СН'!$I$14+СВЦЭМ!$D$10+'СЕТ СН'!$I$6-'СЕТ СН'!$I$26</f>
        <v>552.48875111999996</v>
      </c>
      <c r="O186" s="36">
        <f>SUMIFS(СВЦЭМ!$D$33:$D$776,СВЦЭМ!$A$33:$A$776,$A186,СВЦЭМ!$B$33:$B$776,O$155)+'СЕТ СН'!$I$14+СВЦЭМ!$D$10+'СЕТ СН'!$I$6-'СЕТ СН'!$I$26</f>
        <v>552.48875111999996</v>
      </c>
      <c r="P186" s="36">
        <f>SUMIFS(СВЦЭМ!$D$33:$D$776,СВЦЭМ!$A$33:$A$776,$A186,СВЦЭМ!$B$33:$B$776,P$155)+'СЕТ СН'!$I$14+СВЦЭМ!$D$10+'СЕТ СН'!$I$6-'СЕТ СН'!$I$26</f>
        <v>552.48875111999996</v>
      </c>
      <c r="Q186" s="36">
        <f>SUMIFS(СВЦЭМ!$D$33:$D$776,СВЦЭМ!$A$33:$A$776,$A186,СВЦЭМ!$B$33:$B$776,Q$155)+'СЕТ СН'!$I$14+СВЦЭМ!$D$10+'СЕТ СН'!$I$6-'СЕТ СН'!$I$26</f>
        <v>552.48875111999996</v>
      </c>
      <c r="R186" s="36">
        <f>SUMIFS(СВЦЭМ!$D$33:$D$776,СВЦЭМ!$A$33:$A$776,$A186,СВЦЭМ!$B$33:$B$776,R$155)+'СЕТ СН'!$I$14+СВЦЭМ!$D$10+'СЕТ СН'!$I$6-'СЕТ СН'!$I$26</f>
        <v>552.48875111999996</v>
      </c>
      <c r="S186" s="36">
        <f>SUMIFS(СВЦЭМ!$D$33:$D$776,СВЦЭМ!$A$33:$A$776,$A186,СВЦЭМ!$B$33:$B$776,S$155)+'СЕТ СН'!$I$14+СВЦЭМ!$D$10+'СЕТ СН'!$I$6-'СЕТ СН'!$I$26</f>
        <v>552.48875111999996</v>
      </c>
      <c r="T186" s="36">
        <f>SUMIFS(СВЦЭМ!$D$33:$D$776,СВЦЭМ!$A$33:$A$776,$A186,СВЦЭМ!$B$33:$B$776,T$155)+'СЕТ СН'!$I$14+СВЦЭМ!$D$10+'СЕТ СН'!$I$6-'СЕТ СН'!$I$26</f>
        <v>552.48875111999996</v>
      </c>
      <c r="U186" s="36">
        <f>SUMIFS(СВЦЭМ!$D$33:$D$776,СВЦЭМ!$A$33:$A$776,$A186,СВЦЭМ!$B$33:$B$776,U$155)+'СЕТ СН'!$I$14+СВЦЭМ!$D$10+'СЕТ СН'!$I$6-'СЕТ СН'!$I$26</f>
        <v>552.48875111999996</v>
      </c>
      <c r="V186" s="36">
        <f>SUMIFS(СВЦЭМ!$D$33:$D$776,СВЦЭМ!$A$33:$A$776,$A186,СВЦЭМ!$B$33:$B$776,V$155)+'СЕТ СН'!$I$14+СВЦЭМ!$D$10+'СЕТ СН'!$I$6-'СЕТ СН'!$I$26</f>
        <v>552.48875111999996</v>
      </c>
      <c r="W186" s="36">
        <f>SUMIFS(СВЦЭМ!$D$33:$D$776,СВЦЭМ!$A$33:$A$776,$A186,СВЦЭМ!$B$33:$B$776,W$155)+'СЕТ СН'!$I$14+СВЦЭМ!$D$10+'СЕТ СН'!$I$6-'СЕТ СН'!$I$26</f>
        <v>552.48875111999996</v>
      </c>
      <c r="X186" s="36">
        <f>SUMIFS(СВЦЭМ!$D$33:$D$776,СВЦЭМ!$A$33:$A$776,$A186,СВЦЭМ!$B$33:$B$776,X$155)+'СЕТ СН'!$I$14+СВЦЭМ!$D$10+'СЕТ СН'!$I$6-'СЕТ СН'!$I$26</f>
        <v>552.48875111999996</v>
      </c>
      <c r="Y186" s="36">
        <f>SUMIFS(СВЦЭМ!$D$33:$D$776,СВЦЭМ!$A$33:$A$776,$A186,СВЦЭМ!$B$33:$B$776,Y$155)+'СЕТ СН'!$I$14+СВЦЭМ!$D$10+'СЕТ СН'!$I$6-'СЕТ СН'!$I$26</f>
        <v>552.48875111999996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01.04.2020</v>
      </c>
      <c r="B192" s="36">
        <f>SUMIFS(СВЦЭМ!$E$33:$E$776,СВЦЭМ!$A$33:$A$776,$A192,СВЦЭМ!$B$33:$B$776,B$191)+'СЕТ СН'!$F$15</f>
        <v>179.51622387</v>
      </c>
      <c r="C192" s="36">
        <f>SUMIFS(СВЦЭМ!$E$33:$E$776,СВЦЭМ!$A$33:$A$776,$A192,СВЦЭМ!$B$33:$B$776,C$191)+'СЕТ СН'!$F$15</f>
        <v>182.37760273999999</v>
      </c>
      <c r="D192" s="36">
        <f>SUMIFS(СВЦЭМ!$E$33:$E$776,СВЦЭМ!$A$33:$A$776,$A192,СВЦЭМ!$B$33:$B$776,D$191)+'СЕТ СН'!$F$15</f>
        <v>183.28916128</v>
      </c>
      <c r="E192" s="36">
        <f>SUMIFS(СВЦЭМ!$E$33:$E$776,СВЦЭМ!$A$33:$A$776,$A192,СВЦЭМ!$B$33:$B$776,E$191)+'СЕТ СН'!$F$15</f>
        <v>184.62403279</v>
      </c>
      <c r="F192" s="36">
        <f>SUMIFS(СВЦЭМ!$E$33:$E$776,СВЦЭМ!$A$33:$A$776,$A192,СВЦЭМ!$B$33:$B$776,F$191)+'СЕТ СН'!$F$15</f>
        <v>193.75779560000001</v>
      </c>
      <c r="G192" s="36">
        <f>SUMIFS(СВЦЭМ!$E$33:$E$776,СВЦЭМ!$A$33:$A$776,$A192,СВЦЭМ!$B$33:$B$776,G$191)+'СЕТ СН'!$F$15</f>
        <v>203.34558039000001</v>
      </c>
      <c r="H192" s="36">
        <f>SUMIFS(СВЦЭМ!$E$33:$E$776,СВЦЭМ!$A$33:$A$776,$A192,СВЦЭМ!$B$33:$B$776,H$191)+'СЕТ СН'!$F$15</f>
        <v>213.44355163</v>
      </c>
      <c r="I192" s="36">
        <f>SUMIFS(СВЦЭМ!$E$33:$E$776,СВЦЭМ!$A$33:$A$776,$A192,СВЦЭМ!$B$33:$B$776,I$191)+'СЕТ СН'!$F$15</f>
        <v>214.09368197000001</v>
      </c>
      <c r="J192" s="36">
        <f>SUMIFS(СВЦЭМ!$E$33:$E$776,СВЦЭМ!$A$33:$A$776,$A192,СВЦЭМ!$B$33:$B$776,J$191)+'СЕТ СН'!$F$15</f>
        <v>205.05156507000001</v>
      </c>
      <c r="K192" s="36">
        <f>SUMIFS(СВЦЭМ!$E$33:$E$776,СВЦЭМ!$A$33:$A$776,$A192,СВЦЭМ!$B$33:$B$776,K$191)+'СЕТ СН'!$F$15</f>
        <v>205.05856195000001</v>
      </c>
      <c r="L192" s="36">
        <f>SUMIFS(СВЦЭМ!$E$33:$E$776,СВЦЭМ!$A$33:$A$776,$A192,СВЦЭМ!$B$33:$B$776,L$191)+'СЕТ СН'!$F$15</f>
        <v>205.01906235000001</v>
      </c>
      <c r="M192" s="36">
        <f>SUMIFS(СВЦЭМ!$E$33:$E$776,СВЦЭМ!$A$33:$A$776,$A192,СВЦЭМ!$B$33:$B$776,M$191)+'СЕТ СН'!$F$15</f>
        <v>207.48086986000001</v>
      </c>
      <c r="N192" s="36">
        <f>SUMIFS(СВЦЭМ!$E$33:$E$776,СВЦЭМ!$A$33:$A$776,$A192,СВЦЭМ!$B$33:$B$776,N$191)+'СЕТ СН'!$F$15</f>
        <v>211.61905303</v>
      </c>
      <c r="O192" s="36">
        <f>SUMIFS(СВЦЭМ!$E$33:$E$776,СВЦЭМ!$A$33:$A$776,$A192,СВЦЭМ!$B$33:$B$776,O$191)+'СЕТ СН'!$F$15</f>
        <v>215.81224478999999</v>
      </c>
      <c r="P192" s="36">
        <f>SUMIFS(СВЦЭМ!$E$33:$E$776,СВЦЭМ!$A$33:$A$776,$A192,СВЦЭМ!$B$33:$B$776,P$191)+'СЕТ СН'!$F$15</f>
        <v>211.05159477999999</v>
      </c>
      <c r="Q192" s="36">
        <f>SUMIFS(СВЦЭМ!$E$33:$E$776,СВЦЭМ!$A$33:$A$776,$A192,СВЦЭМ!$B$33:$B$776,Q$191)+'СЕТ СН'!$F$15</f>
        <v>212.54666198000001</v>
      </c>
      <c r="R192" s="36">
        <f>SUMIFS(СВЦЭМ!$E$33:$E$776,СВЦЭМ!$A$33:$A$776,$A192,СВЦЭМ!$B$33:$B$776,R$191)+'СЕТ СН'!$F$15</f>
        <v>212.79008332999999</v>
      </c>
      <c r="S192" s="36">
        <f>SUMIFS(СВЦЭМ!$E$33:$E$776,СВЦЭМ!$A$33:$A$776,$A192,СВЦЭМ!$B$33:$B$776,S$191)+'СЕТ СН'!$F$15</f>
        <v>211.95763693000001</v>
      </c>
      <c r="T192" s="36">
        <f>SUMIFS(СВЦЭМ!$E$33:$E$776,СВЦЭМ!$A$33:$A$776,$A192,СВЦЭМ!$B$33:$B$776,T$191)+'СЕТ СН'!$F$15</f>
        <v>207.23210005000001</v>
      </c>
      <c r="U192" s="36">
        <f>SUMIFS(СВЦЭМ!$E$33:$E$776,СВЦЭМ!$A$33:$A$776,$A192,СВЦЭМ!$B$33:$B$776,U$191)+'СЕТ СН'!$F$15</f>
        <v>204.94349323</v>
      </c>
      <c r="V192" s="36">
        <f>SUMIFS(СВЦЭМ!$E$33:$E$776,СВЦЭМ!$A$33:$A$776,$A192,СВЦЭМ!$B$33:$B$776,V$191)+'СЕТ СН'!$F$15</f>
        <v>201.43691426000001</v>
      </c>
      <c r="W192" s="36">
        <f>SUMIFS(СВЦЭМ!$E$33:$E$776,СВЦЭМ!$A$33:$A$776,$A192,СВЦЭМ!$B$33:$B$776,W$191)+'СЕТ СН'!$F$15</f>
        <v>200.18616778000001</v>
      </c>
      <c r="X192" s="36">
        <f>SUMIFS(СВЦЭМ!$E$33:$E$776,СВЦЭМ!$A$33:$A$776,$A192,СВЦЭМ!$B$33:$B$776,X$191)+'СЕТ СН'!$F$15</f>
        <v>198.84438143</v>
      </c>
      <c r="Y192" s="36">
        <f>SUMIFS(СВЦЭМ!$E$33:$E$776,СВЦЭМ!$A$33:$A$776,$A192,СВЦЭМ!$B$33:$B$776,Y$191)+'СЕТ СН'!$F$15</f>
        <v>205.65214546000001</v>
      </c>
      <c r="AA192" s="45"/>
    </row>
    <row r="193" spans="1:25" ht="15.75" x14ac:dyDescent="0.2">
      <c r="A193" s="35">
        <f>A192+1</f>
        <v>43923</v>
      </c>
      <c r="B193" s="36">
        <f>SUMIFS(СВЦЭМ!$E$33:$E$776,СВЦЭМ!$A$33:$A$776,$A193,СВЦЭМ!$B$33:$B$776,B$191)+'СЕТ СН'!$F$15</f>
        <v>202.66525124</v>
      </c>
      <c r="C193" s="36">
        <f>SUMIFS(СВЦЭМ!$E$33:$E$776,СВЦЭМ!$A$33:$A$776,$A193,СВЦЭМ!$B$33:$B$776,C$191)+'СЕТ СН'!$F$15</f>
        <v>197.31873001</v>
      </c>
      <c r="D193" s="36">
        <f>SUMIFS(СВЦЭМ!$E$33:$E$776,СВЦЭМ!$A$33:$A$776,$A193,СВЦЭМ!$B$33:$B$776,D$191)+'СЕТ СН'!$F$15</f>
        <v>194.49082885000001</v>
      </c>
      <c r="E193" s="36">
        <f>SUMIFS(СВЦЭМ!$E$33:$E$776,СВЦЭМ!$A$33:$A$776,$A193,СВЦЭМ!$B$33:$B$776,E$191)+'СЕТ СН'!$F$15</f>
        <v>192.64926143</v>
      </c>
      <c r="F193" s="36">
        <f>SUMIFS(СВЦЭМ!$E$33:$E$776,СВЦЭМ!$A$33:$A$776,$A193,СВЦЭМ!$B$33:$B$776,F$191)+'СЕТ СН'!$F$15</f>
        <v>191.96294746999999</v>
      </c>
      <c r="G193" s="36">
        <f>SUMIFS(СВЦЭМ!$E$33:$E$776,СВЦЭМ!$A$33:$A$776,$A193,СВЦЭМ!$B$33:$B$776,G$191)+'СЕТ СН'!$F$15</f>
        <v>210.12259402000001</v>
      </c>
      <c r="H193" s="36">
        <f>SUMIFS(СВЦЭМ!$E$33:$E$776,СВЦЭМ!$A$33:$A$776,$A193,СВЦЭМ!$B$33:$B$776,H$191)+'СЕТ СН'!$F$15</f>
        <v>218.32950224999999</v>
      </c>
      <c r="I193" s="36">
        <f>SUMIFS(СВЦЭМ!$E$33:$E$776,СВЦЭМ!$A$33:$A$776,$A193,СВЦЭМ!$B$33:$B$776,I$191)+'СЕТ СН'!$F$15</f>
        <v>217.85735320000001</v>
      </c>
      <c r="J193" s="36">
        <f>SUMIFS(СВЦЭМ!$E$33:$E$776,СВЦЭМ!$A$33:$A$776,$A193,СВЦЭМ!$B$33:$B$776,J$191)+'СЕТ СН'!$F$15</f>
        <v>210.19761029</v>
      </c>
      <c r="K193" s="36">
        <f>SUMIFS(СВЦЭМ!$E$33:$E$776,СВЦЭМ!$A$33:$A$776,$A193,СВЦЭМ!$B$33:$B$776,K$191)+'СЕТ СН'!$F$15</f>
        <v>204.58810728</v>
      </c>
      <c r="L193" s="36">
        <f>SUMIFS(СВЦЭМ!$E$33:$E$776,СВЦЭМ!$A$33:$A$776,$A193,СВЦЭМ!$B$33:$B$776,L$191)+'СЕТ СН'!$F$15</f>
        <v>203.44997251999999</v>
      </c>
      <c r="M193" s="36">
        <f>SUMIFS(СВЦЭМ!$E$33:$E$776,СВЦЭМ!$A$33:$A$776,$A193,СВЦЭМ!$B$33:$B$776,M$191)+'СЕТ СН'!$F$15</f>
        <v>207.44039896999999</v>
      </c>
      <c r="N193" s="36">
        <f>SUMIFS(СВЦЭМ!$E$33:$E$776,СВЦЭМ!$A$33:$A$776,$A193,СВЦЭМ!$B$33:$B$776,N$191)+'СЕТ СН'!$F$15</f>
        <v>211.51632531999999</v>
      </c>
      <c r="O193" s="36">
        <f>SUMIFS(СВЦЭМ!$E$33:$E$776,СВЦЭМ!$A$33:$A$776,$A193,СВЦЭМ!$B$33:$B$776,O$191)+'СЕТ СН'!$F$15</f>
        <v>216.62903410999999</v>
      </c>
      <c r="P193" s="36">
        <f>SUMIFS(СВЦЭМ!$E$33:$E$776,СВЦЭМ!$A$33:$A$776,$A193,СВЦЭМ!$B$33:$B$776,P$191)+'СЕТ СН'!$F$15</f>
        <v>208.18696747000001</v>
      </c>
      <c r="Q193" s="36">
        <f>SUMIFS(СВЦЭМ!$E$33:$E$776,СВЦЭМ!$A$33:$A$776,$A193,СВЦЭМ!$B$33:$B$776,Q$191)+'СЕТ СН'!$F$15</f>
        <v>209.50253824999999</v>
      </c>
      <c r="R193" s="36">
        <f>SUMIFS(СВЦЭМ!$E$33:$E$776,СВЦЭМ!$A$33:$A$776,$A193,СВЦЭМ!$B$33:$B$776,R$191)+'СЕТ СН'!$F$15</f>
        <v>208.46838550000001</v>
      </c>
      <c r="S193" s="36">
        <f>SUMIFS(СВЦЭМ!$E$33:$E$776,СВЦЭМ!$A$33:$A$776,$A193,СВЦЭМ!$B$33:$B$776,S$191)+'СЕТ СН'!$F$15</f>
        <v>207.89829825999999</v>
      </c>
      <c r="T193" s="36">
        <f>SUMIFS(СВЦЭМ!$E$33:$E$776,СВЦЭМ!$A$33:$A$776,$A193,СВЦЭМ!$B$33:$B$776,T$191)+'СЕТ СН'!$F$15</f>
        <v>203.06272987</v>
      </c>
      <c r="U193" s="36">
        <f>SUMIFS(СВЦЭМ!$E$33:$E$776,СВЦЭМ!$A$33:$A$776,$A193,СВЦЭМ!$B$33:$B$776,U$191)+'СЕТ СН'!$F$15</f>
        <v>199.74159732999999</v>
      </c>
      <c r="V193" s="36">
        <f>SUMIFS(СВЦЭМ!$E$33:$E$776,СВЦЭМ!$A$33:$A$776,$A193,СВЦЭМ!$B$33:$B$776,V$191)+'СЕТ СН'!$F$15</f>
        <v>196.7078027</v>
      </c>
      <c r="W193" s="36">
        <f>SUMIFS(СВЦЭМ!$E$33:$E$776,СВЦЭМ!$A$33:$A$776,$A193,СВЦЭМ!$B$33:$B$776,W$191)+'СЕТ СН'!$F$15</f>
        <v>198.17096642000001</v>
      </c>
      <c r="X193" s="36">
        <f>SUMIFS(СВЦЭМ!$E$33:$E$776,СВЦЭМ!$A$33:$A$776,$A193,СВЦЭМ!$B$33:$B$776,X$191)+'СЕТ СН'!$F$15</f>
        <v>199.28188538000001</v>
      </c>
      <c r="Y193" s="36">
        <f>SUMIFS(СВЦЭМ!$E$33:$E$776,СВЦЭМ!$A$33:$A$776,$A193,СВЦЭМ!$B$33:$B$776,Y$191)+'СЕТ СН'!$F$15</f>
        <v>205.49693353999999</v>
      </c>
    </row>
    <row r="194" spans="1:25" ht="15.75" x14ac:dyDescent="0.2">
      <c r="A194" s="35">
        <f t="shared" ref="A194:A222" si="5">A193+1</f>
        <v>43924</v>
      </c>
      <c r="B194" s="36">
        <f>SUMIFS(СВЦЭМ!$E$33:$E$776,СВЦЭМ!$A$33:$A$776,$A194,СВЦЭМ!$B$33:$B$776,B$191)+'СЕТ СН'!$F$15</f>
        <v>201.68537828999999</v>
      </c>
      <c r="C194" s="36">
        <f>SUMIFS(СВЦЭМ!$E$33:$E$776,СВЦЭМ!$A$33:$A$776,$A194,СВЦЭМ!$B$33:$B$776,C$191)+'СЕТ СН'!$F$15</f>
        <v>210.84769881</v>
      </c>
      <c r="D194" s="36">
        <f>SUMIFS(СВЦЭМ!$E$33:$E$776,СВЦЭМ!$A$33:$A$776,$A194,СВЦЭМ!$B$33:$B$776,D$191)+'СЕТ СН'!$F$15</f>
        <v>214.41421607000001</v>
      </c>
      <c r="E194" s="36">
        <f>SUMIFS(СВЦЭМ!$E$33:$E$776,СВЦЭМ!$A$33:$A$776,$A194,СВЦЭМ!$B$33:$B$776,E$191)+'СЕТ СН'!$F$15</f>
        <v>213.24499693000001</v>
      </c>
      <c r="F194" s="36">
        <f>SUMIFS(СВЦЭМ!$E$33:$E$776,СВЦЭМ!$A$33:$A$776,$A194,СВЦЭМ!$B$33:$B$776,F$191)+'СЕТ СН'!$F$15</f>
        <v>212.23810515</v>
      </c>
      <c r="G194" s="36">
        <f>SUMIFS(СВЦЭМ!$E$33:$E$776,СВЦЭМ!$A$33:$A$776,$A194,СВЦЭМ!$B$33:$B$776,G$191)+'СЕТ СН'!$F$15</f>
        <v>212.45823399</v>
      </c>
      <c r="H194" s="36">
        <f>SUMIFS(СВЦЭМ!$E$33:$E$776,СВЦЭМ!$A$33:$A$776,$A194,СВЦЭМ!$B$33:$B$776,H$191)+'СЕТ СН'!$F$15</f>
        <v>209.55107882999999</v>
      </c>
      <c r="I194" s="36">
        <f>SUMIFS(СВЦЭМ!$E$33:$E$776,СВЦЭМ!$A$33:$A$776,$A194,СВЦЭМ!$B$33:$B$776,I$191)+'СЕТ СН'!$F$15</f>
        <v>204.95129420999999</v>
      </c>
      <c r="J194" s="36">
        <f>SUMIFS(СВЦЭМ!$E$33:$E$776,СВЦЭМ!$A$33:$A$776,$A194,СВЦЭМ!$B$33:$B$776,J$191)+'СЕТ СН'!$F$15</f>
        <v>192.12365904999999</v>
      </c>
      <c r="K194" s="36">
        <f>SUMIFS(СВЦЭМ!$E$33:$E$776,СВЦЭМ!$A$33:$A$776,$A194,СВЦЭМ!$B$33:$B$776,K$191)+'СЕТ СН'!$F$15</f>
        <v>192.8188868</v>
      </c>
      <c r="L194" s="36">
        <f>SUMIFS(СВЦЭМ!$E$33:$E$776,СВЦЭМ!$A$33:$A$776,$A194,СВЦЭМ!$B$33:$B$776,L$191)+'СЕТ СН'!$F$15</f>
        <v>195.43338039</v>
      </c>
      <c r="M194" s="36">
        <f>SUMIFS(СВЦЭМ!$E$33:$E$776,СВЦЭМ!$A$33:$A$776,$A194,СВЦЭМ!$B$33:$B$776,M$191)+'СЕТ СН'!$F$15</f>
        <v>195.88624351000001</v>
      </c>
      <c r="N194" s="36">
        <f>SUMIFS(СВЦЭМ!$E$33:$E$776,СВЦЭМ!$A$33:$A$776,$A194,СВЦЭМ!$B$33:$B$776,N$191)+'СЕТ СН'!$F$15</f>
        <v>199.9195206</v>
      </c>
      <c r="O194" s="36">
        <f>SUMIFS(СВЦЭМ!$E$33:$E$776,СВЦЭМ!$A$33:$A$776,$A194,СВЦЭМ!$B$33:$B$776,O$191)+'СЕТ СН'!$F$15</f>
        <v>203.07082711999999</v>
      </c>
      <c r="P194" s="36">
        <f>SUMIFS(СВЦЭМ!$E$33:$E$776,СВЦЭМ!$A$33:$A$776,$A194,СВЦЭМ!$B$33:$B$776,P$191)+'СЕТ СН'!$F$15</f>
        <v>199.48862664000001</v>
      </c>
      <c r="Q194" s="36">
        <f>SUMIFS(СВЦЭМ!$E$33:$E$776,СВЦЭМ!$A$33:$A$776,$A194,СВЦЭМ!$B$33:$B$776,Q$191)+'СЕТ СН'!$F$15</f>
        <v>201.87747464</v>
      </c>
      <c r="R194" s="36">
        <f>SUMIFS(СВЦЭМ!$E$33:$E$776,СВЦЭМ!$A$33:$A$776,$A194,СВЦЭМ!$B$33:$B$776,R$191)+'СЕТ СН'!$F$15</f>
        <v>201.20165698</v>
      </c>
      <c r="S194" s="36">
        <f>SUMIFS(СВЦЭМ!$E$33:$E$776,СВЦЭМ!$A$33:$A$776,$A194,СВЦЭМ!$B$33:$B$776,S$191)+'СЕТ СН'!$F$15</f>
        <v>199.86956330000001</v>
      </c>
      <c r="T194" s="36">
        <f>SUMIFS(СВЦЭМ!$E$33:$E$776,СВЦЭМ!$A$33:$A$776,$A194,СВЦЭМ!$B$33:$B$776,T$191)+'СЕТ СН'!$F$15</f>
        <v>196.38920547000001</v>
      </c>
      <c r="U194" s="36">
        <f>SUMIFS(СВЦЭМ!$E$33:$E$776,СВЦЭМ!$A$33:$A$776,$A194,СВЦЭМ!$B$33:$B$776,U$191)+'СЕТ СН'!$F$15</f>
        <v>191.32153799</v>
      </c>
      <c r="V194" s="36">
        <f>SUMIFS(СВЦЭМ!$E$33:$E$776,СВЦЭМ!$A$33:$A$776,$A194,СВЦЭМ!$B$33:$B$776,V$191)+'СЕТ СН'!$F$15</f>
        <v>189.03988952</v>
      </c>
      <c r="W194" s="36">
        <f>SUMIFS(СВЦЭМ!$E$33:$E$776,СВЦЭМ!$A$33:$A$776,$A194,СВЦЭМ!$B$33:$B$776,W$191)+'СЕТ СН'!$F$15</f>
        <v>190.51338043999999</v>
      </c>
      <c r="X194" s="36">
        <f>SUMIFS(СВЦЭМ!$E$33:$E$776,СВЦЭМ!$A$33:$A$776,$A194,СВЦЭМ!$B$33:$B$776,X$191)+'СЕТ СН'!$F$15</f>
        <v>193.81844452000001</v>
      </c>
      <c r="Y194" s="36">
        <f>SUMIFS(СВЦЭМ!$E$33:$E$776,СВЦЭМ!$A$33:$A$776,$A194,СВЦЭМ!$B$33:$B$776,Y$191)+'СЕТ СН'!$F$15</f>
        <v>201.42360779000001</v>
      </c>
    </row>
    <row r="195" spans="1:25" ht="15.75" x14ac:dyDescent="0.2">
      <c r="A195" s="35">
        <f t="shared" si="5"/>
        <v>43925</v>
      </c>
      <c r="B195" s="36">
        <f>SUMIFS(СВЦЭМ!$E$33:$E$776,СВЦЭМ!$A$33:$A$776,$A195,СВЦЭМ!$B$33:$B$776,B$191)+'СЕТ СН'!$F$15</f>
        <v>206.28599509</v>
      </c>
      <c r="C195" s="36">
        <f>SUMIFS(СВЦЭМ!$E$33:$E$776,СВЦЭМ!$A$33:$A$776,$A195,СВЦЭМ!$B$33:$B$776,C$191)+'СЕТ СН'!$F$15</f>
        <v>212.56695006999999</v>
      </c>
      <c r="D195" s="36">
        <f>SUMIFS(СВЦЭМ!$E$33:$E$776,СВЦЭМ!$A$33:$A$776,$A195,СВЦЭМ!$B$33:$B$776,D$191)+'СЕТ СН'!$F$15</f>
        <v>215.93665344999999</v>
      </c>
      <c r="E195" s="36">
        <f>SUMIFS(СВЦЭМ!$E$33:$E$776,СВЦЭМ!$A$33:$A$776,$A195,СВЦЭМ!$B$33:$B$776,E$191)+'СЕТ СН'!$F$15</f>
        <v>218.94781982000001</v>
      </c>
      <c r="F195" s="36">
        <f>SUMIFS(СВЦЭМ!$E$33:$E$776,СВЦЭМ!$A$33:$A$776,$A195,СВЦЭМ!$B$33:$B$776,F$191)+'СЕТ СН'!$F$15</f>
        <v>218.77376792999999</v>
      </c>
      <c r="G195" s="36">
        <f>SUMIFS(СВЦЭМ!$E$33:$E$776,СВЦЭМ!$A$33:$A$776,$A195,СВЦЭМ!$B$33:$B$776,G$191)+'СЕТ СН'!$F$15</f>
        <v>218.43926913999999</v>
      </c>
      <c r="H195" s="36">
        <f>SUMIFS(СВЦЭМ!$E$33:$E$776,СВЦЭМ!$A$33:$A$776,$A195,СВЦЭМ!$B$33:$B$776,H$191)+'СЕТ СН'!$F$15</f>
        <v>212.80379604999999</v>
      </c>
      <c r="I195" s="36">
        <f>SUMIFS(СВЦЭМ!$E$33:$E$776,СВЦЭМ!$A$33:$A$776,$A195,СВЦЭМ!$B$33:$B$776,I$191)+'СЕТ СН'!$F$15</f>
        <v>208.92656205</v>
      </c>
      <c r="J195" s="36">
        <f>SUMIFS(СВЦЭМ!$E$33:$E$776,СВЦЭМ!$A$33:$A$776,$A195,СВЦЭМ!$B$33:$B$776,J$191)+'СЕТ СН'!$F$15</f>
        <v>197.15595438</v>
      </c>
      <c r="K195" s="36">
        <f>SUMIFS(СВЦЭМ!$E$33:$E$776,СВЦЭМ!$A$33:$A$776,$A195,СВЦЭМ!$B$33:$B$776,K$191)+'СЕТ СН'!$F$15</f>
        <v>191.48884036000001</v>
      </c>
      <c r="L195" s="36">
        <f>SUMIFS(СВЦЭМ!$E$33:$E$776,СВЦЭМ!$A$33:$A$776,$A195,СВЦЭМ!$B$33:$B$776,L$191)+'СЕТ СН'!$F$15</f>
        <v>190.79707515999999</v>
      </c>
      <c r="M195" s="36">
        <f>SUMIFS(СВЦЭМ!$E$33:$E$776,СВЦЭМ!$A$33:$A$776,$A195,СВЦЭМ!$B$33:$B$776,M$191)+'СЕТ СН'!$F$15</f>
        <v>190.14581878999999</v>
      </c>
      <c r="N195" s="36">
        <f>SUMIFS(СВЦЭМ!$E$33:$E$776,СВЦЭМ!$A$33:$A$776,$A195,СВЦЭМ!$B$33:$B$776,N$191)+'СЕТ СН'!$F$15</f>
        <v>192.59789081</v>
      </c>
      <c r="O195" s="36">
        <f>SUMIFS(СВЦЭМ!$E$33:$E$776,СВЦЭМ!$A$33:$A$776,$A195,СВЦЭМ!$B$33:$B$776,O$191)+'СЕТ СН'!$F$15</f>
        <v>194.65165372999999</v>
      </c>
      <c r="P195" s="36">
        <f>SUMIFS(СВЦЭМ!$E$33:$E$776,СВЦЭМ!$A$33:$A$776,$A195,СВЦЭМ!$B$33:$B$776,P$191)+'СЕТ СН'!$F$15</f>
        <v>194.06916762</v>
      </c>
      <c r="Q195" s="36">
        <f>SUMIFS(СВЦЭМ!$E$33:$E$776,СВЦЭМ!$A$33:$A$776,$A195,СВЦЭМ!$B$33:$B$776,Q$191)+'СЕТ СН'!$F$15</f>
        <v>196.10798370000001</v>
      </c>
      <c r="R195" s="36">
        <f>SUMIFS(СВЦЭМ!$E$33:$E$776,СВЦЭМ!$A$33:$A$776,$A195,СВЦЭМ!$B$33:$B$776,R$191)+'СЕТ СН'!$F$15</f>
        <v>194.70467205</v>
      </c>
      <c r="S195" s="36">
        <f>SUMIFS(СВЦЭМ!$E$33:$E$776,СВЦЭМ!$A$33:$A$776,$A195,СВЦЭМ!$B$33:$B$776,S$191)+'СЕТ СН'!$F$15</f>
        <v>193.53001391999999</v>
      </c>
      <c r="T195" s="36">
        <f>SUMIFS(СВЦЭМ!$E$33:$E$776,СВЦЭМ!$A$33:$A$776,$A195,СВЦЭМ!$B$33:$B$776,T$191)+'СЕТ СН'!$F$15</f>
        <v>190.74751584000001</v>
      </c>
      <c r="U195" s="36">
        <f>SUMIFS(СВЦЭМ!$E$33:$E$776,СВЦЭМ!$A$33:$A$776,$A195,СВЦЭМ!$B$33:$B$776,U$191)+'СЕТ СН'!$F$15</f>
        <v>187.92158219999999</v>
      </c>
      <c r="V195" s="36">
        <f>SUMIFS(СВЦЭМ!$E$33:$E$776,СВЦЭМ!$A$33:$A$776,$A195,СВЦЭМ!$B$33:$B$776,V$191)+'СЕТ СН'!$F$15</f>
        <v>188.43255292000001</v>
      </c>
      <c r="W195" s="36">
        <f>SUMIFS(СВЦЭМ!$E$33:$E$776,СВЦЭМ!$A$33:$A$776,$A195,СВЦЭМ!$B$33:$B$776,W$191)+'СЕТ СН'!$F$15</f>
        <v>186.16555668999999</v>
      </c>
      <c r="X195" s="36">
        <f>SUMIFS(СВЦЭМ!$E$33:$E$776,СВЦЭМ!$A$33:$A$776,$A195,СВЦЭМ!$B$33:$B$776,X$191)+'СЕТ СН'!$F$15</f>
        <v>188.50455131999999</v>
      </c>
      <c r="Y195" s="36">
        <f>SUMIFS(СВЦЭМ!$E$33:$E$776,СВЦЭМ!$A$33:$A$776,$A195,СВЦЭМ!$B$33:$B$776,Y$191)+'СЕТ СН'!$F$15</f>
        <v>197.73081081000001</v>
      </c>
    </row>
    <row r="196" spans="1:25" ht="15.75" x14ac:dyDescent="0.2">
      <c r="A196" s="35">
        <f t="shared" si="5"/>
        <v>43926</v>
      </c>
      <c r="B196" s="36">
        <f>SUMIFS(СВЦЭМ!$E$33:$E$776,СВЦЭМ!$A$33:$A$776,$A196,СВЦЭМ!$B$33:$B$776,B$191)+'СЕТ СН'!$F$15</f>
        <v>201.51893206</v>
      </c>
      <c r="C196" s="36">
        <f>SUMIFS(СВЦЭМ!$E$33:$E$776,СВЦЭМ!$A$33:$A$776,$A196,СВЦЭМ!$B$33:$B$776,C$191)+'СЕТ СН'!$F$15</f>
        <v>214.26776040999999</v>
      </c>
      <c r="D196" s="36">
        <f>SUMIFS(СВЦЭМ!$E$33:$E$776,СВЦЭМ!$A$33:$A$776,$A196,СВЦЭМ!$B$33:$B$776,D$191)+'СЕТ СН'!$F$15</f>
        <v>217.60771065</v>
      </c>
      <c r="E196" s="36">
        <f>SUMIFS(СВЦЭМ!$E$33:$E$776,СВЦЭМ!$A$33:$A$776,$A196,СВЦЭМ!$B$33:$B$776,E$191)+'СЕТ СН'!$F$15</f>
        <v>219.11150823</v>
      </c>
      <c r="F196" s="36">
        <f>SUMIFS(СВЦЭМ!$E$33:$E$776,СВЦЭМ!$A$33:$A$776,$A196,СВЦЭМ!$B$33:$B$776,F$191)+'СЕТ СН'!$F$15</f>
        <v>218.76627342</v>
      </c>
      <c r="G196" s="36">
        <f>SUMIFS(СВЦЭМ!$E$33:$E$776,СВЦЭМ!$A$33:$A$776,$A196,СВЦЭМ!$B$33:$B$776,G$191)+'СЕТ СН'!$F$15</f>
        <v>219.43238378999999</v>
      </c>
      <c r="H196" s="36">
        <f>SUMIFS(СВЦЭМ!$E$33:$E$776,СВЦЭМ!$A$33:$A$776,$A196,СВЦЭМ!$B$33:$B$776,H$191)+'СЕТ СН'!$F$15</f>
        <v>215.97886169</v>
      </c>
      <c r="I196" s="36">
        <f>SUMIFS(СВЦЭМ!$E$33:$E$776,СВЦЭМ!$A$33:$A$776,$A196,СВЦЭМ!$B$33:$B$776,I$191)+'СЕТ СН'!$F$15</f>
        <v>212.45172747999999</v>
      </c>
      <c r="J196" s="36">
        <f>SUMIFS(СВЦЭМ!$E$33:$E$776,СВЦЭМ!$A$33:$A$776,$A196,СВЦЭМ!$B$33:$B$776,J$191)+'СЕТ СН'!$F$15</f>
        <v>200.57584978</v>
      </c>
      <c r="K196" s="36">
        <f>SUMIFS(СВЦЭМ!$E$33:$E$776,СВЦЭМ!$A$33:$A$776,$A196,СВЦЭМ!$B$33:$B$776,K$191)+'СЕТ СН'!$F$15</f>
        <v>191.81316038</v>
      </c>
      <c r="L196" s="36">
        <f>SUMIFS(СВЦЭМ!$E$33:$E$776,СВЦЭМ!$A$33:$A$776,$A196,СВЦЭМ!$B$33:$B$776,L$191)+'СЕТ СН'!$F$15</f>
        <v>190.12019494</v>
      </c>
      <c r="M196" s="36">
        <f>SUMIFS(СВЦЭМ!$E$33:$E$776,СВЦЭМ!$A$33:$A$776,$A196,СВЦЭМ!$B$33:$B$776,M$191)+'СЕТ СН'!$F$15</f>
        <v>189.68566662000001</v>
      </c>
      <c r="N196" s="36">
        <f>SUMIFS(СВЦЭМ!$E$33:$E$776,СВЦЭМ!$A$33:$A$776,$A196,СВЦЭМ!$B$33:$B$776,N$191)+'СЕТ СН'!$F$15</f>
        <v>192.70710030999999</v>
      </c>
      <c r="O196" s="36">
        <f>SUMIFS(СВЦЭМ!$E$33:$E$776,СВЦЭМ!$A$33:$A$776,$A196,СВЦЭМ!$B$33:$B$776,O$191)+'СЕТ СН'!$F$15</f>
        <v>194.82377738</v>
      </c>
      <c r="P196" s="36">
        <f>SUMIFS(СВЦЭМ!$E$33:$E$776,СВЦЭМ!$A$33:$A$776,$A196,СВЦЭМ!$B$33:$B$776,P$191)+'СЕТ СН'!$F$15</f>
        <v>190.30374927</v>
      </c>
      <c r="Q196" s="36">
        <f>SUMIFS(СВЦЭМ!$E$33:$E$776,СВЦЭМ!$A$33:$A$776,$A196,СВЦЭМ!$B$33:$B$776,Q$191)+'СЕТ СН'!$F$15</f>
        <v>191.46163709999999</v>
      </c>
      <c r="R196" s="36">
        <f>SUMIFS(СВЦЭМ!$E$33:$E$776,СВЦЭМ!$A$33:$A$776,$A196,СВЦЭМ!$B$33:$B$776,R$191)+'СЕТ СН'!$F$15</f>
        <v>191.39128446999999</v>
      </c>
      <c r="S196" s="36">
        <f>SUMIFS(СВЦЭМ!$E$33:$E$776,СВЦЭМ!$A$33:$A$776,$A196,СВЦЭМ!$B$33:$B$776,S$191)+'СЕТ СН'!$F$15</f>
        <v>191.42576629999999</v>
      </c>
      <c r="T196" s="36">
        <f>SUMIFS(СВЦЭМ!$E$33:$E$776,СВЦЭМ!$A$33:$A$776,$A196,СВЦЭМ!$B$33:$B$776,T$191)+'СЕТ СН'!$F$15</f>
        <v>189.58774287</v>
      </c>
      <c r="U196" s="36">
        <f>SUMIFS(СВЦЭМ!$E$33:$E$776,СВЦЭМ!$A$33:$A$776,$A196,СВЦЭМ!$B$33:$B$776,U$191)+'СЕТ СН'!$F$15</f>
        <v>186.79320106</v>
      </c>
      <c r="V196" s="36">
        <f>SUMIFS(СВЦЭМ!$E$33:$E$776,СВЦЭМ!$A$33:$A$776,$A196,СВЦЭМ!$B$33:$B$776,V$191)+'СЕТ СН'!$F$15</f>
        <v>183.25422565</v>
      </c>
      <c r="W196" s="36">
        <f>SUMIFS(СВЦЭМ!$E$33:$E$776,СВЦЭМ!$A$33:$A$776,$A196,СВЦЭМ!$B$33:$B$776,W$191)+'СЕТ СН'!$F$15</f>
        <v>179.66512180000001</v>
      </c>
      <c r="X196" s="36">
        <f>SUMIFS(СВЦЭМ!$E$33:$E$776,СВЦЭМ!$A$33:$A$776,$A196,СВЦЭМ!$B$33:$B$776,X$191)+'СЕТ СН'!$F$15</f>
        <v>178.86046335</v>
      </c>
      <c r="Y196" s="36">
        <f>SUMIFS(СВЦЭМ!$E$33:$E$776,СВЦЭМ!$A$33:$A$776,$A196,СВЦЭМ!$B$33:$B$776,Y$191)+'СЕТ СН'!$F$15</f>
        <v>186.76313379000001</v>
      </c>
    </row>
    <row r="197" spans="1:25" ht="15.75" x14ac:dyDescent="0.2">
      <c r="A197" s="35">
        <f t="shared" si="5"/>
        <v>43927</v>
      </c>
      <c r="B197" s="36">
        <f>SUMIFS(СВЦЭМ!$E$33:$E$776,СВЦЭМ!$A$33:$A$776,$A197,СВЦЭМ!$B$33:$B$776,B$191)+'СЕТ СН'!$F$15</f>
        <v>209.20267421</v>
      </c>
      <c r="C197" s="36">
        <f>SUMIFS(СВЦЭМ!$E$33:$E$776,СВЦЭМ!$A$33:$A$776,$A197,СВЦЭМ!$B$33:$B$776,C$191)+'СЕТ СН'!$F$15</f>
        <v>215.12559637000001</v>
      </c>
      <c r="D197" s="36">
        <f>SUMIFS(СВЦЭМ!$E$33:$E$776,СВЦЭМ!$A$33:$A$776,$A197,СВЦЭМ!$B$33:$B$776,D$191)+'СЕТ СН'!$F$15</f>
        <v>217.86105502000001</v>
      </c>
      <c r="E197" s="36">
        <f>SUMIFS(СВЦЭМ!$E$33:$E$776,СВЦЭМ!$A$33:$A$776,$A197,СВЦЭМ!$B$33:$B$776,E$191)+'СЕТ СН'!$F$15</f>
        <v>219.54979678999999</v>
      </c>
      <c r="F197" s="36">
        <f>SUMIFS(СВЦЭМ!$E$33:$E$776,СВЦЭМ!$A$33:$A$776,$A197,СВЦЭМ!$B$33:$B$776,F$191)+'СЕТ СН'!$F$15</f>
        <v>218.87318920000001</v>
      </c>
      <c r="G197" s="36">
        <f>SUMIFS(СВЦЭМ!$E$33:$E$776,СВЦЭМ!$A$33:$A$776,$A197,СВЦЭМ!$B$33:$B$776,G$191)+'СЕТ СН'!$F$15</f>
        <v>218.99435378000001</v>
      </c>
      <c r="H197" s="36">
        <f>SUMIFS(СВЦЭМ!$E$33:$E$776,СВЦЭМ!$A$33:$A$776,$A197,СВЦЭМ!$B$33:$B$776,H$191)+'СЕТ СН'!$F$15</f>
        <v>216.74283328000001</v>
      </c>
      <c r="I197" s="36">
        <f>SUMIFS(СВЦЭМ!$E$33:$E$776,СВЦЭМ!$A$33:$A$776,$A197,СВЦЭМ!$B$33:$B$776,I$191)+'СЕТ СН'!$F$15</f>
        <v>210.72880602000001</v>
      </c>
      <c r="J197" s="36">
        <f>SUMIFS(СВЦЭМ!$E$33:$E$776,СВЦЭМ!$A$33:$A$776,$A197,СВЦЭМ!$B$33:$B$776,J$191)+'СЕТ СН'!$F$15</f>
        <v>200.43917225999999</v>
      </c>
      <c r="K197" s="36">
        <f>SUMIFS(СВЦЭМ!$E$33:$E$776,СВЦЭМ!$A$33:$A$776,$A197,СВЦЭМ!$B$33:$B$776,K$191)+'СЕТ СН'!$F$15</f>
        <v>200.24179167</v>
      </c>
      <c r="L197" s="36">
        <f>SUMIFS(СВЦЭМ!$E$33:$E$776,СВЦЭМ!$A$33:$A$776,$A197,СВЦЭМ!$B$33:$B$776,L$191)+'СЕТ СН'!$F$15</f>
        <v>196.89888291</v>
      </c>
      <c r="M197" s="36">
        <f>SUMIFS(СВЦЭМ!$E$33:$E$776,СВЦЭМ!$A$33:$A$776,$A197,СВЦЭМ!$B$33:$B$776,M$191)+'СЕТ СН'!$F$15</f>
        <v>197.65870468</v>
      </c>
      <c r="N197" s="36">
        <f>SUMIFS(СВЦЭМ!$E$33:$E$776,СВЦЭМ!$A$33:$A$776,$A197,СВЦЭМ!$B$33:$B$776,N$191)+'СЕТ СН'!$F$15</f>
        <v>197.28038849000001</v>
      </c>
      <c r="O197" s="36">
        <f>SUMIFS(СВЦЭМ!$E$33:$E$776,СВЦЭМ!$A$33:$A$776,$A197,СВЦЭМ!$B$33:$B$776,O$191)+'СЕТ СН'!$F$15</f>
        <v>200.40115184000001</v>
      </c>
      <c r="P197" s="36">
        <f>SUMIFS(СВЦЭМ!$E$33:$E$776,СВЦЭМ!$A$33:$A$776,$A197,СВЦЭМ!$B$33:$B$776,P$191)+'СЕТ СН'!$F$15</f>
        <v>196.99802316</v>
      </c>
      <c r="Q197" s="36">
        <f>SUMIFS(СВЦЭМ!$E$33:$E$776,СВЦЭМ!$A$33:$A$776,$A197,СВЦЭМ!$B$33:$B$776,Q$191)+'СЕТ СН'!$F$15</f>
        <v>198.21682852000001</v>
      </c>
      <c r="R197" s="36">
        <f>SUMIFS(СВЦЭМ!$E$33:$E$776,СВЦЭМ!$A$33:$A$776,$A197,СВЦЭМ!$B$33:$B$776,R$191)+'СЕТ СН'!$F$15</f>
        <v>194.32063732</v>
      </c>
      <c r="S197" s="36">
        <f>SUMIFS(СВЦЭМ!$E$33:$E$776,СВЦЭМ!$A$33:$A$776,$A197,СВЦЭМ!$B$33:$B$776,S$191)+'СЕТ СН'!$F$15</f>
        <v>197.44752445</v>
      </c>
      <c r="T197" s="36">
        <f>SUMIFS(СВЦЭМ!$E$33:$E$776,СВЦЭМ!$A$33:$A$776,$A197,СВЦЭМ!$B$33:$B$776,T$191)+'СЕТ СН'!$F$15</f>
        <v>193.99458945999999</v>
      </c>
      <c r="U197" s="36">
        <f>SUMIFS(СВЦЭМ!$E$33:$E$776,СВЦЭМ!$A$33:$A$776,$A197,СВЦЭМ!$B$33:$B$776,U$191)+'СЕТ СН'!$F$15</f>
        <v>189.42127798999999</v>
      </c>
      <c r="V197" s="36">
        <f>SUMIFS(СВЦЭМ!$E$33:$E$776,СВЦЭМ!$A$33:$A$776,$A197,СВЦЭМ!$B$33:$B$776,V$191)+'СЕТ СН'!$F$15</f>
        <v>190.05840393</v>
      </c>
      <c r="W197" s="36">
        <f>SUMIFS(СВЦЭМ!$E$33:$E$776,СВЦЭМ!$A$33:$A$776,$A197,СВЦЭМ!$B$33:$B$776,W$191)+'СЕТ СН'!$F$15</f>
        <v>188.33038354000001</v>
      </c>
      <c r="X197" s="36">
        <f>SUMIFS(СВЦЭМ!$E$33:$E$776,СВЦЭМ!$A$33:$A$776,$A197,СВЦЭМ!$B$33:$B$776,X$191)+'СЕТ СН'!$F$15</f>
        <v>191.45606727000001</v>
      </c>
      <c r="Y197" s="36">
        <f>SUMIFS(СВЦЭМ!$E$33:$E$776,СВЦЭМ!$A$33:$A$776,$A197,СВЦЭМ!$B$33:$B$776,Y$191)+'СЕТ СН'!$F$15</f>
        <v>200.67470317999999</v>
      </c>
    </row>
    <row r="198" spans="1:25" ht="15.75" x14ac:dyDescent="0.2">
      <c r="A198" s="35">
        <f t="shared" si="5"/>
        <v>43928</v>
      </c>
      <c r="B198" s="36">
        <f>SUMIFS(СВЦЭМ!$E$33:$E$776,СВЦЭМ!$A$33:$A$776,$A198,СВЦЭМ!$B$33:$B$776,B$191)+'СЕТ СН'!$F$15</f>
        <v>210.22256369999999</v>
      </c>
      <c r="C198" s="36">
        <f>SUMIFS(СВЦЭМ!$E$33:$E$776,СВЦЭМ!$A$33:$A$776,$A198,СВЦЭМ!$B$33:$B$776,C$191)+'СЕТ СН'!$F$15</f>
        <v>215.37803517</v>
      </c>
      <c r="D198" s="36">
        <f>SUMIFS(СВЦЭМ!$E$33:$E$776,СВЦЭМ!$A$33:$A$776,$A198,СВЦЭМ!$B$33:$B$776,D$191)+'СЕТ СН'!$F$15</f>
        <v>220.11457218000001</v>
      </c>
      <c r="E198" s="36">
        <f>SUMIFS(СВЦЭМ!$E$33:$E$776,СВЦЭМ!$A$33:$A$776,$A198,СВЦЭМ!$B$33:$B$776,E$191)+'СЕТ СН'!$F$15</f>
        <v>224.13242561999999</v>
      </c>
      <c r="F198" s="36">
        <f>SUMIFS(СВЦЭМ!$E$33:$E$776,СВЦЭМ!$A$33:$A$776,$A198,СВЦЭМ!$B$33:$B$776,F$191)+'СЕТ СН'!$F$15</f>
        <v>223.78190529</v>
      </c>
      <c r="G198" s="36">
        <f>SUMIFS(СВЦЭМ!$E$33:$E$776,СВЦЭМ!$A$33:$A$776,$A198,СВЦЭМ!$B$33:$B$776,G$191)+'СЕТ СН'!$F$15</f>
        <v>223.93474345999999</v>
      </c>
      <c r="H198" s="36">
        <f>SUMIFS(СВЦЭМ!$E$33:$E$776,СВЦЭМ!$A$33:$A$776,$A198,СВЦЭМ!$B$33:$B$776,H$191)+'СЕТ СН'!$F$15</f>
        <v>219.78813077999999</v>
      </c>
      <c r="I198" s="36">
        <f>SUMIFS(СВЦЭМ!$E$33:$E$776,СВЦЭМ!$A$33:$A$776,$A198,СВЦЭМ!$B$33:$B$776,I$191)+'СЕТ СН'!$F$15</f>
        <v>214.25244695000001</v>
      </c>
      <c r="J198" s="36">
        <f>SUMIFS(СВЦЭМ!$E$33:$E$776,СВЦЭМ!$A$33:$A$776,$A198,СВЦЭМ!$B$33:$B$776,J$191)+'СЕТ СН'!$F$15</f>
        <v>201.48262063000001</v>
      </c>
      <c r="K198" s="36">
        <f>SUMIFS(СВЦЭМ!$E$33:$E$776,СВЦЭМ!$A$33:$A$776,$A198,СВЦЭМ!$B$33:$B$776,K$191)+'СЕТ СН'!$F$15</f>
        <v>202.06076114000001</v>
      </c>
      <c r="L198" s="36">
        <f>SUMIFS(СВЦЭМ!$E$33:$E$776,СВЦЭМ!$A$33:$A$776,$A198,СВЦЭМ!$B$33:$B$776,L$191)+'СЕТ СН'!$F$15</f>
        <v>203.37499138999999</v>
      </c>
      <c r="M198" s="36">
        <f>SUMIFS(СВЦЭМ!$E$33:$E$776,СВЦЭМ!$A$33:$A$776,$A198,СВЦЭМ!$B$33:$B$776,M$191)+'СЕТ СН'!$F$15</f>
        <v>202.75144005999999</v>
      </c>
      <c r="N198" s="36">
        <f>SUMIFS(СВЦЭМ!$E$33:$E$776,СВЦЭМ!$A$33:$A$776,$A198,СВЦЭМ!$B$33:$B$776,N$191)+'СЕТ СН'!$F$15</f>
        <v>202.48114613999999</v>
      </c>
      <c r="O198" s="36">
        <f>SUMIFS(СВЦЭМ!$E$33:$E$776,СВЦЭМ!$A$33:$A$776,$A198,СВЦЭМ!$B$33:$B$776,O$191)+'СЕТ СН'!$F$15</f>
        <v>204.04082854000001</v>
      </c>
      <c r="P198" s="36">
        <f>SUMIFS(СВЦЭМ!$E$33:$E$776,СВЦЭМ!$A$33:$A$776,$A198,СВЦЭМ!$B$33:$B$776,P$191)+'СЕТ СН'!$F$15</f>
        <v>200.1585863</v>
      </c>
      <c r="Q198" s="36">
        <f>SUMIFS(СВЦЭМ!$E$33:$E$776,СВЦЭМ!$A$33:$A$776,$A198,СВЦЭМ!$B$33:$B$776,Q$191)+'СЕТ СН'!$F$15</f>
        <v>201.31127785000001</v>
      </c>
      <c r="R198" s="36">
        <f>SUMIFS(СВЦЭМ!$E$33:$E$776,СВЦЭМ!$A$33:$A$776,$A198,СВЦЭМ!$B$33:$B$776,R$191)+'СЕТ СН'!$F$15</f>
        <v>200.56433723000001</v>
      </c>
      <c r="S198" s="36">
        <f>SUMIFS(СВЦЭМ!$E$33:$E$776,СВЦЭМ!$A$33:$A$776,$A198,СВЦЭМ!$B$33:$B$776,S$191)+'СЕТ СН'!$F$15</f>
        <v>200.75134929999999</v>
      </c>
      <c r="T198" s="36">
        <f>SUMIFS(СВЦЭМ!$E$33:$E$776,СВЦЭМ!$A$33:$A$776,$A198,СВЦЭМ!$B$33:$B$776,T$191)+'СЕТ СН'!$F$15</f>
        <v>196.55704693000001</v>
      </c>
      <c r="U198" s="36">
        <f>SUMIFS(СВЦЭМ!$E$33:$E$776,СВЦЭМ!$A$33:$A$776,$A198,СВЦЭМ!$B$33:$B$776,U$191)+'СЕТ СН'!$F$15</f>
        <v>195.36647074000001</v>
      </c>
      <c r="V198" s="36">
        <f>SUMIFS(СВЦЭМ!$E$33:$E$776,СВЦЭМ!$A$33:$A$776,$A198,СВЦЭМ!$B$33:$B$776,V$191)+'СЕТ СН'!$F$15</f>
        <v>194.72965486000001</v>
      </c>
      <c r="W198" s="36">
        <f>SUMIFS(СВЦЭМ!$E$33:$E$776,СВЦЭМ!$A$33:$A$776,$A198,СВЦЭМ!$B$33:$B$776,W$191)+'СЕТ СН'!$F$15</f>
        <v>192.81807147999999</v>
      </c>
      <c r="X198" s="36">
        <f>SUMIFS(СВЦЭМ!$E$33:$E$776,СВЦЭМ!$A$33:$A$776,$A198,СВЦЭМ!$B$33:$B$776,X$191)+'СЕТ СН'!$F$15</f>
        <v>193.45574221999999</v>
      </c>
      <c r="Y198" s="36">
        <f>SUMIFS(СВЦЭМ!$E$33:$E$776,СВЦЭМ!$A$33:$A$776,$A198,СВЦЭМ!$B$33:$B$776,Y$191)+'СЕТ СН'!$F$15</f>
        <v>200.82344861000001</v>
      </c>
    </row>
    <row r="199" spans="1:25" ht="15.75" x14ac:dyDescent="0.2">
      <c r="A199" s="35">
        <f t="shared" si="5"/>
        <v>43929</v>
      </c>
      <c r="B199" s="36">
        <f>SUMIFS(СВЦЭМ!$E$33:$E$776,СВЦЭМ!$A$33:$A$776,$A199,СВЦЭМ!$B$33:$B$776,B$191)+'СЕТ СН'!$F$15</f>
        <v>207.83580710999999</v>
      </c>
      <c r="C199" s="36">
        <f>SUMIFS(СВЦЭМ!$E$33:$E$776,СВЦЭМ!$A$33:$A$776,$A199,СВЦЭМ!$B$33:$B$776,C$191)+'СЕТ СН'!$F$15</f>
        <v>215.49872246999999</v>
      </c>
      <c r="D199" s="36">
        <f>SUMIFS(СВЦЭМ!$E$33:$E$776,СВЦЭМ!$A$33:$A$776,$A199,СВЦЭМ!$B$33:$B$776,D$191)+'СЕТ СН'!$F$15</f>
        <v>219.49567123</v>
      </c>
      <c r="E199" s="36">
        <f>SUMIFS(СВЦЭМ!$E$33:$E$776,СВЦЭМ!$A$33:$A$776,$A199,СВЦЭМ!$B$33:$B$776,E$191)+'СЕТ СН'!$F$15</f>
        <v>221.32946152</v>
      </c>
      <c r="F199" s="36">
        <f>SUMIFS(СВЦЭМ!$E$33:$E$776,СВЦЭМ!$A$33:$A$776,$A199,СВЦЭМ!$B$33:$B$776,F$191)+'СЕТ СН'!$F$15</f>
        <v>220.74757966000001</v>
      </c>
      <c r="G199" s="36">
        <f>SUMIFS(СВЦЭМ!$E$33:$E$776,СВЦЭМ!$A$33:$A$776,$A199,СВЦЭМ!$B$33:$B$776,G$191)+'СЕТ СН'!$F$15</f>
        <v>220.89228623</v>
      </c>
      <c r="H199" s="36">
        <f>SUMIFS(СВЦЭМ!$E$33:$E$776,СВЦЭМ!$A$33:$A$776,$A199,СВЦЭМ!$B$33:$B$776,H$191)+'СЕТ СН'!$F$15</f>
        <v>217.09203108</v>
      </c>
      <c r="I199" s="36">
        <f>SUMIFS(СВЦЭМ!$E$33:$E$776,СВЦЭМ!$A$33:$A$776,$A199,СВЦЭМ!$B$33:$B$776,I$191)+'СЕТ СН'!$F$15</f>
        <v>208.36247078</v>
      </c>
      <c r="J199" s="36">
        <f>SUMIFS(СВЦЭМ!$E$33:$E$776,СВЦЭМ!$A$33:$A$776,$A199,СВЦЭМ!$B$33:$B$776,J$191)+'СЕТ СН'!$F$15</f>
        <v>198.02893474000001</v>
      </c>
      <c r="K199" s="36">
        <f>SUMIFS(СВЦЭМ!$E$33:$E$776,СВЦЭМ!$A$33:$A$776,$A199,СВЦЭМ!$B$33:$B$776,K$191)+'СЕТ СН'!$F$15</f>
        <v>195.38205026</v>
      </c>
      <c r="L199" s="36">
        <f>SUMIFS(СВЦЭМ!$E$33:$E$776,СВЦЭМ!$A$33:$A$776,$A199,СВЦЭМ!$B$33:$B$776,L$191)+'СЕТ СН'!$F$15</f>
        <v>192.48605714000001</v>
      </c>
      <c r="M199" s="36">
        <f>SUMIFS(СВЦЭМ!$E$33:$E$776,СВЦЭМ!$A$33:$A$776,$A199,СВЦЭМ!$B$33:$B$776,M$191)+'СЕТ СН'!$F$15</f>
        <v>191.81880340999999</v>
      </c>
      <c r="N199" s="36">
        <f>SUMIFS(СВЦЭМ!$E$33:$E$776,СВЦЭМ!$A$33:$A$776,$A199,СВЦЭМ!$B$33:$B$776,N$191)+'СЕТ СН'!$F$15</f>
        <v>195.09423513999999</v>
      </c>
      <c r="O199" s="36">
        <f>SUMIFS(СВЦЭМ!$E$33:$E$776,СВЦЭМ!$A$33:$A$776,$A199,СВЦЭМ!$B$33:$B$776,O$191)+'СЕТ СН'!$F$15</f>
        <v>196.07446954</v>
      </c>
      <c r="P199" s="36">
        <f>SUMIFS(СВЦЭМ!$E$33:$E$776,СВЦЭМ!$A$33:$A$776,$A199,СВЦЭМ!$B$33:$B$776,P$191)+'СЕТ СН'!$F$15</f>
        <v>190.84672566</v>
      </c>
      <c r="Q199" s="36">
        <f>SUMIFS(СВЦЭМ!$E$33:$E$776,СВЦЭМ!$A$33:$A$776,$A199,СВЦЭМ!$B$33:$B$776,Q$191)+'СЕТ СН'!$F$15</f>
        <v>191.84320586000001</v>
      </c>
      <c r="R199" s="36">
        <f>SUMIFS(СВЦЭМ!$E$33:$E$776,СВЦЭМ!$A$33:$A$776,$A199,СВЦЭМ!$B$33:$B$776,R$191)+'СЕТ СН'!$F$15</f>
        <v>190.98507825999999</v>
      </c>
      <c r="S199" s="36">
        <f>SUMIFS(СВЦЭМ!$E$33:$E$776,СВЦЭМ!$A$33:$A$776,$A199,СВЦЭМ!$B$33:$B$776,S$191)+'СЕТ СН'!$F$15</f>
        <v>189.49623622999999</v>
      </c>
      <c r="T199" s="36">
        <f>SUMIFS(СВЦЭМ!$E$33:$E$776,СВЦЭМ!$A$33:$A$776,$A199,СВЦЭМ!$B$33:$B$776,T$191)+'СЕТ СН'!$F$15</f>
        <v>186.81525422999999</v>
      </c>
      <c r="U199" s="36">
        <f>SUMIFS(СВЦЭМ!$E$33:$E$776,СВЦЭМ!$A$33:$A$776,$A199,СВЦЭМ!$B$33:$B$776,U$191)+'СЕТ СН'!$F$15</f>
        <v>183.61779916</v>
      </c>
      <c r="V199" s="36">
        <f>SUMIFS(СВЦЭМ!$E$33:$E$776,СВЦЭМ!$A$33:$A$776,$A199,СВЦЭМ!$B$33:$B$776,V$191)+'СЕТ СН'!$F$15</f>
        <v>181.79407897999999</v>
      </c>
      <c r="W199" s="36">
        <f>SUMIFS(СВЦЭМ!$E$33:$E$776,СВЦЭМ!$A$33:$A$776,$A199,СВЦЭМ!$B$33:$B$776,W$191)+'СЕТ СН'!$F$15</f>
        <v>180.38134048000001</v>
      </c>
      <c r="X199" s="36">
        <f>SUMIFS(СВЦЭМ!$E$33:$E$776,СВЦЭМ!$A$33:$A$776,$A199,СВЦЭМ!$B$33:$B$776,X$191)+'СЕТ СН'!$F$15</f>
        <v>182.10469137000001</v>
      </c>
      <c r="Y199" s="36">
        <f>SUMIFS(СВЦЭМ!$E$33:$E$776,СВЦЭМ!$A$33:$A$776,$A199,СВЦЭМ!$B$33:$B$776,Y$191)+'СЕТ СН'!$F$15</f>
        <v>192.23937728000001</v>
      </c>
    </row>
    <row r="200" spans="1:25" ht="15.75" x14ac:dyDescent="0.2">
      <c r="A200" s="35">
        <f t="shared" si="5"/>
        <v>43930</v>
      </c>
      <c r="B200" s="36">
        <f>SUMIFS(СВЦЭМ!$E$33:$E$776,СВЦЭМ!$A$33:$A$776,$A200,СВЦЭМ!$B$33:$B$776,B$191)+'СЕТ СН'!$F$15</f>
        <v>204.93162731000001</v>
      </c>
      <c r="C200" s="36">
        <f>SUMIFS(СВЦЭМ!$E$33:$E$776,СВЦЭМ!$A$33:$A$776,$A200,СВЦЭМ!$B$33:$B$776,C$191)+'СЕТ СН'!$F$15</f>
        <v>211.42622245999999</v>
      </c>
      <c r="D200" s="36">
        <f>SUMIFS(СВЦЭМ!$E$33:$E$776,СВЦЭМ!$A$33:$A$776,$A200,СВЦЭМ!$B$33:$B$776,D$191)+'СЕТ СН'!$F$15</f>
        <v>216.95820746000001</v>
      </c>
      <c r="E200" s="36">
        <f>SUMIFS(СВЦЭМ!$E$33:$E$776,СВЦЭМ!$A$33:$A$776,$A200,СВЦЭМ!$B$33:$B$776,E$191)+'СЕТ СН'!$F$15</f>
        <v>220.81850983000001</v>
      </c>
      <c r="F200" s="36">
        <f>SUMIFS(СВЦЭМ!$E$33:$E$776,СВЦЭМ!$A$33:$A$776,$A200,СВЦЭМ!$B$33:$B$776,F$191)+'СЕТ СН'!$F$15</f>
        <v>220.48996903</v>
      </c>
      <c r="G200" s="36">
        <f>SUMIFS(СВЦЭМ!$E$33:$E$776,СВЦЭМ!$A$33:$A$776,$A200,СВЦЭМ!$B$33:$B$776,G$191)+'СЕТ СН'!$F$15</f>
        <v>219.44103680000001</v>
      </c>
      <c r="H200" s="36">
        <f>SUMIFS(СВЦЭМ!$E$33:$E$776,СВЦЭМ!$A$33:$A$776,$A200,СВЦЭМ!$B$33:$B$776,H$191)+'СЕТ СН'!$F$15</f>
        <v>217.63332832</v>
      </c>
      <c r="I200" s="36">
        <f>SUMIFS(СВЦЭМ!$E$33:$E$776,СВЦЭМ!$A$33:$A$776,$A200,СВЦЭМ!$B$33:$B$776,I$191)+'СЕТ СН'!$F$15</f>
        <v>212.0611116</v>
      </c>
      <c r="J200" s="36">
        <f>SUMIFS(СВЦЭМ!$E$33:$E$776,СВЦЭМ!$A$33:$A$776,$A200,СВЦЭМ!$B$33:$B$776,J$191)+'СЕТ СН'!$F$15</f>
        <v>199.6363623</v>
      </c>
      <c r="K200" s="36">
        <f>SUMIFS(СВЦЭМ!$E$33:$E$776,СВЦЭМ!$A$33:$A$776,$A200,СВЦЭМ!$B$33:$B$776,K$191)+'СЕТ СН'!$F$15</f>
        <v>198.77259752000001</v>
      </c>
      <c r="L200" s="36">
        <f>SUMIFS(СВЦЭМ!$E$33:$E$776,СВЦЭМ!$A$33:$A$776,$A200,СВЦЭМ!$B$33:$B$776,L$191)+'СЕТ СН'!$F$15</f>
        <v>194.98812036000001</v>
      </c>
      <c r="M200" s="36">
        <f>SUMIFS(СВЦЭМ!$E$33:$E$776,СВЦЭМ!$A$33:$A$776,$A200,СВЦЭМ!$B$33:$B$776,M$191)+'СЕТ СН'!$F$15</f>
        <v>194.12423268000001</v>
      </c>
      <c r="N200" s="36">
        <f>SUMIFS(СВЦЭМ!$E$33:$E$776,СВЦЭМ!$A$33:$A$776,$A200,СВЦЭМ!$B$33:$B$776,N$191)+'СЕТ СН'!$F$15</f>
        <v>193.75301246999999</v>
      </c>
      <c r="O200" s="36">
        <f>SUMIFS(СВЦЭМ!$E$33:$E$776,СВЦЭМ!$A$33:$A$776,$A200,СВЦЭМ!$B$33:$B$776,O$191)+'СЕТ СН'!$F$15</f>
        <v>196.00680692</v>
      </c>
      <c r="P200" s="36">
        <f>SUMIFS(СВЦЭМ!$E$33:$E$776,СВЦЭМ!$A$33:$A$776,$A200,СВЦЭМ!$B$33:$B$776,P$191)+'СЕТ СН'!$F$15</f>
        <v>189.00331216000001</v>
      </c>
      <c r="Q200" s="36">
        <f>SUMIFS(СВЦЭМ!$E$33:$E$776,СВЦЭМ!$A$33:$A$776,$A200,СВЦЭМ!$B$33:$B$776,Q$191)+'СЕТ СН'!$F$15</f>
        <v>190.34828748999999</v>
      </c>
      <c r="R200" s="36">
        <f>SUMIFS(СВЦЭМ!$E$33:$E$776,СВЦЭМ!$A$33:$A$776,$A200,СВЦЭМ!$B$33:$B$776,R$191)+'СЕТ СН'!$F$15</f>
        <v>190.08920599999999</v>
      </c>
      <c r="S200" s="36">
        <f>SUMIFS(СВЦЭМ!$E$33:$E$776,СВЦЭМ!$A$33:$A$776,$A200,СВЦЭМ!$B$33:$B$776,S$191)+'СЕТ СН'!$F$15</f>
        <v>188.65787012999999</v>
      </c>
      <c r="T200" s="36">
        <f>SUMIFS(СВЦЭМ!$E$33:$E$776,СВЦЭМ!$A$33:$A$776,$A200,СВЦЭМ!$B$33:$B$776,T$191)+'СЕТ СН'!$F$15</f>
        <v>185.95004660999999</v>
      </c>
      <c r="U200" s="36">
        <f>SUMIFS(СВЦЭМ!$E$33:$E$776,СВЦЭМ!$A$33:$A$776,$A200,СВЦЭМ!$B$33:$B$776,U$191)+'СЕТ СН'!$F$15</f>
        <v>182.58193892</v>
      </c>
      <c r="V200" s="36">
        <f>SUMIFS(СВЦЭМ!$E$33:$E$776,СВЦЭМ!$A$33:$A$776,$A200,СВЦЭМ!$B$33:$B$776,V$191)+'СЕТ СН'!$F$15</f>
        <v>181.78725129</v>
      </c>
      <c r="W200" s="36">
        <f>SUMIFS(СВЦЭМ!$E$33:$E$776,СВЦЭМ!$A$33:$A$776,$A200,СВЦЭМ!$B$33:$B$776,W$191)+'СЕТ СН'!$F$15</f>
        <v>182.31795776000001</v>
      </c>
      <c r="X200" s="36">
        <f>SUMIFS(СВЦЭМ!$E$33:$E$776,СВЦЭМ!$A$33:$A$776,$A200,СВЦЭМ!$B$33:$B$776,X$191)+'СЕТ СН'!$F$15</f>
        <v>183.95539783000001</v>
      </c>
      <c r="Y200" s="36">
        <f>SUMIFS(СВЦЭМ!$E$33:$E$776,СВЦЭМ!$A$33:$A$776,$A200,СВЦЭМ!$B$33:$B$776,Y$191)+'СЕТ СН'!$F$15</f>
        <v>191.87446456000001</v>
      </c>
    </row>
    <row r="201" spans="1:25" ht="15.75" x14ac:dyDescent="0.2">
      <c r="A201" s="35">
        <f t="shared" si="5"/>
        <v>43931</v>
      </c>
      <c r="B201" s="36">
        <f>SUMIFS(СВЦЭМ!$E$33:$E$776,СВЦЭМ!$A$33:$A$776,$A201,СВЦЭМ!$B$33:$B$776,B$191)+'СЕТ СН'!$F$15</f>
        <v>191.17777075999999</v>
      </c>
      <c r="C201" s="36">
        <f>SUMIFS(СВЦЭМ!$E$33:$E$776,СВЦЭМ!$A$33:$A$776,$A201,СВЦЭМ!$B$33:$B$776,C$191)+'СЕТ СН'!$F$15</f>
        <v>200.64367206</v>
      </c>
      <c r="D201" s="36">
        <f>SUMIFS(СВЦЭМ!$E$33:$E$776,СВЦЭМ!$A$33:$A$776,$A201,СВЦЭМ!$B$33:$B$776,D$191)+'СЕТ СН'!$F$15</f>
        <v>210.60219039</v>
      </c>
      <c r="E201" s="36">
        <f>SUMIFS(СВЦЭМ!$E$33:$E$776,СВЦЭМ!$A$33:$A$776,$A201,СВЦЭМ!$B$33:$B$776,E$191)+'СЕТ СН'!$F$15</f>
        <v>219.68436389999999</v>
      </c>
      <c r="F201" s="36">
        <f>SUMIFS(СВЦЭМ!$E$33:$E$776,СВЦЭМ!$A$33:$A$776,$A201,СВЦЭМ!$B$33:$B$776,F$191)+'СЕТ СН'!$F$15</f>
        <v>221.48880763</v>
      </c>
      <c r="G201" s="36">
        <f>SUMIFS(СВЦЭМ!$E$33:$E$776,СВЦЭМ!$A$33:$A$776,$A201,СВЦЭМ!$B$33:$B$776,G$191)+'СЕТ СН'!$F$15</f>
        <v>218.92810059999999</v>
      </c>
      <c r="H201" s="36">
        <f>SUMIFS(СВЦЭМ!$E$33:$E$776,СВЦЭМ!$A$33:$A$776,$A201,СВЦЭМ!$B$33:$B$776,H$191)+'СЕТ СН'!$F$15</f>
        <v>213.10192208999999</v>
      </c>
      <c r="I201" s="36">
        <f>SUMIFS(СВЦЭМ!$E$33:$E$776,СВЦЭМ!$A$33:$A$776,$A201,СВЦЭМ!$B$33:$B$776,I$191)+'СЕТ СН'!$F$15</f>
        <v>205.74196358</v>
      </c>
      <c r="J201" s="36">
        <f>SUMIFS(СВЦЭМ!$E$33:$E$776,СВЦЭМ!$A$33:$A$776,$A201,СВЦЭМ!$B$33:$B$776,J$191)+'СЕТ СН'!$F$15</f>
        <v>191.53365174000001</v>
      </c>
      <c r="K201" s="36">
        <f>SUMIFS(СВЦЭМ!$E$33:$E$776,СВЦЭМ!$A$33:$A$776,$A201,СВЦЭМ!$B$33:$B$776,K$191)+'СЕТ СН'!$F$15</f>
        <v>190.92269100999999</v>
      </c>
      <c r="L201" s="36">
        <f>SUMIFS(СВЦЭМ!$E$33:$E$776,СВЦЭМ!$A$33:$A$776,$A201,СВЦЭМ!$B$33:$B$776,L$191)+'СЕТ СН'!$F$15</f>
        <v>189.35184283000001</v>
      </c>
      <c r="M201" s="36">
        <f>SUMIFS(СВЦЭМ!$E$33:$E$776,СВЦЭМ!$A$33:$A$776,$A201,СВЦЭМ!$B$33:$B$776,M$191)+'СЕТ СН'!$F$15</f>
        <v>188.70708110999999</v>
      </c>
      <c r="N201" s="36">
        <f>SUMIFS(СВЦЭМ!$E$33:$E$776,СВЦЭМ!$A$33:$A$776,$A201,СВЦЭМ!$B$33:$B$776,N$191)+'СЕТ СН'!$F$15</f>
        <v>191.86387049999999</v>
      </c>
      <c r="O201" s="36">
        <f>SUMIFS(СВЦЭМ!$E$33:$E$776,СВЦЭМ!$A$33:$A$776,$A201,СВЦЭМ!$B$33:$B$776,O$191)+'СЕТ СН'!$F$15</f>
        <v>195.14271300999999</v>
      </c>
      <c r="P201" s="36">
        <f>SUMIFS(СВЦЭМ!$E$33:$E$776,СВЦЭМ!$A$33:$A$776,$A201,СВЦЭМ!$B$33:$B$776,P$191)+'СЕТ СН'!$F$15</f>
        <v>188.61362964</v>
      </c>
      <c r="Q201" s="36">
        <f>SUMIFS(СВЦЭМ!$E$33:$E$776,СВЦЭМ!$A$33:$A$776,$A201,СВЦЭМ!$B$33:$B$776,Q$191)+'СЕТ СН'!$F$15</f>
        <v>190.0866192</v>
      </c>
      <c r="R201" s="36">
        <f>SUMIFS(СВЦЭМ!$E$33:$E$776,СВЦЭМ!$A$33:$A$776,$A201,СВЦЭМ!$B$33:$B$776,R$191)+'СЕТ СН'!$F$15</f>
        <v>189.83199877000001</v>
      </c>
      <c r="S201" s="36">
        <f>SUMIFS(СВЦЭМ!$E$33:$E$776,СВЦЭМ!$A$33:$A$776,$A201,СВЦЭМ!$B$33:$B$776,S$191)+'СЕТ СН'!$F$15</f>
        <v>188.27785484</v>
      </c>
      <c r="T201" s="36">
        <f>SUMIFS(СВЦЭМ!$E$33:$E$776,СВЦЭМ!$A$33:$A$776,$A201,СВЦЭМ!$B$33:$B$776,T$191)+'СЕТ СН'!$F$15</f>
        <v>184.00730062</v>
      </c>
      <c r="U201" s="36">
        <f>SUMIFS(СВЦЭМ!$E$33:$E$776,СВЦЭМ!$A$33:$A$776,$A201,СВЦЭМ!$B$33:$B$776,U$191)+'СЕТ СН'!$F$15</f>
        <v>179.96883349999999</v>
      </c>
      <c r="V201" s="36">
        <f>SUMIFS(СВЦЭМ!$E$33:$E$776,СВЦЭМ!$A$33:$A$776,$A201,СВЦЭМ!$B$33:$B$776,V$191)+'СЕТ СН'!$F$15</f>
        <v>177.91025117999999</v>
      </c>
      <c r="W201" s="36">
        <f>SUMIFS(СВЦЭМ!$E$33:$E$776,СВЦЭМ!$A$33:$A$776,$A201,СВЦЭМ!$B$33:$B$776,W$191)+'СЕТ СН'!$F$15</f>
        <v>177.97748702000001</v>
      </c>
      <c r="X201" s="36">
        <f>SUMIFS(СВЦЭМ!$E$33:$E$776,СВЦЭМ!$A$33:$A$776,$A201,СВЦЭМ!$B$33:$B$776,X$191)+'СЕТ СН'!$F$15</f>
        <v>174.07414546999999</v>
      </c>
      <c r="Y201" s="36">
        <f>SUMIFS(СВЦЭМ!$E$33:$E$776,СВЦЭМ!$A$33:$A$776,$A201,СВЦЭМ!$B$33:$B$776,Y$191)+'СЕТ СН'!$F$15</f>
        <v>184.49673192</v>
      </c>
    </row>
    <row r="202" spans="1:25" ht="15.75" x14ac:dyDescent="0.2">
      <c r="A202" s="35">
        <f t="shared" si="5"/>
        <v>43932</v>
      </c>
      <c r="B202" s="36">
        <f>SUMIFS(СВЦЭМ!$E$33:$E$776,СВЦЭМ!$A$33:$A$776,$A202,СВЦЭМ!$B$33:$B$776,B$191)+'СЕТ СН'!$F$15</f>
        <v>193.14727314999999</v>
      </c>
      <c r="C202" s="36">
        <f>SUMIFS(СВЦЭМ!$E$33:$E$776,СВЦЭМ!$A$33:$A$776,$A202,СВЦЭМ!$B$33:$B$776,C$191)+'СЕТ СН'!$F$15</f>
        <v>197.03066516999999</v>
      </c>
      <c r="D202" s="36">
        <f>SUMIFS(СВЦЭМ!$E$33:$E$776,СВЦЭМ!$A$33:$A$776,$A202,СВЦЭМ!$B$33:$B$776,D$191)+'СЕТ СН'!$F$15</f>
        <v>200.84686654000001</v>
      </c>
      <c r="E202" s="36">
        <f>SUMIFS(СВЦЭМ!$E$33:$E$776,СВЦЭМ!$A$33:$A$776,$A202,СВЦЭМ!$B$33:$B$776,E$191)+'СЕТ СН'!$F$15</f>
        <v>202.82204605000001</v>
      </c>
      <c r="F202" s="36">
        <f>SUMIFS(СВЦЭМ!$E$33:$E$776,СВЦЭМ!$A$33:$A$776,$A202,СВЦЭМ!$B$33:$B$776,F$191)+'СЕТ СН'!$F$15</f>
        <v>203.79141002</v>
      </c>
      <c r="G202" s="36">
        <f>SUMIFS(СВЦЭМ!$E$33:$E$776,СВЦЭМ!$A$33:$A$776,$A202,СВЦЭМ!$B$33:$B$776,G$191)+'СЕТ СН'!$F$15</f>
        <v>203.12219395</v>
      </c>
      <c r="H202" s="36">
        <f>SUMIFS(СВЦЭМ!$E$33:$E$776,СВЦЭМ!$A$33:$A$776,$A202,СВЦЭМ!$B$33:$B$776,H$191)+'СЕТ СН'!$F$15</f>
        <v>199.14390895</v>
      </c>
      <c r="I202" s="36">
        <f>SUMIFS(СВЦЭМ!$E$33:$E$776,СВЦЭМ!$A$33:$A$776,$A202,СВЦЭМ!$B$33:$B$776,I$191)+'СЕТ СН'!$F$15</f>
        <v>194.26861260999999</v>
      </c>
      <c r="J202" s="36">
        <f>SUMIFS(СВЦЭМ!$E$33:$E$776,СВЦЭМ!$A$33:$A$776,$A202,СВЦЭМ!$B$33:$B$776,J$191)+'СЕТ СН'!$F$15</f>
        <v>188.76154844999999</v>
      </c>
      <c r="K202" s="36">
        <f>SUMIFS(СВЦЭМ!$E$33:$E$776,СВЦЭМ!$A$33:$A$776,$A202,СВЦЭМ!$B$33:$B$776,K$191)+'СЕТ СН'!$F$15</f>
        <v>185.49309554000001</v>
      </c>
      <c r="L202" s="36">
        <f>SUMIFS(СВЦЭМ!$E$33:$E$776,СВЦЭМ!$A$33:$A$776,$A202,СВЦЭМ!$B$33:$B$776,L$191)+'СЕТ СН'!$F$15</f>
        <v>185.94707523</v>
      </c>
      <c r="M202" s="36">
        <f>SUMIFS(СВЦЭМ!$E$33:$E$776,СВЦЭМ!$A$33:$A$776,$A202,СВЦЭМ!$B$33:$B$776,M$191)+'СЕТ СН'!$F$15</f>
        <v>189.3410667</v>
      </c>
      <c r="N202" s="36">
        <f>SUMIFS(СВЦЭМ!$E$33:$E$776,СВЦЭМ!$A$33:$A$776,$A202,СВЦЭМ!$B$33:$B$776,N$191)+'СЕТ СН'!$F$15</f>
        <v>193.93269018999999</v>
      </c>
      <c r="O202" s="36">
        <f>SUMIFS(СВЦЭМ!$E$33:$E$776,СВЦЭМ!$A$33:$A$776,$A202,СВЦЭМ!$B$33:$B$776,O$191)+'СЕТ СН'!$F$15</f>
        <v>193.45135798000001</v>
      </c>
      <c r="P202" s="36">
        <f>SUMIFS(СВЦЭМ!$E$33:$E$776,СВЦЭМ!$A$33:$A$776,$A202,СВЦЭМ!$B$33:$B$776,P$191)+'СЕТ СН'!$F$15</f>
        <v>186.3916978</v>
      </c>
      <c r="Q202" s="36">
        <f>SUMIFS(СВЦЭМ!$E$33:$E$776,СВЦЭМ!$A$33:$A$776,$A202,СВЦЭМ!$B$33:$B$776,Q$191)+'СЕТ СН'!$F$15</f>
        <v>186.60242434</v>
      </c>
      <c r="R202" s="36">
        <f>SUMIFS(СВЦЭМ!$E$33:$E$776,СВЦЭМ!$A$33:$A$776,$A202,СВЦЭМ!$B$33:$B$776,R$191)+'СЕТ СН'!$F$15</f>
        <v>185.4401106</v>
      </c>
      <c r="S202" s="36">
        <f>SUMIFS(СВЦЭМ!$E$33:$E$776,СВЦЭМ!$A$33:$A$776,$A202,СВЦЭМ!$B$33:$B$776,S$191)+'СЕТ СН'!$F$15</f>
        <v>187.60556106999999</v>
      </c>
      <c r="T202" s="36">
        <f>SUMIFS(СВЦЭМ!$E$33:$E$776,СВЦЭМ!$A$33:$A$776,$A202,СВЦЭМ!$B$33:$B$776,T$191)+'СЕТ СН'!$F$15</f>
        <v>190.23175071</v>
      </c>
      <c r="U202" s="36">
        <f>SUMIFS(СВЦЭМ!$E$33:$E$776,СВЦЭМ!$A$33:$A$776,$A202,СВЦЭМ!$B$33:$B$776,U$191)+'СЕТ СН'!$F$15</f>
        <v>187.2047072</v>
      </c>
      <c r="V202" s="36">
        <f>SUMIFS(СВЦЭМ!$E$33:$E$776,СВЦЭМ!$A$33:$A$776,$A202,СВЦЭМ!$B$33:$B$776,V$191)+'СЕТ СН'!$F$15</f>
        <v>180.82230562000001</v>
      </c>
      <c r="W202" s="36">
        <f>SUMIFS(СВЦЭМ!$E$33:$E$776,СВЦЭМ!$A$33:$A$776,$A202,СВЦЭМ!$B$33:$B$776,W$191)+'СЕТ СН'!$F$15</f>
        <v>180.14489796999999</v>
      </c>
      <c r="X202" s="36">
        <f>SUMIFS(СВЦЭМ!$E$33:$E$776,СВЦЭМ!$A$33:$A$776,$A202,СВЦЭМ!$B$33:$B$776,X$191)+'СЕТ СН'!$F$15</f>
        <v>183.83433309</v>
      </c>
      <c r="Y202" s="36">
        <f>SUMIFS(СВЦЭМ!$E$33:$E$776,СВЦЭМ!$A$33:$A$776,$A202,СВЦЭМ!$B$33:$B$776,Y$191)+'СЕТ СН'!$F$15</f>
        <v>194.11971958999999</v>
      </c>
    </row>
    <row r="203" spans="1:25" ht="15.75" x14ac:dyDescent="0.2">
      <c r="A203" s="35">
        <f t="shared" si="5"/>
        <v>43933</v>
      </c>
      <c r="B203" s="36">
        <f>SUMIFS(СВЦЭМ!$E$33:$E$776,СВЦЭМ!$A$33:$A$776,$A203,СВЦЭМ!$B$33:$B$776,B$191)+'СЕТ СН'!$F$15</f>
        <v>191.84223025</v>
      </c>
      <c r="C203" s="36">
        <f>SUMIFS(СВЦЭМ!$E$33:$E$776,СВЦЭМ!$A$33:$A$776,$A203,СВЦЭМ!$B$33:$B$776,C$191)+'СЕТ СН'!$F$15</f>
        <v>192.46752613999999</v>
      </c>
      <c r="D203" s="36">
        <f>SUMIFS(СВЦЭМ!$E$33:$E$776,СВЦЭМ!$A$33:$A$776,$A203,СВЦЭМ!$B$33:$B$776,D$191)+'СЕТ СН'!$F$15</f>
        <v>188.82693262000001</v>
      </c>
      <c r="E203" s="36">
        <f>SUMIFS(СВЦЭМ!$E$33:$E$776,СВЦЭМ!$A$33:$A$776,$A203,СВЦЭМ!$B$33:$B$776,E$191)+'СЕТ СН'!$F$15</f>
        <v>188.77514815000001</v>
      </c>
      <c r="F203" s="36">
        <f>SUMIFS(СВЦЭМ!$E$33:$E$776,СВЦЭМ!$A$33:$A$776,$A203,СВЦЭМ!$B$33:$B$776,F$191)+'СЕТ СН'!$F$15</f>
        <v>187.65482582999999</v>
      </c>
      <c r="G203" s="36">
        <f>SUMIFS(СВЦЭМ!$E$33:$E$776,СВЦЭМ!$A$33:$A$776,$A203,СВЦЭМ!$B$33:$B$776,G$191)+'СЕТ СН'!$F$15</f>
        <v>189.44781123000001</v>
      </c>
      <c r="H203" s="36">
        <f>SUMIFS(СВЦЭМ!$E$33:$E$776,СВЦЭМ!$A$33:$A$776,$A203,СВЦЭМ!$B$33:$B$776,H$191)+'СЕТ СН'!$F$15</f>
        <v>190.10030843999999</v>
      </c>
      <c r="I203" s="36">
        <f>SUMIFS(СВЦЭМ!$E$33:$E$776,СВЦЭМ!$A$33:$A$776,$A203,СВЦЭМ!$B$33:$B$776,I$191)+'СЕТ СН'!$F$15</f>
        <v>189.95467418999999</v>
      </c>
      <c r="J203" s="36">
        <f>SUMIFS(СВЦЭМ!$E$33:$E$776,СВЦЭМ!$A$33:$A$776,$A203,СВЦЭМ!$B$33:$B$776,J$191)+'СЕТ СН'!$F$15</f>
        <v>183.55924567</v>
      </c>
      <c r="K203" s="36">
        <f>SUMIFS(СВЦЭМ!$E$33:$E$776,СВЦЭМ!$A$33:$A$776,$A203,СВЦЭМ!$B$33:$B$776,K$191)+'СЕТ СН'!$F$15</f>
        <v>175.04548079</v>
      </c>
      <c r="L203" s="36">
        <f>SUMIFS(СВЦЭМ!$E$33:$E$776,СВЦЭМ!$A$33:$A$776,$A203,СВЦЭМ!$B$33:$B$776,L$191)+'СЕТ СН'!$F$15</f>
        <v>175.93662839999999</v>
      </c>
      <c r="M203" s="36">
        <f>SUMIFS(СВЦЭМ!$E$33:$E$776,СВЦЭМ!$A$33:$A$776,$A203,СВЦЭМ!$B$33:$B$776,M$191)+'СЕТ СН'!$F$15</f>
        <v>177.25182717000001</v>
      </c>
      <c r="N203" s="36">
        <f>SUMIFS(СВЦЭМ!$E$33:$E$776,СВЦЭМ!$A$33:$A$776,$A203,СВЦЭМ!$B$33:$B$776,N$191)+'СЕТ СН'!$F$15</f>
        <v>180.31158694000001</v>
      </c>
      <c r="O203" s="36">
        <f>SUMIFS(СВЦЭМ!$E$33:$E$776,СВЦЭМ!$A$33:$A$776,$A203,СВЦЭМ!$B$33:$B$776,O$191)+'СЕТ СН'!$F$15</f>
        <v>183.90739771</v>
      </c>
      <c r="P203" s="36">
        <f>SUMIFS(СВЦЭМ!$E$33:$E$776,СВЦЭМ!$A$33:$A$776,$A203,СВЦЭМ!$B$33:$B$776,P$191)+'СЕТ СН'!$F$15</f>
        <v>186.49980378000001</v>
      </c>
      <c r="Q203" s="36">
        <f>SUMIFS(СВЦЭМ!$E$33:$E$776,СВЦЭМ!$A$33:$A$776,$A203,СВЦЭМ!$B$33:$B$776,Q$191)+'СЕТ СН'!$F$15</f>
        <v>187.48048163000001</v>
      </c>
      <c r="R203" s="36">
        <f>SUMIFS(СВЦЭМ!$E$33:$E$776,СВЦЭМ!$A$33:$A$776,$A203,СВЦЭМ!$B$33:$B$776,R$191)+'СЕТ СН'!$F$15</f>
        <v>186.03152829999999</v>
      </c>
      <c r="S203" s="36">
        <f>SUMIFS(СВЦЭМ!$E$33:$E$776,СВЦЭМ!$A$33:$A$776,$A203,СВЦЭМ!$B$33:$B$776,S$191)+'СЕТ СН'!$F$15</f>
        <v>184.94821010999999</v>
      </c>
      <c r="T203" s="36">
        <f>SUMIFS(СВЦЭМ!$E$33:$E$776,СВЦЭМ!$A$33:$A$776,$A203,СВЦЭМ!$B$33:$B$776,T$191)+'СЕТ СН'!$F$15</f>
        <v>181.32105240000001</v>
      </c>
      <c r="U203" s="36">
        <f>SUMIFS(СВЦЭМ!$E$33:$E$776,СВЦЭМ!$A$33:$A$776,$A203,СВЦЭМ!$B$33:$B$776,U$191)+'СЕТ СН'!$F$15</f>
        <v>172.10136036</v>
      </c>
      <c r="V203" s="36">
        <f>SUMIFS(СВЦЭМ!$E$33:$E$776,СВЦЭМ!$A$33:$A$776,$A203,СВЦЭМ!$B$33:$B$776,V$191)+'СЕТ СН'!$F$15</f>
        <v>159.13450713</v>
      </c>
      <c r="W203" s="36">
        <f>SUMIFS(СВЦЭМ!$E$33:$E$776,СВЦЭМ!$A$33:$A$776,$A203,СВЦЭМ!$B$33:$B$776,W$191)+'СЕТ СН'!$F$15</f>
        <v>158.27589118</v>
      </c>
      <c r="X203" s="36">
        <f>SUMIFS(СВЦЭМ!$E$33:$E$776,СВЦЭМ!$A$33:$A$776,$A203,СВЦЭМ!$B$33:$B$776,X$191)+'СЕТ СН'!$F$15</f>
        <v>166.49420065999999</v>
      </c>
      <c r="Y203" s="36">
        <f>SUMIFS(СВЦЭМ!$E$33:$E$776,СВЦЭМ!$A$33:$A$776,$A203,СВЦЭМ!$B$33:$B$776,Y$191)+'СЕТ СН'!$F$15</f>
        <v>172.78308175999999</v>
      </c>
    </row>
    <row r="204" spans="1:25" ht="15.75" x14ac:dyDescent="0.2">
      <c r="A204" s="35">
        <f t="shared" si="5"/>
        <v>43934</v>
      </c>
      <c r="B204" s="36">
        <f>SUMIFS(СВЦЭМ!$E$33:$E$776,СВЦЭМ!$A$33:$A$776,$A204,СВЦЭМ!$B$33:$B$776,B$191)+'СЕТ СН'!$F$15</f>
        <v>173.18207011999999</v>
      </c>
      <c r="C204" s="36">
        <f>SUMIFS(СВЦЭМ!$E$33:$E$776,СВЦЭМ!$A$33:$A$776,$A204,СВЦЭМ!$B$33:$B$776,C$191)+'СЕТ СН'!$F$15</f>
        <v>176.96912707000001</v>
      </c>
      <c r="D204" s="36">
        <f>SUMIFS(СВЦЭМ!$E$33:$E$776,СВЦЭМ!$A$33:$A$776,$A204,СВЦЭМ!$B$33:$B$776,D$191)+'СЕТ СН'!$F$15</f>
        <v>183.17003116000001</v>
      </c>
      <c r="E204" s="36">
        <f>SUMIFS(СВЦЭМ!$E$33:$E$776,СВЦЭМ!$A$33:$A$776,$A204,СВЦЭМ!$B$33:$B$776,E$191)+'СЕТ СН'!$F$15</f>
        <v>185.80376655000001</v>
      </c>
      <c r="F204" s="36">
        <f>SUMIFS(СВЦЭМ!$E$33:$E$776,СВЦЭМ!$A$33:$A$776,$A204,СВЦЭМ!$B$33:$B$776,F$191)+'СЕТ СН'!$F$15</f>
        <v>187.60154141000001</v>
      </c>
      <c r="G204" s="36">
        <f>SUMIFS(СВЦЭМ!$E$33:$E$776,СВЦЭМ!$A$33:$A$776,$A204,СВЦЭМ!$B$33:$B$776,G$191)+'СЕТ СН'!$F$15</f>
        <v>184.39635111999999</v>
      </c>
      <c r="H204" s="36">
        <f>SUMIFS(СВЦЭМ!$E$33:$E$776,СВЦЭМ!$A$33:$A$776,$A204,СВЦЭМ!$B$33:$B$776,H$191)+'СЕТ СН'!$F$15</f>
        <v>185.21011157000001</v>
      </c>
      <c r="I204" s="36">
        <f>SUMIFS(СВЦЭМ!$E$33:$E$776,СВЦЭМ!$A$33:$A$776,$A204,СВЦЭМ!$B$33:$B$776,I$191)+'СЕТ СН'!$F$15</f>
        <v>175.13653467</v>
      </c>
      <c r="J204" s="36">
        <f>SUMIFS(СВЦЭМ!$E$33:$E$776,СВЦЭМ!$A$33:$A$776,$A204,СВЦЭМ!$B$33:$B$776,J$191)+'СЕТ СН'!$F$15</f>
        <v>162.52396446</v>
      </c>
      <c r="K204" s="36">
        <f>SUMIFS(СВЦЭМ!$E$33:$E$776,СВЦЭМ!$A$33:$A$776,$A204,СВЦЭМ!$B$33:$B$776,K$191)+'СЕТ СН'!$F$15</f>
        <v>158.30688549000001</v>
      </c>
      <c r="L204" s="36">
        <f>SUMIFS(СВЦЭМ!$E$33:$E$776,СВЦЭМ!$A$33:$A$776,$A204,СВЦЭМ!$B$33:$B$776,L$191)+'СЕТ СН'!$F$15</f>
        <v>156.60298707999999</v>
      </c>
      <c r="M204" s="36">
        <f>SUMIFS(СВЦЭМ!$E$33:$E$776,СВЦЭМ!$A$33:$A$776,$A204,СВЦЭМ!$B$33:$B$776,M$191)+'СЕТ СН'!$F$15</f>
        <v>156.00145388999999</v>
      </c>
      <c r="N204" s="36">
        <f>SUMIFS(СВЦЭМ!$E$33:$E$776,СВЦЭМ!$A$33:$A$776,$A204,СВЦЭМ!$B$33:$B$776,N$191)+'СЕТ СН'!$F$15</f>
        <v>158.29663844000001</v>
      </c>
      <c r="O204" s="36">
        <f>SUMIFS(СВЦЭМ!$E$33:$E$776,СВЦЭМ!$A$33:$A$776,$A204,СВЦЭМ!$B$33:$B$776,O$191)+'СЕТ СН'!$F$15</f>
        <v>158.11279264999999</v>
      </c>
      <c r="P204" s="36">
        <f>SUMIFS(СВЦЭМ!$E$33:$E$776,СВЦЭМ!$A$33:$A$776,$A204,СВЦЭМ!$B$33:$B$776,P$191)+'СЕТ СН'!$F$15</f>
        <v>159.30371774</v>
      </c>
      <c r="Q204" s="36">
        <f>SUMIFS(СВЦЭМ!$E$33:$E$776,СВЦЭМ!$A$33:$A$776,$A204,СВЦЭМ!$B$33:$B$776,Q$191)+'СЕТ СН'!$F$15</f>
        <v>160.03321464000001</v>
      </c>
      <c r="R204" s="36">
        <f>SUMIFS(СВЦЭМ!$E$33:$E$776,СВЦЭМ!$A$33:$A$776,$A204,СВЦЭМ!$B$33:$B$776,R$191)+'СЕТ СН'!$F$15</f>
        <v>161.97191003</v>
      </c>
      <c r="S204" s="36">
        <f>SUMIFS(СВЦЭМ!$E$33:$E$776,СВЦЭМ!$A$33:$A$776,$A204,СВЦЭМ!$B$33:$B$776,S$191)+'СЕТ СН'!$F$15</f>
        <v>161.46839471000001</v>
      </c>
      <c r="T204" s="36">
        <f>SUMIFS(СВЦЭМ!$E$33:$E$776,СВЦЭМ!$A$33:$A$776,$A204,СВЦЭМ!$B$33:$B$776,T$191)+'СЕТ СН'!$F$15</f>
        <v>160.73422576999999</v>
      </c>
      <c r="U204" s="36">
        <f>SUMIFS(СВЦЭМ!$E$33:$E$776,СВЦЭМ!$A$33:$A$776,$A204,СВЦЭМ!$B$33:$B$776,U$191)+'СЕТ СН'!$F$15</f>
        <v>160.80613314999999</v>
      </c>
      <c r="V204" s="36">
        <f>SUMIFS(СВЦЭМ!$E$33:$E$776,СВЦЭМ!$A$33:$A$776,$A204,СВЦЭМ!$B$33:$B$776,V$191)+'СЕТ СН'!$F$15</f>
        <v>158.66243964</v>
      </c>
      <c r="W204" s="36">
        <f>SUMIFS(СВЦЭМ!$E$33:$E$776,СВЦЭМ!$A$33:$A$776,$A204,СВЦЭМ!$B$33:$B$776,W$191)+'СЕТ СН'!$F$15</f>
        <v>157.76372986000001</v>
      </c>
      <c r="X204" s="36">
        <f>SUMIFS(СВЦЭМ!$E$33:$E$776,СВЦЭМ!$A$33:$A$776,$A204,СВЦЭМ!$B$33:$B$776,X$191)+'СЕТ СН'!$F$15</f>
        <v>159.28000790999999</v>
      </c>
      <c r="Y204" s="36">
        <f>SUMIFS(СВЦЭМ!$E$33:$E$776,СВЦЭМ!$A$33:$A$776,$A204,СВЦЭМ!$B$33:$B$776,Y$191)+'СЕТ СН'!$F$15</f>
        <v>165.40379381</v>
      </c>
    </row>
    <row r="205" spans="1:25" ht="15.75" x14ac:dyDescent="0.2">
      <c r="A205" s="35">
        <f t="shared" si="5"/>
        <v>43935</v>
      </c>
      <c r="B205" s="36">
        <f>SUMIFS(СВЦЭМ!$E$33:$E$776,СВЦЭМ!$A$33:$A$776,$A205,СВЦЭМ!$B$33:$B$776,B$191)+'СЕТ СН'!$F$15</f>
        <v>172.01441804999999</v>
      </c>
      <c r="C205" s="36">
        <f>SUMIFS(СВЦЭМ!$E$33:$E$776,СВЦЭМ!$A$33:$A$776,$A205,СВЦЭМ!$B$33:$B$776,C$191)+'СЕТ СН'!$F$15</f>
        <v>177.19994607999999</v>
      </c>
      <c r="D205" s="36">
        <f>SUMIFS(СВЦЭМ!$E$33:$E$776,СВЦЭМ!$A$33:$A$776,$A205,СВЦЭМ!$B$33:$B$776,D$191)+'СЕТ СН'!$F$15</f>
        <v>182.16409152</v>
      </c>
      <c r="E205" s="36">
        <f>SUMIFS(СВЦЭМ!$E$33:$E$776,СВЦЭМ!$A$33:$A$776,$A205,СВЦЭМ!$B$33:$B$776,E$191)+'СЕТ СН'!$F$15</f>
        <v>185.29480262000001</v>
      </c>
      <c r="F205" s="36">
        <f>SUMIFS(СВЦЭМ!$E$33:$E$776,СВЦЭМ!$A$33:$A$776,$A205,СВЦЭМ!$B$33:$B$776,F$191)+'СЕТ СН'!$F$15</f>
        <v>187.60869226</v>
      </c>
      <c r="G205" s="36">
        <f>SUMIFS(СВЦЭМ!$E$33:$E$776,СВЦЭМ!$A$33:$A$776,$A205,СВЦЭМ!$B$33:$B$776,G$191)+'СЕТ СН'!$F$15</f>
        <v>186.81013952999999</v>
      </c>
      <c r="H205" s="36">
        <f>SUMIFS(СВЦЭМ!$E$33:$E$776,СВЦЭМ!$A$33:$A$776,$A205,СВЦЭМ!$B$33:$B$776,H$191)+'СЕТ СН'!$F$15</f>
        <v>189.41590174999999</v>
      </c>
      <c r="I205" s="36">
        <f>SUMIFS(СВЦЭМ!$E$33:$E$776,СВЦЭМ!$A$33:$A$776,$A205,СВЦЭМ!$B$33:$B$776,I$191)+'СЕТ СН'!$F$15</f>
        <v>194.32482988999999</v>
      </c>
      <c r="J205" s="36">
        <f>SUMIFS(СВЦЭМ!$E$33:$E$776,СВЦЭМ!$A$33:$A$776,$A205,СВЦЭМ!$B$33:$B$776,J$191)+'СЕТ СН'!$F$15</f>
        <v>184.96787031</v>
      </c>
      <c r="K205" s="36">
        <f>SUMIFS(СВЦЭМ!$E$33:$E$776,СВЦЭМ!$A$33:$A$776,$A205,СВЦЭМ!$B$33:$B$776,K$191)+'СЕТ СН'!$F$15</f>
        <v>181.4840021</v>
      </c>
      <c r="L205" s="36">
        <f>SUMIFS(СВЦЭМ!$E$33:$E$776,СВЦЭМ!$A$33:$A$776,$A205,СВЦЭМ!$B$33:$B$776,L$191)+'СЕТ СН'!$F$15</f>
        <v>179.91626113000001</v>
      </c>
      <c r="M205" s="36">
        <f>SUMIFS(СВЦЭМ!$E$33:$E$776,СВЦЭМ!$A$33:$A$776,$A205,СВЦЭМ!$B$33:$B$776,M$191)+'СЕТ СН'!$F$15</f>
        <v>180.67023241999999</v>
      </c>
      <c r="N205" s="36">
        <f>SUMIFS(СВЦЭМ!$E$33:$E$776,СВЦЭМ!$A$33:$A$776,$A205,СВЦЭМ!$B$33:$B$776,N$191)+'СЕТ СН'!$F$15</f>
        <v>180.42487231999999</v>
      </c>
      <c r="O205" s="36">
        <f>SUMIFS(СВЦЭМ!$E$33:$E$776,СВЦЭМ!$A$33:$A$776,$A205,СВЦЭМ!$B$33:$B$776,O$191)+'СЕТ СН'!$F$15</f>
        <v>174.57481200999999</v>
      </c>
      <c r="P205" s="36">
        <f>SUMIFS(СВЦЭМ!$E$33:$E$776,СВЦЭМ!$A$33:$A$776,$A205,СВЦЭМ!$B$33:$B$776,P$191)+'СЕТ СН'!$F$15</f>
        <v>175.38882340000001</v>
      </c>
      <c r="Q205" s="36">
        <f>SUMIFS(СВЦЭМ!$E$33:$E$776,СВЦЭМ!$A$33:$A$776,$A205,СВЦЭМ!$B$33:$B$776,Q$191)+'СЕТ СН'!$F$15</f>
        <v>177.87576124</v>
      </c>
      <c r="R205" s="36">
        <f>SUMIFS(СВЦЭМ!$E$33:$E$776,СВЦЭМ!$A$33:$A$776,$A205,СВЦЭМ!$B$33:$B$776,R$191)+'СЕТ СН'!$F$15</f>
        <v>183.18474128</v>
      </c>
      <c r="S205" s="36">
        <f>SUMIFS(СВЦЭМ!$E$33:$E$776,СВЦЭМ!$A$33:$A$776,$A205,СВЦЭМ!$B$33:$B$776,S$191)+'СЕТ СН'!$F$15</f>
        <v>184.39989163999999</v>
      </c>
      <c r="T205" s="36">
        <f>SUMIFS(СВЦЭМ!$E$33:$E$776,СВЦЭМ!$A$33:$A$776,$A205,СВЦЭМ!$B$33:$B$776,T$191)+'СЕТ СН'!$F$15</f>
        <v>178.97072911000001</v>
      </c>
      <c r="U205" s="36">
        <f>SUMIFS(СВЦЭМ!$E$33:$E$776,СВЦЭМ!$A$33:$A$776,$A205,СВЦЭМ!$B$33:$B$776,U$191)+'СЕТ СН'!$F$15</f>
        <v>175.05661512</v>
      </c>
      <c r="V205" s="36">
        <f>SUMIFS(СВЦЭМ!$E$33:$E$776,СВЦЭМ!$A$33:$A$776,$A205,СВЦЭМ!$B$33:$B$776,V$191)+'СЕТ СН'!$F$15</f>
        <v>174.55737267000001</v>
      </c>
      <c r="W205" s="36">
        <f>SUMIFS(СВЦЭМ!$E$33:$E$776,СВЦЭМ!$A$33:$A$776,$A205,СВЦЭМ!$B$33:$B$776,W$191)+'СЕТ СН'!$F$15</f>
        <v>173.14890847000001</v>
      </c>
      <c r="X205" s="36">
        <f>SUMIFS(СВЦЭМ!$E$33:$E$776,СВЦЭМ!$A$33:$A$776,$A205,СВЦЭМ!$B$33:$B$776,X$191)+'СЕТ СН'!$F$15</f>
        <v>175.02167281000001</v>
      </c>
      <c r="Y205" s="36">
        <f>SUMIFS(СВЦЭМ!$E$33:$E$776,СВЦЭМ!$A$33:$A$776,$A205,СВЦЭМ!$B$33:$B$776,Y$191)+'СЕТ СН'!$F$15</f>
        <v>178.13824081000001</v>
      </c>
    </row>
    <row r="206" spans="1:25" ht="15.75" x14ac:dyDescent="0.2">
      <c r="A206" s="35">
        <f t="shared" si="5"/>
        <v>43936</v>
      </c>
      <c r="B206" s="36">
        <f>SUMIFS(СВЦЭМ!$E$33:$E$776,СВЦЭМ!$A$33:$A$776,$A206,СВЦЭМ!$B$33:$B$776,B$191)+'СЕТ СН'!$F$15</f>
        <v>186.66997026000001</v>
      </c>
      <c r="C206" s="36">
        <f>SUMIFS(СВЦЭМ!$E$33:$E$776,СВЦЭМ!$A$33:$A$776,$A206,СВЦЭМ!$B$33:$B$776,C$191)+'СЕТ СН'!$F$15</f>
        <v>189.96978514</v>
      </c>
      <c r="D206" s="36">
        <f>SUMIFS(СВЦЭМ!$E$33:$E$776,СВЦЭМ!$A$33:$A$776,$A206,СВЦЭМ!$B$33:$B$776,D$191)+'СЕТ СН'!$F$15</f>
        <v>190.32859028999999</v>
      </c>
      <c r="E206" s="36">
        <f>SUMIFS(СВЦЭМ!$E$33:$E$776,СВЦЭМ!$A$33:$A$776,$A206,СВЦЭМ!$B$33:$B$776,E$191)+'СЕТ СН'!$F$15</f>
        <v>189.21805849</v>
      </c>
      <c r="F206" s="36">
        <f>SUMIFS(СВЦЭМ!$E$33:$E$776,СВЦЭМ!$A$33:$A$776,$A206,СВЦЭМ!$B$33:$B$776,F$191)+'СЕТ СН'!$F$15</f>
        <v>188.61077802</v>
      </c>
      <c r="G206" s="36">
        <f>SUMIFS(СВЦЭМ!$E$33:$E$776,СВЦЭМ!$A$33:$A$776,$A206,СВЦЭМ!$B$33:$B$776,G$191)+'СЕТ СН'!$F$15</f>
        <v>188.36591730999999</v>
      </c>
      <c r="H206" s="36">
        <f>SUMIFS(СВЦЭМ!$E$33:$E$776,СВЦЭМ!$A$33:$A$776,$A206,СВЦЭМ!$B$33:$B$776,H$191)+'СЕТ СН'!$F$15</f>
        <v>186.36045379000001</v>
      </c>
      <c r="I206" s="36">
        <f>SUMIFS(СВЦЭМ!$E$33:$E$776,СВЦЭМ!$A$33:$A$776,$A206,СВЦЭМ!$B$33:$B$776,I$191)+'СЕТ СН'!$F$15</f>
        <v>183.75693563999999</v>
      </c>
      <c r="J206" s="36">
        <f>SUMIFS(СВЦЭМ!$E$33:$E$776,СВЦЭМ!$A$33:$A$776,$A206,СВЦЭМ!$B$33:$B$776,J$191)+'СЕТ СН'!$F$15</f>
        <v>172.14104707999999</v>
      </c>
      <c r="K206" s="36">
        <f>SUMIFS(СВЦЭМ!$E$33:$E$776,СВЦЭМ!$A$33:$A$776,$A206,СВЦЭМ!$B$33:$B$776,K$191)+'СЕТ СН'!$F$15</f>
        <v>166.49684798000001</v>
      </c>
      <c r="L206" s="36">
        <f>SUMIFS(СВЦЭМ!$E$33:$E$776,СВЦЭМ!$A$33:$A$776,$A206,СВЦЭМ!$B$33:$B$776,L$191)+'СЕТ СН'!$F$15</f>
        <v>166.99536861999999</v>
      </c>
      <c r="M206" s="36">
        <f>SUMIFS(СВЦЭМ!$E$33:$E$776,СВЦЭМ!$A$33:$A$776,$A206,СВЦЭМ!$B$33:$B$776,M$191)+'СЕТ СН'!$F$15</f>
        <v>168.39250039999999</v>
      </c>
      <c r="N206" s="36">
        <f>SUMIFS(СВЦЭМ!$E$33:$E$776,СВЦЭМ!$A$33:$A$776,$A206,СВЦЭМ!$B$33:$B$776,N$191)+'СЕТ СН'!$F$15</f>
        <v>167.54051168999999</v>
      </c>
      <c r="O206" s="36">
        <f>SUMIFS(СВЦЭМ!$E$33:$E$776,СВЦЭМ!$A$33:$A$776,$A206,СВЦЭМ!$B$33:$B$776,O$191)+'СЕТ СН'!$F$15</f>
        <v>170.82122803999999</v>
      </c>
      <c r="P206" s="36">
        <f>SUMIFS(СВЦЭМ!$E$33:$E$776,СВЦЭМ!$A$33:$A$776,$A206,СВЦЭМ!$B$33:$B$776,P$191)+'СЕТ СН'!$F$15</f>
        <v>171.15486822</v>
      </c>
      <c r="Q206" s="36">
        <f>SUMIFS(СВЦЭМ!$E$33:$E$776,СВЦЭМ!$A$33:$A$776,$A206,СВЦЭМ!$B$33:$B$776,Q$191)+'СЕТ СН'!$F$15</f>
        <v>171.57711429</v>
      </c>
      <c r="R206" s="36">
        <f>SUMIFS(СВЦЭМ!$E$33:$E$776,СВЦЭМ!$A$33:$A$776,$A206,СВЦЭМ!$B$33:$B$776,R$191)+'СЕТ СН'!$F$15</f>
        <v>171.34941534000001</v>
      </c>
      <c r="S206" s="36">
        <f>SUMIFS(СВЦЭМ!$E$33:$E$776,СВЦЭМ!$A$33:$A$776,$A206,СВЦЭМ!$B$33:$B$776,S$191)+'СЕТ СН'!$F$15</f>
        <v>170.92678645000001</v>
      </c>
      <c r="T206" s="36">
        <f>SUMIFS(СВЦЭМ!$E$33:$E$776,СВЦЭМ!$A$33:$A$776,$A206,СВЦЭМ!$B$33:$B$776,T$191)+'СЕТ СН'!$F$15</f>
        <v>166.55914851</v>
      </c>
      <c r="U206" s="36">
        <f>SUMIFS(СВЦЭМ!$E$33:$E$776,СВЦЭМ!$A$33:$A$776,$A206,СВЦЭМ!$B$33:$B$776,U$191)+'СЕТ СН'!$F$15</f>
        <v>161.94334515</v>
      </c>
      <c r="V206" s="36">
        <f>SUMIFS(СВЦЭМ!$E$33:$E$776,СВЦЭМ!$A$33:$A$776,$A206,СВЦЭМ!$B$33:$B$776,V$191)+'СЕТ СН'!$F$15</f>
        <v>164.09123045999999</v>
      </c>
      <c r="W206" s="36">
        <f>SUMIFS(СВЦЭМ!$E$33:$E$776,СВЦЭМ!$A$33:$A$776,$A206,СВЦЭМ!$B$33:$B$776,W$191)+'СЕТ СН'!$F$15</f>
        <v>164.44475677</v>
      </c>
      <c r="X206" s="36">
        <f>SUMIFS(СВЦЭМ!$E$33:$E$776,СВЦЭМ!$A$33:$A$776,$A206,СВЦЭМ!$B$33:$B$776,X$191)+'СЕТ СН'!$F$15</f>
        <v>162.79590690000001</v>
      </c>
      <c r="Y206" s="36">
        <f>SUMIFS(СВЦЭМ!$E$33:$E$776,СВЦЭМ!$A$33:$A$776,$A206,СВЦЭМ!$B$33:$B$776,Y$191)+'СЕТ СН'!$F$15</f>
        <v>169.01818077999999</v>
      </c>
    </row>
    <row r="207" spans="1:25" ht="15.75" x14ac:dyDescent="0.2">
      <c r="A207" s="35">
        <f t="shared" si="5"/>
        <v>43937</v>
      </c>
      <c r="B207" s="36">
        <f>SUMIFS(СВЦЭМ!$E$33:$E$776,СВЦЭМ!$A$33:$A$776,$A207,СВЦЭМ!$B$33:$B$776,B$191)+'СЕТ СН'!$F$15</f>
        <v>162.01498978000001</v>
      </c>
      <c r="C207" s="36">
        <f>SUMIFS(СВЦЭМ!$E$33:$E$776,СВЦЭМ!$A$33:$A$776,$A207,СВЦЭМ!$B$33:$B$776,C$191)+'СЕТ СН'!$F$15</f>
        <v>166.27167159000001</v>
      </c>
      <c r="D207" s="36">
        <f>SUMIFS(СВЦЭМ!$E$33:$E$776,СВЦЭМ!$A$33:$A$776,$A207,СВЦЭМ!$B$33:$B$776,D$191)+'СЕТ СН'!$F$15</f>
        <v>170.17576185999999</v>
      </c>
      <c r="E207" s="36">
        <f>SUMIFS(СВЦЭМ!$E$33:$E$776,СВЦЭМ!$A$33:$A$776,$A207,СВЦЭМ!$B$33:$B$776,E$191)+'СЕТ СН'!$F$15</f>
        <v>173.11501451999999</v>
      </c>
      <c r="F207" s="36">
        <f>SUMIFS(СВЦЭМ!$E$33:$E$776,СВЦЭМ!$A$33:$A$776,$A207,СВЦЭМ!$B$33:$B$776,F$191)+'СЕТ СН'!$F$15</f>
        <v>173.00540563999999</v>
      </c>
      <c r="G207" s="36">
        <f>SUMIFS(СВЦЭМ!$E$33:$E$776,СВЦЭМ!$A$33:$A$776,$A207,СВЦЭМ!$B$33:$B$776,G$191)+'СЕТ СН'!$F$15</f>
        <v>170.98808016000001</v>
      </c>
      <c r="H207" s="36">
        <f>SUMIFS(СВЦЭМ!$E$33:$E$776,СВЦЭМ!$A$33:$A$776,$A207,СВЦЭМ!$B$33:$B$776,H$191)+'СЕТ СН'!$F$15</f>
        <v>166.31841273000001</v>
      </c>
      <c r="I207" s="36">
        <f>SUMIFS(СВЦЭМ!$E$33:$E$776,СВЦЭМ!$A$33:$A$776,$A207,СВЦЭМ!$B$33:$B$776,I$191)+'СЕТ СН'!$F$15</f>
        <v>161.26941339999999</v>
      </c>
      <c r="J207" s="36">
        <f>SUMIFS(СВЦЭМ!$E$33:$E$776,СВЦЭМ!$A$33:$A$776,$A207,СВЦЭМ!$B$33:$B$776,J$191)+'СЕТ СН'!$F$15</f>
        <v>154.99675015</v>
      </c>
      <c r="K207" s="36">
        <f>SUMIFS(СВЦЭМ!$E$33:$E$776,СВЦЭМ!$A$33:$A$776,$A207,СВЦЭМ!$B$33:$B$776,K$191)+'СЕТ СН'!$F$15</f>
        <v>157.95501296</v>
      </c>
      <c r="L207" s="36">
        <f>SUMIFS(СВЦЭМ!$E$33:$E$776,СВЦЭМ!$A$33:$A$776,$A207,СВЦЭМ!$B$33:$B$776,L$191)+'СЕТ СН'!$F$15</f>
        <v>156.99895465</v>
      </c>
      <c r="M207" s="36">
        <f>SUMIFS(СВЦЭМ!$E$33:$E$776,СВЦЭМ!$A$33:$A$776,$A207,СВЦЭМ!$B$33:$B$776,M$191)+'СЕТ СН'!$F$15</f>
        <v>155.54377195999999</v>
      </c>
      <c r="N207" s="36">
        <f>SUMIFS(СВЦЭМ!$E$33:$E$776,СВЦЭМ!$A$33:$A$776,$A207,СВЦЭМ!$B$33:$B$776,N$191)+'СЕТ СН'!$F$15</f>
        <v>154.00162155000001</v>
      </c>
      <c r="O207" s="36">
        <f>SUMIFS(СВЦЭМ!$E$33:$E$776,СВЦЭМ!$A$33:$A$776,$A207,СВЦЭМ!$B$33:$B$776,O$191)+'СЕТ СН'!$F$15</f>
        <v>155.14390610999999</v>
      </c>
      <c r="P207" s="36">
        <f>SUMIFS(СВЦЭМ!$E$33:$E$776,СВЦЭМ!$A$33:$A$776,$A207,СВЦЭМ!$B$33:$B$776,P$191)+'СЕТ СН'!$F$15</f>
        <v>155.88771875</v>
      </c>
      <c r="Q207" s="36">
        <f>SUMIFS(СВЦЭМ!$E$33:$E$776,СВЦЭМ!$A$33:$A$776,$A207,СВЦЭМ!$B$33:$B$776,Q$191)+'СЕТ СН'!$F$15</f>
        <v>154.56640082999999</v>
      </c>
      <c r="R207" s="36">
        <f>SUMIFS(СВЦЭМ!$E$33:$E$776,СВЦЭМ!$A$33:$A$776,$A207,СВЦЭМ!$B$33:$B$776,R$191)+'СЕТ СН'!$F$15</f>
        <v>153.50002728999999</v>
      </c>
      <c r="S207" s="36">
        <f>SUMIFS(СВЦЭМ!$E$33:$E$776,СВЦЭМ!$A$33:$A$776,$A207,СВЦЭМ!$B$33:$B$776,S$191)+'СЕТ СН'!$F$15</f>
        <v>152.89755754000001</v>
      </c>
      <c r="T207" s="36">
        <f>SUMIFS(СВЦЭМ!$E$33:$E$776,СВЦЭМ!$A$33:$A$776,$A207,СВЦЭМ!$B$33:$B$776,T$191)+'СЕТ СН'!$F$15</f>
        <v>151.69360599000001</v>
      </c>
      <c r="U207" s="36">
        <f>SUMIFS(СВЦЭМ!$E$33:$E$776,СВЦЭМ!$A$33:$A$776,$A207,СВЦЭМ!$B$33:$B$776,U$191)+'СЕТ СН'!$F$15</f>
        <v>149.39319692000001</v>
      </c>
      <c r="V207" s="36">
        <f>SUMIFS(СВЦЭМ!$E$33:$E$776,СВЦЭМ!$A$33:$A$776,$A207,СВЦЭМ!$B$33:$B$776,V$191)+'СЕТ СН'!$F$15</f>
        <v>146.57248192</v>
      </c>
      <c r="W207" s="36">
        <f>SUMIFS(СВЦЭМ!$E$33:$E$776,СВЦЭМ!$A$33:$A$776,$A207,СВЦЭМ!$B$33:$B$776,W$191)+'СЕТ СН'!$F$15</f>
        <v>148.14280368999999</v>
      </c>
      <c r="X207" s="36">
        <f>SUMIFS(СВЦЭМ!$E$33:$E$776,СВЦЭМ!$A$33:$A$776,$A207,СВЦЭМ!$B$33:$B$776,X$191)+'СЕТ СН'!$F$15</f>
        <v>150.69224073999999</v>
      </c>
      <c r="Y207" s="36">
        <f>SUMIFS(СВЦЭМ!$E$33:$E$776,СВЦЭМ!$A$33:$A$776,$A207,СВЦЭМ!$B$33:$B$776,Y$191)+'СЕТ СН'!$F$15</f>
        <v>153.29369532999999</v>
      </c>
    </row>
    <row r="208" spans="1:25" ht="15.75" x14ac:dyDescent="0.2">
      <c r="A208" s="35">
        <f t="shared" si="5"/>
        <v>43938</v>
      </c>
      <c r="B208" s="36">
        <f>SUMIFS(СВЦЭМ!$E$33:$E$776,СВЦЭМ!$A$33:$A$776,$A208,СВЦЭМ!$B$33:$B$776,B$191)+'СЕТ СН'!$F$15</f>
        <v>169.26587279</v>
      </c>
      <c r="C208" s="36">
        <f>SUMIFS(СВЦЭМ!$E$33:$E$776,СВЦЭМ!$A$33:$A$776,$A208,СВЦЭМ!$B$33:$B$776,C$191)+'СЕТ СН'!$F$15</f>
        <v>171.9757228</v>
      </c>
      <c r="D208" s="36">
        <f>SUMIFS(СВЦЭМ!$E$33:$E$776,СВЦЭМ!$A$33:$A$776,$A208,СВЦЭМ!$B$33:$B$776,D$191)+'СЕТ СН'!$F$15</f>
        <v>176.19524699999999</v>
      </c>
      <c r="E208" s="36">
        <f>SUMIFS(СВЦЭМ!$E$33:$E$776,СВЦЭМ!$A$33:$A$776,$A208,СВЦЭМ!$B$33:$B$776,E$191)+'СЕТ СН'!$F$15</f>
        <v>179.49994039000001</v>
      </c>
      <c r="F208" s="36">
        <f>SUMIFS(СВЦЭМ!$E$33:$E$776,СВЦЭМ!$A$33:$A$776,$A208,СВЦЭМ!$B$33:$B$776,F$191)+'СЕТ СН'!$F$15</f>
        <v>179.68420431999999</v>
      </c>
      <c r="G208" s="36">
        <f>SUMIFS(СВЦЭМ!$E$33:$E$776,СВЦЭМ!$A$33:$A$776,$A208,СВЦЭМ!$B$33:$B$776,G$191)+'СЕТ СН'!$F$15</f>
        <v>175.94937403</v>
      </c>
      <c r="H208" s="36">
        <f>SUMIFS(СВЦЭМ!$E$33:$E$776,СВЦЭМ!$A$33:$A$776,$A208,СВЦЭМ!$B$33:$B$776,H$191)+'СЕТ СН'!$F$15</f>
        <v>170.25693846999999</v>
      </c>
      <c r="I208" s="36">
        <f>SUMIFS(СВЦЭМ!$E$33:$E$776,СВЦЭМ!$A$33:$A$776,$A208,СВЦЭМ!$B$33:$B$776,I$191)+'СЕТ СН'!$F$15</f>
        <v>164.00442588999999</v>
      </c>
      <c r="J208" s="36">
        <f>SUMIFS(СВЦЭМ!$E$33:$E$776,СВЦЭМ!$A$33:$A$776,$A208,СВЦЭМ!$B$33:$B$776,J$191)+'СЕТ СН'!$F$15</f>
        <v>152.44552623000001</v>
      </c>
      <c r="K208" s="36">
        <f>SUMIFS(СВЦЭМ!$E$33:$E$776,СВЦЭМ!$A$33:$A$776,$A208,СВЦЭМ!$B$33:$B$776,K$191)+'СЕТ СН'!$F$15</f>
        <v>153.28325125999999</v>
      </c>
      <c r="L208" s="36">
        <f>SUMIFS(СВЦЭМ!$E$33:$E$776,СВЦЭМ!$A$33:$A$776,$A208,СВЦЭМ!$B$33:$B$776,L$191)+'СЕТ СН'!$F$15</f>
        <v>152.52622951999999</v>
      </c>
      <c r="M208" s="36">
        <f>SUMIFS(СВЦЭМ!$E$33:$E$776,СВЦЭМ!$A$33:$A$776,$A208,СВЦЭМ!$B$33:$B$776,M$191)+'СЕТ СН'!$F$15</f>
        <v>152.01994948999999</v>
      </c>
      <c r="N208" s="36">
        <f>SUMIFS(СВЦЭМ!$E$33:$E$776,СВЦЭМ!$A$33:$A$776,$A208,СВЦЭМ!$B$33:$B$776,N$191)+'СЕТ СН'!$F$15</f>
        <v>151.82612581999999</v>
      </c>
      <c r="O208" s="36">
        <f>SUMIFS(СВЦЭМ!$E$33:$E$776,СВЦЭМ!$A$33:$A$776,$A208,СВЦЭМ!$B$33:$B$776,O$191)+'СЕТ СН'!$F$15</f>
        <v>153.34317904</v>
      </c>
      <c r="P208" s="36">
        <f>SUMIFS(СВЦЭМ!$E$33:$E$776,СВЦЭМ!$A$33:$A$776,$A208,СВЦЭМ!$B$33:$B$776,P$191)+'СЕТ СН'!$F$15</f>
        <v>155.25401575999999</v>
      </c>
      <c r="Q208" s="36">
        <f>SUMIFS(СВЦЭМ!$E$33:$E$776,СВЦЭМ!$A$33:$A$776,$A208,СВЦЭМ!$B$33:$B$776,Q$191)+'СЕТ СН'!$F$15</f>
        <v>156.50280831000001</v>
      </c>
      <c r="R208" s="36">
        <f>SUMIFS(СВЦЭМ!$E$33:$E$776,СВЦЭМ!$A$33:$A$776,$A208,СВЦЭМ!$B$33:$B$776,R$191)+'СЕТ СН'!$F$15</f>
        <v>155.92368353000001</v>
      </c>
      <c r="S208" s="36">
        <f>SUMIFS(СВЦЭМ!$E$33:$E$776,СВЦЭМ!$A$33:$A$776,$A208,СВЦЭМ!$B$33:$B$776,S$191)+'СЕТ СН'!$F$15</f>
        <v>154.70092978</v>
      </c>
      <c r="T208" s="36">
        <f>SUMIFS(СВЦЭМ!$E$33:$E$776,СВЦЭМ!$A$33:$A$776,$A208,СВЦЭМ!$B$33:$B$776,T$191)+'СЕТ СН'!$F$15</f>
        <v>151.28237297999999</v>
      </c>
      <c r="U208" s="36">
        <f>SUMIFS(СВЦЭМ!$E$33:$E$776,СВЦЭМ!$A$33:$A$776,$A208,СВЦЭМ!$B$33:$B$776,U$191)+'СЕТ СН'!$F$15</f>
        <v>148.56401862000001</v>
      </c>
      <c r="V208" s="36">
        <f>SUMIFS(СВЦЭМ!$E$33:$E$776,СВЦЭМ!$A$33:$A$776,$A208,СВЦЭМ!$B$33:$B$776,V$191)+'СЕТ СН'!$F$15</f>
        <v>150.42493555999999</v>
      </c>
      <c r="W208" s="36">
        <f>SUMIFS(СВЦЭМ!$E$33:$E$776,СВЦЭМ!$A$33:$A$776,$A208,СВЦЭМ!$B$33:$B$776,W$191)+'СЕТ СН'!$F$15</f>
        <v>150.35947218000001</v>
      </c>
      <c r="X208" s="36">
        <f>SUMIFS(СВЦЭМ!$E$33:$E$776,СВЦЭМ!$A$33:$A$776,$A208,СВЦЭМ!$B$33:$B$776,X$191)+'СЕТ СН'!$F$15</f>
        <v>151.68508177000001</v>
      </c>
      <c r="Y208" s="36">
        <f>SUMIFS(СВЦЭМ!$E$33:$E$776,СВЦЭМ!$A$33:$A$776,$A208,СВЦЭМ!$B$33:$B$776,Y$191)+'СЕТ СН'!$F$15</f>
        <v>152.26250263</v>
      </c>
    </row>
    <row r="209" spans="1:25" ht="15.75" x14ac:dyDescent="0.2">
      <c r="A209" s="35">
        <f t="shared" si="5"/>
        <v>43939</v>
      </c>
      <c r="B209" s="36">
        <f>SUMIFS(СВЦЭМ!$E$33:$E$776,СВЦЭМ!$A$33:$A$776,$A209,СВЦЭМ!$B$33:$B$776,B$191)+'СЕТ СН'!$F$15</f>
        <v>173.66007113000001</v>
      </c>
      <c r="C209" s="36">
        <f>SUMIFS(СВЦЭМ!$E$33:$E$776,СВЦЭМ!$A$33:$A$776,$A209,СВЦЭМ!$B$33:$B$776,C$191)+'СЕТ СН'!$F$15</f>
        <v>181.92689329999999</v>
      </c>
      <c r="D209" s="36">
        <f>SUMIFS(СВЦЭМ!$E$33:$E$776,СВЦЭМ!$A$33:$A$776,$A209,СВЦЭМ!$B$33:$B$776,D$191)+'СЕТ СН'!$F$15</f>
        <v>183.4523208</v>
      </c>
      <c r="E209" s="36">
        <f>SUMIFS(СВЦЭМ!$E$33:$E$776,СВЦЭМ!$A$33:$A$776,$A209,СВЦЭМ!$B$33:$B$776,E$191)+'СЕТ СН'!$F$15</f>
        <v>185.56280268</v>
      </c>
      <c r="F209" s="36">
        <f>SUMIFS(СВЦЭМ!$E$33:$E$776,СВЦЭМ!$A$33:$A$776,$A209,СВЦЭМ!$B$33:$B$776,F$191)+'СЕТ СН'!$F$15</f>
        <v>184.94268467000001</v>
      </c>
      <c r="G209" s="36">
        <f>SUMIFS(СВЦЭМ!$E$33:$E$776,СВЦЭМ!$A$33:$A$776,$A209,СВЦЭМ!$B$33:$B$776,G$191)+'СЕТ СН'!$F$15</f>
        <v>185.12771853000001</v>
      </c>
      <c r="H209" s="36">
        <f>SUMIFS(СВЦЭМ!$E$33:$E$776,СВЦЭМ!$A$33:$A$776,$A209,СВЦЭМ!$B$33:$B$776,H$191)+'СЕТ СН'!$F$15</f>
        <v>183.49236919000001</v>
      </c>
      <c r="I209" s="36">
        <f>SUMIFS(СВЦЭМ!$E$33:$E$776,СВЦЭМ!$A$33:$A$776,$A209,СВЦЭМ!$B$33:$B$776,I$191)+'СЕТ СН'!$F$15</f>
        <v>177.59452521</v>
      </c>
      <c r="J209" s="36">
        <f>SUMIFS(СВЦЭМ!$E$33:$E$776,СВЦЭМ!$A$33:$A$776,$A209,СВЦЭМ!$B$33:$B$776,J$191)+'СЕТ СН'!$F$15</f>
        <v>161.30721154</v>
      </c>
      <c r="K209" s="36">
        <f>SUMIFS(СВЦЭМ!$E$33:$E$776,СВЦЭМ!$A$33:$A$776,$A209,СВЦЭМ!$B$33:$B$776,K$191)+'СЕТ СН'!$F$15</f>
        <v>158.80225575</v>
      </c>
      <c r="L209" s="36">
        <f>SUMIFS(СВЦЭМ!$E$33:$E$776,СВЦЭМ!$A$33:$A$776,$A209,СВЦЭМ!$B$33:$B$776,L$191)+'СЕТ СН'!$F$15</f>
        <v>157.75996552999999</v>
      </c>
      <c r="M209" s="36">
        <f>SUMIFS(СВЦЭМ!$E$33:$E$776,СВЦЭМ!$A$33:$A$776,$A209,СВЦЭМ!$B$33:$B$776,M$191)+'СЕТ СН'!$F$15</f>
        <v>157.15042012999999</v>
      </c>
      <c r="N209" s="36">
        <f>SUMIFS(СВЦЭМ!$E$33:$E$776,СВЦЭМ!$A$33:$A$776,$A209,СВЦЭМ!$B$33:$B$776,N$191)+'СЕТ СН'!$F$15</f>
        <v>159.67989544</v>
      </c>
      <c r="O209" s="36">
        <f>SUMIFS(СВЦЭМ!$E$33:$E$776,СВЦЭМ!$A$33:$A$776,$A209,СВЦЭМ!$B$33:$B$776,O$191)+'СЕТ СН'!$F$15</f>
        <v>163.30121894999999</v>
      </c>
      <c r="P209" s="36">
        <f>SUMIFS(СВЦЭМ!$E$33:$E$776,СВЦЭМ!$A$33:$A$776,$A209,СВЦЭМ!$B$33:$B$776,P$191)+'СЕТ СН'!$F$15</f>
        <v>165.29635438</v>
      </c>
      <c r="Q209" s="36">
        <f>SUMIFS(СВЦЭМ!$E$33:$E$776,СВЦЭМ!$A$33:$A$776,$A209,СВЦЭМ!$B$33:$B$776,Q$191)+'СЕТ СН'!$F$15</f>
        <v>166.69104729</v>
      </c>
      <c r="R209" s="36">
        <f>SUMIFS(СВЦЭМ!$E$33:$E$776,СВЦЭМ!$A$33:$A$776,$A209,СВЦЭМ!$B$33:$B$776,R$191)+'СЕТ СН'!$F$15</f>
        <v>165.95321472000001</v>
      </c>
      <c r="S209" s="36">
        <f>SUMIFS(СВЦЭМ!$E$33:$E$776,СВЦЭМ!$A$33:$A$776,$A209,СВЦЭМ!$B$33:$B$776,S$191)+'СЕТ СН'!$F$15</f>
        <v>164.84270677999999</v>
      </c>
      <c r="T209" s="36">
        <f>SUMIFS(СВЦЭМ!$E$33:$E$776,СВЦЭМ!$A$33:$A$776,$A209,СВЦЭМ!$B$33:$B$776,T$191)+'СЕТ СН'!$F$15</f>
        <v>160.47411521000001</v>
      </c>
      <c r="U209" s="36">
        <f>SUMIFS(СВЦЭМ!$E$33:$E$776,СВЦЭМ!$A$33:$A$776,$A209,СВЦЭМ!$B$33:$B$776,U$191)+'СЕТ СН'!$F$15</f>
        <v>153.82600475999999</v>
      </c>
      <c r="V209" s="36">
        <f>SUMIFS(СВЦЭМ!$E$33:$E$776,СВЦЭМ!$A$33:$A$776,$A209,СВЦЭМ!$B$33:$B$776,V$191)+'СЕТ СН'!$F$15</f>
        <v>151.89059022999999</v>
      </c>
      <c r="W209" s="36">
        <f>SUMIFS(СВЦЭМ!$E$33:$E$776,СВЦЭМ!$A$33:$A$776,$A209,СВЦЭМ!$B$33:$B$776,W$191)+'СЕТ СН'!$F$15</f>
        <v>154.59977015999999</v>
      </c>
      <c r="X209" s="36">
        <f>SUMIFS(СВЦЭМ!$E$33:$E$776,СВЦЭМ!$A$33:$A$776,$A209,СВЦЭМ!$B$33:$B$776,X$191)+'СЕТ СН'!$F$15</f>
        <v>158.39581301000001</v>
      </c>
      <c r="Y209" s="36">
        <f>SUMIFS(СВЦЭМ!$E$33:$E$776,СВЦЭМ!$A$33:$A$776,$A209,СВЦЭМ!$B$33:$B$776,Y$191)+'СЕТ СН'!$F$15</f>
        <v>165.92872456000001</v>
      </c>
    </row>
    <row r="210" spans="1:25" ht="15.75" x14ac:dyDescent="0.2">
      <c r="A210" s="35">
        <f t="shared" si="5"/>
        <v>43940</v>
      </c>
      <c r="B210" s="36">
        <f>SUMIFS(СВЦЭМ!$E$33:$E$776,СВЦЭМ!$A$33:$A$776,$A210,СВЦЭМ!$B$33:$B$776,B$191)+'СЕТ СН'!$F$15</f>
        <v>175.33786083000001</v>
      </c>
      <c r="C210" s="36">
        <f>SUMIFS(СВЦЭМ!$E$33:$E$776,СВЦЭМ!$A$33:$A$776,$A210,СВЦЭМ!$B$33:$B$776,C$191)+'СЕТ СН'!$F$15</f>
        <v>175.8153116</v>
      </c>
      <c r="D210" s="36">
        <f>SUMIFS(СВЦЭМ!$E$33:$E$776,СВЦЭМ!$A$33:$A$776,$A210,СВЦЭМ!$B$33:$B$776,D$191)+'СЕТ СН'!$F$15</f>
        <v>173.58444498</v>
      </c>
      <c r="E210" s="36">
        <f>SUMIFS(СВЦЭМ!$E$33:$E$776,СВЦЭМ!$A$33:$A$776,$A210,СВЦЭМ!$B$33:$B$776,E$191)+'СЕТ СН'!$F$15</f>
        <v>175.38932926000001</v>
      </c>
      <c r="F210" s="36">
        <f>SUMIFS(СВЦЭМ!$E$33:$E$776,СВЦЭМ!$A$33:$A$776,$A210,СВЦЭМ!$B$33:$B$776,F$191)+'СЕТ СН'!$F$15</f>
        <v>174.67133056</v>
      </c>
      <c r="G210" s="36">
        <f>SUMIFS(СВЦЭМ!$E$33:$E$776,СВЦЭМ!$A$33:$A$776,$A210,СВЦЭМ!$B$33:$B$776,G$191)+'СЕТ СН'!$F$15</f>
        <v>176.14585079</v>
      </c>
      <c r="H210" s="36">
        <f>SUMIFS(СВЦЭМ!$E$33:$E$776,СВЦЭМ!$A$33:$A$776,$A210,СВЦЭМ!$B$33:$B$776,H$191)+'СЕТ СН'!$F$15</f>
        <v>176.05816028000001</v>
      </c>
      <c r="I210" s="36">
        <f>SUMIFS(СВЦЭМ!$E$33:$E$776,СВЦЭМ!$A$33:$A$776,$A210,СВЦЭМ!$B$33:$B$776,I$191)+'СЕТ СН'!$F$15</f>
        <v>168.72855580000001</v>
      </c>
      <c r="J210" s="36">
        <f>SUMIFS(СВЦЭМ!$E$33:$E$776,СВЦЭМ!$A$33:$A$776,$A210,СВЦЭМ!$B$33:$B$776,J$191)+'СЕТ СН'!$F$15</f>
        <v>157.35255685000001</v>
      </c>
      <c r="K210" s="36">
        <f>SUMIFS(СВЦЭМ!$E$33:$E$776,СВЦЭМ!$A$33:$A$776,$A210,СВЦЭМ!$B$33:$B$776,K$191)+'СЕТ СН'!$F$15</f>
        <v>155.88991669000001</v>
      </c>
      <c r="L210" s="36">
        <f>SUMIFS(СВЦЭМ!$E$33:$E$776,СВЦЭМ!$A$33:$A$776,$A210,СВЦЭМ!$B$33:$B$776,L$191)+'СЕТ СН'!$F$15</f>
        <v>156.54063396000001</v>
      </c>
      <c r="M210" s="36">
        <f>SUMIFS(СВЦЭМ!$E$33:$E$776,СВЦЭМ!$A$33:$A$776,$A210,СВЦЭМ!$B$33:$B$776,M$191)+'СЕТ СН'!$F$15</f>
        <v>160.39898036</v>
      </c>
      <c r="N210" s="36">
        <f>SUMIFS(СВЦЭМ!$E$33:$E$776,СВЦЭМ!$A$33:$A$776,$A210,СВЦЭМ!$B$33:$B$776,N$191)+'СЕТ СН'!$F$15</f>
        <v>165.31223351</v>
      </c>
      <c r="O210" s="36">
        <f>SUMIFS(СВЦЭМ!$E$33:$E$776,СВЦЭМ!$A$33:$A$776,$A210,СВЦЭМ!$B$33:$B$776,O$191)+'СЕТ СН'!$F$15</f>
        <v>167.59374804000001</v>
      </c>
      <c r="P210" s="36">
        <f>SUMIFS(СВЦЭМ!$E$33:$E$776,СВЦЭМ!$A$33:$A$776,$A210,СВЦЭМ!$B$33:$B$776,P$191)+'СЕТ СН'!$F$15</f>
        <v>168.63672034000001</v>
      </c>
      <c r="Q210" s="36">
        <f>SUMIFS(СВЦЭМ!$E$33:$E$776,СВЦЭМ!$A$33:$A$776,$A210,СВЦЭМ!$B$33:$B$776,Q$191)+'СЕТ СН'!$F$15</f>
        <v>169.35428372999999</v>
      </c>
      <c r="R210" s="36">
        <f>SUMIFS(СВЦЭМ!$E$33:$E$776,СВЦЭМ!$A$33:$A$776,$A210,СВЦЭМ!$B$33:$B$776,R$191)+'СЕТ СН'!$F$15</f>
        <v>167.67438691999999</v>
      </c>
      <c r="S210" s="36">
        <f>SUMIFS(СВЦЭМ!$E$33:$E$776,СВЦЭМ!$A$33:$A$776,$A210,СВЦЭМ!$B$33:$B$776,S$191)+'СЕТ СН'!$F$15</f>
        <v>166.54941482000001</v>
      </c>
      <c r="T210" s="36">
        <f>SUMIFS(СВЦЭМ!$E$33:$E$776,СВЦЭМ!$A$33:$A$776,$A210,СВЦЭМ!$B$33:$B$776,T$191)+'СЕТ СН'!$F$15</f>
        <v>163.58620637000001</v>
      </c>
      <c r="U210" s="36">
        <f>SUMIFS(СВЦЭМ!$E$33:$E$776,СВЦЭМ!$A$33:$A$776,$A210,СВЦЭМ!$B$33:$B$776,U$191)+'СЕТ СН'!$F$15</f>
        <v>162.3151048</v>
      </c>
      <c r="V210" s="36">
        <f>SUMIFS(СВЦЭМ!$E$33:$E$776,СВЦЭМ!$A$33:$A$776,$A210,СВЦЭМ!$B$33:$B$776,V$191)+'СЕТ СН'!$F$15</f>
        <v>156.08051395000001</v>
      </c>
      <c r="W210" s="36">
        <f>SUMIFS(СВЦЭМ!$E$33:$E$776,СВЦЭМ!$A$33:$A$776,$A210,СВЦЭМ!$B$33:$B$776,W$191)+'СЕТ СН'!$F$15</f>
        <v>156.99715549999999</v>
      </c>
      <c r="X210" s="36">
        <f>SUMIFS(СВЦЭМ!$E$33:$E$776,СВЦЭМ!$A$33:$A$776,$A210,СВЦЭМ!$B$33:$B$776,X$191)+'СЕТ СН'!$F$15</f>
        <v>162.75934530999999</v>
      </c>
      <c r="Y210" s="36">
        <f>SUMIFS(СВЦЭМ!$E$33:$E$776,СВЦЭМ!$A$33:$A$776,$A210,СВЦЭМ!$B$33:$B$776,Y$191)+'СЕТ СН'!$F$15</f>
        <v>170.40983629999999</v>
      </c>
    </row>
    <row r="211" spans="1:25" ht="15.75" x14ac:dyDescent="0.2">
      <c r="A211" s="35">
        <f t="shared" si="5"/>
        <v>43941</v>
      </c>
      <c r="B211" s="36">
        <f>SUMIFS(СВЦЭМ!$E$33:$E$776,СВЦЭМ!$A$33:$A$776,$A211,СВЦЭМ!$B$33:$B$776,B$191)+'СЕТ СН'!$F$15</f>
        <v>178.28427318000001</v>
      </c>
      <c r="C211" s="36">
        <f>SUMIFS(СВЦЭМ!$E$33:$E$776,СВЦЭМ!$A$33:$A$776,$A211,СВЦЭМ!$B$33:$B$776,C$191)+'СЕТ СН'!$F$15</f>
        <v>182.50360347</v>
      </c>
      <c r="D211" s="36">
        <f>SUMIFS(СВЦЭМ!$E$33:$E$776,СВЦЭМ!$A$33:$A$776,$A211,СВЦЭМ!$B$33:$B$776,D$191)+'СЕТ СН'!$F$15</f>
        <v>188.28875292999999</v>
      </c>
      <c r="E211" s="36">
        <f>SUMIFS(СВЦЭМ!$E$33:$E$776,СВЦЭМ!$A$33:$A$776,$A211,СВЦЭМ!$B$33:$B$776,E$191)+'СЕТ СН'!$F$15</f>
        <v>190.77944382999999</v>
      </c>
      <c r="F211" s="36">
        <f>SUMIFS(СВЦЭМ!$E$33:$E$776,СВЦЭМ!$A$33:$A$776,$A211,СВЦЭМ!$B$33:$B$776,F$191)+'СЕТ СН'!$F$15</f>
        <v>189.82910885000001</v>
      </c>
      <c r="G211" s="36">
        <f>SUMIFS(СВЦЭМ!$E$33:$E$776,СВЦЭМ!$A$33:$A$776,$A211,СВЦЭМ!$B$33:$B$776,G$191)+'СЕТ СН'!$F$15</f>
        <v>188.37033335999999</v>
      </c>
      <c r="H211" s="36">
        <f>SUMIFS(СВЦЭМ!$E$33:$E$776,СВЦЭМ!$A$33:$A$776,$A211,СВЦЭМ!$B$33:$B$776,H$191)+'СЕТ СН'!$F$15</f>
        <v>182.12652825999999</v>
      </c>
      <c r="I211" s="36">
        <f>SUMIFS(СВЦЭМ!$E$33:$E$776,СВЦЭМ!$A$33:$A$776,$A211,СВЦЭМ!$B$33:$B$776,I$191)+'СЕТ СН'!$F$15</f>
        <v>172.34142130999999</v>
      </c>
      <c r="J211" s="36">
        <f>SUMIFS(СВЦЭМ!$E$33:$E$776,СВЦЭМ!$A$33:$A$776,$A211,СВЦЭМ!$B$33:$B$776,J$191)+'СЕТ СН'!$F$15</f>
        <v>155.81897269999999</v>
      </c>
      <c r="K211" s="36">
        <f>SUMIFS(СВЦЭМ!$E$33:$E$776,СВЦЭМ!$A$33:$A$776,$A211,СВЦЭМ!$B$33:$B$776,K$191)+'СЕТ СН'!$F$15</f>
        <v>153.29529159000001</v>
      </c>
      <c r="L211" s="36">
        <f>SUMIFS(СВЦЭМ!$E$33:$E$776,СВЦЭМ!$A$33:$A$776,$A211,СВЦЭМ!$B$33:$B$776,L$191)+'СЕТ СН'!$F$15</f>
        <v>154.58499497</v>
      </c>
      <c r="M211" s="36">
        <f>SUMIFS(СВЦЭМ!$E$33:$E$776,СВЦЭМ!$A$33:$A$776,$A211,СВЦЭМ!$B$33:$B$776,M$191)+'СЕТ СН'!$F$15</f>
        <v>156.01801569</v>
      </c>
      <c r="N211" s="36">
        <f>SUMIFS(СВЦЭМ!$E$33:$E$776,СВЦЭМ!$A$33:$A$776,$A211,СВЦЭМ!$B$33:$B$776,N$191)+'СЕТ СН'!$F$15</f>
        <v>157.21811525000001</v>
      </c>
      <c r="O211" s="36">
        <f>SUMIFS(СВЦЭМ!$E$33:$E$776,СВЦЭМ!$A$33:$A$776,$A211,СВЦЭМ!$B$33:$B$776,O$191)+'СЕТ СН'!$F$15</f>
        <v>158.98401093000001</v>
      </c>
      <c r="P211" s="36">
        <f>SUMIFS(СВЦЭМ!$E$33:$E$776,СВЦЭМ!$A$33:$A$776,$A211,СВЦЭМ!$B$33:$B$776,P$191)+'СЕТ СН'!$F$15</f>
        <v>160.32032813999999</v>
      </c>
      <c r="Q211" s="36">
        <f>SUMIFS(СВЦЭМ!$E$33:$E$776,СВЦЭМ!$A$33:$A$776,$A211,СВЦЭМ!$B$33:$B$776,Q$191)+'СЕТ СН'!$F$15</f>
        <v>161.78050496</v>
      </c>
      <c r="R211" s="36">
        <f>SUMIFS(СВЦЭМ!$E$33:$E$776,СВЦЭМ!$A$33:$A$776,$A211,СВЦЭМ!$B$33:$B$776,R$191)+'СЕТ СН'!$F$15</f>
        <v>161.51662565000001</v>
      </c>
      <c r="S211" s="36">
        <f>SUMIFS(СВЦЭМ!$E$33:$E$776,СВЦЭМ!$A$33:$A$776,$A211,СВЦЭМ!$B$33:$B$776,S$191)+'СЕТ СН'!$F$15</f>
        <v>162.36883548</v>
      </c>
      <c r="T211" s="36">
        <f>SUMIFS(СВЦЭМ!$E$33:$E$776,СВЦЭМ!$A$33:$A$776,$A211,СВЦЭМ!$B$33:$B$776,T$191)+'СЕТ СН'!$F$15</f>
        <v>160.58898227</v>
      </c>
      <c r="U211" s="36">
        <f>SUMIFS(СВЦЭМ!$E$33:$E$776,СВЦЭМ!$A$33:$A$776,$A211,СВЦЭМ!$B$33:$B$776,U$191)+'СЕТ СН'!$F$15</f>
        <v>157.88397036000001</v>
      </c>
      <c r="V211" s="36">
        <f>SUMIFS(СВЦЭМ!$E$33:$E$776,СВЦЭМ!$A$33:$A$776,$A211,СВЦЭМ!$B$33:$B$776,V$191)+'СЕТ СН'!$F$15</f>
        <v>156.14018204000001</v>
      </c>
      <c r="W211" s="36">
        <f>SUMIFS(СВЦЭМ!$E$33:$E$776,СВЦЭМ!$A$33:$A$776,$A211,СВЦЭМ!$B$33:$B$776,W$191)+'СЕТ СН'!$F$15</f>
        <v>156.6339897</v>
      </c>
      <c r="X211" s="36">
        <f>SUMIFS(СВЦЭМ!$E$33:$E$776,СВЦЭМ!$A$33:$A$776,$A211,СВЦЭМ!$B$33:$B$776,X$191)+'СЕТ СН'!$F$15</f>
        <v>155.75261166999999</v>
      </c>
      <c r="Y211" s="36">
        <f>SUMIFS(СВЦЭМ!$E$33:$E$776,СВЦЭМ!$A$33:$A$776,$A211,СВЦЭМ!$B$33:$B$776,Y$191)+'СЕТ СН'!$F$15</f>
        <v>162.82349425999999</v>
      </c>
    </row>
    <row r="212" spans="1:25" ht="15.75" x14ac:dyDescent="0.2">
      <c r="A212" s="35">
        <f t="shared" si="5"/>
        <v>43942</v>
      </c>
      <c r="B212" s="36">
        <f>SUMIFS(СВЦЭМ!$E$33:$E$776,СВЦЭМ!$A$33:$A$776,$A212,СВЦЭМ!$B$33:$B$776,B$191)+'СЕТ СН'!$F$15</f>
        <v>177.96296115000001</v>
      </c>
      <c r="C212" s="36">
        <f>SUMIFS(СВЦЭМ!$E$33:$E$776,СВЦЭМ!$A$33:$A$776,$A212,СВЦЭМ!$B$33:$B$776,C$191)+'СЕТ СН'!$F$15</f>
        <v>183.61752883</v>
      </c>
      <c r="D212" s="36">
        <f>SUMIFS(СВЦЭМ!$E$33:$E$776,СВЦЭМ!$A$33:$A$776,$A212,СВЦЭМ!$B$33:$B$776,D$191)+'СЕТ СН'!$F$15</f>
        <v>187.58384050999999</v>
      </c>
      <c r="E212" s="36">
        <f>SUMIFS(СВЦЭМ!$E$33:$E$776,СВЦЭМ!$A$33:$A$776,$A212,СВЦЭМ!$B$33:$B$776,E$191)+'СЕТ СН'!$F$15</f>
        <v>189.32835170999999</v>
      </c>
      <c r="F212" s="36">
        <f>SUMIFS(СВЦЭМ!$E$33:$E$776,СВЦЭМ!$A$33:$A$776,$A212,СВЦЭМ!$B$33:$B$776,F$191)+'СЕТ СН'!$F$15</f>
        <v>187.85663785</v>
      </c>
      <c r="G212" s="36">
        <f>SUMIFS(СВЦЭМ!$E$33:$E$776,СВЦЭМ!$A$33:$A$776,$A212,СВЦЭМ!$B$33:$B$776,G$191)+'СЕТ СН'!$F$15</f>
        <v>186.12010776</v>
      </c>
      <c r="H212" s="36">
        <f>SUMIFS(СВЦЭМ!$E$33:$E$776,СВЦЭМ!$A$33:$A$776,$A212,СВЦЭМ!$B$33:$B$776,H$191)+'СЕТ СН'!$F$15</f>
        <v>176.04870428000001</v>
      </c>
      <c r="I212" s="36">
        <f>SUMIFS(СВЦЭМ!$E$33:$E$776,СВЦЭМ!$A$33:$A$776,$A212,СВЦЭМ!$B$33:$B$776,I$191)+'СЕТ СН'!$F$15</f>
        <v>169.07010147</v>
      </c>
      <c r="J212" s="36">
        <f>SUMIFS(СВЦЭМ!$E$33:$E$776,СВЦЭМ!$A$33:$A$776,$A212,СВЦЭМ!$B$33:$B$776,J$191)+'СЕТ СН'!$F$15</f>
        <v>158.03129276999999</v>
      </c>
      <c r="K212" s="36">
        <f>SUMIFS(СВЦЭМ!$E$33:$E$776,СВЦЭМ!$A$33:$A$776,$A212,СВЦЭМ!$B$33:$B$776,K$191)+'СЕТ СН'!$F$15</f>
        <v>157.84769721999999</v>
      </c>
      <c r="L212" s="36">
        <f>SUMIFS(СВЦЭМ!$E$33:$E$776,СВЦЭМ!$A$33:$A$776,$A212,СВЦЭМ!$B$33:$B$776,L$191)+'СЕТ СН'!$F$15</f>
        <v>157.97951831</v>
      </c>
      <c r="M212" s="36">
        <f>SUMIFS(СВЦЭМ!$E$33:$E$776,СВЦЭМ!$A$33:$A$776,$A212,СВЦЭМ!$B$33:$B$776,M$191)+'СЕТ СН'!$F$15</f>
        <v>157.57068570999999</v>
      </c>
      <c r="N212" s="36">
        <f>SUMIFS(СВЦЭМ!$E$33:$E$776,СВЦЭМ!$A$33:$A$776,$A212,СВЦЭМ!$B$33:$B$776,N$191)+'СЕТ СН'!$F$15</f>
        <v>159.05719343999999</v>
      </c>
      <c r="O212" s="36">
        <f>SUMIFS(СВЦЭМ!$E$33:$E$776,СВЦЭМ!$A$33:$A$776,$A212,СВЦЭМ!$B$33:$B$776,O$191)+'СЕТ СН'!$F$15</f>
        <v>162.69077419999999</v>
      </c>
      <c r="P212" s="36">
        <f>SUMIFS(СВЦЭМ!$E$33:$E$776,СВЦЭМ!$A$33:$A$776,$A212,СВЦЭМ!$B$33:$B$776,P$191)+'СЕТ СН'!$F$15</f>
        <v>162.02814644</v>
      </c>
      <c r="Q212" s="36">
        <f>SUMIFS(СВЦЭМ!$E$33:$E$776,СВЦЭМ!$A$33:$A$776,$A212,СВЦЭМ!$B$33:$B$776,Q$191)+'СЕТ СН'!$F$15</f>
        <v>164.99188924000001</v>
      </c>
      <c r="R212" s="36">
        <f>SUMIFS(СВЦЭМ!$E$33:$E$776,СВЦЭМ!$A$33:$A$776,$A212,СВЦЭМ!$B$33:$B$776,R$191)+'СЕТ СН'!$F$15</f>
        <v>162.52378569999999</v>
      </c>
      <c r="S212" s="36">
        <f>SUMIFS(СВЦЭМ!$E$33:$E$776,СВЦЭМ!$A$33:$A$776,$A212,СВЦЭМ!$B$33:$B$776,S$191)+'СЕТ СН'!$F$15</f>
        <v>161.06360011000001</v>
      </c>
      <c r="T212" s="36">
        <f>SUMIFS(СВЦЭМ!$E$33:$E$776,СВЦЭМ!$A$33:$A$776,$A212,СВЦЭМ!$B$33:$B$776,T$191)+'СЕТ СН'!$F$15</f>
        <v>161.97317337999999</v>
      </c>
      <c r="U212" s="36">
        <f>SUMIFS(СВЦЭМ!$E$33:$E$776,СВЦЭМ!$A$33:$A$776,$A212,СВЦЭМ!$B$33:$B$776,U$191)+'СЕТ СН'!$F$15</f>
        <v>163.60673401</v>
      </c>
      <c r="V212" s="36">
        <f>SUMIFS(СВЦЭМ!$E$33:$E$776,СВЦЭМ!$A$33:$A$776,$A212,СВЦЭМ!$B$33:$B$776,V$191)+'СЕТ СН'!$F$15</f>
        <v>165.22960262999999</v>
      </c>
      <c r="W212" s="36">
        <f>SUMIFS(СВЦЭМ!$E$33:$E$776,СВЦЭМ!$A$33:$A$776,$A212,СВЦЭМ!$B$33:$B$776,W$191)+'СЕТ СН'!$F$15</f>
        <v>165.76895665000001</v>
      </c>
      <c r="X212" s="36">
        <f>SUMIFS(СВЦЭМ!$E$33:$E$776,СВЦЭМ!$A$33:$A$776,$A212,СВЦЭМ!$B$33:$B$776,X$191)+'СЕТ СН'!$F$15</f>
        <v>163.46291366</v>
      </c>
      <c r="Y212" s="36">
        <f>SUMIFS(СВЦЭМ!$E$33:$E$776,СВЦЭМ!$A$33:$A$776,$A212,СВЦЭМ!$B$33:$B$776,Y$191)+'СЕТ СН'!$F$15</f>
        <v>167.58872233</v>
      </c>
    </row>
    <row r="213" spans="1:25" ht="15.75" x14ac:dyDescent="0.2">
      <c r="A213" s="35">
        <f t="shared" si="5"/>
        <v>43943</v>
      </c>
      <c r="B213" s="36">
        <f>SUMIFS(СВЦЭМ!$E$33:$E$776,СВЦЭМ!$A$33:$A$776,$A213,СВЦЭМ!$B$33:$B$776,B$191)+'СЕТ СН'!$F$15</f>
        <v>172.45791258</v>
      </c>
      <c r="C213" s="36">
        <f>SUMIFS(СВЦЭМ!$E$33:$E$776,СВЦЭМ!$A$33:$A$776,$A213,СВЦЭМ!$B$33:$B$776,C$191)+'СЕТ СН'!$F$15</f>
        <v>171.96194378000001</v>
      </c>
      <c r="D213" s="36">
        <f>SUMIFS(СВЦЭМ!$E$33:$E$776,СВЦЭМ!$A$33:$A$776,$A213,СВЦЭМ!$B$33:$B$776,D$191)+'СЕТ СН'!$F$15</f>
        <v>172.27826967999999</v>
      </c>
      <c r="E213" s="36">
        <f>SUMIFS(СВЦЭМ!$E$33:$E$776,СВЦЭМ!$A$33:$A$776,$A213,СВЦЭМ!$B$33:$B$776,E$191)+'СЕТ СН'!$F$15</f>
        <v>172.88905661999999</v>
      </c>
      <c r="F213" s="36">
        <f>SUMIFS(СВЦЭМ!$E$33:$E$776,СВЦЭМ!$A$33:$A$776,$A213,СВЦЭМ!$B$33:$B$776,F$191)+'СЕТ СН'!$F$15</f>
        <v>172.89058199999999</v>
      </c>
      <c r="G213" s="36">
        <f>SUMIFS(СВЦЭМ!$E$33:$E$776,СВЦЭМ!$A$33:$A$776,$A213,СВЦЭМ!$B$33:$B$776,G$191)+'СЕТ СН'!$F$15</f>
        <v>174.13089047</v>
      </c>
      <c r="H213" s="36">
        <f>SUMIFS(СВЦЭМ!$E$33:$E$776,СВЦЭМ!$A$33:$A$776,$A213,СВЦЭМ!$B$33:$B$776,H$191)+'СЕТ СН'!$F$15</f>
        <v>174.80947821999999</v>
      </c>
      <c r="I213" s="36">
        <f>SUMIFS(СВЦЭМ!$E$33:$E$776,СВЦЭМ!$A$33:$A$776,$A213,СВЦЭМ!$B$33:$B$776,I$191)+'СЕТ СН'!$F$15</f>
        <v>174.04107542</v>
      </c>
      <c r="J213" s="36">
        <f>SUMIFS(СВЦЭМ!$E$33:$E$776,СВЦЭМ!$A$33:$A$776,$A213,СВЦЭМ!$B$33:$B$776,J$191)+'СЕТ СН'!$F$15</f>
        <v>165.24945459</v>
      </c>
      <c r="K213" s="36">
        <f>SUMIFS(СВЦЭМ!$E$33:$E$776,СВЦЭМ!$A$33:$A$776,$A213,СВЦЭМ!$B$33:$B$776,K$191)+'СЕТ СН'!$F$15</f>
        <v>164.44031387000001</v>
      </c>
      <c r="L213" s="36">
        <f>SUMIFS(СВЦЭМ!$E$33:$E$776,СВЦЭМ!$A$33:$A$776,$A213,СВЦЭМ!$B$33:$B$776,L$191)+'СЕТ СН'!$F$15</f>
        <v>164.54033994</v>
      </c>
      <c r="M213" s="36">
        <f>SUMIFS(СВЦЭМ!$E$33:$E$776,СВЦЭМ!$A$33:$A$776,$A213,СВЦЭМ!$B$33:$B$776,M$191)+'СЕТ СН'!$F$15</f>
        <v>164.72765778999999</v>
      </c>
      <c r="N213" s="36">
        <f>SUMIFS(СВЦЭМ!$E$33:$E$776,СВЦЭМ!$A$33:$A$776,$A213,СВЦЭМ!$B$33:$B$776,N$191)+'СЕТ СН'!$F$15</f>
        <v>166.17557184</v>
      </c>
      <c r="O213" s="36">
        <f>SUMIFS(СВЦЭМ!$E$33:$E$776,СВЦЭМ!$A$33:$A$776,$A213,СВЦЭМ!$B$33:$B$776,O$191)+'СЕТ СН'!$F$15</f>
        <v>166.31627983999999</v>
      </c>
      <c r="P213" s="36">
        <f>SUMIFS(СВЦЭМ!$E$33:$E$776,СВЦЭМ!$A$33:$A$776,$A213,СВЦЭМ!$B$33:$B$776,P$191)+'СЕТ СН'!$F$15</f>
        <v>167.3796309</v>
      </c>
      <c r="Q213" s="36">
        <f>SUMIFS(СВЦЭМ!$E$33:$E$776,СВЦЭМ!$A$33:$A$776,$A213,СВЦЭМ!$B$33:$B$776,Q$191)+'СЕТ СН'!$F$15</f>
        <v>168.36563380000001</v>
      </c>
      <c r="R213" s="36">
        <f>SUMIFS(СВЦЭМ!$E$33:$E$776,СВЦЭМ!$A$33:$A$776,$A213,СВЦЭМ!$B$33:$B$776,R$191)+'СЕТ СН'!$F$15</f>
        <v>167.49078609</v>
      </c>
      <c r="S213" s="36">
        <f>SUMIFS(СВЦЭМ!$E$33:$E$776,СВЦЭМ!$A$33:$A$776,$A213,СВЦЭМ!$B$33:$B$776,S$191)+'СЕТ СН'!$F$15</f>
        <v>166.05956148000001</v>
      </c>
      <c r="T213" s="36">
        <f>SUMIFS(СВЦЭМ!$E$33:$E$776,СВЦЭМ!$A$33:$A$776,$A213,СВЦЭМ!$B$33:$B$776,T$191)+'СЕТ СН'!$F$15</f>
        <v>164.59149152000001</v>
      </c>
      <c r="U213" s="36">
        <f>SUMIFS(СВЦЭМ!$E$33:$E$776,СВЦЭМ!$A$33:$A$776,$A213,СВЦЭМ!$B$33:$B$776,U$191)+'СЕТ СН'!$F$15</f>
        <v>162.96746895000001</v>
      </c>
      <c r="V213" s="36">
        <f>SUMIFS(СВЦЭМ!$E$33:$E$776,СВЦЭМ!$A$33:$A$776,$A213,СВЦЭМ!$B$33:$B$776,V$191)+'СЕТ СН'!$F$15</f>
        <v>161.77145587000001</v>
      </c>
      <c r="W213" s="36">
        <f>SUMIFS(СВЦЭМ!$E$33:$E$776,СВЦЭМ!$A$33:$A$776,$A213,СВЦЭМ!$B$33:$B$776,W$191)+'СЕТ СН'!$F$15</f>
        <v>160.91854764999999</v>
      </c>
      <c r="X213" s="36">
        <f>SUMIFS(СВЦЭМ!$E$33:$E$776,СВЦЭМ!$A$33:$A$776,$A213,СВЦЭМ!$B$33:$B$776,X$191)+'СЕТ СН'!$F$15</f>
        <v>157.90498364000001</v>
      </c>
      <c r="Y213" s="36">
        <f>SUMIFS(СВЦЭМ!$E$33:$E$776,СВЦЭМ!$A$33:$A$776,$A213,СВЦЭМ!$B$33:$B$776,Y$191)+'СЕТ СН'!$F$15</f>
        <v>163.76406796000001</v>
      </c>
    </row>
    <row r="214" spans="1:25" ht="15.75" x14ac:dyDescent="0.2">
      <c r="A214" s="35">
        <f t="shared" si="5"/>
        <v>43944</v>
      </c>
      <c r="B214" s="36">
        <f>SUMIFS(СВЦЭМ!$E$33:$E$776,СВЦЭМ!$A$33:$A$776,$A214,СВЦЭМ!$B$33:$B$776,B$191)+'СЕТ СН'!$F$15</f>
        <v>189.00897344000001</v>
      </c>
      <c r="C214" s="36">
        <f>SUMIFS(СВЦЭМ!$E$33:$E$776,СВЦЭМ!$A$33:$A$776,$A214,СВЦЭМ!$B$33:$B$776,C$191)+'СЕТ СН'!$F$15</f>
        <v>190.87791793</v>
      </c>
      <c r="D214" s="36">
        <f>SUMIFS(СВЦЭМ!$E$33:$E$776,СВЦЭМ!$A$33:$A$776,$A214,СВЦЭМ!$B$33:$B$776,D$191)+'СЕТ СН'!$F$15</f>
        <v>194.80106118</v>
      </c>
      <c r="E214" s="36">
        <f>SUMIFS(СВЦЭМ!$E$33:$E$776,СВЦЭМ!$A$33:$A$776,$A214,СВЦЭМ!$B$33:$B$776,E$191)+'СЕТ СН'!$F$15</f>
        <v>198.08286916</v>
      </c>
      <c r="F214" s="36">
        <f>SUMIFS(СВЦЭМ!$E$33:$E$776,СВЦЭМ!$A$33:$A$776,$A214,СВЦЭМ!$B$33:$B$776,F$191)+'СЕТ СН'!$F$15</f>
        <v>198.37176160000001</v>
      </c>
      <c r="G214" s="36">
        <f>SUMIFS(СВЦЭМ!$E$33:$E$776,СВЦЭМ!$A$33:$A$776,$A214,СВЦЭМ!$B$33:$B$776,G$191)+'СЕТ СН'!$F$15</f>
        <v>196.22055473</v>
      </c>
      <c r="H214" s="36">
        <f>SUMIFS(СВЦЭМ!$E$33:$E$776,СВЦЭМ!$A$33:$A$776,$A214,СВЦЭМ!$B$33:$B$776,H$191)+'СЕТ СН'!$F$15</f>
        <v>192.17566742</v>
      </c>
      <c r="I214" s="36">
        <f>SUMIFS(СВЦЭМ!$E$33:$E$776,СВЦЭМ!$A$33:$A$776,$A214,СВЦЭМ!$B$33:$B$776,I$191)+'СЕТ СН'!$F$15</f>
        <v>188.70088781000001</v>
      </c>
      <c r="J214" s="36">
        <f>SUMIFS(СВЦЭМ!$E$33:$E$776,СВЦЭМ!$A$33:$A$776,$A214,СВЦЭМ!$B$33:$B$776,J$191)+'СЕТ СН'!$F$15</f>
        <v>178.37824298000001</v>
      </c>
      <c r="K214" s="36">
        <f>SUMIFS(СВЦЭМ!$E$33:$E$776,СВЦЭМ!$A$33:$A$776,$A214,СВЦЭМ!$B$33:$B$776,K$191)+'СЕТ СН'!$F$15</f>
        <v>175.18254363</v>
      </c>
      <c r="L214" s="36">
        <f>SUMIFS(СВЦЭМ!$E$33:$E$776,СВЦЭМ!$A$33:$A$776,$A214,СВЦЭМ!$B$33:$B$776,L$191)+'СЕТ СН'!$F$15</f>
        <v>172.90385848</v>
      </c>
      <c r="M214" s="36">
        <f>SUMIFS(СВЦЭМ!$E$33:$E$776,СВЦЭМ!$A$33:$A$776,$A214,СВЦЭМ!$B$33:$B$776,M$191)+'СЕТ СН'!$F$15</f>
        <v>173.39563934</v>
      </c>
      <c r="N214" s="36">
        <f>SUMIFS(СВЦЭМ!$E$33:$E$776,СВЦЭМ!$A$33:$A$776,$A214,СВЦЭМ!$B$33:$B$776,N$191)+'СЕТ СН'!$F$15</f>
        <v>174.31724456000001</v>
      </c>
      <c r="O214" s="36">
        <f>SUMIFS(СВЦЭМ!$E$33:$E$776,СВЦЭМ!$A$33:$A$776,$A214,СВЦЭМ!$B$33:$B$776,O$191)+'СЕТ СН'!$F$15</f>
        <v>177.32225428999999</v>
      </c>
      <c r="P214" s="36">
        <f>SUMIFS(СВЦЭМ!$E$33:$E$776,СВЦЭМ!$A$33:$A$776,$A214,СВЦЭМ!$B$33:$B$776,P$191)+'СЕТ СН'!$F$15</f>
        <v>178.81142947000001</v>
      </c>
      <c r="Q214" s="36">
        <f>SUMIFS(СВЦЭМ!$E$33:$E$776,СВЦЭМ!$A$33:$A$776,$A214,СВЦЭМ!$B$33:$B$776,Q$191)+'СЕТ СН'!$F$15</f>
        <v>179.85708271999999</v>
      </c>
      <c r="R214" s="36">
        <f>SUMIFS(СВЦЭМ!$E$33:$E$776,СВЦЭМ!$A$33:$A$776,$A214,СВЦЭМ!$B$33:$B$776,R$191)+'СЕТ СН'!$F$15</f>
        <v>180.02157782</v>
      </c>
      <c r="S214" s="36">
        <f>SUMIFS(СВЦЭМ!$E$33:$E$776,СВЦЭМ!$A$33:$A$776,$A214,СВЦЭМ!$B$33:$B$776,S$191)+'СЕТ СН'!$F$15</f>
        <v>178.11976227</v>
      </c>
      <c r="T214" s="36">
        <f>SUMIFS(СВЦЭМ!$E$33:$E$776,СВЦЭМ!$A$33:$A$776,$A214,СВЦЭМ!$B$33:$B$776,T$191)+'СЕТ СН'!$F$15</f>
        <v>173.79974702999999</v>
      </c>
      <c r="U214" s="36">
        <f>SUMIFS(СВЦЭМ!$E$33:$E$776,СВЦЭМ!$A$33:$A$776,$A214,СВЦЭМ!$B$33:$B$776,U$191)+'СЕТ СН'!$F$15</f>
        <v>169.39157957</v>
      </c>
      <c r="V214" s="36">
        <f>SUMIFS(СВЦЭМ!$E$33:$E$776,СВЦЭМ!$A$33:$A$776,$A214,СВЦЭМ!$B$33:$B$776,V$191)+'СЕТ СН'!$F$15</f>
        <v>167.95693328999999</v>
      </c>
      <c r="W214" s="36">
        <f>SUMIFS(СВЦЭМ!$E$33:$E$776,СВЦЭМ!$A$33:$A$776,$A214,СВЦЭМ!$B$33:$B$776,W$191)+'СЕТ СН'!$F$15</f>
        <v>166.43885337</v>
      </c>
      <c r="X214" s="36">
        <f>SUMIFS(СВЦЭМ!$E$33:$E$776,СВЦЭМ!$A$33:$A$776,$A214,СВЦЭМ!$B$33:$B$776,X$191)+'СЕТ СН'!$F$15</f>
        <v>169.19304292000001</v>
      </c>
      <c r="Y214" s="36">
        <f>SUMIFS(СВЦЭМ!$E$33:$E$776,СВЦЭМ!$A$33:$A$776,$A214,СВЦЭМ!$B$33:$B$776,Y$191)+'СЕТ СН'!$F$15</f>
        <v>176.36529532</v>
      </c>
    </row>
    <row r="215" spans="1:25" ht="15.75" x14ac:dyDescent="0.2">
      <c r="A215" s="35">
        <f t="shared" si="5"/>
        <v>43945</v>
      </c>
      <c r="B215" s="36">
        <f>SUMIFS(СВЦЭМ!$E$33:$E$776,СВЦЭМ!$A$33:$A$776,$A215,СВЦЭМ!$B$33:$B$776,B$191)+'СЕТ СН'!$F$15</f>
        <v>229.12691956</v>
      </c>
      <c r="C215" s="36">
        <f>SUMIFS(СВЦЭМ!$E$33:$E$776,СВЦЭМ!$A$33:$A$776,$A215,СВЦЭМ!$B$33:$B$776,C$191)+'СЕТ СН'!$F$15</f>
        <v>237.72969481000001</v>
      </c>
      <c r="D215" s="36">
        <f>SUMIFS(СВЦЭМ!$E$33:$E$776,СВЦЭМ!$A$33:$A$776,$A215,СВЦЭМ!$B$33:$B$776,D$191)+'СЕТ СН'!$F$15</f>
        <v>243.33288182000001</v>
      </c>
      <c r="E215" s="36">
        <f>SUMIFS(СВЦЭМ!$E$33:$E$776,СВЦЭМ!$A$33:$A$776,$A215,СВЦЭМ!$B$33:$B$776,E$191)+'СЕТ СН'!$F$15</f>
        <v>245.59622407000001</v>
      </c>
      <c r="F215" s="36">
        <f>SUMIFS(СВЦЭМ!$E$33:$E$776,СВЦЭМ!$A$33:$A$776,$A215,СВЦЭМ!$B$33:$B$776,F$191)+'СЕТ СН'!$F$15</f>
        <v>246.28022233999999</v>
      </c>
      <c r="G215" s="36">
        <f>SUMIFS(СВЦЭМ!$E$33:$E$776,СВЦЭМ!$A$33:$A$776,$A215,СВЦЭМ!$B$33:$B$776,G$191)+'СЕТ СН'!$F$15</f>
        <v>245.53981504000001</v>
      </c>
      <c r="H215" s="36">
        <f>SUMIFS(СВЦЭМ!$E$33:$E$776,СВЦЭМ!$A$33:$A$776,$A215,СВЦЭМ!$B$33:$B$776,H$191)+'СЕТ СН'!$F$15</f>
        <v>239.31676376999999</v>
      </c>
      <c r="I215" s="36">
        <f>SUMIFS(СВЦЭМ!$E$33:$E$776,СВЦЭМ!$A$33:$A$776,$A215,СВЦЭМ!$B$33:$B$776,I$191)+'СЕТ СН'!$F$15</f>
        <v>227.81804664000001</v>
      </c>
      <c r="J215" s="36">
        <f>SUMIFS(СВЦЭМ!$E$33:$E$776,СВЦЭМ!$A$33:$A$776,$A215,СВЦЭМ!$B$33:$B$776,J$191)+'СЕТ СН'!$F$15</f>
        <v>208.93270301000001</v>
      </c>
      <c r="K215" s="36">
        <f>SUMIFS(СВЦЭМ!$E$33:$E$776,СВЦЭМ!$A$33:$A$776,$A215,СВЦЭМ!$B$33:$B$776,K$191)+'СЕТ СН'!$F$15</f>
        <v>207.74615446000001</v>
      </c>
      <c r="L215" s="36">
        <f>SUMIFS(СВЦЭМ!$E$33:$E$776,СВЦЭМ!$A$33:$A$776,$A215,СВЦЭМ!$B$33:$B$776,L$191)+'СЕТ СН'!$F$15</f>
        <v>205.92928429</v>
      </c>
      <c r="M215" s="36">
        <f>SUMIFS(СВЦЭМ!$E$33:$E$776,СВЦЭМ!$A$33:$A$776,$A215,СВЦЭМ!$B$33:$B$776,M$191)+'СЕТ СН'!$F$15</f>
        <v>201.19223782</v>
      </c>
      <c r="N215" s="36">
        <f>SUMIFS(СВЦЭМ!$E$33:$E$776,СВЦЭМ!$A$33:$A$776,$A215,СВЦЭМ!$B$33:$B$776,N$191)+'СЕТ СН'!$F$15</f>
        <v>193.05709236999999</v>
      </c>
      <c r="O215" s="36">
        <f>SUMIFS(СВЦЭМ!$E$33:$E$776,СВЦЭМ!$A$33:$A$776,$A215,СВЦЭМ!$B$33:$B$776,O$191)+'СЕТ СН'!$F$15</f>
        <v>197.15055326999999</v>
      </c>
      <c r="P215" s="36">
        <f>SUMIFS(СВЦЭМ!$E$33:$E$776,СВЦЭМ!$A$33:$A$776,$A215,СВЦЭМ!$B$33:$B$776,P$191)+'СЕТ СН'!$F$15</f>
        <v>200.55237693999999</v>
      </c>
      <c r="Q215" s="36">
        <f>SUMIFS(СВЦЭМ!$E$33:$E$776,СВЦЭМ!$A$33:$A$776,$A215,СВЦЭМ!$B$33:$B$776,Q$191)+'СЕТ СН'!$F$15</f>
        <v>201.85321249</v>
      </c>
      <c r="R215" s="36">
        <f>SUMIFS(СВЦЭМ!$E$33:$E$776,СВЦЭМ!$A$33:$A$776,$A215,СВЦЭМ!$B$33:$B$776,R$191)+'СЕТ СН'!$F$15</f>
        <v>200.83919689000001</v>
      </c>
      <c r="S215" s="36">
        <f>SUMIFS(СВЦЭМ!$E$33:$E$776,СВЦЭМ!$A$33:$A$776,$A215,СВЦЭМ!$B$33:$B$776,S$191)+'СЕТ СН'!$F$15</f>
        <v>201.83722519</v>
      </c>
      <c r="T215" s="36">
        <f>SUMIFS(СВЦЭМ!$E$33:$E$776,СВЦЭМ!$A$33:$A$776,$A215,СВЦЭМ!$B$33:$B$776,T$191)+'СЕТ СН'!$F$15</f>
        <v>195.57877443000001</v>
      </c>
      <c r="U215" s="36">
        <f>SUMIFS(СВЦЭМ!$E$33:$E$776,СВЦЭМ!$A$33:$A$776,$A215,СВЦЭМ!$B$33:$B$776,U$191)+'СЕТ СН'!$F$15</f>
        <v>191.27503034</v>
      </c>
      <c r="V215" s="36">
        <f>SUMIFS(СВЦЭМ!$E$33:$E$776,СВЦЭМ!$A$33:$A$776,$A215,СВЦЭМ!$B$33:$B$776,V$191)+'СЕТ СН'!$F$15</f>
        <v>186.76656754999999</v>
      </c>
      <c r="W215" s="36">
        <f>SUMIFS(СВЦЭМ!$E$33:$E$776,СВЦЭМ!$A$33:$A$776,$A215,СВЦЭМ!$B$33:$B$776,W$191)+'СЕТ СН'!$F$15</f>
        <v>184.67415672000001</v>
      </c>
      <c r="X215" s="36">
        <f>SUMIFS(СВЦЭМ!$E$33:$E$776,СВЦЭМ!$A$33:$A$776,$A215,СВЦЭМ!$B$33:$B$776,X$191)+'СЕТ СН'!$F$15</f>
        <v>193.16692635000001</v>
      </c>
      <c r="Y215" s="36">
        <f>SUMIFS(СВЦЭМ!$E$33:$E$776,СВЦЭМ!$A$33:$A$776,$A215,СВЦЭМ!$B$33:$B$776,Y$191)+'СЕТ СН'!$F$15</f>
        <v>188.56191819</v>
      </c>
    </row>
    <row r="216" spans="1:25" ht="15.75" x14ac:dyDescent="0.2">
      <c r="A216" s="35">
        <f t="shared" si="5"/>
        <v>43946</v>
      </c>
      <c r="B216" s="36">
        <f>SUMIFS(СВЦЭМ!$E$33:$E$776,СВЦЭМ!$A$33:$A$776,$A216,СВЦЭМ!$B$33:$B$776,B$191)+'СЕТ СН'!$F$15</f>
        <v>221.43022475999999</v>
      </c>
      <c r="C216" s="36">
        <f>SUMIFS(СВЦЭМ!$E$33:$E$776,СВЦЭМ!$A$33:$A$776,$A216,СВЦЭМ!$B$33:$B$776,C$191)+'СЕТ СН'!$F$15</f>
        <v>228.07258135999999</v>
      </c>
      <c r="D216" s="36">
        <f>SUMIFS(СВЦЭМ!$E$33:$E$776,СВЦЭМ!$A$33:$A$776,$A216,СВЦЭМ!$B$33:$B$776,D$191)+'СЕТ СН'!$F$15</f>
        <v>230.96961071999999</v>
      </c>
      <c r="E216" s="36">
        <f>SUMIFS(СВЦЭМ!$E$33:$E$776,СВЦЭМ!$A$33:$A$776,$A216,СВЦЭМ!$B$33:$B$776,E$191)+'СЕТ СН'!$F$15</f>
        <v>233.59508721</v>
      </c>
      <c r="F216" s="36">
        <f>SUMIFS(СВЦЭМ!$E$33:$E$776,СВЦЭМ!$A$33:$A$776,$A216,СВЦЭМ!$B$33:$B$776,F$191)+'СЕТ СН'!$F$15</f>
        <v>233.96164035999999</v>
      </c>
      <c r="G216" s="36">
        <f>SUMIFS(СВЦЭМ!$E$33:$E$776,СВЦЭМ!$A$33:$A$776,$A216,СВЦЭМ!$B$33:$B$776,G$191)+'СЕТ СН'!$F$15</f>
        <v>234.74216039000001</v>
      </c>
      <c r="H216" s="36">
        <f>SUMIFS(СВЦЭМ!$E$33:$E$776,СВЦЭМ!$A$33:$A$776,$A216,СВЦЭМ!$B$33:$B$776,H$191)+'СЕТ СН'!$F$15</f>
        <v>233.66839956000001</v>
      </c>
      <c r="I216" s="36">
        <f>SUMIFS(СВЦЭМ!$E$33:$E$776,СВЦЭМ!$A$33:$A$776,$A216,СВЦЭМ!$B$33:$B$776,I$191)+'СЕТ СН'!$F$15</f>
        <v>230.58361087</v>
      </c>
      <c r="J216" s="36">
        <f>SUMIFS(СВЦЭМ!$E$33:$E$776,СВЦЭМ!$A$33:$A$776,$A216,СВЦЭМ!$B$33:$B$776,J$191)+'СЕТ СН'!$F$15</f>
        <v>219.74461137</v>
      </c>
      <c r="K216" s="36">
        <f>SUMIFS(СВЦЭМ!$E$33:$E$776,СВЦЭМ!$A$33:$A$776,$A216,СВЦЭМ!$B$33:$B$776,K$191)+'СЕТ СН'!$F$15</f>
        <v>212.31898878999999</v>
      </c>
      <c r="L216" s="36">
        <f>SUMIFS(СВЦЭМ!$E$33:$E$776,СВЦЭМ!$A$33:$A$776,$A216,СВЦЭМ!$B$33:$B$776,L$191)+'СЕТ СН'!$F$15</f>
        <v>209.98465747</v>
      </c>
      <c r="M216" s="36">
        <f>SUMIFS(СВЦЭМ!$E$33:$E$776,СВЦЭМ!$A$33:$A$776,$A216,СВЦЭМ!$B$33:$B$776,M$191)+'СЕТ СН'!$F$15</f>
        <v>214.61623831</v>
      </c>
      <c r="N216" s="36">
        <f>SUMIFS(СВЦЭМ!$E$33:$E$776,СВЦЭМ!$A$33:$A$776,$A216,СВЦЭМ!$B$33:$B$776,N$191)+'СЕТ СН'!$F$15</f>
        <v>217.91663914</v>
      </c>
      <c r="O216" s="36">
        <f>SUMIFS(СВЦЭМ!$E$33:$E$776,СВЦЭМ!$A$33:$A$776,$A216,СВЦЭМ!$B$33:$B$776,O$191)+'СЕТ СН'!$F$15</f>
        <v>218.21382399999999</v>
      </c>
      <c r="P216" s="36">
        <f>SUMIFS(СВЦЭМ!$E$33:$E$776,СВЦЭМ!$A$33:$A$776,$A216,СВЦЭМ!$B$33:$B$776,P$191)+'СЕТ СН'!$F$15</f>
        <v>222.03054232</v>
      </c>
      <c r="Q216" s="36">
        <f>SUMIFS(СВЦЭМ!$E$33:$E$776,СВЦЭМ!$A$33:$A$776,$A216,СВЦЭМ!$B$33:$B$776,Q$191)+'СЕТ СН'!$F$15</f>
        <v>226.23183778999999</v>
      </c>
      <c r="R216" s="36">
        <f>SUMIFS(СВЦЭМ!$E$33:$E$776,СВЦЭМ!$A$33:$A$776,$A216,СВЦЭМ!$B$33:$B$776,R$191)+'СЕТ СН'!$F$15</f>
        <v>225.97938588</v>
      </c>
      <c r="S216" s="36">
        <f>SUMIFS(СВЦЭМ!$E$33:$E$776,СВЦЭМ!$A$33:$A$776,$A216,СВЦЭМ!$B$33:$B$776,S$191)+'СЕТ СН'!$F$15</f>
        <v>225.23659542999999</v>
      </c>
      <c r="T216" s="36">
        <f>SUMIFS(СВЦЭМ!$E$33:$E$776,СВЦЭМ!$A$33:$A$776,$A216,СВЦЭМ!$B$33:$B$776,T$191)+'СЕТ СН'!$F$15</f>
        <v>219.38123472000001</v>
      </c>
      <c r="U216" s="36">
        <f>SUMIFS(СВЦЭМ!$E$33:$E$776,СВЦЭМ!$A$33:$A$776,$A216,СВЦЭМ!$B$33:$B$776,U$191)+'СЕТ СН'!$F$15</f>
        <v>214.669422</v>
      </c>
      <c r="V216" s="36">
        <f>SUMIFS(СВЦЭМ!$E$33:$E$776,СВЦЭМ!$A$33:$A$776,$A216,СВЦЭМ!$B$33:$B$776,V$191)+'СЕТ СН'!$F$15</f>
        <v>211.15010465</v>
      </c>
      <c r="W216" s="36">
        <f>SUMIFS(СВЦЭМ!$E$33:$E$776,СВЦЭМ!$A$33:$A$776,$A216,СВЦЭМ!$B$33:$B$776,W$191)+'СЕТ СН'!$F$15</f>
        <v>211.00955239999999</v>
      </c>
      <c r="X216" s="36">
        <f>SUMIFS(СВЦЭМ!$E$33:$E$776,СВЦЭМ!$A$33:$A$776,$A216,СВЦЭМ!$B$33:$B$776,X$191)+'СЕТ СН'!$F$15</f>
        <v>211.75695123</v>
      </c>
      <c r="Y216" s="36">
        <f>SUMIFS(СВЦЭМ!$E$33:$E$776,СВЦЭМ!$A$33:$A$776,$A216,СВЦЭМ!$B$33:$B$776,Y$191)+'СЕТ СН'!$F$15</f>
        <v>221.26842861</v>
      </c>
    </row>
    <row r="217" spans="1:25" ht="15.75" x14ac:dyDescent="0.2">
      <c r="A217" s="35">
        <f t="shared" si="5"/>
        <v>43947</v>
      </c>
      <c r="B217" s="36">
        <f>SUMIFS(СВЦЭМ!$E$33:$E$776,СВЦЭМ!$A$33:$A$776,$A217,СВЦЭМ!$B$33:$B$776,B$191)+'СЕТ СН'!$F$15</f>
        <v>239.24687901999999</v>
      </c>
      <c r="C217" s="36">
        <f>SUMIFS(СВЦЭМ!$E$33:$E$776,СВЦЭМ!$A$33:$A$776,$A217,СВЦЭМ!$B$33:$B$776,C$191)+'СЕТ СН'!$F$15</f>
        <v>239.26742390000001</v>
      </c>
      <c r="D217" s="36">
        <f>SUMIFS(СВЦЭМ!$E$33:$E$776,СВЦЭМ!$A$33:$A$776,$A217,СВЦЭМ!$B$33:$B$776,D$191)+'СЕТ СН'!$F$15</f>
        <v>236.08296299</v>
      </c>
      <c r="E217" s="36">
        <f>SUMIFS(СВЦЭМ!$E$33:$E$776,СВЦЭМ!$A$33:$A$776,$A217,СВЦЭМ!$B$33:$B$776,E$191)+'СЕТ СН'!$F$15</f>
        <v>234.98014087999999</v>
      </c>
      <c r="F217" s="36">
        <f>SUMIFS(СВЦЭМ!$E$33:$E$776,СВЦЭМ!$A$33:$A$776,$A217,СВЦЭМ!$B$33:$B$776,F$191)+'СЕТ СН'!$F$15</f>
        <v>234.17449199999999</v>
      </c>
      <c r="G217" s="36">
        <f>SUMIFS(СВЦЭМ!$E$33:$E$776,СВЦЭМ!$A$33:$A$776,$A217,СВЦЭМ!$B$33:$B$776,G$191)+'СЕТ СН'!$F$15</f>
        <v>234.89668352000001</v>
      </c>
      <c r="H217" s="36">
        <f>SUMIFS(СВЦЭМ!$E$33:$E$776,СВЦЭМ!$A$33:$A$776,$A217,СВЦЭМ!$B$33:$B$776,H$191)+'СЕТ СН'!$F$15</f>
        <v>236.05709526999999</v>
      </c>
      <c r="I217" s="36">
        <f>SUMIFS(СВЦЭМ!$E$33:$E$776,СВЦЭМ!$A$33:$A$776,$A217,СВЦЭМ!$B$33:$B$776,I$191)+'СЕТ СН'!$F$15</f>
        <v>236.77765056000001</v>
      </c>
      <c r="J217" s="36">
        <f>SUMIFS(СВЦЭМ!$E$33:$E$776,СВЦЭМ!$A$33:$A$776,$A217,СВЦЭМ!$B$33:$B$776,J$191)+'СЕТ СН'!$F$15</f>
        <v>221.20995531</v>
      </c>
      <c r="K217" s="36">
        <f>SUMIFS(СВЦЭМ!$E$33:$E$776,СВЦЭМ!$A$33:$A$776,$A217,СВЦЭМ!$B$33:$B$776,K$191)+'СЕТ СН'!$F$15</f>
        <v>212.93704348</v>
      </c>
      <c r="L217" s="36">
        <f>SUMIFS(СВЦЭМ!$E$33:$E$776,СВЦЭМ!$A$33:$A$776,$A217,СВЦЭМ!$B$33:$B$776,L$191)+'СЕТ СН'!$F$15</f>
        <v>210.14921924999999</v>
      </c>
      <c r="M217" s="36">
        <f>SUMIFS(СВЦЭМ!$E$33:$E$776,СВЦЭМ!$A$33:$A$776,$A217,СВЦЭМ!$B$33:$B$776,M$191)+'СЕТ СН'!$F$15</f>
        <v>210.35711957999999</v>
      </c>
      <c r="N217" s="36">
        <f>SUMIFS(СВЦЭМ!$E$33:$E$776,СВЦЭМ!$A$33:$A$776,$A217,СВЦЭМ!$B$33:$B$776,N$191)+'СЕТ СН'!$F$15</f>
        <v>211.26063615999999</v>
      </c>
      <c r="O217" s="36">
        <f>SUMIFS(СВЦЭМ!$E$33:$E$776,СВЦЭМ!$A$33:$A$776,$A217,СВЦЭМ!$B$33:$B$776,O$191)+'СЕТ СН'!$F$15</f>
        <v>215.05152581999999</v>
      </c>
      <c r="P217" s="36">
        <f>SUMIFS(СВЦЭМ!$E$33:$E$776,СВЦЭМ!$A$33:$A$776,$A217,СВЦЭМ!$B$33:$B$776,P$191)+'СЕТ СН'!$F$15</f>
        <v>218.00490006999999</v>
      </c>
      <c r="Q217" s="36">
        <f>SUMIFS(СВЦЭМ!$E$33:$E$776,СВЦЭМ!$A$33:$A$776,$A217,СВЦЭМ!$B$33:$B$776,Q$191)+'СЕТ СН'!$F$15</f>
        <v>219.50504835000001</v>
      </c>
      <c r="R217" s="36">
        <f>SUMIFS(СВЦЭМ!$E$33:$E$776,СВЦЭМ!$A$33:$A$776,$A217,СВЦЭМ!$B$33:$B$776,R$191)+'СЕТ СН'!$F$15</f>
        <v>219.15760981</v>
      </c>
      <c r="S217" s="36">
        <f>SUMIFS(СВЦЭМ!$E$33:$E$776,СВЦЭМ!$A$33:$A$776,$A217,СВЦЭМ!$B$33:$B$776,S$191)+'СЕТ СН'!$F$15</f>
        <v>217.69838271</v>
      </c>
      <c r="T217" s="36">
        <f>SUMIFS(СВЦЭМ!$E$33:$E$776,СВЦЭМ!$A$33:$A$776,$A217,СВЦЭМ!$B$33:$B$776,T$191)+'СЕТ СН'!$F$15</f>
        <v>213.18810507000001</v>
      </c>
      <c r="U217" s="36">
        <f>SUMIFS(СВЦЭМ!$E$33:$E$776,СВЦЭМ!$A$33:$A$776,$A217,СВЦЭМ!$B$33:$B$776,U$191)+'СЕТ СН'!$F$15</f>
        <v>207.63695049</v>
      </c>
      <c r="V217" s="36">
        <f>SUMIFS(СВЦЭМ!$E$33:$E$776,СВЦЭМ!$A$33:$A$776,$A217,СВЦЭМ!$B$33:$B$776,V$191)+'СЕТ СН'!$F$15</f>
        <v>204.55303622</v>
      </c>
      <c r="W217" s="36">
        <f>SUMIFS(СВЦЭМ!$E$33:$E$776,СВЦЭМ!$A$33:$A$776,$A217,СВЦЭМ!$B$33:$B$776,W$191)+'СЕТ СН'!$F$15</f>
        <v>205.43183701999999</v>
      </c>
      <c r="X217" s="36">
        <f>SUMIFS(СВЦЭМ!$E$33:$E$776,СВЦЭМ!$A$33:$A$776,$A217,СВЦЭМ!$B$33:$B$776,X$191)+'СЕТ СН'!$F$15</f>
        <v>210.22137626</v>
      </c>
      <c r="Y217" s="36">
        <f>SUMIFS(СВЦЭМ!$E$33:$E$776,СВЦЭМ!$A$33:$A$776,$A217,СВЦЭМ!$B$33:$B$776,Y$191)+'СЕТ СН'!$F$15</f>
        <v>220.00010298000001</v>
      </c>
    </row>
    <row r="218" spans="1:25" ht="15.75" x14ac:dyDescent="0.2">
      <c r="A218" s="35">
        <f t="shared" si="5"/>
        <v>43948</v>
      </c>
      <c r="B218" s="36">
        <f>SUMIFS(СВЦЭМ!$E$33:$E$776,СВЦЭМ!$A$33:$A$776,$A218,СВЦЭМ!$B$33:$B$776,B$191)+'СЕТ СН'!$F$15</f>
        <v>237.10595387000001</v>
      </c>
      <c r="C218" s="36">
        <f>SUMIFS(СВЦЭМ!$E$33:$E$776,СВЦЭМ!$A$33:$A$776,$A218,СВЦЭМ!$B$33:$B$776,C$191)+'СЕТ СН'!$F$15</f>
        <v>236.17258717999999</v>
      </c>
      <c r="D218" s="36">
        <f>SUMIFS(СВЦЭМ!$E$33:$E$776,СВЦЭМ!$A$33:$A$776,$A218,СВЦЭМ!$B$33:$B$776,D$191)+'СЕТ СН'!$F$15</f>
        <v>232.73342310000001</v>
      </c>
      <c r="E218" s="36">
        <f>SUMIFS(СВЦЭМ!$E$33:$E$776,СВЦЭМ!$A$33:$A$776,$A218,СВЦЭМ!$B$33:$B$776,E$191)+'СЕТ СН'!$F$15</f>
        <v>229.95153593000001</v>
      </c>
      <c r="F218" s="36">
        <f>SUMIFS(СВЦЭМ!$E$33:$E$776,СВЦЭМ!$A$33:$A$776,$A218,СВЦЭМ!$B$33:$B$776,F$191)+'СЕТ СН'!$F$15</f>
        <v>230.36229607000001</v>
      </c>
      <c r="G218" s="36">
        <f>SUMIFS(СВЦЭМ!$E$33:$E$776,СВЦЭМ!$A$33:$A$776,$A218,СВЦЭМ!$B$33:$B$776,G$191)+'СЕТ СН'!$F$15</f>
        <v>232.19272853000001</v>
      </c>
      <c r="H218" s="36">
        <f>SUMIFS(СВЦЭМ!$E$33:$E$776,СВЦЭМ!$A$33:$A$776,$A218,СВЦЭМ!$B$33:$B$776,H$191)+'СЕТ СН'!$F$15</f>
        <v>235.16099942</v>
      </c>
      <c r="I218" s="36">
        <f>SUMIFS(СВЦЭМ!$E$33:$E$776,СВЦЭМ!$A$33:$A$776,$A218,СВЦЭМ!$B$33:$B$776,I$191)+'СЕТ СН'!$F$15</f>
        <v>232.55552277999999</v>
      </c>
      <c r="J218" s="36">
        <f>SUMIFS(СВЦЭМ!$E$33:$E$776,СВЦЭМ!$A$33:$A$776,$A218,СВЦЭМ!$B$33:$B$776,J$191)+'СЕТ СН'!$F$15</f>
        <v>216.14522905999999</v>
      </c>
      <c r="K218" s="36">
        <f>SUMIFS(СВЦЭМ!$E$33:$E$776,СВЦЭМ!$A$33:$A$776,$A218,СВЦЭМ!$B$33:$B$776,K$191)+'СЕТ СН'!$F$15</f>
        <v>212.01262235999999</v>
      </c>
      <c r="L218" s="36">
        <f>SUMIFS(СВЦЭМ!$E$33:$E$776,СВЦЭМ!$A$33:$A$776,$A218,СВЦЭМ!$B$33:$B$776,L$191)+'СЕТ СН'!$F$15</f>
        <v>207.62285338000001</v>
      </c>
      <c r="M218" s="36">
        <f>SUMIFS(СВЦЭМ!$E$33:$E$776,СВЦЭМ!$A$33:$A$776,$A218,СВЦЭМ!$B$33:$B$776,M$191)+'СЕТ СН'!$F$15</f>
        <v>208.30961698999999</v>
      </c>
      <c r="N218" s="36">
        <f>SUMIFS(СВЦЭМ!$E$33:$E$776,СВЦЭМ!$A$33:$A$776,$A218,СВЦЭМ!$B$33:$B$776,N$191)+'СЕТ СН'!$F$15</f>
        <v>211.54162972</v>
      </c>
      <c r="O218" s="36">
        <f>SUMIFS(СВЦЭМ!$E$33:$E$776,СВЦЭМ!$A$33:$A$776,$A218,СВЦЭМ!$B$33:$B$776,O$191)+'СЕТ СН'!$F$15</f>
        <v>215.29871649</v>
      </c>
      <c r="P218" s="36">
        <f>SUMIFS(СВЦЭМ!$E$33:$E$776,СВЦЭМ!$A$33:$A$776,$A218,СВЦЭМ!$B$33:$B$776,P$191)+'СЕТ СН'!$F$15</f>
        <v>219.91293225999999</v>
      </c>
      <c r="Q218" s="36">
        <f>SUMIFS(СВЦЭМ!$E$33:$E$776,СВЦЭМ!$A$33:$A$776,$A218,СВЦЭМ!$B$33:$B$776,Q$191)+'СЕТ СН'!$F$15</f>
        <v>222.65502393</v>
      </c>
      <c r="R218" s="36">
        <f>SUMIFS(СВЦЭМ!$E$33:$E$776,СВЦЭМ!$A$33:$A$776,$A218,СВЦЭМ!$B$33:$B$776,R$191)+'СЕТ СН'!$F$15</f>
        <v>222.82202508</v>
      </c>
      <c r="S218" s="36">
        <f>SUMIFS(СВЦЭМ!$E$33:$E$776,СВЦЭМ!$A$33:$A$776,$A218,СВЦЭМ!$B$33:$B$776,S$191)+'СЕТ СН'!$F$15</f>
        <v>220.94621709</v>
      </c>
      <c r="T218" s="36">
        <f>SUMIFS(СВЦЭМ!$E$33:$E$776,СВЦЭМ!$A$33:$A$776,$A218,СВЦЭМ!$B$33:$B$776,T$191)+'СЕТ СН'!$F$15</f>
        <v>215.31977232</v>
      </c>
      <c r="U218" s="36">
        <f>SUMIFS(СВЦЭМ!$E$33:$E$776,СВЦЭМ!$A$33:$A$776,$A218,СВЦЭМ!$B$33:$B$776,U$191)+'СЕТ СН'!$F$15</f>
        <v>211.16794995999999</v>
      </c>
      <c r="V218" s="36">
        <f>SUMIFS(СВЦЭМ!$E$33:$E$776,СВЦЭМ!$A$33:$A$776,$A218,СВЦЭМ!$B$33:$B$776,V$191)+'СЕТ СН'!$F$15</f>
        <v>205.26913488</v>
      </c>
      <c r="W218" s="36">
        <f>SUMIFS(СВЦЭМ!$E$33:$E$776,СВЦЭМ!$A$33:$A$776,$A218,СВЦЭМ!$B$33:$B$776,W$191)+'СЕТ СН'!$F$15</f>
        <v>206.07898753000001</v>
      </c>
      <c r="X218" s="36">
        <f>SUMIFS(СВЦЭМ!$E$33:$E$776,СВЦЭМ!$A$33:$A$776,$A218,СВЦЭМ!$B$33:$B$776,X$191)+'СЕТ СН'!$F$15</f>
        <v>211.46608524000001</v>
      </c>
      <c r="Y218" s="36">
        <f>SUMIFS(СВЦЭМ!$E$33:$E$776,СВЦЭМ!$A$33:$A$776,$A218,СВЦЭМ!$B$33:$B$776,Y$191)+'СЕТ СН'!$F$15</f>
        <v>219.17337846000001</v>
      </c>
    </row>
    <row r="219" spans="1:25" ht="15.75" x14ac:dyDescent="0.2">
      <c r="A219" s="35">
        <f t="shared" si="5"/>
        <v>43949</v>
      </c>
      <c r="B219" s="36">
        <f>SUMIFS(СВЦЭМ!$E$33:$E$776,СВЦЭМ!$A$33:$A$776,$A219,СВЦЭМ!$B$33:$B$776,B$191)+'СЕТ СН'!$F$15</f>
        <v>223.08700594999999</v>
      </c>
      <c r="C219" s="36">
        <f>SUMIFS(СВЦЭМ!$E$33:$E$776,СВЦЭМ!$A$33:$A$776,$A219,СВЦЭМ!$B$33:$B$776,C$191)+'СЕТ СН'!$F$15</f>
        <v>229.05086003</v>
      </c>
      <c r="D219" s="36">
        <f>SUMIFS(СВЦЭМ!$E$33:$E$776,СВЦЭМ!$A$33:$A$776,$A219,СВЦЭМ!$B$33:$B$776,D$191)+'СЕТ СН'!$F$15</f>
        <v>237.9323555</v>
      </c>
      <c r="E219" s="36">
        <f>SUMIFS(СВЦЭМ!$E$33:$E$776,СВЦЭМ!$A$33:$A$776,$A219,СВЦЭМ!$B$33:$B$776,E$191)+'СЕТ СН'!$F$15</f>
        <v>238.85416484999999</v>
      </c>
      <c r="F219" s="36">
        <f>SUMIFS(СВЦЭМ!$E$33:$E$776,СВЦЭМ!$A$33:$A$776,$A219,СВЦЭМ!$B$33:$B$776,F$191)+'СЕТ СН'!$F$15</f>
        <v>238.17928319000001</v>
      </c>
      <c r="G219" s="36">
        <f>SUMIFS(СВЦЭМ!$E$33:$E$776,СВЦЭМ!$A$33:$A$776,$A219,СВЦЭМ!$B$33:$B$776,G$191)+'СЕТ СН'!$F$15</f>
        <v>238.44043665000001</v>
      </c>
      <c r="H219" s="36">
        <f>SUMIFS(СВЦЭМ!$E$33:$E$776,СВЦЭМ!$A$33:$A$776,$A219,СВЦЭМ!$B$33:$B$776,H$191)+'СЕТ СН'!$F$15</f>
        <v>230.81663406999999</v>
      </c>
      <c r="I219" s="36">
        <f>SUMIFS(СВЦЭМ!$E$33:$E$776,СВЦЭМ!$A$33:$A$776,$A219,СВЦЭМ!$B$33:$B$776,I$191)+'СЕТ СН'!$F$15</f>
        <v>222.63235109999999</v>
      </c>
      <c r="J219" s="36">
        <f>SUMIFS(СВЦЭМ!$E$33:$E$776,СВЦЭМ!$A$33:$A$776,$A219,СВЦЭМ!$B$33:$B$776,J$191)+'СЕТ СН'!$F$15</f>
        <v>211.1002891</v>
      </c>
      <c r="K219" s="36">
        <f>SUMIFS(СВЦЭМ!$E$33:$E$776,СВЦЭМ!$A$33:$A$776,$A219,СВЦЭМ!$B$33:$B$776,K$191)+'СЕТ СН'!$F$15</f>
        <v>209.6608464</v>
      </c>
      <c r="L219" s="36">
        <f>SUMIFS(СВЦЭМ!$E$33:$E$776,СВЦЭМ!$A$33:$A$776,$A219,СВЦЭМ!$B$33:$B$776,L$191)+'СЕТ СН'!$F$15</f>
        <v>208.40573499999999</v>
      </c>
      <c r="M219" s="36">
        <f>SUMIFS(СВЦЭМ!$E$33:$E$776,СВЦЭМ!$A$33:$A$776,$A219,СВЦЭМ!$B$33:$B$776,M$191)+'СЕТ СН'!$F$15</f>
        <v>208.38772061</v>
      </c>
      <c r="N219" s="36">
        <f>SUMIFS(СВЦЭМ!$E$33:$E$776,СВЦЭМ!$A$33:$A$776,$A219,СВЦЭМ!$B$33:$B$776,N$191)+'СЕТ СН'!$F$15</f>
        <v>206.52605990000001</v>
      </c>
      <c r="O219" s="36">
        <f>SUMIFS(СВЦЭМ!$E$33:$E$776,СВЦЭМ!$A$33:$A$776,$A219,СВЦЭМ!$B$33:$B$776,O$191)+'СЕТ СН'!$F$15</f>
        <v>208.57356361999999</v>
      </c>
      <c r="P219" s="36">
        <f>SUMIFS(СВЦЭМ!$E$33:$E$776,СВЦЭМ!$A$33:$A$776,$A219,СВЦЭМ!$B$33:$B$776,P$191)+'СЕТ СН'!$F$15</f>
        <v>211.1465953</v>
      </c>
      <c r="Q219" s="36">
        <f>SUMIFS(СВЦЭМ!$E$33:$E$776,СВЦЭМ!$A$33:$A$776,$A219,СВЦЭМ!$B$33:$B$776,Q$191)+'СЕТ СН'!$F$15</f>
        <v>214.42691065</v>
      </c>
      <c r="R219" s="36">
        <f>SUMIFS(СВЦЭМ!$E$33:$E$776,СВЦЭМ!$A$33:$A$776,$A219,СВЦЭМ!$B$33:$B$776,R$191)+'СЕТ СН'!$F$15</f>
        <v>213.61297235000001</v>
      </c>
      <c r="S219" s="36">
        <f>SUMIFS(СВЦЭМ!$E$33:$E$776,СВЦЭМ!$A$33:$A$776,$A219,СВЦЭМ!$B$33:$B$776,S$191)+'СЕТ СН'!$F$15</f>
        <v>212.73573931000001</v>
      </c>
      <c r="T219" s="36">
        <f>SUMIFS(СВЦЭМ!$E$33:$E$776,СВЦЭМ!$A$33:$A$776,$A219,СВЦЭМ!$B$33:$B$776,T$191)+'СЕТ СН'!$F$15</f>
        <v>209.90406605000001</v>
      </c>
      <c r="U219" s="36">
        <f>SUMIFS(СВЦЭМ!$E$33:$E$776,СВЦЭМ!$A$33:$A$776,$A219,СВЦЭМ!$B$33:$B$776,U$191)+'СЕТ СН'!$F$15</f>
        <v>203.92619102</v>
      </c>
      <c r="V219" s="36">
        <f>SUMIFS(СВЦЭМ!$E$33:$E$776,СВЦЭМ!$A$33:$A$776,$A219,СВЦЭМ!$B$33:$B$776,V$191)+'СЕТ СН'!$F$15</f>
        <v>201.27317893</v>
      </c>
      <c r="W219" s="36">
        <f>SUMIFS(СВЦЭМ!$E$33:$E$776,СВЦЭМ!$A$33:$A$776,$A219,СВЦЭМ!$B$33:$B$776,W$191)+'СЕТ СН'!$F$15</f>
        <v>200.32063034999999</v>
      </c>
      <c r="X219" s="36">
        <f>SUMIFS(СВЦЭМ!$E$33:$E$776,СВЦЭМ!$A$33:$A$776,$A219,СВЦЭМ!$B$33:$B$776,X$191)+'СЕТ СН'!$F$15</f>
        <v>200.89437031</v>
      </c>
      <c r="Y219" s="36">
        <f>SUMIFS(СВЦЭМ!$E$33:$E$776,СВЦЭМ!$A$33:$A$776,$A219,СВЦЭМ!$B$33:$B$776,Y$191)+'СЕТ СН'!$F$15</f>
        <v>208.96825312000001</v>
      </c>
    </row>
    <row r="220" spans="1:25" ht="15.75" x14ac:dyDescent="0.2">
      <c r="A220" s="35">
        <f t="shared" si="5"/>
        <v>43950</v>
      </c>
      <c r="B220" s="36">
        <f>SUMIFS(СВЦЭМ!$E$33:$E$776,СВЦЭМ!$A$33:$A$776,$A220,СВЦЭМ!$B$33:$B$776,B$191)+'СЕТ СН'!$F$15</f>
        <v>225.10879623</v>
      </c>
      <c r="C220" s="36">
        <f>SUMIFS(СВЦЭМ!$E$33:$E$776,СВЦЭМ!$A$33:$A$776,$A220,СВЦЭМ!$B$33:$B$776,C$191)+'СЕТ СН'!$F$15</f>
        <v>234.28452632</v>
      </c>
      <c r="D220" s="36">
        <f>SUMIFS(СВЦЭМ!$E$33:$E$776,СВЦЭМ!$A$33:$A$776,$A220,СВЦЭМ!$B$33:$B$776,D$191)+'СЕТ СН'!$F$15</f>
        <v>235.73570151999999</v>
      </c>
      <c r="E220" s="36">
        <f>SUMIFS(СВЦЭМ!$E$33:$E$776,СВЦЭМ!$A$33:$A$776,$A220,СВЦЭМ!$B$33:$B$776,E$191)+'СЕТ СН'!$F$15</f>
        <v>236.86316744999999</v>
      </c>
      <c r="F220" s="36">
        <f>SUMIFS(СВЦЭМ!$E$33:$E$776,СВЦЭМ!$A$33:$A$776,$A220,СВЦЭМ!$B$33:$B$776,F$191)+'СЕТ СН'!$F$15</f>
        <v>237.14287332000001</v>
      </c>
      <c r="G220" s="36">
        <f>SUMIFS(СВЦЭМ!$E$33:$E$776,СВЦЭМ!$A$33:$A$776,$A220,СВЦЭМ!$B$33:$B$776,G$191)+'СЕТ СН'!$F$15</f>
        <v>237.00484040000001</v>
      </c>
      <c r="H220" s="36">
        <f>SUMIFS(СВЦЭМ!$E$33:$E$776,СВЦЭМ!$A$33:$A$776,$A220,СВЦЭМ!$B$33:$B$776,H$191)+'СЕТ СН'!$F$15</f>
        <v>234.08344579000001</v>
      </c>
      <c r="I220" s="36">
        <f>SUMIFS(СВЦЭМ!$E$33:$E$776,СВЦЭМ!$A$33:$A$776,$A220,СВЦЭМ!$B$33:$B$776,I$191)+'СЕТ СН'!$F$15</f>
        <v>225.38797063999999</v>
      </c>
      <c r="J220" s="36">
        <f>SUMIFS(СВЦЭМ!$E$33:$E$776,СВЦЭМ!$A$33:$A$776,$A220,СВЦЭМ!$B$33:$B$776,J$191)+'СЕТ СН'!$F$15</f>
        <v>222.10597736</v>
      </c>
      <c r="K220" s="36">
        <f>SUMIFS(СВЦЭМ!$E$33:$E$776,СВЦЭМ!$A$33:$A$776,$A220,СВЦЭМ!$B$33:$B$776,K$191)+'СЕТ СН'!$F$15</f>
        <v>218.65204485999999</v>
      </c>
      <c r="L220" s="36">
        <f>SUMIFS(СВЦЭМ!$E$33:$E$776,СВЦЭМ!$A$33:$A$776,$A220,СВЦЭМ!$B$33:$B$776,L$191)+'СЕТ СН'!$F$15</f>
        <v>217.207572</v>
      </c>
      <c r="M220" s="36">
        <f>SUMIFS(СВЦЭМ!$E$33:$E$776,СВЦЭМ!$A$33:$A$776,$A220,СВЦЭМ!$B$33:$B$776,M$191)+'СЕТ СН'!$F$15</f>
        <v>217.69451007000001</v>
      </c>
      <c r="N220" s="36">
        <f>SUMIFS(СВЦЭМ!$E$33:$E$776,СВЦЭМ!$A$33:$A$776,$A220,СВЦЭМ!$B$33:$B$776,N$191)+'СЕТ СН'!$F$15</f>
        <v>216.50083319999999</v>
      </c>
      <c r="O220" s="36">
        <f>SUMIFS(СВЦЭМ!$E$33:$E$776,СВЦЭМ!$A$33:$A$776,$A220,СВЦЭМ!$B$33:$B$776,O$191)+'СЕТ СН'!$F$15</f>
        <v>219.22291408000001</v>
      </c>
      <c r="P220" s="36">
        <f>SUMIFS(СВЦЭМ!$E$33:$E$776,СВЦЭМ!$A$33:$A$776,$A220,СВЦЭМ!$B$33:$B$776,P$191)+'СЕТ СН'!$F$15</f>
        <v>221.99792085999999</v>
      </c>
      <c r="Q220" s="36">
        <f>SUMIFS(СВЦЭМ!$E$33:$E$776,СВЦЭМ!$A$33:$A$776,$A220,СВЦЭМ!$B$33:$B$776,Q$191)+'СЕТ СН'!$F$15</f>
        <v>221.94390813999999</v>
      </c>
      <c r="R220" s="36">
        <f>SUMIFS(СВЦЭМ!$E$33:$E$776,СВЦЭМ!$A$33:$A$776,$A220,СВЦЭМ!$B$33:$B$776,R$191)+'СЕТ СН'!$F$15</f>
        <v>220.46629503</v>
      </c>
      <c r="S220" s="36">
        <f>SUMIFS(СВЦЭМ!$E$33:$E$776,СВЦЭМ!$A$33:$A$776,$A220,СВЦЭМ!$B$33:$B$776,S$191)+'СЕТ СН'!$F$15</f>
        <v>220.57446530000001</v>
      </c>
      <c r="T220" s="36">
        <f>SUMIFS(СВЦЭМ!$E$33:$E$776,СВЦЭМ!$A$33:$A$776,$A220,СВЦЭМ!$B$33:$B$776,T$191)+'СЕТ СН'!$F$15</f>
        <v>217.90369529</v>
      </c>
      <c r="U220" s="36">
        <f>SUMIFS(СВЦЭМ!$E$33:$E$776,СВЦЭМ!$A$33:$A$776,$A220,СВЦЭМ!$B$33:$B$776,U$191)+'СЕТ СН'!$F$15</f>
        <v>208.9023923</v>
      </c>
      <c r="V220" s="36">
        <f>SUMIFS(СВЦЭМ!$E$33:$E$776,СВЦЭМ!$A$33:$A$776,$A220,СВЦЭМ!$B$33:$B$776,V$191)+'СЕТ СН'!$F$15</f>
        <v>209.14595041999999</v>
      </c>
      <c r="W220" s="36">
        <f>SUMIFS(СВЦЭМ!$E$33:$E$776,СВЦЭМ!$A$33:$A$776,$A220,СВЦЭМ!$B$33:$B$776,W$191)+'СЕТ СН'!$F$15</f>
        <v>215.30097493</v>
      </c>
      <c r="X220" s="36">
        <f>SUMIFS(СВЦЭМ!$E$33:$E$776,СВЦЭМ!$A$33:$A$776,$A220,СВЦЭМ!$B$33:$B$776,X$191)+'СЕТ СН'!$F$15</f>
        <v>220.01561663000001</v>
      </c>
      <c r="Y220" s="36">
        <f>SUMIFS(СВЦЭМ!$E$33:$E$776,СВЦЭМ!$A$33:$A$776,$A220,СВЦЭМ!$B$33:$B$776,Y$191)+'СЕТ СН'!$F$15</f>
        <v>219.02764142999999</v>
      </c>
    </row>
    <row r="221" spans="1:25" ht="15.75" x14ac:dyDescent="0.2">
      <c r="A221" s="35">
        <f t="shared" si="5"/>
        <v>43951</v>
      </c>
      <c r="B221" s="36">
        <f>SUMIFS(СВЦЭМ!$E$33:$E$776,СВЦЭМ!$A$33:$A$776,$A221,СВЦЭМ!$B$33:$B$776,B$191)+'СЕТ СН'!$F$15</f>
        <v>236.06820468000001</v>
      </c>
      <c r="C221" s="36">
        <f>SUMIFS(СВЦЭМ!$E$33:$E$776,СВЦЭМ!$A$33:$A$776,$A221,СВЦЭМ!$B$33:$B$776,C$191)+'СЕТ СН'!$F$15</f>
        <v>231.25673749000001</v>
      </c>
      <c r="D221" s="36">
        <f>SUMIFS(СВЦЭМ!$E$33:$E$776,СВЦЭМ!$A$33:$A$776,$A221,СВЦЭМ!$B$33:$B$776,D$191)+'СЕТ СН'!$F$15</f>
        <v>233.55487346999999</v>
      </c>
      <c r="E221" s="36">
        <f>SUMIFS(СВЦЭМ!$E$33:$E$776,СВЦЭМ!$A$33:$A$776,$A221,СВЦЭМ!$B$33:$B$776,E$191)+'СЕТ СН'!$F$15</f>
        <v>232.05147973999999</v>
      </c>
      <c r="F221" s="36">
        <f>SUMIFS(СВЦЭМ!$E$33:$E$776,СВЦЭМ!$A$33:$A$776,$A221,СВЦЭМ!$B$33:$B$776,F$191)+'СЕТ СН'!$F$15</f>
        <v>239.65788398999999</v>
      </c>
      <c r="G221" s="36">
        <f>SUMIFS(СВЦЭМ!$E$33:$E$776,СВЦЭМ!$A$33:$A$776,$A221,СВЦЭМ!$B$33:$B$776,G$191)+'СЕТ СН'!$F$15</f>
        <v>241.40020693</v>
      </c>
      <c r="H221" s="36">
        <f>SUMIFS(СВЦЭМ!$E$33:$E$776,СВЦЭМ!$A$33:$A$776,$A221,СВЦЭМ!$B$33:$B$776,H$191)+'СЕТ СН'!$F$15</f>
        <v>238.10394142999999</v>
      </c>
      <c r="I221" s="36">
        <f>SUMIFS(СВЦЭМ!$E$33:$E$776,СВЦЭМ!$A$33:$A$776,$A221,СВЦЭМ!$B$33:$B$776,I$191)+'СЕТ СН'!$F$15</f>
        <v>229.83736264000001</v>
      </c>
      <c r="J221" s="36">
        <f>SUMIFS(СВЦЭМ!$E$33:$E$776,СВЦЭМ!$A$33:$A$776,$A221,СВЦЭМ!$B$33:$B$776,J$191)+'СЕТ СН'!$F$15</f>
        <v>211.41732848999999</v>
      </c>
      <c r="K221" s="36">
        <f>SUMIFS(СВЦЭМ!$E$33:$E$776,СВЦЭМ!$A$33:$A$776,$A221,СВЦЭМ!$B$33:$B$776,K$191)+'СЕТ СН'!$F$15</f>
        <v>208.86607086999999</v>
      </c>
      <c r="L221" s="36">
        <f>SUMIFS(СВЦЭМ!$E$33:$E$776,СВЦЭМ!$A$33:$A$776,$A221,СВЦЭМ!$B$33:$B$776,L$191)+'СЕТ СН'!$F$15</f>
        <v>205.97574415</v>
      </c>
      <c r="M221" s="36">
        <f>SUMIFS(СВЦЭМ!$E$33:$E$776,СВЦЭМ!$A$33:$A$776,$A221,СВЦЭМ!$B$33:$B$776,M$191)+'СЕТ СН'!$F$15</f>
        <v>205.75103329000001</v>
      </c>
      <c r="N221" s="36">
        <f>SUMIFS(СВЦЭМ!$E$33:$E$776,СВЦЭМ!$A$33:$A$776,$A221,СВЦЭМ!$B$33:$B$776,N$191)+'СЕТ СН'!$F$15</f>
        <v>207.67405041999999</v>
      </c>
      <c r="O221" s="36">
        <f>SUMIFS(СВЦЭМ!$E$33:$E$776,СВЦЭМ!$A$33:$A$776,$A221,СВЦЭМ!$B$33:$B$776,O$191)+'СЕТ СН'!$F$15</f>
        <v>210.52016090999999</v>
      </c>
      <c r="P221" s="36">
        <f>SUMIFS(СВЦЭМ!$E$33:$E$776,СВЦЭМ!$A$33:$A$776,$A221,СВЦЭМ!$B$33:$B$776,P$191)+'СЕТ СН'!$F$15</f>
        <v>212.25387975000001</v>
      </c>
      <c r="Q221" s="36">
        <f>SUMIFS(СВЦЭМ!$E$33:$E$776,СВЦЭМ!$A$33:$A$776,$A221,СВЦЭМ!$B$33:$B$776,Q$191)+'СЕТ СН'!$F$15</f>
        <v>213.57278937999999</v>
      </c>
      <c r="R221" s="36">
        <f>SUMIFS(СВЦЭМ!$E$33:$E$776,СВЦЭМ!$A$33:$A$776,$A221,СВЦЭМ!$B$33:$B$776,R$191)+'СЕТ СН'!$F$15</f>
        <v>214.09660486000001</v>
      </c>
      <c r="S221" s="36">
        <f>SUMIFS(СВЦЭМ!$E$33:$E$776,СВЦЭМ!$A$33:$A$776,$A221,СВЦЭМ!$B$33:$B$776,S$191)+'СЕТ СН'!$F$15</f>
        <v>213.94914578000001</v>
      </c>
      <c r="T221" s="36">
        <f>SUMIFS(СВЦЭМ!$E$33:$E$776,СВЦЭМ!$A$33:$A$776,$A221,СВЦЭМ!$B$33:$B$776,T$191)+'СЕТ СН'!$F$15</f>
        <v>210.81208991</v>
      </c>
      <c r="U221" s="36">
        <f>SUMIFS(СВЦЭМ!$E$33:$E$776,СВЦЭМ!$A$33:$A$776,$A221,СВЦЭМ!$B$33:$B$776,U$191)+'СЕТ СН'!$F$15</f>
        <v>205.95795777000001</v>
      </c>
      <c r="V221" s="36">
        <f>SUMIFS(СВЦЭМ!$E$33:$E$776,СВЦЭМ!$A$33:$A$776,$A221,СВЦЭМ!$B$33:$B$776,V$191)+'СЕТ СН'!$F$15</f>
        <v>200.58316783999999</v>
      </c>
      <c r="W221" s="36">
        <f>SUMIFS(СВЦЭМ!$E$33:$E$776,СВЦЭМ!$A$33:$A$776,$A221,СВЦЭМ!$B$33:$B$776,W$191)+'СЕТ СН'!$F$15</f>
        <v>201.27902781</v>
      </c>
      <c r="X221" s="36">
        <f>SUMIFS(СВЦЭМ!$E$33:$E$776,СВЦЭМ!$A$33:$A$776,$A221,СВЦЭМ!$B$33:$B$776,X$191)+'СЕТ СН'!$F$15</f>
        <v>208.16607934000001</v>
      </c>
      <c r="Y221" s="36">
        <f>SUMIFS(СВЦЭМ!$E$33:$E$776,СВЦЭМ!$A$33:$A$776,$A221,СВЦЭМ!$B$33:$B$776,Y$191)+'СЕТ СН'!$F$15</f>
        <v>213.83694025</v>
      </c>
    </row>
    <row r="222" spans="1:25" ht="15.75" hidden="1" x14ac:dyDescent="0.2">
      <c r="A222" s="35">
        <f t="shared" si="5"/>
        <v>43952</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01.04.2020</v>
      </c>
      <c r="B227" s="36">
        <f>SUMIFS(СВЦЭМ!$F$33:$F$776,СВЦЭМ!$A$33:$A$776,$A227,СВЦЭМ!$B$33:$B$776,B$226)+'СЕТ СН'!$F$15</f>
        <v>179.51622387</v>
      </c>
      <c r="C227" s="36">
        <f>SUMIFS(СВЦЭМ!$F$33:$F$776,СВЦЭМ!$A$33:$A$776,$A227,СВЦЭМ!$B$33:$B$776,C$226)+'СЕТ СН'!$F$15</f>
        <v>182.37760273999999</v>
      </c>
      <c r="D227" s="36">
        <f>SUMIFS(СВЦЭМ!$F$33:$F$776,СВЦЭМ!$A$33:$A$776,$A227,СВЦЭМ!$B$33:$B$776,D$226)+'СЕТ СН'!$F$15</f>
        <v>183.28916128</v>
      </c>
      <c r="E227" s="36">
        <f>SUMIFS(СВЦЭМ!$F$33:$F$776,СВЦЭМ!$A$33:$A$776,$A227,СВЦЭМ!$B$33:$B$776,E$226)+'СЕТ СН'!$F$15</f>
        <v>184.62403279</v>
      </c>
      <c r="F227" s="36">
        <f>SUMIFS(СВЦЭМ!$F$33:$F$776,СВЦЭМ!$A$33:$A$776,$A227,СВЦЭМ!$B$33:$B$776,F$226)+'СЕТ СН'!$F$15</f>
        <v>193.75779560000001</v>
      </c>
      <c r="G227" s="36">
        <f>SUMIFS(СВЦЭМ!$F$33:$F$776,СВЦЭМ!$A$33:$A$776,$A227,СВЦЭМ!$B$33:$B$776,G$226)+'СЕТ СН'!$F$15</f>
        <v>203.34558039000001</v>
      </c>
      <c r="H227" s="36">
        <f>SUMIFS(СВЦЭМ!$F$33:$F$776,СВЦЭМ!$A$33:$A$776,$A227,СВЦЭМ!$B$33:$B$776,H$226)+'СЕТ СН'!$F$15</f>
        <v>213.44355163</v>
      </c>
      <c r="I227" s="36">
        <f>SUMIFS(СВЦЭМ!$F$33:$F$776,СВЦЭМ!$A$33:$A$776,$A227,СВЦЭМ!$B$33:$B$776,I$226)+'СЕТ СН'!$F$15</f>
        <v>214.09368197000001</v>
      </c>
      <c r="J227" s="36">
        <f>SUMIFS(СВЦЭМ!$F$33:$F$776,СВЦЭМ!$A$33:$A$776,$A227,СВЦЭМ!$B$33:$B$776,J$226)+'СЕТ СН'!$F$15</f>
        <v>205.05156507000001</v>
      </c>
      <c r="K227" s="36">
        <f>SUMIFS(СВЦЭМ!$F$33:$F$776,СВЦЭМ!$A$33:$A$776,$A227,СВЦЭМ!$B$33:$B$776,K$226)+'СЕТ СН'!$F$15</f>
        <v>205.05856195000001</v>
      </c>
      <c r="L227" s="36">
        <f>SUMIFS(СВЦЭМ!$F$33:$F$776,СВЦЭМ!$A$33:$A$776,$A227,СВЦЭМ!$B$33:$B$776,L$226)+'СЕТ СН'!$F$15</f>
        <v>205.01906235000001</v>
      </c>
      <c r="M227" s="36">
        <f>SUMIFS(СВЦЭМ!$F$33:$F$776,СВЦЭМ!$A$33:$A$776,$A227,СВЦЭМ!$B$33:$B$776,M$226)+'СЕТ СН'!$F$15</f>
        <v>207.48086986000001</v>
      </c>
      <c r="N227" s="36">
        <f>SUMIFS(СВЦЭМ!$F$33:$F$776,СВЦЭМ!$A$33:$A$776,$A227,СВЦЭМ!$B$33:$B$776,N$226)+'СЕТ СН'!$F$15</f>
        <v>211.61905303</v>
      </c>
      <c r="O227" s="36">
        <f>SUMIFS(СВЦЭМ!$F$33:$F$776,СВЦЭМ!$A$33:$A$776,$A227,СВЦЭМ!$B$33:$B$776,O$226)+'СЕТ СН'!$F$15</f>
        <v>215.81224478999999</v>
      </c>
      <c r="P227" s="36">
        <f>SUMIFS(СВЦЭМ!$F$33:$F$776,СВЦЭМ!$A$33:$A$776,$A227,СВЦЭМ!$B$33:$B$776,P$226)+'СЕТ СН'!$F$15</f>
        <v>211.05159477999999</v>
      </c>
      <c r="Q227" s="36">
        <f>SUMIFS(СВЦЭМ!$F$33:$F$776,СВЦЭМ!$A$33:$A$776,$A227,СВЦЭМ!$B$33:$B$776,Q$226)+'СЕТ СН'!$F$15</f>
        <v>212.54666198000001</v>
      </c>
      <c r="R227" s="36">
        <f>SUMIFS(СВЦЭМ!$F$33:$F$776,СВЦЭМ!$A$33:$A$776,$A227,СВЦЭМ!$B$33:$B$776,R$226)+'СЕТ СН'!$F$15</f>
        <v>212.79008332999999</v>
      </c>
      <c r="S227" s="36">
        <f>SUMIFS(СВЦЭМ!$F$33:$F$776,СВЦЭМ!$A$33:$A$776,$A227,СВЦЭМ!$B$33:$B$776,S$226)+'СЕТ СН'!$F$15</f>
        <v>211.95763693000001</v>
      </c>
      <c r="T227" s="36">
        <f>SUMIFS(СВЦЭМ!$F$33:$F$776,СВЦЭМ!$A$33:$A$776,$A227,СВЦЭМ!$B$33:$B$776,T$226)+'СЕТ СН'!$F$15</f>
        <v>207.23210005000001</v>
      </c>
      <c r="U227" s="36">
        <f>SUMIFS(СВЦЭМ!$F$33:$F$776,СВЦЭМ!$A$33:$A$776,$A227,СВЦЭМ!$B$33:$B$776,U$226)+'СЕТ СН'!$F$15</f>
        <v>204.94349323</v>
      </c>
      <c r="V227" s="36">
        <f>SUMIFS(СВЦЭМ!$F$33:$F$776,СВЦЭМ!$A$33:$A$776,$A227,СВЦЭМ!$B$33:$B$776,V$226)+'СЕТ СН'!$F$15</f>
        <v>201.43691426000001</v>
      </c>
      <c r="W227" s="36">
        <f>SUMIFS(СВЦЭМ!$F$33:$F$776,СВЦЭМ!$A$33:$A$776,$A227,СВЦЭМ!$B$33:$B$776,W$226)+'СЕТ СН'!$F$15</f>
        <v>200.18616778000001</v>
      </c>
      <c r="X227" s="36">
        <f>SUMIFS(СВЦЭМ!$F$33:$F$776,СВЦЭМ!$A$33:$A$776,$A227,СВЦЭМ!$B$33:$B$776,X$226)+'СЕТ СН'!$F$15</f>
        <v>198.84438143</v>
      </c>
      <c r="Y227" s="36">
        <f>SUMIFS(СВЦЭМ!$F$33:$F$776,СВЦЭМ!$A$33:$A$776,$A227,СВЦЭМ!$B$33:$B$776,Y$226)+'СЕТ СН'!$F$15</f>
        <v>205.65214546000001</v>
      </c>
      <c r="AA227" s="45"/>
    </row>
    <row r="228" spans="1:27" ht="15.75" x14ac:dyDescent="0.2">
      <c r="A228" s="35">
        <f>A227+1</f>
        <v>43923</v>
      </c>
      <c r="B228" s="36">
        <f>SUMIFS(СВЦЭМ!$F$33:$F$776,СВЦЭМ!$A$33:$A$776,$A228,СВЦЭМ!$B$33:$B$776,B$226)+'СЕТ СН'!$F$15</f>
        <v>202.66525124</v>
      </c>
      <c r="C228" s="36">
        <f>SUMIFS(СВЦЭМ!$F$33:$F$776,СВЦЭМ!$A$33:$A$776,$A228,СВЦЭМ!$B$33:$B$776,C$226)+'СЕТ СН'!$F$15</f>
        <v>197.31873001</v>
      </c>
      <c r="D228" s="36">
        <f>SUMIFS(СВЦЭМ!$F$33:$F$776,СВЦЭМ!$A$33:$A$776,$A228,СВЦЭМ!$B$33:$B$776,D$226)+'СЕТ СН'!$F$15</f>
        <v>194.49082885000001</v>
      </c>
      <c r="E228" s="36">
        <f>SUMIFS(СВЦЭМ!$F$33:$F$776,СВЦЭМ!$A$33:$A$776,$A228,СВЦЭМ!$B$33:$B$776,E$226)+'СЕТ СН'!$F$15</f>
        <v>192.64926143</v>
      </c>
      <c r="F228" s="36">
        <f>SUMIFS(СВЦЭМ!$F$33:$F$776,СВЦЭМ!$A$33:$A$776,$A228,СВЦЭМ!$B$33:$B$776,F$226)+'СЕТ СН'!$F$15</f>
        <v>191.96294746999999</v>
      </c>
      <c r="G228" s="36">
        <f>SUMIFS(СВЦЭМ!$F$33:$F$776,СВЦЭМ!$A$33:$A$776,$A228,СВЦЭМ!$B$33:$B$776,G$226)+'СЕТ СН'!$F$15</f>
        <v>210.12259402000001</v>
      </c>
      <c r="H228" s="36">
        <f>SUMIFS(СВЦЭМ!$F$33:$F$776,СВЦЭМ!$A$33:$A$776,$A228,СВЦЭМ!$B$33:$B$776,H$226)+'СЕТ СН'!$F$15</f>
        <v>218.32950224999999</v>
      </c>
      <c r="I228" s="36">
        <f>SUMIFS(СВЦЭМ!$F$33:$F$776,СВЦЭМ!$A$33:$A$776,$A228,СВЦЭМ!$B$33:$B$776,I$226)+'СЕТ СН'!$F$15</f>
        <v>217.85735320000001</v>
      </c>
      <c r="J228" s="36">
        <f>SUMIFS(СВЦЭМ!$F$33:$F$776,СВЦЭМ!$A$33:$A$776,$A228,СВЦЭМ!$B$33:$B$776,J$226)+'СЕТ СН'!$F$15</f>
        <v>210.19761029</v>
      </c>
      <c r="K228" s="36">
        <f>SUMIFS(СВЦЭМ!$F$33:$F$776,СВЦЭМ!$A$33:$A$776,$A228,СВЦЭМ!$B$33:$B$776,K$226)+'СЕТ СН'!$F$15</f>
        <v>204.58810728</v>
      </c>
      <c r="L228" s="36">
        <f>SUMIFS(СВЦЭМ!$F$33:$F$776,СВЦЭМ!$A$33:$A$776,$A228,СВЦЭМ!$B$33:$B$776,L$226)+'СЕТ СН'!$F$15</f>
        <v>203.44997251999999</v>
      </c>
      <c r="M228" s="36">
        <f>SUMIFS(СВЦЭМ!$F$33:$F$776,СВЦЭМ!$A$33:$A$776,$A228,СВЦЭМ!$B$33:$B$776,M$226)+'СЕТ СН'!$F$15</f>
        <v>207.44039896999999</v>
      </c>
      <c r="N228" s="36">
        <f>SUMIFS(СВЦЭМ!$F$33:$F$776,СВЦЭМ!$A$33:$A$776,$A228,СВЦЭМ!$B$33:$B$776,N$226)+'СЕТ СН'!$F$15</f>
        <v>211.51632531999999</v>
      </c>
      <c r="O228" s="36">
        <f>SUMIFS(СВЦЭМ!$F$33:$F$776,СВЦЭМ!$A$33:$A$776,$A228,СВЦЭМ!$B$33:$B$776,O$226)+'СЕТ СН'!$F$15</f>
        <v>216.62903410999999</v>
      </c>
      <c r="P228" s="36">
        <f>SUMIFS(СВЦЭМ!$F$33:$F$776,СВЦЭМ!$A$33:$A$776,$A228,СВЦЭМ!$B$33:$B$776,P$226)+'СЕТ СН'!$F$15</f>
        <v>208.18696747000001</v>
      </c>
      <c r="Q228" s="36">
        <f>SUMIFS(СВЦЭМ!$F$33:$F$776,СВЦЭМ!$A$33:$A$776,$A228,СВЦЭМ!$B$33:$B$776,Q$226)+'СЕТ СН'!$F$15</f>
        <v>209.50253824999999</v>
      </c>
      <c r="R228" s="36">
        <f>SUMIFS(СВЦЭМ!$F$33:$F$776,СВЦЭМ!$A$33:$A$776,$A228,СВЦЭМ!$B$33:$B$776,R$226)+'СЕТ СН'!$F$15</f>
        <v>208.46838550000001</v>
      </c>
      <c r="S228" s="36">
        <f>SUMIFS(СВЦЭМ!$F$33:$F$776,СВЦЭМ!$A$33:$A$776,$A228,СВЦЭМ!$B$33:$B$776,S$226)+'СЕТ СН'!$F$15</f>
        <v>207.89829825999999</v>
      </c>
      <c r="T228" s="36">
        <f>SUMIFS(СВЦЭМ!$F$33:$F$776,СВЦЭМ!$A$33:$A$776,$A228,СВЦЭМ!$B$33:$B$776,T$226)+'СЕТ СН'!$F$15</f>
        <v>203.06272987</v>
      </c>
      <c r="U228" s="36">
        <f>SUMIFS(СВЦЭМ!$F$33:$F$776,СВЦЭМ!$A$33:$A$776,$A228,СВЦЭМ!$B$33:$B$776,U$226)+'СЕТ СН'!$F$15</f>
        <v>199.74159732999999</v>
      </c>
      <c r="V228" s="36">
        <f>SUMIFS(СВЦЭМ!$F$33:$F$776,СВЦЭМ!$A$33:$A$776,$A228,СВЦЭМ!$B$33:$B$776,V$226)+'СЕТ СН'!$F$15</f>
        <v>196.7078027</v>
      </c>
      <c r="W228" s="36">
        <f>SUMIFS(СВЦЭМ!$F$33:$F$776,СВЦЭМ!$A$33:$A$776,$A228,СВЦЭМ!$B$33:$B$776,W$226)+'СЕТ СН'!$F$15</f>
        <v>198.17096642000001</v>
      </c>
      <c r="X228" s="36">
        <f>SUMIFS(СВЦЭМ!$F$33:$F$776,СВЦЭМ!$A$33:$A$776,$A228,СВЦЭМ!$B$33:$B$776,X$226)+'СЕТ СН'!$F$15</f>
        <v>199.28188538000001</v>
      </c>
      <c r="Y228" s="36">
        <f>SUMIFS(СВЦЭМ!$F$33:$F$776,СВЦЭМ!$A$33:$A$776,$A228,СВЦЭМ!$B$33:$B$776,Y$226)+'СЕТ СН'!$F$15</f>
        <v>205.49693353999999</v>
      </c>
    </row>
    <row r="229" spans="1:27" ht="15.75" x14ac:dyDescent="0.2">
      <c r="A229" s="35">
        <f t="shared" ref="A229:A257" si="6">A228+1</f>
        <v>43924</v>
      </c>
      <c r="B229" s="36">
        <f>SUMIFS(СВЦЭМ!$F$33:$F$776,СВЦЭМ!$A$33:$A$776,$A229,СВЦЭМ!$B$33:$B$776,B$226)+'СЕТ СН'!$F$15</f>
        <v>201.68537828999999</v>
      </c>
      <c r="C229" s="36">
        <f>SUMIFS(СВЦЭМ!$F$33:$F$776,СВЦЭМ!$A$33:$A$776,$A229,СВЦЭМ!$B$33:$B$776,C$226)+'СЕТ СН'!$F$15</f>
        <v>210.84769881</v>
      </c>
      <c r="D229" s="36">
        <f>SUMIFS(СВЦЭМ!$F$33:$F$776,СВЦЭМ!$A$33:$A$776,$A229,СВЦЭМ!$B$33:$B$776,D$226)+'СЕТ СН'!$F$15</f>
        <v>214.41421607000001</v>
      </c>
      <c r="E229" s="36">
        <f>SUMIFS(СВЦЭМ!$F$33:$F$776,СВЦЭМ!$A$33:$A$776,$A229,СВЦЭМ!$B$33:$B$776,E$226)+'СЕТ СН'!$F$15</f>
        <v>213.24499693000001</v>
      </c>
      <c r="F229" s="36">
        <f>SUMIFS(СВЦЭМ!$F$33:$F$776,СВЦЭМ!$A$33:$A$776,$A229,СВЦЭМ!$B$33:$B$776,F$226)+'СЕТ СН'!$F$15</f>
        <v>212.23810515</v>
      </c>
      <c r="G229" s="36">
        <f>SUMIFS(СВЦЭМ!$F$33:$F$776,СВЦЭМ!$A$33:$A$776,$A229,СВЦЭМ!$B$33:$B$776,G$226)+'СЕТ СН'!$F$15</f>
        <v>212.45823399</v>
      </c>
      <c r="H229" s="36">
        <f>SUMIFS(СВЦЭМ!$F$33:$F$776,СВЦЭМ!$A$33:$A$776,$A229,СВЦЭМ!$B$33:$B$776,H$226)+'СЕТ СН'!$F$15</f>
        <v>209.55107882999999</v>
      </c>
      <c r="I229" s="36">
        <f>SUMIFS(СВЦЭМ!$F$33:$F$776,СВЦЭМ!$A$33:$A$776,$A229,СВЦЭМ!$B$33:$B$776,I$226)+'СЕТ СН'!$F$15</f>
        <v>204.95129420999999</v>
      </c>
      <c r="J229" s="36">
        <f>SUMIFS(СВЦЭМ!$F$33:$F$776,СВЦЭМ!$A$33:$A$776,$A229,СВЦЭМ!$B$33:$B$776,J$226)+'СЕТ СН'!$F$15</f>
        <v>192.12365904999999</v>
      </c>
      <c r="K229" s="36">
        <f>SUMIFS(СВЦЭМ!$F$33:$F$776,СВЦЭМ!$A$33:$A$776,$A229,СВЦЭМ!$B$33:$B$776,K$226)+'СЕТ СН'!$F$15</f>
        <v>192.8188868</v>
      </c>
      <c r="L229" s="36">
        <f>SUMIFS(СВЦЭМ!$F$33:$F$776,СВЦЭМ!$A$33:$A$776,$A229,СВЦЭМ!$B$33:$B$776,L$226)+'СЕТ СН'!$F$15</f>
        <v>195.43338039</v>
      </c>
      <c r="M229" s="36">
        <f>SUMIFS(СВЦЭМ!$F$33:$F$776,СВЦЭМ!$A$33:$A$776,$A229,СВЦЭМ!$B$33:$B$776,M$226)+'СЕТ СН'!$F$15</f>
        <v>195.88624351000001</v>
      </c>
      <c r="N229" s="36">
        <f>SUMIFS(СВЦЭМ!$F$33:$F$776,СВЦЭМ!$A$33:$A$776,$A229,СВЦЭМ!$B$33:$B$776,N$226)+'СЕТ СН'!$F$15</f>
        <v>199.9195206</v>
      </c>
      <c r="O229" s="36">
        <f>SUMIFS(СВЦЭМ!$F$33:$F$776,СВЦЭМ!$A$33:$A$776,$A229,СВЦЭМ!$B$33:$B$776,O$226)+'СЕТ СН'!$F$15</f>
        <v>203.07082711999999</v>
      </c>
      <c r="P229" s="36">
        <f>SUMIFS(СВЦЭМ!$F$33:$F$776,СВЦЭМ!$A$33:$A$776,$A229,СВЦЭМ!$B$33:$B$776,P$226)+'СЕТ СН'!$F$15</f>
        <v>199.48862664000001</v>
      </c>
      <c r="Q229" s="36">
        <f>SUMIFS(СВЦЭМ!$F$33:$F$776,СВЦЭМ!$A$33:$A$776,$A229,СВЦЭМ!$B$33:$B$776,Q$226)+'СЕТ СН'!$F$15</f>
        <v>201.87747464</v>
      </c>
      <c r="R229" s="36">
        <f>SUMIFS(СВЦЭМ!$F$33:$F$776,СВЦЭМ!$A$33:$A$776,$A229,СВЦЭМ!$B$33:$B$776,R$226)+'СЕТ СН'!$F$15</f>
        <v>201.20165698</v>
      </c>
      <c r="S229" s="36">
        <f>SUMIFS(СВЦЭМ!$F$33:$F$776,СВЦЭМ!$A$33:$A$776,$A229,СВЦЭМ!$B$33:$B$776,S$226)+'СЕТ СН'!$F$15</f>
        <v>199.86956330000001</v>
      </c>
      <c r="T229" s="36">
        <f>SUMIFS(СВЦЭМ!$F$33:$F$776,СВЦЭМ!$A$33:$A$776,$A229,СВЦЭМ!$B$33:$B$776,T$226)+'СЕТ СН'!$F$15</f>
        <v>196.38920547000001</v>
      </c>
      <c r="U229" s="36">
        <f>SUMIFS(СВЦЭМ!$F$33:$F$776,СВЦЭМ!$A$33:$A$776,$A229,СВЦЭМ!$B$33:$B$776,U$226)+'СЕТ СН'!$F$15</f>
        <v>191.32153799</v>
      </c>
      <c r="V229" s="36">
        <f>SUMIFS(СВЦЭМ!$F$33:$F$776,СВЦЭМ!$A$33:$A$776,$A229,СВЦЭМ!$B$33:$B$776,V$226)+'СЕТ СН'!$F$15</f>
        <v>189.03988952</v>
      </c>
      <c r="W229" s="36">
        <f>SUMIFS(СВЦЭМ!$F$33:$F$776,СВЦЭМ!$A$33:$A$776,$A229,СВЦЭМ!$B$33:$B$776,W$226)+'СЕТ СН'!$F$15</f>
        <v>190.51338043999999</v>
      </c>
      <c r="X229" s="36">
        <f>SUMIFS(СВЦЭМ!$F$33:$F$776,СВЦЭМ!$A$33:$A$776,$A229,СВЦЭМ!$B$33:$B$776,X$226)+'СЕТ СН'!$F$15</f>
        <v>193.81844452000001</v>
      </c>
      <c r="Y229" s="36">
        <f>SUMIFS(СВЦЭМ!$F$33:$F$776,СВЦЭМ!$A$33:$A$776,$A229,СВЦЭМ!$B$33:$B$776,Y$226)+'СЕТ СН'!$F$15</f>
        <v>201.42360779000001</v>
      </c>
    </row>
    <row r="230" spans="1:27" ht="15.75" x14ac:dyDescent="0.2">
      <c r="A230" s="35">
        <f t="shared" si="6"/>
        <v>43925</v>
      </c>
      <c r="B230" s="36">
        <f>SUMIFS(СВЦЭМ!$F$33:$F$776,СВЦЭМ!$A$33:$A$776,$A230,СВЦЭМ!$B$33:$B$776,B$226)+'СЕТ СН'!$F$15</f>
        <v>206.28599509</v>
      </c>
      <c r="C230" s="36">
        <f>SUMIFS(СВЦЭМ!$F$33:$F$776,СВЦЭМ!$A$33:$A$776,$A230,СВЦЭМ!$B$33:$B$776,C$226)+'СЕТ СН'!$F$15</f>
        <v>212.56695006999999</v>
      </c>
      <c r="D230" s="36">
        <f>SUMIFS(СВЦЭМ!$F$33:$F$776,СВЦЭМ!$A$33:$A$776,$A230,СВЦЭМ!$B$33:$B$776,D$226)+'СЕТ СН'!$F$15</f>
        <v>215.93665344999999</v>
      </c>
      <c r="E230" s="36">
        <f>SUMIFS(СВЦЭМ!$F$33:$F$776,СВЦЭМ!$A$33:$A$776,$A230,СВЦЭМ!$B$33:$B$776,E$226)+'СЕТ СН'!$F$15</f>
        <v>218.94781982000001</v>
      </c>
      <c r="F230" s="36">
        <f>SUMIFS(СВЦЭМ!$F$33:$F$776,СВЦЭМ!$A$33:$A$776,$A230,СВЦЭМ!$B$33:$B$776,F$226)+'СЕТ СН'!$F$15</f>
        <v>218.77376792999999</v>
      </c>
      <c r="G230" s="36">
        <f>SUMIFS(СВЦЭМ!$F$33:$F$776,СВЦЭМ!$A$33:$A$776,$A230,СВЦЭМ!$B$33:$B$776,G$226)+'СЕТ СН'!$F$15</f>
        <v>218.43926913999999</v>
      </c>
      <c r="H230" s="36">
        <f>SUMIFS(СВЦЭМ!$F$33:$F$776,СВЦЭМ!$A$33:$A$776,$A230,СВЦЭМ!$B$33:$B$776,H$226)+'СЕТ СН'!$F$15</f>
        <v>212.80379604999999</v>
      </c>
      <c r="I230" s="36">
        <f>SUMIFS(СВЦЭМ!$F$33:$F$776,СВЦЭМ!$A$33:$A$776,$A230,СВЦЭМ!$B$33:$B$776,I$226)+'СЕТ СН'!$F$15</f>
        <v>208.92656205</v>
      </c>
      <c r="J230" s="36">
        <f>SUMIFS(СВЦЭМ!$F$33:$F$776,СВЦЭМ!$A$33:$A$776,$A230,СВЦЭМ!$B$33:$B$776,J$226)+'СЕТ СН'!$F$15</f>
        <v>197.15595438</v>
      </c>
      <c r="K230" s="36">
        <f>SUMIFS(СВЦЭМ!$F$33:$F$776,СВЦЭМ!$A$33:$A$776,$A230,СВЦЭМ!$B$33:$B$776,K$226)+'СЕТ СН'!$F$15</f>
        <v>191.48884036000001</v>
      </c>
      <c r="L230" s="36">
        <f>SUMIFS(СВЦЭМ!$F$33:$F$776,СВЦЭМ!$A$33:$A$776,$A230,СВЦЭМ!$B$33:$B$776,L$226)+'СЕТ СН'!$F$15</f>
        <v>190.79707515999999</v>
      </c>
      <c r="M230" s="36">
        <f>SUMIFS(СВЦЭМ!$F$33:$F$776,СВЦЭМ!$A$33:$A$776,$A230,СВЦЭМ!$B$33:$B$776,M$226)+'СЕТ СН'!$F$15</f>
        <v>190.14581878999999</v>
      </c>
      <c r="N230" s="36">
        <f>SUMIFS(СВЦЭМ!$F$33:$F$776,СВЦЭМ!$A$33:$A$776,$A230,СВЦЭМ!$B$33:$B$776,N$226)+'СЕТ СН'!$F$15</f>
        <v>192.59789081</v>
      </c>
      <c r="O230" s="36">
        <f>SUMIFS(СВЦЭМ!$F$33:$F$776,СВЦЭМ!$A$33:$A$776,$A230,СВЦЭМ!$B$33:$B$776,O$226)+'СЕТ СН'!$F$15</f>
        <v>194.65165372999999</v>
      </c>
      <c r="P230" s="36">
        <f>SUMIFS(СВЦЭМ!$F$33:$F$776,СВЦЭМ!$A$33:$A$776,$A230,СВЦЭМ!$B$33:$B$776,P$226)+'СЕТ СН'!$F$15</f>
        <v>194.06916762</v>
      </c>
      <c r="Q230" s="36">
        <f>SUMIFS(СВЦЭМ!$F$33:$F$776,СВЦЭМ!$A$33:$A$776,$A230,СВЦЭМ!$B$33:$B$776,Q$226)+'СЕТ СН'!$F$15</f>
        <v>196.10798370000001</v>
      </c>
      <c r="R230" s="36">
        <f>SUMIFS(СВЦЭМ!$F$33:$F$776,СВЦЭМ!$A$33:$A$776,$A230,СВЦЭМ!$B$33:$B$776,R$226)+'СЕТ СН'!$F$15</f>
        <v>194.70467205</v>
      </c>
      <c r="S230" s="36">
        <f>SUMIFS(СВЦЭМ!$F$33:$F$776,СВЦЭМ!$A$33:$A$776,$A230,СВЦЭМ!$B$33:$B$776,S$226)+'СЕТ СН'!$F$15</f>
        <v>193.53001391999999</v>
      </c>
      <c r="T230" s="36">
        <f>SUMIFS(СВЦЭМ!$F$33:$F$776,СВЦЭМ!$A$33:$A$776,$A230,СВЦЭМ!$B$33:$B$776,T$226)+'СЕТ СН'!$F$15</f>
        <v>190.74751584000001</v>
      </c>
      <c r="U230" s="36">
        <f>SUMIFS(СВЦЭМ!$F$33:$F$776,СВЦЭМ!$A$33:$A$776,$A230,СВЦЭМ!$B$33:$B$776,U$226)+'СЕТ СН'!$F$15</f>
        <v>187.92158219999999</v>
      </c>
      <c r="V230" s="36">
        <f>SUMIFS(СВЦЭМ!$F$33:$F$776,СВЦЭМ!$A$33:$A$776,$A230,СВЦЭМ!$B$33:$B$776,V$226)+'СЕТ СН'!$F$15</f>
        <v>188.43255292000001</v>
      </c>
      <c r="W230" s="36">
        <f>SUMIFS(СВЦЭМ!$F$33:$F$776,СВЦЭМ!$A$33:$A$776,$A230,СВЦЭМ!$B$33:$B$776,W$226)+'СЕТ СН'!$F$15</f>
        <v>186.16555668999999</v>
      </c>
      <c r="X230" s="36">
        <f>SUMIFS(СВЦЭМ!$F$33:$F$776,СВЦЭМ!$A$33:$A$776,$A230,СВЦЭМ!$B$33:$B$776,X$226)+'СЕТ СН'!$F$15</f>
        <v>188.50455131999999</v>
      </c>
      <c r="Y230" s="36">
        <f>SUMIFS(СВЦЭМ!$F$33:$F$776,СВЦЭМ!$A$33:$A$776,$A230,СВЦЭМ!$B$33:$B$776,Y$226)+'СЕТ СН'!$F$15</f>
        <v>197.73081081000001</v>
      </c>
    </row>
    <row r="231" spans="1:27" ht="15.75" x14ac:dyDescent="0.2">
      <c r="A231" s="35">
        <f t="shared" si="6"/>
        <v>43926</v>
      </c>
      <c r="B231" s="36">
        <f>SUMIFS(СВЦЭМ!$F$33:$F$776,СВЦЭМ!$A$33:$A$776,$A231,СВЦЭМ!$B$33:$B$776,B$226)+'СЕТ СН'!$F$15</f>
        <v>201.51893206</v>
      </c>
      <c r="C231" s="36">
        <f>SUMIFS(СВЦЭМ!$F$33:$F$776,СВЦЭМ!$A$33:$A$776,$A231,СВЦЭМ!$B$33:$B$776,C$226)+'СЕТ СН'!$F$15</f>
        <v>214.26776040999999</v>
      </c>
      <c r="D231" s="36">
        <f>SUMIFS(СВЦЭМ!$F$33:$F$776,СВЦЭМ!$A$33:$A$776,$A231,СВЦЭМ!$B$33:$B$776,D$226)+'СЕТ СН'!$F$15</f>
        <v>217.60771065</v>
      </c>
      <c r="E231" s="36">
        <f>SUMIFS(СВЦЭМ!$F$33:$F$776,СВЦЭМ!$A$33:$A$776,$A231,СВЦЭМ!$B$33:$B$776,E$226)+'СЕТ СН'!$F$15</f>
        <v>219.11150823</v>
      </c>
      <c r="F231" s="36">
        <f>SUMIFS(СВЦЭМ!$F$33:$F$776,СВЦЭМ!$A$33:$A$776,$A231,СВЦЭМ!$B$33:$B$776,F$226)+'СЕТ СН'!$F$15</f>
        <v>218.76627342</v>
      </c>
      <c r="G231" s="36">
        <f>SUMIFS(СВЦЭМ!$F$33:$F$776,СВЦЭМ!$A$33:$A$776,$A231,СВЦЭМ!$B$33:$B$776,G$226)+'СЕТ СН'!$F$15</f>
        <v>219.43238378999999</v>
      </c>
      <c r="H231" s="36">
        <f>SUMIFS(СВЦЭМ!$F$33:$F$776,СВЦЭМ!$A$33:$A$776,$A231,СВЦЭМ!$B$33:$B$776,H$226)+'СЕТ СН'!$F$15</f>
        <v>215.97886169</v>
      </c>
      <c r="I231" s="36">
        <f>SUMIFS(СВЦЭМ!$F$33:$F$776,СВЦЭМ!$A$33:$A$776,$A231,СВЦЭМ!$B$33:$B$776,I$226)+'СЕТ СН'!$F$15</f>
        <v>212.45172747999999</v>
      </c>
      <c r="J231" s="36">
        <f>SUMIFS(СВЦЭМ!$F$33:$F$776,СВЦЭМ!$A$33:$A$776,$A231,СВЦЭМ!$B$33:$B$776,J$226)+'СЕТ СН'!$F$15</f>
        <v>200.57584978</v>
      </c>
      <c r="K231" s="36">
        <f>SUMIFS(СВЦЭМ!$F$33:$F$776,СВЦЭМ!$A$33:$A$776,$A231,СВЦЭМ!$B$33:$B$776,K$226)+'СЕТ СН'!$F$15</f>
        <v>191.81316038</v>
      </c>
      <c r="L231" s="36">
        <f>SUMIFS(СВЦЭМ!$F$33:$F$776,СВЦЭМ!$A$33:$A$776,$A231,СВЦЭМ!$B$33:$B$776,L$226)+'СЕТ СН'!$F$15</f>
        <v>190.12019494</v>
      </c>
      <c r="M231" s="36">
        <f>SUMIFS(СВЦЭМ!$F$33:$F$776,СВЦЭМ!$A$33:$A$776,$A231,СВЦЭМ!$B$33:$B$776,M$226)+'СЕТ СН'!$F$15</f>
        <v>189.68566662000001</v>
      </c>
      <c r="N231" s="36">
        <f>SUMIFS(СВЦЭМ!$F$33:$F$776,СВЦЭМ!$A$33:$A$776,$A231,СВЦЭМ!$B$33:$B$776,N$226)+'СЕТ СН'!$F$15</f>
        <v>192.70710030999999</v>
      </c>
      <c r="O231" s="36">
        <f>SUMIFS(СВЦЭМ!$F$33:$F$776,СВЦЭМ!$A$33:$A$776,$A231,СВЦЭМ!$B$33:$B$776,O$226)+'СЕТ СН'!$F$15</f>
        <v>194.82377738</v>
      </c>
      <c r="P231" s="36">
        <f>SUMIFS(СВЦЭМ!$F$33:$F$776,СВЦЭМ!$A$33:$A$776,$A231,СВЦЭМ!$B$33:$B$776,P$226)+'СЕТ СН'!$F$15</f>
        <v>190.30374927</v>
      </c>
      <c r="Q231" s="36">
        <f>SUMIFS(СВЦЭМ!$F$33:$F$776,СВЦЭМ!$A$33:$A$776,$A231,СВЦЭМ!$B$33:$B$776,Q$226)+'СЕТ СН'!$F$15</f>
        <v>191.46163709999999</v>
      </c>
      <c r="R231" s="36">
        <f>SUMIFS(СВЦЭМ!$F$33:$F$776,СВЦЭМ!$A$33:$A$776,$A231,СВЦЭМ!$B$33:$B$776,R$226)+'СЕТ СН'!$F$15</f>
        <v>191.39128446999999</v>
      </c>
      <c r="S231" s="36">
        <f>SUMIFS(СВЦЭМ!$F$33:$F$776,СВЦЭМ!$A$33:$A$776,$A231,СВЦЭМ!$B$33:$B$776,S$226)+'СЕТ СН'!$F$15</f>
        <v>191.42576629999999</v>
      </c>
      <c r="T231" s="36">
        <f>SUMIFS(СВЦЭМ!$F$33:$F$776,СВЦЭМ!$A$33:$A$776,$A231,СВЦЭМ!$B$33:$B$776,T$226)+'СЕТ СН'!$F$15</f>
        <v>189.58774287</v>
      </c>
      <c r="U231" s="36">
        <f>SUMIFS(СВЦЭМ!$F$33:$F$776,СВЦЭМ!$A$33:$A$776,$A231,СВЦЭМ!$B$33:$B$776,U$226)+'СЕТ СН'!$F$15</f>
        <v>186.79320106</v>
      </c>
      <c r="V231" s="36">
        <f>SUMIFS(СВЦЭМ!$F$33:$F$776,СВЦЭМ!$A$33:$A$776,$A231,СВЦЭМ!$B$33:$B$776,V$226)+'СЕТ СН'!$F$15</f>
        <v>183.25422565</v>
      </c>
      <c r="W231" s="36">
        <f>SUMIFS(СВЦЭМ!$F$33:$F$776,СВЦЭМ!$A$33:$A$776,$A231,СВЦЭМ!$B$33:$B$776,W$226)+'СЕТ СН'!$F$15</f>
        <v>179.66512180000001</v>
      </c>
      <c r="X231" s="36">
        <f>SUMIFS(СВЦЭМ!$F$33:$F$776,СВЦЭМ!$A$33:$A$776,$A231,СВЦЭМ!$B$33:$B$776,X$226)+'СЕТ СН'!$F$15</f>
        <v>178.86046335</v>
      </c>
      <c r="Y231" s="36">
        <f>SUMIFS(СВЦЭМ!$F$33:$F$776,СВЦЭМ!$A$33:$A$776,$A231,СВЦЭМ!$B$33:$B$776,Y$226)+'СЕТ СН'!$F$15</f>
        <v>186.76313379000001</v>
      </c>
    </row>
    <row r="232" spans="1:27" ht="15.75" x14ac:dyDescent="0.2">
      <c r="A232" s="35">
        <f t="shared" si="6"/>
        <v>43927</v>
      </c>
      <c r="B232" s="36">
        <f>SUMIFS(СВЦЭМ!$F$33:$F$776,СВЦЭМ!$A$33:$A$776,$A232,СВЦЭМ!$B$33:$B$776,B$226)+'СЕТ СН'!$F$15</f>
        <v>209.20267421</v>
      </c>
      <c r="C232" s="36">
        <f>SUMIFS(СВЦЭМ!$F$33:$F$776,СВЦЭМ!$A$33:$A$776,$A232,СВЦЭМ!$B$33:$B$776,C$226)+'СЕТ СН'!$F$15</f>
        <v>215.12559637000001</v>
      </c>
      <c r="D232" s="36">
        <f>SUMIFS(СВЦЭМ!$F$33:$F$776,СВЦЭМ!$A$33:$A$776,$A232,СВЦЭМ!$B$33:$B$776,D$226)+'СЕТ СН'!$F$15</f>
        <v>217.86105502000001</v>
      </c>
      <c r="E232" s="36">
        <f>SUMIFS(СВЦЭМ!$F$33:$F$776,СВЦЭМ!$A$33:$A$776,$A232,СВЦЭМ!$B$33:$B$776,E$226)+'СЕТ СН'!$F$15</f>
        <v>219.54979678999999</v>
      </c>
      <c r="F232" s="36">
        <f>SUMIFS(СВЦЭМ!$F$33:$F$776,СВЦЭМ!$A$33:$A$776,$A232,СВЦЭМ!$B$33:$B$776,F$226)+'СЕТ СН'!$F$15</f>
        <v>218.87318920000001</v>
      </c>
      <c r="G232" s="36">
        <f>SUMIFS(СВЦЭМ!$F$33:$F$776,СВЦЭМ!$A$33:$A$776,$A232,СВЦЭМ!$B$33:$B$776,G$226)+'СЕТ СН'!$F$15</f>
        <v>218.99435378000001</v>
      </c>
      <c r="H232" s="36">
        <f>SUMIFS(СВЦЭМ!$F$33:$F$776,СВЦЭМ!$A$33:$A$776,$A232,СВЦЭМ!$B$33:$B$776,H$226)+'СЕТ СН'!$F$15</f>
        <v>216.74283328000001</v>
      </c>
      <c r="I232" s="36">
        <f>SUMIFS(СВЦЭМ!$F$33:$F$776,СВЦЭМ!$A$33:$A$776,$A232,СВЦЭМ!$B$33:$B$776,I$226)+'СЕТ СН'!$F$15</f>
        <v>210.72880602000001</v>
      </c>
      <c r="J232" s="36">
        <f>SUMIFS(СВЦЭМ!$F$33:$F$776,СВЦЭМ!$A$33:$A$776,$A232,СВЦЭМ!$B$33:$B$776,J$226)+'СЕТ СН'!$F$15</f>
        <v>200.43917225999999</v>
      </c>
      <c r="K232" s="36">
        <f>SUMIFS(СВЦЭМ!$F$33:$F$776,СВЦЭМ!$A$33:$A$776,$A232,СВЦЭМ!$B$33:$B$776,K$226)+'СЕТ СН'!$F$15</f>
        <v>200.24179167</v>
      </c>
      <c r="L232" s="36">
        <f>SUMIFS(СВЦЭМ!$F$33:$F$776,СВЦЭМ!$A$33:$A$776,$A232,СВЦЭМ!$B$33:$B$776,L$226)+'СЕТ СН'!$F$15</f>
        <v>196.89888291</v>
      </c>
      <c r="M232" s="36">
        <f>SUMIFS(СВЦЭМ!$F$33:$F$776,СВЦЭМ!$A$33:$A$776,$A232,СВЦЭМ!$B$33:$B$776,M$226)+'СЕТ СН'!$F$15</f>
        <v>197.65870468</v>
      </c>
      <c r="N232" s="36">
        <f>SUMIFS(СВЦЭМ!$F$33:$F$776,СВЦЭМ!$A$33:$A$776,$A232,СВЦЭМ!$B$33:$B$776,N$226)+'СЕТ СН'!$F$15</f>
        <v>197.28038849000001</v>
      </c>
      <c r="O232" s="36">
        <f>SUMIFS(СВЦЭМ!$F$33:$F$776,СВЦЭМ!$A$33:$A$776,$A232,СВЦЭМ!$B$33:$B$776,O$226)+'СЕТ СН'!$F$15</f>
        <v>200.40115184000001</v>
      </c>
      <c r="P232" s="36">
        <f>SUMIFS(СВЦЭМ!$F$33:$F$776,СВЦЭМ!$A$33:$A$776,$A232,СВЦЭМ!$B$33:$B$776,P$226)+'СЕТ СН'!$F$15</f>
        <v>196.99802316</v>
      </c>
      <c r="Q232" s="36">
        <f>SUMIFS(СВЦЭМ!$F$33:$F$776,СВЦЭМ!$A$33:$A$776,$A232,СВЦЭМ!$B$33:$B$776,Q$226)+'СЕТ СН'!$F$15</f>
        <v>198.21682852000001</v>
      </c>
      <c r="R232" s="36">
        <f>SUMIFS(СВЦЭМ!$F$33:$F$776,СВЦЭМ!$A$33:$A$776,$A232,СВЦЭМ!$B$33:$B$776,R$226)+'СЕТ СН'!$F$15</f>
        <v>194.32063732</v>
      </c>
      <c r="S232" s="36">
        <f>SUMIFS(СВЦЭМ!$F$33:$F$776,СВЦЭМ!$A$33:$A$776,$A232,СВЦЭМ!$B$33:$B$776,S$226)+'СЕТ СН'!$F$15</f>
        <v>197.44752445</v>
      </c>
      <c r="T232" s="36">
        <f>SUMIFS(СВЦЭМ!$F$33:$F$776,СВЦЭМ!$A$33:$A$776,$A232,СВЦЭМ!$B$33:$B$776,T$226)+'СЕТ СН'!$F$15</f>
        <v>193.99458945999999</v>
      </c>
      <c r="U232" s="36">
        <f>SUMIFS(СВЦЭМ!$F$33:$F$776,СВЦЭМ!$A$33:$A$776,$A232,СВЦЭМ!$B$33:$B$776,U$226)+'СЕТ СН'!$F$15</f>
        <v>189.42127798999999</v>
      </c>
      <c r="V232" s="36">
        <f>SUMIFS(СВЦЭМ!$F$33:$F$776,СВЦЭМ!$A$33:$A$776,$A232,СВЦЭМ!$B$33:$B$776,V$226)+'СЕТ СН'!$F$15</f>
        <v>190.05840393</v>
      </c>
      <c r="W232" s="36">
        <f>SUMIFS(СВЦЭМ!$F$33:$F$776,СВЦЭМ!$A$33:$A$776,$A232,СВЦЭМ!$B$33:$B$776,W$226)+'СЕТ СН'!$F$15</f>
        <v>188.33038354000001</v>
      </c>
      <c r="X232" s="36">
        <f>SUMIFS(СВЦЭМ!$F$33:$F$776,СВЦЭМ!$A$33:$A$776,$A232,СВЦЭМ!$B$33:$B$776,X$226)+'СЕТ СН'!$F$15</f>
        <v>191.45606727000001</v>
      </c>
      <c r="Y232" s="36">
        <f>SUMIFS(СВЦЭМ!$F$33:$F$776,СВЦЭМ!$A$33:$A$776,$A232,СВЦЭМ!$B$33:$B$776,Y$226)+'СЕТ СН'!$F$15</f>
        <v>200.67470317999999</v>
      </c>
    </row>
    <row r="233" spans="1:27" ht="15.75" x14ac:dyDescent="0.2">
      <c r="A233" s="35">
        <f t="shared" si="6"/>
        <v>43928</v>
      </c>
      <c r="B233" s="36">
        <f>SUMIFS(СВЦЭМ!$F$33:$F$776,СВЦЭМ!$A$33:$A$776,$A233,СВЦЭМ!$B$33:$B$776,B$226)+'СЕТ СН'!$F$15</f>
        <v>210.22256369999999</v>
      </c>
      <c r="C233" s="36">
        <f>SUMIFS(СВЦЭМ!$F$33:$F$776,СВЦЭМ!$A$33:$A$776,$A233,СВЦЭМ!$B$33:$B$776,C$226)+'СЕТ СН'!$F$15</f>
        <v>215.37803517</v>
      </c>
      <c r="D233" s="36">
        <f>SUMIFS(СВЦЭМ!$F$33:$F$776,СВЦЭМ!$A$33:$A$776,$A233,СВЦЭМ!$B$33:$B$776,D$226)+'СЕТ СН'!$F$15</f>
        <v>220.11457218000001</v>
      </c>
      <c r="E233" s="36">
        <f>SUMIFS(СВЦЭМ!$F$33:$F$776,СВЦЭМ!$A$33:$A$776,$A233,СВЦЭМ!$B$33:$B$776,E$226)+'СЕТ СН'!$F$15</f>
        <v>224.13242561999999</v>
      </c>
      <c r="F233" s="36">
        <f>SUMIFS(СВЦЭМ!$F$33:$F$776,СВЦЭМ!$A$33:$A$776,$A233,СВЦЭМ!$B$33:$B$776,F$226)+'СЕТ СН'!$F$15</f>
        <v>223.78190529</v>
      </c>
      <c r="G233" s="36">
        <f>SUMIFS(СВЦЭМ!$F$33:$F$776,СВЦЭМ!$A$33:$A$776,$A233,СВЦЭМ!$B$33:$B$776,G$226)+'СЕТ СН'!$F$15</f>
        <v>223.93474345999999</v>
      </c>
      <c r="H233" s="36">
        <f>SUMIFS(СВЦЭМ!$F$33:$F$776,СВЦЭМ!$A$33:$A$776,$A233,СВЦЭМ!$B$33:$B$776,H$226)+'СЕТ СН'!$F$15</f>
        <v>219.78813077999999</v>
      </c>
      <c r="I233" s="36">
        <f>SUMIFS(СВЦЭМ!$F$33:$F$776,СВЦЭМ!$A$33:$A$776,$A233,СВЦЭМ!$B$33:$B$776,I$226)+'СЕТ СН'!$F$15</f>
        <v>214.25244695000001</v>
      </c>
      <c r="J233" s="36">
        <f>SUMIFS(СВЦЭМ!$F$33:$F$776,СВЦЭМ!$A$33:$A$776,$A233,СВЦЭМ!$B$33:$B$776,J$226)+'СЕТ СН'!$F$15</f>
        <v>201.48262063000001</v>
      </c>
      <c r="K233" s="36">
        <f>SUMIFS(СВЦЭМ!$F$33:$F$776,СВЦЭМ!$A$33:$A$776,$A233,СВЦЭМ!$B$33:$B$776,K$226)+'СЕТ СН'!$F$15</f>
        <v>202.06076114000001</v>
      </c>
      <c r="L233" s="36">
        <f>SUMIFS(СВЦЭМ!$F$33:$F$776,СВЦЭМ!$A$33:$A$776,$A233,СВЦЭМ!$B$33:$B$776,L$226)+'СЕТ СН'!$F$15</f>
        <v>203.37499138999999</v>
      </c>
      <c r="M233" s="36">
        <f>SUMIFS(СВЦЭМ!$F$33:$F$776,СВЦЭМ!$A$33:$A$776,$A233,СВЦЭМ!$B$33:$B$776,M$226)+'СЕТ СН'!$F$15</f>
        <v>202.75144005999999</v>
      </c>
      <c r="N233" s="36">
        <f>SUMIFS(СВЦЭМ!$F$33:$F$776,СВЦЭМ!$A$33:$A$776,$A233,СВЦЭМ!$B$33:$B$776,N$226)+'СЕТ СН'!$F$15</f>
        <v>202.48114613999999</v>
      </c>
      <c r="O233" s="36">
        <f>SUMIFS(СВЦЭМ!$F$33:$F$776,СВЦЭМ!$A$33:$A$776,$A233,СВЦЭМ!$B$33:$B$776,O$226)+'СЕТ СН'!$F$15</f>
        <v>204.04082854000001</v>
      </c>
      <c r="P233" s="36">
        <f>SUMIFS(СВЦЭМ!$F$33:$F$776,СВЦЭМ!$A$33:$A$776,$A233,СВЦЭМ!$B$33:$B$776,P$226)+'СЕТ СН'!$F$15</f>
        <v>200.1585863</v>
      </c>
      <c r="Q233" s="36">
        <f>SUMIFS(СВЦЭМ!$F$33:$F$776,СВЦЭМ!$A$33:$A$776,$A233,СВЦЭМ!$B$33:$B$776,Q$226)+'СЕТ СН'!$F$15</f>
        <v>201.31127785000001</v>
      </c>
      <c r="R233" s="36">
        <f>SUMIFS(СВЦЭМ!$F$33:$F$776,СВЦЭМ!$A$33:$A$776,$A233,СВЦЭМ!$B$33:$B$776,R$226)+'СЕТ СН'!$F$15</f>
        <v>200.56433723000001</v>
      </c>
      <c r="S233" s="36">
        <f>SUMIFS(СВЦЭМ!$F$33:$F$776,СВЦЭМ!$A$33:$A$776,$A233,СВЦЭМ!$B$33:$B$776,S$226)+'СЕТ СН'!$F$15</f>
        <v>200.75134929999999</v>
      </c>
      <c r="T233" s="36">
        <f>SUMIFS(СВЦЭМ!$F$33:$F$776,СВЦЭМ!$A$33:$A$776,$A233,СВЦЭМ!$B$33:$B$776,T$226)+'СЕТ СН'!$F$15</f>
        <v>196.55704693000001</v>
      </c>
      <c r="U233" s="36">
        <f>SUMIFS(СВЦЭМ!$F$33:$F$776,СВЦЭМ!$A$33:$A$776,$A233,СВЦЭМ!$B$33:$B$776,U$226)+'СЕТ СН'!$F$15</f>
        <v>195.36647074000001</v>
      </c>
      <c r="V233" s="36">
        <f>SUMIFS(СВЦЭМ!$F$33:$F$776,СВЦЭМ!$A$33:$A$776,$A233,СВЦЭМ!$B$33:$B$776,V$226)+'СЕТ СН'!$F$15</f>
        <v>194.72965486000001</v>
      </c>
      <c r="W233" s="36">
        <f>SUMIFS(СВЦЭМ!$F$33:$F$776,СВЦЭМ!$A$33:$A$776,$A233,СВЦЭМ!$B$33:$B$776,W$226)+'СЕТ СН'!$F$15</f>
        <v>192.81807147999999</v>
      </c>
      <c r="X233" s="36">
        <f>SUMIFS(СВЦЭМ!$F$33:$F$776,СВЦЭМ!$A$33:$A$776,$A233,СВЦЭМ!$B$33:$B$776,X$226)+'СЕТ СН'!$F$15</f>
        <v>193.45574221999999</v>
      </c>
      <c r="Y233" s="36">
        <f>SUMIFS(СВЦЭМ!$F$33:$F$776,СВЦЭМ!$A$33:$A$776,$A233,СВЦЭМ!$B$33:$B$776,Y$226)+'СЕТ СН'!$F$15</f>
        <v>200.82344861000001</v>
      </c>
    </row>
    <row r="234" spans="1:27" ht="15.75" x14ac:dyDescent="0.2">
      <c r="A234" s="35">
        <f t="shared" si="6"/>
        <v>43929</v>
      </c>
      <c r="B234" s="36">
        <f>SUMIFS(СВЦЭМ!$F$33:$F$776,СВЦЭМ!$A$33:$A$776,$A234,СВЦЭМ!$B$33:$B$776,B$226)+'СЕТ СН'!$F$15</f>
        <v>207.83580710999999</v>
      </c>
      <c r="C234" s="36">
        <f>SUMIFS(СВЦЭМ!$F$33:$F$776,СВЦЭМ!$A$33:$A$776,$A234,СВЦЭМ!$B$33:$B$776,C$226)+'СЕТ СН'!$F$15</f>
        <v>215.49872246999999</v>
      </c>
      <c r="D234" s="36">
        <f>SUMIFS(СВЦЭМ!$F$33:$F$776,СВЦЭМ!$A$33:$A$776,$A234,СВЦЭМ!$B$33:$B$776,D$226)+'СЕТ СН'!$F$15</f>
        <v>219.49567123</v>
      </c>
      <c r="E234" s="36">
        <f>SUMIFS(СВЦЭМ!$F$33:$F$776,СВЦЭМ!$A$33:$A$776,$A234,СВЦЭМ!$B$33:$B$776,E$226)+'СЕТ СН'!$F$15</f>
        <v>221.32946152</v>
      </c>
      <c r="F234" s="36">
        <f>SUMIFS(СВЦЭМ!$F$33:$F$776,СВЦЭМ!$A$33:$A$776,$A234,СВЦЭМ!$B$33:$B$776,F$226)+'СЕТ СН'!$F$15</f>
        <v>220.74757966000001</v>
      </c>
      <c r="G234" s="36">
        <f>SUMIFS(СВЦЭМ!$F$33:$F$776,СВЦЭМ!$A$33:$A$776,$A234,СВЦЭМ!$B$33:$B$776,G$226)+'СЕТ СН'!$F$15</f>
        <v>220.89228623</v>
      </c>
      <c r="H234" s="36">
        <f>SUMIFS(СВЦЭМ!$F$33:$F$776,СВЦЭМ!$A$33:$A$776,$A234,СВЦЭМ!$B$33:$B$776,H$226)+'СЕТ СН'!$F$15</f>
        <v>217.09203108</v>
      </c>
      <c r="I234" s="36">
        <f>SUMIFS(СВЦЭМ!$F$33:$F$776,СВЦЭМ!$A$33:$A$776,$A234,СВЦЭМ!$B$33:$B$776,I$226)+'СЕТ СН'!$F$15</f>
        <v>208.36247078</v>
      </c>
      <c r="J234" s="36">
        <f>SUMIFS(СВЦЭМ!$F$33:$F$776,СВЦЭМ!$A$33:$A$776,$A234,СВЦЭМ!$B$33:$B$776,J$226)+'СЕТ СН'!$F$15</f>
        <v>198.02893474000001</v>
      </c>
      <c r="K234" s="36">
        <f>SUMIFS(СВЦЭМ!$F$33:$F$776,СВЦЭМ!$A$33:$A$776,$A234,СВЦЭМ!$B$33:$B$776,K$226)+'СЕТ СН'!$F$15</f>
        <v>195.38205026</v>
      </c>
      <c r="L234" s="36">
        <f>SUMIFS(СВЦЭМ!$F$33:$F$776,СВЦЭМ!$A$33:$A$776,$A234,СВЦЭМ!$B$33:$B$776,L$226)+'СЕТ СН'!$F$15</f>
        <v>192.48605714000001</v>
      </c>
      <c r="M234" s="36">
        <f>SUMIFS(СВЦЭМ!$F$33:$F$776,СВЦЭМ!$A$33:$A$776,$A234,СВЦЭМ!$B$33:$B$776,M$226)+'СЕТ СН'!$F$15</f>
        <v>191.81880340999999</v>
      </c>
      <c r="N234" s="36">
        <f>SUMIFS(СВЦЭМ!$F$33:$F$776,СВЦЭМ!$A$33:$A$776,$A234,СВЦЭМ!$B$33:$B$776,N$226)+'СЕТ СН'!$F$15</f>
        <v>195.09423513999999</v>
      </c>
      <c r="O234" s="36">
        <f>SUMIFS(СВЦЭМ!$F$33:$F$776,СВЦЭМ!$A$33:$A$776,$A234,СВЦЭМ!$B$33:$B$776,O$226)+'СЕТ СН'!$F$15</f>
        <v>196.07446954</v>
      </c>
      <c r="P234" s="36">
        <f>SUMIFS(СВЦЭМ!$F$33:$F$776,СВЦЭМ!$A$33:$A$776,$A234,СВЦЭМ!$B$33:$B$776,P$226)+'СЕТ СН'!$F$15</f>
        <v>190.84672566</v>
      </c>
      <c r="Q234" s="36">
        <f>SUMIFS(СВЦЭМ!$F$33:$F$776,СВЦЭМ!$A$33:$A$776,$A234,СВЦЭМ!$B$33:$B$776,Q$226)+'СЕТ СН'!$F$15</f>
        <v>191.84320586000001</v>
      </c>
      <c r="R234" s="36">
        <f>SUMIFS(СВЦЭМ!$F$33:$F$776,СВЦЭМ!$A$33:$A$776,$A234,СВЦЭМ!$B$33:$B$776,R$226)+'СЕТ СН'!$F$15</f>
        <v>190.98507825999999</v>
      </c>
      <c r="S234" s="36">
        <f>SUMIFS(СВЦЭМ!$F$33:$F$776,СВЦЭМ!$A$33:$A$776,$A234,СВЦЭМ!$B$33:$B$776,S$226)+'СЕТ СН'!$F$15</f>
        <v>189.49623622999999</v>
      </c>
      <c r="T234" s="36">
        <f>SUMIFS(СВЦЭМ!$F$33:$F$776,СВЦЭМ!$A$33:$A$776,$A234,СВЦЭМ!$B$33:$B$776,T$226)+'СЕТ СН'!$F$15</f>
        <v>186.81525422999999</v>
      </c>
      <c r="U234" s="36">
        <f>SUMIFS(СВЦЭМ!$F$33:$F$776,СВЦЭМ!$A$33:$A$776,$A234,СВЦЭМ!$B$33:$B$776,U$226)+'СЕТ СН'!$F$15</f>
        <v>183.61779916</v>
      </c>
      <c r="V234" s="36">
        <f>SUMIFS(СВЦЭМ!$F$33:$F$776,СВЦЭМ!$A$33:$A$776,$A234,СВЦЭМ!$B$33:$B$776,V$226)+'СЕТ СН'!$F$15</f>
        <v>181.79407897999999</v>
      </c>
      <c r="W234" s="36">
        <f>SUMIFS(СВЦЭМ!$F$33:$F$776,СВЦЭМ!$A$33:$A$776,$A234,СВЦЭМ!$B$33:$B$776,W$226)+'СЕТ СН'!$F$15</f>
        <v>180.38134048000001</v>
      </c>
      <c r="X234" s="36">
        <f>SUMIFS(СВЦЭМ!$F$33:$F$776,СВЦЭМ!$A$33:$A$776,$A234,СВЦЭМ!$B$33:$B$776,X$226)+'СЕТ СН'!$F$15</f>
        <v>182.10469137000001</v>
      </c>
      <c r="Y234" s="36">
        <f>SUMIFS(СВЦЭМ!$F$33:$F$776,СВЦЭМ!$A$33:$A$776,$A234,СВЦЭМ!$B$33:$B$776,Y$226)+'СЕТ СН'!$F$15</f>
        <v>192.23937728000001</v>
      </c>
    </row>
    <row r="235" spans="1:27" ht="15.75" x14ac:dyDescent="0.2">
      <c r="A235" s="35">
        <f t="shared" si="6"/>
        <v>43930</v>
      </c>
      <c r="B235" s="36">
        <f>SUMIFS(СВЦЭМ!$F$33:$F$776,СВЦЭМ!$A$33:$A$776,$A235,СВЦЭМ!$B$33:$B$776,B$226)+'СЕТ СН'!$F$15</f>
        <v>204.93162731000001</v>
      </c>
      <c r="C235" s="36">
        <f>SUMIFS(СВЦЭМ!$F$33:$F$776,СВЦЭМ!$A$33:$A$776,$A235,СВЦЭМ!$B$33:$B$776,C$226)+'СЕТ СН'!$F$15</f>
        <v>211.42622245999999</v>
      </c>
      <c r="D235" s="36">
        <f>SUMIFS(СВЦЭМ!$F$33:$F$776,СВЦЭМ!$A$33:$A$776,$A235,СВЦЭМ!$B$33:$B$776,D$226)+'СЕТ СН'!$F$15</f>
        <v>216.95820746000001</v>
      </c>
      <c r="E235" s="36">
        <f>SUMIFS(СВЦЭМ!$F$33:$F$776,СВЦЭМ!$A$33:$A$776,$A235,СВЦЭМ!$B$33:$B$776,E$226)+'СЕТ СН'!$F$15</f>
        <v>220.81850983000001</v>
      </c>
      <c r="F235" s="36">
        <f>SUMIFS(СВЦЭМ!$F$33:$F$776,СВЦЭМ!$A$33:$A$776,$A235,СВЦЭМ!$B$33:$B$776,F$226)+'СЕТ СН'!$F$15</f>
        <v>220.48996903</v>
      </c>
      <c r="G235" s="36">
        <f>SUMIFS(СВЦЭМ!$F$33:$F$776,СВЦЭМ!$A$33:$A$776,$A235,СВЦЭМ!$B$33:$B$776,G$226)+'СЕТ СН'!$F$15</f>
        <v>219.44103680000001</v>
      </c>
      <c r="H235" s="36">
        <f>SUMIFS(СВЦЭМ!$F$33:$F$776,СВЦЭМ!$A$33:$A$776,$A235,СВЦЭМ!$B$33:$B$776,H$226)+'СЕТ СН'!$F$15</f>
        <v>217.63332832</v>
      </c>
      <c r="I235" s="36">
        <f>SUMIFS(СВЦЭМ!$F$33:$F$776,СВЦЭМ!$A$33:$A$776,$A235,СВЦЭМ!$B$33:$B$776,I$226)+'СЕТ СН'!$F$15</f>
        <v>212.0611116</v>
      </c>
      <c r="J235" s="36">
        <f>SUMIFS(СВЦЭМ!$F$33:$F$776,СВЦЭМ!$A$33:$A$776,$A235,СВЦЭМ!$B$33:$B$776,J$226)+'СЕТ СН'!$F$15</f>
        <v>199.6363623</v>
      </c>
      <c r="K235" s="36">
        <f>SUMIFS(СВЦЭМ!$F$33:$F$776,СВЦЭМ!$A$33:$A$776,$A235,СВЦЭМ!$B$33:$B$776,K$226)+'СЕТ СН'!$F$15</f>
        <v>198.77259752000001</v>
      </c>
      <c r="L235" s="36">
        <f>SUMIFS(СВЦЭМ!$F$33:$F$776,СВЦЭМ!$A$33:$A$776,$A235,СВЦЭМ!$B$33:$B$776,L$226)+'СЕТ СН'!$F$15</f>
        <v>194.98812036000001</v>
      </c>
      <c r="M235" s="36">
        <f>SUMIFS(СВЦЭМ!$F$33:$F$776,СВЦЭМ!$A$33:$A$776,$A235,СВЦЭМ!$B$33:$B$776,M$226)+'СЕТ СН'!$F$15</f>
        <v>194.12423268000001</v>
      </c>
      <c r="N235" s="36">
        <f>SUMIFS(СВЦЭМ!$F$33:$F$776,СВЦЭМ!$A$33:$A$776,$A235,СВЦЭМ!$B$33:$B$776,N$226)+'СЕТ СН'!$F$15</f>
        <v>193.75301246999999</v>
      </c>
      <c r="O235" s="36">
        <f>SUMIFS(СВЦЭМ!$F$33:$F$776,СВЦЭМ!$A$33:$A$776,$A235,СВЦЭМ!$B$33:$B$776,O$226)+'СЕТ СН'!$F$15</f>
        <v>196.00680692</v>
      </c>
      <c r="P235" s="36">
        <f>SUMIFS(СВЦЭМ!$F$33:$F$776,СВЦЭМ!$A$33:$A$776,$A235,СВЦЭМ!$B$33:$B$776,P$226)+'СЕТ СН'!$F$15</f>
        <v>189.00331216000001</v>
      </c>
      <c r="Q235" s="36">
        <f>SUMIFS(СВЦЭМ!$F$33:$F$776,СВЦЭМ!$A$33:$A$776,$A235,СВЦЭМ!$B$33:$B$776,Q$226)+'СЕТ СН'!$F$15</f>
        <v>190.34828748999999</v>
      </c>
      <c r="R235" s="36">
        <f>SUMIFS(СВЦЭМ!$F$33:$F$776,СВЦЭМ!$A$33:$A$776,$A235,СВЦЭМ!$B$33:$B$776,R$226)+'СЕТ СН'!$F$15</f>
        <v>190.08920599999999</v>
      </c>
      <c r="S235" s="36">
        <f>SUMIFS(СВЦЭМ!$F$33:$F$776,СВЦЭМ!$A$33:$A$776,$A235,СВЦЭМ!$B$33:$B$776,S$226)+'СЕТ СН'!$F$15</f>
        <v>188.65787012999999</v>
      </c>
      <c r="T235" s="36">
        <f>SUMIFS(СВЦЭМ!$F$33:$F$776,СВЦЭМ!$A$33:$A$776,$A235,СВЦЭМ!$B$33:$B$776,T$226)+'СЕТ СН'!$F$15</f>
        <v>185.95004660999999</v>
      </c>
      <c r="U235" s="36">
        <f>SUMIFS(СВЦЭМ!$F$33:$F$776,СВЦЭМ!$A$33:$A$776,$A235,СВЦЭМ!$B$33:$B$776,U$226)+'СЕТ СН'!$F$15</f>
        <v>182.58193892</v>
      </c>
      <c r="V235" s="36">
        <f>SUMIFS(СВЦЭМ!$F$33:$F$776,СВЦЭМ!$A$33:$A$776,$A235,СВЦЭМ!$B$33:$B$776,V$226)+'СЕТ СН'!$F$15</f>
        <v>181.78725129</v>
      </c>
      <c r="W235" s="36">
        <f>SUMIFS(СВЦЭМ!$F$33:$F$776,СВЦЭМ!$A$33:$A$776,$A235,СВЦЭМ!$B$33:$B$776,W$226)+'СЕТ СН'!$F$15</f>
        <v>182.31795776000001</v>
      </c>
      <c r="X235" s="36">
        <f>SUMIFS(СВЦЭМ!$F$33:$F$776,СВЦЭМ!$A$33:$A$776,$A235,СВЦЭМ!$B$33:$B$776,X$226)+'СЕТ СН'!$F$15</f>
        <v>183.95539783000001</v>
      </c>
      <c r="Y235" s="36">
        <f>SUMIFS(СВЦЭМ!$F$33:$F$776,СВЦЭМ!$A$33:$A$776,$A235,СВЦЭМ!$B$33:$B$776,Y$226)+'СЕТ СН'!$F$15</f>
        <v>191.87446456000001</v>
      </c>
    </row>
    <row r="236" spans="1:27" ht="15.75" x14ac:dyDescent="0.2">
      <c r="A236" s="35">
        <f t="shared" si="6"/>
        <v>43931</v>
      </c>
      <c r="B236" s="36">
        <f>SUMIFS(СВЦЭМ!$F$33:$F$776,СВЦЭМ!$A$33:$A$776,$A236,СВЦЭМ!$B$33:$B$776,B$226)+'СЕТ СН'!$F$15</f>
        <v>191.17777075999999</v>
      </c>
      <c r="C236" s="36">
        <f>SUMIFS(СВЦЭМ!$F$33:$F$776,СВЦЭМ!$A$33:$A$776,$A236,СВЦЭМ!$B$33:$B$776,C$226)+'СЕТ СН'!$F$15</f>
        <v>200.64367206</v>
      </c>
      <c r="D236" s="36">
        <f>SUMIFS(СВЦЭМ!$F$33:$F$776,СВЦЭМ!$A$33:$A$776,$A236,СВЦЭМ!$B$33:$B$776,D$226)+'СЕТ СН'!$F$15</f>
        <v>210.60219039</v>
      </c>
      <c r="E236" s="36">
        <f>SUMIFS(СВЦЭМ!$F$33:$F$776,СВЦЭМ!$A$33:$A$776,$A236,СВЦЭМ!$B$33:$B$776,E$226)+'СЕТ СН'!$F$15</f>
        <v>219.68436389999999</v>
      </c>
      <c r="F236" s="36">
        <f>SUMIFS(СВЦЭМ!$F$33:$F$776,СВЦЭМ!$A$33:$A$776,$A236,СВЦЭМ!$B$33:$B$776,F$226)+'СЕТ СН'!$F$15</f>
        <v>221.48880763</v>
      </c>
      <c r="G236" s="36">
        <f>SUMIFS(СВЦЭМ!$F$33:$F$776,СВЦЭМ!$A$33:$A$776,$A236,СВЦЭМ!$B$33:$B$776,G$226)+'СЕТ СН'!$F$15</f>
        <v>218.92810059999999</v>
      </c>
      <c r="H236" s="36">
        <f>SUMIFS(СВЦЭМ!$F$33:$F$776,СВЦЭМ!$A$33:$A$776,$A236,СВЦЭМ!$B$33:$B$776,H$226)+'СЕТ СН'!$F$15</f>
        <v>213.10192208999999</v>
      </c>
      <c r="I236" s="36">
        <f>SUMIFS(СВЦЭМ!$F$33:$F$776,СВЦЭМ!$A$33:$A$776,$A236,СВЦЭМ!$B$33:$B$776,I$226)+'СЕТ СН'!$F$15</f>
        <v>205.74196358</v>
      </c>
      <c r="J236" s="36">
        <f>SUMIFS(СВЦЭМ!$F$33:$F$776,СВЦЭМ!$A$33:$A$776,$A236,СВЦЭМ!$B$33:$B$776,J$226)+'СЕТ СН'!$F$15</f>
        <v>191.53365174000001</v>
      </c>
      <c r="K236" s="36">
        <f>SUMIFS(СВЦЭМ!$F$33:$F$776,СВЦЭМ!$A$33:$A$776,$A236,СВЦЭМ!$B$33:$B$776,K$226)+'СЕТ СН'!$F$15</f>
        <v>190.92269100999999</v>
      </c>
      <c r="L236" s="36">
        <f>SUMIFS(СВЦЭМ!$F$33:$F$776,СВЦЭМ!$A$33:$A$776,$A236,СВЦЭМ!$B$33:$B$776,L$226)+'СЕТ СН'!$F$15</f>
        <v>189.35184283000001</v>
      </c>
      <c r="M236" s="36">
        <f>SUMIFS(СВЦЭМ!$F$33:$F$776,СВЦЭМ!$A$33:$A$776,$A236,СВЦЭМ!$B$33:$B$776,M$226)+'СЕТ СН'!$F$15</f>
        <v>188.70708110999999</v>
      </c>
      <c r="N236" s="36">
        <f>SUMIFS(СВЦЭМ!$F$33:$F$776,СВЦЭМ!$A$33:$A$776,$A236,СВЦЭМ!$B$33:$B$776,N$226)+'СЕТ СН'!$F$15</f>
        <v>191.86387049999999</v>
      </c>
      <c r="O236" s="36">
        <f>SUMIFS(СВЦЭМ!$F$33:$F$776,СВЦЭМ!$A$33:$A$776,$A236,СВЦЭМ!$B$33:$B$776,O$226)+'СЕТ СН'!$F$15</f>
        <v>195.14271300999999</v>
      </c>
      <c r="P236" s="36">
        <f>SUMIFS(СВЦЭМ!$F$33:$F$776,СВЦЭМ!$A$33:$A$776,$A236,СВЦЭМ!$B$33:$B$776,P$226)+'СЕТ СН'!$F$15</f>
        <v>188.61362964</v>
      </c>
      <c r="Q236" s="36">
        <f>SUMIFS(СВЦЭМ!$F$33:$F$776,СВЦЭМ!$A$33:$A$776,$A236,СВЦЭМ!$B$33:$B$776,Q$226)+'СЕТ СН'!$F$15</f>
        <v>190.0866192</v>
      </c>
      <c r="R236" s="36">
        <f>SUMIFS(СВЦЭМ!$F$33:$F$776,СВЦЭМ!$A$33:$A$776,$A236,СВЦЭМ!$B$33:$B$776,R$226)+'СЕТ СН'!$F$15</f>
        <v>189.83199877000001</v>
      </c>
      <c r="S236" s="36">
        <f>SUMIFS(СВЦЭМ!$F$33:$F$776,СВЦЭМ!$A$33:$A$776,$A236,СВЦЭМ!$B$33:$B$776,S$226)+'СЕТ СН'!$F$15</f>
        <v>188.27785484</v>
      </c>
      <c r="T236" s="36">
        <f>SUMIFS(СВЦЭМ!$F$33:$F$776,СВЦЭМ!$A$33:$A$776,$A236,СВЦЭМ!$B$33:$B$776,T$226)+'СЕТ СН'!$F$15</f>
        <v>184.00730062</v>
      </c>
      <c r="U236" s="36">
        <f>SUMIFS(СВЦЭМ!$F$33:$F$776,СВЦЭМ!$A$33:$A$776,$A236,СВЦЭМ!$B$33:$B$776,U$226)+'СЕТ СН'!$F$15</f>
        <v>179.96883349999999</v>
      </c>
      <c r="V236" s="36">
        <f>SUMIFS(СВЦЭМ!$F$33:$F$776,СВЦЭМ!$A$33:$A$776,$A236,СВЦЭМ!$B$33:$B$776,V$226)+'СЕТ СН'!$F$15</f>
        <v>177.91025117999999</v>
      </c>
      <c r="W236" s="36">
        <f>SUMIFS(СВЦЭМ!$F$33:$F$776,СВЦЭМ!$A$33:$A$776,$A236,СВЦЭМ!$B$33:$B$776,W$226)+'СЕТ СН'!$F$15</f>
        <v>177.97748702000001</v>
      </c>
      <c r="X236" s="36">
        <f>SUMIFS(СВЦЭМ!$F$33:$F$776,СВЦЭМ!$A$33:$A$776,$A236,СВЦЭМ!$B$33:$B$776,X$226)+'СЕТ СН'!$F$15</f>
        <v>174.07414546999999</v>
      </c>
      <c r="Y236" s="36">
        <f>SUMIFS(СВЦЭМ!$F$33:$F$776,СВЦЭМ!$A$33:$A$776,$A236,СВЦЭМ!$B$33:$B$776,Y$226)+'СЕТ СН'!$F$15</f>
        <v>184.49673192</v>
      </c>
    </row>
    <row r="237" spans="1:27" ht="15.75" x14ac:dyDescent="0.2">
      <c r="A237" s="35">
        <f t="shared" si="6"/>
        <v>43932</v>
      </c>
      <c r="B237" s="36">
        <f>SUMIFS(СВЦЭМ!$F$33:$F$776,СВЦЭМ!$A$33:$A$776,$A237,СВЦЭМ!$B$33:$B$776,B$226)+'СЕТ СН'!$F$15</f>
        <v>193.14727314999999</v>
      </c>
      <c r="C237" s="36">
        <f>SUMIFS(СВЦЭМ!$F$33:$F$776,СВЦЭМ!$A$33:$A$776,$A237,СВЦЭМ!$B$33:$B$776,C$226)+'СЕТ СН'!$F$15</f>
        <v>197.03066516999999</v>
      </c>
      <c r="D237" s="36">
        <f>SUMIFS(СВЦЭМ!$F$33:$F$776,СВЦЭМ!$A$33:$A$776,$A237,СВЦЭМ!$B$33:$B$776,D$226)+'СЕТ СН'!$F$15</f>
        <v>200.84686654000001</v>
      </c>
      <c r="E237" s="36">
        <f>SUMIFS(СВЦЭМ!$F$33:$F$776,СВЦЭМ!$A$33:$A$776,$A237,СВЦЭМ!$B$33:$B$776,E$226)+'СЕТ СН'!$F$15</f>
        <v>202.82204605000001</v>
      </c>
      <c r="F237" s="36">
        <f>SUMIFS(СВЦЭМ!$F$33:$F$776,СВЦЭМ!$A$33:$A$776,$A237,СВЦЭМ!$B$33:$B$776,F$226)+'СЕТ СН'!$F$15</f>
        <v>203.79141002</v>
      </c>
      <c r="G237" s="36">
        <f>SUMIFS(СВЦЭМ!$F$33:$F$776,СВЦЭМ!$A$33:$A$776,$A237,СВЦЭМ!$B$33:$B$776,G$226)+'СЕТ СН'!$F$15</f>
        <v>203.12219395</v>
      </c>
      <c r="H237" s="36">
        <f>SUMIFS(СВЦЭМ!$F$33:$F$776,СВЦЭМ!$A$33:$A$776,$A237,СВЦЭМ!$B$33:$B$776,H$226)+'СЕТ СН'!$F$15</f>
        <v>199.14390895</v>
      </c>
      <c r="I237" s="36">
        <f>SUMIFS(СВЦЭМ!$F$33:$F$776,СВЦЭМ!$A$33:$A$776,$A237,СВЦЭМ!$B$33:$B$776,I$226)+'СЕТ СН'!$F$15</f>
        <v>194.26861260999999</v>
      </c>
      <c r="J237" s="36">
        <f>SUMIFS(СВЦЭМ!$F$33:$F$776,СВЦЭМ!$A$33:$A$776,$A237,СВЦЭМ!$B$33:$B$776,J$226)+'СЕТ СН'!$F$15</f>
        <v>188.76154844999999</v>
      </c>
      <c r="K237" s="36">
        <f>SUMIFS(СВЦЭМ!$F$33:$F$776,СВЦЭМ!$A$33:$A$776,$A237,СВЦЭМ!$B$33:$B$776,K$226)+'СЕТ СН'!$F$15</f>
        <v>185.49309554000001</v>
      </c>
      <c r="L237" s="36">
        <f>SUMIFS(СВЦЭМ!$F$33:$F$776,СВЦЭМ!$A$33:$A$776,$A237,СВЦЭМ!$B$33:$B$776,L$226)+'СЕТ СН'!$F$15</f>
        <v>185.94707523</v>
      </c>
      <c r="M237" s="36">
        <f>SUMIFS(СВЦЭМ!$F$33:$F$776,СВЦЭМ!$A$33:$A$776,$A237,СВЦЭМ!$B$33:$B$776,M$226)+'СЕТ СН'!$F$15</f>
        <v>189.3410667</v>
      </c>
      <c r="N237" s="36">
        <f>SUMIFS(СВЦЭМ!$F$33:$F$776,СВЦЭМ!$A$33:$A$776,$A237,СВЦЭМ!$B$33:$B$776,N$226)+'СЕТ СН'!$F$15</f>
        <v>193.93269018999999</v>
      </c>
      <c r="O237" s="36">
        <f>SUMIFS(СВЦЭМ!$F$33:$F$776,СВЦЭМ!$A$33:$A$776,$A237,СВЦЭМ!$B$33:$B$776,O$226)+'СЕТ СН'!$F$15</f>
        <v>193.45135798000001</v>
      </c>
      <c r="P237" s="36">
        <f>SUMIFS(СВЦЭМ!$F$33:$F$776,СВЦЭМ!$A$33:$A$776,$A237,СВЦЭМ!$B$33:$B$776,P$226)+'СЕТ СН'!$F$15</f>
        <v>186.3916978</v>
      </c>
      <c r="Q237" s="36">
        <f>SUMIFS(СВЦЭМ!$F$33:$F$776,СВЦЭМ!$A$33:$A$776,$A237,СВЦЭМ!$B$33:$B$776,Q$226)+'СЕТ СН'!$F$15</f>
        <v>186.60242434</v>
      </c>
      <c r="R237" s="36">
        <f>SUMIFS(СВЦЭМ!$F$33:$F$776,СВЦЭМ!$A$33:$A$776,$A237,СВЦЭМ!$B$33:$B$776,R$226)+'СЕТ СН'!$F$15</f>
        <v>185.4401106</v>
      </c>
      <c r="S237" s="36">
        <f>SUMIFS(СВЦЭМ!$F$33:$F$776,СВЦЭМ!$A$33:$A$776,$A237,СВЦЭМ!$B$33:$B$776,S$226)+'СЕТ СН'!$F$15</f>
        <v>187.60556106999999</v>
      </c>
      <c r="T237" s="36">
        <f>SUMIFS(СВЦЭМ!$F$33:$F$776,СВЦЭМ!$A$33:$A$776,$A237,СВЦЭМ!$B$33:$B$776,T$226)+'СЕТ СН'!$F$15</f>
        <v>190.23175071</v>
      </c>
      <c r="U237" s="36">
        <f>SUMIFS(СВЦЭМ!$F$33:$F$776,СВЦЭМ!$A$33:$A$776,$A237,СВЦЭМ!$B$33:$B$776,U$226)+'СЕТ СН'!$F$15</f>
        <v>187.2047072</v>
      </c>
      <c r="V237" s="36">
        <f>SUMIFS(СВЦЭМ!$F$33:$F$776,СВЦЭМ!$A$33:$A$776,$A237,СВЦЭМ!$B$33:$B$776,V$226)+'СЕТ СН'!$F$15</f>
        <v>180.82230562000001</v>
      </c>
      <c r="W237" s="36">
        <f>SUMIFS(СВЦЭМ!$F$33:$F$776,СВЦЭМ!$A$33:$A$776,$A237,СВЦЭМ!$B$33:$B$776,W$226)+'СЕТ СН'!$F$15</f>
        <v>180.14489796999999</v>
      </c>
      <c r="X237" s="36">
        <f>SUMIFS(СВЦЭМ!$F$33:$F$776,СВЦЭМ!$A$33:$A$776,$A237,СВЦЭМ!$B$33:$B$776,X$226)+'СЕТ СН'!$F$15</f>
        <v>183.83433309</v>
      </c>
      <c r="Y237" s="36">
        <f>SUMIFS(СВЦЭМ!$F$33:$F$776,СВЦЭМ!$A$33:$A$776,$A237,СВЦЭМ!$B$33:$B$776,Y$226)+'СЕТ СН'!$F$15</f>
        <v>194.11971958999999</v>
      </c>
    </row>
    <row r="238" spans="1:27" ht="15.75" x14ac:dyDescent="0.2">
      <c r="A238" s="35">
        <f t="shared" si="6"/>
        <v>43933</v>
      </c>
      <c r="B238" s="36">
        <f>SUMIFS(СВЦЭМ!$F$33:$F$776,СВЦЭМ!$A$33:$A$776,$A238,СВЦЭМ!$B$33:$B$776,B$226)+'СЕТ СН'!$F$15</f>
        <v>191.84223025</v>
      </c>
      <c r="C238" s="36">
        <f>SUMIFS(СВЦЭМ!$F$33:$F$776,СВЦЭМ!$A$33:$A$776,$A238,СВЦЭМ!$B$33:$B$776,C$226)+'СЕТ СН'!$F$15</f>
        <v>192.46752613999999</v>
      </c>
      <c r="D238" s="36">
        <f>SUMIFS(СВЦЭМ!$F$33:$F$776,СВЦЭМ!$A$33:$A$776,$A238,СВЦЭМ!$B$33:$B$776,D$226)+'СЕТ СН'!$F$15</f>
        <v>188.82693262000001</v>
      </c>
      <c r="E238" s="36">
        <f>SUMIFS(СВЦЭМ!$F$33:$F$776,СВЦЭМ!$A$33:$A$776,$A238,СВЦЭМ!$B$33:$B$776,E$226)+'СЕТ СН'!$F$15</f>
        <v>188.77514815000001</v>
      </c>
      <c r="F238" s="36">
        <f>SUMIFS(СВЦЭМ!$F$33:$F$776,СВЦЭМ!$A$33:$A$776,$A238,СВЦЭМ!$B$33:$B$776,F$226)+'СЕТ СН'!$F$15</f>
        <v>187.65482582999999</v>
      </c>
      <c r="G238" s="36">
        <f>SUMIFS(СВЦЭМ!$F$33:$F$776,СВЦЭМ!$A$33:$A$776,$A238,СВЦЭМ!$B$33:$B$776,G$226)+'СЕТ СН'!$F$15</f>
        <v>189.44781123000001</v>
      </c>
      <c r="H238" s="36">
        <f>SUMIFS(СВЦЭМ!$F$33:$F$776,СВЦЭМ!$A$33:$A$776,$A238,СВЦЭМ!$B$33:$B$776,H$226)+'СЕТ СН'!$F$15</f>
        <v>190.10030843999999</v>
      </c>
      <c r="I238" s="36">
        <f>SUMIFS(СВЦЭМ!$F$33:$F$776,СВЦЭМ!$A$33:$A$776,$A238,СВЦЭМ!$B$33:$B$776,I$226)+'СЕТ СН'!$F$15</f>
        <v>189.95467418999999</v>
      </c>
      <c r="J238" s="36">
        <f>SUMIFS(СВЦЭМ!$F$33:$F$776,СВЦЭМ!$A$33:$A$776,$A238,СВЦЭМ!$B$33:$B$776,J$226)+'СЕТ СН'!$F$15</f>
        <v>183.55924567</v>
      </c>
      <c r="K238" s="36">
        <f>SUMIFS(СВЦЭМ!$F$33:$F$776,СВЦЭМ!$A$33:$A$776,$A238,СВЦЭМ!$B$33:$B$776,K$226)+'СЕТ СН'!$F$15</f>
        <v>175.04548079</v>
      </c>
      <c r="L238" s="36">
        <f>SUMIFS(СВЦЭМ!$F$33:$F$776,СВЦЭМ!$A$33:$A$776,$A238,СВЦЭМ!$B$33:$B$776,L$226)+'СЕТ СН'!$F$15</f>
        <v>175.93662839999999</v>
      </c>
      <c r="M238" s="36">
        <f>SUMIFS(СВЦЭМ!$F$33:$F$776,СВЦЭМ!$A$33:$A$776,$A238,СВЦЭМ!$B$33:$B$776,M$226)+'СЕТ СН'!$F$15</f>
        <v>177.25182717000001</v>
      </c>
      <c r="N238" s="36">
        <f>SUMIFS(СВЦЭМ!$F$33:$F$776,СВЦЭМ!$A$33:$A$776,$A238,СВЦЭМ!$B$33:$B$776,N$226)+'СЕТ СН'!$F$15</f>
        <v>180.31158694000001</v>
      </c>
      <c r="O238" s="36">
        <f>SUMIFS(СВЦЭМ!$F$33:$F$776,СВЦЭМ!$A$33:$A$776,$A238,СВЦЭМ!$B$33:$B$776,O$226)+'СЕТ СН'!$F$15</f>
        <v>183.90739771</v>
      </c>
      <c r="P238" s="36">
        <f>SUMIFS(СВЦЭМ!$F$33:$F$776,СВЦЭМ!$A$33:$A$776,$A238,СВЦЭМ!$B$33:$B$776,P$226)+'СЕТ СН'!$F$15</f>
        <v>186.49980378000001</v>
      </c>
      <c r="Q238" s="36">
        <f>SUMIFS(СВЦЭМ!$F$33:$F$776,СВЦЭМ!$A$33:$A$776,$A238,СВЦЭМ!$B$33:$B$776,Q$226)+'СЕТ СН'!$F$15</f>
        <v>187.48048163000001</v>
      </c>
      <c r="R238" s="36">
        <f>SUMIFS(СВЦЭМ!$F$33:$F$776,СВЦЭМ!$A$33:$A$776,$A238,СВЦЭМ!$B$33:$B$776,R$226)+'СЕТ СН'!$F$15</f>
        <v>186.03152829999999</v>
      </c>
      <c r="S238" s="36">
        <f>SUMIFS(СВЦЭМ!$F$33:$F$776,СВЦЭМ!$A$33:$A$776,$A238,СВЦЭМ!$B$33:$B$776,S$226)+'СЕТ СН'!$F$15</f>
        <v>184.94821010999999</v>
      </c>
      <c r="T238" s="36">
        <f>SUMIFS(СВЦЭМ!$F$33:$F$776,СВЦЭМ!$A$33:$A$776,$A238,СВЦЭМ!$B$33:$B$776,T$226)+'СЕТ СН'!$F$15</f>
        <v>181.32105240000001</v>
      </c>
      <c r="U238" s="36">
        <f>SUMIFS(СВЦЭМ!$F$33:$F$776,СВЦЭМ!$A$33:$A$776,$A238,СВЦЭМ!$B$33:$B$776,U$226)+'СЕТ СН'!$F$15</f>
        <v>172.10136036</v>
      </c>
      <c r="V238" s="36">
        <f>SUMIFS(СВЦЭМ!$F$33:$F$776,СВЦЭМ!$A$33:$A$776,$A238,СВЦЭМ!$B$33:$B$776,V$226)+'СЕТ СН'!$F$15</f>
        <v>159.13450713</v>
      </c>
      <c r="W238" s="36">
        <f>SUMIFS(СВЦЭМ!$F$33:$F$776,СВЦЭМ!$A$33:$A$776,$A238,СВЦЭМ!$B$33:$B$776,W$226)+'СЕТ СН'!$F$15</f>
        <v>158.27589118</v>
      </c>
      <c r="X238" s="36">
        <f>SUMIFS(СВЦЭМ!$F$33:$F$776,СВЦЭМ!$A$33:$A$776,$A238,СВЦЭМ!$B$33:$B$776,X$226)+'СЕТ СН'!$F$15</f>
        <v>166.49420065999999</v>
      </c>
      <c r="Y238" s="36">
        <f>SUMIFS(СВЦЭМ!$F$33:$F$776,СВЦЭМ!$A$33:$A$776,$A238,СВЦЭМ!$B$33:$B$776,Y$226)+'СЕТ СН'!$F$15</f>
        <v>172.78308175999999</v>
      </c>
    </row>
    <row r="239" spans="1:27" ht="15.75" x14ac:dyDescent="0.2">
      <c r="A239" s="35">
        <f t="shared" si="6"/>
        <v>43934</v>
      </c>
      <c r="B239" s="36">
        <f>SUMIFS(СВЦЭМ!$F$33:$F$776,СВЦЭМ!$A$33:$A$776,$A239,СВЦЭМ!$B$33:$B$776,B$226)+'СЕТ СН'!$F$15</f>
        <v>173.18207011999999</v>
      </c>
      <c r="C239" s="36">
        <f>SUMIFS(СВЦЭМ!$F$33:$F$776,СВЦЭМ!$A$33:$A$776,$A239,СВЦЭМ!$B$33:$B$776,C$226)+'СЕТ СН'!$F$15</f>
        <v>176.96912707000001</v>
      </c>
      <c r="D239" s="36">
        <f>SUMIFS(СВЦЭМ!$F$33:$F$776,СВЦЭМ!$A$33:$A$776,$A239,СВЦЭМ!$B$33:$B$776,D$226)+'СЕТ СН'!$F$15</f>
        <v>183.17003116000001</v>
      </c>
      <c r="E239" s="36">
        <f>SUMIFS(СВЦЭМ!$F$33:$F$776,СВЦЭМ!$A$33:$A$776,$A239,СВЦЭМ!$B$33:$B$776,E$226)+'СЕТ СН'!$F$15</f>
        <v>185.80376655000001</v>
      </c>
      <c r="F239" s="36">
        <f>SUMIFS(СВЦЭМ!$F$33:$F$776,СВЦЭМ!$A$33:$A$776,$A239,СВЦЭМ!$B$33:$B$776,F$226)+'СЕТ СН'!$F$15</f>
        <v>187.60154141000001</v>
      </c>
      <c r="G239" s="36">
        <f>SUMIFS(СВЦЭМ!$F$33:$F$776,СВЦЭМ!$A$33:$A$776,$A239,СВЦЭМ!$B$33:$B$776,G$226)+'СЕТ СН'!$F$15</f>
        <v>184.39635111999999</v>
      </c>
      <c r="H239" s="36">
        <f>SUMIFS(СВЦЭМ!$F$33:$F$776,СВЦЭМ!$A$33:$A$776,$A239,СВЦЭМ!$B$33:$B$776,H$226)+'СЕТ СН'!$F$15</f>
        <v>185.21011157000001</v>
      </c>
      <c r="I239" s="36">
        <f>SUMIFS(СВЦЭМ!$F$33:$F$776,СВЦЭМ!$A$33:$A$776,$A239,СВЦЭМ!$B$33:$B$776,I$226)+'СЕТ СН'!$F$15</f>
        <v>175.13653467</v>
      </c>
      <c r="J239" s="36">
        <f>SUMIFS(СВЦЭМ!$F$33:$F$776,СВЦЭМ!$A$33:$A$776,$A239,СВЦЭМ!$B$33:$B$776,J$226)+'СЕТ СН'!$F$15</f>
        <v>162.52396446</v>
      </c>
      <c r="K239" s="36">
        <f>SUMIFS(СВЦЭМ!$F$33:$F$776,СВЦЭМ!$A$33:$A$776,$A239,СВЦЭМ!$B$33:$B$776,K$226)+'СЕТ СН'!$F$15</f>
        <v>158.30688549000001</v>
      </c>
      <c r="L239" s="36">
        <f>SUMIFS(СВЦЭМ!$F$33:$F$776,СВЦЭМ!$A$33:$A$776,$A239,СВЦЭМ!$B$33:$B$776,L$226)+'СЕТ СН'!$F$15</f>
        <v>156.60298707999999</v>
      </c>
      <c r="M239" s="36">
        <f>SUMIFS(СВЦЭМ!$F$33:$F$776,СВЦЭМ!$A$33:$A$776,$A239,СВЦЭМ!$B$33:$B$776,M$226)+'СЕТ СН'!$F$15</f>
        <v>156.00145388999999</v>
      </c>
      <c r="N239" s="36">
        <f>SUMIFS(СВЦЭМ!$F$33:$F$776,СВЦЭМ!$A$33:$A$776,$A239,СВЦЭМ!$B$33:$B$776,N$226)+'СЕТ СН'!$F$15</f>
        <v>158.29663844000001</v>
      </c>
      <c r="O239" s="36">
        <f>SUMIFS(СВЦЭМ!$F$33:$F$776,СВЦЭМ!$A$33:$A$776,$A239,СВЦЭМ!$B$33:$B$776,O$226)+'СЕТ СН'!$F$15</f>
        <v>158.11279264999999</v>
      </c>
      <c r="P239" s="36">
        <f>SUMIFS(СВЦЭМ!$F$33:$F$776,СВЦЭМ!$A$33:$A$776,$A239,СВЦЭМ!$B$33:$B$776,P$226)+'СЕТ СН'!$F$15</f>
        <v>159.30371774</v>
      </c>
      <c r="Q239" s="36">
        <f>SUMIFS(СВЦЭМ!$F$33:$F$776,СВЦЭМ!$A$33:$A$776,$A239,СВЦЭМ!$B$33:$B$776,Q$226)+'СЕТ СН'!$F$15</f>
        <v>160.03321464000001</v>
      </c>
      <c r="R239" s="36">
        <f>SUMIFS(СВЦЭМ!$F$33:$F$776,СВЦЭМ!$A$33:$A$776,$A239,СВЦЭМ!$B$33:$B$776,R$226)+'СЕТ СН'!$F$15</f>
        <v>161.97191003</v>
      </c>
      <c r="S239" s="36">
        <f>SUMIFS(СВЦЭМ!$F$33:$F$776,СВЦЭМ!$A$33:$A$776,$A239,СВЦЭМ!$B$33:$B$776,S$226)+'СЕТ СН'!$F$15</f>
        <v>161.46839471000001</v>
      </c>
      <c r="T239" s="36">
        <f>SUMIFS(СВЦЭМ!$F$33:$F$776,СВЦЭМ!$A$33:$A$776,$A239,СВЦЭМ!$B$33:$B$776,T$226)+'СЕТ СН'!$F$15</f>
        <v>160.73422576999999</v>
      </c>
      <c r="U239" s="36">
        <f>SUMIFS(СВЦЭМ!$F$33:$F$776,СВЦЭМ!$A$33:$A$776,$A239,СВЦЭМ!$B$33:$B$776,U$226)+'СЕТ СН'!$F$15</f>
        <v>160.80613314999999</v>
      </c>
      <c r="V239" s="36">
        <f>SUMIFS(СВЦЭМ!$F$33:$F$776,СВЦЭМ!$A$33:$A$776,$A239,СВЦЭМ!$B$33:$B$776,V$226)+'СЕТ СН'!$F$15</f>
        <v>158.66243964</v>
      </c>
      <c r="W239" s="36">
        <f>SUMIFS(СВЦЭМ!$F$33:$F$776,СВЦЭМ!$A$33:$A$776,$A239,СВЦЭМ!$B$33:$B$776,W$226)+'СЕТ СН'!$F$15</f>
        <v>157.76372986000001</v>
      </c>
      <c r="X239" s="36">
        <f>SUMIFS(СВЦЭМ!$F$33:$F$776,СВЦЭМ!$A$33:$A$776,$A239,СВЦЭМ!$B$33:$B$776,X$226)+'СЕТ СН'!$F$15</f>
        <v>159.28000790999999</v>
      </c>
      <c r="Y239" s="36">
        <f>SUMIFS(СВЦЭМ!$F$33:$F$776,СВЦЭМ!$A$33:$A$776,$A239,СВЦЭМ!$B$33:$B$776,Y$226)+'СЕТ СН'!$F$15</f>
        <v>165.40379381</v>
      </c>
    </row>
    <row r="240" spans="1:27" ht="15.75" x14ac:dyDescent="0.2">
      <c r="A240" s="35">
        <f t="shared" si="6"/>
        <v>43935</v>
      </c>
      <c r="B240" s="36">
        <f>SUMIFS(СВЦЭМ!$F$33:$F$776,СВЦЭМ!$A$33:$A$776,$A240,СВЦЭМ!$B$33:$B$776,B$226)+'СЕТ СН'!$F$15</f>
        <v>172.01441804999999</v>
      </c>
      <c r="C240" s="36">
        <f>SUMIFS(СВЦЭМ!$F$33:$F$776,СВЦЭМ!$A$33:$A$776,$A240,СВЦЭМ!$B$33:$B$776,C$226)+'СЕТ СН'!$F$15</f>
        <v>177.19994607999999</v>
      </c>
      <c r="D240" s="36">
        <f>SUMIFS(СВЦЭМ!$F$33:$F$776,СВЦЭМ!$A$33:$A$776,$A240,СВЦЭМ!$B$33:$B$776,D$226)+'СЕТ СН'!$F$15</f>
        <v>182.16409152</v>
      </c>
      <c r="E240" s="36">
        <f>SUMIFS(СВЦЭМ!$F$33:$F$776,СВЦЭМ!$A$33:$A$776,$A240,СВЦЭМ!$B$33:$B$776,E$226)+'СЕТ СН'!$F$15</f>
        <v>185.29480262000001</v>
      </c>
      <c r="F240" s="36">
        <f>SUMIFS(СВЦЭМ!$F$33:$F$776,СВЦЭМ!$A$33:$A$776,$A240,СВЦЭМ!$B$33:$B$776,F$226)+'СЕТ СН'!$F$15</f>
        <v>187.60869226</v>
      </c>
      <c r="G240" s="36">
        <f>SUMIFS(СВЦЭМ!$F$33:$F$776,СВЦЭМ!$A$33:$A$776,$A240,СВЦЭМ!$B$33:$B$776,G$226)+'СЕТ СН'!$F$15</f>
        <v>186.81013952999999</v>
      </c>
      <c r="H240" s="36">
        <f>SUMIFS(СВЦЭМ!$F$33:$F$776,СВЦЭМ!$A$33:$A$776,$A240,СВЦЭМ!$B$33:$B$776,H$226)+'СЕТ СН'!$F$15</f>
        <v>189.41590174999999</v>
      </c>
      <c r="I240" s="36">
        <f>SUMIFS(СВЦЭМ!$F$33:$F$776,СВЦЭМ!$A$33:$A$776,$A240,СВЦЭМ!$B$33:$B$776,I$226)+'СЕТ СН'!$F$15</f>
        <v>194.32482988999999</v>
      </c>
      <c r="J240" s="36">
        <f>SUMIFS(СВЦЭМ!$F$33:$F$776,СВЦЭМ!$A$33:$A$776,$A240,СВЦЭМ!$B$33:$B$776,J$226)+'СЕТ СН'!$F$15</f>
        <v>184.96787031</v>
      </c>
      <c r="K240" s="36">
        <f>SUMIFS(СВЦЭМ!$F$33:$F$776,СВЦЭМ!$A$33:$A$776,$A240,СВЦЭМ!$B$33:$B$776,K$226)+'СЕТ СН'!$F$15</f>
        <v>181.4840021</v>
      </c>
      <c r="L240" s="36">
        <f>SUMIFS(СВЦЭМ!$F$33:$F$776,СВЦЭМ!$A$33:$A$776,$A240,СВЦЭМ!$B$33:$B$776,L$226)+'СЕТ СН'!$F$15</f>
        <v>179.91626113000001</v>
      </c>
      <c r="M240" s="36">
        <f>SUMIFS(СВЦЭМ!$F$33:$F$776,СВЦЭМ!$A$33:$A$776,$A240,СВЦЭМ!$B$33:$B$776,M$226)+'СЕТ СН'!$F$15</f>
        <v>180.67023241999999</v>
      </c>
      <c r="N240" s="36">
        <f>SUMIFS(СВЦЭМ!$F$33:$F$776,СВЦЭМ!$A$33:$A$776,$A240,СВЦЭМ!$B$33:$B$776,N$226)+'СЕТ СН'!$F$15</f>
        <v>180.42487231999999</v>
      </c>
      <c r="O240" s="36">
        <f>SUMIFS(СВЦЭМ!$F$33:$F$776,СВЦЭМ!$A$33:$A$776,$A240,СВЦЭМ!$B$33:$B$776,O$226)+'СЕТ СН'!$F$15</f>
        <v>174.57481200999999</v>
      </c>
      <c r="P240" s="36">
        <f>SUMIFS(СВЦЭМ!$F$33:$F$776,СВЦЭМ!$A$33:$A$776,$A240,СВЦЭМ!$B$33:$B$776,P$226)+'СЕТ СН'!$F$15</f>
        <v>175.38882340000001</v>
      </c>
      <c r="Q240" s="36">
        <f>SUMIFS(СВЦЭМ!$F$33:$F$776,СВЦЭМ!$A$33:$A$776,$A240,СВЦЭМ!$B$33:$B$776,Q$226)+'СЕТ СН'!$F$15</f>
        <v>177.87576124</v>
      </c>
      <c r="R240" s="36">
        <f>SUMIFS(СВЦЭМ!$F$33:$F$776,СВЦЭМ!$A$33:$A$776,$A240,СВЦЭМ!$B$33:$B$776,R$226)+'СЕТ СН'!$F$15</f>
        <v>183.18474128</v>
      </c>
      <c r="S240" s="36">
        <f>SUMIFS(СВЦЭМ!$F$33:$F$776,СВЦЭМ!$A$33:$A$776,$A240,СВЦЭМ!$B$33:$B$776,S$226)+'СЕТ СН'!$F$15</f>
        <v>184.39989163999999</v>
      </c>
      <c r="T240" s="36">
        <f>SUMIFS(СВЦЭМ!$F$33:$F$776,СВЦЭМ!$A$33:$A$776,$A240,СВЦЭМ!$B$33:$B$776,T$226)+'СЕТ СН'!$F$15</f>
        <v>178.97072911000001</v>
      </c>
      <c r="U240" s="36">
        <f>SUMIFS(СВЦЭМ!$F$33:$F$776,СВЦЭМ!$A$33:$A$776,$A240,СВЦЭМ!$B$33:$B$776,U$226)+'СЕТ СН'!$F$15</f>
        <v>175.05661512</v>
      </c>
      <c r="V240" s="36">
        <f>SUMIFS(СВЦЭМ!$F$33:$F$776,СВЦЭМ!$A$33:$A$776,$A240,СВЦЭМ!$B$33:$B$776,V$226)+'СЕТ СН'!$F$15</f>
        <v>174.55737267000001</v>
      </c>
      <c r="W240" s="36">
        <f>SUMIFS(СВЦЭМ!$F$33:$F$776,СВЦЭМ!$A$33:$A$776,$A240,СВЦЭМ!$B$33:$B$776,W$226)+'СЕТ СН'!$F$15</f>
        <v>173.14890847000001</v>
      </c>
      <c r="X240" s="36">
        <f>SUMIFS(СВЦЭМ!$F$33:$F$776,СВЦЭМ!$A$33:$A$776,$A240,СВЦЭМ!$B$33:$B$776,X$226)+'СЕТ СН'!$F$15</f>
        <v>175.02167281000001</v>
      </c>
      <c r="Y240" s="36">
        <f>SUMIFS(СВЦЭМ!$F$33:$F$776,СВЦЭМ!$A$33:$A$776,$A240,СВЦЭМ!$B$33:$B$776,Y$226)+'СЕТ СН'!$F$15</f>
        <v>178.13824081000001</v>
      </c>
    </row>
    <row r="241" spans="1:25" ht="15.75" x14ac:dyDescent="0.2">
      <c r="A241" s="35">
        <f t="shared" si="6"/>
        <v>43936</v>
      </c>
      <c r="B241" s="36">
        <f>SUMIFS(СВЦЭМ!$F$33:$F$776,СВЦЭМ!$A$33:$A$776,$A241,СВЦЭМ!$B$33:$B$776,B$226)+'СЕТ СН'!$F$15</f>
        <v>186.66997026000001</v>
      </c>
      <c r="C241" s="36">
        <f>SUMIFS(СВЦЭМ!$F$33:$F$776,СВЦЭМ!$A$33:$A$776,$A241,СВЦЭМ!$B$33:$B$776,C$226)+'СЕТ СН'!$F$15</f>
        <v>189.96978514</v>
      </c>
      <c r="D241" s="36">
        <f>SUMIFS(СВЦЭМ!$F$33:$F$776,СВЦЭМ!$A$33:$A$776,$A241,СВЦЭМ!$B$33:$B$776,D$226)+'СЕТ СН'!$F$15</f>
        <v>190.32859028999999</v>
      </c>
      <c r="E241" s="36">
        <f>SUMIFS(СВЦЭМ!$F$33:$F$776,СВЦЭМ!$A$33:$A$776,$A241,СВЦЭМ!$B$33:$B$776,E$226)+'СЕТ СН'!$F$15</f>
        <v>189.21805849</v>
      </c>
      <c r="F241" s="36">
        <f>SUMIFS(СВЦЭМ!$F$33:$F$776,СВЦЭМ!$A$33:$A$776,$A241,СВЦЭМ!$B$33:$B$776,F$226)+'СЕТ СН'!$F$15</f>
        <v>188.61077802</v>
      </c>
      <c r="G241" s="36">
        <f>SUMIFS(СВЦЭМ!$F$33:$F$776,СВЦЭМ!$A$33:$A$776,$A241,СВЦЭМ!$B$33:$B$776,G$226)+'СЕТ СН'!$F$15</f>
        <v>188.36591730999999</v>
      </c>
      <c r="H241" s="36">
        <f>SUMIFS(СВЦЭМ!$F$33:$F$776,СВЦЭМ!$A$33:$A$776,$A241,СВЦЭМ!$B$33:$B$776,H$226)+'СЕТ СН'!$F$15</f>
        <v>186.36045379000001</v>
      </c>
      <c r="I241" s="36">
        <f>SUMIFS(СВЦЭМ!$F$33:$F$776,СВЦЭМ!$A$33:$A$776,$A241,СВЦЭМ!$B$33:$B$776,I$226)+'СЕТ СН'!$F$15</f>
        <v>183.75693563999999</v>
      </c>
      <c r="J241" s="36">
        <f>SUMIFS(СВЦЭМ!$F$33:$F$776,СВЦЭМ!$A$33:$A$776,$A241,СВЦЭМ!$B$33:$B$776,J$226)+'СЕТ СН'!$F$15</f>
        <v>172.14104707999999</v>
      </c>
      <c r="K241" s="36">
        <f>SUMIFS(СВЦЭМ!$F$33:$F$776,СВЦЭМ!$A$33:$A$776,$A241,СВЦЭМ!$B$33:$B$776,K$226)+'СЕТ СН'!$F$15</f>
        <v>166.49684798000001</v>
      </c>
      <c r="L241" s="36">
        <f>SUMIFS(СВЦЭМ!$F$33:$F$776,СВЦЭМ!$A$33:$A$776,$A241,СВЦЭМ!$B$33:$B$776,L$226)+'СЕТ СН'!$F$15</f>
        <v>166.99536861999999</v>
      </c>
      <c r="M241" s="36">
        <f>SUMIFS(СВЦЭМ!$F$33:$F$776,СВЦЭМ!$A$33:$A$776,$A241,СВЦЭМ!$B$33:$B$776,M$226)+'СЕТ СН'!$F$15</f>
        <v>168.39250039999999</v>
      </c>
      <c r="N241" s="36">
        <f>SUMIFS(СВЦЭМ!$F$33:$F$776,СВЦЭМ!$A$33:$A$776,$A241,СВЦЭМ!$B$33:$B$776,N$226)+'СЕТ СН'!$F$15</f>
        <v>167.54051168999999</v>
      </c>
      <c r="O241" s="36">
        <f>SUMIFS(СВЦЭМ!$F$33:$F$776,СВЦЭМ!$A$33:$A$776,$A241,СВЦЭМ!$B$33:$B$776,O$226)+'СЕТ СН'!$F$15</f>
        <v>170.82122803999999</v>
      </c>
      <c r="P241" s="36">
        <f>SUMIFS(СВЦЭМ!$F$33:$F$776,СВЦЭМ!$A$33:$A$776,$A241,СВЦЭМ!$B$33:$B$776,P$226)+'СЕТ СН'!$F$15</f>
        <v>171.15486822</v>
      </c>
      <c r="Q241" s="36">
        <f>SUMIFS(СВЦЭМ!$F$33:$F$776,СВЦЭМ!$A$33:$A$776,$A241,СВЦЭМ!$B$33:$B$776,Q$226)+'СЕТ СН'!$F$15</f>
        <v>171.57711429</v>
      </c>
      <c r="R241" s="36">
        <f>SUMIFS(СВЦЭМ!$F$33:$F$776,СВЦЭМ!$A$33:$A$776,$A241,СВЦЭМ!$B$33:$B$776,R$226)+'СЕТ СН'!$F$15</f>
        <v>171.34941534000001</v>
      </c>
      <c r="S241" s="36">
        <f>SUMIFS(СВЦЭМ!$F$33:$F$776,СВЦЭМ!$A$33:$A$776,$A241,СВЦЭМ!$B$33:$B$776,S$226)+'СЕТ СН'!$F$15</f>
        <v>170.92678645000001</v>
      </c>
      <c r="T241" s="36">
        <f>SUMIFS(СВЦЭМ!$F$33:$F$776,СВЦЭМ!$A$33:$A$776,$A241,СВЦЭМ!$B$33:$B$776,T$226)+'СЕТ СН'!$F$15</f>
        <v>166.55914851</v>
      </c>
      <c r="U241" s="36">
        <f>SUMIFS(СВЦЭМ!$F$33:$F$776,СВЦЭМ!$A$33:$A$776,$A241,СВЦЭМ!$B$33:$B$776,U$226)+'СЕТ СН'!$F$15</f>
        <v>161.94334515</v>
      </c>
      <c r="V241" s="36">
        <f>SUMIFS(СВЦЭМ!$F$33:$F$776,СВЦЭМ!$A$33:$A$776,$A241,СВЦЭМ!$B$33:$B$776,V$226)+'СЕТ СН'!$F$15</f>
        <v>164.09123045999999</v>
      </c>
      <c r="W241" s="36">
        <f>SUMIFS(СВЦЭМ!$F$33:$F$776,СВЦЭМ!$A$33:$A$776,$A241,СВЦЭМ!$B$33:$B$776,W$226)+'СЕТ СН'!$F$15</f>
        <v>164.44475677</v>
      </c>
      <c r="X241" s="36">
        <f>SUMIFS(СВЦЭМ!$F$33:$F$776,СВЦЭМ!$A$33:$A$776,$A241,СВЦЭМ!$B$33:$B$776,X$226)+'СЕТ СН'!$F$15</f>
        <v>162.79590690000001</v>
      </c>
      <c r="Y241" s="36">
        <f>SUMIFS(СВЦЭМ!$F$33:$F$776,СВЦЭМ!$A$33:$A$776,$A241,СВЦЭМ!$B$33:$B$776,Y$226)+'СЕТ СН'!$F$15</f>
        <v>169.01818077999999</v>
      </c>
    </row>
    <row r="242" spans="1:25" ht="15.75" x14ac:dyDescent="0.2">
      <c r="A242" s="35">
        <f t="shared" si="6"/>
        <v>43937</v>
      </c>
      <c r="B242" s="36">
        <f>SUMIFS(СВЦЭМ!$F$33:$F$776,СВЦЭМ!$A$33:$A$776,$A242,СВЦЭМ!$B$33:$B$776,B$226)+'СЕТ СН'!$F$15</f>
        <v>162.01498978000001</v>
      </c>
      <c r="C242" s="36">
        <f>SUMIFS(СВЦЭМ!$F$33:$F$776,СВЦЭМ!$A$33:$A$776,$A242,СВЦЭМ!$B$33:$B$776,C$226)+'СЕТ СН'!$F$15</f>
        <v>166.27167159000001</v>
      </c>
      <c r="D242" s="36">
        <f>SUMIFS(СВЦЭМ!$F$33:$F$776,СВЦЭМ!$A$33:$A$776,$A242,СВЦЭМ!$B$33:$B$776,D$226)+'СЕТ СН'!$F$15</f>
        <v>170.17576185999999</v>
      </c>
      <c r="E242" s="36">
        <f>SUMIFS(СВЦЭМ!$F$33:$F$776,СВЦЭМ!$A$33:$A$776,$A242,СВЦЭМ!$B$33:$B$776,E$226)+'СЕТ СН'!$F$15</f>
        <v>173.11501451999999</v>
      </c>
      <c r="F242" s="36">
        <f>SUMIFS(СВЦЭМ!$F$33:$F$776,СВЦЭМ!$A$33:$A$776,$A242,СВЦЭМ!$B$33:$B$776,F$226)+'СЕТ СН'!$F$15</f>
        <v>173.00540563999999</v>
      </c>
      <c r="G242" s="36">
        <f>SUMIFS(СВЦЭМ!$F$33:$F$776,СВЦЭМ!$A$33:$A$776,$A242,СВЦЭМ!$B$33:$B$776,G$226)+'СЕТ СН'!$F$15</f>
        <v>170.98808016000001</v>
      </c>
      <c r="H242" s="36">
        <f>SUMIFS(СВЦЭМ!$F$33:$F$776,СВЦЭМ!$A$33:$A$776,$A242,СВЦЭМ!$B$33:$B$776,H$226)+'СЕТ СН'!$F$15</f>
        <v>166.31841273000001</v>
      </c>
      <c r="I242" s="36">
        <f>SUMIFS(СВЦЭМ!$F$33:$F$776,СВЦЭМ!$A$33:$A$776,$A242,СВЦЭМ!$B$33:$B$776,I$226)+'СЕТ СН'!$F$15</f>
        <v>161.26941339999999</v>
      </c>
      <c r="J242" s="36">
        <f>SUMIFS(СВЦЭМ!$F$33:$F$776,СВЦЭМ!$A$33:$A$776,$A242,СВЦЭМ!$B$33:$B$776,J$226)+'СЕТ СН'!$F$15</f>
        <v>154.99675015</v>
      </c>
      <c r="K242" s="36">
        <f>SUMIFS(СВЦЭМ!$F$33:$F$776,СВЦЭМ!$A$33:$A$776,$A242,СВЦЭМ!$B$33:$B$776,K$226)+'СЕТ СН'!$F$15</f>
        <v>157.95501296</v>
      </c>
      <c r="L242" s="36">
        <f>SUMIFS(СВЦЭМ!$F$33:$F$776,СВЦЭМ!$A$33:$A$776,$A242,СВЦЭМ!$B$33:$B$776,L$226)+'СЕТ СН'!$F$15</f>
        <v>156.99895465</v>
      </c>
      <c r="M242" s="36">
        <f>SUMIFS(СВЦЭМ!$F$33:$F$776,СВЦЭМ!$A$33:$A$776,$A242,СВЦЭМ!$B$33:$B$776,M$226)+'СЕТ СН'!$F$15</f>
        <v>155.54377195999999</v>
      </c>
      <c r="N242" s="36">
        <f>SUMIFS(СВЦЭМ!$F$33:$F$776,СВЦЭМ!$A$33:$A$776,$A242,СВЦЭМ!$B$33:$B$776,N$226)+'СЕТ СН'!$F$15</f>
        <v>154.00162155000001</v>
      </c>
      <c r="O242" s="36">
        <f>SUMIFS(СВЦЭМ!$F$33:$F$776,СВЦЭМ!$A$33:$A$776,$A242,СВЦЭМ!$B$33:$B$776,O$226)+'СЕТ СН'!$F$15</f>
        <v>155.14390610999999</v>
      </c>
      <c r="P242" s="36">
        <f>SUMIFS(СВЦЭМ!$F$33:$F$776,СВЦЭМ!$A$33:$A$776,$A242,СВЦЭМ!$B$33:$B$776,P$226)+'СЕТ СН'!$F$15</f>
        <v>155.88771875</v>
      </c>
      <c r="Q242" s="36">
        <f>SUMIFS(СВЦЭМ!$F$33:$F$776,СВЦЭМ!$A$33:$A$776,$A242,СВЦЭМ!$B$33:$B$776,Q$226)+'СЕТ СН'!$F$15</f>
        <v>154.56640082999999</v>
      </c>
      <c r="R242" s="36">
        <f>SUMIFS(СВЦЭМ!$F$33:$F$776,СВЦЭМ!$A$33:$A$776,$A242,СВЦЭМ!$B$33:$B$776,R$226)+'СЕТ СН'!$F$15</f>
        <v>153.50002728999999</v>
      </c>
      <c r="S242" s="36">
        <f>SUMIFS(СВЦЭМ!$F$33:$F$776,СВЦЭМ!$A$33:$A$776,$A242,СВЦЭМ!$B$33:$B$776,S$226)+'СЕТ СН'!$F$15</f>
        <v>152.89755754000001</v>
      </c>
      <c r="T242" s="36">
        <f>SUMIFS(СВЦЭМ!$F$33:$F$776,СВЦЭМ!$A$33:$A$776,$A242,СВЦЭМ!$B$33:$B$776,T$226)+'СЕТ СН'!$F$15</f>
        <v>151.69360599000001</v>
      </c>
      <c r="U242" s="36">
        <f>SUMIFS(СВЦЭМ!$F$33:$F$776,СВЦЭМ!$A$33:$A$776,$A242,СВЦЭМ!$B$33:$B$776,U$226)+'СЕТ СН'!$F$15</f>
        <v>149.39319692000001</v>
      </c>
      <c r="V242" s="36">
        <f>SUMIFS(СВЦЭМ!$F$33:$F$776,СВЦЭМ!$A$33:$A$776,$A242,СВЦЭМ!$B$33:$B$776,V$226)+'СЕТ СН'!$F$15</f>
        <v>146.57248192</v>
      </c>
      <c r="W242" s="36">
        <f>SUMIFS(СВЦЭМ!$F$33:$F$776,СВЦЭМ!$A$33:$A$776,$A242,СВЦЭМ!$B$33:$B$776,W$226)+'СЕТ СН'!$F$15</f>
        <v>148.14280368999999</v>
      </c>
      <c r="X242" s="36">
        <f>SUMIFS(СВЦЭМ!$F$33:$F$776,СВЦЭМ!$A$33:$A$776,$A242,СВЦЭМ!$B$33:$B$776,X$226)+'СЕТ СН'!$F$15</f>
        <v>150.69224073999999</v>
      </c>
      <c r="Y242" s="36">
        <f>SUMIFS(СВЦЭМ!$F$33:$F$776,СВЦЭМ!$A$33:$A$776,$A242,СВЦЭМ!$B$33:$B$776,Y$226)+'СЕТ СН'!$F$15</f>
        <v>153.29369532999999</v>
      </c>
    </row>
    <row r="243" spans="1:25" ht="15.75" x14ac:dyDescent="0.2">
      <c r="A243" s="35">
        <f t="shared" si="6"/>
        <v>43938</v>
      </c>
      <c r="B243" s="36">
        <f>SUMIFS(СВЦЭМ!$F$33:$F$776,СВЦЭМ!$A$33:$A$776,$A243,СВЦЭМ!$B$33:$B$776,B$226)+'СЕТ СН'!$F$15</f>
        <v>169.26587279</v>
      </c>
      <c r="C243" s="36">
        <f>SUMIFS(СВЦЭМ!$F$33:$F$776,СВЦЭМ!$A$33:$A$776,$A243,СВЦЭМ!$B$33:$B$776,C$226)+'СЕТ СН'!$F$15</f>
        <v>171.9757228</v>
      </c>
      <c r="D243" s="36">
        <f>SUMIFS(СВЦЭМ!$F$33:$F$776,СВЦЭМ!$A$33:$A$776,$A243,СВЦЭМ!$B$33:$B$776,D$226)+'СЕТ СН'!$F$15</f>
        <v>176.19524699999999</v>
      </c>
      <c r="E243" s="36">
        <f>SUMIFS(СВЦЭМ!$F$33:$F$776,СВЦЭМ!$A$33:$A$776,$A243,СВЦЭМ!$B$33:$B$776,E$226)+'СЕТ СН'!$F$15</f>
        <v>179.49994039000001</v>
      </c>
      <c r="F243" s="36">
        <f>SUMIFS(СВЦЭМ!$F$33:$F$776,СВЦЭМ!$A$33:$A$776,$A243,СВЦЭМ!$B$33:$B$776,F$226)+'СЕТ СН'!$F$15</f>
        <v>179.68420431999999</v>
      </c>
      <c r="G243" s="36">
        <f>SUMIFS(СВЦЭМ!$F$33:$F$776,СВЦЭМ!$A$33:$A$776,$A243,СВЦЭМ!$B$33:$B$776,G$226)+'СЕТ СН'!$F$15</f>
        <v>175.94937403</v>
      </c>
      <c r="H243" s="36">
        <f>SUMIFS(СВЦЭМ!$F$33:$F$776,СВЦЭМ!$A$33:$A$776,$A243,СВЦЭМ!$B$33:$B$776,H$226)+'СЕТ СН'!$F$15</f>
        <v>170.25693846999999</v>
      </c>
      <c r="I243" s="36">
        <f>SUMIFS(СВЦЭМ!$F$33:$F$776,СВЦЭМ!$A$33:$A$776,$A243,СВЦЭМ!$B$33:$B$776,I$226)+'СЕТ СН'!$F$15</f>
        <v>164.00442588999999</v>
      </c>
      <c r="J243" s="36">
        <f>SUMIFS(СВЦЭМ!$F$33:$F$776,СВЦЭМ!$A$33:$A$776,$A243,СВЦЭМ!$B$33:$B$776,J$226)+'СЕТ СН'!$F$15</f>
        <v>152.44552623000001</v>
      </c>
      <c r="K243" s="36">
        <f>SUMIFS(СВЦЭМ!$F$33:$F$776,СВЦЭМ!$A$33:$A$776,$A243,СВЦЭМ!$B$33:$B$776,K$226)+'СЕТ СН'!$F$15</f>
        <v>153.28325125999999</v>
      </c>
      <c r="L243" s="36">
        <f>SUMIFS(СВЦЭМ!$F$33:$F$776,СВЦЭМ!$A$33:$A$776,$A243,СВЦЭМ!$B$33:$B$776,L$226)+'СЕТ СН'!$F$15</f>
        <v>152.52622951999999</v>
      </c>
      <c r="M243" s="36">
        <f>SUMIFS(СВЦЭМ!$F$33:$F$776,СВЦЭМ!$A$33:$A$776,$A243,СВЦЭМ!$B$33:$B$776,M$226)+'СЕТ СН'!$F$15</f>
        <v>152.01994948999999</v>
      </c>
      <c r="N243" s="36">
        <f>SUMIFS(СВЦЭМ!$F$33:$F$776,СВЦЭМ!$A$33:$A$776,$A243,СВЦЭМ!$B$33:$B$776,N$226)+'СЕТ СН'!$F$15</f>
        <v>151.82612581999999</v>
      </c>
      <c r="O243" s="36">
        <f>SUMIFS(СВЦЭМ!$F$33:$F$776,СВЦЭМ!$A$33:$A$776,$A243,СВЦЭМ!$B$33:$B$776,O$226)+'СЕТ СН'!$F$15</f>
        <v>153.34317904</v>
      </c>
      <c r="P243" s="36">
        <f>SUMIFS(СВЦЭМ!$F$33:$F$776,СВЦЭМ!$A$33:$A$776,$A243,СВЦЭМ!$B$33:$B$776,P$226)+'СЕТ СН'!$F$15</f>
        <v>155.25401575999999</v>
      </c>
      <c r="Q243" s="36">
        <f>SUMIFS(СВЦЭМ!$F$33:$F$776,СВЦЭМ!$A$33:$A$776,$A243,СВЦЭМ!$B$33:$B$776,Q$226)+'СЕТ СН'!$F$15</f>
        <v>156.50280831000001</v>
      </c>
      <c r="R243" s="36">
        <f>SUMIFS(СВЦЭМ!$F$33:$F$776,СВЦЭМ!$A$33:$A$776,$A243,СВЦЭМ!$B$33:$B$776,R$226)+'СЕТ СН'!$F$15</f>
        <v>155.92368353000001</v>
      </c>
      <c r="S243" s="36">
        <f>SUMIFS(СВЦЭМ!$F$33:$F$776,СВЦЭМ!$A$33:$A$776,$A243,СВЦЭМ!$B$33:$B$776,S$226)+'СЕТ СН'!$F$15</f>
        <v>154.70092978</v>
      </c>
      <c r="T243" s="36">
        <f>SUMIFS(СВЦЭМ!$F$33:$F$776,СВЦЭМ!$A$33:$A$776,$A243,СВЦЭМ!$B$33:$B$776,T$226)+'СЕТ СН'!$F$15</f>
        <v>151.28237297999999</v>
      </c>
      <c r="U243" s="36">
        <f>SUMIFS(СВЦЭМ!$F$33:$F$776,СВЦЭМ!$A$33:$A$776,$A243,СВЦЭМ!$B$33:$B$776,U$226)+'СЕТ СН'!$F$15</f>
        <v>148.56401862000001</v>
      </c>
      <c r="V243" s="36">
        <f>SUMIFS(СВЦЭМ!$F$33:$F$776,СВЦЭМ!$A$33:$A$776,$A243,СВЦЭМ!$B$33:$B$776,V$226)+'СЕТ СН'!$F$15</f>
        <v>150.42493555999999</v>
      </c>
      <c r="W243" s="36">
        <f>SUMIFS(СВЦЭМ!$F$33:$F$776,СВЦЭМ!$A$33:$A$776,$A243,СВЦЭМ!$B$33:$B$776,W$226)+'СЕТ СН'!$F$15</f>
        <v>150.35947218000001</v>
      </c>
      <c r="X243" s="36">
        <f>SUMIFS(СВЦЭМ!$F$33:$F$776,СВЦЭМ!$A$33:$A$776,$A243,СВЦЭМ!$B$33:$B$776,X$226)+'СЕТ СН'!$F$15</f>
        <v>151.68508177000001</v>
      </c>
      <c r="Y243" s="36">
        <f>SUMIFS(СВЦЭМ!$F$33:$F$776,СВЦЭМ!$A$33:$A$776,$A243,СВЦЭМ!$B$33:$B$776,Y$226)+'СЕТ СН'!$F$15</f>
        <v>152.26250263</v>
      </c>
    </row>
    <row r="244" spans="1:25" ht="15.75" x14ac:dyDescent="0.2">
      <c r="A244" s="35">
        <f t="shared" si="6"/>
        <v>43939</v>
      </c>
      <c r="B244" s="36">
        <f>SUMIFS(СВЦЭМ!$F$33:$F$776,СВЦЭМ!$A$33:$A$776,$A244,СВЦЭМ!$B$33:$B$776,B$226)+'СЕТ СН'!$F$15</f>
        <v>173.66007113000001</v>
      </c>
      <c r="C244" s="36">
        <f>SUMIFS(СВЦЭМ!$F$33:$F$776,СВЦЭМ!$A$33:$A$776,$A244,СВЦЭМ!$B$33:$B$776,C$226)+'СЕТ СН'!$F$15</f>
        <v>181.92689329999999</v>
      </c>
      <c r="D244" s="36">
        <f>SUMIFS(СВЦЭМ!$F$33:$F$776,СВЦЭМ!$A$33:$A$776,$A244,СВЦЭМ!$B$33:$B$776,D$226)+'СЕТ СН'!$F$15</f>
        <v>183.4523208</v>
      </c>
      <c r="E244" s="36">
        <f>SUMIFS(СВЦЭМ!$F$33:$F$776,СВЦЭМ!$A$33:$A$776,$A244,СВЦЭМ!$B$33:$B$776,E$226)+'СЕТ СН'!$F$15</f>
        <v>185.56280268</v>
      </c>
      <c r="F244" s="36">
        <f>SUMIFS(СВЦЭМ!$F$33:$F$776,СВЦЭМ!$A$33:$A$776,$A244,СВЦЭМ!$B$33:$B$776,F$226)+'СЕТ СН'!$F$15</f>
        <v>184.94268467000001</v>
      </c>
      <c r="G244" s="36">
        <f>SUMIFS(СВЦЭМ!$F$33:$F$776,СВЦЭМ!$A$33:$A$776,$A244,СВЦЭМ!$B$33:$B$776,G$226)+'СЕТ СН'!$F$15</f>
        <v>185.12771853000001</v>
      </c>
      <c r="H244" s="36">
        <f>SUMIFS(СВЦЭМ!$F$33:$F$776,СВЦЭМ!$A$33:$A$776,$A244,СВЦЭМ!$B$33:$B$776,H$226)+'СЕТ СН'!$F$15</f>
        <v>183.49236919000001</v>
      </c>
      <c r="I244" s="36">
        <f>SUMIFS(СВЦЭМ!$F$33:$F$776,СВЦЭМ!$A$33:$A$776,$A244,СВЦЭМ!$B$33:$B$776,I$226)+'СЕТ СН'!$F$15</f>
        <v>177.59452521</v>
      </c>
      <c r="J244" s="36">
        <f>SUMIFS(СВЦЭМ!$F$33:$F$776,СВЦЭМ!$A$33:$A$776,$A244,СВЦЭМ!$B$33:$B$776,J$226)+'СЕТ СН'!$F$15</f>
        <v>161.30721154</v>
      </c>
      <c r="K244" s="36">
        <f>SUMIFS(СВЦЭМ!$F$33:$F$776,СВЦЭМ!$A$33:$A$776,$A244,СВЦЭМ!$B$33:$B$776,K$226)+'СЕТ СН'!$F$15</f>
        <v>158.80225575</v>
      </c>
      <c r="L244" s="36">
        <f>SUMIFS(СВЦЭМ!$F$33:$F$776,СВЦЭМ!$A$33:$A$776,$A244,СВЦЭМ!$B$33:$B$776,L$226)+'СЕТ СН'!$F$15</f>
        <v>157.75996552999999</v>
      </c>
      <c r="M244" s="36">
        <f>SUMIFS(СВЦЭМ!$F$33:$F$776,СВЦЭМ!$A$33:$A$776,$A244,СВЦЭМ!$B$33:$B$776,M$226)+'СЕТ СН'!$F$15</f>
        <v>157.15042012999999</v>
      </c>
      <c r="N244" s="36">
        <f>SUMIFS(СВЦЭМ!$F$33:$F$776,СВЦЭМ!$A$33:$A$776,$A244,СВЦЭМ!$B$33:$B$776,N$226)+'СЕТ СН'!$F$15</f>
        <v>159.67989544</v>
      </c>
      <c r="O244" s="36">
        <f>SUMIFS(СВЦЭМ!$F$33:$F$776,СВЦЭМ!$A$33:$A$776,$A244,СВЦЭМ!$B$33:$B$776,O$226)+'СЕТ СН'!$F$15</f>
        <v>163.30121894999999</v>
      </c>
      <c r="P244" s="36">
        <f>SUMIFS(СВЦЭМ!$F$33:$F$776,СВЦЭМ!$A$33:$A$776,$A244,СВЦЭМ!$B$33:$B$776,P$226)+'СЕТ СН'!$F$15</f>
        <v>165.29635438</v>
      </c>
      <c r="Q244" s="36">
        <f>SUMIFS(СВЦЭМ!$F$33:$F$776,СВЦЭМ!$A$33:$A$776,$A244,СВЦЭМ!$B$33:$B$776,Q$226)+'СЕТ СН'!$F$15</f>
        <v>166.69104729</v>
      </c>
      <c r="R244" s="36">
        <f>SUMIFS(СВЦЭМ!$F$33:$F$776,СВЦЭМ!$A$33:$A$776,$A244,СВЦЭМ!$B$33:$B$776,R$226)+'СЕТ СН'!$F$15</f>
        <v>165.95321472000001</v>
      </c>
      <c r="S244" s="36">
        <f>SUMIFS(СВЦЭМ!$F$33:$F$776,СВЦЭМ!$A$33:$A$776,$A244,СВЦЭМ!$B$33:$B$776,S$226)+'СЕТ СН'!$F$15</f>
        <v>164.84270677999999</v>
      </c>
      <c r="T244" s="36">
        <f>SUMIFS(СВЦЭМ!$F$33:$F$776,СВЦЭМ!$A$33:$A$776,$A244,СВЦЭМ!$B$33:$B$776,T$226)+'СЕТ СН'!$F$15</f>
        <v>160.47411521000001</v>
      </c>
      <c r="U244" s="36">
        <f>SUMIFS(СВЦЭМ!$F$33:$F$776,СВЦЭМ!$A$33:$A$776,$A244,СВЦЭМ!$B$33:$B$776,U$226)+'СЕТ СН'!$F$15</f>
        <v>153.82600475999999</v>
      </c>
      <c r="V244" s="36">
        <f>SUMIFS(СВЦЭМ!$F$33:$F$776,СВЦЭМ!$A$33:$A$776,$A244,СВЦЭМ!$B$33:$B$776,V$226)+'СЕТ СН'!$F$15</f>
        <v>151.89059022999999</v>
      </c>
      <c r="W244" s="36">
        <f>SUMIFS(СВЦЭМ!$F$33:$F$776,СВЦЭМ!$A$33:$A$776,$A244,СВЦЭМ!$B$33:$B$776,W$226)+'СЕТ СН'!$F$15</f>
        <v>154.59977015999999</v>
      </c>
      <c r="X244" s="36">
        <f>SUMIFS(СВЦЭМ!$F$33:$F$776,СВЦЭМ!$A$33:$A$776,$A244,СВЦЭМ!$B$33:$B$776,X$226)+'СЕТ СН'!$F$15</f>
        <v>158.39581301000001</v>
      </c>
      <c r="Y244" s="36">
        <f>SUMIFS(СВЦЭМ!$F$33:$F$776,СВЦЭМ!$A$33:$A$776,$A244,СВЦЭМ!$B$33:$B$776,Y$226)+'СЕТ СН'!$F$15</f>
        <v>165.92872456000001</v>
      </c>
    </row>
    <row r="245" spans="1:25" ht="15.75" x14ac:dyDescent="0.2">
      <c r="A245" s="35">
        <f t="shared" si="6"/>
        <v>43940</v>
      </c>
      <c r="B245" s="36">
        <f>SUMIFS(СВЦЭМ!$F$33:$F$776,СВЦЭМ!$A$33:$A$776,$A245,СВЦЭМ!$B$33:$B$776,B$226)+'СЕТ СН'!$F$15</f>
        <v>175.33786083000001</v>
      </c>
      <c r="C245" s="36">
        <f>SUMIFS(СВЦЭМ!$F$33:$F$776,СВЦЭМ!$A$33:$A$776,$A245,СВЦЭМ!$B$33:$B$776,C$226)+'СЕТ СН'!$F$15</f>
        <v>175.8153116</v>
      </c>
      <c r="D245" s="36">
        <f>SUMIFS(СВЦЭМ!$F$33:$F$776,СВЦЭМ!$A$33:$A$776,$A245,СВЦЭМ!$B$33:$B$776,D$226)+'СЕТ СН'!$F$15</f>
        <v>173.58444498</v>
      </c>
      <c r="E245" s="36">
        <f>SUMIFS(СВЦЭМ!$F$33:$F$776,СВЦЭМ!$A$33:$A$776,$A245,СВЦЭМ!$B$33:$B$776,E$226)+'СЕТ СН'!$F$15</f>
        <v>175.38932926000001</v>
      </c>
      <c r="F245" s="36">
        <f>SUMIFS(СВЦЭМ!$F$33:$F$776,СВЦЭМ!$A$33:$A$776,$A245,СВЦЭМ!$B$33:$B$776,F$226)+'СЕТ СН'!$F$15</f>
        <v>174.67133056</v>
      </c>
      <c r="G245" s="36">
        <f>SUMIFS(СВЦЭМ!$F$33:$F$776,СВЦЭМ!$A$33:$A$776,$A245,СВЦЭМ!$B$33:$B$776,G$226)+'СЕТ СН'!$F$15</f>
        <v>176.14585079</v>
      </c>
      <c r="H245" s="36">
        <f>SUMIFS(СВЦЭМ!$F$33:$F$776,СВЦЭМ!$A$33:$A$776,$A245,СВЦЭМ!$B$33:$B$776,H$226)+'СЕТ СН'!$F$15</f>
        <v>176.05816028000001</v>
      </c>
      <c r="I245" s="36">
        <f>SUMIFS(СВЦЭМ!$F$33:$F$776,СВЦЭМ!$A$33:$A$776,$A245,СВЦЭМ!$B$33:$B$776,I$226)+'СЕТ СН'!$F$15</f>
        <v>168.72855580000001</v>
      </c>
      <c r="J245" s="36">
        <f>SUMIFS(СВЦЭМ!$F$33:$F$776,СВЦЭМ!$A$33:$A$776,$A245,СВЦЭМ!$B$33:$B$776,J$226)+'СЕТ СН'!$F$15</f>
        <v>157.35255685000001</v>
      </c>
      <c r="K245" s="36">
        <f>SUMIFS(СВЦЭМ!$F$33:$F$776,СВЦЭМ!$A$33:$A$776,$A245,СВЦЭМ!$B$33:$B$776,K$226)+'СЕТ СН'!$F$15</f>
        <v>155.88991669000001</v>
      </c>
      <c r="L245" s="36">
        <f>SUMIFS(СВЦЭМ!$F$33:$F$776,СВЦЭМ!$A$33:$A$776,$A245,СВЦЭМ!$B$33:$B$776,L$226)+'СЕТ СН'!$F$15</f>
        <v>156.54063396000001</v>
      </c>
      <c r="M245" s="36">
        <f>SUMIFS(СВЦЭМ!$F$33:$F$776,СВЦЭМ!$A$33:$A$776,$A245,СВЦЭМ!$B$33:$B$776,M$226)+'СЕТ СН'!$F$15</f>
        <v>160.39898036</v>
      </c>
      <c r="N245" s="36">
        <f>SUMIFS(СВЦЭМ!$F$33:$F$776,СВЦЭМ!$A$33:$A$776,$A245,СВЦЭМ!$B$33:$B$776,N$226)+'СЕТ СН'!$F$15</f>
        <v>165.31223351</v>
      </c>
      <c r="O245" s="36">
        <f>SUMIFS(СВЦЭМ!$F$33:$F$776,СВЦЭМ!$A$33:$A$776,$A245,СВЦЭМ!$B$33:$B$776,O$226)+'СЕТ СН'!$F$15</f>
        <v>167.59374804000001</v>
      </c>
      <c r="P245" s="36">
        <f>SUMIFS(СВЦЭМ!$F$33:$F$776,СВЦЭМ!$A$33:$A$776,$A245,СВЦЭМ!$B$33:$B$776,P$226)+'СЕТ СН'!$F$15</f>
        <v>168.63672034000001</v>
      </c>
      <c r="Q245" s="36">
        <f>SUMIFS(СВЦЭМ!$F$33:$F$776,СВЦЭМ!$A$33:$A$776,$A245,СВЦЭМ!$B$33:$B$776,Q$226)+'СЕТ СН'!$F$15</f>
        <v>169.35428372999999</v>
      </c>
      <c r="R245" s="36">
        <f>SUMIFS(СВЦЭМ!$F$33:$F$776,СВЦЭМ!$A$33:$A$776,$A245,СВЦЭМ!$B$33:$B$776,R$226)+'СЕТ СН'!$F$15</f>
        <v>167.67438691999999</v>
      </c>
      <c r="S245" s="36">
        <f>SUMIFS(СВЦЭМ!$F$33:$F$776,СВЦЭМ!$A$33:$A$776,$A245,СВЦЭМ!$B$33:$B$776,S$226)+'СЕТ СН'!$F$15</f>
        <v>166.54941482000001</v>
      </c>
      <c r="T245" s="36">
        <f>SUMIFS(СВЦЭМ!$F$33:$F$776,СВЦЭМ!$A$33:$A$776,$A245,СВЦЭМ!$B$33:$B$776,T$226)+'СЕТ СН'!$F$15</f>
        <v>163.58620637000001</v>
      </c>
      <c r="U245" s="36">
        <f>SUMIFS(СВЦЭМ!$F$33:$F$776,СВЦЭМ!$A$33:$A$776,$A245,СВЦЭМ!$B$33:$B$776,U$226)+'СЕТ СН'!$F$15</f>
        <v>162.3151048</v>
      </c>
      <c r="V245" s="36">
        <f>SUMIFS(СВЦЭМ!$F$33:$F$776,СВЦЭМ!$A$33:$A$776,$A245,СВЦЭМ!$B$33:$B$776,V$226)+'СЕТ СН'!$F$15</f>
        <v>156.08051395000001</v>
      </c>
      <c r="W245" s="36">
        <f>SUMIFS(СВЦЭМ!$F$33:$F$776,СВЦЭМ!$A$33:$A$776,$A245,СВЦЭМ!$B$33:$B$776,W$226)+'СЕТ СН'!$F$15</f>
        <v>156.99715549999999</v>
      </c>
      <c r="X245" s="36">
        <f>SUMIFS(СВЦЭМ!$F$33:$F$776,СВЦЭМ!$A$33:$A$776,$A245,СВЦЭМ!$B$33:$B$776,X$226)+'СЕТ СН'!$F$15</f>
        <v>162.75934530999999</v>
      </c>
      <c r="Y245" s="36">
        <f>SUMIFS(СВЦЭМ!$F$33:$F$776,СВЦЭМ!$A$33:$A$776,$A245,СВЦЭМ!$B$33:$B$776,Y$226)+'СЕТ СН'!$F$15</f>
        <v>170.40983629999999</v>
      </c>
    </row>
    <row r="246" spans="1:25" ht="15.75" x14ac:dyDescent="0.2">
      <c r="A246" s="35">
        <f t="shared" si="6"/>
        <v>43941</v>
      </c>
      <c r="B246" s="36">
        <f>SUMIFS(СВЦЭМ!$F$33:$F$776,СВЦЭМ!$A$33:$A$776,$A246,СВЦЭМ!$B$33:$B$776,B$226)+'СЕТ СН'!$F$15</f>
        <v>178.28427318000001</v>
      </c>
      <c r="C246" s="36">
        <f>SUMIFS(СВЦЭМ!$F$33:$F$776,СВЦЭМ!$A$33:$A$776,$A246,СВЦЭМ!$B$33:$B$776,C$226)+'СЕТ СН'!$F$15</f>
        <v>182.50360347</v>
      </c>
      <c r="D246" s="36">
        <f>SUMIFS(СВЦЭМ!$F$33:$F$776,СВЦЭМ!$A$33:$A$776,$A246,СВЦЭМ!$B$33:$B$776,D$226)+'СЕТ СН'!$F$15</f>
        <v>188.28875292999999</v>
      </c>
      <c r="E246" s="36">
        <f>SUMIFS(СВЦЭМ!$F$33:$F$776,СВЦЭМ!$A$33:$A$776,$A246,СВЦЭМ!$B$33:$B$776,E$226)+'СЕТ СН'!$F$15</f>
        <v>190.77944382999999</v>
      </c>
      <c r="F246" s="36">
        <f>SUMIFS(СВЦЭМ!$F$33:$F$776,СВЦЭМ!$A$33:$A$776,$A246,СВЦЭМ!$B$33:$B$776,F$226)+'СЕТ СН'!$F$15</f>
        <v>189.82910885000001</v>
      </c>
      <c r="G246" s="36">
        <f>SUMIFS(СВЦЭМ!$F$33:$F$776,СВЦЭМ!$A$33:$A$776,$A246,СВЦЭМ!$B$33:$B$776,G$226)+'СЕТ СН'!$F$15</f>
        <v>188.37033335999999</v>
      </c>
      <c r="H246" s="36">
        <f>SUMIFS(СВЦЭМ!$F$33:$F$776,СВЦЭМ!$A$33:$A$776,$A246,СВЦЭМ!$B$33:$B$776,H$226)+'СЕТ СН'!$F$15</f>
        <v>182.12652825999999</v>
      </c>
      <c r="I246" s="36">
        <f>SUMIFS(СВЦЭМ!$F$33:$F$776,СВЦЭМ!$A$33:$A$776,$A246,СВЦЭМ!$B$33:$B$776,I$226)+'СЕТ СН'!$F$15</f>
        <v>172.34142130999999</v>
      </c>
      <c r="J246" s="36">
        <f>SUMIFS(СВЦЭМ!$F$33:$F$776,СВЦЭМ!$A$33:$A$776,$A246,СВЦЭМ!$B$33:$B$776,J$226)+'СЕТ СН'!$F$15</f>
        <v>155.81897269999999</v>
      </c>
      <c r="K246" s="36">
        <f>SUMIFS(СВЦЭМ!$F$33:$F$776,СВЦЭМ!$A$33:$A$776,$A246,СВЦЭМ!$B$33:$B$776,K$226)+'СЕТ СН'!$F$15</f>
        <v>153.29529159000001</v>
      </c>
      <c r="L246" s="36">
        <f>SUMIFS(СВЦЭМ!$F$33:$F$776,СВЦЭМ!$A$33:$A$776,$A246,СВЦЭМ!$B$33:$B$776,L$226)+'СЕТ СН'!$F$15</f>
        <v>154.58499497</v>
      </c>
      <c r="M246" s="36">
        <f>SUMIFS(СВЦЭМ!$F$33:$F$776,СВЦЭМ!$A$33:$A$776,$A246,СВЦЭМ!$B$33:$B$776,M$226)+'СЕТ СН'!$F$15</f>
        <v>156.01801569</v>
      </c>
      <c r="N246" s="36">
        <f>SUMIFS(СВЦЭМ!$F$33:$F$776,СВЦЭМ!$A$33:$A$776,$A246,СВЦЭМ!$B$33:$B$776,N$226)+'СЕТ СН'!$F$15</f>
        <v>157.21811525000001</v>
      </c>
      <c r="O246" s="36">
        <f>SUMIFS(СВЦЭМ!$F$33:$F$776,СВЦЭМ!$A$33:$A$776,$A246,СВЦЭМ!$B$33:$B$776,O$226)+'СЕТ СН'!$F$15</f>
        <v>158.98401093000001</v>
      </c>
      <c r="P246" s="36">
        <f>SUMIFS(СВЦЭМ!$F$33:$F$776,СВЦЭМ!$A$33:$A$776,$A246,СВЦЭМ!$B$33:$B$776,P$226)+'СЕТ СН'!$F$15</f>
        <v>160.32032813999999</v>
      </c>
      <c r="Q246" s="36">
        <f>SUMIFS(СВЦЭМ!$F$33:$F$776,СВЦЭМ!$A$33:$A$776,$A246,СВЦЭМ!$B$33:$B$776,Q$226)+'СЕТ СН'!$F$15</f>
        <v>161.78050496</v>
      </c>
      <c r="R246" s="36">
        <f>SUMIFS(СВЦЭМ!$F$33:$F$776,СВЦЭМ!$A$33:$A$776,$A246,СВЦЭМ!$B$33:$B$776,R$226)+'СЕТ СН'!$F$15</f>
        <v>161.51662565000001</v>
      </c>
      <c r="S246" s="36">
        <f>SUMIFS(СВЦЭМ!$F$33:$F$776,СВЦЭМ!$A$33:$A$776,$A246,СВЦЭМ!$B$33:$B$776,S$226)+'СЕТ СН'!$F$15</f>
        <v>162.36883548</v>
      </c>
      <c r="T246" s="36">
        <f>SUMIFS(СВЦЭМ!$F$33:$F$776,СВЦЭМ!$A$33:$A$776,$A246,СВЦЭМ!$B$33:$B$776,T$226)+'СЕТ СН'!$F$15</f>
        <v>160.58898227</v>
      </c>
      <c r="U246" s="36">
        <f>SUMIFS(СВЦЭМ!$F$33:$F$776,СВЦЭМ!$A$33:$A$776,$A246,СВЦЭМ!$B$33:$B$776,U$226)+'СЕТ СН'!$F$15</f>
        <v>157.88397036000001</v>
      </c>
      <c r="V246" s="36">
        <f>SUMIFS(СВЦЭМ!$F$33:$F$776,СВЦЭМ!$A$33:$A$776,$A246,СВЦЭМ!$B$33:$B$776,V$226)+'СЕТ СН'!$F$15</f>
        <v>156.14018204000001</v>
      </c>
      <c r="W246" s="36">
        <f>SUMIFS(СВЦЭМ!$F$33:$F$776,СВЦЭМ!$A$33:$A$776,$A246,СВЦЭМ!$B$33:$B$776,W$226)+'СЕТ СН'!$F$15</f>
        <v>156.6339897</v>
      </c>
      <c r="X246" s="36">
        <f>SUMIFS(СВЦЭМ!$F$33:$F$776,СВЦЭМ!$A$33:$A$776,$A246,СВЦЭМ!$B$33:$B$776,X$226)+'СЕТ СН'!$F$15</f>
        <v>155.75261166999999</v>
      </c>
      <c r="Y246" s="36">
        <f>SUMIFS(СВЦЭМ!$F$33:$F$776,СВЦЭМ!$A$33:$A$776,$A246,СВЦЭМ!$B$33:$B$776,Y$226)+'СЕТ СН'!$F$15</f>
        <v>162.82349425999999</v>
      </c>
    </row>
    <row r="247" spans="1:25" ht="15.75" x14ac:dyDescent="0.2">
      <c r="A247" s="35">
        <f t="shared" si="6"/>
        <v>43942</v>
      </c>
      <c r="B247" s="36">
        <f>SUMIFS(СВЦЭМ!$F$33:$F$776,СВЦЭМ!$A$33:$A$776,$A247,СВЦЭМ!$B$33:$B$776,B$226)+'СЕТ СН'!$F$15</f>
        <v>177.96296115000001</v>
      </c>
      <c r="C247" s="36">
        <f>SUMIFS(СВЦЭМ!$F$33:$F$776,СВЦЭМ!$A$33:$A$776,$A247,СВЦЭМ!$B$33:$B$776,C$226)+'СЕТ СН'!$F$15</f>
        <v>183.61752883</v>
      </c>
      <c r="D247" s="36">
        <f>SUMIFS(СВЦЭМ!$F$33:$F$776,СВЦЭМ!$A$33:$A$776,$A247,СВЦЭМ!$B$33:$B$776,D$226)+'СЕТ СН'!$F$15</f>
        <v>187.58384050999999</v>
      </c>
      <c r="E247" s="36">
        <f>SUMIFS(СВЦЭМ!$F$33:$F$776,СВЦЭМ!$A$33:$A$776,$A247,СВЦЭМ!$B$33:$B$776,E$226)+'СЕТ СН'!$F$15</f>
        <v>189.32835170999999</v>
      </c>
      <c r="F247" s="36">
        <f>SUMIFS(СВЦЭМ!$F$33:$F$776,СВЦЭМ!$A$33:$A$776,$A247,СВЦЭМ!$B$33:$B$776,F$226)+'СЕТ СН'!$F$15</f>
        <v>187.85663785</v>
      </c>
      <c r="G247" s="36">
        <f>SUMIFS(СВЦЭМ!$F$33:$F$776,СВЦЭМ!$A$33:$A$776,$A247,СВЦЭМ!$B$33:$B$776,G$226)+'СЕТ СН'!$F$15</f>
        <v>186.12010776</v>
      </c>
      <c r="H247" s="36">
        <f>SUMIFS(СВЦЭМ!$F$33:$F$776,СВЦЭМ!$A$33:$A$776,$A247,СВЦЭМ!$B$33:$B$776,H$226)+'СЕТ СН'!$F$15</f>
        <v>176.04870428000001</v>
      </c>
      <c r="I247" s="36">
        <f>SUMIFS(СВЦЭМ!$F$33:$F$776,СВЦЭМ!$A$33:$A$776,$A247,СВЦЭМ!$B$33:$B$776,I$226)+'СЕТ СН'!$F$15</f>
        <v>169.07010147</v>
      </c>
      <c r="J247" s="36">
        <f>SUMIFS(СВЦЭМ!$F$33:$F$776,СВЦЭМ!$A$33:$A$776,$A247,СВЦЭМ!$B$33:$B$776,J$226)+'СЕТ СН'!$F$15</f>
        <v>158.03129276999999</v>
      </c>
      <c r="K247" s="36">
        <f>SUMIFS(СВЦЭМ!$F$33:$F$776,СВЦЭМ!$A$33:$A$776,$A247,СВЦЭМ!$B$33:$B$776,K$226)+'СЕТ СН'!$F$15</f>
        <v>157.84769721999999</v>
      </c>
      <c r="L247" s="36">
        <f>SUMIFS(СВЦЭМ!$F$33:$F$776,СВЦЭМ!$A$33:$A$776,$A247,СВЦЭМ!$B$33:$B$776,L$226)+'СЕТ СН'!$F$15</f>
        <v>157.97951831</v>
      </c>
      <c r="M247" s="36">
        <f>SUMIFS(СВЦЭМ!$F$33:$F$776,СВЦЭМ!$A$33:$A$776,$A247,СВЦЭМ!$B$33:$B$776,M$226)+'СЕТ СН'!$F$15</f>
        <v>157.57068570999999</v>
      </c>
      <c r="N247" s="36">
        <f>SUMIFS(СВЦЭМ!$F$33:$F$776,СВЦЭМ!$A$33:$A$776,$A247,СВЦЭМ!$B$33:$B$776,N$226)+'СЕТ СН'!$F$15</f>
        <v>159.05719343999999</v>
      </c>
      <c r="O247" s="36">
        <f>SUMIFS(СВЦЭМ!$F$33:$F$776,СВЦЭМ!$A$33:$A$776,$A247,СВЦЭМ!$B$33:$B$776,O$226)+'СЕТ СН'!$F$15</f>
        <v>162.69077419999999</v>
      </c>
      <c r="P247" s="36">
        <f>SUMIFS(СВЦЭМ!$F$33:$F$776,СВЦЭМ!$A$33:$A$776,$A247,СВЦЭМ!$B$33:$B$776,P$226)+'СЕТ СН'!$F$15</f>
        <v>162.02814644</v>
      </c>
      <c r="Q247" s="36">
        <f>SUMIFS(СВЦЭМ!$F$33:$F$776,СВЦЭМ!$A$33:$A$776,$A247,СВЦЭМ!$B$33:$B$776,Q$226)+'СЕТ СН'!$F$15</f>
        <v>164.99188924000001</v>
      </c>
      <c r="R247" s="36">
        <f>SUMIFS(СВЦЭМ!$F$33:$F$776,СВЦЭМ!$A$33:$A$776,$A247,СВЦЭМ!$B$33:$B$776,R$226)+'СЕТ СН'!$F$15</f>
        <v>162.52378569999999</v>
      </c>
      <c r="S247" s="36">
        <f>SUMIFS(СВЦЭМ!$F$33:$F$776,СВЦЭМ!$A$33:$A$776,$A247,СВЦЭМ!$B$33:$B$776,S$226)+'СЕТ СН'!$F$15</f>
        <v>161.06360011000001</v>
      </c>
      <c r="T247" s="36">
        <f>SUMIFS(СВЦЭМ!$F$33:$F$776,СВЦЭМ!$A$33:$A$776,$A247,СВЦЭМ!$B$33:$B$776,T$226)+'СЕТ СН'!$F$15</f>
        <v>161.97317337999999</v>
      </c>
      <c r="U247" s="36">
        <f>SUMIFS(СВЦЭМ!$F$33:$F$776,СВЦЭМ!$A$33:$A$776,$A247,СВЦЭМ!$B$33:$B$776,U$226)+'СЕТ СН'!$F$15</f>
        <v>163.60673401</v>
      </c>
      <c r="V247" s="36">
        <f>SUMIFS(СВЦЭМ!$F$33:$F$776,СВЦЭМ!$A$33:$A$776,$A247,СВЦЭМ!$B$33:$B$776,V$226)+'СЕТ СН'!$F$15</f>
        <v>165.22960262999999</v>
      </c>
      <c r="W247" s="36">
        <f>SUMIFS(СВЦЭМ!$F$33:$F$776,СВЦЭМ!$A$33:$A$776,$A247,СВЦЭМ!$B$33:$B$776,W$226)+'СЕТ СН'!$F$15</f>
        <v>165.76895665000001</v>
      </c>
      <c r="X247" s="36">
        <f>SUMIFS(СВЦЭМ!$F$33:$F$776,СВЦЭМ!$A$33:$A$776,$A247,СВЦЭМ!$B$33:$B$776,X$226)+'СЕТ СН'!$F$15</f>
        <v>163.46291366</v>
      </c>
      <c r="Y247" s="36">
        <f>SUMIFS(СВЦЭМ!$F$33:$F$776,СВЦЭМ!$A$33:$A$776,$A247,СВЦЭМ!$B$33:$B$776,Y$226)+'СЕТ СН'!$F$15</f>
        <v>167.58872233</v>
      </c>
    </row>
    <row r="248" spans="1:25" ht="15.75" x14ac:dyDescent="0.2">
      <c r="A248" s="35">
        <f t="shared" si="6"/>
        <v>43943</v>
      </c>
      <c r="B248" s="36">
        <f>SUMIFS(СВЦЭМ!$F$33:$F$776,СВЦЭМ!$A$33:$A$776,$A248,СВЦЭМ!$B$33:$B$776,B$226)+'СЕТ СН'!$F$15</f>
        <v>172.45791258</v>
      </c>
      <c r="C248" s="36">
        <f>SUMIFS(СВЦЭМ!$F$33:$F$776,СВЦЭМ!$A$33:$A$776,$A248,СВЦЭМ!$B$33:$B$776,C$226)+'СЕТ СН'!$F$15</f>
        <v>171.96194378000001</v>
      </c>
      <c r="D248" s="36">
        <f>SUMIFS(СВЦЭМ!$F$33:$F$776,СВЦЭМ!$A$33:$A$776,$A248,СВЦЭМ!$B$33:$B$776,D$226)+'СЕТ СН'!$F$15</f>
        <v>172.27826967999999</v>
      </c>
      <c r="E248" s="36">
        <f>SUMIFS(СВЦЭМ!$F$33:$F$776,СВЦЭМ!$A$33:$A$776,$A248,СВЦЭМ!$B$33:$B$776,E$226)+'СЕТ СН'!$F$15</f>
        <v>172.88905661999999</v>
      </c>
      <c r="F248" s="36">
        <f>SUMIFS(СВЦЭМ!$F$33:$F$776,СВЦЭМ!$A$33:$A$776,$A248,СВЦЭМ!$B$33:$B$776,F$226)+'СЕТ СН'!$F$15</f>
        <v>172.89058199999999</v>
      </c>
      <c r="G248" s="36">
        <f>SUMIFS(СВЦЭМ!$F$33:$F$776,СВЦЭМ!$A$33:$A$776,$A248,СВЦЭМ!$B$33:$B$776,G$226)+'СЕТ СН'!$F$15</f>
        <v>174.13089047</v>
      </c>
      <c r="H248" s="36">
        <f>SUMIFS(СВЦЭМ!$F$33:$F$776,СВЦЭМ!$A$33:$A$776,$A248,СВЦЭМ!$B$33:$B$776,H$226)+'СЕТ СН'!$F$15</f>
        <v>174.80947821999999</v>
      </c>
      <c r="I248" s="36">
        <f>SUMIFS(СВЦЭМ!$F$33:$F$776,СВЦЭМ!$A$33:$A$776,$A248,СВЦЭМ!$B$33:$B$776,I$226)+'СЕТ СН'!$F$15</f>
        <v>174.04107542</v>
      </c>
      <c r="J248" s="36">
        <f>SUMIFS(СВЦЭМ!$F$33:$F$776,СВЦЭМ!$A$33:$A$776,$A248,СВЦЭМ!$B$33:$B$776,J$226)+'СЕТ СН'!$F$15</f>
        <v>165.24945459</v>
      </c>
      <c r="K248" s="36">
        <f>SUMIFS(СВЦЭМ!$F$33:$F$776,СВЦЭМ!$A$33:$A$776,$A248,СВЦЭМ!$B$33:$B$776,K$226)+'СЕТ СН'!$F$15</f>
        <v>164.44031387000001</v>
      </c>
      <c r="L248" s="36">
        <f>SUMIFS(СВЦЭМ!$F$33:$F$776,СВЦЭМ!$A$33:$A$776,$A248,СВЦЭМ!$B$33:$B$776,L$226)+'СЕТ СН'!$F$15</f>
        <v>164.54033994</v>
      </c>
      <c r="M248" s="36">
        <f>SUMIFS(СВЦЭМ!$F$33:$F$776,СВЦЭМ!$A$33:$A$776,$A248,СВЦЭМ!$B$33:$B$776,M$226)+'СЕТ СН'!$F$15</f>
        <v>164.72765778999999</v>
      </c>
      <c r="N248" s="36">
        <f>SUMIFS(СВЦЭМ!$F$33:$F$776,СВЦЭМ!$A$33:$A$776,$A248,СВЦЭМ!$B$33:$B$776,N$226)+'СЕТ СН'!$F$15</f>
        <v>166.17557184</v>
      </c>
      <c r="O248" s="36">
        <f>SUMIFS(СВЦЭМ!$F$33:$F$776,СВЦЭМ!$A$33:$A$776,$A248,СВЦЭМ!$B$33:$B$776,O$226)+'СЕТ СН'!$F$15</f>
        <v>166.31627983999999</v>
      </c>
      <c r="P248" s="36">
        <f>SUMIFS(СВЦЭМ!$F$33:$F$776,СВЦЭМ!$A$33:$A$776,$A248,СВЦЭМ!$B$33:$B$776,P$226)+'СЕТ СН'!$F$15</f>
        <v>167.3796309</v>
      </c>
      <c r="Q248" s="36">
        <f>SUMIFS(СВЦЭМ!$F$33:$F$776,СВЦЭМ!$A$33:$A$776,$A248,СВЦЭМ!$B$33:$B$776,Q$226)+'СЕТ СН'!$F$15</f>
        <v>168.36563380000001</v>
      </c>
      <c r="R248" s="36">
        <f>SUMIFS(СВЦЭМ!$F$33:$F$776,СВЦЭМ!$A$33:$A$776,$A248,СВЦЭМ!$B$33:$B$776,R$226)+'СЕТ СН'!$F$15</f>
        <v>167.49078609</v>
      </c>
      <c r="S248" s="36">
        <f>SUMIFS(СВЦЭМ!$F$33:$F$776,СВЦЭМ!$A$33:$A$776,$A248,СВЦЭМ!$B$33:$B$776,S$226)+'СЕТ СН'!$F$15</f>
        <v>166.05956148000001</v>
      </c>
      <c r="T248" s="36">
        <f>SUMIFS(СВЦЭМ!$F$33:$F$776,СВЦЭМ!$A$33:$A$776,$A248,СВЦЭМ!$B$33:$B$776,T$226)+'СЕТ СН'!$F$15</f>
        <v>164.59149152000001</v>
      </c>
      <c r="U248" s="36">
        <f>SUMIFS(СВЦЭМ!$F$33:$F$776,СВЦЭМ!$A$33:$A$776,$A248,СВЦЭМ!$B$33:$B$776,U$226)+'СЕТ СН'!$F$15</f>
        <v>162.96746895000001</v>
      </c>
      <c r="V248" s="36">
        <f>SUMIFS(СВЦЭМ!$F$33:$F$776,СВЦЭМ!$A$33:$A$776,$A248,СВЦЭМ!$B$33:$B$776,V$226)+'СЕТ СН'!$F$15</f>
        <v>161.77145587000001</v>
      </c>
      <c r="W248" s="36">
        <f>SUMIFS(СВЦЭМ!$F$33:$F$776,СВЦЭМ!$A$33:$A$776,$A248,СВЦЭМ!$B$33:$B$776,W$226)+'СЕТ СН'!$F$15</f>
        <v>160.91854764999999</v>
      </c>
      <c r="X248" s="36">
        <f>SUMIFS(СВЦЭМ!$F$33:$F$776,СВЦЭМ!$A$33:$A$776,$A248,СВЦЭМ!$B$33:$B$776,X$226)+'СЕТ СН'!$F$15</f>
        <v>157.90498364000001</v>
      </c>
      <c r="Y248" s="36">
        <f>SUMIFS(СВЦЭМ!$F$33:$F$776,СВЦЭМ!$A$33:$A$776,$A248,СВЦЭМ!$B$33:$B$776,Y$226)+'СЕТ СН'!$F$15</f>
        <v>163.76406796000001</v>
      </c>
    </row>
    <row r="249" spans="1:25" ht="15.75" x14ac:dyDescent="0.2">
      <c r="A249" s="35">
        <f t="shared" si="6"/>
        <v>43944</v>
      </c>
      <c r="B249" s="36">
        <f>SUMIFS(СВЦЭМ!$F$33:$F$776,СВЦЭМ!$A$33:$A$776,$A249,СВЦЭМ!$B$33:$B$776,B$226)+'СЕТ СН'!$F$15</f>
        <v>189.00897344000001</v>
      </c>
      <c r="C249" s="36">
        <f>SUMIFS(СВЦЭМ!$F$33:$F$776,СВЦЭМ!$A$33:$A$776,$A249,СВЦЭМ!$B$33:$B$776,C$226)+'СЕТ СН'!$F$15</f>
        <v>190.87791793</v>
      </c>
      <c r="D249" s="36">
        <f>SUMIFS(СВЦЭМ!$F$33:$F$776,СВЦЭМ!$A$33:$A$776,$A249,СВЦЭМ!$B$33:$B$776,D$226)+'СЕТ СН'!$F$15</f>
        <v>194.80106118</v>
      </c>
      <c r="E249" s="36">
        <f>SUMIFS(СВЦЭМ!$F$33:$F$776,СВЦЭМ!$A$33:$A$776,$A249,СВЦЭМ!$B$33:$B$776,E$226)+'СЕТ СН'!$F$15</f>
        <v>198.08286916</v>
      </c>
      <c r="F249" s="36">
        <f>SUMIFS(СВЦЭМ!$F$33:$F$776,СВЦЭМ!$A$33:$A$776,$A249,СВЦЭМ!$B$33:$B$776,F$226)+'СЕТ СН'!$F$15</f>
        <v>198.37176160000001</v>
      </c>
      <c r="G249" s="36">
        <f>SUMIFS(СВЦЭМ!$F$33:$F$776,СВЦЭМ!$A$33:$A$776,$A249,СВЦЭМ!$B$33:$B$776,G$226)+'СЕТ СН'!$F$15</f>
        <v>196.22055473</v>
      </c>
      <c r="H249" s="36">
        <f>SUMIFS(СВЦЭМ!$F$33:$F$776,СВЦЭМ!$A$33:$A$776,$A249,СВЦЭМ!$B$33:$B$776,H$226)+'СЕТ СН'!$F$15</f>
        <v>192.17566742</v>
      </c>
      <c r="I249" s="36">
        <f>SUMIFS(СВЦЭМ!$F$33:$F$776,СВЦЭМ!$A$33:$A$776,$A249,СВЦЭМ!$B$33:$B$776,I$226)+'СЕТ СН'!$F$15</f>
        <v>188.70088781000001</v>
      </c>
      <c r="J249" s="36">
        <f>SUMIFS(СВЦЭМ!$F$33:$F$776,СВЦЭМ!$A$33:$A$776,$A249,СВЦЭМ!$B$33:$B$776,J$226)+'СЕТ СН'!$F$15</f>
        <v>178.37824298000001</v>
      </c>
      <c r="K249" s="36">
        <f>SUMIFS(СВЦЭМ!$F$33:$F$776,СВЦЭМ!$A$33:$A$776,$A249,СВЦЭМ!$B$33:$B$776,K$226)+'СЕТ СН'!$F$15</f>
        <v>175.18254363</v>
      </c>
      <c r="L249" s="36">
        <f>SUMIFS(СВЦЭМ!$F$33:$F$776,СВЦЭМ!$A$33:$A$776,$A249,СВЦЭМ!$B$33:$B$776,L$226)+'СЕТ СН'!$F$15</f>
        <v>172.90385848</v>
      </c>
      <c r="M249" s="36">
        <f>SUMIFS(СВЦЭМ!$F$33:$F$776,СВЦЭМ!$A$33:$A$776,$A249,СВЦЭМ!$B$33:$B$776,M$226)+'СЕТ СН'!$F$15</f>
        <v>173.39563934</v>
      </c>
      <c r="N249" s="36">
        <f>SUMIFS(СВЦЭМ!$F$33:$F$776,СВЦЭМ!$A$33:$A$776,$A249,СВЦЭМ!$B$33:$B$776,N$226)+'СЕТ СН'!$F$15</f>
        <v>174.31724456000001</v>
      </c>
      <c r="O249" s="36">
        <f>SUMIFS(СВЦЭМ!$F$33:$F$776,СВЦЭМ!$A$33:$A$776,$A249,СВЦЭМ!$B$33:$B$776,O$226)+'СЕТ СН'!$F$15</f>
        <v>177.32225428999999</v>
      </c>
      <c r="P249" s="36">
        <f>SUMIFS(СВЦЭМ!$F$33:$F$776,СВЦЭМ!$A$33:$A$776,$A249,СВЦЭМ!$B$33:$B$776,P$226)+'СЕТ СН'!$F$15</f>
        <v>178.81142947000001</v>
      </c>
      <c r="Q249" s="36">
        <f>SUMIFS(СВЦЭМ!$F$33:$F$776,СВЦЭМ!$A$33:$A$776,$A249,СВЦЭМ!$B$33:$B$776,Q$226)+'СЕТ СН'!$F$15</f>
        <v>179.85708271999999</v>
      </c>
      <c r="R249" s="36">
        <f>SUMIFS(СВЦЭМ!$F$33:$F$776,СВЦЭМ!$A$33:$A$776,$A249,СВЦЭМ!$B$33:$B$776,R$226)+'СЕТ СН'!$F$15</f>
        <v>180.02157782</v>
      </c>
      <c r="S249" s="36">
        <f>SUMIFS(СВЦЭМ!$F$33:$F$776,СВЦЭМ!$A$33:$A$776,$A249,СВЦЭМ!$B$33:$B$776,S$226)+'СЕТ СН'!$F$15</f>
        <v>178.11976227</v>
      </c>
      <c r="T249" s="36">
        <f>SUMIFS(СВЦЭМ!$F$33:$F$776,СВЦЭМ!$A$33:$A$776,$A249,СВЦЭМ!$B$33:$B$776,T$226)+'СЕТ СН'!$F$15</f>
        <v>173.79974702999999</v>
      </c>
      <c r="U249" s="36">
        <f>SUMIFS(СВЦЭМ!$F$33:$F$776,СВЦЭМ!$A$33:$A$776,$A249,СВЦЭМ!$B$33:$B$776,U$226)+'СЕТ СН'!$F$15</f>
        <v>169.39157957</v>
      </c>
      <c r="V249" s="36">
        <f>SUMIFS(СВЦЭМ!$F$33:$F$776,СВЦЭМ!$A$33:$A$776,$A249,СВЦЭМ!$B$33:$B$776,V$226)+'СЕТ СН'!$F$15</f>
        <v>167.95693328999999</v>
      </c>
      <c r="W249" s="36">
        <f>SUMIFS(СВЦЭМ!$F$33:$F$776,СВЦЭМ!$A$33:$A$776,$A249,СВЦЭМ!$B$33:$B$776,W$226)+'СЕТ СН'!$F$15</f>
        <v>166.43885337</v>
      </c>
      <c r="X249" s="36">
        <f>SUMIFS(СВЦЭМ!$F$33:$F$776,СВЦЭМ!$A$33:$A$776,$A249,СВЦЭМ!$B$33:$B$776,X$226)+'СЕТ СН'!$F$15</f>
        <v>169.19304292000001</v>
      </c>
      <c r="Y249" s="36">
        <f>SUMIFS(СВЦЭМ!$F$33:$F$776,СВЦЭМ!$A$33:$A$776,$A249,СВЦЭМ!$B$33:$B$776,Y$226)+'СЕТ СН'!$F$15</f>
        <v>176.36529532</v>
      </c>
    </row>
    <row r="250" spans="1:25" ht="15.75" x14ac:dyDescent="0.2">
      <c r="A250" s="35">
        <f t="shared" si="6"/>
        <v>43945</v>
      </c>
      <c r="B250" s="36">
        <f>SUMIFS(СВЦЭМ!$F$33:$F$776,СВЦЭМ!$A$33:$A$776,$A250,СВЦЭМ!$B$33:$B$776,B$226)+'СЕТ СН'!$F$15</f>
        <v>229.12691956</v>
      </c>
      <c r="C250" s="36">
        <f>SUMIFS(СВЦЭМ!$F$33:$F$776,СВЦЭМ!$A$33:$A$776,$A250,СВЦЭМ!$B$33:$B$776,C$226)+'СЕТ СН'!$F$15</f>
        <v>237.72969481000001</v>
      </c>
      <c r="D250" s="36">
        <f>SUMIFS(СВЦЭМ!$F$33:$F$776,СВЦЭМ!$A$33:$A$776,$A250,СВЦЭМ!$B$33:$B$776,D$226)+'СЕТ СН'!$F$15</f>
        <v>243.33288182000001</v>
      </c>
      <c r="E250" s="36">
        <f>SUMIFS(СВЦЭМ!$F$33:$F$776,СВЦЭМ!$A$33:$A$776,$A250,СВЦЭМ!$B$33:$B$776,E$226)+'СЕТ СН'!$F$15</f>
        <v>245.59622407000001</v>
      </c>
      <c r="F250" s="36">
        <f>SUMIFS(СВЦЭМ!$F$33:$F$776,СВЦЭМ!$A$33:$A$776,$A250,СВЦЭМ!$B$33:$B$776,F$226)+'СЕТ СН'!$F$15</f>
        <v>246.28022233999999</v>
      </c>
      <c r="G250" s="36">
        <f>SUMIFS(СВЦЭМ!$F$33:$F$776,СВЦЭМ!$A$33:$A$776,$A250,СВЦЭМ!$B$33:$B$776,G$226)+'СЕТ СН'!$F$15</f>
        <v>245.53981504000001</v>
      </c>
      <c r="H250" s="36">
        <f>SUMIFS(СВЦЭМ!$F$33:$F$776,СВЦЭМ!$A$33:$A$776,$A250,СВЦЭМ!$B$33:$B$776,H$226)+'СЕТ СН'!$F$15</f>
        <v>239.31676376999999</v>
      </c>
      <c r="I250" s="36">
        <f>SUMIFS(СВЦЭМ!$F$33:$F$776,СВЦЭМ!$A$33:$A$776,$A250,СВЦЭМ!$B$33:$B$776,I$226)+'СЕТ СН'!$F$15</f>
        <v>227.81804664000001</v>
      </c>
      <c r="J250" s="36">
        <f>SUMIFS(СВЦЭМ!$F$33:$F$776,СВЦЭМ!$A$33:$A$776,$A250,СВЦЭМ!$B$33:$B$776,J$226)+'СЕТ СН'!$F$15</f>
        <v>208.93270301000001</v>
      </c>
      <c r="K250" s="36">
        <f>SUMIFS(СВЦЭМ!$F$33:$F$776,СВЦЭМ!$A$33:$A$776,$A250,СВЦЭМ!$B$33:$B$776,K$226)+'СЕТ СН'!$F$15</f>
        <v>207.74615446000001</v>
      </c>
      <c r="L250" s="36">
        <f>SUMIFS(СВЦЭМ!$F$33:$F$776,СВЦЭМ!$A$33:$A$776,$A250,СВЦЭМ!$B$33:$B$776,L$226)+'СЕТ СН'!$F$15</f>
        <v>205.92928429</v>
      </c>
      <c r="M250" s="36">
        <f>SUMIFS(СВЦЭМ!$F$33:$F$776,СВЦЭМ!$A$33:$A$776,$A250,СВЦЭМ!$B$33:$B$776,M$226)+'СЕТ СН'!$F$15</f>
        <v>201.19223782</v>
      </c>
      <c r="N250" s="36">
        <f>SUMIFS(СВЦЭМ!$F$33:$F$776,СВЦЭМ!$A$33:$A$776,$A250,СВЦЭМ!$B$33:$B$776,N$226)+'СЕТ СН'!$F$15</f>
        <v>193.05709236999999</v>
      </c>
      <c r="O250" s="36">
        <f>SUMIFS(СВЦЭМ!$F$33:$F$776,СВЦЭМ!$A$33:$A$776,$A250,СВЦЭМ!$B$33:$B$776,O$226)+'СЕТ СН'!$F$15</f>
        <v>197.15055326999999</v>
      </c>
      <c r="P250" s="36">
        <f>SUMIFS(СВЦЭМ!$F$33:$F$776,СВЦЭМ!$A$33:$A$776,$A250,СВЦЭМ!$B$33:$B$776,P$226)+'СЕТ СН'!$F$15</f>
        <v>200.55237693999999</v>
      </c>
      <c r="Q250" s="36">
        <f>SUMIFS(СВЦЭМ!$F$33:$F$776,СВЦЭМ!$A$33:$A$776,$A250,СВЦЭМ!$B$33:$B$776,Q$226)+'СЕТ СН'!$F$15</f>
        <v>201.85321249</v>
      </c>
      <c r="R250" s="36">
        <f>SUMIFS(СВЦЭМ!$F$33:$F$776,СВЦЭМ!$A$33:$A$776,$A250,СВЦЭМ!$B$33:$B$776,R$226)+'СЕТ СН'!$F$15</f>
        <v>200.83919689000001</v>
      </c>
      <c r="S250" s="36">
        <f>SUMIFS(СВЦЭМ!$F$33:$F$776,СВЦЭМ!$A$33:$A$776,$A250,СВЦЭМ!$B$33:$B$776,S$226)+'СЕТ СН'!$F$15</f>
        <v>201.83722519</v>
      </c>
      <c r="T250" s="36">
        <f>SUMIFS(СВЦЭМ!$F$33:$F$776,СВЦЭМ!$A$33:$A$776,$A250,СВЦЭМ!$B$33:$B$776,T$226)+'СЕТ СН'!$F$15</f>
        <v>195.57877443000001</v>
      </c>
      <c r="U250" s="36">
        <f>SUMIFS(СВЦЭМ!$F$33:$F$776,СВЦЭМ!$A$33:$A$776,$A250,СВЦЭМ!$B$33:$B$776,U$226)+'СЕТ СН'!$F$15</f>
        <v>191.27503034</v>
      </c>
      <c r="V250" s="36">
        <f>SUMIFS(СВЦЭМ!$F$33:$F$776,СВЦЭМ!$A$33:$A$776,$A250,СВЦЭМ!$B$33:$B$776,V$226)+'СЕТ СН'!$F$15</f>
        <v>186.76656754999999</v>
      </c>
      <c r="W250" s="36">
        <f>SUMIFS(СВЦЭМ!$F$33:$F$776,СВЦЭМ!$A$33:$A$776,$A250,СВЦЭМ!$B$33:$B$776,W$226)+'СЕТ СН'!$F$15</f>
        <v>184.67415672000001</v>
      </c>
      <c r="X250" s="36">
        <f>SUMIFS(СВЦЭМ!$F$33:$F$776,СВЦЭМ!$A$33:$A$776,$A250,СВЦЭМ!$B$33:$B$776,X$226)+'СЕТ СН'!$F$15</f>
        <v>193.16692635000001</v>
      </c>
      <c r="Y250" s="36">
        <f>SUMIFS(СВЦЭМ!$F$33:$F$776,СВЦЭМ!$A$33:$A$776,$A250,СВЦЭМ!$B$33:$B$776,Y$226)+'СЕТ СН'!$F$15</f>
        <v>188.56191819</v>
      </c>
    </row>
    <row r="251" spans="1:25" ht="15.75" x14ac:dyDescent="0.2">
      <c r="A251" s="35">
        <f t="shared" si="6"/>
        <v>43946</v>
      </c>
      <c r="B251" s="36">
        <f>SUMIFS(СВЦЭМ!$F$33:$F$776,СВЦЭМ!$A$33:$A$776,$A251,СВЦЭМ!$B$33:$B$776,B$226)+'СЕТ СН'!$F$15</f>
        <v>221.43022475999999</v>
      </c>
      <c r="C251" s="36">
        <f>SUMIFS(СВЦЭМ!$F$33:$F$776,СВЦЭМ!$A$33:$A$776,$A251,СВЦЭМ!$B$33:$B$776,C$226)+'СЕТ СН'!$F$15</f>
        <v>228.07258135999999</v>
      </c>
      <c r="D251" s="36">
        <f>SUMIFS(СВЦЭМ!$F$33:$F$776,СВЦЭМ!$A$33:$A$776,$A251,СВЦЭМ!$B$33:$B$776,D$226)+'СЕТ СН'!$F$15</f>
        <v>230.96961071999999</v>
      </c>
      <c r="E251" s="36">
        <f>SUMIFS(СВЦЭМ!$F$33:$F$776,СВЦЭМ!$A$33:$A$776,$A251,СВЦЭМ!$B$33:$B$776,E$226)+'СЕТ СН'!$F$15</f>
        <v>233.59508721</v>
      </c>
      <c r="F251" s="36">
        <f>SUMIFS(СВЦЭМ!$F$33:$F$776,СВЦЭМ!$A$33:$A$776,$A251,СВЦЭМ!$B$33:$B$776,F$226)+'СЕТ СН'!$F$15</f>
        <v>233.96164035999999</v>
      </c>
      <c r="G251" s="36">
        <f>SUMIFS(СВЦЭМ!$F$33:$F$776,СВЦЭМ!$A$33:$A$776,$A251,СВЦЭМ!$B$33:$B$776,G$226)+'СЕТ СН'!$F$15</f>
        <v>234.74216039000001</v>
      </c>
      <c r="H251" s="36">
        <f>SUMIFS(СВЦЭМ!$F$33:$F$776,СВЦЭМ!$A$33:$A$776,$A251,СВЦЭМ!$B$33:$B$776,H$226)+'СЕТ СН'!$F$15</f>
        <v>233.66839956000001</v>
      </c>
      <c r="I251" s="36">
        <f>SUMIFS(СВЦЭМ!$F$33:$F$776,СВЦЭМ!$A$33:$A$776,$A251,СВЦЭМ!$B$33:$B$776,I$226)+'СЕТ СН'!$F$15</f>
        <v>230.58361087</v>
      </c>
      <c r="J251" s="36">
        <f>SUMIFS(СВЦЭМ!$F$33:$F$776,СВЦЭМ!$A$33:$A$776,$A251,СВЦЭМ!$B$33:$B$776,J$226)+'СЕТ СН'!$F$15</f>
        <v>219.74461137</v>
      </c>
      <c r="K251" s="36">
        <f>SUMIFS(СВЦЭМ!$F$33:$F$776,СВЦЭМ!$A$33:$A$776,$A251,СВЦЭМ!$B$33:$B$776,K$226)+'СЕТ СН'!$F$15</f>
        <v>212.31898878999999</v>
      </c>
      <c r="L251" s="36">
        <f>SUMIFS(СВЦЭМ!$F$33:$F$776,СВЦЭМ!$A$33:$A$776,$A251,СВЦЭМ!$B$33:$B$776,L$226)+'СЕТ СН'!$F$15</f>
        <v>209.98465747</v>
      </c>
      <c r="M251" s="36">
        <f>SUMIFS(СВЦЭМ!$F$33:$F$776,СВЦЭМ!$A$33:$A$776,$A251,СВЦЭМ!$B$33:$B$776,M$226)+'СЕТ СН'!$F$15</f>
        <v>214.61623831</v>
      </c>
      <c r="N251" s="36">
        <f>SUMIFS(СВЦЭМ!$F$33:$F$776,СВЦЭМ!$A$33:$A$776,$A251,СВЦЭМ!$B$33:$B$776,N$226)+'СЕТ СН'!$F$15</f>
        <v>217.91663914</v>
      </c>
      <c r="O251" s="36">
        <f>SUMIFS(СВЦЭМ!$F$33:$F$776,СВЦЭМ!$A$33:$A$776,$A251,СВЦЭМ!$B$33:$B$776,O$226)+'СЕТ СН'!$F$15</f>
        <v>218.21382399999999</v>
      </c>
      <c r="P251" s="36">
        <f>SUMIFS(СВЦЭМ!$F$33:$F$776,СВЦЭМ!$A$33:$A$776,$A251,СВЦЭМ!$B$33:$B$776,P$226)+'СЕТ СН'!$F$15</f>
        <v>222.03054232</v>
      </c>
      <c r="Q251" s="36">
        <f>SUMIFS(СВЦЭМ!$F$33:$F$776,СВЦЭМ!$A$33:$A$776,$A251,СВЦЭМ!$B$33:$B$776,Q$226)+'СЕТ СН'!$F$15</f>
        <v>226.23183778999999</v>
      </c>
      <c r="R251" s="36">
        <f>SUMIFS(СВЦЭМ!$F$33:$F$776,СВЦЭМ!$A$33:$A$776,$A251,СВЦЭМ!$B$33:$B$776,R$226)+'СЕТ СН'!$F$15</f>
        <v>225.97938588</v>
      </c>
      <c r="S251" s="36">
        <f>SUMIFS(СВЦЭМ!$F$33:$F$776,СВЦЭМ!$A$33:$A$776,$A251,СВЦЭМ!$B$33:$B$776,S$226)+'СЕТ СН'!$F$15</f>
        <v>225.23659542999999</v>
      </c>
      <c r="T251" s="36">
        <f>SUMIFS(СВЦЭМ!$F$33:$F$776,СВЦЭМ!$A$33:$A$776,$A251,СВЦЭМ!$B$33:$B$776,T$226)+'СЕТ СН'!$F$15</f>
        <v>219.38123472000001</v>
      </c>
      <c r="U251" s="36">
        <f>SUMIFS(СВЦЭМ!$F$33:$F$776,СВЦЭМ!$A$33:$A$776,$A251,СВЦЭМ!$B$33:$B$776,U$226)+'СЕТ СН'!$F$15</f>
        <v>214.669422</v>
      </c>
      <c r="V251" s="36">
        <f>SUMIFS(СВЦЭМ!$F$33:$F$776,СВЦЭМ!$A$33:$A$776,$A251,СВЦЭМ!$B$33:$B$776,V$226)+'СЕТ СН'!$F$15</f>
        <v>211.15010465</v>
      </c>
      <c r="W251" s="36">
        <f>SUMIFS(СВЦЭМ!$F$33:$F$776,СВЦЭМ!$A$33:$A$776,$A251,СВЦЭМ!$B$33:$B$776,W$226)+'СЕТ СН'!$F$15</f>
        <v>211.00955239999999</v>
      </c>
      <c r="X251" s="36">
        <f>SUMIFS(СВЦЭМ!$F$33:$F$776,СВЦЭМ!$A$33:$A$776,$A251,СВЦЭМ!$B$33:$B$776,X$226)+'СЕТ СН'!$F$15</f>
        <v>211.75695123</v>
      </c>
      <c r="Y251" s="36">
        <f>SUMIFS(СВЦЭМ!$F$33:$F$776,СВЦЭМ!$A$33:$A$776,$A251,СВЦЭМ!$B$33:$B$776,Y$226)+'СЕТ СН'!$F$15</f>
        <v>221.26842861</v>
      </c>
    </row>
    <row r="252" spans="1:25" ht="15.75" x14ac:dyDescent="0.2">
      <c r="A252" s="35">
        <f t="shared" si="6"/>
        <v>43947</v>
      </c>
      <c r="B252" s="36">
        <f>SUMIFS(СВЦЭМ!$F$33:$F$776,СВЦЭМ!$A$33:$A$776,$A252,СВЦЭМ!$B$33:$B$776,B$226)+'СЕТ СН'!$F$15</f>
        <v>239.24687901999999</v>
      </c>
      <c r="C252" s="36">
        <f>SUMIFS(СВЦЭМ!$F$33:$F$776,СВЦЭМ!$A$33:$A$776,$A252,СВЦЭМ!$B$33:$B$776,C$226)+'СЕТ СН'!$F$15</f>
        <v>239.26742390000001</v>
      </c>
      <c r="D252" s="36">
        <f>SUMIFS(СВЦЭМ!$F$33:$F$776,СВЦЭМ!$A$33:$A$776,$A252,СВЦЭМ!$B$33:$B$776,D$226)+'СЕТ СН'!$F$15</f>
        <v>236.08296299</v>
      </c>
      <c r="E252" s="36">
        <f>SUMIFS(СВЦЭМ!$F$33:$F$776,СВЦЭМ!$A$33:$A$776,$A252,СВЦЭМ!$B$33:$B$776,E$226)+'СЕТ СН'!$F$15</f>
        <v>234.98014087999999</v>
      </c>
      <c r="F252" s="36">
        <f>SUMIFS(СВЦЭМ!$F$33:$F$776,СВЦЭМ!$A$33:$A$776,$A252,СВЦЭМ!$B$33:$B$776,F$226)+'СЕТ СН'!$F$15</f>
        <v>234.17449199999999</v>
      </c>
      <c r="G252" s="36">
        <f>SUMIFS(СВЦЭМ!$F$33:$F$776,СВЦЭМ!$A$33:$A$776,$A252,СВЦЭМ!$B$33:$B$776,G$226)+'СЕТ СН'!$F$15</f>
        <v>234.89668352000001</v>
      </c>
      <c r="H252" s="36">
        <f>SUMIFS(СВЦЭМ!$F$33:$F$776,СВЦЭМ!$A$33:$A$776,$A252,СВЦЭМ!$B$33:$B$776,H$226)+'СЕТ СН'!$F$15</f>
        <v>236.05709526999999</v>
      </c>
      <c r="I252" s="36">
        <f>SUMIFS(СВЦЭМ!$F$33:$F$776,СВЦЭМ!$A$33:$A$776,$A252,СВЦЭМ!$B$33:$B$776,I$226)+'СЕТ СН'!$F$15</f>
        <v>236.77765056000001</v>
      </c>
      <c r="J252" s="36">
        <f>SUMIFS(СВЦЭМ!$F$33:$F$776,СВЦЭМ!$A$33:$A$776,$A252,СВЦЭМ!$B$33:$B$776,J$226)+'СЕТ СН'!$F$15</f>
        <v>221.20995531</v>
      </c>
      <c r="K252" s="36">
        <f>SUMIFS(СВЦЭМ!$F$33:$F$776,СВЦЭМ!$A$33:$A$776,$A252,СВЦЭМ!$B$33:$B$776,K$226)+'СЕТ СН'!$F$15</f>
        <v>212.93704348</v>
      </c>
      <c r="L252" s="36">
        <f>SUMIFS(СВЦЭМ!$F$33:$F$776,СВЦЭМ!$A$33:$A$776,$A252,СВЦЭМ!$B$33:$B$776,L$226)+'СЕТ СН'!$F$15</f>
        <v>210.14921924999999</v>
      </c>
      <c r="M252" s="36">
        <f>SUMIFS(СВЦЭМ!$F$33:$F$776,СВЦЭМ!$A$33:$A$776,$A252,СВЦЭМ!$B$33:$B$776,M$226)+'СЕТ СН'!$F$15</f>
        <v>210.35711957999999</v>
      </c>
      <c r="N252" s="36">
        <f>SUMIFS(СВЦЭМ!$F$33:$F$776,СВЦЭМ!$A$33:$A$776,$A252,СВЦЭМ!$B$33:$B$776,N$226)+'СЕТ СН'!$F$15</f>
        <v>211.26063615999999</v>
      </c>
      <c r="O252" s="36">
        <f>SUMIFS(СВЦЭМ!$F$33:$F$776,СВЦЭМ!$A$33:$A$776,$A252,СВЦЭМ!$B$33:$B$776,O$226)+'СЕТ СН'!$F$15</f>
        <v>215.05152581999999</v>
      </c>
      <c r="P252" s="36">
        <f>SUMIFS(СВЦЭМ!$F$33:$F$776,СВЦЭМ!$A$33:$A$776,$A252,СВЦЭМ!$B$33:$B$776,P$226)+'СЕТ СН'!$F$15</f>
        <v>218.00490006999999</v>
      </c>
      <c r="Q252" s="36">
        <f>SUMIFS(СВЦЭМ!$F$33:$F$776,СВЦЭМ!$A$33:$A$776,$A252,СВЦЭМ!$B$33:$B$776,Q$226)+'СЕТ СН'!$F$15</f>
        <v>219.50504835000001</v>
      </c>
      <c r="R252" s="36">
        <f>SUMIFS(СВЦЭМ!$F$33:$F$776,СВЦЭМ!$A$33:$A$776,$A252,СВЦЭМ!$B$33:$B$776,R$226)+'СЕТ СН'!$F$15</f>
        <v>219.15760981</v>
      </c>
      <c r="S252" s="36">
        <f>SUMIFS(СВЦЭМ!$F$33:$F$776,СВЦЭМ!$A$33:$A$776,$A252,СВЦЭМ!$B$33:$B$776,S$226)+'СЕТ СН'!$F$15</f>
        <v>217.69838271</v>
      </c>
      <c r="T252" s="36">
        <f>SUMIFS(СВЦЭМ!$F$33:$F$776,СВЦЭМ!$A$33:$A$776,$A252,СВЦЭМ!$B$33:$B$776,T$226)+'СЕТ СН'!$F$15</f>
        <v>213.18810507000001</v>
      </c>
      <c r="U252" s="36">
        <f>SUMIFS(СВЦЭМ!$F$33:$F$776,СВЦЭМ!$A$33:$A$776,$A252,СВЦЭМ!$B$33:$B$776,U$226)+'СЕТ СН'!$F$15</f>
        <v>207.63695049</v>
      </c>
      <c r="V252" s="36">
        <f>SUMIFS(СВЦЭМ!$F$33:$F$776,СВЦЭМ!$A$33:$A$776,$A252,СВЦЭМ!$B$33:$B$776,V$226)+'СЕТ СН'!$F$15</f>
        <v>204.55303622</v>
      </c>
      <c r="W252" s="36">
        <f>SUMIFS(СВЦЭМ!$F$33:$F$776,СВЦЭМ!$A$33:$A$776,$A252,СВЦЭМ!$B$33:$B$776,W$226)+'СЕТ СН'!$F$15</f>
        <v>205.43183701999999</v>
      </c>
      <c r="X252" s="36">
        <f>SUMIFS(СВЦЭМ!$F$33:$F$776,СВЦЭМ!$A$33:$A$776,$A252,СВЦЭМ!$B$33:$B$776,X$226)+'СЕТ СН'!$F$15</f>
        <v>210.22137626</v>
      </c>
      <c r="Y252" s="36">
        <f>SUMIFS(СВЦЭМ!$F$33:$F$776,СВЦЭМ!$A$33:$A$776,$A252,СВЦЭМ!$B$33:$B$776,Y$226)+'СЕТ СН'!$F$15</f>
        <v>220.00010298000001</v>
      </c>
    </row>
    <row r="253" spans="1:25" ht="15.75" x14ac:dyDescent="0.2">
      <c r="A253" s="35">
        <f t="shared" si="6"/>
        <v>43948</v>
      </c>
      <c r="B253" s="36">
        <f>SUMIFS(СВЦЭМ!$F$33:$F$776,СВЦЭМ!$A$33:$A$776,$A253,СВЦЭМ!$B$33:$B$776,B$226)+'СЕТ СН'!$F$15</f>
        <v>237.10595387000001</v>
      </c>
      <c r="C253" s="36">
        <f>SUMIFS(СВЦЭМ!$F$33:$F$776,СВЦЭМ!$A$33:$A$776,$A253,СВЦЭМ!$B$33:$B$776,C$226)+'СЕТ СН'!$F$15</f>
        <v>236.17258717999999</v>
      </c>
      <c r="D253" s="36">
        <f>SUMIFS(СВЦЭМ!$F$33:$F$776,СВЦЭМ!$A$33:$A$776,$A253,СВЦЭМ!$B$33:$B$776,D$226)+'СЕТ СН'!$F$15</f>
        <v>232.73342310000001</v>
      </c>
      <c r="E253" s="36">
        <f>SUMIFS(СВЦЭМ!$F$33:$F$776,СВЦЭМ!$A$33:$A$776,$A253,СВЦЭМ!$B$33:$B$776,E$226)+'СЕТ СН'!$F$15</f>
        <v>229.95153593000001</v>
      </c>
      <c r="F253" s="36">
        <f>SUMIFS(СВЦЭМ!$F$33:$F$776,СВЦЭМ!$A$33:$A$776,$A253,СВЦЭМ!$B$33:$B$776,F$226)+'СЕТ СН'!$F$15</f>
        <v>230.36229607000001</v>
      </c>
      <c r="G253" s="36">
        <f>SUMIFS(СВЦЭМ!$F$33:$F$776,СВЦЭМ!$A$33:$A$776,$A253,СВЦЭМ!$B$33:$B$776,G$226)+'СЕТ СН'!$F$15</f>
        <v>232.19272853000001</v>
      </c>
      <c r="H253" s="36">
        <f>SUMIFS(СВЦЭМ!$F$33:$F$776,СВЦЭМ!$A$33:$A$776,$A253,СВЦЭМ!$B$33:$B$776,H$226)+'СЕТ СН'!$F$15</f>
        <v>235.16099942</v>
      </c>
      <c r="I253" s="36">
        <f>SUMIFS(СВЦЭМ!$F$33:$F$776,СВЦЭМ!$A$33:$A$776,$A253,СВЦЭМ!$B$33:$B$776,I$226)+'СЕТ СН'!$F$15</f>
        <v>232.55552277999999</v>
      </c>
      <c r="J253" s="36">
        <f>SUMIFS(СВЦЭМ!$F$33:$F$776,СВЦЭМ!$A$33:$A$776,$A253,СВЦЭМ!$B$33:$B$776,J$226)+'СЕТ СН'!$F$15</f>
        <v>216.14522905999999</v>
      </c>
      <c r="K253" s="36">
        <f>SUMIFS(СВЦЭМ!$F$33:$F$776,СВЦЭМ!$A$33:$A$776,$A253,СВЦЭМ!$B$33:$B$776,K$226)+'СЕТ СН'!$F$15</f>
        <v>212.01262235999999</v>
      </c>
      <c r="L253" s="36">
        <f>SUMIFS(СВЦЭМ!$F$33:$F$776,СВЦЭМ!$A$33:$A$776,$A253,СВЦЭМ!$B$33:$B$776,L$226)+'СЕТ СН'!$F$15</f>
        <v>207.62285338000001</v>
      </c>
      <c r="M253" s="36">
        <f>SUMIFS(СВЦЭМ!$F$33:$F$776,СВЦЭМ!$A$33:$A$776,$A253,СВЦЭМ!$B$33:$B$776,M$226)+'СЕТ СН'!$F$15</f>
        <v>208.30961698999999</v>
      </c>
      <c r="N253" s="36">
        <f>SUMIFS(СВЦЭМ!$F$33:$F$776,СВЦЭМ!$A$33:$A$776,$A253,СВЦЭМ!$B$33:$B$776,N$226)+'СЕТ СН'!$F$15</f>
        <v>211.54162972</v>
      </c>
      <c r="O253" s="36">
        <f>SUMIFS(СВЦЭМ!$F$33:$F$776,СВЦЭМ!$A$33:$A$776,$A253,СВЦЭМ!$B$33:$B$776,O$226)+'СЕТ СН'!$F$15</f>
        <v>215.29871649</v>
      </c>
      <c r="P253" s="36">
        <f>SUMIFS(СВЦЭМ!$F$33:$F$776,СВЦЭМ!$A$33:$A$776,$A253,СВЦЭМ!$B$33:$B$776,P$226)+'СЕТ СН'!$F$15</f>
        <v>219.91293225999999</v>
      </c>
      <c r="Q253" s="36">
        <f>SUMIFS(СВЦЭМ!$F$33:$F$776,СВЦЭМ!$A$33:$A$776,$A253,СВЦЭМ!$B$33:$B$776,Q$226)+'СЕТ СН'!$F$15</f>
        <v>222.65502393</v>
      </c>
      <c r="R253" s="36">
        <f>SUMIFS(СВЦЭМ!$F$33:$F$776,СВЦЭМ!$A$33:$A$776,$A253,СВЦЭМ!$B$33:$B$776,R$226)+'СЕТ СН'!$F$15</f>
        <v>222.82202508</v>
      </c>
      <c r="S253" s="36">
        <f>SUMIFS(СВЦЭМ!$F$33:$F$776,СВЦЭМ!$A$33:$A$776,$A253,СВЦЭМ!$B$33:$B$776,S$226)+'СЕТ СН'!$F$15</f>
        <v>220.94621709</v>
      </c>
      <c r="T253" s="36">
        <f>SUMIFS(СВЦЭМ!$F$33:$F$776,СВЦЭМ!$A$33:$A$776,$A253,СВЦЭМ!$B$33:$B$776,T$226)+'СЕТ СН'!$F$15</f>
        <v>215.31977232</v>
      </c>
      <c r="U253" s="36">
        <f>SUMIFS(СВЦЭМ!$F$33:$F$776,СВЦЭМ!$A$33:$A$776,$A253,СВЦЭМ!$B$33:$B$776,U$226)+'СЕТ СН'!$F$15</f>
        <v>211.16794995999999</v>
      </c>
      <c r="V253" s="36">
        <f>SUMIFS(СВЦЭМ!$F$33:$F$776,СВЦЭМ!$A$33:$A$776,$A253,СВЦЭМ!$B$33:$B$776,V$226)+'СЕТ СН'!$F$15</f>
        <v>205.26913488</v>
      </c>
      <c r="W253" s="36">
        <f>SUMIFS(СВЦЭМ!$F$33:$F$776,СВЦЭМ!$A$33:$A$776,$A253,СВЦЭМ!$B$33:$B$776,W$226)+'СЕТ СН'!$F$15</f>
        <v>206.07898753000001</v>
      </c>
      <c r="X253" s="36">
        <f>SUMIFS(СВЦЭМ!$F$33:$F$776,СВЦЭМ!$A$33:$A$776,$A253,СВЦЭМ!$B$33:$B$776,X$226)+'СЕТ СН'!$F$15</f>
        <v>211.46608524000001</v>
      </c>
      <c r="Y253" s="36">
        <f>SUMIFS(СВЦЭМ!$F$33:$F$776,СВЦЭМ!$A$33:$A$776,$A253,СВЦЭМ!$B$33:$B$776,Y$226)+'СЕТ СН'!$F$15</f>
        <v>219.17337846000001</v>
      </c>
    </row>
    <row r="254" spans="1:25" ht="15.75" x14ac:dyDescent="0.2">
      <c r="A254" s="35">
        <f t="shared" si="6"/>
        <v>43949</v>
      </c>
      <c r="B254" s="36">
        <f>SUMIFS(СВЦЭМ!$F$33:$F$776,СВЦЭМ!$A$33:$A$776,$A254,СВЦЭМ!$B$33:$B$776,B$226)+'СЕТ СН'!$F$15</f>
        <v>223.08700594999999</v>
      </c>
      <c r="C254" s="36">
        <f>SUMIFS(СВЦЭМ!$F$33:$F$776,СВЦЭМ!$A$33:$A$776,$A254,СВЦЭМ!$B$33:$B$776,C$226)+'СЕТ СН'!$F$15</f>
        <v>229.05086003</v>
      </c>
      <c r="D254" s="36">
        <f>SUMIFS(СВЦЭМ!$F$33:$F$776,СВЦЭМ!$A$33:$A$776,$A254,СВЦЭМ!$B$33:$B$776,D$226)+'СЕТ СН'!$F$15</f>
        <v>237.9323555</v>
      </c>
      <c r="E254" s="36">
        <f>SUMIFS(СВЦЭМ!$F$33:$F$776,СВЦЭМ!$A$33:$A$776,$A254,СВЦЭМ!$B$33:$B$776,E$226)+'СЕТ СН'!$F$15</f>
        <v>238.85416484999999</v>
      </c>
      <c r="F254" s="36">
        <f>SUMIFS(СВЦЭМ!$F$33:$F$776,СВЦЭМ!$A$33:$A$776,$A254,СВЦЭМ!$B$33:$B$776,F$226)+'СЕТ СН'!$F$15</f>
        <v>238.17928319000001</v>
      </c>
      <c r="G254" s="36">
        <f>SUMIFS(СВЦЭМ!$F$33:$F$776,СВЦЭМ!$A$33:$A$776,$A254,СВЦЭМ!$B$33:$B$776,G$226)+'СЕТ СН'!$F$15</f>
        <v>238.44043665000001</v>
      </c>
      <c r="H254" s="36">
        <f>SUMIFS(СВЦЭМ!$F$33:$F$776,СВЦЭМ!$A$33:$A$776,$A254,СВЦЭМ!$B$33:$B$776,H$226)+'СЕТ СН'!$F$15</f>
        <v>230.81663406999999</v>
      </c>
      <c r="I254" s="36">
        <f>SUMIFS(СВЦЭМ!$F$33:$F$776,СВЦЭМ!$A$33:$A$776,$A254,СВЦЭМ!$B$33:$B$776,I$226)+'СЕТ СН'!$F$15</f>
        <v>222.63235109999999</v>
      </c>
      <c r="J254" s="36">
        <f>SUMIFS(СВЦЭМ!$F$33:$F$776,СВЦЭМ!$A$33:$A$776,$A254,СВЦЭМ!$B$33:$B$776,J$226)+'СЕТ СН'!$F$15</f>
        <v>211.1002891</v>
      </c>
      <c r="K254" s="36">
        <f>SUMIFS(СВЦЭМ!$F$33:$F$776,СВЦЭМ!$A$33:$A$776,$A254,СВЦЭМ!$B$33:$B$776,K$226)+'СЕТ СН'!$F$15</f>
        <v>209.6608464</v>
      </c>
      <c r="L254" s="36">
        <f>SUMIFS(СВЦЭМ!$F$33:$F$776,СВЦЭМ!$A$33:$A$776,$A254,СВЦЭМ!$B$33:$B$776,L$226)+'СЕТ СН'!$F$15</f>
        <v>208.40573499999999</v>
      </c>
      <c r="M254" s="36">
        <f>SUMIFS(СВЦЭМ!$F$33:$F$776,СВЦЭМ!$A$33:$A$776,$A254,СВЦЭМ!$B$33:$B$776,M$226)+'СЕТ СН'!$F$15</f>
        <v>208.38772061</v>
      </c>
      <c r="N254" s="36">
        <f>SUMIFS(СВЦЭМ!$F$33:$F$776,СВЦЭМ!$A$33:$A$776,$A254,СВЦЭМ!$B$33:$B$776,N$226)+'СЕТ СН'!$F$15</f>
        <v>206.52605990000001</v>
      </c>
      <c r="O254" s="36">
        <f>SUMIFS(СВЦЭМ!$F$33:$F$776,СВЦЭМ!$A$33:$A$776,$A254,СВЦЭМ!$B$33:$B$776,O$226)+'СЕТ СН'!$F$15</f>
        <v>208.57356361999999</v>
      </c>
      <c r="P254" s="36">
        <f>SUMIFS(СВЦЭМ!$F$33:$F$776,СВЦЭМ!$A$33:$A$776,$A254,СВЦЭМ!$B$33:$B$776,P$226)+'СЕТ СН'!$F$15</f>
        <v>211.1465953</v>
      </c>
      <c r="Q254" s="36">
        <f>SUMIFS(СВЦЭМ!$F$33:$F$776,СВЦЭМ!$A$33:$A$776,$A254,СВЦЭМ!$B$33:$B$776,Q$226)+'СЕТ СН'!$F$15</f>
        <v>214.42691065</v>
      </c>
      <c r="R254" s="36">
        <f>SUMIFS(СВЦЭМ!$F$33:$F$776,СВЦЭМ!$A$33:$A$776,$A254,СВЦЭМ!$B$33:$B$776,R$226)+'СЕТ СН'!$F$15</f>
        <v>213.61297235000001</v>
      </c>
      <c r="S254" s="36">
        <f>SUMIFS(СВЦЭМ!$F$33:$F$776,СВЦЭМ!$A$33:$A$776,$A254,СВЦЭМ!$B$33:$B$776,S$226)+'СЕТ СН'!$F$15</f>
        <v>212.73573931000001</v>
      </c>
      <c r="T254" s="36">
        <f>SUMIFS(СВЦЭМ!$F$33:$F$776,СВЦЭМ!$A$33:$A$776,$A254,СВЦЭМ!$B$33:$B$776,T$226)+'СЕТ СН'!$F$15</f>
        <v>209.90406605000001</v>
      </c>
      <c r="U254" s="36">
        <f>SUMIFS(СВЦЭМ!$F$33:$F$776,СВЦЭМ!$A$33:$A$776,$A254,СВЦЭМ!$B$33:$B$776,U$226)+'СЕТ СН'!$F$15</f>
        <v>203.92619102</v>
      </c>
      <c r="V254" s="36">
        <f>SUMIFS(СВЦЭМ!$F$33:$F$776,СВЦЭМ!$A$33:$A$776,$A254,СВЦЭМ!$B$33:$B$776,V$226)+'СЕТ СН'!$F$15</f>
        <v>201.27317893</v>
      </c>
      <c r="W254" s="36">
        <f>SUMIFS(СВЦЭМ!$F$33:$F$776,СВЦЭМ!$A$33:$A$776,$A254,СВЦЭМ!$B$33:$B$776,W$226)+'СЕТ СН'!$F$15</f>
        <v>200.32063034999999</v>
      </c>
      <c r="X254" s="36">
        <f>SUMIFS(СВЦЭМ!$F$33:$F$776,СВЦЭМ!$A$33:$A$776,$A254,СВЦЭМ!$B$33:$B$776,X$226)+'СЕТ СН'!$F$15</f>
        <v>200.89437031</v>
      </c>
      <c r="Y254" s="36">
        <f>SUMIFS(СВЦЭМ!$F$33:$F$776,СВЦЭМ!$A$33:$A$776,$A254,СВЦЭМ!$B$33:$B$776,Y$226)+'СЕТ СН'!$F$15</f>
        <v>208.96825312000001</v>
      </c>
    </row>
    <row r="255" spans="1:25" ht="15.75" x14ac:dyDescent="0.2">
      <c r="A255" s="35">
        <f t="shared" si="6"/>
        <v>43950</v>
      </c>
      <c r="B255" s="36">
        <f>SUMIFS(СВЦЭМ!$F$33:$F$776,СВЦЭМ!$A$33:$A$776,$A255,СВЦЭМ!$B$33:$B$776,B$226)+'СЕТ СН'!$F$15</f>
        <v>225.10879623</v>
      </c>
      <c r="C255" s="36">
        <f>SUMIFS(СВЦЭМ!$F$33:$F$776,СВЦЭМ!$A$33:$A$776,$A255,СВЦЭМ!$B$33:$B$776,C$226)+'СЕТ СН'!$F$15</f>
        <v>234.28452632</v>
      </c>
      <c r="D255" s="36">
        <f>SUMIFS(СВЦЭМ!$F$33:$F$776,СВЦЭМ!$A$33:$A$776,$A255,СВЦЭМ!$B$33:$B$776,D$226)+'СЕТ СН'!$F$15</f>
        <v>235.73570151999999</v>
      </c>
      <c r="E255" s="36">
        <f>SUMIFS(СВЦЭМ!$F$33:$F$776,СВЦЭМ!$A$33:$A$776,$A255,СВЦЭМ!$B$33:$B$776,E$226)+'СЕТ СН'!$F$15</f>
        <v>236.86316744999999</v>
      </c>
      <c r="F255" s="36">
        <f>SUMIFS(СВЦЭМ!$F$33:$F$776,СВЦЭМ!$A$33:$A$776,$A255,СВЦЭМ!$B$33:$B$776,F$226)+'СЕТ СН'!$F$15</f>
        <v>237.14287332000001</v>
      </c>
      <c r="G255" s="36">
        <f>SUMIFS(СВЦЭМ!$F$33:$F$776,СВЦЭМ!$A$33:$A$776,$A255,СВЦЭМ!$B$33:$B$776,G$226)+'СЕТ СН'!$F$15</f>
        <v>237.00484040000001</v>
      </c>
      <c r="H255" s="36">
        <f>SUMIFS(СВЦЭМ!$F$33:$F$776,СВЦЭМ!$A$33:$A$776,$A255,СВЦЭМ!$B$33:$B$776,H$226)+'СЕТ СН'!$F$15</f>
        <v>234.08344579000001</v>
      </c>
      <c r="I255" s="36">
        <f>SUMIFS(СВЦЭМ!$F$33:$F$776,СВЦЭМ!$A$33:$A$776,$A255,СВЦЭМ!$B$33:$B$776,I$226)+'СЕТ СН'!$F$15</f>
        <v>225.38797063999999</v>
      </c>
      <c r="J255" s="36">
        <f>SUMIFS(СВЦЭМ!$F$33:$F$776,СВЦЭМ!$A$33:$A$776,$A255,СВЦЭМ!$B$33:$B$776,J$226)+'СЕТ СН'!$F$15</f>
        <v>222.10597736</v>
      </c>
      <c r="K255" s="36">
        <f>SUMIFS(СВЦЭМ!$F$33:$F$776,СВЦЭМ!$A$33:$A$776,$A255,СВЦЭМ!$B$33:$B$776,K$226)+'СЕТ СН'!$F$15</f>
        <v>218.65204485999999</v>
      </c>
      <c r="L255" s="36">
        <f>SUMIFS(СВЦЭМ!$F$33:$F$776,СВЦЭМ!$A$33:$A$776,$A255,СВЦЭМ!$B$33:$B$776,L$226)+'СЕТ СН'!$F$15</f>
        <v>217.207572</v>
      </c>
      <c r="M255" s="36">
        <f>SUMIFS(СВЦЭМ!$F$33:$F$776,СВЦЭМ!$A$33:$A$776,$A255,СВЦЭМ!$B$33:$B$776,M$226)+'СЕТ СН'!$F$15</f>
        <v>217.69451007000001</v>
      </c>
      <c r="N255" s="36">
        <f>SUMIFS(СВЦЭМ!$F$33:$F$776,СВЦЭМ!$A$33:$A$776,$A255,СВЦЭМ!$B$33:$B$776,N$226)+'СЕТ СН'!$F$15</f>
        <v>216.50083319999999</v>
      </c>
      <c r="O255" s="36">
        <f>SUMIFS(СВЦЭМ!$F$33:$F$776,СВЦЭМ!$A$33:$A$776,$A255,СВЦЭМ!$B$33:$B$776,O$226)+'СЕТ СН'!$F$15</f>
        <v>219.22291408000001</v>
      </c>
      <c r="P255" s="36">
        <f>SUMIFS(СВЦЭМ!$F$33:$F$776,СВЦЭМ!$A$33:$A$776,$A255,СВЦЭМ!$B$33:$B$776,P$226)+'СЕТ СН'!$F$15</f>
        <v>221.99792085999999</v>
      </c>
      <c r="Q255" s="36">
        <f>SUMIFS(СВЦЭМ!$F$33:$F$776,СВЦЭМ!$A$33:$A$776,$A255,СВЦЭМ!$B$33:$B$776,Q$226)+'СЕТ СН'!$F$15</f>
        <v>221.94390813999999</v>
      </c>
      <c r="R255" s="36">
        <f>SUMIFS(СВЦЭМ!$F$33:$F$776,СВЦЭМ!$A$33:$A$776,$A255,СВЦЭМ!$B$33:$B$776,R$226)+'СЕТ СН'!$F$15</f>
        <v>220.46629503</v>
      </c>
      <c r="S255" s="36">
        <f>SUMIFS(СВЦЭМ!$F$33:$F$776,СВЦЭМ!$A$33:$A$776,$A255,СВЦЭМ!$B$33:$B$776,S$226)+'СЕТ СН'!$F$15</f>
        <v>220.57446530000001</v>
      </c>
      <c r="T255" s="36">
        <f>SUMIFS(СВЦЭМ!$F$33:$F$776,СВЦЭМ!$A$33:$A$776,$A255,СВЦЭМ!$B$33:$B$776,T$226)+'СЕТ СН'!$F$15</f>
        <v>217.90369529</v>
      </c>
      <c r="U255" s="36">
        <f>SUMIFS(СВЦЭМ!$F$33:$F$776,СВЦЭМ!$A$33:$A$776,$A255,СВЦЭМ!$B$33:$B$776,U$226)+'СЕТ СН'!$F$15</f>
        <v>208.9023923</v>
      </c>
      <c r="V255" s="36">
        <f>SUMIFS(СВЦЭМ!$F$33:$F$776,СВЦЭМ!$A$33:$A$776,$A255,СВЦЭМ!$B$33:$B$776,V$226)+'СЕТ СН'!$F$15</f>
        <v>209.14595041999999</v>
      </c>
      <c r="W255" s="36">
        <f>SUMIFS(СВЦЭМ!$F$33:$F$776,СВЦЭМ!$A$33:$A$776,$A255,СВЦЭМ!$B$33:$B$776,W$226)+'СЕТ СН'!$F$15</f>
        <v>215.30097493</v>
      </c>
      <c r="X255" s="36">
        <f>SUMIFS(СВЦЭМ!$F$33:$F$776,СВЦЭМ!$A$33:$A$776,$A255,СВЦЭМ!$B$33:$B$776,X$226)+'СЕТ СН'!$F$15</f>
        <v>220.01561663000001</v>
      </c>
      <c r="Y255" s="36">
        <f>SUMIFS(СВЦЭМ!$F$33:$F$776,СВЦЭМ!$A$33:$A$776,$A255,СВЦЭМ!$B$33:$B$776,Y$226)+'СЕТ СН'!$F$15</f>
        <v>219.02764142999999</v>
      </c>
    </row>
    <row r="256" spans="1:25" ht="15.75" x14ac:dyDescent="0.2">
      <c r="A256" s="35">
        <f t="shared" si="6"/>
        <v>43951</v>
      </c>
      <c r="B256" s="36">
        <f>SUMIFS(СВЦЭМ!$F$33:$F$776,СВЦЭМ!$A$33:$A$776,$A256,СВЦЭМ!$B$33:$B$776,B$226)+'СЕТ СН'!$F$15</f>
        <v>236.06820468000001</v>
      </c>
      <c r="C256" s="36">
        <f>SUMIFS(СВЦЭМ!$F$33:$F$776,СВЦЭМ!$A$33:$A$776,$A256,СВЦЭМ!$B$33:$B$776,C$226)+'СЕТ СН'!$F$15</f>
        <v>231.25673749000001</v>
      </c>
      <c r="D256" s="36">
        <f>SUMIFS(СВЦЭМ!$F$33:$F$776,СВЦЭМ!$A$33:$A$776,$A256,СВЦЭМ!$B$33:$B$776,D$226)+'СЕТ СН'!$F$15</f>
        <v>233.55487346999999</v>
      </c>
      <c r="E256" s="36">
        <f>SUMIFS(СВЦЭМ!$F$33:$F$776,СВЦЭМ!$A$33:$A$776,$A256,СВЦЭМ!$B$33:$B$776,E$226)+'СЕТ СН'!$F$15</f>
        <v>232.05147973999999</v>
      </c>
      <c r="F256" s="36">
        <f>SUMIFS(СВЦЭМ!$F$33:$F$776,СВЦЭМ!$A$33:$A$776,$A256,СВЦЭМ!$B$33:$B$776,F$226)+'СЕТ СН'!$F$15</f>
        <v>239.65788398999999</v>
      </c>
      <c r="G256" s="36">
        <f>SUMIFS(СВЦЭМ!$F$33:$F$776,СВЦЭМ!$A$33:$A$776,$A256,СВЦЭМ!$B$33:$B$776,G$226)+'СЕТ СН'!$F$15</f>
        <v>241.40020693</v>
      </c>
      <c r="H256" s="36">
        <f>SUMIFS(СВЦЭМ!$F$33:$F$776,СВЦЭМ!$A$33:$A$776,$A256,СВЦЭМ!$B$33:$B$776,H$226)+'СЕТ СН'!$F$15</f>
        <v>238.10394142999999</v>
      </c>
      <c r="I256" s="36">
        <f>SUMIFS(СВЦЭМ!$F$33:$F$776,СВЦЭМ!$A$33:$A$776,$A256,СВЦЭМ!$B$33:$B$776,I$226)+'СЕТ СН'!$F$15</f>
        <v>229.83736264000001</v>
      </c>
      <c r="J256" s="36">
        <f>SUMIFS(СВЦЭМ!$F$33:$F$776,СВЦЭМ!$A$33:$A$776,$A256,СВЦЭМ!$B$33:$B$776,J$226)+'СЕТ СН'!$F$15</f>
        <v>211.41732848999999</v>
      </c>
      <c r="K256" s="36">
        <f>SUMIFS(СВЦЭМ!$F$33:$F$776,СВЦЭМ!$A$33:$A$776,$A256,СВЦЭМ!$B$33:$B$776,K$226)+'СЕТ СН'!$F$15</f>
        <v>208.86607086999999</v>
      </c>
      <c r="L256" s="36">
        <f>SUMIFS(СВЦЭМ!$F$33:$F$776,СВЦЭМ!$A$33:$A$776,$A256,СВЦЭМ!$B$33:$B$776,L$226)+'СЕТ СН'!$F$15</f>
        <v>205.97574415</v>
      </c>
      <c r="M256" s="36">
        <f>SUMIFS(СВЦЭМ!$F$33:$F$776,СВЦЭМ!$A$33:$A$776,$A256,СВЦЭМ!$B$33:$B$776,M$226)+'СЕТ СН'!$F$15</f>
        <v>205.75103329000001</v>
      </c>
      <c r="N256" s="36">
        <f>SUMIFS(СВЦЭМ!$F$33:$F$776,СВЦЭМ!$A$33:$A$776,$A256,СВЦЭМ!$B$33:$B$776,N$226)+'СЕТ СН'!$F$15</f>
        <v>207.67405041999999</v>
      </c>
      <c r="O256" s="36">
        <f>SUMIFS(СВЦЭМ!$F$33:$F$776,СВЦЭМ!$A$33:$A$776,$A256,СВЦЭМ!$B$33:$B$776,O$226)+'СЕТ СН'!$F$15</f>
        <v>210.52016090999999</v>
      </c>
      <c r="P256" s="36">
        <f>SUMIFS(СВЦЭМ!$F$33:$F$776,СВЦЭМ!$A$33:$A$776,$A256,СВЦЭМ!$B$33:$B$776,P$226)+'СЕТ СН'!$F$15</f>
        <v>212.25387975000001</v>
      </c>
      <c r="Q256" s="36">
        <f>SUMIFS(СВЦЭМ!$F$33:$F$776,СВЦЭМ!$A$33:$A$776,$A256,СВЦЭМ!$B$33:$B$776,Q$226)+'СЕТ СН'!$F$15</f>
        <v>213.57278937999999</v>
      </c>
      <c r="R256" s="36">
        <f>SUMIFS(СВЦЭМ!$F$33:$F$776,СВЦЭМ!$A$33:$A$776,$A256,СВЦЭМ!$B$33:$B$776,R$226)+'СЕТ СН'!$F$15</f>
        <v>214.09660486000001</v>
      </c>
      <c r="S256" s="36">
        <f>SUMIFS(СВЦЭМ!$F$33:$F$776,СВЦЭМ!$A$33:$A$776,$A256,СВЦЭМ!$B$33:$B$776,S$226)+'СЕТ СН'!$F$15</f>
        <v>213.94914578000001</v>
      </c>
      <c r="T256" s="36">
        <f>SUMIFS(СВЦЭМ!$F$33:$F$776,СВЦЭМ!$A$33:$A$776,$A256,СВЦЭМ!$B$33:$B$776,T$226)+'СЕТ СН'!$F$15</f>
        <v>210.81208991</v>
      </c>
      <c r="U256" s="36">
        <f>SUMIFS(СВЦЭМ!$F$33:$F$776,СВЦЭМ!$A$33:$A$776,$A256,СВЦЭМ!$B$33:$B$776,U$226)+'СЕТ СН'!$F$15</f>
        <v>205.95795777000001</v>
      </c>
      <c r="V256" s="36">
        <f>SUMIFS(СВЦЭМ!$F$33:$F$776,СВЦЭМ!$A$33:$A$776,$A256,СВЦЭМ!$B$33:$B$776,V$226)+'СЕТ СН'!$F$15</f>
        <v>200.58316783999999</v>
      </c>
      <c r="W256" s="36">
        <f>SUMIFS(СВЦЭМ!$F$33:$F$776,СВЦЭМ!$A$33:$A$776,$A256,СВЦЭМ!$B$33:$B$776,W$226)+'СЕТ СН'!$F$15</f>
        <v>201.27902781</v>
      </c>
      <c r="X256" s="36">
        <f>SUMIFS(СВЦЭМ!$F$33:$F$776,СВЦЭМ!$A$33:$A$776,$A256,СВЦЭМ!$B$33:$B$776,X$226)+'СЕТ СН'!$F$15</f>
        <v>208.16607934000001</v>
      </c>
      <c r="Y256" s="36">
        <f>SUMIFS(СВЦЭМ!$F$33:$F$776,СВЦЭМ!$A$33:$A$776,$A256,СВЦЭМ!$B$33:$B$776,Y$226)+'СЕТ СН'!$F$15</f>
        <v>213.83694025</v>
      </c>
    </row>
    <row r="257" spans="1:27" ht="15.75" hidden="1" x14ac:dyDescent="0.2">
      <c r="A257" s="35">
        <f t="shared" si="6"/>
        <v>43952</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43923</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43924</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43925</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43926</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43927</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43928</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43929</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43930</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43931</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43932</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43933</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43934</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43935</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43936</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43937</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43938</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43939</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43940</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43941</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43942</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43943</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43944</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43945</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43946</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43947</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43948</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43949</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43950</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43951</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43952</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43923</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43924</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43925</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43926</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43927</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43928</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43929</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43930</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43931</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43932</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43933</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43934</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43935</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43936</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43937</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43938</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43939</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43940</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43941</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43942</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43943</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43944</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43945</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43946</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43947</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43948</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43949</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43950</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43951</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43952</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43923</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43924</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43925</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43926</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43927</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43928</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43929</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43930</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43931</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43932</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43933</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43934</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43935</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43936</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43937</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43938</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43939</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43940</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43941</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43942</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43943</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43944</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43945</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43946</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43947</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43948</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43949</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43950</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43951</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43952</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43923</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43924</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43925</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43926</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43927</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43928</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43929</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43930</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43931</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43932</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43933</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43934</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43935</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43936</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43937</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43938</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43939</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43940</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43941</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43942</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43943</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43944</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43945</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43946</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43947</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43948</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43949</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43950</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43951</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43952</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43923</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43924</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43925</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43926</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43927</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43928</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43929</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43930</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43931</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43932</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43933</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43934</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43935</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43936</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43937</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43938</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43939</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43940</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43941</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43942</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43943</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43944</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43945</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43946</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43947</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43948</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43949</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43950</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43951</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43952</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43923</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43924</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43925</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43926</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43927</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43928</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43929</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43930</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43931</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43932</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43933</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43934</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43935</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43936</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43937</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43938</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43939</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43940</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43941</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43942</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43943</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43944</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43945</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43946</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43947</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43948</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43949</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43950</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43951</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43952</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18.919918639999999</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554149.890625</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138</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474576.96</v>
      </c>
      <c r="O479" s="146"/>
      <c r="P479" s="146">
        <f>'СЕТ СН'!$G$7</f>
        <v>827486.86</v>
      </c>
      <c r="Q479" s="146"/>
      <c r="R479" s="146">
        <f>'СЕТ СН'!$H$7</f>
        <v>834163.81</v>
      </c>
      <c r="S479" s="146"/>
      <c r="T479" s="146">
        <f>'СЕТ СН'!$I$7</f>
        <v>528373.91</v>
      </c>
      <c r="U479" s="146"/>
    </row>
    <row r="482" spans="1:25" ht="15.75" x14ac:dyDescent="0.25">
      <c r="A482" s="147" t="s">
        <v>139</v>
      </c>
      <c r="B482" s="148"/>
      <c r="C482" s="148"/>
      <c r="D482" s="148"/>
      <c r="E482" s="148"/>
      <c r="F482" s="148"/>
      <c r="G482" s="148"/>
      <c r="H482" s="148"/>
      <c r="I482" s="148"/>
      <c r="J482" s="148"/>
      <c r="K482" s="148"/>
      <c r="L482" s="148"/>
      <c r="M482" s="149"/>
      <c r="N482" s="94" t="s">
        <v>140</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145</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182697.68</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43831</v>
      </c>
      <c r="D5" s="54">
        <v>44012</v>
      </c>
      <c r="E5" s="52" t="s">
        <v>20</v>
      </c>
      <c r="F5" s="52">
        <v>1030</v>
      </c>
      <c r="G5" s="52">
        <v>1816.81</v>
      </c>
      <c r="H5" s="52">
        <v>1912.37</v>
      </c>
      <c r="I5" s="52">
        <v>1984.48</v>
      </c>
    </row>
    <row r="6" spans="1:9" ht="60" x14ac:dyDescent="0.2">
      <c r="A6" s="53" t="s">
        <v>134</v>
      </c>
      <c r="B6" s="92" t="s">
        <v>149</v>
      </c>
      <c r="C6" s="54">
        <v>43831</v>
      </c>
      <c r="D6" s="54">
        <v>44012</v>
      </c>
      <c r="E6" s="52" t="s">
        <v>20</v>
      </c>
      <c r="F6" s="52">
        <v>48.09</v>
      </c>
      <c r="G6" s="52">
        <v>194.53</v>
      </c>
      <c r="H6" s="52">
        <v>242.19</v>
      </c>
      <c r="I6" s="52">
        <v>499.46</v>
      </c>
    </row>
    <row r="7" spans="1:9" ht="60" x14ac:dyDescent="0.2">
      <c r="A7" s="53" t="s">
        <v>135</v>
      </c>
      <c r="B7" s="92" t="s">
        <v>149</v>
      </c>
      <c r="C7" s="54">
        <v>43831</v>
      </c>
      <c r="D7" s="54">
        <v>44012</v>
      </c>
      <c r="E7" s="52" t="s">
        <v>21</v>
      </c>
      <c r="F7" s="52">
        <v>474576.96</v>
      </c>
      <c r="G7" s="52">
        <v>827486.86</v>
      </c>
      <c r="H7" s="52">
        <v>834163.81</v>
      </c>
      <c r="I7" s="52">
        <v>528373.91</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43922</v>
      </c>
      <c r="D9" s="54">
        <v>43951</v>
      </c>
      <c r="E9" s="93" t="s">
        <v>20</v>
      </c>
      <c r="F9" s="96" t="s">
        <v>184</v>
      </c>
      <c r="G9" s="93"/>
      <c r="H9" s="93"/>
      <c r="I9" s="93"/>
    </row>
    <row r="10" spans="1:9" ht="45" x14ac:dyDescent="0.2">
      <c r="A10" s="53" t="s">
        <v>142</v>
      </c>
      <c r="B10" s="93" t="s">
        <v>151</v>
      </c>
      <c r="C10" s="54">
        <v>43831</v>
      </c>
      <c r="D10" s="54">
        <v>44012</v>
      </c>
      <c r="E10" s="91" t="s">
        <v>21</v>
      </c>
      <c r="F10" s="91">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em8AAr1SX2oUNjqNEnQieRhNgrEB8EauD0pKf7zDKOKPAQkxbo7lRGWakLxb/F185H0X01Mq5H4gDS4lP8gxmw==" saltValue="YFBV7M4MtdfgcMCeTkDfo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146</v>
      </c>
    </row>
    <row r="7" spans="1:4" ht="15" customHeight="1" x14ac:dyDescent="0.2">
      <c r="A7" s="168" t="s">
        <v>89</v>
      </c>
      <c r="B7" s="169"/>
      <c r="C7" s="67"/>
      <c r="D7" s="64" t="s">
        <v>153</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3.0287511199999999</v>
      </c>
    </row>
    <row r="11" spans="1:4" ht="66" customHeight="1" x14ac:dyDescent="0.2">
      <c r="A11" s="173" t="s">
        <v>93</v>
      </c>
      <c r="B11" s="174"/>
      <c r="C11" s="73"/>
      <c r="D11" s="74">
        <v>986.51617939000005</v>
      </c>
    </row>
    <row r="12" spans="1:4" ht="30" customHeight="1" x14ac:dyDescent="0.2">
      <c r="A12" s="173" t="s">
        <v>94</v>
      </c>
      <c r="B12" s="174"/>
      <c r="C12" s="73"/>
      <c r="D12" s="75">
        <v>554149.890625</v>
      </c>
    </row>
    <row r="13" spans="1:4" ht="30" customHeight="1" x14ac:dyDescent="0.2">
      <c r="A13" s="173" t="s">
        <v>95</v>
      </c>
      <c r="B13" s="174"/>
      <c r="C13" s="73"/>
      <c r="D13" s="76"/>
    </row>
    <row r="14" spans="1:4" ht="15" customHeight="1" x14ac:dyDescent="0.2">
      <c r="A14" s="175" t="s">
        <v>96</v>
      </c>
      <c r="B14" s="176"/>
      <c r="C14" s="73"/>
      <c r="D14" s="74">
        <v>1037.3459025499999</v>
      </c>
    </row>
    <row r="15" spans="1:4" ht="15" customHeight="1" x14ac:dyDescent="0.2">
      <c r="A15" s="175" t="s">
        <v>97</v>
      </c>
      <c r="B15" s="176"/>
      <c r="C15" s="73"/>
      <c r="D15" s="74">
        <v>1800.3924788500001</v>
      </c>
    </row>
    <row r="16" spans="1:4" ht="15" customHeight="1" x14ac:dyDescent="0.2">
      <c r="A16" s="175" t="s">
        <v>98</v>
      </c>
      <c r="B16" s="176"/>
      <c r="C16" s="73"/>
      <c r="D16" s="74">
        <v>2788.27455611</v>
      </c>
    </row>
    <row r="17" spans="1:6" ht="15" customHeight="1" x14ac:dyDescent="0.2">
      <c r="A17" s="175" t="s">
        <v>99</v>
      </c>
      <c r="B17" s="176"/>
      <c r="C17" s="73"/>
      <c r="D17" s="74">
        <v>2169.7905589500001</v>
      </c>
    </row>
    <row r="18" spans="1:6" ht="52.5" customHeight="1" x14ac:dyDescent="0.2">
      <c r="A18" s="173" t="s">
        <v>100</v>
      </c>
      <c r="B18" s="174"/>
      <c r="C18" s="73"/>
      <c r="D18" s="74">
        <v>18.919918639999999</v>
      </c>
    </row>
    <row r="19" spans="1:6" ht="15" customHeight="1" x14ac:dyDescent="0.2">
      <c r="A19" s="69" t="s">
        <v>101</v>
      </c>
      <c r="B19" s="70"/>
      <c r="C19" s="77"/>
      <c r="D19" s="78"/>
    </row>
    <row r="20" spans="1:6" ht="30" customHeight="1" x14ac:dyDescent="0.2">
      <c r="A20" s="173" t="s">
        <v>102</v>
      </c>
      <c r="B20" s="174"/>
      <c r="C20" s="73"/>
      <c r="D20" s="79">
        <v>913.49599999999998</v>
      </c>
    </row>
    <row r="21" spans="1:6" ht="30" customHeight="1" x14ac:dyDescent="0.2">
      <c r="A21" s="173" t="s">
        <v>103</v>
      </c>
      <c r="B21" s="174"/>
      <c r="C21" s="80"/>
      <c r="D21" s="79">
        <v>1.28</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1.49879010556E-3</v>
      </c>
    </row>
    <row r="26" spans="1:6" ht="15" customHeight="1" x14ac:dyDescent="0.25">
      <c r="A26" s="175" t="s">
        <v>98</v>
      </c>
      <c r="B26" s="176"/>
      <c r="C26" s="81"/>
      <c r="D26" s="82">
        <v>3.3403540715409999E-3</v>
      </c>
    </row>
    <row r="27" spans="1:6" ht="15" customHeight="1" x14ac:dyDescent="0.25">
      <c r="A27" s="175" t="s">
        <v>99</v>
      </c>
      <c r="B27" s="176"/>
      <c r="C27" s="81"/>
      <c r="D27" s="82">
        <v>2.1852960307850002E-3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154</v>
      </c>
      <c r="B33" s="83">
        <v>1</v>
      </c>
      <c r="C33" s="84">
        <v>923.53975562000005</v>
      </c>
      <c r="D33" s="84">
        <v>890.67827958999999</v>
      </c>
      <c r="E33" s="84">
        <v>179.51622387</v>
      </c>
      <c r="F33" s="84">
        <v>179.51622387</v>
      </c>
    </row>
    <row r="34" spans="1:6" ht="12.75" customHeight="1" x14ac:dyDescent="0.2">
      <c r="A34" s="83" t="s">
        <v>154</v>
      </c>
      <c r="B34" s="83">
        <v>2</v>
      </c>
      <c r="C34" s="84">
        <v>934.61817206000001</v>
      </c>
      <c r="D34" s="84">
        <v>904.87514687999999</v>
      </c>
      <c r="E34" s="84">
        <v>182.37760273999999</v>
      </c>
      <c r="F34" s="84">
        <v>182.37760273999999</v>
      </c>
    </row>
    <row r="35" spans="1:6" ht="12.75" customHeight="1" x14ac:dyDescent="0.2">
      <c r="A35" s="83" t="s">
        <v>154</v>
      </c>
      <c r="B35" s="83">
        <v>3</v>
      </c>
      <c r="C35" s="84">
        <v>939.21322738000003</v>
      </c>
      <c r="D35" s="84">
        <v>909.39788794000003</v>
      </c>
      <c r="E35" s="84">
        <v>183.28916128</v>
      </c>
      <c r="F35" s="84">
        <v>183.28916128</v>
      </c>
    </row>
    <row r="36" spans="1:6" ht="12.75" customHeight="1" x14ac:dyDescent="0.2">
      <c r="A36" s="83" t="s">
        <v>154</v>
      </c>
      <c r="B36" s="83">
        <v>4</v>
      </c>
      <c r="C36" s="84">
        <v>944.86608696999997</v>
      </c>
      <c r="D36" s="84">
        <v>916.02091641000004</v>
      </c>
      <c r="E36" s="84">
        <v>184.62403279</v>
      </c>
      <c r="F36" s="84">
        <v>184.62403279</v>
      </c>
    </row>
    <row r="37" spans="1:6" ht="12.75" customHeight="1" x14ac:dyDescent="0.2">
      <c r="A37" s="83" t="s">
        <v>154</v>
      </c>
      <c r="B37" s="83">
        <v>5</v>
      </c>
      <c r="C37" s="84">
        <v>990.47851435999996</v>
      </c>
      <c r="D37" s="84">
        <v>961.33851482</v>
      </c>
      <c r="E37" s="84">
        <v>193.75779560000001</v>
      </c>
      <c r="F37" s="84">
        <v>193.75779560000001</v>
      </c>
    </row>
    <row r="38" spans="1:6" ht="12.75" customHeight="1" x14ac:dyDescent="0.2">
      <c r="A38" s="83" t="s">
        <v>154</v>
      </c>
      <c r="B38" s="83">
        <v>6</v>
      </c>
      <c r="C38" s="84">
        <v>1036.42350182</v>
      </c>
      <c r="D38" s="84">
        <v>1008.9087649000001</v>
      </c>
      <c r="E38" s="84">
        <v>203.34558039000001</v>
      </c>
      <c r="F38" s="84">
        <v>203.34558039000001</v>
      </c>
    </row>
    <row r="39" spans="1:6" ht="12.75" customHeight="1" x14ac:dyDescent="0.2">
      <c r="A39" s="83" t="s">
        <v>154</v>
      </c>
      <c r="B39" s="83">
        <v>7</v>
      </c>
      <c r="C39" s="84">
        <v>1089.94183447</v>
      </c>
      <c r="D39" s="84">
        <v>1059.0103293</v>
      </c>
      <c r="E39" s="84">
        <v>213.44355163</v>
      </c>
      <c r="F39" s="84">
        <v>213.44355163</v>
      </c>
    </row>
    <row r="40" spans="1:6" ht="12.75" customHeight="1" x14ac:dyDescent="0.2">
      <c r="A40" s="83" t="s">
        <v>154</v>
      </c>
      <c r="B40" s="83">
        <v>8</v>
      </c>
      <c r="C40" s="84">
        <v>1103.3554088200001</v>
      </c>
      <c r="D40" s="84">
        <v>1062.2359818800001</v>
      </c>
      <c r="E40" s="84">
        <v>214.09368197000001</v>
      </c>
      <c r="F40" s="84">
        <v>214.09368197000001</v>
      </c>
    </row>
    <row r="41" spans="1:6" ht="12.75" customHeight="1" x14ac:dyDescent="0.2">
      <c r="A41" s="83" t="s">
        <v>154</v>
      </c>
      <c r="B41" s="83">
        <v>9</v>
      </c>
      <c r="C41" s="84">
        <v>1050.4957286199999</v>
      </c>
      <c r="D41" s="84">
        <v>1017.37308898</v>
      </c>
      <c r="E41" s="84">
        <v>205.05156507000001</v>
      </c>
      <c r="F41" s="84">
        <v>205.05156507000001</v>
      </c>
    </row>
    <row r="42" spans="1:6" ht="12.75" customHeight="1" x14ac:dyDescent="0.2">
      <c r="A42" s="83" t="s">
        <v>154</v>
      </c>
      <c r="B42" s="83">
        <v>10</v>
      </c>
      <c r="C42" s="84">
        <v>1046.4749800699999</v>
      </c>
      <c r="D42" s="84">
        <v>1017.40780437</v>
      </c>
      <c r="E42" s="84">
        <v>205.05856195000001</v>
      </c>
      <c r="F42" s="84">
        <v>205.05856195000001</v>
      </c>
    </row>
    <row r="43" spans="1:6" ht="12.75" customHeight="1" x14ac:dyDescent="0.2">
      <c r="A43" s="83" t="s">
        <v>154</v>
      </c>
      <c r="B43" s="83">
        <v>11</v>
      </c>
      <c r="C43" s="84">
        <v>1048.6517810800001</v>
      </c>
      <c r="D43" s="84">
        <v>1017.2118252</v>
      </c>
      <c r="E43" s="84">
        <v>205.01906235000001</v>
      </c>
      <c r="F43" s="84">
        <v>205.01906235000001</v>
      </c>
    </row>
    <row r="44" spans="1:6" ht="12.75" customHeight="1" x14ac:dyDescent="0.2">
      <c r="A44" s="83" t="s">
        <v>154</v>
      </c>
      <c r="B44" s="83">
        <v>12</v>
      </c>
      <c r="C44" s="84">
        <v>1061.34140443</v>
      </c>
      <c r="D44" s="84">
        <v>1029.4262002</v>
      </c>
      <c r="E44" s="84">
        <v>207.48086986000001</v>
      </c>
      <c r="F44" s="84">
        <v>207.48086986000001</v>
      </c>
    </row>
    <row r="45" spans="1:6" ht="12.75" customHeight="1" x14ac:dyDescent="0.2">
      <c r="A45" s="83" t="s">
        <v>154</v>
      </c>
      <c r="B45" s="83">
        <v>13</v>
      </c>
      <c r="C45" s="84">
        <v>1083.78093076</v>
      </c>
      <c r="D45" s="84">
        <v>1049.95799276</v>
      </c>
      <c r="E45" s="84">
        <v>211.61905303</v>
      </c>
      <c r="F45" s="84">
        <v>211.61905303</v>
      </c>
    </row>
    <row r="46" spans="1:6" ht="12.75" customHeight="1" x14ac:dyDescent="0.2">
      <c r="A46" s="83" t="s">
        <v>154</v>
      </c>
      <c r="B46" s="83">
        <v>14</v>
      </c>
      <c r="C46" s="84">
        <v>1094.5831675300001</v>
      </c>
      <c r="D46" s="84">
        <v>1070.7627130400001</v>
      </c>
      <c r="E46" s="84">
        <v>215.81224478999999</v>
      </c>
      <c r="F46" s="84">
        <v>215.81224478999999</v>
      </c>
    </row>
    <row r="47" spans="1:6" ht="12.75" customHeight="1" x14ac:dyDescent="0.2">
      <c r="A47" s="83" t="s">
        <v>154</v>
      </c>
      <c r="B47" s="83">
        <v>15</v>
      </c>
      <c r="C47" s="84">
        <v>1079.76874142</v>
      </c>
      <c r="D47" s="84">
        <v>1047.1425216499999</v>
      </c>
      <c r="E47" s="84">
        <v>211.05159477999999</v>
      </c>
      <c r="F47" s="84">
        <v>211.05159477999999</v>
      </c>
    </row>
    <row r="48" spans="1:6" ht="12.75" customHeight="1" x14ac:dyDescent="0.2">
      <c r="A48" s="83" t="s">
        <v>154</v>
      </c>
      <c r="B48" s="83">
        <v>16</v>
      </c>
      <c r="C48" s="84">
        <v>1085.64737642</v>
      </c>
      <c r="D48" s="84">
        <v>1054.56036866</v>
      </c>
      <c r="E48" s="84">
        <v>212.54666198000001</v>
      </c>
      <c r="F48" s="84">
        <v>212.54666198000001</v>
      </c>
    </row>
    <row r="49" spans="1:6" ht="12.75" customHeight="1" x14ac:dyDescent="0.2">
      <c r="A49" s="83" t="s">
        <v>154</v>
      </c>
      <c r="B49" s="83">
        <v>17</v>
      </c>
      <c r="C49" s="84">
        <v>1090.30406077</v>
      </c>
      <c r="D49" s="84">
        <v>1055.7681152800001</v>
      </c>
      <c r="E49" s="84">
        <v>212.79008332999999</v>
      </c>
      <c r="F49" s="84">
        <v>212.79008332999999</v>
      </c>
    </row>
    <row r="50" spans="1:6" ht="12.75" customHeight="1" x14ac:dyDescent="0.2">
      <c r="A50" s="83" t="s">
        <v>154</v>
      </c>
      <c r="B50" s="83">
        <v>18</v>
      </c>
      <c r="C50" s="84">
        <v>1084.01031311</v>
      </c>
      <c r="D50" s="84">
        <v>1051.63789288</v>
      </c>
      <c r="E50" s="84">
        <v>211.95763693000001</v>
      </c>
      <c r="F50" s="84">
        <v>211.95763693000001</v>
      </c>
    </row>
    <row r="51" spans="1:6" ht="12.75" customHeight="1" x14ac:dyDescent="0.2">
      <c r="A51" s="83" t="s">
        <v>154</v>
      </c>
      <c r="B51" s="83">
        <v>19</v>
      </c>
      <c r="C51" s="84">
        <v>1060.3127512900001</v>
      </c>
      <c r="D51" s="84">
        <v>1028.1919169800001</v>
      </c>
      <c r="E51" s="84">
        <v>207.23210005000001</v>
      </c>
      <c r="F51" s="84">
        <v>207.23210005000001</v>
      </c>
    </row>
    <row r="52" spans="1:6" ht="12.75" customHeight="1" x14ac:dyDescent="0.2">
      <c r="A52" s="83" t="s">
        <v>154</v>
      </c>
      <c r="B52" s="83">
        <v>20</v>
      </c>
      <c r="C52" s="84">
        <v>1051.27396875</v>
      </c>
      <c r="D52" s="84">
        <v>1016.8368854399999</v>
      </c>
      <c r="E52" s="84">
        <v>204.94349323</v>
      </c>
      <c r="F52" s="84">
        <v>204.94349323</v>
      </c>
    </row>
    <row r="53" spans="1:6" ht="12.75" customHeight="1" x14ac:dyDescent="0.2">
      <c r="A53" s="83" t="s">
        <v>154</v>
      </c>
      <c r="B53" s="83">
        <v>21</v>
      </c>
      <c r="C53" s="84">
        <v>1030.25001879</v>
      </c>
      <c r="D53" s="84">
        <v>999.43882716999997</v>
      </c>
      <c r="E53" s="84">
        <v>201.43691426000001</v>
      </c>
      <c r="F53" s="84">
        <v>201.43691426000001</v>
      </c>
    </row>
    <row r="54" spans="1:6" ht="12.75" customHeight="1" x14ac:dyDescent="0.2">
      <c r="A54" s="83" t="s">
        <v>154</v>
      </c>
      <c r="B54" s="83">
        <v>22</v>
      </c>
      <c r="C54" s="84">
        <v>1021.58261975</v>
      </c>
      <c r="D54" s="84">
        <v>993.23318903999996</v>
      </c>
      <c r="E54" s="84">
        <v>200.18616778000001</v>
      </c>
      <c r="F54" s="84">
        <v>200.18616778000001</v>
      </c>
    </row>
    <row r="55" spans="1:6" ht="12.75" customHeight="1" x14ac:dyDescent="0.2">
      <c r="A55" s="83" t="s">
        <v>154</v>
      </c>
      <c r="B55" s="83">
        <v>23</v>
      </c>
      <c r="C55" s="84">
        <v>1006.80150307</v>
      </c>
      <c r="D55" s="84">
        <v>986.57585224000002</v>
      </c>
      <c r="E55" s="84">
        <v>198.84438143</v>
      </c>
      <c r="F55" s="84">
        <v>198.84438143</v>
      </c>
    </row>
    <row r="56" spans="1:6" ht="12.75" customHeight="1" x14ac:dyDescent="0.2">
      <c r="A56" s="83" t="s">
        <v>154</v>
      </c>
      <c r="B56" s="83">
        <v>24</v>
      </c>
      <c r="C56" s="84">
        <v>1050.8847487600001</v>
      </c>
      <c r="D56" s="84">
        <v>1020.35289714</v>
      </c>
      <c r="E56" s="84">
        <v>205.65214546000001</v>
      </c>
      <c r="F56" s="84">
        <v>205.65214546000001</v>
      </c>
    </row>
    <row r="57" spans="1:6" ht="12.75" customHeight="1" x14ac:dyDescent="0.2">
      <c r="A57" s="83" t="s">
        <v>155</v>
      </c>
      <c r="B57" s="83">
        <v>1</v>
      </c>
      <c r="C57" s="84">
        <v>1041.5575418000001</v>
      </c>
      <c r="D57" s="84">
        <v>1005.53327948</v>
      </c>
      <c r="E57" s="84">
        <v>202.66525124</v>
      </c>
      <c r="F57" s="84">
        <v>202.66525124</v>
      </c>
    </row>
    <row r="58" spans="1:6" ht="12.75" customHeight="1" x14ac:dyDescent="0.2">
      <c r="A58" s="83" t="s">
        <v>155</v>
      </c>
      <c r="B58" s="83">
        <v>2</v>
      </c>
      <c r="C58" s="84">
        <v>1012.48392912</v>
      </c>
      <c r="D58" s="84">
        <v>979.00626019000003</v>
      </c>
      <c r="E58" s="84">
        <v>197.31873001</v>
      </c>
      <c r="F58" s="84">
        <v>197.31873001</v>
      </c>
    </row>
    <row r="59" spans="1:6" ht="12.75" customHeight="1" x14ac:dyDescent="0.2">
      <c r="A59" s="83" t="s">
        <v>155</v>
      </c>
      <c r="B59" s="83">
        <v>3</v>
      </c>
      <c r="C59" s="84">
        <v>997.23139252999999</v>
      </c>
      <c r="D59" s="84">
        <v>964.97549412000001</v>
      </c>
      <c r="E59" s="84">
        <v>194.49082885000001</v>
      </c>
      <c r="F59" s="84">
        <v>194.49082885000001</v>
      </c>
    </row>
    <row r="60" spans="1:6" ht="12.75" customHeight="1" x14ac:dyDescent="0.2">
      <c r="A60" s="83" t="s">
        <v>155</v>
      </c>
      <c r="B60" s="83">
        <v>4</v>
      </c>
      <c r="C60" s="84">
        <v>988.44351154000003</v>
      </c>
      <c r="D60" s="84">
        <v>955.83846983000001</v>
      </c>
      <c r="E60" s="84">
        <v>192.64926143</v>
      </c>
      <c r="F60" s="84">
        <v>192.64926143</v>
      </c>
    </row>
    <row r="61" spans="1:6" ht="12.75" customHeight="1" x14ac:dyDescent="0.2">
      <c r="A61" s="83" t="s">
        <v>155</v>
      </c>
      <c r="B61" s="83">
        <v>5</v>
      </c>
      <c r="C61" s="84">
        <v>988.32526192</v>
      </c>
      <c r="D61" s="84">
        <v>952.43329047999998</v>
      </c>
      <c r="E61" s="84">
        <v>191.96294746999999</v>
      </c>
      <c r="F61" s="84">
        <v>191.96294746999999</v>
      </c>
    </row>
    <row r="62" spans="1:6" ht="12.75" customHeight="1" x14ac:dyDescent="0.2">
      <c r="A62" s="83" t="s">
        <v>155</v>
      </c>
      <c r="B62" s="83">
        <v>6</v>
      </c>
      <c r="C62" s="84">
        <v>1075.38605616</v>
      </c>
      <c r="D62" s="84">
        <v>1042.53324021</v>
      </c>
      <c r="E62" s="84">
        <v>210.12259402000001</v>
      </c>
      <c r="F62" s="84">
        <v>210.12259402000001</v>
      </c>
    </row>
    <row r="63" spans="1:6" ht="12.75" customHeight="1" x14ac:dyDescent="0.2">
      <c r="A63" s="83" t="s">
        <v>155</v>
      </c>
      <c r="B63" s="83">
        <v>7</v>
      </c>
      <c r="C63" s="84">
        <v>1117.49043749</v>
      </c>
      <c r="D63" s="84">
        <v>1083.2522056</v>
      </c>
      <c r="E63" s="84">
        <v>218.32950224999999</v>
      </c>
      <c r="F63" s="84">
        <v>218.32950224999999</v>
      </c>
    </row>
    <row r="64" spans="1:6" ht="12.75" customHeight="1" x14ac:dyDescent="0.2">
      <c r="A64" s="83" t="s">
        <v>155</v>
      </c>
      <c r="B64" s="83">
        <v>8</v>
      </c>
      <c r="C64" s="84">
        <v>1123.5259533200001</v>
      </c>
      <c r="D64" s="84">
        <v>1080.9096156200001</v>
      </c>
      <c r="E64" s="84">
        <v>217.85735320000001</v>
      </c>
      <c r="F64" s="84">
        <v>217.85735320000001</v>
      </c>
    </row>
    <row r="65" spans="1:6" ht="12.75" customHeight="1" x14ac:dyDescent="0.2">
      <c r="A65" s="83" t="s">
        <v>155</v>
      </c>
      <c r="B65" s="83">
        <v>9</v>
      </c>
      <c r="C65" s="84">
        <v>1076.8234826299999</v>
      </c>
      <c r="D65" s="84">
        <v>1042.90543703</v>
      </c>
      <c r="E65" s="84">
        <v>210.19761029</v>
      </c>
      <c r="F65" s="84">
        <v>210.19761029</v>
      </c>
    </row>
    <row r="66" spans="1:6" ht="12.75" customHeight="1" x14ac:dyDescent="0.2">
      <c r="A66" s="83" t="s">
        <v>155</v>
      </c>
      <c r="B66" s="83">
        <v>10</v>
      </c>
      <c r="C66" s="84">
        <v>1047.42469082</v>
      </c>
      <c r="D66" s="84">
        <v>1015.07362114</v>
      </c>
      <c r="E66" s="84">
        <v>204.58810728</v>
      </c>
      <c r="F66" s="84">
        <v>204.58810728</v>
      </c>
    </row>
    <row r="67" spans="1:6" ht="12.75" customHeight="1" x14ac:dyDescent="0.2">
      <c r="A67" s="83" t="s">
        <v>155</v>
      </c>
      <c r="B67" s="83">
        <v>11</v>
      </c>
      <c r="C67" s="84">
        <v>1041.12442218</v>
      </c>
      <c r="D67" s="84">
        <v>1009.4267114199999</v>
      </c>
      <c r="E67" s="84">
        <v>203.44997251999999</v>
      </c>
      <c r="F67" s="84">
        <v>203.44997251999999</v>
      </c>
    </row>
    <row r="68" spans="1:6" ht="12.75" customHeight="1" x14ac:dyDescent="0.2">
      <c r="A68" s="83" t="s">
        <v>155</v>
      </c>
      <c r="B68" s="83">
        <v>12</v>
      </c>
      <c r="C68" s="84">
        <v>1060.13545314</v>
      </c>
      <c r="D68" s="84">
        <v>1029.22540198</v>
      </c>
      <c r="E68" s="84">
        <v>207.44039896999999</v>
      </c>
      <c r="F68" s="84">
        <v>207.44039896999999</v>
      </c>
    </row>
    <row r="69" spans="1:6" ht="12.75" customHeight="1" x14ac:dyDescent="0.2">
      <c r="A69" s="83" t="s">
        <v>155</v>
      </c>
      <c r="B69" s="83">
        <v>13</v>
      </c>
      <c r="C69" s="84">
        <v>1087.39579985</v>
      </c>
      <c r="D69" s="84">
        <v>1049.44830432</v>
      </c>
      <c r="E69" s="84">
        <v>211.51632531999999</v>
      </c>
      <c r="F69" s="84">
        <v>211.51632531999999</v>
      </c>
    </row>
    <row r="70" spans="1:6" ht="12.75" customHeight="1" x14ac:dyDescent="0.2">
      <c r="A70" s="83" t="s">
        <v>155</v>
      </c>
      <c r="B70" s="83">
        <v>14</v>
      </c>
      <c r="C70" s="84">
        <v>1103.1301654399999</v>
      </c>
      <c r="D70" s="84">
        <v>1074.8152520900001</v>
      </c>
      <c r="E70" s="84">
        <v>216.62903410999999</v>
      </c>
      <c r="F70" s="84">
        <v>216.62903410999999</v>
      </c>
    </row>
    <row r="71" spans="1:6" ht="12.75" customHeight="1" x14ac:dyDescent="0.2">
      <c r="A71" s="83" t="s">
        <v>155</v>
      </c>
      <c r="B71" s="83">
        <v>15</v>
      </c>
      <c r="C71" s="84">
        <v>1051.95796673</v>
      </c>
      <c r="D71" s="84">
        <v>1032.9295370499999</v>
      </c>
      <c r="E71" s="84">
        <v>208.18696747000001</v>
      </c>
      <c r="F71" s="84">
        <v>208.18696747000001</v>
      </c>
    </row>
    <row r="72" spans="1:6" ht="12.75" customHeight="1" x14ac:dyDescent="0.2">
      <c r="A72" s="83" t="s">
        <v>155</v>
      </c>
      <c r="B72" s="83">
        <v>16</v>
      </c>
      <c r="C72" s="84">
        <v>1060.0207926</v>
      </c>
      <c r="D72" s="84">
        <v>1039.4568040500001</v>
      </c>
      <c r="E72" s="84">
        <v>209.50253824999999</v>
      </c>
      <c r="F72" s="84">
        <v>209.50253824999999</v>
      </c>
    </row>
    <row r="73" spans="1:6" ht="12.75" customHeight="1" x14ac:dyDescent="0.2">
      <c r="A73" s="83" t="s">
        <v>155</v>
      </c>
      <c r="B73" s="83">
        <v>17</v>
      </c>
      <c r="C73" s="84">
        <v>1059.7041374200001</v>
      </c>
      <c r="D73" s="84">
        <v>1034.3258059899999</v>
      </c>
      <c r="E73" s="84">
        <v>208.46838550000001</v>
      </c>
      <c r="F73" s="84">
        <v>208.46838550000001</v>
      </c>
    </row>
    <row r="74" spans="1:6" ht="12.75" customHeight="1" x14ac:dyDescent="0.2">
      <c r="A74" s="83" t="s">
        <v>155</v>
      </c>
      <c r="B74" s="83">
        <v>18</v>
      </c>
      <c r="C74" s="84">
        <v>1051.73072839</v>
      </c>
      <c r="D74" s="84">
        <v>1031.4972910500001</v>
      </c>
      <c r="E74" s="84">
        <v>207.89829825999999</v>
      </c>
      <c r="F74" s="84">
        <v>207.89829825999999</v>
      </c>
    </row>
    <row r="75" spans="1:6" ht="12.75" customHeight="1" x14ac:dyDescent="0.2">
      <c r="A75" s="83" t="s">
        <v>155</v>
      </c>
      <c r="B75" s="83">
        <v>19</v>
      </c>
      <c r="C75" s="84">
        <v>1033.4653445500001</v>
      </c>
      <c r="D75" s="84">
        <v>1007.50538857</v>
      </c>
      <c r="E75" s="84">
        <v>203.06272987</v>
      </c>
      <c r="F75" s="84">
        <v>203.06272987</v>
      </c>
    </row>
    <row r="76" spans="1:6" ht="12.75" customHeight="1" x14ac:dyDescent="0.2">
      <c r="A76" s="83" t="s">
        <v>155</v>
      </c>
      <c r="B76" s="83">
        <v>20</v>
      </c>
      <c r="C76" s="84">
        <v>1025.36181528</v>
      </c>
      <c r="D76" s="84">
        <v>991.02743162000002</v>
      </c>
      <c r="E76" s="84">
        <v>199.74159732999999</v>
      </c>
      <c r="F76" s="84">
        <v>199.74159732999999</v>
      </c>
    </row>
    <row r="77" spans="1:6" ht="12.75" customHeight="1" x14ac:dyDescent="0.2">
      <c r="A77" s="83" t="s">
        <v>155</v>
      </c>
      <c r="B77" s="83">
        <v>21</v>
      </c>
      <c r="C77" s="84">
        <v>1005.87141071</v>
      </c>
      <c r="D77" s="84">
        <v>975.97511531999999</v>
      </c>
      <c r="E77" s="84">
        <v>196.7078027</v>
      </c>
      <c r="F77" s="84">
        <v>196.7078027</v>
      </c>
    </row>
    <row r="78" spans="1:6" ht="12.75" customHeight="1" x14ac:dyDescent="0.2">
      <c r="A78" s="83" t="s">
        <v>155</v>
      </c>
      <c r="B78" s="83">
        <v>22</v>
      </c>
      <c r="C78" s="84">
        <v>1010.83976125</v>
      </c>
      <c r="D78" s="84">
        <v>983.23467163999999</v>
      </c>
      <c r="E78" s="84">
        <v>198.17096642000001</v>
      </c>
      <c r="F78" s="84">
        <v>198.17096642000001</v>
      </c>
    </row>
    <row r="79" spans="1:6" ht="12.75" customHeight="1" x14ac:dyDescent="0.2">
      <c r="A79" s="83" t="s">
        <v>155</v>
      </c>
      <c r="B79" s="83">
        <v>23</v>
      </c>
      <c r="C79" s="84">
        <v>1016.13670275</v>
      </c>
      <c r="D79" s="84">
        <v>988.74654892000001</v>
      </c>
      <c r="E79" s="84">
        <v>199.28188538000001</v>
      </c>
      <c r="F79" s="84">
        <v>199.28188538000001</v>
      </c>
    </row>
    <row r="80" spans="1:6" ht="12.75" customHeight="1" x14ac:dyDescent="0.2">
      <c r="A80" s="83" t="s">
        <v>155</v>
      </c>
      <c r="B80" s="83">
        <v>24</v>
      </c>
      <c r="C80" s="84">
        <v>1041.6503609599999</v>
      </c>
      <c r="D80" s="84">
        <v>1019.58280585</v>
      </c>
      <c r="E80" s="84">
        <v>205.49693353999999</v>
      </c>
      <c r="F80" s="84">
        <v>205.49693353999999</v>
      </c>
    </row>
    <row r="81" spans="1:6" ht="12.75" customHeight="1" x14ac:dyDescent="0.2">
      <c r="A81" s="83" t="s">
        <v>156</v>
      </c>
      <c r="B81" s="83">
        <v>1</v>
      </c>
      <c r="C81" s="84">
        <v>1032.1755717000001</v>
      </c>
      <c r="D81" s="84">
        <v>1000.67159324</v>
      </c>
      <c r="E81" s="84">
        <v>201.68537828999999</v>
      </c>
      <c r="F81" s="84">
        <v>201.68537828999999</v>
      </c>
    </row>
    <row r="82" spans="1:6" ht="12.75" customHeight="1" x14ac:dyDescent="0.2">
      <c r="A82" s="83" t="s">
        <v>156</v>
      </c>
      <c r="B82" s="83">
        <v>2</v>
      </c>
      <c r="C82" s="84">
        <v>1078.15754227</v>
      </c>
      <c r="D82" s="84">
        <v>1046.1308821299999</v>
      </c>
      <c r="E82" s="84">
        <v>210.84769881</v>
      </c>
      <c r="F82" s="84">
        <v>210.84769881</v>
      </c>
    </row>
    <row r="83" spans="1:6" ht="12.75" customHeight="1" x14ac:dyDescent="0.2">
      <c r="A83" s="83" t="s">
        <v>156</v>
      </c>
      <c r="B83" s="83">
        <v>3</v>
      </c>
      <c r="C83" s="84">
        <v>1095.1583860400001</v>
      </c>
      <c r="D83" s="84">
        <v>1063.8263270899999</v>
      </c>
      <c r="E83" s="84">
        <v>214.41421607000001</v>
      </c>
      <c r="F83" s="84">
        <v>214.41421607000001</v>
      </c>
    </row>
    <row r="84" spans="1:6" ht="12.75" customHeight="1" x14ac:dyDescent="0.2">
      <c r="A84" s="83" t="s">
        <v>156</v>
      </c>
      <c r="B84" s="83">
        <v>4</v>
      </c>
      <c r="C84" s="84">
        <v>1090.41036119</v>
      </c>
      <c r="D84" s="84">
        <v>1058.02519069</v>
      </c>
      <c r="E84" s="84">
        <v>213.24499693000001</v>
      </c>
      <c r="F84" s="84">
        <v>213.24499693000001</v>
      </c>
    </row>
    <row r="85" spans="1:6" ht="12.75" customHeight="1" x14ac:dyDescent="0.2">
      <c r="A85" s="83" t="s">
        <v>156</v>
      </c>
      <c r="B85" s="83">
        <v>5</v>
      </c>
      <c r="C85" s="84">
        <v>1083.2792925199999</v>
      </c>
      <c r="D85" s="84">
        <v>1053.0294492800001</v>
      </c>
      <c r="E85" s="84">
        <v>212.23810515</v>
      </c>
      <c r="F85" s="84">
        <v>212.23810515</v>
      </c>
    </row>
    <row r="86" spans="1:6" ht="12.75" customHeight="1" x14ac:dyDescent="0.2">
      <c r="A86" s="83" t="s">
        <v>156</v>
      </c>
      <c r="B86" s="83">
        <v>6</v>
      </c>
      <c r="C86" s="84">
        <v>1086.4226610400001</v>
      </c>
      <c r="D86" s="84">
        <v>1054.12162896</v>
      </c>
      <c r="E86" s="84">
        <v>212.45823399</v>
      </c>
      <c r="F86" s="84">
        <v>212.45823399</v>
      </c>
    </row>
    <row r="87" spans="1:6" ht="12.75" customHeight="1" x14ac:dyDescent="0.2">
      <c r="A87" s="83" t="s">
        <v>156</v>
      </c>
      <c r="B87" s="83">
        <v>7</v>
      </c>
      <c r="C87" s="84">
        <v>1070.8539745200001</v>
      </c>
      <c r="D87" s="84">
        <v>1039.6976404500001</v>
      </c>
      <c r="E87" s="84">
        <v>209.55107882999999</v>
      </c>
      <c r="F87" s="84">
        <v>209.55107882999999</v>
      </c>
    </row>
    <row r="88" spans="1:6" ht="12.75" customHeight="1" x14ac:dyDescent="0.2">
      <c r="A88" s="83" t="s">
        <v>156</v>
      </c>
      <c r="B88" s="83">
        <v>8</v>
      </c>
      <c r="C88" s="84">
        <v>1052.80431449</v>
      </c>
      <c r="D88" s="84">
        <v>1016.8755903799999</v>
      </c>
      <c r="E88" s="84">
        <v>204.95129420999999</v>
      </c>
      <c r="F88" s="84">
        <v>204.95129420999999</v>
      </c>
    </row>
    <row r="89" spans="1:6" ht="12.75" customHeight="1" x14ac:dyDescent="0.2">
      <c r="A89" s="83" t="s">
        <v>156</v>
      </c>
      <c r="B89" s="83">
        <v>9</v>
      </c>
      <c r="C89" s="84">
        <v>983.61901936000004</v>
      </c>
      <c r="D89" s="84">
        <v>953.23066865999999</v>
      </c>
      <c r="E89" s="84">
        <v>192.12365904999999</v>
      </c>
      <c r="F89" s="84">
        <v>192.12365904999999</v>
      </c>
    </row>
    <row r="90" spans="1:6" ht="12.75" customHeight="1" x14ac:dyDescent="0.2">
      <c r="A90" s="83" t="s">
        <v>156</v>
      </c>
      <c r="B90" s="83">
        <v>10</v>
      </c>
      <c r="C90" s="84">
        <v>989.12845476999996</v>
      </c>
      <c r="D90" s="84">
        <v>956.68007415</v>
      </c>
      <c r="E90" s="84">
        <v>192.8188868</v>
      </c>
      <c r="F90" s="84">
        <v>192.8188868</v>
      </c>
    </row>
    <row r="91" spans="1:6" ht="12.75" customHeight="1" x14ac:dyDescent="0.2">
      <c r="A91" s="83" t="s">
        <v>156</v>
      </c>
      <c r="B91" s="83">
        <v>11</v>
      </c>
      <c r="C91" s="84">
        <v>1000.20558267</v>
      </c>
      <c r="D91" s="84">
        <v>969.65200844000003</v>
      </c>
      <c r="E91" s="84">
        <v>195.43338039</v>
      </c>
      <c r="F91" s="84">
        <v>195.43338039</v>
      </c>
    </row>
    <row r="92" spans="1:6" ht="12.75" customHeight="1" x14ac:dyDescent="0.2">
      <c r="A92" s="83" t="s">
        <v>156</v>
      </c>
      <c r="B92" s="83">
        <v>12</v>
      </c>
      <c r="C92" s="84">
        <v>1004.68264956</v>
      </c>
      <c r="D92" s="84">
        <v>971.89891034000004</v>
      </c>
      <c r="E92" s="84">
        <v>195.88624351000001</v>
      </c>
      <c r="F92" s="84">
        <v>195.88624351000001</v>
      </c>
    </row>
    <row r="93" spans="1:6" ht="12.75" customHeight="1" x14ac:dyDescent="0.2">
      <c r="A93" s="83" t="s">
        <v>156</v>
      </c>
      <c r="B93" s="83">
        <v>13</v>
      </c>
      <c r="C93" s="84">
        <v>1021.41873149</v>
      </c>
      <c r="D93" s="84">
        <v>991.91020633999995</v>
      </c>
      <c r="E93" s="84">
        <v>199.9195206</v>
      </c>
      <c r="F93" s="84">
        <v>199.9195206</v>
      </c>
    </row>
    <row r="94" spans="1:6" ht="12.75" customHeight="1" x14ac:dyDescent="0.2">
      <c r="A94" s="83" t="s">
        <v>156</v>
      </c>
      <c r="B94" s="83">
        <v>14</v>
      </c>
      <c r="C94" s="84">
        <v>1034.52947156</v>
      </c>
      <c r="D94" s="84">
        <v>1007.5455634899999</v>
      </c>
      <c r="E94" s="84">
        <v>203.07082711999999</v>
      </c>
      <c r="F94" s="84">
        <v>203.07082711999999</v>
      </c>
    </row>
    <row r="95" spans="1:6" ht="12.75" customHeight="1" x14ac:dyDescent="0.2">
      <c r="A95" s="83" t="s">
        <v>156</v>
      </c>
      <c r="B95" s="83">
        <v>15</v>
      </c>
      <c r="C95" s="84">
        <v>1018.1702989</v>
      </c>
      <c r="D95" s="84">
        <v>989.77230550000002</v>
      </c>
      <c r="E95" s="84">
        <v>199.48862664000001</v>
      </c>
      <c r="F95" s="84">
        <v>199.48862664000001</v>
      </c>
    </row>
    <row r="96" spans="1:6" ht="12.75" customHeight="1" x14ac:dyDescent="0.2">
      <c r="A96" s="83" t="s">
        <v>156</v>
      </c>
      <c r="B96" s="83">
        <v>16</v>
      </c>
      <c r="C96" s="84">
        <v>1029.8425540600001</v>
      </c>
      <c r="D96" s="84">
        <v>1001.62468844</v>
      </c>
      <c r="E96" s="84">
        <v>201.87747464</v>
      </c>
      <c r="F96" s="84">
        <v>201.87747464</v>
      </c>
    </row>
    <row r="97" spans="1:6" ht="12.75" customHeight="1" x14ac:dyDescent="0.2">
      <c r="A97" s="83" t="s">
        <v>156</v>
      </c>
      <c r="B97" s="83">
        <v>17</v>
      </c>
      <c r="C97" s="84">
        <v>1032.19728435</v>
      </c>
      <c r="D97" s="84">
        <v>998.27158698000005</v>
      </c>
      <c r="E97" s="84">
        <v>201.20165698</v>
      </c>
      <c r="F97" s="84">
        <v>201.20165698</v>
      </c>
    </row>
    <row r="98" spans="1:6" ht="12.75" customHeight="1" x14ac:dyDescent="0.2">
      <c r="A98" s="83" t="s">
        <v>156</v>
      </c>
      <c r="B98" s="83">
        <v>18</v>
      </c>
      <c r="C98" s="84">
        <v>1028.4550619199999</v>
      </c>
      <c r="D98" s="84">
        <v>991.66234084999996</v>
      </c>
      <c r="E98" s="84">
        <v>199.86956330000001</v>
      </c>
      <c r="F98" s="84">
        <v>199.86956330000001</v>
      </c>
    </row>
    <row r="99" spans="1:6" ht="12.75" customHeight="1" x14ac:dyDescent="0.2">
      <c r="A99" s="83" t="s">
        <v>156</v>
      </c>
      <c r="B99" s="83">
        <v>19</v>
      </c>
      <c r="C99" s="84">
        <v>1012.13828535</v>
      </c>
      <c r="D99" s="84">
        <v>974.39438000999996</v>
      </c>
      <c r="E99" s="84">
        <v>196.38920547000001</v>
      </c>
      <c r="F99" s="84">
        <v>196.38920547000001</v>
      </c>
    </row>
    <row r="100" spans="1:6" ht="12.75" customHeight="1" x14ac:dyDescent="0.2">
      <c r="A100" s="83" t="s">
        <v>156</v>
      </c>
      <c r="B100" s="83">
        <v>20</v>
      </c>
      <c r="C100" s="84">
        <v>984.04600902000004</v>
      </c>
      <c r="D100" s="84">
        <v>949.25090686999999</v>
      </c>
      <c r="E100" s="84">
        <v>191.32153799</v>
      </c>
      <c r="F100" s="84">
        <v>191.32153799</v>
      </c>
    </row>
    <row r="101" spans="1:6" ht="12.75" customHeight="1" x14ac:dyDescent="0.2">
      <c r="A101" s="83" t="s">
        <v>156</v>
      </c>
      <c r="B101" s="83">
        <v>21</v>
      </c>
      <c r="C101" s="84">
        <v>966.82894926999995</v>
      </c>
      <c r="D101" s="84">
        <v>937.93039948000001</v>
      </c>
      <c r="E101" s="84">
        <v>189.03988952</v>
      </c>
      <c r="F101" s="84">
        <v>189.03988952</v>
      </c>
    </row>
    <row r="102" spans="1:6" ht="12.75" customHeight="1" x14ac:dyDescent="0.2">
      <c r="A102" s="83" t="s">
        <v>156</v>
      </c>
      <c r="B102" s="83">
        <v>22</v>
      </c>
      <c r="C102" s="84">
        <v>974.82832511000004</v>
      </c>
      <c r="D102" s="84">
        <v>945.24119472999996</v>
      </c>
      <c r="E102" s="84">
        <v>190.51338043999999</v>
      </c>
      <c r="F102" s="84">
        <v>190.51338043999999</v>
      </c>
    </row>
    <row r="103" spans="1:6" ht="12.75" customHeight="1" x14ac:dyDescent="0.2">
      <c r="A103" s="83" t="s">
        <v>156</v>
      </c>
      <c r="B103" s="83">
        <v>23</v>
      </c>
      <c r="C103" s="84">
        <v>989.95371358</v>
      </c>
      <c r="D103" s="84">
        <v>961.63942731999998</v>
      </c>
      <c r="E103" s="84">
        <v>193.81844452000001</v>
      </c>
      <c r="F103" s="84">
        <v>193.81844452000001</v>
      </c>
    </row>
    <row r="104" spans="1:6" ht="12.75" customHeight="1" x14ac:dyDescent="0.2">
      <c r="A104" s="83" t="s">
        <v>156</v>
      </c>
      <c r="B104" s="83">
        <v>24</v>
      </c>
      <c r="C104" s="84">
        <v>1028.73743928</v>
      </c>
      <c r="D104" s="84">
        <v>999.37280645999999</v>
      </c>
      <c r="E104" s="84">
        <v>201.42360779000001</v>
      </c>
      <c r="F104" s="84">
        <v>201.42360779000001</v>
      </c>
    </row>
    <row r="105" spans="1:6" ht="12.75" customHeight="1" x14ac:dyDescent="0.2">
      <c r="A105" s="83" t="s">
        <v>157</v>
      </c>
      <c r="B105" s="83">
        <v>1</v>
      </c>
      <c r="C105" s="84">
        <v>1060.0283044099999</v>
      </c>
      <c r="D105" s="84">
        <v>1023.49777221</v>
      </c>
      <c r="E105" s="84">
        <v>206.28599509</v>
      </c>
      <c r="F105" s="84">
        <v>206.28599509</v>
      </c>
    </row>
    <row r="106" spans="1:6" ht="12.75" customHeight="1" x14ac:dyDescent="0.2">
      <c r="A106" s="83" t="s">
        <v>157</v>
      </c>
      <c r="B106" s="83">
        <v>2</v>
      </c>
      <c r="C106" s="84">
        <v>1078.16678574</v>
      </c>
      <c r="D106" s="84">
        <v>1054.6610289600001</v>
      </c>
      <c r="E106" s="84">
        <v>212.56695006999999</v>
      </c>
      <c r="F106" s="84">
        <v>212.56695006999999</v>
      </c>
    </row>
    <row r="107" spans="1:6" ht="12.75" customHeight="1" x14ac:dyDescent="0.2">
      <c r="A107" s="83" t="s">
        <v>157</v>
      </c>
      <c r="B107" s="83">
        <v>3</v>
      </c>
      <c r="C107" s="84">
        <v>1102.9796026500001</v>
      </c>
      <c r="D107" s="84">
        <v>1071.3799725199999</v>
      </c>
      <c r="E107" s="84">
        <v>215.93665344999999</v>
      </c>
      <c r="F107" s="84">
        <v>215.93665344999999</v>
      </c>
    </row>
    <row r="108" spans="1:6" ht="12.75" customHeight="1" x14ac:dyDescent="0.2">
      <c r="A108" s="83" t="s">
        <v>157</v>
      </c>
      <c r="B108" s="83">
        <v>4</v>
      </c>
      <c r="C108" s="84">
        <v>1121.7270270500001</v>
      </c>
      <c r="D108" s="84">
        <v>1086.3200176099999</v>
      </c>
      <c r="E108" s="84">
        <v>218.94781982000001</v>
      </c>
      <c r="F108" s="84">
        <v>218.94781982000001</v>
      </c>
    </row>
    <row r="109" spans="1:6" ht="12.75" customHeight="1" x14ac:dyDescent="0.2">
      <c r="A109" s="83" t="s">
        <v>157</v>
      </c>
      <c r="B109" s="83">
        <v>5</v>
      </c>
      <c r="C109" s="84">
        <v>1116.47200686</v>
      </c>
      <c r="D109" s="84">
        <v>1085.45645089</v>
      </c>
      <c r="E109" s="84">
        <v>218.77376792999999</v>
      </c>
      <c r="F109" s="84">
        <v>218.77376792999999</v>
      </c>
    </row>
    <row r="110" spans="1:6" ht="12.75" customHeight="1" x14ac:dyDescent="0.2">
      <c r="A110" s="83" t="s">
        <v>157</v>
      </c>
      <c r="B110" s="83">
        <v>6</v>
      </c>
      <c r="C110" s="84">
        <v>1116.91049099</v>
      </c>
      <c r="D110" s="84">
        <v>1083.79681925</v>
      </c>
      <c r="E110" s="84">
        <v>218.43926913999999</v>
      </c>
      <c r="F110" s="84">
        <v>218.43926913999999</v>
      </c>
    </row>
    <row r="111" spans="1:6" ht="12.75" customHeight="1" x14ac:dyDescent="0.2">
      <c r="A111" s="83" t="s">
        <v>157</v>
      </c>
      <c r="B111" s="83">
        <v>7</v>
      </c>
      <c r="C111" s="84">
        <v>1088.84484789</v>
      </c>
      <c r="D111" s="84">
        <v>1055.8361515500001</v>
      </c>
      <c r="E111" s="84">
        <v>212.80379604999999</v>
      </c>
      <c r="F111" s="84">
        <v>212.80379604999999</v>
      </c>
    </row>
    <row r="112" spans="1:6" ht="12.75" customHeight="1" x14ac:dyDescent="0.2">
      <c r="A112" s="83" t="s">
        <v>157</v>
      </c>
      <c r="B112" s="83">
        <v>8</v>
      </c>
      <c r="C112" s="84">
        <v>1077.6073548500001</v>
      </c>
      <c r="D112" s="84">
        <v>1036.59907075</v>
      </c>
      <c r="E112" s="84">
        <v>208.92656205</v>
      </c>
      <c r="F112" s="84">
        <v>208.92656205</v>
      </c>
    </row>
    <row r="113" spans="1:6" ht="12.75" customHeight="1" x14ac:dyDescent="0.2">
      <c r="A113" s="83" t="s">
        <v>157</v>
      </c>
      <c r="B113" s="83">
        <v>9</v>
      </c>
      <c r="C113" s="84">
        <v>1011.73638971</v>
      </c>
      <c r="D113" s="84">
        <v>978.19864116999997</v>
      </c>
      <c r="E113" s="84">
        <v>197.15595438</v>
      </c>
      <c r="F113" s="84">
        <v>197.15595438</v>
      </c>
    </row>
    <row r="114" spans="1:6" ht="12.75" customHeight="1" x14ac:dyDescent="0.2">
      <c r="A114" s="83" t="s">
        <v>157</v>
      </c>
      <c r="B114" s="83">
        <v>10</v>
      </c>
      <c r="C114" s="84">
        <v>979.56237720000001</v>
      </c>
      <c r="D114" s="84">
        <v>950.08098551</v>
      </c>
      <c r="E114" s="84">
        <v>191.48884036000001</v>
      </c>
      <c r="F114" s="84">
        <v>191.48884036000001</v>
      </c>
    </row>
    <row r="115" spans="1:6" ht="12.75" customHeight="1" x14ac:dyDescent="0.2">
      <c r="A115" s="83" t="s">
        <v>157</v>
      </c>
      <c r="B115" s="83">
        <v>11</v>
      </c>
      <c r="C115" s="84">
        <v>979.90850937000005</v>
      </c>
      <c r="D115" s="84">
        <v>946.64875958000005</v>
      </c>
      <c r="E115" s="84">
        <v>190.79707515999999</v>
      </c>
      <c r="F115" s="84">
        <v>190.79707515999999</v>
      </c>
    </row>
    <row r="116" spans="1:6" ht="12.75" customHeight="1" x14ac:dyDescent="0.2">
      <c r="A116" s="83" t="s">
        <v>157</v>
      </c>
      <c r="B116" s="83">
        <v>12</v>
      </c>
      <c r="C116" s="84">
        <v>978.00181435000002</v>
      </c>
      <c r="D116" s="84">
        <v>943.41752015999998</v>
      </c>
      <c r="E116" s="84">
        <v>190.14581878999999</v>
      </c>
      <c r="F116" s="84">
        <v>190.14581878999999</v>
      </c>
    </row>
    <row r="117" spans="1:6" ht="12.75" customHeight="1" x14ac:dyDescent="0.2">
      <c r="A117" s="83" t="s">
        <v>157</v>
      </c>
      <c r="B117" s="83">
        <v>13</v>
      </c>
      <c r="C117" s="84">
        <v>988.67428992999999</v>
      </c>
      <c r="D117" s="84">
        <v>955.58359206</v>
      </c>
      <c r="E117" s="84">
        <v>192.59789081</v>
      </c>
      <c r="F117" s="84">
        <v>192.59789081</v>
      </c>
    </row>
    <row r="118" spans="1:6" ht="12.75" customHeight="1" x14ac:dyDescent="0.2">
      <c r="A118" s="83" t="s">
        <v>157</v>
      </c>
      <c r="B118" s="83">
        <v>14</v>
      </c>
      <c r="C118" s="84">
        <v>998.05504987999996</v>
      </c>
      <c r="D118" s="84">
        <v>965.77343441999994</v>
      </c>
      <c r="E118" s="84">
        <v>194.65165372999999</v>
      </c>
      <c r="F118" s="84">
        <v>194.65165372999999</v>
      </c>
    </row>
    <row r="119" spans="1:6" ht="12.75" customHeight="1" x14ac:dyDescent="0.2">
      <c r="A119" s="83" t="s">
        <v>157</v>
      </c>
      <c r="B119" s="83">
        <v>15</v>
      </c>
      <c r="C119" s="84">
        <v>992.03224561000002</v>
      </c>
      <c r="D119" s="84">
        <v>962.88340187999995</v>
      </c>
      <c r="E119" s="84">
        <v>194.06916762</v>
      </c>
      <c r="F119" s="84">
        <v>194.06916762</v>
      </c>
    </row>
    <row r="120" spans="1:6" ht="12.75" customHeight="1" x14ac:dyDescent="0.2">
      <c r="A120" s="83" t="s">
        <v>157</v>
      </c>
      <c r="B120" s="83">
        <v>16</v>
      </c>
      <c r="C120" s="84">
        <v>1002.6333180300001</v>
      </c>
      <c r="D120" s="84">
        <v>972.99908484000002</v>
      </c>
      <c r="E120" s="84">
        <v>196.10798370000001</v>
      </c>
      <c r="F120" s="84">
        <v>196.10798370000001</v>
      </c>
    </row>
    <row r="121" spans="1:6" ht="12.75" customHeight="1" x14ac:dyDescent="0.2">
      <c r="A121" s="83" t="s">
        <v>157</v>
      </c>
      <c r="B121" s="83">
        <v>17</v>
      </c>
      <c r="C121" s="84">
        <v>988.10220157000003</v>
      </c>
      <c r="D121" s="84">
        <v>966.03648733</v>
      </c>
      <c r="E121" s="84">
        <v>194.70467205</v>
      </c>
      <c r="F121" s="84">
        <v>194.70467205</v>
      </c>
    </row>
    <row r="122" spans="1:6" ht="12.75" customHeight="1" x14ac:dyDescent="0.2">
      <c r="A122" s="83" t="s">
        <v>157</v>
      </c>
      <c r="B122" s="83">
        <v>18</v>
      </c>
      <c r="C122" s="84">
        <v>989.85649637999995</v>
      </c>
      <c r="D122" s="84">
        <v>960.20836516999998</v>
      </c>
      <c r="E122" s="84">
        <v>193.53001391999999</v>
      </c>
      <c r="F122" s="84">
        <v>193.53001391999999</v>
      </c>
    </row>
    <row r="123" spans="1:6" ht="12.75" customHeight="1" x14ac:dyDescent="0.2">
      <c r="A123" s="83" t="s">
        <v>157</v>
      </c>
      <c r="B123" s="83">
        <v>19</v>
      </c>
      <c r="C123" s="84">
        <v>977.93629453999995</v>
      </c>
      <c r="D123" s="84">
        <v>946.40286866999998</v>
      </c>
      <c r="E123" s="84">
        <v>190.74751584000001</v>
      </c>
      <c r="F123" s="84">
        <v>190.74751584000001</v>
      </c>
    </row>
    <row r="124" spans="1:6" ht="12.75" customHeight="1" x14ac:dyDescent="0.2">
      <c r="A124" s="83" t="s">
        <v>157</v>
      </c>
      <c r="B124" s="83">
        <v>20</v>
      </c>
      <c r="C124" s="84">
        <v>968.70517313000005</v>
      </c>
      <c r="D124" s="84">
        <v>932.38186456999995</v>
      </c>
      <c r="E124" s="84">
        <v>187.92158219999999</v>
      </c>
      <c r="F124" s="84">
        <v>187.92158219999999</v>
      </c>
    </row>
    <row r="125" spans="1:6" ht="12.75" customHeight="1" x14ac:dyDescent="0.2">
      <c r="A125" s="83" t="s">
        <v>157</v>
      </c>
      <c r="B125" s="83">
        <v>21</v>
      </c>
      <c r="C125" s="84">
        <v>961.09778183000003</v>
      </c>
      <c r="D125" s="84">
        <v>934.91707009000004</v>
      </c>
      <c r="E125" s="84">
        <v>188.43255292000001</v>
      </c>
      <c r="F125" s="84">
        <v>188.43255292000001</v>
      </c>
    </row>
    <row r="126" spans="1:6" ht="12.75" customHeight="1" x14ac:dyDescent="0.2">
      <c r="A126" s="83" t="s">
        <v>157</v>
      </c>
      <c r="B126" s="83">
        <v>22</v>
      </c>
      <c r="C126" s="84">
        <v>950.45474709999996</v>
      </c>
      <c r="D126" s="84">
        <v>923.66926052999997</v>
      </c>
      <c r="E126" s="84">
        <v>186.16555668999999</v>
      </c>
      <c r="F126" s="84">
        <v>186.16555668999999</v>
      </c>
    </row>
    <row r="127" spans="1:6" ht="12.75" customHeight="1" x14ac:dyDescent="0.2">
      <c r="A127" s="83" t="s">
        <v>157</v>
      </c>
      <c r="B127" s="83">
        <v>23</v>
      </c>
      <c r="C127" s="84">
        <v>960.98689416000002</v>
      </c>
      <c r="D127" s="84">
        <v>935.27429357999995</v>
      </c>
      <c r="E127" s="84">
        <v>188.50455131999999</v>
      </c>
      <c r="F127" s="84">
        <v>188.50455131999999</v>
      </c>
    </row>
    <row r="128" spans="1:6" ht="12.75" customHeight="1" x14ac:dyDescent="0.2">
      <c r="A128" s="83" t="s">
        <v>157</v>
      </c>
      <c r="B128" s="83">
        <v>24</v>
      </c>
      <c r="C128" s="84">
        <v>1011.1490188400001</v>
      </c>
      <c r="D128" s="84">
        <v>981.05081869000003</v>
      </c>
      <c r="E128" s="84">
        <v>197.73081081000001</v>
      </c>
      <c r="F128" s="84">
        <v>197.73081081000001</v>
      </c>
    </row>
    <row r="129" spans="1:6" ht="12.75" customHeight="1" x14ac:dyDescent="0.2">
      <c r="A129" s="83" t="s">
        <v>158</v>
      </c>
      <c r="B129" s="83">
        <v>1</v>
      </c>
      <c r="C129" s="84">
        <v>1035.50580737</v>
      </c>
      <c r="D129" s="84">
        <v>999.84576235999998</v>
      </c>
      <c r="E129" s="84">
        <v>201.51893206</v>
      </c>
      <c r="F129" s="84">
        <v>201.51893206</v>
      </c>
    </row>
    <row r="130" spans="1:6" ht="12.75" customHeight="1" x14ac:dyDescent="0.2">
      <c r="A130" s="83" t="s">
        <v>158</v>
      </c>
      <c r="B130" s="83">
        <v>2</v>
      </c>
      <c r="C130" s="84">
        <v>1095.48911507</v>
      </c>
      <c r="D130" s="84">
        <v>1063.09968035</v>
      </c>
      <c r="E130" s="84">
        <v>214.26776040999999</v>
      </c>
      <c r="F130" s="84">
        <v>214.26776040999999</v>
      </c>
    </row>
    <row r="131" spans="1:6" ht="12.75" customHeight="1" x14ac:dyDescent="0.2">
      <c r="A131" s="83" t="s">
        <v>158</v>
      </c>
      <c r="B131" s="83">
        <v>3</v>
      </c>
      <c r="C131" s="84">
        <v>1110.6526909300001</v>
      </c>
      <c r="D131" s="84">
        <v>1079.67100224</v>
      </c>
      <c r="E131" s="84">
        <v>217.60771065</v>
      </c>
      <c r="F131" s="84">
        <v>217.60771065</v>
      </c>
    </row>
    <row r="132" spans="1:6" ht="12.75" customHeight="1" x14ac:dyDescent="0.2">
      <c r="A132" s="83" t="s">
        <v>158</v>
      </c>
      <c r="B132" s="83">
        <v>4</v>
      </c>
      <c r="C132" s="84">
        <v>1120.2586665199999</v>
      </c>
      <c r="D132" s="84">
        <v>1087.13216543</v>
      </c>
      <c r="E132" s="84">
        <v>219.11150823</v>
      </c>
      <c r="F132" s="84">
        <v>219.11150823</v>
      </c>
    </row>
    <row r="133" spans="1:6" ht="12.75" customHeight="1" x14ac:dyDescent="0.2">
      <c r="A133" s="83" t="s">
        <v>158</v>
      </c>
      <c r="B133" s="83">
        <v>5</v>
      </c>
      <c r="C133" s="84">
        <v>1118.4171591899999</v>
      </c>
      <c r="D133" s="84">
        <v>1085.4192665200001</v>
      </c>
      <c r="E133" s="84">
        <v>218.76627342</v>
      </c>
      <c r="F133" s="84">
        <v>218.76627342</v>
      </c>
    </row>
    <row r="134" spans="1:6" ht="12.75" customHeight="1" x14ac:dyDescent="0.2">
      <c r="A134" s="83" t="s">
        <v>158</v>
      </c>
      <c r="B134" s="83">
        <v>6</v>
      </c>
      <c r="C134" s="84">
        <v>1120.0045635199999</v>
      </c>
      <c r="D134" s="84">
        <v>1088.7242047699999</v>
      </c>
      <c r="E134" s="84">
        <v>219.43238378999999</v>
      </c>
      <c r="F134" s="84">
        <v>219.43238378999999</v>
      </c>
    </row>
    <row r="135" spans="1:6" ht="12.75" customHeight="1" x14ac:dyDescent="0.2">
      <c r="A135" s="83" t="s">
        <v>158</v>
      </c>
      <c r="B135" s="83">
        <v>7</v>
      </c>
      <c r="C135" s="84">
        <v>1104.38932811</v>
      </c>
      <c r="D135" s="84">
        <v>1071.58939072</v>
      </c>
      <c r="E135" s="84">
        <v>215.97886169</v>
      </c>
      <c r="F135" s="84">
        <v>215.97886169</v>
      </c>
    </row>
    <row r="136" spans="1:6" ht="12.75" customHeight="1" x14ac:dyDescent="0.2">
      <c r="A136" s="83" t="s">
        <v>158</v>
      </c>
      <c r="B136" s="83">
        <v>8</v>
      </c>
      <c r="C136" s="84">
        <v>1105.6521850399999</v>
      </c>
      <c r="D136" s="84">
        <v>1054.08934662</v>
      </c>
      <c r="E136" s="84">
        <v>212.45172747999999</v>
      </c>
      <c r="F136" s="84">
        <v>212.45172747999999</v>
      </c>
    </row>
    <row r="137" spans="1:6" ht="12.75" customHeight="1" x14ac:dyDescent="0.2">
      <c r="A137" s="83" t="s">
        <v>158</v>
      </c>
      <c r="B137" s="83">
        <v>9</v>
      </c>
      <c r="C137" s="84">
        <v>1028.76136959</v>
      </c>
      <c r="D137" s="84">
        <v>995.16661479000004</v>
      </c>
      <c r="E137" s="84">
        <v>200.57584978</v>
      </c>
      <c r="F137" s="84">
        <v>200.57584978</v>
      </c>
    </row>
    <row r="138" spans="1:6" ht="12.75" customHeight="1" x14ac:dyDescent="0.2">
      <c r="A138" s="83" t="s">
        <v>158</v>
      </c>
      <c r="B138" s="83">
        <v>10</v>
      </c>
      <c r="C138" s="84">
        <v>982.68960903000004</v>
      </c>
      <c r="D138" s="84">
        <v>951.69011470999999</v>
      </c>
      <c r="E138" s="84">
        <v>191.81316038</v>
      </c>
      <c r="F138" s="84">
        <v>191.81316038</v>
      </c>
    </row>
    <row r="139" spans="1:6" ht="12.75" customHeight="1" x14ac:dyDescent="0.2">
      <c r="A139" s="83" t="s">
        <v>158</v>
      </c>
      <c r="B139" s="83">
        <v>11</v>
      </c>
      <c r="C139" s="84">
        <v>972.82678858999998</v>
      </c>
      <c r="D139" s="84">
        <v>943.29038620999995</v>
      </c>
      <c r="E139" s="84">
        <v>190.12019494</v>
      </c>
      <c r="F139" s="84">
        <v>190.12019494</v>
      </c>
    </row>
    <row r="140" spans="1:6" ht="12.75" customHeight="1" x14ac:dyDescent="0.2">
      <c r="A140" s="83" t="s">
        <v>158</v>
      </c>
      <c r="B140" s="83">
        <v>12</v>
      </c>
      <c r="C140" s="84">
        <v>964.83084296000004</v>
      </c>
      <c r="D140" s="84">
        <v>941.13445330000002</v>
      </c>
      <c r="E140" s="84">
        <v>189.68566662000001</v>
      </c>
      <c r="F140" s="84">
        <v>189.68566662000001</v>
      </c>
    </row>
    <row r="141" spans="1:6" ht="12.75" customHeight="1" x14ac:dyDescent="0.2">
      <c r="A141" s="83" t="s">
        <v>158</v>
      </c>
      <c r="B141" s="83">
        <v>13</v>
      </c>
      <c r="C141" s="84">
        <v>992.99082742999997</v>
      </c>
      <c r="D141" s="84">
        <v>956.12544018999995</v>
      </c>
      <c r="E141" s="84">
        <v>192.70710030999999</v>
      </c>
      <c r="F141" s="84">
        <v>192.70710030999999</v>
      </c>
    </row>
    <row r="142" spans="1:6" ht="12.75" customHeight="1" x14ac:dyDescent="0.2">
      <c r="A142" s="83" t="s">
        <v>158</v>
      </c>
      <c r="B142" s="83">
        <v>14</v>
      </c>
      <c r="C142" s="84">
        <v>993.76139280999996</v>
      </c>
      <c r="D142" s="84">
        <v>966.62743407999994</v>
      </c>
      <c r="E142" s="84">
        <v>194.82377738</v>
      </c>
      <c r="F142" s="84">
        <v>194.82377738</v>
      </c>
    </row>
    <row r="143" spans="1:6" ht="12.75" customHeight="1" x14ac:dyDescent="0.2">
      <c r="A143" s="83" t="s">
        <v>158</v>
      </c>
      <c r="B143" s="83">
        <v>15</v>
      </c>
      <c r="C143" s="84">
        <v>970.66724203000001</v>
      </c>
      <c r="D143" s="84">
        <v>944.20109974000002</v>
      </c>
      <c r="E143" s="84">
        <v>190.30374927</v>
      </c>
      <c r="F143" s="84">
        <v>190.30374927</v>
      </c>
    </row>
    <row r="144" spans="1:6" ht="12.75" customHeight="1" x14ac:dyDescent="0.2">
      <c r="A144" s="83" t="s">
        <v>158</v>
      </c>
      <c r="B144" s="83">
        <v>16</v>
      </c>
      <c r="C144" s="84">
        <v>977.06757766999999</v>
      </c>
      <c r="D144" s="84">
        <v>949.94601525999997</v>
      </c>
      <c r="E144" s="84">
        <v>191.46163709999999</v>
      </c>
      <c r="F144" s="84">
        <v>191.46163709999999</v>
      </c>
    </row>
    <row r="145" spans="1:6" ht="12.75" customHeight="1" x14ac:dyDescent="0.2">
      <c r="A145" s="83" t="s">
        <v>158</v>
      </c>
      <c r="B145" s="83">
        <v>17</v>
      </c>
      <c r="C145" s="84">
        <v>976.43312182</v>
      </c>
      <c r="D145" s="84">
        <v>949.59695732</v>
      </c>
      <c r="E145" s="84">
        <v>191.39128446999999</v>
      </c>
      <c r="F145" s="84">
        <v>191.39128446999999</v>
      </c>
    </row>
    <row r="146" spans="1:6" ht="12.75" customHeight="1" x14ac:dyDescent="0.2">
      <c r="A146" s="83" t="s">
        <v>158</v>
      </c>
      <c r="B146" s="83">
        <v>18</v>
      </c>
      <c r="C146" s="84">
        <v>977.79599164000001</v>
      </c>
      <c r="D146" s="84">
        <v>949.76804056000003</v>
      </c>
      <c r="E146" s="84">
        <v>191.42576629999999</v>
      </c>
      <c r="F146" s="84">
        <v>191.42576629999999</v>
      </c>
    </row>
    <row r="147" spans="1:6" ht="12.75" customHeight="1" x14ac:dyDescent="0.2">
      <c r="A147" s="83" t="s">
        <v>158</v>
      </c>
      <c r="B147" s="83">
        <v>19</v>
      </c>
      <c r="C147" s="84">
        <v>972.41362156000002</v>
      </c>
      <c r="D147" s="84">
        <v>940.64859993000005</v>
      </c>
      <c r="E147" s="84">
        <v>189.58774287</v>
      </c>
      <c r="F147" s="84">
        <v>189.58774287</v>
      </c>
    </row>
    <row r="148" spans="1:6" ht="12.75" customHeight="1" x14ac:dyDescent="0.2">
      <c r="A148" s="83" t="s">
        <v>158</v>
      </c>
      <c r="B148" s="83">
        <v>20</v>
      </c>
      <c r="C148" s="84">
        <v>963.70319204999998</v>
      </c>
      <c r="D148" s="84">
        <v>926.78334787999995</v>
      </c>
      <c r="E148" s="84">
        <v>186.79320106</v>
      </c>
      <c r="F148" s="84">
        <v>186.79320106</v>
      </c>
    </row>
    <row r="149" spans="1:6" ht="12.75" customHeight="1" x14ac:dyDescent="0.2">
      <c r="A149" s="83" t="s">
        <v>158</v>
      </c>
      <c r="B149" s="83">
        <v>21</v>
      </c>
      <c r="C149" s="84">
        <v>938.35396386000002</v>
      </c>
      <c r="D149" s="84">
        <v>909.22455315000002</v>
      </c>
      <c r="E149" s="84">
        <v>183.25422565</v>
      </c>
      <c r="F149" s="84">
        <v>183.25422565</v>
      </c>
    </row>
    <row r="150" spans="1:6" ht="12.75" customHeight="1" x14ac:dyDescent="0.2">
      <c r="A150" s="83" t="s">
        <v>158</v>
      </c>
      <c r="B150" s="83">
        <v>22</v>
      </c>
      <c r="C150" s="84">
        <v>918.01325643999996</v>
      </c>
      <c r="D150" s="84">
        <v>891.41704375999996</v>
      </c>
      <c r="E150" s="84">
        <v>179.66512180000001</v>
      </c>
      <c r="F150" s="84">
        <v>179.66512180000001</v>
      </c>
    </row>
    <row r="151" spans="1:6" ht="12.75" customHeight="1" x14ac:dyDescent="0.2">
      <c r="A151" s="83" t="s">
        <v>158</v>
      </c>
      <c r="B151" s="83">
        <v>23</v>
      </c>
      <c r="C151" s="84">
        <v>914.78440172000001</v>
      </c>
      <c r="D151" s="84">
        <v>887.42469257000005</v>
      </c>
      <c r="E151" s="84">
        <v>178.86046335</v>
      </c>
      <c r="F151" s="84">
        <v>178.86046335</v>
      </c>
    </row>
    <row r="152" spans="1:6" ht="12.75" customHeight="1" x14ac:dyDescent="0.2">
      <c r="A152" s="83" t="s">
        <v>158</v>
      </c>
      <c r="B152" s="83">
        <v>24</v>
      </c>
      <c r="C152" s="84">
        <v>958.56334480999999</v>
      </c>
      <c r="D152" s="84">
        <v>926.63416769000003</v>
      </c>
      <c r="E152" s="84">
        <v>186.76313379000001</v>
      </c>
      <c r="F152" s="84">
        <v>186.76313379000001</v>
      </c>
    </row>
    <row r="153" spans="1:6" ht="12.75" customHeight="1" x14ac:dyDescent="0.2">
      <c r="A153" s="83" t="s">
        <v>159</v>
      </c>
      <c r="B153" s="83">
        <v>1</v>
      </c>
      <c r="C153" s="84">
        <v>1078.10867332</v>
      </c>
      <c r="D153" s="84">
        <v>1037.9690143600001</v>
      </c>
      <c r="E153" s="84">
        <v>209.20267421</v>
      </c>
      <c r="F153" s="84">
        <v>209.20267421</v>
      </c>
    </row>
    <row r="154" spans="1:6" ht="12.75" customHeight="1" x14ac:dyDescent="0.2">
      <c r="A154" s="83" t="s">
        <v>159</v>
      </c>
      <c r="B154" s="83">
        <v>2</v>
      </c>
      <c r="C154" s="84">
        <v>1103.3510116099999</v>
      </c>
      <c r="D154" s="84">
        <v>1067.35587427</v>
      </c>
      <c r="E154" s="84">
        <v>215.12559637000001</v>
      </c>
      <c r="F154" s="84">
        <v>215.12559637000001</v>
      </c>
    </row>
    <row r="155" spans="1:6" ht="12.75" customHeight="1" x14ac:dyDescent="0.2">
      <c r="A155" s="83" t="s">
        <v>159</v>
      </c>
      <c r="B155" s="83">
        <v>3</v>
      </c>
      <c r="C155" s="84">
        <v>1113.2751463899999</v>
      </c>
      <c r="D155" s="84">
        <v>1080.9279824099999</v>
      </c>
      <c r="E155" s="84">
        <v>217.86105502000001</v>
      </c>
      <c r="F155" s="84">
        <v>217.86105502000001</v>
      </c>
    </row>
    <row r="156" spans="1:6" ht="12.75" customHeight="1" x14ac:dyDescent="0.2">
      <c r="A156" s="83" t="s">
        <v>159</v>
      </c>
      <c r="B156" s="83">
        <v>4</v>
      </c>
      <c r="C156" s="84">
        <v>1123.7428019900001</v>
      </c>
      <c r="D156" s="84">
        <v>1089.3067549800001</v>
      </c>
      <c r="E156" s="84">
        <v>219.54979678999999</v>
      </c>
      <c r="F156" s="84">
        <v>219.54979678999999</v>
      </c>
    </row>
    <row r="157" spans="1:6" ht="12.75" customHeight="1" x14ac:dyDescent="0.2">
      <c r="A157" s="83" t="s">
        <v>159</v>
      </c>
      <c r="B157" s="83">
        <v>5</v>
      </c>
      <c r="C157" s="84">
        <v>1120.6364529099999</v>
      </c>
      <c r="D157" s="84">
        <v>1085.9497342499999</v>
      </c>
      <c r="E157" s="84">
        <v>218.87318920000001</v>
      </c>
      <c r="F157" s="84">
        <v>218.87318920000001</v>
      </c>
    </row>
    <row r="158" spans="1:6" ht="12.75" customHeight="1" x14ac:dyDescent="0.2">
      <c r="A158" s="83" t="s">
        <v>159</v>
      </c>
      <c r="B158" s="83">
        <v>6</v>
      </c>
      <c r="C158" s="84">
        <v>1118.21886952</v>
      </c>
      <c r="D158" s="84">
        <v>1086.5508980699999</v>
      </c>
      <c r="E158" s="84">
        <v>218.99435378000001</v>
      </c>
      <c r="F158" s="84">
        <v>218.99435378000001</v>
      </c>
    </row>
    <row r="159" spans="1:6" ht="12.75" customHeight="1" x14ac:dyDescent="0.2">
      <c r="A159" s="83" t="s">
        <v>159</v>
      </c>
      <c r="B159" s="83">
        <v>7</v>
      </c>
      <c r="C159" s="84">
        <v>1110.42783085</v>
      </c>
      <c r="D159" s="84">
        <v>1075.37987208</v>
      </c>
      <c r="E159" s="84">
        <v>216.74283328000001</v>
      </c>
      <c r="F159" s="84">
        <v>216.74283328000001</v>
      </c>
    </row>
    <row r="160" spans="1:6" ht="12.75" customHeight="1" x14ac:dyDescent="0.2">
      <c r="A160" s="83" t="s">
        <v>159</v>
      </c>
      <c r="B160" s="83">
        <v>8</v>
      </c>
      <c r="C160" s="84">
        <v>1097.00263808</v>
      </c>
      <c r="D160" s="84">
        <v>1045.5409898800001</v>
      </c>
      <c r="E160" s="84">
        <v>210.72880602000001</v>
      </c>
      <c r="F160" s="84">
        <v>210.72880602000001</v>
      </c>
    </row>
    <row r="161" spans="1:6" ht="12.75" customHeight="1" x14ac:dyDescent="0.2">
      <c r="A161" s="83" t="s">
        <v>159</v>
      </c>
      <c r="B161" s="83">
        <v>9</v>
      </c>
      <c r="C161" s="84">
        <v>1027.47906238</v>
      </c>
      <c r="D161" s="84">
        <v>994.48848277000002</v>
      </c>
      <c r="E161" s="84">
        <v>200.43917225999999</v>
      </c>
      <c r="F161" s="84">
        <v>200.43917225999999</v>
      </c>
    </row>
    <row r="162" spans="1:6" ht="12.75" customHeight="1" x14ac:dyDescent="0.2">
      <c r="A162" s="83" t="s">
        <v>159</v>
      </c>
      <c r="B162" s="83">
        <v>10</v>
      </c>
      <c r="C162" s="84">
        <v>1020.70193283</v>
      </c>
      <c r="D162" s="84">
        <v>993.50916960999996</v>
      </c>
      <c r="E162" s="84">
        <v>200.24179167</v>
      </c>
      <c r="F162" s="84">
        <v>200.24179167</v>
      </c>
    </row>
    <row r="163" spans="1:6" ht="12.75" customHeight="1" x14ac:dyDescent="0.2">
      <c r="A163" s="83" t="s">
        <v>159</v>
      </c>
      <c r="B163" s="83">
        <v>11</v>
      </c>
      <c r="C163" s="84">
        <v>1007.99735177</v>
      </c>
      <c r="D163" s="84">
        <v>976.92316885000002</v>
      </c>
      <c r="E163" s="84">
        <v>196.89888291</v>
      </c>
      <c r="F163" s="84">
        <v>196.89888291</v>
      </c>
    </row>
    <row r="164" spans="1:6" ht="12.75" customHeight="1" x14ac:dyDescent="0.2">
      <c r="A164" s="83" t="s">
        <v>159</v>
      </c>
      <c r="B164" s="83">
        <v>12</v>
      </c>
      <c r="C164" s="84">
        <v>1008.98364063</v>
      </c>
      <c r="D164" s="84">
        <v>980.69306070000005</v>
      </c>
      <c r="E164" s="84">
        <v>197.65870468</v>
      </c>
      <c r="F164" s="84">
        <v>197.65870468</v>
      </c>
    </row>
    <row r="165" spans="1:6" ht="12.75" customHeight="1" x14ac:dyDescent="0.2">
      <c r="A165" s="83" t="s">
        <v>159</v>
      </c>
      <c r="B165" s="83">
        <v>13</v>
      </c>
      <c r="C165" s="84">
        <v>1015.41862137</v>
      </c>
      <c r="D165" s="84">
        <v>978.81602692000001</v>
      </c>
      <c r="E165" s="84">
        <v>197.28038849000001</v>
      </c>
      <c r="F165" s="84">
        <v>197.28038849000001</v>
      </c>
    </row>
    <row r="166" spans="1:6" ht="12.75" customHeight="1" x14ac:dyDescent="0.2">
      <c r="A166" s="83" t="s">
        <v>159</v>
      </c>
      <c r="B166" s="83">
        <v>14</v>
      </c>
      <c r="C166" s="84">
        <v>1020.5394393</v>
      </c>
      <c r="D166" s="84">
        <v>994.29984265999997</v>
      </c>
      <c r="E166" s="84">
        <v>200.40115184000001</v>
      </c>
      <c r="F166" s="84">
        <v>200.40115184000001</v>
      </c>
    </row>
    <row r="167" spans="1:6" ht="12.75" customHeight="1" x14ac:dyDescent="0.2">
      <c r="A167" s="83" t="s">
        <v>159</v>
      </c>
      <c r="B167" s="83">
        <v>15</v>
      </c>
      <c r="C167" s="84">
        <v>1003.58052336</v>
      </c>
      <c r="D167" s="84">
        <v>977.41505792999999</v>
      </c>
      <c r="E167" s="84">
        <v>196.99802316</v>
      </c>
      <c r="F167" s="84">
        <v>196.99802316</v>
      </c>
    </row>
    <row r="168" spans="1:6" ht="12.75" customHeight="1" x14ac:dyDescent="0.2">
      <c r="A168" s="83" t="s">
        <v>159</v>
      </c>
      <c r="B168" s="83">
        <v>16</v>
      </c>
      <c r="C168" s="84">
        <v>1009.61067366</v>
      </c>
      <c r="D168" s="84">
        <v>983.46221863999995</v>
      </c>
      <c r="E168" s="84">
        <v>198.21682852000001</v>
      </c>
      <c r="F168" s="84">
        <v>198.21682852000001</v>
      </c>
    </row>
    <row r="169" spans="1:6" ht="12.75" customHeight="1" x14ac:dyDescent="0.2">
      <c r="A169" s="83" t="s">
        <v>159</v>
      </c>
      <c r="B169" s="83">
        <v>17</v>
      </c>
      <c r="C169" s="84">
        <v>996.40035531000001</v>
      </c>
      <c r="D169" s="84">
        <v>964.13108077000004</v>
      </c>
      <c r="E169" s="84">
        <v>194.32063732</v>
      </c>
      <c r="F169" s="84">
        <v>194.32063732</v>
      </c>
    </row>
    <row r="170" spans="1:6" ht="12.75" customHeight="1" x14ac:dyDescent="0.2">
      <c r="A170" s="83" t="s">
        <v>159</v>
      </c>
      <c r="B170" s="83">
        <v>18</v>
      </c>
      <c r="C170" s="84">
        <v>1002.2839652500001</v>
      </c>
      <c r="D170" s="84">
        <v>979.64527992000001</v>
      </c>
      <c r="E170" s="84">
        <v>197.44752445</v>
      </c>
      <c r="F170" s="84">
        <v>197.44752445</v>
      </c>
    </row>
    <row r="171" spans="1:6" ht="12.75" customHeight="1" x14ac:dyDescent="0.2">
      <c r="A171" s="83" t="s">
        <v>159</v>
      </c>
      <c r="B171" s="83">
        <v>19</v>
      </c>
      <c r="C171" s="84">
        <v>996.10096053999996</v>
      </c>
      <c r="D171" s="84">
        <v>962.51337880000005</v>
      </c>
      <c r="E171" s="84">
        <v>193.99458945999999</v>
      </c>
      <c r="F171" s="84">
        <v>193.99458945999999</v>
      </c>
    </row>
    <row r="172" spans="1:6" ht="12.75" customHeight="1" x14ac:dyDescent="0.2">
      <c r="A172" s="83" t="s">
        <v>159</v>
      </c>
      <c r="B172" s="83">
        <v>20</v>
      </c>
      <c r="C172" s="84">
        <v>975.61673652000002</v>
      </c>
      <c r="D172" s="84">
        <v>939.82267653999997</v>
      </c>
      <c r="E172" s="84">
        <v>189.42127798999999</v>
      </c>
      <c r="F172" s="84">
        <v>189.42127798999999</v>
      </c>
    </row>
    <row r="173" spans="1:6" ht="12.75" customHeight="1" x14ac:dyDescent="0.2">
      <c r="A173" s="83" t="s">
        <v>159</v>
      </c>
      <c r="B173" s="83">
        <v>21</v>
      </c>
      <c r="C173" s="84">
        <v>969.16514323000001</v>
      </c>
      <c r="D173" s="84">
        <v>942.98380718999999</v>
      </c>
      <c r="E173" s="84">
        <v>190.05840393</v>
      </c>
      <c r="F173" s="84">
        <v>190.05840393</v>
      </c>
    </row>
    <row r="174" spans="1:6" ht="12.75" customHeight="1" x14ac:dyDescent="0.2">
      <c r="A174" s="83" t="s">
        <v>159</v>
      </c>
      <c r="B174" s="83">
        <v>22</v>
      </c>
      <c r="C174" s="84">
        <v>960.6987345</v>
      </c>
      <c r="D174" s="84">
        <v>934.41015183000002</v>
      </c>
      <c r="E174" s="84">
        <v>188.33038354000001</v>
      </c>
      <c r="F174" s="84">
        <v>188.33038354000001</v>
      </c>
    </row>
    <row r="175" spans="1:6" ht="12.75" customHeight="1" x14ac:dyDescent="0.2">
      <c r="A175" s="83" t="s">
        <v>159</v>
      </c>
      <c r="B175" s="83">
        <v>23</v>
      </c>
      <c r="C175" s="84">
        <v>975.72551946999999</v>
      </c>
      <c r="D175" s="84">
        <v>949.91838026000005</v>
      </c>
      <c r="E175" s="84">
        <v>191.45606727000001</v>
      </c>
      <c r="F175" s="84">
        <v>191.45606727000001</v>
      </c>
    </row>
    <row r="176" spans="1:6" ht="12.75" customHeight="1" x14ac:dyDescent="0.2">
      <c r="A176" s="83" t="s">
        <v>159</v>
      </c>
      <c r="B176" s="83">
        <v>24</v>
      </c>
      <c r="C176" s="84">
        <v>1026.02530488</v>
      </c>
      <c r="D176" s="84">
        <v>995.65708061999999</v>
      </c>
      <c r="E176" s="84">
        <v>200.67470317999999</v>
      </c>
      <c r="F176" s="84">
        <v>200.67470317999999</v>
      </c>
    </row>
    <row r="177" spans="1:6" ht="12.75" customHeight="1" x14ac:dyDescent="0.2">
      <c r="A177" s="83" t="s">
        <v>160</v>
      </c>
      <c r="B177" s="83">
        <v>1</v>
      </c>
      <c r="C177" s="84">
        <v>1077.5907786400001</v>
      </c>
      <c r="D177" s="84">
        <v>1043.0292445299999</v>
      </c>
      <c r="E177" s="84">
        <v>210.22256369999999</v>
      </c>
      <c r="F177" s="84">
        <v>210.22256369999999</v>
      </c>
    </row>
    <row r="178" spans="1:6" ht="12.75" customHeight="1" x14ac:dyDescent="0.2">
      <c r="A178" s="83" t="s">
        <v>160</v>
      </c>
      <c r="B178" s="83">
        <v>2</v>
      </c>
      <c r="C178" s="84">
        <v>1097.38754739</v>
      </c>
      <c r="D178" s="84">
        <v>1068.60836137</v>
      </c>
      <c r="E178" s="84">
        <v>215.37803517</v>
      </c>
      <c r="F178" s="84">
        <v>215.37803517</v>
      </c>
    </row>
    <row r="179" spans="1:6" ht="12.75" customHeight="1" x14ac:dyDescent="0.2">
      <c r="A179" s="83" t="s">
        <v>160</v>
      </c>
      <c r="B179" s="83">
        <v>3</v>
      </c>
      <c r="C179" s="84">
        <v>1123.34479414</v>
      </c>
      <c r="D179" s="84">
        <v>1092.1089148999999</v>
      </c>
      <c r="E179" s="84">
        <v>220.11457218000001</v>
      </c>
      <c r="F179" s="84">
        <v>220.11457218000001</v>
      </c>
    </row>
    <row r="180" spans="1:6" ht="12.75" customHeight="1" x14ac:dyDescent="0.2">
      <c r="A180" s="83" t="s">
        <v>160</v>
      </c>
      <c r="B180" s="83">
        <v>4</v>
      </c>
      <c r="C180" s="84">
        <v>1144.5638140900001</v>
      </c>
      <c r="D180" s="84">
        <v>1112.0436857699999</v>
      </c>
      <c r="E180" s="84">
        <v>224.13242561999999</v>
      </c>
      <c r="F180" s="84">
        <v>224.13242561999999</v>
      </c>
    </row>
    <row r="181" spans="1:6" ht="12.75" customHeight="1" x14ac:dyDescent="0.2">
      <c r="A181" s="83" t="s">
        <v>160</v>
      </c>
      <c r="B181" s="83">
        <v>5</v>
      </c>
      <c r="C181" s="84">
        <v>1144.29442436</v>
      </c>
      <c r="D181" s="84">
        <v>1110.3045625</v>
      </c>
      <c r="E181" s="84">
        <v>223.78190529</v>
      </c>
      <c r="F181" s="84">
        <v>223.78190529</v>
      </c>
    </row>
    <row r="182" spans="1:6" ht="12.75" customHeight="1" x14ac:dyDescent="0.2">
      <c r="A182" s="83" t="s">
        <v>160</v>
      </c>
      <c r="B182" s="83">
        <v>6</v>
      </c>
      <c r="C182" s="84">
        <v>1142.61336996</v>
      </c>
      <c r="D182" s="84">
        <v>1111.0628763300001</v>
      </c>
      <c r="E182" s="84">
        <v>223.93474345999999</v>
      </c>
      <c r="F182" s="84">
        <v>223.93474345999999</v>
      </c>
    </row>
    <row r="183" spans="1:6" ht="12.75" customHeight="1" x14ac:dyDescent="0.2">
      <c r="A183" s="83" t="s">
        <v>160</v>
      </c>
      <c r="B183" s="83">
        <v>7</v>
      </c>
      <c r="C183" s="84">
        <v>1127.03614292</v>
      </c>
      <c r="D183" s="84">
        <v>1090.4892603799999</v>
      </c>
      <c r="E183" s="84">
        <v>219.78813077999999</v>
      </c>
      <c r="F183" s="84">
        <v>219.78813077999999</v>
      </c>
    </row>
    <row r="184" spans="1:6" ht="12.75" customHeight="1" x14ac:dyDescent="0.2">
      <c r="A184" s="83" t="s">
        <v>160</v>
      </c>
      <c r="B184" s="83">
        <v>8</v>
      </c>
      <c r="C184" s="84">
        <v>1105.8330187500001</v>
      </c>
      <c r="D184" s="84">
        <v>1063.02370187</v>
      </c>
      <c r="E184" s="84">
        <v>214.25244695000001</v>
      </c>
      <c r="F184" s="84">
        <v>214.25244695000001</v>
      </c>
    </row>
    <row r="185" spans="1:6" ht="12.75" customHeight="1" x14ac:dyDescent="0.2">
      <c r="A185" s="83" t="s">
        <v>160</v>
      </c>
      <c r="B185" s="83">
        <v>9</v>
      </c>
      <c r="C185" s="84">
        <v>1035.76534947</v>
      </c>
      <c r="D185" s="84">
        <v>999.66560147999996</v>
      </c>
      <c r="E185" s="84">
        <v>201.48262063000001</v>
      </c>
      <c r="F185" s="84">
        <v>201.48262063000001</v>
      </c>
    </row>
    <row r="186" spans="1:6" ht="12.75" customHeight="1" x14ac:dyDescent="0.2">
      <c r="A186" s="83" t="s">
        <v>160</v>
      </c>
      <c r="B186" s="83">
        <v>10</v>
      </c>
      <c r="C186" s="84">
        <v>1038.5394716799999</v>
      </c>
      <c r="D186" s="84">
        <v>1002.53407312</v>
      </c>
      <c r="E186" s="84">
        <v>202.06076114000001</v>
      </c>
      <c r="F186" s="84">
        <v>202.06076114000001</v>
      </c>
    </row>
    <row r="187" spans="1:6" ht="12.75" customHeight="1" x14ac:dyDescent="0.2">
      <c r="A187" s="83" t="s">
        <v>160</v>
      </c>
      <c r="B187" s="83">
        <v>11</v>
      </c>
      <c r="C187" s="84">
        <v>1044.8987422</v>
      </c>
      <c r="D187" s="84">
        <v>1009.05468895</v>
      </c>
      <c r="E187" s="84">
        <v>203.37499138999999</v>
      </c>
      <c r="F187" s="84">
        <v>203.37499138999999</v>
      </c>
    </row>
    <row r="188" spans="1:6" ht="12.75" customHeight="1" x14ac:dyDescent="0.2">
      <c r="A188" s="83" t="s">
        <v>160</v>
      </c>
      <c r="B188" s="83">
        <v>12</v>
      </c>
      <c r="C188" s="84">
        <v>1036.56946795</v>
      </c>
      <c r="D188" s="84">
        <v>1005.96090938</v>
      </c>
      <c r="E188" s="84">
        <v>202.75144005999999</v>
      </c>
      <c r="F188" s="84">
        <v>202.75144005999999</v>
      </c>
    </row>
    <row r="189" spans="1:6" ht="12.75" customHeight="1" x14ac:dyDescent="0.2">
      <c r="A189" s="83" t="s">
        <v>160</v>
      </c>
      <c r="B189" s="83">
        <v>13</v>
      </c>
      <c r="C189" s="84">
        <v>1031.5872744400001</v>
      </c>
      <c r="D189" s="84">
        <v>1004.6198332500001</v>
      </c>
      <c r="E189" s="84">
        <v>202.48114613999999</v>
      </c>
      <c r="F189" s="84">
        <v>202.48114613999999</v>
      </c>
    </row>
    <row r="190" spans="1:6" ht="12.75" customHeight="1" x14ac:dyDescent="0.2">
      <c r="A190" s="83" t="s">
        <v>160</v>
      </c>
      <c r="B190" s="83">
        <v>14</v>
      </c>
      <c r="C190" s="84">
        <v>1045.7360192799999</v>
      </c>
      <c r="D190" s="84">
        <v>1012.35827164</v>
      </c>
      <c r="E190" s="84">
        <v>204.04082854000001</v>
      </c>
      <c r="F190" s="84">
        <v>204.04082854000001</v>
      </c>
    </row>
    <row r="191" spans="1:6" ht="12.75" customHeight="1" x14ac:dyDescent="0.2">
      <c r="A191" s="83" t="s">
        <v>160</v>
      </c>
      <c r="B191" s="83">
        <v>15</v>
      </c>
      <c r="C191" s="84">
        <v>1026.59418701</v>
      </c>
      <c r="D191" s="84">
        <v>993.09634220999999</v>
      </c>
      <c r="E191" s="84">
        <v>200.1585863</v>
      </c>
      <c r="F191" s="84">
        <v>200.1585863</v>
      </c>
    </row>
    <row r="192" spans="1:6" ht="12.75" customHeight="1" x14ac:dyDescent="0.2">
      <c r="A192" s="83" t="s">
        <v>160</v>
      </c>
      <c r="B192" s="83">
        <v>16</v>
      </c>
      <c r="C192" s="84">
        <v>1033.3528216699999</v>
      </c>
      <c r="D192" s="84">
        <v>998.81547610999996</v>
      </c>
      <c r="E192" s="84">
        <v>201.31127785000001</v>
      </c>
      <c r="F192" s="84">
        <v>201.31127785000001</v>
      </c>
    </row>
    <row r="193" spans="1:6" ht="12.75" customHeight="1" x14ac:dyDescent="0.2">
      <c r="A193" s="83" t="s">
        <v>160</v>
      </c>
      <c r="B193" s="83">
        <v>17</v>
      </c>
      <c r="C193" s="84">
        <v>1034.2104018</v>
      </c>
      <c r="D193" s="84">
        <v>995.10949474999995</v>
      </c>
      <c r="E193" s="84">
        <v>200.56433723000001</v>
      </c>
      <c r="F193" s="84">
        <v>200.56433723000001</v>
      </c>
    </row>
    <row r="194" spans="1:6" ht="12.75" customHeight="1" x14ac:dyDescent="0.2">
      <c r="A194" s="83" t="s">
        <v>160</v>
      </c>
      <c r="B194" s="83">
        <v>18</v>
      </c>
      <c r="C194" s="84">
        <v>1030.3182482300001</v>
      </c>
      <c r="D194" s="84">
        <v>996.03736399000002</v>
      </c>
      <c r="E194" s="84">
        <v>200.75134929999999</v>
      </c>
      <c r="F194" s="84">
        <v>200.75134929999999</v>
      </c>
    </row>
    <row r="195" spans="1:6" ht="12.75" customHeight="1" x14ac:dyDescent="0.2">
      <c r="A195" s="83" t="s">
        <v>160</v>
      </c>
      <c r="B195" s="83">
        <v>19</v>
      </c>
      <c r="C195" s="84">
        <v>1012.48874018</v>
      </c>
      <c r="D195" s="84">
        <v>975.22713338999995</v>
      </c>
      <c r="E195" s="84">
        <v>196.55704693000001</v>
      </c>
      <c r="F195" s="84">
        <v>196.55704693000001</v>
      </c>
    </row>
    <row r="196" spans="1:6" ht="12.75" customHeight="1" x14ac:dyDescent="0.2">
      <c r="A196" s="83" t="s">
        <v>160</v>
      </c>
      <c r="B196" s="83">
        <v>20</v>
      </c>
      <c r="C196" s="84">
        <v>1006.38346748</v>
      </c>
      <c r="D196" s="84">
        <v>969.32003298999996</v>
      </c>
      <c r="E196" s="84">
        <v>195.36647074000001</v>
      </c>
      <c r="F196" s="84">
        <v>195.36647074000001</v>
      </c>
    </row>
    <row r="197" spans="1:6" ht="12.75" customHeight="1" x14ac:dyDescent="0.2">
      <c r="A197" s="83" t="s">
        <v>160</v>
      </c>
      <c r="B197" s="83">
        <v>21</v>
      </c>
      <c r="C197" s="84">
        <v>995.88780952000002</v>
      </c>
      <c r="D197" s="84">
        <v>966.16044075000002</v>
      </c>
      <c r="E197" s="84">
        <v>194.72965486000001</v>
      </c>
      <c r="F197" s="84">
        <v>194.72965486000001</v>
      </c>
    </row>
    <row r="198" spans="1:6" ht="12.75" customHeight="1" x14ac:dyDescent="0.2">
      <c r="A198" s="83" t="s">
        <v>160</v>
      </c>
      <c r="B198" s="83">
        <v>22</v>
      </c>
      <c r="C198" s="84">
        <v>986.20402738999996</v>
      </c>
      <c r="D198" s="84">
        <v>956.67602892000002</v>
      </c>
      <c r="E198" s="84">
        <v>192.81807147999999</v>
      </c>
      <c r="F198" s="84">
        <v>192.81807147999999</v>
      </c>
    </row>
    <row r="199" spans="1:6" ht="12.75" customHeight="1" x14ac:dyDescent="0.2">
      <c r="A199" s="83" t="s">
        <v>160</v>
      </c>
      <c r="B199" s="83">
        <v>23</v>
      </c>
      <c r="C199" s="84">
        <v>984.76400113</v>
      </c>
      <c r="D199" s="84">
        <v>959.83986263999998</v>
      </c>
      <c r="E199" s="84">
        <v>193.45574221999999</v>
      </c>
      <c r="F199" s="84">
        <v>193.45574221999999</v>
      </c>
    </row>
    <row r="200" spans="1:6" ht="12.75" customHeight="1" x14ac:dyDescent="0.2">
      <c r="A200" s="83" t="s">
        <v>160</v>
      </c>
      <c r="B200" s="83">
        <v>24</v>
      </c>
      <c r="C200" s="84">
        <v>1027.54910946</v>
      </c>
      <c r="D200" s="84">
        <v>996.39508814999999</v>
      </c>
      <c r="E200" s="84">
        <v>200.82344861000001</v>
      </c>
      <c r="F200" s="84">
        <v>200.82344861000001</v>
      </c>
    </row>
    <row r="201" spans="1:6" ht="12.75" customHeight="1" x14ac:dyDescent="0.2">
      <c r="A201" s="83" t="s">
        <v>161</v>
      </c>
      <c r="B201" s="83">
        <v>1</v>
      </c>
      <c r="C201" s="84">
        <v>1069.89330124</v>
      </c>
      <c r="D201" s="84">
        <v>1031.1872382399999</v>
      </c>
      <c r="E201" s="84">
        <v>207.83580710999999</v>
      </c>
      <c r="F201" s="84">
        <v>207.83580710999999</v>
      </c>
    </row>
    <row r="202" spans="1:6" ht="12.75" customHeight="1" x14ac:dyDescent="0.2">
      <c r="A202" s="83" t="s">
        <v>161</v>
      </c>
      <c r="B202" s="83">
        <v>2</v>
      </c>
      <c r="C202" s="84">
        <v>1108.77075403</v>
      </c>
      <c r="D202" s="84">
        <v>1069.20715713</v>
      </c>
      <c r="E202" s="84">
        <v>215.49872246999999</v>
      </c>
      <c r="F202" s="84">
        <v>215.49872246999999</v>
      </c>
    </row>
    <row r="203" spans="1:6" ht="12.75" customHeight="1" x14ac:dyDescent="0.2">
      <c r="A203" s="83" t="s">
        <v>161</v>
      </c>
      <c r="B203" s="83">
        <v>3</v>
      </c>
      <c r="C203" s="84">
        <v>1124.6830903299999</v>
      </c>
      <c r="D203" s="84">
        <v>1089.0382084299999</v>
      </c>
      <c r="E203" s="84">
        <v>219.49567123</v>
      </c>
      <c r="F203" s="84">
        <v>219.49567123</v>
      </c>
    </row>
    <row r="204" spans="1:6" ht="12.75" customHeight="1" x14ac:dyDescent="0.2">
      <c r="A204" s="83" t="s">
        <v>161</v>
      </c>
      <c r="B204" s="83">
        <v>4</v>
      </c>
      <c r="C204" s="84">
        <v>1133.5749431300001</v>
      </c>
      <c r="D204" s="84">
        <v>1098.1366461299999</v>
      </c>
      <c r="E204" s="84">
        <v>221.32946152</v>
      </c>
      <c r="F204" s="84">
        <v>221.32946152</v>
      </c>
    </row>
    <row r="205" spans="1:6" ht="12.75" customHeight="1" x14ac:dyDescent="0.2">
      <c r="A205" s="83" t="s">
        <v>161</v>
      </c>
      <c r="B205" s="83">
        <v>5</v>
      </c>
      <c r="C205" s="84">
        <v>1131.13219144</v>
      </c>
      <c r="D205" s="84">
        <v>1095.24961162</v>
      </c>
      <c r="E205" s="84">
        <v>220.74757966000001</v>
      </c>
      <c r="F205" s="84">
        <v>220.74757966000001</v>
      </c>
    </row>
    <row r="206" spans="1:6" ht="12.75" customHeight="1" x14ac:dyDescent="0.2">
      <c r="A206" s="83" t="s">
        <v>161</v>
      </c>
      <c r="B206" s="83">
        <v>6</v>
      </c>
      <c r="C206" s="84">
        <v>1128.26235378</v>
      </c>
      <c r="D206" s="84">
        <v>1095.96758015</v>
      </c>
      <c r="E206" s="84">
        <v>220.89228623</v>
      </c>
      <c r="F206" s="84">
        <v>220.89228623</v>
      </c>
    </row>
    <row r="207" spans="1:6" ht="12.75" customHeight="1" x14ac:dyDescent="0.2">
      <c r="A207" s="83" t="s">
        <v>161</v>
      </c>
      <c r="B207" s="83">
        <v>7</v>
      </c>
      <c r="C207" s="84">
        <v>1114.35334184</v>
      </c>
      <c r="D207" s="84">
        <v>1077.11243354</v>
      </c>
      <c r="E207" s="84">
        <v>217.09203108</v>
      </c>
      <c r="F207" s="84">
        <v>217.09203108</v>
      </c>
    </row>
    <row r="208" spans="1:6" ht="12.75" customHeight="1" x14ac:dyDescent="0.2">
      <c r="A208" s="83" t="s">
        <v>161</v>
      </c>
      <c r="B208" s="83">
        <v>8</v>
      </c>
      <c r="C208" s="84">
        <v>1079.0400972499999</v>
      </c>
      <c r="D208" s="84">
        <v>1033.8003051000001</v>
      </c>
      <c r="E208" s="84">
        <v>208.36247078</v>
      </c>
      <c r="F208" s="84">
        <v>208.36247078</v>
      </c>
    </row>
    <row r="209" spans="1:6" ht="12.75" customHeight="1" x14ac:dyDescent="0.2">
      <c r="A209" s="83" t="s">
        <v>161</v>
      </c>
      <c r="B209" s="83">
        <v>9</v>
      </c>
      <c r="C209" s="84">
        <v>1016.9205920000001</v>
      </c>
      <c r="D209" s="84">
        <v>982.52997474999995</v>
      </c>
      <c r="E209" s="84">
        <v>198.02893474000001</v>
      </c>
      <c r="F209" s="84">
        <v>198.02893474000001</v>
      </c>
    </row>
    <row r="210" spans="1:6" ht="12.75" customHeight="1" x14ac:dyDescent="0.2">
      <c r="A210" s="83" t="s">
        <v>161</v>
      </c>
      <c r="B210" s="83">
        <v>10</v>
      </c>
      <c r="C210" s="84">
        <v>1001.02100604</v>
      </c>
      <c r="D210" s="84">
        <v>969.39733151999997</v>
      </c>
      <c r="E210" s="84">
        <v>195.38205026</v>
      </c>
      <c r="F210" s="84">
        <v>195.38205026</v>
      </c>
    </row>
    <row r="211" spans="1:6" ht="12.75" customHeight="1" x14ac:dyDescent="0.2">
      <c r="A211" s="83" t="s">
        <v>161</v>
      </c>
      <c r="B211" s="83">
        <v>11</v>
      </c>
      <c r="C211" s="84">
        <v>986.22285134000003</v>
      </c>
      <c r="D211" s="84">
        <v>955.02872396999999</v>
      </c>
      <c r="E211" s="84">
        <v>192.48605714000001</v>
      </c>
      <c r="F211" s="84">
        <v>192.48605714000001</v>
      </c>
    </row>
    <row r="212" spans="1:6" ht="12.75" customHeight="1" x14ac:dyDescent="0.2">
      <c r="A212" s="83" t="s">
        <v>161</v>
      </c>
      <c r="B212" s="83">
        <v>12</v>
      </c>
      <c r="C212" s="84">
        <v>984.65113722000001</v>
      </c>
      <c r="D212" s="84">
        <v>951.71811287000003</v>
      </c>
      <c r="E212" s="84">
        <v>191.81880340999999</v>
      </c>
      <c r="F212" s="84">
        <v>191.81880340999999</v>
      </c>
    </row>
    <row r="213" spans="1:6" ht="12.75" customHeight="1" x14ac:dyDescent="0.2">
      <c r="A213" s="83" t="s">
        <v>161</v>
      </c>
      <c r="B213" s="83">
        <v>13</v>
      </c>
      <c r="C213" s="84">
        <v>1002.43898329</v>
      </c>
      <c r="D213" s="84">
        <v>967.96932312000001</v>
      </c>
      <c r="E213" s="84">
        <v>195.09423513999999</v>
      </c>
      <c r="F213" s="84">
        <v>195.09423513999999</v>
      </c>
    </row>
    <row r="214" spans="1:6" ht="12.75" customHeight="1" x14ac:dyDescent="0.2">
      <c r="A214" s="83" t="s">
        <v>161</v>
      </c>
      <c r="B214" s="83">
        <v>14</v>
      </c>
      <c r="C214" s="84">
        <v>1003.6602097799999</v>
      </c>
      <c r="D214" s="84">
        <v>972.83280273000003</v>
      </c>
      <c r="E214" s="84">
        <v>196.07446954</v>
      </c>
      <c r="F214" s="84">
        <v>196.07446954</v>
      </c>
    </row>
    <row r="215" spans="1:6" ht="12.75" customHeight="1" x14ac:dyDescent="0.2">
      <c r="A215" s="83" t="s">
        <v>161</v>
      </c>
      <c r="B215" s="83">
        <v>15</v>
      </c>
      <c r="C215" s="84">
        <v>978.79242669999996</v>
      </c>
      <c r="D215" s="84">
        <v>946.89510292</v>
      </c>
      <c r="E215" s="84">
        <v>190.84672566</v>
      </c>
      <c r="F215" s="84">
        <v>190.84672566</v>
      </c>
    </row>
    <row r="216" spans="1:6" ht="12.75" customHeight="1" x14ac:dyDescent="0.2">
      <c r="A216" s="83" t="s">
        <v>161</v>
      </c>
      <c r="B216" s="83">
        <v>16</v>
      </c>
      <c r="C216" s="84">
        <v>982.55122859999994</v>
      </c>
      <c r="D216" s="84">
        <v>951.83918681</v>
      </c>
      <c r="E216" s="84">
        <v>191.84320586000001</v>
      </c>
      <c r="F216" s="84">
        <v>191.84320586000001</v>
      </c>
    </row>
    <row r="217" spans="1:6" ht="12.75" customHeight="1" x14ac:dyDescent="0.2">
      <c r="A217" s="83" t="s">
        <v>161</v>
      </c>
      <c r="B217" s="83">
        <v>17</v>
      </c>
      <c r="C217" s="84">
        <v>980.67137062999996</v>
      </c>
      <c r="D217" s="84">
        <v>947.58154592000005</v>
      </c>
      <c r="E217" s="84">
        <v>190.98507825999999</v>
      </c>
      <c r="F217" s="84">
        <v>190.98507825999999</v>
      </c>
    </row>
    <row r="218" spans="1:6" ht="12.75" customHeight="1" x14ac:dyDescent="0.2">
      <c r="A218" s="83" t="s">
        <v>161</v>
      </c>
      <c r="B218" s="83">
        <v>18</v>
      </c>
      <c r="C218" s="84">
        <v>971.82212356000002</v>
      </c>
      <c r="D218" s="84">
        <v>940.19458540000005</v>
      </c>
      <c r="E218" s="84">
        <v>189.49623622999999</v>
      </c>
      <c r="F218" s="84">
        <v>189.49623622999999</v>
      </c>
    </row>
    <row r="219" spans="1:6" ht="12.75" customHeight="1" x14ac:dyDescent="0.2">
      <c r="A219" s="83" t="s">
        <v>161</v>
      </c>
      <c r="B219" s="83">
        <v>19</v>
      </c>
      <c r="C219" s="84">
        <v>959.96244505000004</v>
      </c>
      <c r="D219" s="84">
        <v>926.89276573999996</v>
      </c>
      <c r="E219" s="84">
        <v>186.81525422999999</v>
      </c>
      <c r="F219" s="84">
        <v>186.81525422999999</v>
      </c>
    </row>
    <row r="220" spans="1:6" ht="12.75" customHeight="1" x14ac:dyDescent="0.2">
      <c r="A220" s="83" t="s">
        <v>161</v>
      </c>
      <c r="B220" s="83">
        <v>20</v>
      </c>
      <c r="C220" s="84">
        <v>946.73712166999996</v>
      </c>
      <c r="D220" s="84">
        <v>911.02844041000003</v>
      </c>
      <c r="E220" s="84">
        <v>183.61779916</v>
      </c>
      <c r="F220" s="84">
        <v>183.61779916</v>
      </c>
    </row>
    <row r="221" spans="1:6" ht="12.75" customHeight="1" x14ac:dyDescent="0.2">
      <c r="A221" s="83" t="s">
        <v>161</v>
      </c>
      <c r="B221" s="83">
        <v>21</v>
      </c>
      <c r="C221" s="84">
        <v>930.46811971</v>
      </c>
      <c r="D221" s="84">
        <v>901.97996599999999</v>
      </c>
      <c r="E221" s="84">
        <v>181.79407897999999</v>
      </c>
      <c r="F221" s="84">
        <v>181.79407897999999</v>
      </c>
    </row>
    <row r="222" spans="1:6" ht="12.75" customHeight="1" x14ac:dyDescent="0.2">
      <c r="A222" s="83" t="s">
        <v>161</v>
      </c>
      <c r="B222" s="83">
        <v>22</v>
      </c>
      <c r="C222" s="84">
        <v>922.29543373000001</v>
      </c>
      <c r="D222" s="84">
        <v>894.97059679999995</v>
      </c>
      <c r="E222" s="84">
        <v>180.38134048000001</v>
      </c>
      <c r="F222" s="84">
        <v>180.38134048000001</v>
      </c>
    </row>
    <row r="223" spans="1:6" ht="12.75" customHeight="1" x14ac:dyDescent="0.2">
      <c r="A223" s="83" t="s">
        <v>161</v>
      </c>
      <c r="B223" s="83">
        <v>23</v>
      </c>
      <c r="C223" s="84">
        <v>929.81254911999997</v>
      </c>
      <c r="D223" s="84">
        <v>903.52108416999999</v>
      </c>
      <c r="E223" s="84">
        <v>182.10469137000001</v>
      </c>
      <c r="F223" s="84">
        <v>182.10469137000001</v>
      </c>
    </row>
    <row r="224" spans="1:6" ht="12.75" customHeight="1" x14ac:dyDescent="0.2">
      <c r="A224" s="83" t="s">
        <v>161</v>
      </c>
      <c r="B224" s="83">
        <v>24</v>
      </c>
      <c r="C224" s="84">
        <v>981.82041919999995</v>
      </c>
      <c r="D224" s="84">
        <v>953.80481013999997</v>
      </c>
      <c r="E224" s="84">
        <v>192.23937728000001</v>
      </c>
      <c r="F224" s="84">
        <v>192.23937728000001</v>
      </c>
    </row>
    <row r="225" spans="1:6" ht="12.75" customHeight="1" x14ac:dyDescent="0.2">
      <c r="A225" s="83" t="s">
        <v>162</v>
      </c>
      <c r="B225" s="83">
        <v>1</v>
      </c>
      <c r="C225" s="84">
        <v>1053.1019511</v>
      </c>
      <c r="D225" s="84">
        <v>1016.77801211</v>
      </c>
      <c r="E225" s="84">
        <v>204.93162731000001</v>
      </c>
      <c r="F225" s="84">
        <v>204.93162731000001</v>
      </c>
    </row>
    <row r="226" spans="1:6" ht="12.75" customHeight="1" x14ac:dyDescent="0.2">
      <c r="A226" s="83" t="s">
        <v>162</v>
      </c>
      <c r="B226" s="83">
        <v>2</v>
      </c>
      <c r="C226" s="84">
        <v>1080.6239562400001</v>
      </c>
      <c r="D226" s="84">
        <v>1049.0012546999999</v>
      </c>
      <c r="E226" s="84">
        <v>211.42622245999999</v>
      </c>
      <c r="F226" s="84">
        <v>211.42622245999999</v>
      </c>
    </row>
    <row r="227" spans="1:6" ht="12.75" customHeight="1" x14ac:dyDescent="0.2">
      <c r="A227" s="83" t="s">
        <v>162</v>
      </c>
      <c r="B227" s="83">
        <v>3</v>
      </c>
      <c r="C227" s="84">
        <v>1108.5754566200001</v>
      </c>
      <c r="D227" s="84">
        <v>1076.4484612799999</v>
      </c>
      <c r="E227" s="84">
        <v>216.95820746000001</v>
      </c>
      <c r="F227" s="84">
        <v>216.95820746000001</v>
      </c>
    </row>
    <row r="228" spans="1:6" ht="12.75" customHeight="1" x14ac:dyDescent="0.2">
      <c r="A228" s="83" t="s">
        <v>162</v>
      </c>
      <c r="B228" s="83">
        <v>4</v>
      </c>
      <c r="C228" s="84">
        <v>1126.8988853999999</v>
      </c>
      <c r="D228" s="84">
        <v>1095.6015350600001</v>
      </c>
      <c r="E228" s="84">
        <v>220.81850983000001</v>
      </c>
      <c r="F228" s="84">
        <v>220.81850983000001</v>
      </c>
    </row>
    <row r="229" spans="1:6" ht="12.75" customHeight="1" x14ac:dyDescent="0.2">
      <c r="A229" s="83" t="s">
        <v>162</v>
      </c>
      <c r="B229" s="83">
        <v>5</v>
      </c>
      <c r="C229" s="84">
        <v>1128.71265191</v>
      </c>
      <c r="D229" s="84">
        <v>1093.9714642399999</v>
      </c>
      <c r="E229" s="84">
        <v>220.48996903</v>
      </c>
      <c r="F229" s="84">
        <v>220.48996903</v>
      </c>
    </row>
    <row r="230" spans="1:6" ht="12.75" customHeight="1" x14ac:dyDescent="0.2">
      <c r="A230" s="83" t="s">
        <v>162</v>
      </c>
      <c r="B230" s="83">
        <v>6</v>
      </c>
      <c r="C230" s="84">
        <v>1119.93389806</v>
      </c>
      <c r="D230" s="84">
        <v>1088.76713713</v>
      </c>
      <c r="E230" s="84">
        <v>219.44103680000001</v>
      </c>
      <c r="F230" s="84">
        <v>219.44103680000001</v>
      </c>
    </row>
    <row r="231" spans="1:6" ht="12.75" customHeight="1" x14ac:dyDescent="0.2">
      <c r="A231" s="83" t="s">
        <v>162</v>
      </c>
      <c r="B231" s="83">
        <v>7</v>
      </c>
      <c r="C231" s="84">
        <v>1112.3489545</v>
      </c>
      <c r="D231" s="84">
        <v>1079.7981055400001</v>
      </c>
      <c r="E231" s="84">
        <v>217.63332832</v>
      </c>
      <c r="F231" s="84">
        <v>217.63332832</v>
      </c>
    </row>
    <row r="232" spans="1:6" ht="12.75" customHeight="1" x14ac:dyDescent="0.2">
      <c r="A232" s="83" t="s">
        <v>162</v>
      </c>
      <c r="B232" s="83">
        <v>8</v>
      </c>
      <c r="C232" s="84">
        <v>1096.91693407</v>
      </c>
      <c r="D232" s="84">
        <v>1052.1512873500001</v>
      </c>
      <c r="E232" s="84">
        <v>212.0611116</v>
      </c>
      <c r="F232" s="84">
        <v>212.0611116</v>
      </c>
    </row>
    <row r="233" spans="1:6" ht="12.75" customHeight="1" x14ac:dyDescent="0.2">
      <c r="A233" s="83" t="s">
        <v>162</v>
      </c>
      <c r="B233" s="83">
        <v>9</v>
      </c>
      <c r="C233" s="84">
        <v>1022.52832118</v>
      </c>
      <c r="D233" s="84">
        <v>990.50530299000002</v>
      </c>
      <c r="E233" s="84">
        <v>199.6363623</v>
      </c>
      <c r="F233" s="84">
        <v>199.6363623</v>
      </c>
    </row>
    <row r="234" spans="1:6" ht="12.75" customHeight="1" x14ac:dyDescent="0.2">
      <c r="A234" s="83" t="s">
        <v>162</v>
      </c>
      <c r="B234" s="83">
        <v>10</v>
      </c>
      <c r="C234" s="84">
        <v>1018.0022665</v>
      </c>
      <c r="D234" s="84">
        <v>986.21969295999997</v>
      </c>
      <c r="E234" s="84">
        <v>198.77259752000001</v>
      </c>
      <c r="F234" s="84">
        <v>198.77259752000001</v>
      </c>
    </row>
    <row r="235" spans="1:6" ht="12.75" customHeight="1" x14ac:dyDescent="0.2">
      <c r="A235" s="83" t="s">
        <v>162</v>
      </c>
      <c r="B235" s="83">
        <v>11</v>
      </c>
      <c r="C235" s="84">
        <v>996.84328158000005</v>
      </c>
      <c r="D235" s="84">
        <v>967.44282963000001</v>
      </c>
      <c r="E235" s="84">
        <v>194.98812036000001</v>
      </c>
      <c r="F235" s="84">
        <v>194.98812036000001</v>
      </c>
    </row>
    <row r="236" spans="1:6" ht="12.75" customHeight="1" x14ac:dyDescent="0.2">
      <c r="A236" s="83" t="s">
        <v>162</v>
      </c>
      <c r="B236" s="83">
        <v>12</v>
      </c>
      <c r="C236" s="84">
        <v>995.47833133999995</v>
      </c>
      <c r="D236" s="84">
        <v>963.15660982999998</v>
      </c>
      <c r="E236" s="84">
        <v>194.12423268000001</v>
      </c>
      <c r="F236" s="84">
        <v>194.12423268000001</v>
      </c>
    </row>
    <row r="237" spans="1:6" ht="12.75" customHeight="1" x14ac:dyDescent="0.2">
      <c r="A237" s="83" t="s">
        <v>162</v>
      </c>
      <c r="B237" s="83">
        <v>13</v>
      </c>
      <c r="C237" s="84">
        <v>1000.32501338</v>
      </c>
      <c r="D237" s="84">
        <v>961.31478307999998</v>
      </c>
      <c r="E237" s="84">
        <v>193.75301246999999</v>
      </c>
      <c r="F237" s="84">
        <v>193.75301246999999</v>
      </c>
    </row>
    <row r="238" spans="1:6" ht="12.75" customHeight="1" x14ac:dyDescent="0.2">
      <c r="A238" s="83" t="s">
        <v>162</v>
      </c>
      <c r="B238" s="83">
        <v>14</v>
      </c>
      <c r="C238" s="84">
        <v>1004.19546988</v>
      </c>
      <c r="D238" s="84">
        <v>972.49709142999995</v>
      </c>
      <c r="E238" s="84">
        <v>196.00680692</v>
      </c>
      <c r="F238" s="84">
        <v>196.00680692</v>
      </c>
    </row>
    <row r="239" spans="1:6" ht="12.75" customHeight="1" x14ac:dyDescent="0.2">
      <c r="A239" s="83" t="s">
        <v>162</v>
      </c>
      <c r="B239" s="83">
        <v>15</v>
      </c>
      <c r="C239" s="84">
        <v>966.70494169000006</v>
      </c>
      <c r="D239" s="84">
        <v>937.74891917000002</v>
      </c>
      <c r="E239" s="84">
        <v>189.00331216000001</v>
      </c>
      <c r="F239" s="84">
        <v>189.00331216000001</v>
      </c>
    </row>
    <row r="240" spans="1:6" ht="12.75" customHeight="1" x14ac:dyDescent="0.2">
      <c r="A240" s="83" t="s">
        <v>162</v>
      </c>
      <c r="B240" s="83">
        <v>16</v>
      </c>
      <c r="C240" s="84">
        <v>975.69782725000005</v>
      </c>
      <c r="D240" s="84">
        <v>944.42207825000003</v>
      </c>
      <c r="E240" s="84">
        <v>190.34828748999999</v>
      </c>
      <c r="F240" s="84">
        <v>190.34828748999999</v>
      </c>
    </row>
    <row r="241" spans="1:6" ht="12.75" customHeight="1" x14ac:dyDescent="0.2">
      <c r="A241" s="83" t="s">
        <v>162</v>
      </c>
      <c r="B241" s="83">
        <v>17</v>
      </c>
      <c r="C241" s="84">
        <v>977.29510693999998</v>
      </c>
      <c r="D241" s="84">
        <v>943.13663309000003</v>
      </c>
      <c r="E241" s="84">
        <v>190.08920599999999</v>
      </c>
      <c r="F241" s="84">
        <v>190.08920599999999</v>
      </c>
    </row>
    <row r="242" spans="1:6" ht="12.75" customHeight="1" x14ac:dyDescent="0.2">
      <c r="A242" s="83" t="s">
        <v>162</v>
      </c>
      <c r="B242" s="83">
        <v>18</v>
      </c>
      <c r="C242" s="84">
        <v>963.85228869000002</v>
      </c>
      <c r="D242" s="84">
        <v>936.03499211999997</v>
      </c>
      <c r="E242" s="84">
        <v>188.65787012999999</v>
      </c>
      <c r="F242" s="84">
        <v>188.65787012999999</v>
      </c>
    </row>
    <row r="243" spans="1:6" ht="12.75" customHeight="1" x14ac:dyDescent="0.2">
      <c r="A243" s="83" t="s">
        <v>162</v>
      </c>
      <c r="B243" s="83">
        <v>19</v>
      </c>
      <c r="C243" s="84">
        <v>952.88778463999995</v>
      </c>
      <c r="D243" s="84">
        <v>922.59999699000002</v>
      </c>
      <c r="E243" s="84">
        <v>185.95004660999999</v>
      </c>
      <c r="F243" s="84">
        <v>185.95004660999999</v>
      </c>
    </row>
    <row r="244" spans="1:6" ht="12.75" customHeight="1" x14ac:dyDescent="0.2">
      <c r="A244" s="83" t="s">
        <v>162</v>
      </c>
      <c r="B244" s="83">
        <v>20</v>
      </c>
      <c r="C244" s="84">
        <v>939.49372495</v>
      </c>
      <c r="D244" s="84">
        <v>905.88897056999997</v>
      </c>
      <c r="E244" s="84">
        <v>182.58193892</v>
      </c>
      <c r="F244" s="84">
        <v>182.58193892</v>
      </c>
    </row>
    <row r="245" spans="1:6" ht="12.75" customHeight="1" x14ac:dyDescent="0.2">
      <c r="A245" s="83" t="s">
        <v>162</v>
      </c>
      <c r="B245" s="83">
        <v>21</v>
      </c>
      <c r="C245" s="84">
        <v>933.49430001999997</v>
      </c>
      <c r="D245" s="84">
        <v>901.94609011</v>
      </c>
      <c r="E245" s="84">
        <v>181.78725129</v>
      </c>
      <c r="F245" s="84">
        <v>181.78725129</v>
      </c>
    </row>
    <row r="246" spans="1:6" ht="12.75" customHeight="1" x14ac:dyDescent="0.2">
      <c r="A246" s="83" t="s">
        <v>162</v>
      </c>
      <c r="B246" s="83">
        <v>22</v>
      </c>
      <c r="C246" s="84">
        <v>928.05592974000001</v>
      </c>
      <c r="D246" s="84">
        <v>904.57921548000002</v>
      </c>
      <c r="E246" s="84">
        <v>182.31795776000001</v>
      </c>
      <c r="F246" s="84">
        <v>182.31795776000001</v>
      </c>
    </row>
    <row r="247" spans="1:6" ht="12.75" customHeight="1" x14ac:dyDescent="0.2">
      <c r="A247" s="83" t="s">
        <v>162</v>
      </c>
      <c r="B247" s="83">
        <v>23</v>
      </c>
      <c r="C247" s="84">
        <v>935.81696806000002</v>
      </c>
      <c r="D247" s="84">
        <v>912.70345223000004</v>
      </c>
      <c r="E247" s="84">
        <v>183.95539783000001</v>
      </c>
      <c r="F247" s="84">
        <v>183.95539783000001</v>
      </c>
    </row>
    <row r="248" spans="1:6" ht="12.75" customHeight="1" x14ac:dyDescent="0.2">
      <c r="A248" s="83" t="s">
        <v>162</v>
      </c>
      <c r="B248" s="83">
        <v>24</v>
      </c>
      <c r="C248" s="84">
        <v>981.37961577999999</v>
      </c>
      <c r="D248" s="84">
        <v>951.99427831000003</v>
      </c>
      <c r="E248" s="84">
        <v>191.87446456000001</v>
      </c>
      <c r="F248" s="84">
        <v>191.87446456000001</v>
      </c>
    </row>
    <row r="249" spans="1:6" ht="12.75" customHeight="1" x14ac:dyDescent="0.2">
      <c r="A249" s="83" t="s">
        <v>163</v>
      </c>
      <c r="B249" s="83">
        <v>1</v>
      </c>
      <c r="C249" s="84">
        <v>981.94131190999997</v>
      </c>
      <c r="D249" s="84">
        <v>948.53759892000005</v>
      </c>
      <c r="E249" s="84">
        <v>191.17777075999999</v>
      </c>
      <c r="F249" s="84">
        <v>191.17777075999999</v>
      </c>
    </row>
    <row r="250" spans="1:6" ht="12.75" customHeight="1" x14ac:dyDescent="0.2">
      <c r="A250" s="83" t="s">
        <v>163</v>
      </c>
      <c r="B250" s="83">
        <v>2</v>
      </c>
      <c r="C250" s="84">
        <v>1027.08468851</v>
      </c>
      <c r="D250" s="84">
        <v>995.50311824000005</v>
      </c>
      <c r="E250" s="84">
        <v>200.64367206</v>
      </c>
      <c r="F250" s="84">
        <v>200.64367206</v>
      </c>
    </row>
    <row r="251" spans="1:6" ht="12.75" customHeight="1" x14ac:dyDescent="0.2">
      <c r="A251" s="83" t="s">
        <v>163</v>
      </c>
      <c r="B251" s="83">
        <v>3</v>
      </c>
      <c r="C251" s="84">
        <v>1077.7970677799999</v>
      </c>
      <c r="D251" s="84">
        <v>1044.9127804</v>
      </c>
      <c r="E251" s="84">
        <v>210.60219039</v>
      </c>
      <c r="F251" s="84">
        <v>210.60219039</v>
      </c>
    </row>
    <row r="252" spans="1:6" ht="12.75" customHeight="1" x14ac:dyDescent="0.2">
      <c r="A252" s="83" t="s">
        <v>163</v>
      </c>
      <c r="B252" s="83">
        <v>4</v>
      </c>
      <c r="C252" s="84">
        <v>1123.36539004</v>
      </c>
      <c r="D252" s="84">
        <v>1089.97441611</v>
      </c>
      <c r="E252" s="84">
        <v>219.68436389999999</v>
      </c>
      <c r="F252" s="84">
        <v>219.68436389999999</v>
      </c>
    </row>
    <row r="253" spans="1:6" ht="12.75" customHeight="1" x14ac:dyDescent="0.2">
      <c r="A253" s="83" t="s">
        <v>163</v>
      </c>
      <c r="B253" s="83">
        <v>5</v>
      </c>
      <c r="C253" s="84">
        <v>1132.6668012800001</v>
      </c>
      <c r="D253" s="84">
        <v>1098.92724942</v>
      </c>
      <c r="E253" s="84">
        <v>221.48880763</v>
      </c>
      <c r="F253" s="84">
        <v>221.48880763</v>
      </c>
    </row>
    <row r="254" spans="1:6" ht="12.75" customHeight="1" x14ac:dyDescent="0.2">
      <c r="A254" s="83" t="s">
        <v>163</v>
      </c>
      <c r="B254" s="83">
        <v>6</v>
      </c>
      <c r="C254" s="84">
        <v>1119.0834162000001</v>
      </c>
      <c r="D254" s="84">
        <v>1086.22217978</v>
      </c>
      <c r="E254" s="84">
        <v>218.92810059999999</v>
      </c>
      <c r="F254" s="84">
        <v>218.92810059999999</v>
      </c>
    </row>
    <row r="255" spans="1:6" ht="12.75" customHeight="1" x14ac:dyDescent="0.2">
      <c r="A255" s="83" t="s">
        <v>163</v>
      </c>
      <c r="B255" s="83">
        <v>7</v>
      </c>
      <c r="C255" s="84">
        <v>1088.3739596</v>
      </c>
      <c r="D255" s="84">
        <v>1057.3153180700001</v>
      </c>
      <c r="E255" s="84">
        <v>213.10192208999999</v>
      </c>
      <c r="F255" s="84">
        <v>213.10192208999999</v>
      </c>
    </row>
    <row r="256" spans="1:6" ht="12.75" customHeight="1" x14ac:dyDescent="0.2">
      <c r="A256" s="83" t="s">
        <v>163</v>
      </c>
      <c r="B256" s="83">
        <v>8</v>
      </c>
      <c r="C256" s="84">
        <v>1056.0623556999999</v>
      </c>
      <c r="D256" s="84">
        <v>1020.79853404</v>
      </c>
      <c r="E256" s="84">
        <v>205.74196358</v>
      </c>
      <c r="F256" s="84">
        <v>205.74196358</v>
      </c>
    </row>
    <row r="257" spans="1:6" ht="12.75" customHeight="1" x14ac:dyDescent="0.2">
      <c r="A257" s="83" t="s">
        <v>163</v>
      </c>
      <c r="B257" s="83">
        <v>9</v>
      </c>
      <c r="C257" s="84">
        <v>978.13516747999995</v>
      </c>
      <c r="D257" s="84">
        <v>950.30331933000002</v>
      </c>
      <c r="E257" s="84">
        <v>191.53365174000001</v>
      </c>
      <c r="F257" s="84">
        <v>191.53365174000001</v>
      </c>
    </row>
    <row r="258" spans="1:6" ht="12.75" customHeight="1" x14ac:dyDescent="0.2">
      <c r="A258" s="83" t="s">
        <v>163</v>
      </c>
      <c r="B258" s="83">
        <v>10</v>
      </c>
      <c r="C258" s="84">
        <v>976.93131287999995</v>
      </c>
      <c r="D258" s="84">
        <v>947.27200860000005</v>
      </c>
      <c r="E258" s="84">
        <v>190.92269100999999</v>
      </c>
      <c r="F258" s="84">
        <v>190.92269100999999</v>
      </c>
    </row>
    <row r="259" spans="1:6" ht="12.75" customHeight="1" x14ac:dyDescent="0.2">
      <c r="A259" s="83" t="s">
        <v>163</v>
      </c>
      <c r="B259" s="83">
        <v>11</v>
      </c>
      <c r="C259" s="84">
        <v>966.97297032999995</v>
      </c>
      <c r="D259" s="84">
        <v>939.47817067999995</v>
      </c>
      <c r="E259" s="84">
        <v>189.35184283000001</v>
      </c>
      <c r="F259" s="84">
        <v>189.35184283000001</v>
      </c>
    </row>
    <row r="260" spans="1:6" ht="12.75" customHeight="1" x14ac:dyDescent="0.2">
      <c r="A260" s="83" t="s">
        <v>163</v>
      </c>
      <c r="B260" s="83">
        <v>12</v>
      </c>
      <c r="C260" s="84">
        <v>965.83859776999998</v>
      </c>
      <c r="D260" s="84">
        <v>936.27915475999998</v>
      </c>
      <c r="E260" s="84">
        <v>188.70708110999999</v>
      </c>
      <c r="F260" s="84">
        <v>188.70708110999999</v>
      </c>
    </row>
    <row r="261" spans="1:6" ht="12.75" customHeight="1" x14ac:dyDescent="0.2">
      <c r="A261" s="83" t="s">
        <v>163</v>
      </c>
      <c r="B261" s="83">
        <v>13</v>
      </c>
      <c r="C261" s="84">
        <v>981.77951429999996</v>
      </c>
      <c r="D261" s="84">
        <v>951.94171539000001</v>
      </c>
      <c r="E261" s="84">
        <v>191.86387049999999</v>
      </c>
      <c r="F261" s="84">
        <v>191.86387049999999</v>
      </c>
    </row>
    <row r="262" spans="1:6" ht="12.75" customHeight="1" x14ac:dyDescent="0.2">
      <c r="A262" s="83" t="s">
        <v>163</v>
      </c>
      <c r="B262" s="83">
        <v>14</v>
      </c>
      <c r="C262" s="84">
        <v>997.42721318999997</v>
      </c>
      <c r="D262" s="84">
        <v>968.20984841999996</v>
      </c>
      <c r="E262" s="84">
        <v>195.14271300999999</v>
      </c>
      <c r="F262" s="84">
        <v>195.14271300999999</v>
      </c>
    </row>
    <row r="263" spans="1:6" ht="12.75" customHeight="1" x14ac:dyDescent="0.2">
      <c r="A263" s="83" t="s">
        <v>163</v>
      </c>
      <c r="B263" s="83">
        <v>15</v>
      </c>
      <c r="C263" s="84">
        <v>965.41194021000001</v>
      </c>
      <c r="D263" s="84">
        <v>935.81549082000004</v>
      </c>
      <c r="E263" s="84">
        <v>188.61362964</v>
      </c>
      <c r="F263" s="84">
        <v>188.61362964</v>
      </c>
    </row>
    <row r="264" spans="1:6" ht="12.75" customHeight="1" x14ac:dyDescent="0.2">
      <c r="A264" s="83" t="s">
        <v>163</v>
      </c>
      <c r="B264" s="83">
        <v>16</v>
      </c>
      <c r="C264" s="84">
        <v>970.41637362999995</v>
      </c>
      <c r="D264" s="84">
        <v>943.12379857999997</v>
      </c>
      <c r="E264" s="84">
        <v>190.0866192</v>
      </c>
      <c r="F264" s="84">
        <v>190.0866192</v>
      </c>
    </row>
    <row r="265" spans="1:6" ht="12.75" customHeight="1" x14ac:dyDescent="0.2">
      <c r="A265" s="83" t="s">
        <v>163</v>
      </c>
      <c r="B265" s="83">
        <v>17</v>
      </c>
      <c r="C265" s="84">
        <v>970.84730456</v>
      </c>
      <c r="D265" s="84">
        <v>941.86048721999998</v>
      </c>
      <c r="E265" s="84">
        <v>189.83199877000001</v>
      </c>
      <c r="F265" s="84">
        <v>189.83199877000001</v>
      </c>
    </row>
    <row r="266" spans="1:6" ht="12.75" customHeight="1" x14ac:dyDescent="0.2">
      <c r="A266" s="83" t="s">
        <v>163</v>
      </c>
      <c r="B266" s="83">
        <v>18</v>
      </c>
      <c r="C266" s="84">
        <v>964.91918193000004</v>
      </c>
      <c r="D266" s="84">
        <v>934.14952820999997</v>
      </c>
      <c r="E266" s="84">
        <v>188.27785484</v>
      </c>
      <c r="F266" s="84">
        <v>188.27785484</v>
      </c>
    </row>
    <row r="267" spans="1:6" ht="12.75" customHeight="1" x14ac:dyDescent="0.2">
      <c r="A267" s="83" t="s">
        <v>163</v>
      </c>
      <c r="B267" s="83">
        <v>19</v>
      </c>
      <c r="C267" s="84">
        <v>945.27463765000005</v>
      </c>
      <c r="D267" s="84">
        <v>912.96097039999995</v>
      </c>
      <c r="E267" s="84">
        <v>184.00730062</v>
      </c>
      <c r="F267" s="84">
        <v>184.00730062</v>
      </c>
    </row>
    <row r="268" spans="1:6" ht="12.75" customHeight="1" x14ac:dyDescent="0.2">
      <c r="A268" s="83" t="s">
        <v>163</v>
      </c>
      <c r="B268" s="83">
        <v>20</v>
      </c>
      <c r="C268" s="84">
        <v>927.42312307999998</v>
      </c>
      <c r="D268" s="84">
        <v>892.92392376999999</v>
      </c>
      <c r="E268" s="84">
        <v>179.96883349999999</v>
      </c>
      <c r="F268" s="84">
        <v>179.96883349999999</v>
      </c>
    </row>
    <row r="269" spans="1:6" ht="12.75" customHeight="1" x14ac:dyDescent="0.2">
      <c r="A269" s="83" t="s">
        <v>163</v>
      </c>
      <c r="B269" s="83">
        <v>21</v>
      </c>
      <c r="C269" s="84">
        <v>913.61056146999999</v>
      </c>
      <c r="D269" s="84">
        <v>882.71016974999998</v>
      </c>
      <c r="E269" s="84">
        <v>177.91025117999999</v>
      </c>
      <c r="F269" s="84">
        <v>177.91025117999999</v>
      </c>
    </row>
    <row r="270" spans="1:6" ht="12.75" customHeight="1" x14ac:dyDescent="0.2">
      <c r="A270" s="83" t="s">
        <v>163</v>
      </c>
      <c r="B270" s="83">
        <v>22</v>
      </c>
      <c r="C270" s="84">
        <v>915.66246895999996</v>
      </c>
      <c r="D270" s="84">
        <v>883.04376354999999</v>
      </c>
      <c r="E270" s="84">
        <v>177.97748702000001</v>
      </c>
      <c r="F270" s="84">
        <v>177.97748702000001</v>
      </c>
    </row>
    <row r="271" spans="1:6" ht="12.75" customHeight="1" x14ac:dyDescent="0.2">
      <c r="A271" s="83" t="s">
        <v>163</v>
      </c>
      <c r="B271" s="83">
        <v>23</v>
      </c>
      <c r="C271" s="84">
        <v>893.06821290000005</v>
      </c>
      <c r="D271" s="84">
        <v>863.67714889000001</v>
      </c>
      <c r="E271" s="84">
        <v>174.07414546999999</v>
      </c>
      <c r="F271" s="84">
        <v>174.07414546999999</v>
      </c>
    </row>
    <row r="272" spans="1:6" ht="12.75" customHeight="1" x14ac:dyDescent="0.2">
      <c r="A272" s="83" t="s">
        <v>163</v>
      </c>
      <c r="B272" s="83">
        <v>24</v>
      </c>
      <c r="C272" s="84">
        <v>944.46152439000002</v>
      </c>
      <c r="D272" s="84">
        <v>915.38930706999997</v>
      </c>
      <c r="E272" s="84">
        <v>184.49673192</v>
      </c>
      <c r="F272" s="84">
        <v>184.49673192</v>
      </c>
    </row>
    <row r="273" spans="1:6" ht="12.75" customHeight="1" x14ac:dyDescent="0.2">
      <c r="A273" s="83" t="s">
        <v>164</v>
      </c>
      <c r="B273" s="83">
        <v>1</v>
      </c>
      <c r="C273" s="84">
        <v>989.87242752999998</v>
      </c>
      <c r="D273" s="84">
        <v>958.30937868000001</v>
      </c>
      <c r="E273" s="84">
        <v>193.14727314999999</v>
      </c>
      <c r="F273" s="84">
        <v>193.14727314999999</v>
      </c>
    </row>
    <row r="274" spans="1:6" ht="12.75" customHeight="1" x14ac:dyDescent="0.2">
      <c r="A274" s="83" t="s">
        <v>164</v>
      </c>
      <c r="B274" s="83">
        <v>2</v>
      </c>
      <c r="C274" s="84">
        <v>1003.76513614</v>
      </c>
      <c r="D274" s="84">
        <v>977.57701278000002</v>
      </c>
      <c r="E274" s="84">
        <v>197.03066516999999</v>
      </c>
      <c r="F274" s="84">
        <v>197.03066516999999</v>
      </c>
    </row>
    <row r="275" spans="1:6" ht="12.75" customHeight="1" x14ac:dyDescent="0.2">
      <c r="A275" s="83" t="s">
        <v>164</v>
      </c>
      <c r="B275" s="83">
        <v>3</v>
      </c>
      <c r="C275" s="84">
        <v>1019.99050287</v>
      </c>
      <c r="D275" s="84">
        <v>996.51127730999997</v>
      </c>
      <c r="E275" s="84">
        <v>200.84686654000001</v>
      </c>
      <c r="F275" s="84">
        <v>200.84686654000001</v>
      </c>
    </row>
    <row r="276" spans="1:6" ht="12.75" customHeight="1" x14ac:dyDescent="0.2">
      <c r="A276" s="83" t="s">
        <v>164</v>
      </c>
      <c r="B276" s="83">
        <v>4</v>
      </c>
      <c r="C276" s="84">
        <v>1037.6416349799999</v>
      </c>
      <c r="D276" s="84">
        <v>1006.3112244</v>
      </c>
      <c r="E276" s="84">
        <v>202.82204605000001</v>
      </c>
      <c r="F276" s="84">
        <v>202.82204605000001</v>
      </c>
    </row>
    <row r="277" spans="1:6" ht="12.75" customHeight="1" x14ac:dyDescent="0.2">
      <c r="A277" s="83" t="s">
        <v>164</v>
      </c>
      <c r="B277" s="83">
        <v>5</v>
      </c>
      <c r="C277" s="84">
        <v>1040.8202519500001</v>
      </c>
      <c r="D277" s="84">
        <v>1011.12076982</v>
      </c>
      <c r="E277" s="84">
        <v>203.79141002</v>
      </c>
      <c r="F277" s="84">
        <v>203.79141002</v>
      </c>
    </row>
    <row r="278" spans="1:6" ht="12.75" customHeight="1" x14ac:dyDescent="0.2">
      <c r="A278" s="83" t="s">
        <v>164</v>
      </c>
      <c r="B278" s="83">
        <v>6</v>
      </c>
      <c r="C278" s="84">
        <v>1040.1880936499999</v>
      </c>
      <c r="D278" s="84">
        <v>1007.80042243</v>
      </c>
      <c r="E278" s="84">
        <v>203.12219395</v>
      </c>
      <c r="F278" s="84">
        <v>203.12219395</v>
      </c>
    </row>
    <row r="279" spans="1:6" ht="12.75" customHeight="1" x14ac:dyDescent="0.2">
      <c r="A279" s="83" t="s">
        <v>164</v>
      </c>
      <c r="B279" s="83">
        <v>7</v>
      </c>
      <c r="C279" s="84">
        <v>1027.1982466100001</v>
      </c>
      <c r="D279" s="84">
        <v>988.06197225999995</v>
      </c>
      <c r="E279" s="84">
        <v>199.14390895</v>
      </c>
      <c r="F279" s="84">
        <v>199.14390895</v>
      </c>
    </row>
    <row r="280" spans="1:6" ht="12.75" customHeight="1" x14ac:dyDescent="0.2">
      <c r="A280" s="83" t="s">
        <v>164</v>
      </c>
      <c r="B280" s="83">
        <v>8</v>
      </c>
      <c r="C280" s="84">
        <v>1002.11925142</v>
      </c>
      <c r="D280" s="84">
        <v>963.87295770000003</v>
      </c>
      <c r="E280" s="84">
        <v>194.26861260999999</v>
      </c>
      <c r="F280" s="84">
        <v>194.26861260999999</v>
      </c>
    </row>
    <row r="281" spans="1:6" ht="12.75" customHeight="1" x14ac:dyDescent="0.2">
      <c r="A281" s="83" t="s">
        <v>164</v>
      </c>
      <c r="B281" s="83">
        <v>9</v>
      </c>
      <c r="C281" s="84">
        <v>968.65138473000002</v>
      </c>
      <c r="D281" s="84">
        <v>936.54939705000004</v>
      </c>
      <c r="E281" s="84">
        <v>188.76154844999999</v>
      </c>
      <c r="F281" s="84">
        <v>188.76154844999999</v>
      </c>
    </row>
    <row r="282" spans="1:6" ht="12.75" customHeight="1" x14ac:dyDescent="0.2">
      <c r="A282" s="83" t="s">
        <v>164</v>
      </c>
      <c r="B282" s="83">
        <v>10</v>
      </c>
      <c r="C282" s="84">
        <v>953.33098052000003</v>
      </c>
      <c r="D282" s="84">
        <v>920.33281251999995</v>
      </c>
      <c r="E282" s="84">
        <v>185.49309554000001</v>
      </c>
      <c r="F282" s="84">
        <v>185.49309554000001</v>
      </c>
    </row>
    <row r="283" spans="1:6" ht="12.75" customHeight="1" x14ac:dyDescent="0.2">
      <c r="A283" s="83" t="s">
        <v>164</v>
      </c>
      <c r="B283" s="83">
        <v>11</v>
      </c>
      <c r="C283" s="84">
        <v>952.65202147000002</v>
      </c>
      <c r="D283" s="84">
        <v>922.58525436000002</v>
      </c>
      <c r="E283" s="84">
        <v>185.94707523</v>
      </c>
      <c r="F283" s="84">
        <v>185.94707523</v>
      </c>
    </row>
    <row r="284" spans="1:6" ht="12.75" customHeight="1" x14ac:dyDescent="0.2">
      <c r="A284" s="83" t="s">
        <v>164</v>
      </c>
      <c r="B284" s="83">
        <v>12</v>
      </c>
      <c r="C284" s="84">
        <v>971.13660651999999</v>
      </c>
      <c r="D284" s="84">
        <v>939.42470438999999</v>
      </c>
      <c r="E284" s="84">
        <v>189.3410667</v>
      </c>
      <c r="F284" s="84">
        <v>189.3410667</v>
      </c>
    </row>
    <row r="285" spans="1:6" ht="12.75" customHeight="1" x14ac:dyDescent="0.2">
      <c r="A285" s="83" t="s">
        <v>164</v>
      </c>
      <c r="B285" s="83">
        <v>13</v>
      </c>
      <c r="C285" s="84">
        <v>998.27169633000005</v>
      </c>
      <c r="D285" s="84">
        <v>962.20626264999999</v>
      </c>
      <c r="E285" s="84">
        <v>193.93269018999999</v>
      </c>
      <c r="F285" s="84">
        <v>193.93269018999999</v>
      </c>
    </row>
    <row r="286" spans="1:6" ht="12.75" customHeight="1" x14ac:dyDescent="0.2">
      <c r="A286" s="83" t="s">
        <v>164</v>
      </c>
      <c r="B286" s="83">
        <v>14</v>
      </c>
      <c r="C286" s="84">
        <v>989.25786241000003</v>
      </c>
      <c r="D286" s="84">
        <v>959.81810998000003</v>
      </c>
      <c r="E286" s="84">
        <v>193.45135798000001</v>
      </c>
      <c r="F286" s="84">
        <v>193.45135798000001</v>
      </c>
    </row>
    <row r="287" spans="1:6" ht="12.75" customHeight="1" x14ac:dyDescent="0.2">
      <c r="A287" s="83" t="s">
        <v>164</v>
      </c>
      <c r="B287" s="83">
        <v>15</v>
      </c>
      <c r="C287" s="84">
        <v>953.88481361000004</v>
      </c>
      <c r="D287" s="84">
        <v>924.79127037000001</v>
      </c>
      <c r="E287" s="84">
        <v>186.3916978</v>
      </c>
      <c r="F287" s="84">
        <v>186.3916978</v>
      </c>
    </row>
    <row r="288" spans="1:6" ht="12.75" customHeight="1" x14ac:dyDescent="0.2">
      <c r="A288" s="83" t="s">
        <v>164</v>
      </c>
      <c r="B288" s="83">
        <v>16</v>
      </c>
      <c r="C288" s="84">
        <v>956.36161139000001</v>
      </c>
      <c r="D288" s="84">
        <v>925.83680012000002</v>
      </c>
      <c r="E288" s="84">
        <v>186.60242434</v>
      </c>
      <c r="F288" s="84">
        <v>186.60242434</v>
      </c>
    </row>
    <row r="289" spans="1:6" ht="12.75" customHeight="1" x14ac:dyDescent="0.2">
      <c r="A289" s="83" t="s">
        <v>164</v>
      </c>
      <c r="B289" s="83">
        <v>17</v>
      </c>
      <c r="C289" s="84">
        <v>950.47498851</v>
      </c>
      <c r="D289" s="84">
        <v>920.06992525999999</v>
      </c>
      <c r="E289" s="84">
        <v>185.4401106</v>
      </c>
      <c r="F289" s="84">
        <v>185.4401106</v>
      </c>
    </row>
    <row r="290" spans="1:6" ht="12.75" customHeight="1" x14ac:dyDescent="0.2">
      <c r="A290" s="83" t="s">
        <v>164</v>
      </c>
      <c r="B290" s="83">
        <v>18</v>
      </c>
      <c r="C290" s="84">
        <v>959.75279407999994</v>
      </c>
      <c r="D290" s="84">
        <v>930.81391070999996</v>
      </c>
      <c r="E290" s="84">
        <v>187.60556106999999</v>
      </c>
      <c r="F290" s="84">
        <v>187.60556106999999</v>
      </c>
    </row>
    <row r="291" spans="1:6" ht="12.75" customHeight="1" x14ac:dyDescent="0.2">
      <c r="A291" s="83" t="s">
        <v>164</v>
      </c>
      <c r="B291" s="83">
        <v>19</v>
      </c>
      <c r="C291" s="84">
        <v>974.45456501000001</v>
      </c>
      <c r="D291" s="84">
        <v>943.84387546999994</v>
      </c>
      <c r="E291" s="84">
        <v>190.23175071</v>
      </c>
      <c r="F291" s="84">
        <v>190.23175071</v>
      </c>
    </row>
    <row r="292" spans="1:6" ht="12.75" customHeight="1" x14ac:dyDescent="0.2">
      <c r="A292" s="83" t="s">
        <v>164</v>
      </c>
      <c r="B292" s="83">
        <v>20</v>
      </c>
      <c r="C292" s="84">
        <v>962.62538743000005</v>
      </c>
      <c r="D292" s="84">
        <v>928.82505516000003</v>
      </c>
      <c r="E292" s="84">
        <v>187.2047072</v>
      </c>
      <c r="F292" s="84">
        <v>187.2047072</v>
      </c>
    </row>
    <row r="293" spans="1:6" ht="12.75" customHeight="1" x14ac:dyDescent="0.2">
      <c r="A293" s="83" t="s">
        <v>164</v>
      </c>
      <c r="B293" s="83">
        <v>21</v>
      </c>
      <c r="C293" s="84">
        <v>916.81984375000002</v>
      </c>
      <c r="D293" s="84">
        <v>897.15846628999998</v>
      </c>
      <c r="E293" s="84">
        <v>180.82230562000001</v>
      </c>
      <c r="F293" s="84">
        <v>180.82230562000001</v>
      </c>
    </row>
    <row r="294" spans="1:6" ht="12.75" customHeight="1" x14ac:dyDescent="0.2">
      <c r="A294" s="83" t="s">
        <v>164</v>
      </c>
      <c r="B294" s="83">
        <v>22</v>
      </c>
      <c r="C294" s="84">
        <v>920.90104426000005</v>
      </c>
      <c r="D294" s="84">
        <v>893.79747600999997</v>
      </c>
      <c r="E294" s="84">
        <v>180.14489796999999</v>
      </c>
      <c r="F294" s="84">
        <v>180.14489796999999</v>
      </c>
    </row>
    <row r="295" spans="1:6" ht="12.75" customHeight="1" x14ac:dyDescent="0.2">
      <c r="A295" s="83" t="s">
        <v>164</v>
      </c>
      <c r="B295" s="83">
        <v>23</v>
      </c>
      <c r="C295" s="84">
        <v>941.53389152</v>
      </c>
      <c r="D295" s="84">
        <v>912.1027838</v>
      </c>
      <c r="E295" s="84">
        <v>183.83433309</v>
      </c>
      <c r="F295" s="84">
        <v>183.83433309</v>
      </c>
    </row>
    <row r="296" spans="1:6" ht="12.75" customHeight="1" x14ac:dyDescent="0.2">
      <c r="A296" s="83" t="s">
        <v>164</v>
      </c>
      <c r="B296" s="83">
        <v>24</v>
      </c>
      <c r="C296" s="84">
        <v>993.48377807999998</v>
      </c>
      <c r="D296" s="84">
        <v>963.13421792999998</v>
      </c>
      <c r="E296" s="84">
        <v>194.11971958999999</v>
      </c>
      <c r="F296" s="84">
        <v>194.11971958999999</v>
      </c>
    </row>
    <row r="297" spans="1:6" ht="12.75" customHeight="1" x14ac:dyDescent="0.2">
      <c r="A297" s="83" t="s">
        <v>165</v>
      </c>
      <c r="B297" s="83">
        <v>1</v>
      </c>
      <c r="C297" s="84">
        <v>990.36038914000005</v>
      </c>
      <c r="D297" s="84">
        <v>951.83434628999998</v>
      </c>
      <c r="E297" s="84">
        <v>191.84223025</v>
      </c>
      <c r="F297" s="84">
        <v>191.84223025</v>
      </c>
    </row>
    <row r="298" spans="1:6" ht="12.75" customHeight="1" x14ac:dyDescent="0.2">
      <c r="A298" s="83" t="s">
        <v>165</v>
      </c>
      <c r="B298" s="83">
        <v>2</v>
      </c>
      <c r="C298" s="84">
        <v>984.46796743000004</v>
      </c>
      <c r="D298" s="84">
        <v>954.93678153999997</v>
      </c>
      <c r="E298" s="84">
        <v>192.46752613999999</v>
      </c>
      <c r="F298" s="84">
        <v>192.46752613999999</v>
      </c>
    </row>
    <row r="299" spans="1:6" ht="12.75" customHeight="1" x14ac:dyDescent="0.2">
      <c r="A299" s="83" t="s">
        <v>165</v>
      </c>
      <c r="B299" s="83">
        <v>3</v>
      </c>
      <c r="C299" s="84">
        <v>958.81406449999997</v>
      </c>
      <c r="D299" s="84">
        <v>936.87380370999995</v>
      </c>
      <c r="E299" s="84">
        <v>188.82693262000001</v>
      </c>
      <c r="F299" s="84">
        <v>188.82693262000001</v>
      </c>
    </row>
    <row r="300" spans="1:6" ht="12.75" customHeight="1" x14ac:dyDescent="0.2">
      <c r="A300" s="83" t="s">
        <v>165</v>
      </c>
      <c r="B300" s="83">
        <v>4</v>
      </c>
      <c r="C300" s="84">
        <v>965.59950027000002</v>
      </c>
      <c r="D300" s="84">
        <v>936.61687260999997</v>
      </c>
      <c r="E300" s="84">
        <v>188.77514815000001</v>
      </c>
      <c r="F300" s="84">
        <v>188.77514815000001</v>
      </c>
    </row>
    <row r="301" spans="1:6" ht="12.75" customHeight="1" x14ac:dyDescent="0.2">
      <c r="A301" s="83" t="s">
        <v>165</v>
      </c>
      <c r="B301" s="83">
        <v>5</v>
      </c>
      <c r="C301" s="84">
        <v>963.52969748999999</v>
      </c>
      <c r="D301" s="84">
        <v>931.05834015999994</v>
      </c>
      <c r="E301" s="84">
        <v>187.65482582999999</v>
      </c>
      <c r="F301" s="84">
        <v>187.65482582999999</v>
      </c>
    </row>
    <row r="302" spans="1:6" ht="12.75" customHeight="1" x14ac:dyDescent="0.2">
      <c r="A302" s="83" t="s">
        <v>165</v>
      </c>
      <c r="B302" s="83">
        <v>6</v>
      </c>
      <c r="C302" s="84">
        <v>962.62645798000005</v>
      </c>
      <c r="D302" s="84">
        <v>939.95432245999996</v>
      </c>
      <c r="E302" s="84">
        <v>189.44781123000001</v>
      </c>
      <c r="F302" s="84">
        <v>189.44781123000001</v>
      </c>
    </row>
    <row r="303" spans="1:6" ht="12.75" customHeight="1" x14ac:dyDescent="0.2">
      <c r="A303" s="83" t="s">
        <v>165</v>
      </c>
      <c r="B303" s="83">
        <v>7</v>
      </c>
      <c r="C303" s="84">
        <v>974.19689424000001</v>
      </c>
      <c r="D303" s="84">
        <v>943.19171838</v>
      </c>
      <c r="E303" s="84">
        <v>190.10030843999999</v>
      </c>
      <c r="F303" s="84">
        <v>190.10030843999999</v>
      </c>
    </row>
    <row r="304" spans="1:6" ht="12.75" customHeight="1" x14ac:dyDescent="0.2">
      <c r="A304" s="83" t="s">
        <v>165</v>
      </c>
      <c r="B304" s="83">
        <v>8</v>
      </c>
      <c r="C304" s="84">
        <v>993.68518827000003</v>
      </c>
      <c r="D304" s="84">
        <v>942.46914714000002</v>
      </c>
      <c r="E304" s="84">
        <v>189.95467418999999</v>
      </c>
      <c r="F304" s="84">
        <v>189.95467418999999</v>
      </c>
    </row>
    <row r="305" spans="1:6" ht="12.75" customHeight="1" x14ac:dyDescent="0.2">
      <c r="A305" s="83" t="s">
        <v>165</v>
      </c>
      <c r="B305" s="83">
        <v>9</v>
      </c>
      <c r="C305" s="84">
        <v>945.82465209999998</v>
      </c>
      <c r="D305" s="84">
        <v>910.73792447000005</v>
      </c>
      <c r="E305" s="84">
        <v>183.55924567</v>
      </c>
      <c r="F305" s="84">
        <v>183.55924567</v>
      </c>
    </row>
    <row r="306" spans="1:6" ht="12.75" customHeight="1" x14ac:dyDescent="0.2">
      <c r="A306" s="83" t="s">
        <v>165</v>
      </c>
      <c r="B306" s="83">
        <v>10</v>
      </c>
      <c r="C306" s="84">
        <v>899.84374839999998</v>
      </c>
      <c r="D306" s="84">
        <v>868.49647522999999</v>
      </c>
      <c r="E306" s="84">
        <v>175.04548079</v>
      </c>
      <c r="F306" s="84">
        <v>175.04548079</v>
      </c>
    </row>
    <row r="307" spans="1:6" ht="12.75" customHeight="1" x14ac:dyDescent="0.2">
      <c r="A307" s="83" t="s">
        <v>165</v>
      </c>
      <c r="B307" s="83">
        <v>11</v>
      </c>
      <c r="C307" s="84">
        <v>902.20399464000002</v>
      </c>
      <c r="D307" s="84">
        <v>872.91794646000005</v>
      </c>
      <c r="E307" s="84">
        <v>175.93662839999999</v>
      </c>
      <c r="F307" s="84">
        <v>175.93662839999999</v>
      </c>
    </row>
    <row r="308" spans="1:6" ht="12.75" customHeight="1" x14ac:dyDescent="0.2">
      <c r="A308" s="83" t="s">
        <v>165</v>
      </c>
      <c r="B308" s="83">
        <v>12</v>
      </c>
      <c r="C308" s="84">
        <v>906.79289989999995</v>
      </c>
      <c r="D308" s="84">
        <v>879.44336770999996</v>
      </c>
      <c r="E308" s="84">
        <v>177.25182717000001</v>
      </c>
      <c r="F308" s="84">
        <v>177.25182717000001</v>
      </c>
    </row>
    <row r="309" spans="1:6" ht="12.75" customHeight="1" x14ac:dyDescent="0.2">
      <c r="A309" s="83" t="s">
        <v>165</v>
      </c>
      <c r="B309" s="83">
        <v>13</v>
      </c>
      <c r="C309" s="84">
        <v>933.50744404</v>
      </c>
      <c r="D309" s="84">
        <v>894.62451128999999</v>
      </c>
      <c r="E309" s="84">
        <v>180.31158694000001</v>
      </c>
      <c r="F309" s="84">
        <v>180.31158694000001</v>
      </c>
    </row>
    <row r="310" spans="1:6" ht="12.75" customHeight="1" x14ac:dyDescent="0.2">
      <c r="A310" s="83" t="s">
        <v>165</v>
      </c>
      <c r="B310" s="83">
        <v>14</v>
      </c>
      <c r="C310" s="84">
        <v>934.69117874999995</v>
      </c>
      <c r="D310" s="84">
        <v>912.46529735000001</v>
      </c>
      <c r="E310" s="84">
        <v>183.90739771</v>
      </c>
      <c r="F310" s="84">
        <v>183.90739771</v>
      </c>
    </row>
    <row r="311" spans="1:6" ht="12.75" customHeight="1" x14ac:dyDescent="0.2">
      <c r="A311" s="83" t="s">
        <v>165</v>
      </c>
      <c r="B311" s="83">
        <v>15</v>
      </c>
      <c r="C311" s="84">
        <v>947.47018854999999</v>
      </c>
      <c r="D311" s="84">
        <v>925.32764335000002</v>
      </c>
      <c r="E311" s="84">
        <v>186.49980378000001</v>
      </c>
      <c r="F311" s="84">
        <v>186.49980378000001</v>
      </c>
    </row>
    <row r="312" spans="1:6" ht="12.75" customHeight="1" x14ac:dyDescent="0.2">
      <c r="A312" s="83" t="s">
        <v>165</v>
      </c>
      <c r="B312" s="83">
        <v>16</v>
      </c>
      <c r="C312" s="84">
        <v>959.17241783999998</v>
      </c>
      <c r="D312" s="84">
        <v>930.19332311999995</v>
      </c>
      <c r="E312" s="84">
        <v>187.48048163000001</v>
      </c>
      <c r="F312" s="84">
        <v>187.48048163000001</v>
      </c>
    </row>
    <row r="313" spans="1:6" ht="12.75" customHeight="1" x14ac:dyDescent="0.2">
      <c r="A313" s="83" t="s">
        <v>165</v>
      </c>
      <c r="B313" s="83">
        <v>17</v>
      </c>
      <c r="C313" s="84">
        <v>946.30833834999999</v>
      </c>
      <c r="D313" s="84">
        <v>923.00427230000003</v>
      </c>
      <c r="E313" s="84">
        <v>186.03152829999999</v>
      </c>
      <c r="F313" s="84">
        <v>186.03152829999999</v>
      </c>
    </row>
    <row r="314" spans="1:6" ht="12.75" customHeight="1" x14ac:dyDescent="0.2">
      <c r="A314" s="83" t="s">
        <v>165</v>
      </c>
      <c r="B314" s="83">
        <v>18</v>
      </c>
      <c r="C314" s="84">
        <v>946.47803442999998</v>
      </c>
      <c r="D314" s="84">
        <v>917.62933756999996</v>
      </c>
      <c r="E314" s="84">
        <v>184.94821010999999</v>
      </c>
      <c r="F314" s="84">
        <v>184.94821010999999</v>
      </c>
    </row>
    <row r="315" spans="1:6" ht="12.75" customHeight="1" x14ac:dyDescent="0.2">
      <c r="A315" s="83" t="s">
        <v>165</v>
      </c>
      <c r="B315" s="83">
        <v>19</v>
      </c>
      <c r="C315" s="84">
        <v>933.03882146000001</v>
      </c>
      <c r="D315" s="84">
        <v>899.63302214999999</v>
      </c>
      <c r="E315" s="84">
        <v>181.32105240000001</v>
      </c>
      <c r="F315" s="84">
        <v>181.32105240000001</v>
      </c>
    </row>
    <row r="316" spans="1:6" ht="12.75" customHeight="1" x14ac:dyDescent="0.2">
      <c r="A316" s="83" t="s">
        <v>165</v>
      </c>
      <c r="B316" s="83">
        <v>20</v>
      </c>
      <c r="C316" s="84">
        <v>893.87218637000001</v>
      </c>
      <c r="D316" s="84">
        <v>853.88908174999995</v>
      </c>
      <c r="E316" s="84">
        <v>172.10136036</v>
      </c>
      <c r="F316" s="84">
        <v>172.10136036</v>
      </c>
    </row>
    <row r="317" spans="1:6" ht="12.75" customHeight="1" x14ac:dyDescent="0.2">
      <c r="A317" s="83" t="s">
        <v>165</v>
      </c>
      <c r="B317" s="83">
        <v>21</v>
      </c>
      <c r="C317" s="84">
        <v>817.47913241000003</v>
      </c>
      <c r="D317" s="84">
        <v>789.55342296000003</v>
      </c>
      <c r="E317" s="84">
        <v>159.13450713</v>
      </c>
      <c r="F317" s="84">
        <v>159.13450713</v>
      </c>
    </row>
    <row r="318" spans="1:6" ht="12.75" customHeight="1" x14ac:dyDescent="0.2">
      <c r="A318" s="83" t="s">
        <v>165</v>
      </c>
      <c r="B318" s="83">
        <v>22</v>
      </c>
      <c r="C318" s="84">
        <v>811.04483692999997</v>
      </c>
      <c r="D318" s="84">
        <v>785.29335909999998</v>
      </c>
      <c r="E318" s="84">
        <v>158.27589118</v>
      </c>
      <c r="F318" s="84">
        <v>158.27589118</v>
      </c>
    </row>
    <row r="319" spans="1:6" ht="12.75" customHeight="1" x14ac:dyDescent="0.2">
      <c r="A319" s="83" t="s">
        <v>165</v>
      </c>
      <c r="B319" s="83">
        <v>23</v>
      </c>
      <c r="C319" s="84">
        <v>853.88257823000004</v>
      </c>
      <c r="D319" s="84">
        <v>826.06889232000003</v>
      </c>
      <c r="E319" s="84">
        <v>166.49420065999999</v>
      </c>
      <c r="F319" s="84">
        <v>166.49420065999999</v>
      </c>
    </row>
    <row r="320" spans="1:6" ht="12.75" customHeight="1" x14ac:dyDescent="0.2">
      <c r="A320" s="83" t="s">
        <v>165</v>
      </c>
      <c r="B320" s="83">
        <v>24</v>
      </c>
      <c r="C320" s="84">
        <v>888.99773803000005</v>
      </c>
      <c r="D320" s="84">
        <v>857.27147491000005</v>
      </c>
      <c r="E320" s="84">
        <v>172.78308175999999</v>
      </c>
      <c r="F320" s="84">
        <v>172.78308175999999</v>
      </c>
    </row>
    <row r="321" spans="1:6" ht="12.75" customHeight="1" x14ac:dyDescent="0.2">
      <c r="A321" s="83" t="s">
        <v>166</v>
      </c>
      <c r="B321" s="83">
        <v>1</v>
      </c>
      <c r="C321" s="84">
        <v>892.76042294000001</v>
      </c>
      <c r="D321" s="84">
        <v>859.25107461000005</v>
      </c>
      <c r="E321" s="84">
        <v>173.18207011999999</v>
      </c>
      <c r="F321" s="84">
        <v>173.18207011999999</v>
      </c>
    </row>
    <row r="322" spans="1:6" ht="12.75" customHeight="1" x14ac:dyDescent="0.2">
      <c r="A322" s="83" t="s">
        <v>166</v>
      </c>
      <c r="B322" s="83">
        <v>2</v>
      </c>
      <c r="C322" s="84">
        <v>908.19181419999995</v>
      </c>
      <c r="D322" s="84">
        <v>878.04073773000005</v>
      </c>
      <c r="E322" s="84">
        <v>176.96912707000001</v>
      </c>
      <c r="F322" s="84">
        <v>176.96912707000001</v>
      </c>
    </row>
    <row r="323" spans="1:6" ht="12.75" customHeight="1" x14ac:dyDescent="0.2">
      <c r="A323" s="83" t="s">
        <v>166</v>
      </c>
      <c r="B323" s="83">
        <v>3</v>
      </c>
      <c r="C323" s="84">
        <v>938.14964453000005</v>
      </c>
      <c r="D323" s="84">
        <v>908.80681818999994</v>
      </c>
      <c r="E323" s="84">
        <v>183.17003116000001</v>
      </c>
      <c r="F323" s="84">
        <v>183.17003116000001</v>
      </c>
    </row>
    <row r="324" spans="1:6" ht="12.75" customHeight="1" x14ac:dyDescent="0.2">
      <c r="A324" s="83" t="s">
        <v>166</v>
      </c>
      <c r="B324" s="83">
        <v>4</v>
      </c>
      <c r="C324" s="84">
        <v>952.20035865</v>
      </c>
      <c r="D324" s="84">
        <v>921.87422150999998</v>
      </c>
      <c r="E324" s="84">
        <v>185.80376655000001</v>
      </c>
      <c r="F324" s="84">
        <v>185.80376655000001</v>
      </c>
    </row>
    <row r="325" spans="1:6" ht="12.75" customHeight="1" x14ac:dyDescent="0.2">
      <c r="A325" s="83" t="s">
        <v>166</v>
      </c>
      <c r="B325" s="83">
        <v>5</v>
      </c>
      <c r="C325" s="84">
        <v>963.42683951000004</v>
      </c>
      <c r="D325" s="84">
        <v>930.79396695000003</v>
      </c>
      <c r="E325" s="84">
        <v>187.60154141000001</v>
      </c>
      <c r="F325" s="84">
        <v>187.60154141000001</v>
      </c>
    </row>
    <row r="326" spans="1:6" ht="12.75" customHeight="1" x14ac:dyDescent="0.2">
      <c r="A326" s="83" t="s">
        <v>166</v>
      </c>
      <c r="B326" s="83">
        <v>6</v>
      </c>
      <c r="C326" s="84">
        <v>944.98717597999996</v>
      </c>
      <c r="D326" s="84">
        <v>914.89126297999996</v>
      </c>
      <c r="E326" s="84">
        <v>184.39635111999999</v>
      </c>
      <c r="F326" s="84">
        <v>184.39635111999999</v>
      </c>
    </row>
    <row r="327" spans="1:6" ht="12.75" customHeight="1" x14ac:dyDescent="0.2">
      <c r="A327" s="83" t="s">
        <v>166</v>
      </c>
      <c r="B327" s="83">
        <v>7</v>
      </c>
      <c r="C327" s="84">
        <v>952.21328796</v>
      </c>
      <c r="D327" s="84">
        <v>918.92877410000006</v>
      </c>
      <c r="E327" s="84">
        <v>185.21011157000001</v>
      </c>
      <c r="F327" s="84">
        <v>185.21011157000001</v>
      </c>
    </row>
    <row r="328" spans="1:6" ht="12.75" customHeight="1" x14ac:dyDescent="0.2">
      <c r="A328" s="83" t="s">
        <v>166</v>
      </c>
      <c r="B328" s="83">
        <v>8</v>
      </c>
      <c r="C328" s="84">
        <v>920.97543566000002</v>
      </c>
      <c r="D328" s="84">
        <v>868.94824339000002</v>
      </c>
      <c r="E328" s="84">
        <v>175.13653467</v>
      </c>
      <c r="F328" s="84">
        <v>175.13653467</v>
      </c>
    </row>
    <row r="329" spans="1:6" ht="12.75" customHeight="1" x14ac:dyDescent="0.2">
      <c r="A329" s="83" t="s">
        <v>166</v>
      </c>
      <c r="B329" s="83">
        <v>9</v>
      </c>
      <c r="C329" s="84">
        <v>838.70479837000005</v>
      </c>
      <c r="D329" s="84">
        <v>806.37037663000001</v>
      </c>
      <c r="E329" s="84">
        <v>162.52396446</v>
      </c>
      <c r="F329" s="84">
        <v>162.52396446</v>
      </c>
    </row>
    <row r="330" spans="1:6" ht="12.75" customHeight="1" x14ac:dyDescent="0.2">
      <c r="A330" s="83" t="s">
        <v>166</v>
      </c>
      <c r="B330" s="83">
        <v>10</v>
      </c>
      <c r="C330" s="84">
        <v>815.11371770000005</v>
      </c>
      <c r="D330" s="84">
        <v>785.44713886</v>
      </c>
      <c r="E330" s="84">
        <v>158.30688549000001</v>
      </c>
      <c r="F330" s="84">
        <v>158.30688549000001</v>
      </c>
    </row>
    <row r="331" spans="1:6" ht="12.75" customHeight="1" x14ac:dyDescent="0.2">
      <c r="A331" s="83" t="s">
        <v>166</v>
      </c>
      <c r="B331" s="83">
        <v>11</v>
      </c>
      <c r="C331" s="84">
        <v>807.30447794999998</v>
      </c>
      <c r="D331" s="84">
        <v>776.99316587999999</v>
      </c>
      <c r="E331" s="84">
        <v>156.60298707999999</v>
      </c>
      <c r="F331" s="84">
        <v>156.60298707999999</v>
      </c>
    </row>
    <row r="332" spans="1:6" ht="12.75" customHeight="1" x14ac:dyDescent="0.2">
      <c r="A332" s="83" t="s">
        <v>166</v>
      </c>
      <c r="B332" s="83">
        <v>12</v>
      </c>
      <c r="C332" s="84">
        <v>803.04001350999999</v>
      </c>
      <c r="D332" s="84">
        <v>774.00863033999997</v>
      </c>
      <c r="E332" s="84">
        <v>156.00145388999999</v>
      </c>
      <c r="F332" s="84">
        <v>156.00145388999999</v>
      </c>
    </row>
    <row r="333" spans="1:6" ht="12.75" customHeight="1" x14ac:dyDescent="0.2">
      <c r="A333" s="83" t="s">
        <v>166</v>
      </c>
      <c r="B333" s="83">
        <v>13</v>
      </c>
      <c r="C333" s="84">
        <v>824.58964103999995</v>
      </c>
      <c r="D333" s="84">
        <v>785.39629760000003</v>
      </c>
      <c r="E333" s="84">
        <v>158.29663844000001</v>
      </c>
      <c r="F333" s="84">
        <v>158.29663844000001</v>
      </c>
    </row>
    <row r="334" spans="1:6" ht="12.75" customHeight="1" x14ac:dyDescent="0.2">
      <c r="A334" s="83" t="s">
        <v>166</v>
      </c>
      <c r="B334" s="83">
        <v>14</v>
      </c>
      <c r="C334" s="84">
        <v>810.08839280999996</v>
      </c>
      <c r="D334" s="84">
        <v>784.48413801000004</v>
      </c>
      <c r="E334" s="84">
        <v>158.11279264999999</v>
      </c>
      <c r="F334" s="84">
        <v>158.11279264999999</v>
      </c>
    </row>
    <row r="335" spans="1:6" ht="12.75" customHeight="1" x14ac:dyDescent="0.2">
      <c r="A335" s="83" t="s">
        <v>166</v>
      </c>
      <c r="B335" s="83">
        <v>15</v>
      </c>
      <c r="C335" s="84">
        <v>816.68496606999997</v>
      </c>
      <c r="D335" s="84">
        <v>790.39296947000003</v>
      </c>
      <c r="E335" s="84">
        <v>159.30371774</v>
      </c>
      <c r="F335" s="84">
        <v>159.30371774</v>
      </c>
    </row>
    <row r="336" spans="1:6" ht="12.75" customHeight="1" x14ac:dyDescent="0.2">
      <c r="A336" s="83" t="s">
        <v>166</v>
      </c>
      <c r="B336" s="83">
        <v>16</v>
      </c>
      <c r="C336" s="84">
        <v>817.63242595999998</v>
      </c>
      <c r="D336" s="84">
        <v>794.01240299000006</v>
      </c>
      <c r="E336" s="84">
        <v>160.03321464000001</v>
      </c>
      <c r="F336" s="84">
        <v>160.03321464000001</v>
      </c>
    </row>
    <row r="337" spans="1:6" ht="12.75" customHeight="1" x14ac:dyDescent="0.2">
      <c r="A337" s="83" t="s">
        <v>166</v>
      </c>
      <c r="B337" s="83">
        <v>17</v>
      </c>
      <c r="C337" s="84">
        <v>832.41617091000001</v>
      </c>
      <c r="D337" s="84">
        <v>803.63133233999997</v>
      </c>
      <c r="E337" s="84">
        <v>161.97191003</v>
      </c>
      <c r="F337" s="84">
        <v>161.97191003</v>
      </c>
    </row>
    <row r="338" spans="1:6" ht="12.75" customHeight="1" x14ac:dyDescent="0.2">
      <c r="A338" s="83" t="s">
        <v>166</v>
      </c>
      <c r="B338" s="83">
        <v>18</v>
      </c>
      <c r="C338" s="84">
        <v>828.91860908000001</v>
      </c>
      <c r="D338" s="84">
        <v>801.13311712999996</v>
      </c>
      <c r="E338" s="84">
        <v>161.46839471000001</v>
      </c>
      <c r="F338" s="84">
        <v>161.46839471000001</v>
      </c>
    </row>
    <row r="339" spans="1:6" ht="12.75" customHeight="1" x14ac:dyDescent="0.2">
      <c r="A339" s="83" t="s">
        <v>166</v>
      </c>
      <c r="B339" s="83">
        <v>19</v>
      </c>
      <c r="C339" s="84">
        <v>828.34837068000002</v>
      </c>
      <c r="D339" s="84">
        <v>797.49050307000005</v>
      </c>
      <c r="E339" s="84">
        <v>160.73422576999999</v>
      </c>
      <c r="F339" s="84">
        <v>160.73422576999999</v>
      </c>
    </row>
    <row r="340" spans="1:6" ht="12.75" customHeight="1" x14ac:dyDescent="0.2">
      <c r="A340" s="83" t="s">
        <v>166</v>
      </c>
      <c r="B340" s="83">
        <v>20</v>
      </c>
      <c r="C340" s="84">
        <v>834.16681712000002</v>
      </c>
      <c r="D340" s="84">
        <v>797.84727494000003</v>
      </c>
      <c r="E340" s="84">
        <v>160.80613314999999</v>
      </c>
      <c r="F340" s="84">
        <v>160.80613314999999</v>
      </c>
    </row>
    <row r="341" spans="1:6" ht="12.75" customHeight="1" x14ac:dyDescent="0.2">
      <c r="A341" s="83" t="s">
        <v>166</v>
      </c>
      <c r="B341" s="83">
        <v>21</v>
      </c>
      <c r="C341" s="84">
        <v>817.10836784000003</v>
      </c>
      <c r="D341" s="84">
        <v>787.21123767999995</v>
      </c>
      <c r="E341" s="84">
        <v>158.66243964</v>
      </c>
      <c r="F341" s="84">
        <v>158.66243964</v>
      </c>
    </row>
    <row r="342" spans="1:6" ht="12.75" customHeight="1" x14ac:dyDescent="0.2">
      <c r="A342" s="83" t="s">
        <v>166</v>
      </c>
      <c r="B342" s="83">
        <v>22</v>
      </c>
      <c r="C342" s="84">
        <v>804.93852684000001</v>
      </c>
      <c r="D342" s="84">
        <v>782.75224634000006</v>
      </c>
      <c r="E342" s="84">
        <v>157.76372986000001</v>
      </c>
      <c r="F342" s="84">
        <v>157.76372986000001</v>
      </c>
    </row>
    <row r="343" spans="1:6" ht="12.75" customHeight="1" x14ac:dyDescent="0.2">
      <c r="A343" s="83" t="s">
        <v>166</v>
      </c>
      <c r="B343" s="83">
        <v>23</v>
      </c>
      <c r="C343" s="84">
        <v>818.91433379</v>
      </c>
      <c r="D343" s="84">
        <v>790.27533201999995</v>
      </c>
      <c r="E343" s="84">
        <v>159.28000790999999</v>
      </c>
      <c r="F343" s="84">
        <v>159.28000790999999</v>
      </c>
    </row>
    <row r="344" spans="1:6" ht="12.75" customHeight="1" x14ac:dyDescent="0.2">
      <c r="A344" s="83" t="s">
        <v>166</v>
      </c>
      <c r="B344" s="83">
        <v>24</v>
      </c>
      <c r="C344" s="84">
        <v>849.60441035999997</v>
      </c>
      <c r="D344" s="84">
        <v>820.6587869</v>
      </c>
      <c r="E344" s="84">
        <v>165.40379381</v>
      </c>
      <c r="F344" s="84">
        <v>165.40379381</v>
      </c>
    </row>
    <row r="345" spans="1:6" ht="12.75" customHeight="1" x14ac:dyDescent="0.2">
      <c r="A345" s="83" t="s">
        <v>167</v>
      </c>
      <c r="B345" s="83">
        <v>1</v>
      </c>
      <c r="C345" s="84">
        <v>886.17565860000002</v>
      </c>
      <c r="D345" s="84">
        <v>853.45771336999996</v>
      </c>
      <c r="E345" s="84">
        <v>172.01441804999999</v>
      </c>
      <c r="F345" s="84">
        <v>172.01441804999999</v>
      </c>
    </row>
    <row r="346" spans="1:6" ht="12.75" customHeight="1" x14ac:dyDescent="0.2">
      <c r="A346" s="83" t="s">
        <v>167</v>
      </c>
      <c r="B346" s="83">
        <v>2</v>
      </c>
      <c r="C346" s="84">
        <v>907.62128766000001</v>
      </c>
      <c r="D346" s="84">
        <v>879.18595721999998</v>
      </c>
      <c r="E346" s="84">
        <v>177.19994607999999</v>
      </c>
      <c r="F346" s="84">
        <v>177.19994607999999</v>
      </c>
    </row>
    <row r="347" spans="1:6" ht="12.75" customHeight="1" x14ac:dyDescent="0.2">
      <c r="A347" s="83" t="s">
        <v>167</v>
      </c>
      <c r="B347" s="83">
        <v>3</v>
      </c>
      <c r="C347" s="84">
        <v>933.96131781999998</v>
      </c>
      <c r="D347" s="84">
        <v>903.81580082999994</v>
      </c>
      <c r="E347" s="84">
        <v>182.16409152</v>
      </c>
      <c r="F347" s="84">
        <v>182.16409152</v>
      </c>
    </row>
    <row r="348" spans="1:6" ht="12.75" customHeight="1" x14ac:dyDescent="0.2">
      <c r="A348" s="83" t="s">
        <v>167</v>
      </c>
      <c r="B348" s="83">
        <v>4</v>
      </c>
      <c r="C348" s="84">
        <v>949.48631293000005</v>
      </c>
      <c r="D348" s="84">
        <v>919.34897277000005</v>
      </c>
      <c r="E348" s="84">
        <v>185.29480262000001</v>
      </c>
      <c r="F348" s="84">
        <v>185.29480262000001</v>
      </c>
    </row>
    <row r="349" spans="1:6" ht="12.75" customHeight="1" x14ac:dyDescent="0.2">
      <c r="A349" s="83" t="s">
        <v>167</v>
      </c>
      <c r="B349" s="83">
        <v>5</v>
      </c>
      <c r="C349" s="84">
        <v>961.72456603000001</v>
      </c>
      <c r="D349" s="84">
        <v>930.82944626000005</v>
      </c>
      <c r="E349" s="84">
        <v>187.60869226</v>
      </c>
      <c r="F349" s="84">
        <v>187.60869226</v>
      </c>
    </row>
    <row r="350" spans="1:6" ht="12.75" customHeight="1" x14ac:dyDescent="0.2">
      <c r="A350" s="83" t="s">
        <v>167</v>
      </c>
      <c r="B350" s="83">
        <v>6</v>
      </c>
      <c r="C350" s="84">
        <v>953.89552517000004</v>
      </c>
      <c r="D350" s="84">
        <v>926.86738892999995</v>
      </c>
      <c r="E350" s="84">
        <v>186.81013952999999</v>
      </c>
      <c r="F350" s="84">
        <v>186.81013952999999</v>
      </c>
    </row>
    <row r="351" spans="1:6" ht="12.75" customHeight="1" x14ac:dyDescent="0.2">
      <c r="A351" s="83" t="s">
        <v>167</v>
      </c>
      <c r="B351" s="83">
        <v>7</v>
      </c>
      <c r="C351" s="84">
        <v>971.11594312</v>
      </c>
      <c r="D351" s="84">
        <v>939.79600203999996</v>
      </c>
      <c r="E351" s="84">
        <v>189.41590174999999</v>
      </c>
      <c r="F351" s="84">
        <v>189.41590174999999</v>
      </c>
    </row>
    <row r="352" spans="1:6" ht="12.75" customHeight="1" x14ac:dyDescent="0.2">
      <c r="A352" s="83" t="s">
        <v>167</v>
      </c>
      <c r="B352" s="83">
        <v>8</v>
      </c>
      <c r="C352" s="84">
        <v>1009.56523154</v>
      </c>
      <c r="D352" s="84">
        <v>964.15188243</v>
      </c>
      <c r="E352" s="84">
        <v>194.32482988999999</v>
      </c>
      <c r="F352" s="84">
        <v>194.32482988999999</v>
      </c>
    </row>
    <row r="353" spans="1:6" ht="12.75" customHeight="1" x14ac:dyDescent="0.2">
      <c r="A353" s="83" t="s">
        <v>167</v>
      </c>
      <c r="B353" s="83">
        <v>9</v>
      </c>
      <c r="C353" s="84">
        <v>952.79438188999995</v>
      </c>
      <c r="D353" s="84">
        <v>917.72688260999996</v>
      </c>
      <c r="E353" s="84">
        <v>184.96787031</v>
      </c>
      <c r="F353" s="84">
        <v>184.96787031</v>
      </c>
    </row>
    <row r="354" spans="1:6" ht="12.75" customHeight="1" x14ac:dyDescent="0.2">
      <c r="A354" s="83" t="s">
        <v>167</v>
      </c>
      <c r="B354" s="83">
        <v>10</v>
      </c>
      <c r="C354" s="84">
        <v>932.41128335999997</v>
      </c>
      <c r="D354" s="84">
        <v>900.44150482999999</v>
      </c>
      <c r="E354" s="84">
        <v>181.4840021</v>
      </c>
      <c r="F354" s="84">
        <v>181.4840021</v>
      </c>
    </row>
    <row r="355" spans="1:6" ht="12.75" customHeight="1" x14ac:dyDescent="0.2">
      <c r="A355" s="83" t="s">
        <v>167</v>
      </c>
      <c r="B355" s="83">
        <v>11</v>
      </c>
      <c r="C355" s="84">
        <v>922.77840952999998</v>
      </c>
      <c r="D355" s="84">
        <v>892.66308346000005</v>
      </c>
      <c r="E355" s="84">
        <v>179.91626113000001</v>
      </c>
      <c r="F355" s="84">
        <v>179.91626113000001</v>
      </c>
    </row>
    <row r="356" spans="1:6" ht="12.75" customHeight="1" x14ac:dyDescent="0.2">
      <c r="A356" s="83" t="s">
        <v>167</v>
      </c>
      <c r="B356" s="83">
        <v>12</v>
      </c>
      <c r="C356" s="84">
        <v>925.00697692000006</v>
      </c>
      <c r="D356" s="84">
        <v>896.40394786000002</v>
      </c>
      <c r="E356" s="84">
        <v>180.67023241999999</v>
      </c>
      <c r="F356" s="84">
        <v>180.67023241999999</v>
      </c>
    </row>
    <row r="357" spans="1:6" ht="12.75" customHeight="1" x14ac:dyDescent="0.2">
      <c r="A357" s="83" t="s">
        <v>167</v>
      </c>
      <c r="B357" s="83">
        <v>13</v>
      </c>
      <c r="C357" s="84">
        <v>927.73892429</v>
      </c>
      <c r="D357" s="84">
        <v>895.18658205999998</v>
      </c>
      <c r="E357" s="84">
        <v>180.42487231999999</v>
      </c>
      <c r="F357" s="84">
        <v>180.42487231999999</v>
      </c>
    </row>
    <row r="358" spans="1:6" ht="12.75" customHeight="1" x14ac:dyDescent="0.2">
      <c r="A358" s="83" t="s">
        <v>167</v>
      </c>
      <c r="B358" s="83">
        <v>14</v>
      </c>
      <c r="C358" s="84">
        <v>898.54316404999997</v>
      </c>
      <c r="D358" s="84">
        <v>866.16122971000004</v>
      </c>
      <c r="E358" s="84">
        <v>174.57481200999999</v>
      </c>
      <c r="F358" s="84">
        <v>174.57481200999999</v>
      </c>
    </row>
    <row r="359" spans="1:6" ht="12.75" customHeight="1" x14ac:dyDescent="0.2">
      <c r="A359" s="83" t="s">
        <v>167</v>
      </c>
      <c r="B359" s="83">
        <v>15</v>
      </c>
      <c r="C359" s="84">
        <v>906.38273619999995</v>
      </c>
      <c r="D359" s="84">
        <v>870.19998592000002</v>
      </c>
      <c r="E359" s="84">
        <v>175.38882340000001</v>
      </c>
      <c r="F359" s="84">
        <v>175.38882340000001</v>
      </c>
    </row>
    <row r="360" spans="1:6" ht="12.75" customHeight="1" x14ac:dyDescent="0.2">
      <c r="A360" s="83" t="s">
        <v>167</v>
      </c>
      <c r="B360" s="83">
        <v>16</v>
      </c>
      <c r="C360" s="84">
        <v>917.73180567999998</v>
      </c>
      <c r="D360" s="84">
        <v>882.53904625999996</v>
      </c>
      <c r="E360" s="84">
        <v>177.87576124</v>
      </c>
      <c r="F360" s="84">
        <v>177.87576124</v>
      </c>
    </row>
    <row r="361" spans="1:6" ht="12.75" customHeight="1" x14ac:dyDescent="0.2">
      <c r="A361" s="83" t="s">
        <v>167</v>
      </c>
      <c r="B361" s="83">
        <v>17</v>
      </c>
      <c r="C361" s="84">
        <v>946.91803648999996</v>
      </c>
      <c r="D361" s="84">
        <v>908.87980314000004</v>
      </c>
      <c r="E361" s="84">
        <v>183.18474128</v>
      </c>
      <c r="F361" s="84">
        <v>183.18474128</v>
      </c>
    </row>
    <row r="362" spans="1:6" ht="12.75" customHeight="1" x14ac:dyDescent="0.2">
      <c r="A362" s="83" t="s">
        <v>167</v>
      </c>
      <c r="B362" s="83">
        <v>18</v>
      </c>
      <c r="C362" s="84">
        <v>944.55837851000001</v>
      </c>
      <c r="D362" s="84">
        <v>914.90882940999995</v>
      </c>
      <c r="E362" s="84">
        <v>184.39989163999999</v>
      </c>
      <c r="F362" s="84">
        <v>184.39989163999999</v>
      </c>
    </row>
    <row r="363" spans="1:6" ht="12.75" customHeight="1" x14ac:dyDescent="0.2">
      <c r="A363" s="83" t="s">
        <v>167</v>
      </c>
      <c r="B363" s="83">
        <v>19</v>
      </c>
      <c r="C363" s="84">
        <v>919.61415804000001</v>
      </c>
      <c r="D363" s="84">
        <v>887.97178141999996</v>
      </c>
      <c r="E363" s="84">
        <v>178.97072911000001</v>
      </c>
      <c r="F363" s="84">
        <v>178.97072911000001</v>
      </c>
    </row>
    <row r="364" spans="1:6" ht="12.75" customHeight="1" x14ac:dyDescent="0.2">
      <c r="A364" s="83" t="s">
        <v>167</v>
      </c>
      <c r="B364" s="83">
        <v>20</v>
      </c>
      <c r="C364" s="84">
        <v>905.32013203999998</v>
      </c>
      <c r="D364" s="84">
        <v>868.55171874999996</v>
      </c>
      <c r="E364" s="84">
        <v>175.05661512</v>
      </c>
      <c r="F364" s="84">
        <v>175.05661512</v>
      </c>
    </row>
    <row r="365" spans="1:6" ht="12.75" customHeight="1" x14ac:dyDescent="0.2">
      <c r="A365" s="83" t="s">
        <v>167</v>
      </c>
      <c r="B365" s="83">
        <v>21</v>
      </c>
      <c r="C365" s="84">
        <v>899.15653702999998</v>
      </c>
      <c r="D365" s="84">
        <v>866.07470361000003</v>
      </c>
      <c r="E365" s="84">
        <v>174.55737267000001</v>
      </c>
      <c r="F365" s="84">
        <v>174.55737267000001</v>
      </c>
    </row>
    <row r="366" spans="1:6" ht="12.75" customHeight="1" x14ac:dyDescent="0.2">
      <c r="A366" s="83" t="s">
        <v>167</v>
      </c>
      <c r="B366" s="83">
        <v>22</v>
      </c>
      <c r="C366" s="84">
        <v>888.23714034</v>
      </c>
      <c r="D366" s="84">
        <v>859.08654151999997</v>
      </c>
      <c r="E366" s="84">
        <v>173.14890847000001</v>
      </c>
      <c r="F366" s="84">
        <v>173.14890847000001</v>
      </c>
    </row>
    <row r="367" spans="1:6" ht="12.75" customHeight="1" x14ac:dyDescent="0.2">
      <c r="A367" s="83" t="s">
        <v>167</v>
      </c>
      <c r="B367" s="83">
        <v>23</v>
      </c>
      <c r="C367" s="84">
        <v>897.31394690000002</v>
      </c>
      <c r="D367" s="84">
        <v>868.37835081000003</v>
      </c>
      <c r="E367" s="84">
        <v>175.02167281000001</v>
      </c>
      <c r="F367" s="84">
        <v>175.02167281000001</v>
      </c>
    </row>
    <row r="368" spans="1:6" ht="12.75" customHeight="1" x14ac:dyDescent="0.2">
      <c r="A368" s="83" t="s">
        <v>167</v>
      </c>
      <c r="B368" s="83">
        <v>24</v>
      </c>
      <c r="C368" s="84">
        <v>914.49790915000005</v>
      </c>
      <c r="D368" s="84">
        <v>883.8413511</v>
      </c>
      <c r="E368" s="84">
        <v>178.13824081000001</v>
      </c>
      <c r="F368" s="84">
        <v>178.13824081000001</v>
      </c>
    </row>
    <row r="369" spans="1:6" ht="12.75" customHeight="1" x14ac:dyDescent="0.2">
      <c r="A369" s="83" t="s">
        <v>168</v>
      </c>
      <c r="B369" s="83">
        <v>1</v>
      </c>
      <c r="C369" s="84">
        <v>962.89401042999998</v>
      </c>
      <c r="D369" s="84">
        <v>926.17193239999995</v>
      </c>
      <c r="E369" s="84">
        <v>186.66997026000001</v>
      </c>
      <c r="F369" s="84">
        <v>186.66997026000001</v>
      </c>
    </row>
    <row r="370" spans="1:6" ht="12.75" customHeight="1" x14ac:dyDescent="0.2">
      <c r="A370" s="83" t="s">
        <v>168</v>
      </c>
      <c r="B370" s="83">
        <v>2</v>
      </c>
      <c r="C370" s="84">
        <v>976.28106230000003</v>
      </c>
      <c r="D370" s="84">
        <v>942.54412080999998</v>
      </c>
      <c r="E370" s="84">
        <v>189.96978514</v>
      </c>
      <c r="F370" s="84">
        <v>189.96978514</v>
      </c>
    </row>
    <row r="371" spans="1:6" ht="12.75" customHeight="1" x14ac:dyDescent="0.2">
      <c r="A371" s="83" t="s">
        <v>168</v>
      </c>
      <c r="B371" s="83">
        <v>3</v>
      </c>
      <c r="C371" s="84">
        <v>975.94231166999998</v>
      </c>
      <c r="D371" s="84">
        <v>944.32434965000004</v>
      </c>
      <c r="E371" s="84">
        <v>190.32859028999999</v>
      </c>
      <c r="F371" s="84">
        <v>190.32859028999999</v>
      </c>
    </row>
    <row r="372" spans="1:6" ht="12.75" customHeight="1" x14ac:dyDescent="0.2">
      <c r="A372" s="83" t="s">
        <v>168</v>
      </c>
      <c r="B372" s="83">
        <v>4</v>
      </c>
      <c r="C372" s="84">
        <v>971.46678615999997</v>
      </c>
      <c r="D372" s="84">
        <v>938.81439331000001</v>
      </c>
      <c r="E372" s="84">
        <v>189.21805849</v>
      </c>
      <c r="F372" s="84">
        <v>189.21805849</v>
      </c>
    </row>
    <row r="373" spans="1:6" ht="12.75" customHeight="1" x14ac:dyDescent="0.2">
      <c r="A373" s="83" t="s">
        <v>168</v>
      </c>
      <c r="B373" s="83">
        <v>5</v>
      </c>
      <c r="C373" s="84">
        <v>970.70833126000002</v>
      </c>
      <c r="D373" s="84">
        <v>935.80134237000004</v>
      </c>
      <c r="E373" s="84">
        <v>188.61077802</v>
      </c>
      <c r="F373" s="84">
        <v>188.61077802</v>
      </c>
    </row>
    <row r="374" spans="1:6" ht="12.75" customHeight="1" x14ac:dyDescent="0.2">
      <c r="A374" s="83" t="s">
        <v>168</v>
      </c>
      <c r="B374" s="83">
        <v>6</v>
      </c>
      <c r="C374" s="84">
        <v>964.25748350000003</v>
      </c>
      <c r="D374" s="84">
        <v>934.58645435000005</v>
      </c>
      <c r="E374" s="84">
        <v>188.36591730999999</v>
      </c>
      <c r="F374" s="84">
        <v>188.36591730999999</v>
      </c>
    </row>
    <row r="375" spans="1:6" ht="12.75" customHeight="1" x14ac:dyDescent="0.2">
      <c r="A375" s="83" t="s">
        <v>168</v>
      </c>
      <c r="B375" s="83">
        <v>7</v>
      </c>
      <c r="C375" s="84">
        <v>956.78648358999999</v>
      </c>
      <c r="D375" s="84">
        <v>924.63625174000003</v>
      </c>
      <c r="E375" s="84">
        <v>186.36045379000001</v>
      </c>
      <c r="F375" s="84">
        <v>186.36045379000001</v>
      </c>
    </row>
    <row r="376" spans="1:6" ht="12.75" customHeight="1" x14ac:dyDescent="0.2">
      <c r="A376" s="83" t="s">
        <v>168</v>
      </c>
      <c r="B376" s="83">
        <v>8</v>
      </c>
      <c r="C376" s="84">
        <v>955.06750197999997</v>
      </c>
      <c r="D376" s="84">
        <v>911.71877265000001</v>
      </c>
      <c r="E376" s="84">
        <v>183.75693563999999</v>
      </c>
      <c r="F376" s="84">
        <v>183.75693563999999</v>
      </c>
    </row>
    <row r="377" spans="1:6" ht="12.75" customHeight="1" x14ac:dyDescent="0.2">
      <c r="A377" s="83" t="s">
        <v>168</v>
      </c>
      <c r="B377" s="83">
        <v>9</v>
      </c>
      <c r="C377" s="84">
        <v>886.34123612999997</v>
      </c>
      <c r="D377" s="84">
        <v>854.08598928000004</v>
      </c>
      <c r="E377" s="84">
        <v>172.14104707999999</v>
      </c>
      <c r="F377" s="84">
        <v>172.14104707999999</v>
      </c>
    </row>
    <row r="378" spans="1:6" ht="12.75" customHeight="1" x14ac:dyDescent="0.2">
      <c r="A378" s="83" t="s">
        <v>168</v>
      </c>
      <c r="B378" s="83">
        <v>10</v>
      </c>
      <c r="C378" s="84">
        <v>855.86924173</v>
      </c>
      <c r="D378" s="84">
        <v>826.08202713000003</v>
      </c>
      <c r="E378" s="84">
        <v>166.49684798000001</v>
      </c>
      <c r="F378" s="84">
        <v>166.49684798000001</v>
      </c>
    </row>
    <row r="379" spans="1:6" ht="12.75" customHeight="1" x14ac:dyDescent="0.2">
      <c r="A379" s="83" t="s">
        <v>168</v>
      </c>
      <c r="B379" s="83">
        <v>11</v>
      </c>
      <c r="C379" s="84">
        <v>860.14208477</v>
      </c>
      <c r="D379" s="84">
        <v>828.55546097000001</v>
      </c>
      <c r="E379" s="84">
        <v>166.99536861999999</v>
      </c>
      <c r="F379" s="84">
        <v>166.99536861999999</v>
      </c>
    </row>
    <row r="380" spans="1:6" ht="12.75" customHeight="1" x14ac:dyDescent="0.2">
      <c r="A380" s="83" t="s">
        <v>168</v>
      </c>
      <c r="B380" s="83">
        <v>12</v>
      </c>
      <c r="C380" s="84">
        <v>867.98767434000001</v>
      </c>
      <c r="D380" s="84">
        <v>835.48739673</v>
      </c>
      <c r="E380" s="84">
        <v>168.39250039999999</v>
      </c>
      <c r="F380" s="84">
        <v>168.39250039999999</v>
      </c>
    </row>
    <row r="381" spans="1:6" ht="12.75" customHeight="1" x14ac:dyDescent="0.2">
      <c r="A381" s="83" t="s">
        <v>168</v>
      </c>
      <c r="B381" s="83">
        <v>13</v>
      </c>
      <c r="C381" s="84">
        <v>865.76010680000002</v>
      </c>
      <c r="D381" s="84">
        <v>831.26021423999998</v>
      </c>
      <c r="E381" s="84">
        <v>167.54051168999999</v>
      </c>
      <c r="F381" s="84">
        <v>167.54051168999999</v>
      </c>
    </row>
    <row r="382" spans="1:6" ht="12.75" customHeight="1" x14ac:dyDescent="0.2">
      <c r="A382" s="83" t="s">
        <v>168</v>
      </c>
      <c r="B382" s="83">
        <v>14</v>
      </c>
      <c r="C382" s="84">
        <v>875.81230528000003</v>
      </c>
      <c r="D382" s="84">
        <v>847.53764437999996</v>
      </c>
      <c r="E382" s="84">
        <v>170.82122803999999</v>
      </c>
      <c r="F382" s="84">
        <v>170.82122803999999</v>
      </c>
    </row>
    <row r="383" spans="1:6" ht="12.75" customHeight="1" x14ac:dyDescent="0.2">
      <c r="A383" s="83" t="s">
        <v>168</v>
      </c>
      <c r="B383" s="83">
        <v>15</v>
      </c>
      <c r="C383" s="84">
        <v>881.29859952000004</v>
      </c>
      <c r="D383" s="84">
        <v>849.19301601999996</v>
      </c>
      <c r="E383" s="84">
        <v>171.15486822</v>
      </c>
      <c r="F383" s="84">
        <v>171.15486822</v>
      </c>
    </row>
    <row r="384" spans="1:6" ht="12.75" customHeight="1" x14ac:dyDescent="0.2">
      <c r="A384" s="83" t="s">
        <v>168</v>
      </c>
      <c r="B384" s="83">
        <v>16</v>
      </c>
      <c r="C384" s="84">
        <v>881.28789157000006</v>
      </c>
      <c r="D384" s="84">
        <v>851.28800993000004</v>
      </c>
      <c r="E384" s="84">
        <v>171.57711429</v>
      </c>
      <c r="F384" s="84">
        <v>171.57711429</v>
      </c>
    </row>
    <row r="385" spans="1:6" ht="12.75" customHeight="1" x14ac:dyDescent="0.2">
      <c r="A385" s="83" t="s">
        <v>168</v>
      </c>
      <c r="B385" s="83">
        <v>17</v>
      </c>
      <c r="C385" s="84">
        <v>884.32758386</v>
      </c>
      <c r="D385" s="84">
        <v>850.15827076999994</v>
      </c>
      <c r="E385" s="84">
        <v>171.34941534000001</v>
      </c>
      <c r="F385" s="84">
        <v>171.34941534000001</v>
      </c>
    </row>
    <row r="386" spans="1:6" ht="12.75" customHeight="1" x14ac:dyDescent="0.2">
      <c r="A386" s="83" t="s">
        <v>168</v>
      </c>
      <c r="B386" s="83">
        <v>18</v>
      </c>
      <c r="C386" s="84">
        <v>877.83710459999998</v>
      </c>
      <c r="D386" s="84">
        <v>848.06137746000002</v>
      </c>
      <c r="E386" s="84">
        <v>170.92678645000001</v>
      </c>
      <c r="F386" s="84">
        <v>170.92678645000001</v>
      </c>
    </row>
    <row r="387" spans="1:6" ht="12.75" customHeight="1" x14ac:dyDescent="0.2">
      <c r="A387" s="83" t="s">
        <v>168</v>
      </c>
      <c r="B387" s="83">
        <v>19</v>
      </c>
      <c r="C387" s="84">
        <v>855.77484198000002</v>
      </c>
      <c r="D387" s="84">
        <v>826.39113417999999</v>
      </c>
      <c r="E387" s="84">
        <v>166.55914851</v>
      </c>
      <c r="F387" s="84">
        <v>166.55914851</v>
      </c>
    </row>
    <row r="388" spans="1:6" ht="12.75" customHeight="1" x14ac:dyDescent="0.2">
      <c r="A388" s="83" t="s">
        <v>168</v>
      </c>
      <c r="B388" s="83">
        <v>20</v>
      </c>
      <c r="C388" s="84">
        <v>839.43219912999996</v>
      </c>
      <c r="D388" s="84">
        <v>803.48960632000001</v>
      </c>
      <c r="E388" s="84">
        <v>161.94334515</v>
      </c>
      <c r="F388" s="84">
        <v>161.94334515</v>
      </c>
    </row>
    <row r="389" spans="1:6" ht="12.75" customHeight="1" x14ac:dyDescent="0.2">
      <c r="A389" s="83" t="s">
        <v>168</v>
      </c>
      <c r="B389" s="83">
        <v>21</v>
      </c>
      <c r="C389" s="84">
        <v>845.21137157999999</v>
      </c>
      <c r="D389" s="84">
        <v>814.14644143999999</v>
      </c>
      <c r="E389" s="84">
        <v>164.09123045999999</v>
      </c>
      <c r="F389" s="84">
        <v>164.09123045999999</v>
      </c>
    </row>
    <row r="390" spans="1:6" ht="12.75" customHeight="1" x14ac:dyDescent="0.2">
      <c r="A390" s="83" t="s">
        <v>168</v>
      </c>
      <c r="B390" s="83">
        <v>22</v>
      </c>
      <c r="C390" s="84">
        <v>836.4348675</v>
      </c>
      <c r="D390" s="84">
        <v>815.90047901000003</v>
      </c>
      <c r="E390" s="84">
        <v>164.44475677</v>
      </c>
      <c r="F390" s="84">
        <v>164.44475677</v>
      </c>
    </row>
    <row r="391" spans="1:6" ht="12.75" customHeight="1" x14ac:dyDescent="0.2">
      <c r="A391" s="83" t="s">
        <v>168</v>
      </c>
      <c r="B391" s="83">
        <v>23</v>
      </c>
      <c r="C391" s="84">
        <v>832.72197118999998</v>
      </c>
      <c r="D391" s="84">
        <v>807.71963198000003</v>
      </c>
      <c r="E391" s="84">
        <v>162.79590690000001</v>
      </c>
      <c r="F391" s="84">
        <v>162.79590690000001</v>
      </c>
    </row>
    <row r="392" spans="1:6" ht="12.75" customHeight="1" x14ac:dyDescent="0.2">
      <c r="A392" s="83" t="s">
        <v>168</v>
      </c>
      <c r="B392" s="83">
        <v>24</v>
      </c>
      <c r="C392" s="84">
        <v>864.26067006999995</v>
      </c>
      <c r="D392" s="84">
        <v>838.59173968000005</v>
      </c>
      <c r="E392" s="84">
        <v>169.01818077999999</v>
      </c>
      <c r="F392" s="84">
        <v>169.01818077999999</v>
      </c>
    </row>
    <row r="393" spans="1:6" ht="12.75" customHeight="1" x14ac:dyDescent="0.2">
      <c r="A393" s="83" t="s">
        <v>169</v>
      </c>
      <c r="B393" s="83">
        <v>1</v>
      </c>
      <c r="C393" s="84">
        <v>834.31500364999999</v>
      </c>
      <c r="D393" s="84">
        <v>803.84507457999996</v>
      </c>
      <c r="E393" s="84">
        <v>162.01498978000001</v>
      </c>
      <c r="F393" s="84">
        <v>162.01498978000001</v>
      </c>
    </row>
    <row r="394" spans="1:6" ht="12.75" customHeight="1" x14ac:dyDescent="0.2">
      <c r="A394" s="83" t="s">
        <v>169</v>
      </c>
      <c r="B394" s="83">
        <v>2</v>
      </c>
      <c r="C394" s="84">
        <v>850.62422530000003</v>
      </c>
      <c r="D394" s="84">
        <v>824.96480378000001</v>
      </c>
      <c r="E394" s="84">
        <v>166.27167159000001</v>
      </c>
      <c r="F394" s="84">
        <v>166.27167159000001</v>
      </c>
    </row>
    <row r="395" spans="1:6" ht="12.75" customHeight="1" x14ac:dyDescent="0.2">
      <c r="A395" s="83" t="s">
        <v>169</v>
      </c>
      <c r="B395" s="83">
        <v>3</v>
      </c>
      <c r="C395" s="84">
        <v>868.94011418000002</v>
      </c>
      <c r="D395" s="84">
        <v>844.33513327000003</v>
      </c>
      <c r="E395" s="84">
        <v>170.17576185999999</v>
      </c>
      <c r="F395" s="84">
        <v>170.17576185999999</v>
      </c>
    </row>
    <row r="396" spans="1:6" ht="12.75" customHeight="1" x14ac:dyDescent="0.2">
      <c r="A396" s="83" t="s">
        <v>169</v>
      </c>
      <c r="B396" s="83">
        <v>4</v>
      </c>
      <c r="C396" s="84">
        <v>886.98255371000005</v>
      </c>
      <c r="D396" s="84">
        <v>858.91837507000002</v>
      </c>
      <c r="E396" s="84">
        <v>173.11501451999999</v>
      </c>
      <c r="F396" s="84">
        <v>173.11501451999999</v>
      </c>
    </row>
    <row r="397" spans="1:6" ht="12.75" customHeight="1" x14ac:dyDescent="0.2">
      <c r="A397" s="83" t="s">
        <v>169</v>
      </c>
      <c r="B397" s="83">
        <v>5</v>
      </c>
      <c r="C397" s="84">
        <v>887.19589124000004</v>
      </c>
      <c r="D397" s="84">
        <v>858.37454536999996</v>
      </c>
      <c r="E397" s="84">
        <v>173.00540563999999</v>
      </c>
      <c r="F397" s="84">
        <v>173.00540563999999</v>
      </c>
    </row>
    <row r="398" spans="1:6" ht="12.75" customHeight="1" x14ac:dyDescent="0.2">
      <c r="A398" s="83" t="s">
        <v>169</v>
      </c>
      <c r="B398" s="83">
        <v>6</v>
      </c>
      <c r="C398" s="84">
        <v>867.38809798</v>
      </c>
      <c r="D398" s="84">
        <v>848.36548913000001</v>
      </c>
      <c r="E398" s="84">
        <v>170.98808016000001</v>
      </c>
      <c r="F398" s="84">
        <v>170.98808016000001</v>
      </c>
    </row>
    <row r="399" spans="1:6" ht="12.75" customHeight="1" x14ac:dyDescent="0.2">
      <c r="A399" s="83" t="s">
        <v>169</v>
      </c>
      <c r="B399" s="83">
        <v>7</v>
      </c>
      <c r="C399" s="84">
        <v>853.34258282999997</v>
      </c>
      <c r="D399" s="84">
        <v>825.19671214000005</v>
      </c>
      <c r="E399" s="84">
        <v>166.31841273000001</v>
      </c>
      <c r="F399" s="84">
        <v>166.31841273000001</v>
      </c>
    </row>
    <row r="400" spans="1:6" ht="12.75" customHeight="1" x14ac:dyDescent="0.2">
      <c r="A400" s="83" t="s">
        <v>169</v>
      </c>
      <c r="B400" s="83">
        <v>8</v>
      </c>
      <c r="C400" s="84">
        <v>838.49915528999998</v>
      </c>
      <c r="D400" s="84">
        <v>800.14586191000001</v>
      </c>
      <c r="E400" s="84">
        <v>161.26941339999999</v>
      </c>
      <c r="F400" s="84">
        <v>161.26941339999999</v>
      </c>
    </row>
    <row r="401" spans="1:6" ht="12.75" customHeight="1" x14ac:dyDescent="0.2">
      <c r="A401" s="83" t="s">
        <v>169</v>
      </c>
      <c r="B401" s="83">
        <v>9</v>
      </c>
      <c r="C401" s="84">
        <v>801.54939444000001</v>
      </c>
      <c r="D401" s="84">
        <v>769.02374497000005</v>
      </c>
      <c r="E401" s="84">
        <v>154.99675015</v>
      </c>
      <c r="F401" s="84">
        <v>154.99675015</v>
      </c>
    </row>
    <row r="402" spans="1:6" ht="12.75" customHeight="1" x14ac:dyDescent="0.2">
      <c r="A402" s="83" t="s">
        <v>169</v>
      </c>
      <c r="B402" s="83">
        <v>10</v>
      </c>
      <c r="C402" s="84">
        <v>814.18961461000004</v>
      </c>
      <c r="D402" s="84">
        <v>783.70130657000004</v>
      </c>
      <c r="E402" s="84">
        <v>157.95501296</v>
      </c>
      <c r="F402" s="84">
        <v>157.95501296</v>
      </c>
    </row>
    <row r="403" spans="1:6" ht="12.75" customHeight="1" x14ac:dyDescent="0.2">
      <c r="A403" s="83" t="s">
        <v>169</v>
      </c>
      <c r="B403" s="83">
        <v>11</v>
      </c>
      <c r="C403" s="84">
        <v>808.67959586999996</v>
      </c>
      <c r="D403" s="84">
        <v>778.95777781000004</v>
      </c>
      <c r="E403" s="84">
        <v>156.99895465</v>
      </c>
      <c r="F403" s="84">
        <v>156.99895465</v>
      </c>
    </row>
    <row r="404" spans="1:6" ht="12.75" customHeight="1" x14ac:dyDescent="0.2">
      <c r="A404" s="83" t="s">
        <v>169</v>
      </c>
      <c r="B404" s="83">
        <v>12</v>
      </c>
      <c r="C404" s="84">
        <v>804.70412370999998</v>
      </c>
      <c r="D404" s="84">
        <v>771.73781969000004</v>
      </c>
      <c r="E404" s="84">
        <v>155.54377195999999</v>
      </c>
      <c r="F404" s="84">
        <v>155.54377195999999</v>
      </c>
    </row>
    <row r="405" spans="1:6" ht="12.75" customHeight="1" x14ac:dyDescent="0.2">
      <c r="A405" s="83" t="s">
        <v>169</v>
      </c>
      <c r="B405" s="83">
        <v>13</v>
      </c>
      <c r="C405" s="84">
        <v>799.44315998000002</v>
      </c>
      <c r="D405" s="84">
        <v>764.08636713999999</v>
      </c>
      <c r="E405" s="84">
        <v>154.00162155000001</v>
      </c>
      <c r="F405" s="84">
        <v>154.00162155000001</v>
      </c>
    </row>
    <row r="406" spans="1:6" ht="12.75" customHeight="1" x14ac:dyDescent="0.2">
      <c r="A406" s="83" t="s">
        <v>169</v>
      </c>
      <c r="B406" s="83">
        <v>14</v>
      </c>
      <c r="C406" s="84">
        <v>801.26367656000002</v>
      </c>
      <c r="D406" s="84">
        <v>769.75386627</v>
      </c>
      <c r="E406" s="84">
        <v>155.14390610999999</v>
      </c>
      <c r="F406" s="84">
        <v>155.14390610999999</v>
      </c>
    </row>
    <row r="407" spans="1:6" ht="12.75" customHeight="1" x14ac:dyDescent="0.2">
      <c r="A407" s="83" t="s">
        <v>169</v>
      </c>
      <c r="B407" s="83">
        <v>15</v>
      </c>
      <c r="C407" s="84">
        <v>801.29554834999999</v>
      </c>
      <c r="D407" s="84">
        <v>773.44432804999997</v>
      </c>
      <c r="E407" s="84">
        <v>155.88771875</v>
      </c>
      <c r="F407" s="84">
        <v>155.88771875</v>
      </c>
    </row>
    <row r="408" spans="1:6" ht="12.75" customHeight="1" x14ac:dyDescent="0.2">
      <c r="A408" s="83" t="s">
        <v>169</v>
      </c>
      <c r="B408" s="83">
        <v>16</v>
      </c>
      <c r="C408" s="84">
        <v>796.59062305999998</v>
      </c>
      <c r="D408" s="84">
        <v>766.88854636999997</v>
      </c>
      <c r="E408" s="84">
        <v>154.56640082999999</v>
      </c>
      <c r="F408" s="84">
        <v>154.56640082999999</v>
      </c>
    </row>
    <row r="409" spans="1:6" ht="12.75" customHeight="1" x14ac:dyDescent="0.2">
      <c r="A409" s="83" t="s">
        <v>169</v>
      </c>
      <c r="B409" s="83">
        <v>17</v>
      </c>
      <c r="C409" s="84">
        <v>801.37611915000002</v>
      </c>
      <c r="D409" s="84">
        <v>761.59768336000002</v>
      </c>
      <c r="E409" s="84">
        <v>153.50002728999999</v>
      </c>
      <c r="F409" s="84">
        <v>153.50002728999999</v>
      </c>
    </row>
    <row r="410" spans="1:6" ht="12.75" customHeight="1" x14ac:dyDescent="0.2">
      <c r="A410" s="83" t="s">
        <v>169</v>
      </c>
      <c r="B410" s="83">
        <v>18</v>
      </c>
      <c r="C410" s="84">
        <v>787.51991367999995</v>
      </c>
      <c r="D410" s="84">
        <v>758.60850101999995</v>
      </c>
      <c r="E410" s="84">
        <v>152.89755754000001</v>
      </c>
      <c r="F410" s="84">
        <v>152.89755754000001</v>
      </c>
    </row>
    <row r="411" spans="1:6" ht="12.75" customHeight="1" x14ac:dyDescent="0.2">
      <c r="A411" s="83" t="s">
        <v>169</v>
      </c>
      <c r="B411" s="83">
        <v>19</v>
      </c>
      <c r="C411" s="84">
        <v>781.37639863000004</v>
      </c>
      <c r="D411" s="84">
        <v>752.63503818000004</v>
      </c>
      <c r="E411" s="84">
        <v>151.69360599000001</v>
      </c>
      <c r="F411" s="84">
        <v>151.69360599000001</v>
      </c>
    </row>
    <row r="412" spans="1:6" ht="12.75" customHeight="1" x14ac:dyDescent="0.2">
      <c r="A412" s="83" t="s">
        <v>169</v>
      </c>
      <c r="B412" s="83">
        <v>20</v>
      </c>
      <c r="C412" s="84">
        <v>775.02465600000005</v>
      </c>
      <c r="D412" s="84">
        <v>741.22144920000005</v>
      </c>
      <c r="E412" s="84">
        <v>149.39319692000001</v>
      </c>
      <c r="F412" s="84">
        <v>149.39319692000001</v>
      </c>
    </row>
    <row r="413" spans="1:6" ht="12.75" customHeight="1" x14ac:dyDescent="0.2">
      <c r="A413" s="83" t="s">
        <v>169</v>
      </c>
      <c r="B413" s="83">
        <v>21</v>
      </c>
      <c r="C413" s="84">
        <v>755.59286321000002</v>
      </c>
      <c r="D413" s="84">
        <v>727.22633762999999</v>
      </c>
      <c r="E413" s="84">
        <v>146.57248192</v>
      </c>
      <c r="F413" s="84">
        <v>146.57248192</v>
      </c>
    </row>
    <row r="414" spans="1:6" ht="12.75" customHeight="1" x14ac:dyDescent="0.2">
      <c r="A414" s="83" t="s">
        <v>169</v>
      </c>
      <c r="B414" s="83">
        <v>22</v>
      </c>
      <c r="C414" s="84">
        <v>760.85452874999999</v>
      </c>
      <c r="D414" s="84">
        <v>735.01756375000002</v>
      </c>
      <c r="E414" s="84">
        <v>148.14280368999999</v>
      </c>
      <c r="F414" s="84">
        <v>148.14280368999999</v>
      </c>
    </row>
    <row r="415" spans="1:6" ht="12.75" customHeight="1" x14ac:dyDescent="0.2">
      <c r="A415" s="83" t="s">
        <v>169</v>
      </c>
      <c r="B415" s="83">
        <v>23</v>
      </c>
      <c r="C415" s="84">
        <v>773.61895879999997</v>
      </c>
      <c r="D415" s="84">
        <v>747.66671689999998</v>
      </c>
      <c r="E415" s="84">
        <v>150.69224073999999</v>
      </c>
      <c r="F415" s="84">
        <v>150.69224073999999</v>
      </c>
    </row>
    <row r="416" spans="1:6" ht="12.75" customHeight="1" x14ac:dyDescent="0.2">
      <c r="A416" s="83" t="s">
        <v>169</v>
      </c>
      <c r="B416" s="83">
        <v>24</v>
      </c>
      <c r="C416" s="84">
        <v>780.55892315999995</v>
      </c>
      <c r="D416" s="84">
        <v>760.57395754000004</v>
      </c>
      <c r="E416" s="84">
        <v>153.29369532999999</v>
      </c>
      <c r="F416" s="84">
        <v>153.29369532999999</v>
      </c>
    </row>
    <row r="417" spans="1:6" ht="12.75" customHeight="1" x14ac:dyDescent="0.2">
      <c r="A417" s="83" t="s">
        <v>170</v>
      </c>
      <c r="B417" s="83">
        <v>1</v>
      </c>
      <c r="C417" s="84">
        <v>872.08486506999998</v>
      </c>
      <c r="D417" s="84">
        <v>839.82067534999999</v>
      </c>
      <c r="E417" s="84">
        <v>169.26587279</v>
      </c>
      <c r="F417" s="84">
        <v>169.26587279</v>
      </c>
    </row>
    <row r="418" spans="1:6" ht="12.75" customHeight="1" x14ac:dyDescent="0.2">
      <c r="A418" s="83" t="s">
        <v>170</v>
      </c>
      <c r="B418" s="83">
        <v>2</v>
      </c>
      <c r="C418" s="84">
        <v>882.28577497000003</v>
      </c>
      <c r="D418" s="84">
        <v>853.26572501999999</v>
      </c>
      <c r="E418" s="84">
        <v>171.9757228</v>
      </c>
      <c r="F418" s="84">
        <v>171.9757228</v>
      </c>
    </row>
    <row r="419" spans="1:6" ht="12.75" customHeight="1" x14ac:dyDescent="0.2">
      <c r="A419" s="83" t="s">
        <v>170</v>
      </c>
      <c r="B419" s="83">
        <v>3</v>
      </c>
      <c r="C419" s="84">
        <v>904.35087451000004</v>
      </c>
      <c r="D419" s="84">
        <v>874.20109493999996</v>
      </c>
      <c r="E419" s="84">
        <v>176.19524699999999</v>
      </c>
      <c r="F419" s="84">
        <v>176.19524699999999</v>
      </c>
    </row>
    <row r="420" spans="1:6" ht="12.75" customHeight="1" x14ac:dyDescent="0.2">
      <c r="A420" s="83" t="s">
        <v>170</v>
      </c>
      <c r="B420" s="83">
        <v>4</v>
      </c>
      <c r="C420" s="84">
        <v>921.52397810000002</v>
      </c>
      <c r="D420" s="84">
        <v>890.59748833000003</v>
      </c>
      <c r="E420" s="84">
        <v>179.49994039000001</v>
      </c>
      <c r="F420" s="84">
        <v>179.49994039000001</v>
      </c>
    </row>
    <row r="421" spans="1:6" ht="12.75" customHeight="1" x14ac:dyDescent="0.2">
      <c r="A421" s="83" t="s">
        <v>170</v>
      </c>
      <c r="B421" s="83">
        <v>5</v>
      </c>
      <c r="C421" s="84">
        <v>915.21922831999996</v>
      </c>
      <c r="D421" s="84">
        <v>891.51172256999996</v>
      </c>
      <c r="E421" s="84">
        <v>179.68420431999999</v>
      </c>
      <c r="F421" s="84">
        <v>179.68420431999999</v>
      </c>
    </row>
    <row r="422" spans="1:6" ht="12.75" customHeight="1" x14ac:dyDescent="0.2">
      <c r="A422" s="83" t="s">
        <v>170</v>
      </c>
      <c r="B422" s="83">
        <v>6</v>
      </c>
      <c r="C422" s="84">
        <v>901.40258656000003</v>
      </c>
      <c r="D422" s="84">
        <v>872.98118453999996</v>
      </c>
      <c r="E422" s="84">
        <v>175.94937403</v>
      </c>
      <c r="F422" s="84">
        <v>175.94937403</v>
      </c>
    </row>
    <row r="423" spans="1:6" ht="12.75" customHeight="1" x14ac:dyDescent="0.2">
      <c r="A423" s="83" t="s">
        <v>170</v>
      </c>
      <c r="B423" s="83">
        <v>7</v>
      </c>
      <c r="C423" s="84">
        <v>875.06731690000004</v>
      </c>
      <c r="D423" s="84">
        <v>844.73789483999997</v>
      </c>
      <c r="E423" s="84">
        <v>170.25693846999999</v>
      </c>
      <c r="F423" s="84">
        <v>170.25693846999999</v>
      </c>
    </row>
    <row r="424" spans="1:6" ht="12.75" customHeight="1" x14ac:dyDescent="0.2">
      <c r="A424" s="83" t="s">
        <v>170</v>
      </c>
      <c r="B424" s="83">
        <v>8</v>
      </c>
      <c r="C424" s="84">
        <v>848.00378026999999</v>
      </c>
      <c r="D424" s="84">
        <v>813.71575641000004</v>
      </c>
      <c r="E424" s="84">
        <v>164.00442588999999</v>
      </c>
      <c r="F424" s="84">
        <v>164.00442588999999</v>
      </c>
    </row>
    <row r="425" spans="1:6" ht="12.75" customHeight="1" x14ac:dyDescent="0.2">
      <c r="A425" s="83" t="s">
        <v>170</v>
      </c>
      <c r="B425" s="83">
        <v>9</v>
      </c>
      <c r="C425" s="84">
        <v>784.13065773999995</v>
      </c>
      <c r="D425" s="84">
        <v>756.36572621000005</v>
      </c>
      <c r="E425" s="84">
        <v>152.44552623000001</v>
      </c>
      <c r="F425" s="84">
        <v>152.44552623000001</v>
      </c>
    </row>
    <row r="426" spans="1:6" ht="12.75" customHeight="1" x14ac:dyDescent="0.2">
      <c r="A426" s="83" t="s">
        <v>170</v>
      </c>
      <c r="B426" s="83">
        <v>10</v>
      </c>
      <c r="C426" s="84">
        <v>790.80962466999995</v>
      </c>
      <c r="D426" s="84">
        <v>760.52213875999996</v>
      </c>
      <c r="E426" s="84">
        <v>153.28325125999999</v>
      </c>
      <c r="F426" s="84">
        <v>153.28325125999999</v>
      </c>
    </row>
    <row r="427" spans="1:6" ht="12.75" customHeight="1" x14ac:dyDescent="0.2">
      <c r="A427" s="83" t="s">
        <v>170</v>
      </c>
      <c r="B427" s="83">
        <v>11</v>
      </c>
      <c r="C427" s="84">
        <v>776.49439529000006</v>
      </c>
      <c r="D427" s="84">
        <v>756.76613942999995</v>
      </c>
      <c r="E427" s="84">
        <v>152.52622951999999</v>
      </c>
      <c r="F427" s="84">
        <v>152.52622951999999</v>
      </c>
    </row>
    <row r="428" spans="1:6" ht="12.75" customHeight="1" x14ac:dyDescent="0.2">
      <c r="A428" s="83" t="s">
        <v>170</v>
      </c>
      <c r="B428" s="83">
        <v>12</v>
      </c>
      <c r="C428" s="84">
        <v>781.89410865000002</v>
      </c>
      <c r="D428" s="84">
        <v>754.25420696000003</v>
      </c>
      <c r="E428" s="84">
        <v>152.01994948999999</v>
      </c>
      <c r="F428" s="84">
        <v>152.01994948999999</v>
      </c>
    </row>
    <row r="429" spans="1:6" ht="12.75" customHeight="1" x14ac:dyDescent="0.2">
      <c r="A429" s="83" t="s">
        <v>170</v>
      </c>
      <c r="B429" s="83">
        <v>13</v>
      </c>
      <c r="C429" s="84">
        <v>785.42141457000002</v>
      </c>
      <c r="D429" s="84">
        <v>753.29254161999995</v>
      </c>
      <c r="E429" s="84">
        <v>151.82612581999999</v>
      </c>
      <c r="F429" s="84">
        <v>151.82612581999999</v>
      </c>
    </row>
    <row r="430" spans="1:6" ht="12.75" customHeight="1" x14ac:dyDescent="0.2">
      <c r="A430" s="83" t="s">
        <v>170</v>
      </c>
      <c r="B430" s="83">
        <v>14</v>
      </c>
      <c r="C430" s="84">
        <v>789.35134029999995</v>
      </c>
      <c r="D430" s="84">
        <v>760.81947332000004</v>
      </c>
      <c r="E430" s="84">
        <v>153.34317904</v>
      </c>
      <c r="F430" s="84">
        <v>153.34317904</v>
      </c>
    </row>
    <row r="431" spans="1:6" ht="12.75" customHeight="1" x14ac:dyDescent="0.2">
      <c r="A431" s="83" t="s">
        <v>170</v>
      </c>
      <c r="B431" s="83">
        <v>15</v>
      </c>
      <c r="C431" s="84">
        <v>798.86954979999996</v>
      </c>
      <c r="D431" s="84">
        <v>770.30018055999994</v>
      </c>
      <c r="E431" s="84">
        <v>155.25401575999999</v>
      </c>
      <c r="F431" s="84">
        <v>155.25401575999999</v>
      </c>
    </row>
    <row r="432" spans="1:6" ht="12.75" customHeight="1" x14ac:dyDescent="0.2">
      <c r="A432" s="83" t="s">
        <v>170</v>
      </c>
      <c r="B432" s="83">
        <v>16</v>
      </c>
      <c r="C432" s="84">
        <v>804.04617073999998</v>
      </c>
      <c r="D432" s="84">
        <v>776.49612413</v>
      </c>
      <c r="E432" s="84">
        <v>156.50280831000001</v>
      </c>
      <c r="F432" s="84">
        <v>156.50280831000001</v>
      </c>
    </row>
    <row r="433" spans="1:6" ht="12.75" customHeight="1" x14ac:dyDescent="0.2">
      <c r="A433" s="83" t="s">
        <v>170</v>
      </c>
      <c r="B433" s="83">
        <v>17</v>
      </c>
      <c r="C433" s="84">
        <v>801.00098159000004</v>
      </c>
      <c r="D433" s="84">
        <v>773.62276902999997</v>
      </c>
      <c r="E433" s="84">
        <v>155.92368353000001</v>
      </c>
      <c r="F433" s="84">
        <v>155.92368353000001</v>
      </c>
    </row>
    <row r="434" spans="1:6" ht="12.75" customHeight="1" x14ac:dyDescent="0.2">
      <c r="A434" s="83" t="s">
        <v>170</v>
      </c>
      <c r="B434" s="83">
        <v>18</v>
      </c>
      <c r="C434" s="84">
        <v>795.70339361000003</v>
      </c>
      <c r="D434" s="84">
        <v>767.55601812999998</v>
      </c>
      <c r="E434" s="84">
        <v>154.70092978</v>
      </c>
      <c r="F434" s="84">
        <v>154.70092978</v>
      </c>
    </row>
    <row r="435" spans="1:6" ht="12.75" customHeight="1" x14ac:dyDescent="0.2">
      <c r="A435" s="83" t="s">
        <v>170</v>
      </c>
      <c r="B435" s="83">
        <v>19</v>
      </c>
      <c r="C435" s="84">
        <v>780.1899846</v>
      </c>
      <c r="D435" s="84">
        <v>750.59468604000006</v>
      </c>
      <c r="E435" s="84">
        <v>151.28237297999999</v>
      </c>
      <c r="F435" s="84">
        <v>151.28237297999999</v>
      </c>
    </row>
    <row r="436" spans="1:6" ht="12.75" customHeight="1" x14ac:dyDescent="0.2">
      <c r="A436" s="83" t="s">
        <v>170</v>
      </c>
      <c r="B436" s="83">
        <v>20</v>
      </c>
      <c r="C436" s="84">
        <v>769.76853229999995</v>
      </c>
      <c r="D436" s="84">
        <v>737.10744165999995</v>
      </c>
      <c r="E436" s="84">
        <v>148.56401862000001</v>
      </c>
      <c r="F436" s="84">
        <v>148.56401862000001</v>
      </c>
    </row>
    <row r="437" spans="1:6" ht="12.75" customHeight="1" x14ac:dyDescent="0.2">
      <c r="A437" s="83" t="s">
        <v>170</v>
      </c>
      <c r="B437" s="83">
        <v>21</v>
      </c>
      <c r="C437" s="84">
        <v>778.37300533999996</v>
      </c>
      <c r="D437" s="84">
        <v>746.34046953999996</v>
      </c>
      <c r="E437" s="84">
        <v>150.42493555999999</v>
      </c>
      <c r="F437" s="84">
        <v>150.42493555999999</v>
      </c>
    </row>
    <row r="438" spans="1:6" ht="12.75" customHeight="1" x14ac:dyDescent="0.2">
      <c r="A438" s="83" t="s">
        <v>170</v>
      </c>
      <c r="B438" s="83">
        <v>22</v>
      </c>
      <c r="C438" s="84">
        <v>775.28343165000001</v>
      </c>
      <c r="D438" s="84">
        <v>746.01566983999999</v>
      </c>
      <c r="E438" s="84">
        <v>150.35947218000001</v>
      </c>
      <c r="F438" s="84">
        <v>150.35947218000001</v>
      </c>
    </row>
    <row r="439" spans="1:6" ht="12.75" customHeight="1" x14ac:dyDescent="0.2">
      <c r="A439" s="83" t="s">
        <v>170</v>
      </c>
      <c r="B439" s="83">
        <v>23</v>
      </c>
      <c r="C439" s="84">
        <v>782.77579975000003</v>
      </c>
      <c r="D439" s="84">
        <v>752.59274488000005</v>
      </c>
      <c r="E439" s="84">
        <v>151.68508177000001</v>
      </c>
      <c r="F439" s="84">
        <v>151.68508177000001</v>
      </c>
    </row>
    <row r="440" spans="1:6" ht="12.75" customHeight="1" x14ac:dyDescent="0.2">
      <c r="A440" s="83" t="s">
        <v>170</v>
      </c>
      <c r="B440" s="83">
        <v>24</v>
      </c>
      <c r="C440" s="84">
        <v>785.14287494999996</v>
      </c>
      <c r="D440" s="84">
        <v>755.45764589999999</v>
      </c>
      <c r="E440" s="84">
        <v>152.26250263</v>
      </c>
      <c r="F440" s="84">
        <v>152.26250263</v>
      </c>
    </row>
    <row r="441" spans="1:6" ht="12.75" customHeight="1" x14ac:dyDescent="0.2">
      <c r="A441" s="83" t="s">
        <v>171</v>
      </c>
      <c r="B441" s="83">
        <v>1</v>
      </c>
      <c r="C441" s="84">
        <v>900.59004628000002</v>
      </c>
      <c r="D441" s="84">
        <v>861.62269935999996</v>
      </c>
      <c r="E441" s="84">
        <v>173.66007113000001</v>
      </c>
      <c r="F441" s="84">
        <v>173.66007113000001</v>
      </c>
    </row>
    <row r="442" spans="1:6" ht="12.75" customHeight="1" x14ac:dyDescent="0.2">
      <c r="A442" s="83" t="s">
        <v>171</v>
      </c>
      <c r="B442" s="83">
        <v>2</v>
      </c>
      <c r="C442" s="84">
        <v>931.67430243000001</v>
      </c>
      <c r="D442" s="84">
        <v>902.63893056999996</v>
      </c>
      <c r="E442" s="84">
        <v>181.92689329999999</v>
      </c>
      <c r="F442" s="84">
        <v>181.92689329999999</v>
      </c>
    </row>
    <row r="443" spans="1:6" ht="12.75" customHeight="1" x14ac:dyDescent="0.2">
      <c r="A443" s="83" t="s">
        <v>171</v>
      </c>
      <c r="B443" s="83">
        <v>3</v>
      </c>
      <c r="C443" s="84">
        <v>940.48357358999999</v>
      </c>
      <c r="D443" s="84">
        <v>910.20741164000003</v>
      </c>
      <c r="E443" s="84">
        <v>183.4523208</v>
      </c>
      <c r="F443" s="84">
        <v>183.4523208</v>
      </c>
    </row>
    <row r="444" spans="1:6" ht="12.75" customHeight="1" x14ac:dyDescent="0.2">
      <c r="A444" s="83" t="s">
        <v>171</v>
      </c>
      <c r="B444" s="83">
        <v>4</v>
      </c>
      <c r="C444" s="84">
        <v>953.85073543999999</v>
      </c>
      <c r="D444" s="84">
        <v>920.67866780999998</v>
      </c>
      <c r="E444" s="84">
        <v>185.56280268</v>
      </c>
      <c r="F444" s="84">
        <v>185.56280268</v>
      </c>
    </row>
    <row r="445" spans="1:6" ht="12.75" customHeight="1" x14ac:dyDescent="0.2">
      <c r="A445" s="83" t="s">
        <v>171</v>
      </c>
      <c r="B445" s="83">
        <v>5</v>
      </c>
      <c r="C445" s="84">
        <v>949.32071713000005</v>
      </c>
      <c r="D445" s="84">
        <v>917.60192284000004</v>
      </c>
      <c r="E445" s="84">
        <v>184.94268467000001</v>
      </c>
      <c r="F445" s="84">
        <v>184.94268467000001</v>
      </c>
    </row>
    <row r="446" spans="1:6" ht="12.75" customHeight="1" x14ac:dyDescent="0.2">
      <c r="A446" s="83" t="s">
        <v>171</v>
      </c>
      <c r="B446" s="83">
        <v>6</v>
      </c>
      <c r="C446" s="84">
        <v>949.15482506000001</v>
      </c>
      <c r="D446" s="84">
        <v>918.51997715000005</v>
      </c>
      <c r="E446" s="84">
        <v>185.12771853000001</v>
      </c>
      <c r="F446" s="84">
        <v>185.12771853000001</v>
      </c>
    </row>
    <row r="447" spans="1:6" ht="12.75" customHeight="1" x14ac:dyDescent="0.2">
      <c r="A447" s="83" t="s">
        <v>171</v>
      </c>
      <c r="B447" s="83">
        <v>7</v>
      </c>
      <c r="C447" s="84">
        <v>942.59480564</v>
      </c>
      <c r="D447" s="84">
        <v>910.40611363000005</v>
      </c>
      <c r="E447" s="84">
        <v>183.49236919000001</v>
      </c>
      <c r="F447" s="84">
        <v>183.49236919000001</v>
      </c>
    </row>
    <row r="448" spans="1:6" ht="12.75" customHeight="1" x14ac:dyDescent="0.2">
      <c r="A448" s="83" t="s">
        <v>171</v>
      </c>
      <c r="B448" s="83">
        <v>8</v>
      </c>
      <c r="C448" s="84">
        <v>919.66442298000004</v>
      </c>
      <c r="D448" s="84">
        <v>881.14368033999995</v>
      </c>
      <c r="E448" s="84">
        <v>177.59452521</v>
      </c>
      <c r="F448" s="84">
        <v>177.59452521</v>
      </c>
    </row>
    <row r="449" spans="1:6" ht="12.75" customHeight="1" x14ac:dyDescent="0.2">
      <c r="A449" s="83" t="s">
        <v>171</v>
      </c>
      <c r="B449" s="83">
        <v>9</v>
      </c>
      <c r="C449" s="84">
        <v>830.25014357999999</v>
      </c>
      <c r="D449" s="84">
        <v>800.33339918000001</v>
      </c>
      <c r="E449" s="84">
        <v>161.30721154</v>
      </c>
      <c r="F449" s="84">
        <v>161.30721154</v>
      </c>
    </row>
    <row r="450" spans="1:6" ht="12.75" customHeight="1" x14ac:dyDescent="0.2">
      <c r="A450" s="83" t="s">
        <v>171</v>
      </c>
      <c r="B450" s="83">
        <v>10</v>
      </c>
      <c r="C450" s="84">
        <v>815.71911694000005</v>
      </c>
      <c r="D450" s="84">
        <v>787.90494195999997</v>
      </c>
      <c r="E450" s="84">
        <v>158.80225575</v>
      </c>
      <c r="F450" s="84">
        <v>158.80225575</v>
      </c>
    </row>
    <row r="451" spans="1:6" ht="12.75" customHeight="1" x14ac:dyDescent="0.2">
      <c r="A451" s="83" t="s">
        <v>171</v>
      </c>
      <c r="B451" s="83">
        <v>11</v>
      </c>
      <c r="C451" s="84">
        <v>814.47757979999994</v>
      </c>
      <c r="D451" s="84">
        <v>782.73356945</v>
      </c>
      <c r="E451" s="84">
        <v>157.75996552999999</v>
      </c>
      <c r="F451" s="84">
        <v>157.75996552999999</v>
      </c>
    </row>
    <row r="452" spans="1:6" ht="12.75" customHeight="1" x14ac:dyDescent="0.2">
      <c r="A452" s="83" t="s">
        <v>171</v>
      </c>
      <c r="B452" s="83">
        <v>12</v>
      </c>
      <c r="C452" s="84">
        <v>810.61978017000001</v>
      </c>
      <c r="D452" s="84">
        <v>779.70928096</v>
      </c>
      <c r="E452" s="84">
        <v>157.15042012999999</v>
      </c>
      <c r="F452" s="84">
        <v>157.15042012999999</v>
      </c>
    </row>
    <row r="453" spans="1:6" ht="12.75" customHeight="1" x14ac:dyDescent="0.2">
      <c r="A453" s="83" t="s">
        <v>171</v>
      </c>
      <c r="B453" s="83">
        <v>13</v>
      </c>
      <c r="C453" s="84">
        <v>831.04337997000005</v>
      </c>
      <c r="D453" s="84">
        <v>792.25939297000002</v>
      </c>
      <c r="E453" s="84">
        <v>159.67989544</v>
      </c>
      <c r="F453" s="84">
        <v>159.67989544</v>
      </c>
    </row>
    <row r="454" spans="1:6" ht="12.75" customHeight="1" x14ac:dyDescent="0.2">
      <c r="A454" s="83" t="s">
        <v>171</v>
      </c>
      <c r="B454" s="83">
        <v>14</v>
      </c>
      <c r="C454" s="84">
        <v>840.63691357000005</v>
      </c>
      <c r="D454" s="84">
        <v>810.22676176000004</v>
      </c>
      <c r="E454" s="84">
        <v>163.30121894999999</v>
      </c>
      <c r="F454" s="84">
        <v>163.30121894999999</v>
      </c>
    </row>
    <row r="455" spans="1:6" ht="12.75" customHeight="1" x14ac:dyDescent="0.2">
      <c r="A455" s="83" t="s">
        <v>171</v>
      </c>
      <c r="B455" s="83">
        <v>15</v>
      </c>
      <c r="C455" s="84">
        <v>849.98481670000001</v>
      </c>
      <c r="D455" s="84">
        <v>820.12572106000005</v>
      </c>
      <c r="E455" s="84">
        <v>165.29635438</v>
      </c>
      <c r="F455" s="84">
        <v>165.29635438</v>
      </c>
    </row>
    <row r="456" spans="1:6" ht="12.75" customHeight="1" x14ac:dyDescent="0.2">
      <c r="A456" s="83" t="s">
        <v>171</v>
      </c>
      <c r="B456" s="83">
        <v>16</v>
      </c>
      <c r="C456" s="84">
        <v>857.29454308000004</v>
      </c>
      <c r="D456" s="84">
        <v>827.04555621999998</v>
      </c>
      <c r="E456" s="84">
        <v>166.69104729</v>
      </c>
      <c r="F456" s="84">
        <v>166.69104729</v>
      </c>
    </row>
    <row r="457" spans="1:6" ht="12.75" customHeight="1" x14ac:dyDescent="0.2">
      <c r="A457" s="83" t="s">
        <v>171</v>
      </c>
      <c r="B457" s="83">
        <v>17</v>
      </c>
      <c r="C457" s="84">
        <v>855.19617052000001</v>
      </c>
      <c r="D457" s="84">
        <v>823.38476485000001</v>
      </c>
      <c r="E457" s="84">
        <v>165.95321472000001</v>
      </c>
      <c r="F457" s="84">
        <v>165.95321472000001</v>
      </c>
    </row>
    <row r="458" spans="1:6" ht="12.75" customHeight="1" x14ac:dyDescent="0.2">
      <c r="A458" s="83" t="s">
        <v>171</v>
      </c>
      <c r="B458" s="83">
        <v>18</v>
      </c>
      <c r="C458" s="84">
        <v>847.75362687999996</v>
      </c>
      <c r="D458" s="84">
        <v>817.87492689999999</v>
      </c>
      <c r="E458" s="84">
        <v>164.84270677999999</v>
      </c>
      <c r="F458" s="84">
        <v>164.84270677999999</v>
      </c>
    </row>
    <row r="459" spans="1:6" ht="12.75" customHeight="1" x14ac:dyDescent="0.2">
      <c r="A459" s="83" t="s">
        <v>171</v>
      </c>
      <c r="B459" s="83">
        <v>19</v>
      </c>
      <c r="C459" s="84">
        <v>824.40485401000001</v>
      </c>
      <c r="D459" s="84">
        <v>796.19995212000003</v>
      </c>
      <c r="E459" s="84">
        <v>160.47411521000001</v>
      </c>
      <c r="F459" s="84">
        <v>160.47411521000001</v>
      </c>
    </row>
    <row r="460" spans="1:6" ht="12.75" customHeight="1" x14ac:dyDescent="0.2">
      <c r="A460" s="83" t="s">
        <v>171</v>
      </c>
      <c r="B460" s="83">
        <v>20</v>
      </c>
      <c r="C460" s="84">
        <v>797.79129802</v>
      </c>
      <c r="D460" s="84">
        <v>763.21503609000001</v>
      </c>
      <c r="E460" s="84">
        <v>153.82600475999999</v>
      </c>
      <c r="F460" s="84">
        <v>153.82600475999999</v>
      </c>
    </row>
    <row r="461" spans="1:6" ht="12.75" customHeight="1" x14ac:dyDescent="0.2">
      <c r="A461" s="83" t="s">
        <v>171</v>
      </c>
      <c r="B461" s="83">
        <v>21</v>
      </c>
      <c r="C461" s="84">
        <v>782.38142755000001</v>
      </c>
      <c r="D461" s="84">
        <v>753.61238484</v>
      </c>
      <c r="E461" s="84">
        <v>151.89059022999999</v>
      </c>
      <c r="F461" s="84">
        <v>151.89059022999999</v>
      </c>
    </row>
    <row r="462" spans="1:6" ht="12.75" customHeight="1" x14ac:dyDescent="0.2">
      <c r="A462" s="83" t="s">
        <v>171</v>
      </c>
      <c r="B462" s="83">
        <v>22</v>
      </c>
      <c r="C462" s="84">
        <v>795.26158885999996</v>
      </c>
      <c r="D462" s="84">
        <v>767.05410990999997</v>
      </c>
      <c r="E462" s="84">
        <v>154.59977015999999</v>
      </c>
      <c r="F462" s="84">
        <v>154.59977015999999</v>
      </c>
    </row>
    <row r="463" spans="1:6" ht="12.75" customHeight="1" x14ac:dyDescent="0.2">
      <c r="A463" s="83" t="s">
        <v>171</v>
      </c>
      <c r="B463" s="83">
        <v>23</v>
      </c>
      <c r="C463" s="84">
        <v>815.91026281999996</v>
      </c>
      <c r="D463" s="84">
        <v>785.88835695</v>
      </c>
      <c r="E463" s="84">
        <v>158.39581301000001</v>
      </c>
      <c r="F463" s="84">
        <v>158.39581301000001</v>
      </c>
    </row>
    <row r="464" spans="1:6" ht="12.75" customHeight="1" x14ac:dyDescent="0.2">
      <c r="A464" s="83" t="s">
        <v>171</v>
      </c>
      <c r="B464" s="83">
        <v>24</v>
      </c>
      <c r="C464" s="84">
        <v>853.89080566999996</v>
      </c>
      <c r="D464" s="84">
        <v>823.26325573999998</v>
      </c>
      <c r="E464" s="84">
        <v>165.92872456000001</v>
      </c>
      <c r="F464" s="84">
        <v>165.92872456000001</v>
      </c>
    </row>
    <row r="465" spans="1:6" ht="12.75" customHeight="1" x14ac:dyDescent="0.2">
      <c r="A465" s="83" t="s">
        <v>172</v>
      </c>
      <c r="B465" s="83">
        <v>1</v>
      </c>
      <c r="C465" s="84">
        <v>904.70872023000004</v>
      </c>
      <c r="D465" s="84">
        <v>869.9471327</v>
      </c>
      <c r="E465" s="84">
        <v>175.33786083000001</v>
      </c>
      <c r="F465" s="84">
        <v>175.33786083000001</v>
      </c>
    </row>
    <row r="466" spans="1:6" ht="12.75" customHeight="1" x14ac:dyDescent="0.2">
      <c r="A466" s="83" t="s">
        <v>172</v>
      </c>
      <c r="B466" s="83">
        <v>2</v>
      </c>
      <c r="C466" s="84">
        <v>904.43017741000006</v>
      </c>
      <c r="D466" s="84">
        <v>872.31602739000004</v>
      </c>
      <c r="E466" s="84">
        <v>175.8153116</v>
      </c>
      <c r="F466" s="84">
        <v>175.8153116</v>
      </c>
    </row>
    <row r="467" spans="1:6" ht="12.75" customHeight="1" x14ac:dyDescent="0.2">
      <c r="A467" s="83" t="s">
        <v>172</v>
      </c>
      <c r="B467" s="83">
        <v>3</v>
      </c>
      <c r="C467" s="84">
        <v>894.15204991999997</v>
      </c>
      <c r="D467" s="84">
        <v>861.24747659000002</v>
      </c>
      <c r="E467" s="84">
        <v>173.58444498</v>
      </c>
      <c r="F467" s="84">
        <v>173.58444498</v>
      </c>
    </row>
    <row r="468" spans="1:6" ht="12.75" customHeight="1" x14ac:dyDescent="0.2">
      <c r="A468" s="83" t="s">
        <v>172</v>
      </c>
      <c r="B468" s="83">
        <v>4</v>
      </c>
      <c r="C468" s="84">
        <v>901.17905150000001</v>
      </c>
      <c r="D468" s="84">
        <v>870.20249578000005</v>
      </c>
      <c r="E468" s="84">
        <v>175.38932926000001</v>
      </c>
      <c r="F468" s="84">
        <v>175.38932926000001</v>
      </c>
    </row>
    <row r="469" spans="1:6" ht="12.75" customHeight="1" x14ac:dyDescent="0.2">
      <c r="A469" s="83" t="s">
        <v>172</v>
      </c>
      <c r="B469" s="83">
        <v>5</v>
      </c>
      <c r="C469" s="84">
        <v>897.41646763000006</v>
      </c>
      <c r="D469" s="84">
        <v>866.64011108</v>
      </c>
      <c r="E469" s="84">
        <v>174.67133056</v>
      </c>
      <c r="F469" s="84">
        <v>174.67133056</v>
      </c>
    </row>
    <row r="470" spans="1:6" ht="12.75" customHeight="1" x14ac:dyDescent="0.2">
      <c r="A470" s="83" t="s">
        <v>172</v>
      </c>
      <c r="B470" s="83">
        <v>6</v>
      </c>
      <c r="C470" s="84">
        <v>903.15490756999998</v>
      </c>
      <c r="D470" s="84">
        <v>873.95601332000001</v>
      </c>
      <c r="E470" s="84">
        <v>176.14585079</v>
      </c>
      <c r="F470" s="84">
        <v>176.14585079</v>
      </c>
    </row>
    <row r="471" spans="1:6" ht="12.75" customHeight="1" x14ac:dyDescent="0.2">
      <c r="A471" s="83" t="s">
        <v>172</v>
      </c>
      <c r="B471" s="83">
        <v>7</v>
      </c>
      <c r="C471" s="84">
        <v>904.89367332999996</v>
      </c>
      <c r="D471" s="84">
        <v>873.52093266999998</v>
      </c>
      <c r="E471" s="84">
        <v>176.05816028000001</v>
      </c>
      <c r="F471" s="84">
        <v>176.05816028000001</v>
      </c>
    </row>
    <row r="472" spans="1:6" ht="12.75" customHeight="1" x14ac:dyDescent="0.2">
      <c r="A472" s="83" t="s">
        <v>172</v>
      </c>
      <c r="B472" s="83">
        <v>8</v>
      </c>
      <c r="C472" s="84">
        <v>891.09692217999998</v>
      </c>
      <c r="D472" s="84">
        <v>837.15475157000003</v>
      </c>
      <c r="E472" s="84">
        <v>168.72855580000001</v>
      </c>
      <c r="F472" s="84">
        <v>168.72855580000001</v>
      </c>
    </row>
    <row r="473" spans="1:6" ht="12.75" customHeight="1" x14ac:dyDescent="0.2">
      <c r="A473" s="83" t="s">
        <v>172</v>
      </c>
      <c r="B473" s="83">
        <v>9</v>
      </c>
      <c r="C473" s="84">
        <v>819.21080724000001</v>
      </c>
      <c r="D473" s="84">
        <v>780.71219195000003</v>
      </c>
      <c r="E473" s="84">
        <v>157.35255685000001</v>
      </c>
      <c r="F473" s="84">
        <v>157.35255685000001</v>
      </c>
    </row>
    <row r="474" spans="1:6" ht="12.75" customHeight="1" x14ac:dyDescent="0.2">
      <c r="A474" s="83" t="s">
        <v>172</v>
      </c>
      <c r="B474" s="83">
        <v>10</v>
      </c>
      <c r="C474" s="84">
        <v>805.72709185999997</v>
      </c>
      <c r="D474" s="84">
        <v>773.45523320999996</v>
      </c>
      <c r="E474" s="84">
        <v>155.88991669000001</v>
      </c>
      <c r="F474" s="84">
        <v>155.88991669000001</v>
      </c>
    </row>
    <row r="475" spans="1:6" ht="12.75" customHeight="1" x14ac:dyDescent="0.2">
      <c r="A475" s="83" t="s">
        <v>172</v>
      </c>
      <c r="B475" s="83">
        <v>11</v>
      </c>
      <c r="C475" s="84">
        <v>804.15192509999997</v>
      </c>
      <c r="D475" s="84">
        <v>776.68379792999997</v>
      </c>
      <c r="E475" s="84">
        <v>156.54063396000001</v>
      </c>
      <c r="F475" s="84">
        <v>156.54063396000001</v>
      </c>
    </row>
    <row r="476" spans="1:6" ht="12.75" customHeight="1" x14ac:dyDescent="0.2">
      <c r="A476" s="83" t="s">
        <v>172</v>
      </c>
      <c r="B476" s="83">
        <v>12</v>
      </c>
      <c r="C476" s="84">
        <v>821.68436874999998</v>
      </c>
      <c r="D476" s="84">
        <v>795.82716700000003</v>
      </c>
      <c r="E476" s="84">
        <v>160.39898036</v>
      </c>
      <c r="F476" s="84">
        <v>160.39898036</v>
      </c>
    </row>
    <row r="477" spans="1:6" ht="12.75" customHeight="1" x14ac:dyDescent="0.2">
      <c r="A477" s="83" t="s">
        <v>172</v>
      </c>
      <c r="B477" s="83">
        <v>13</v>
      </c>
      <c r="C477" s="84">
        <v>858.41219422999995</v>
      </c>
      <c r="D477" s="84">
        <v>820.2045061</v>
      </c>
      <c r="E477" s="84">
        <v>165.31223351</v>
      </c>
      <c r="F477" s="84">
        <v>165.31223351</v>
      </c>
    </row>
    <row r="478" spans="1:6" ht="12.75" customHeight="1" x14ac:dyDescent="0.2">
      <c r="A478" s="83" t="s">
        <v>172</v>
      </c>
      <c r="B478" s="83">
        <v>14</v>
      </c>
      <c r="C478" s="84">
        <v>858.21279407999998</v>
      </c>
      <c r="D478" s="84">
        <v>831.52434893999998</v>
      </c>
      <c r="E478" s="84">
        <v>167.59374804000001</v>
      </c>
      <c r="F478" s="84">
        <v>167.59374804000001</v>
      </c>
    </row>
    <row r="479" spans="1:6" ht="12.75" customHeight="1" x14ac:dyDescent="0.2">
      <c r="A479" s="83" t="s">
        <v>172</v>
      </c>
      <c r="B479" s="83">
        <v>15</v>
      </c>
      <c r="C479" s="84">
        <v>856.35761786</v>
      </c>
      <c r="D479" s="84">
        <v>836.69910559000004</v>
      </c>
      <c r="E479" s="84">
        <v>168.63672034000001</v>
      </c>
      <c r="F479" s="84">
        <v>168.63672034000001</v>
      </c>
    </row>
    <row r="480" spans="1:6" ht="12.75" customHeight="1" x14ac:dyDescent="0.2">
      <c r="A480" s="83" t="s">
        <v>172</v>
      </c>
      <c r="B480" s="83">
        <v>16</v>
      </c>
      <c r="C480" s="84">
        <v>866.58822324000005</v>
      </c>
      <c r="D480" s="84">
        <v>840.25933047000001</v>
      </c>
      <c r="E480" s="84">
        <v>169.35428372999999</v>
      </c>
      <c r="F480" s="84">
        <v>169.35428372999999</v>
      </c>
    </row>
    <row r="481" spans="1:6" ht="12.75" customHeight="1" x14ac:dyDescent="0.2">
      <c r="A481" s="83" t="s">
        <v>172</v>
      </c>
      <c r="B481" s="83">
        <v>17</v>
      </c>
      <c r="C481" s="84">
        <v>858.57801936999999</v>
      </c>
      <c r="D481" s="84">
        <v>831.92444258</v>
      </c>
      <c r="E481" s="84">
        <v>167.67438691999999</v>
      </c>
      <c r="F481" s="84">
        <v>167.67438691999999</v>
      </c>
    </row>
    <row r="482" spans="1:6" ht="12.75" customHeight="1" x14ac:dyDescent="0.2">
      <c r="A482" s="83" t="s">
        <v>172</v>
      </c>
      <c r="B482" s="83">
        <v>18</v>
      </c>
      <c r="C482" s="84">
        <v>853.07099641000002</v>
      </c>
      <c r="D482" s="84">
        <v>826.34283998000001</v>
      </c>
      <c r="E482" s="84">
        <v>166.54941482000001</v>
      </c>
      <c r="F482" s="84">
        <v>166.54941482000001</v>
      </c>
    </row>
    <row r="483" spans="1:6" ht="12.75" customHeight="1" x14ac:dyDescent="0.2">
      <c r="A483" s="83" t="s">
        <v>172</v>
      </c>
      <c r="B483" s="83">
        <v>19</v>
      </c>
      <c r="C483" s="84">
        <v>842.71045705999995</v>
      </c>
      <c r="D483" s="84">
        <v>811.64074037</v>
      </c>
      <c r="E483" s="84">
        <v>163.58620637000001</v>
      </c>
      <c r="F483" s="84">
        <v>163.58620637000001</v>
      </c>
    </row>
    <row r="484" spans="1:6" ht="12.75" customHeight="1" x14ac:dyDescent="0.2">
      <c r="A484" s="83" t="s">
        <v>172</v>
      </c>
      <c r="B484" s="83">
        <v>20</v>
      </c>
      <c r="C484" s="84">
        <v>841.96350283000004</v>
      </c>
      <c r="D484" s="84">
        <v>805.33410949999995</v>
      </c>
      <c r="E484" s="84">
        <v>162.3151048</v>
      </c>
      <c r="F484" s="84">
        <v>162.3151048</v>
      </c>
    </row>
    <row r="485" spans="1:6" ht="12.75" customHeight="1" x14ac:dyDescent="0.2">
      <c r="A485" s="83" t="s">
        <v>172</v>
      </c>
      <c r="B485" s="83">
        <v>21</v>
      </c>
      <c r="C485" s="84">
        <v>802.36656355000002</v>
      </c>
      <c r="D485" s="84">
        <v>774.40089060000003</v>
      </c>
      <c r="E485" s="84">
        <v>156.08051395000001</v>
      </c>
      <c r="F485" s="84">
        <v>156.08051395000001</v>
      </c>
    </row>
    <row r="486" spans="1:6" ht="12.75" customHeight="1" x14ac:dyDescent="0.2">
      <c r="A486" s="83" t="s">
        <v>172</v>
      </c>
      <c r="B486" s="83">
        <v>22</v>
      </c>
      <c r="C486" s="84">
        <v>805.19379791999995</v>
      </c>
      <c r="D486" s="84">
        <v>778.94885121000004</v>
      </c>
      <c r="E486" s="84">
        <v>156.99715549999999</v>
      </c>
      <c r="F486" s="84">
        <v>156.99715549999999</v>
      </c>
    </row>
    <row r="487" spans="1:6" ht="12.75" customHeight="1" x14ac:dyDescent="0.2">
      <c r="A487" s="83" t="s">
        <v>172</v>
      </c>
      <c r="B487" s="83">
        <v>23</v>
      </c>
      <c r="C487" s="84">
        <v>833.76522935000003</v>
      </c>
      <c r="D487" s="84">
        <v>807.53822992000005</v>
      </c>
      <c r="E487" s="84">
        <v>162.75934530999999</v>
      </c>
      <c r="F487" s="84">
        <v>162.75934530999999</v>
      </c>
    </row>
    <row r="488" spans="1:6" ht="12.75" customHeight="1" x14ac:dyDescent="0.2">
      <c r="A488" s="83" t="s">
        <v>172</v>
      </c>
      <c r="B488" s="83">
        <v>24</v>
      </c>
      <c r="C488" s="84">
        <v>875.35548900000003</v>
      </c>
      <c r="D488" s="84">
        <v>845.49650472999997</v>
      </c>
      <c r="E488" s="84">
        <v>170.40983629999999</v>
      </c>
      <c r="F488" s="84">
        <v>170.40983629999999</v>
      </c>
    </row>
    <row r="489" spans="1:6" ht="12.75" customHeight="1" x14ac:dyDescent="0.2">
      <c r="A489" s="83" t="s">
        <v>173</v>
      </c>
      <c r="B489" s="83">
        <v>1</v>
      </c>
      <c r="C489" s="84">
        <v>921.75904026000001</v>
      </c>
      <c r="D489" s="84">
        <v>884.56589768000003</v>
      </c>
      <c r="E489" s="84">
        <v>178.28427318000001</v>
      </c>
      <c r="F489" s="84">
        <v>178.28427318000001</v>
      </c>
    </row>
    <row r="490" spans="1:6" ht="12.75" customHeight="1" x14ac:dyDescent="0.2">
      <c r="A490" s="83" t="s">
        <v>173</v>
      </c>
      <c r="B490" s="83">
        <v>2</v>
      </c>
      <c r="C490" s="84">
        <v>934.89632187999996</v>
      </c>
      <c r="D490" s="84">
        <v>905.50030551999998</v>
      </c>
      <c r="E490" s="84">
        <v>182.50360347</v>
      </c>
      <c r="F490" s="84">
        <v>182.50360347</v>
      </c>
    </row>
    <row r="491" spans="1:6" ht="12.75" customHeight="1" x14ac:dyDescent="0.2">
      <c r="A491" s="83" t="s">
        <v>173</v>
      </c>
      <c r="B491" s="83">
        <v>3</v>
      </c>
      <c r="C491" s="84">
        <v>964.56596238999998</v>
      </c>
      <c r="D491" s="84">
        <v>934.20359958999995</v>
      </c>
      <c r="E491" s="84">
        <v>188.28875292999999</v>
      </c>
      <c r="F491" s="84">
        <v>188.28875292999999</v>
      </c>
    </row>
    <row r="492" spans="1:6" ht="12.75" customHeight="1" x14ac:dyDescent="0.2">
      <c r="A492" s="83" t="s">
        <v>173</v>
      </c>
      <c r="B492" s="83">
        <v>4</v>
      </c>
      <c r="C492" s="84">
        <v>978.00049508999996</v>
      </c>
      <c r="D492" s="84">
        <v>946.56128091000005</v>
      </c>
      <c r="E492" s="84">
        <v>190.77944382999999</v>
      </c>
      <c r="F492" s="84">
        <v>190.77944382999999</v>
      </c>
    </row>
    <row r="493" spans="1:6" ht="12.75" customHeight="1" x14ac:dyDescent="0.2">
      <c r="A493" s="83" t="s">
        <v>173</v>
      </c>
      <c r="B493" s="83">
        <v>5</v>
      </c>
      <c r="C493" s="84">
        <v>974.26991094000005</v>
      </c>
      <c r="D493" s="84">
        <v>941.84614870999997</v>
      </c>
      <c r="E493" s="84">
        <v>189.82910885000001</v>
      </c>
      <c r="F493" s="84">
        <v>189.82910885000001</v>
      </c>
    </row>
    <row r="494" spans="1:6" ht="12.75" customHeight="1" x14ac:dyDescent="0.2">
      <c r="A494" s="83" t="s">
        <v>173</v>
      </c>
      <c r="B494" s="83">
        <v>6</v>
      </c>
      <c r="C494" s="84">
        <v>964.51369064999994</v>
      </c>
      <c r="D494" s="84">
        <v>934.60836475999997</v>
      </c>
      <c r="E494" s="84">
        <v>188.37033335999999</v>
      </c>
      <c r="F494" s="84">
        <v>188.37033335999999</v>
      </c>
    </row>
    <row r="495" spans="1:6" ht="12.75" customHeight="1" x14ac:dyDescent="0.2">
      <c r="A495" s="83" t="s">
        <v>173</v>
      </c>
      <c r="B495" s="83">
        <v>7</v>
      </c>
      <c r="C495" s="84">
        <v>936.18274940000003</v>
      </c>
      <c r="D495" s="84">
        <v>903.62942894000003</v>
      </c>
      <c r="E495" s="84">
        <v>182.12652825999999</v>
      </c>
      <c r="F495" s="84">
        <v>182.12652825999999</v>
      </c>
    </row>
    <row r="496" spans="1:6" ht="12.75" customHeight="1" x14ac:dyDescent="0.2">
      <c r="A496" s="83" t="s">
        <v>173</v>
      </c>
      <c r="B496" s="83">
        <v>8</v>
      </c>
      <c r="C496" s="84">
        <v>904.67412648000004</v>
      </c>
      <c r="D496" s="84">
        <v>855.08015558</v>
      </c>
      <c r="E496" s="84">
        <v>172.34142130999999</v>
      </c>
      <c r="F496" s="84">
        <v>172.34142130999999</v>
      </c>
    </row>
    <row r="497" spans="1:6" ht="12.75" customHeight="1" x14ac:dyDescent="0.2">
      <c r="A497" s="83" t="s">
        <v>173</v>
      </c>
      <c r="B497" s="83">
        <v>9</v>
      </c>
      <c r="C497" s="84">
        <v>807.88596163</v>
      </c>
      <c r="D497" s="84">
        <v>773.10324123999999</v>
      </c>
      <c r="E497" s="84">
        <v>155.81897269999999</v>
      </c>
      <c r="F497" s="84">
        <v>155.81897269999999</v>
      </c>
    </row>
    <row r="498" spans="1:6" ht="12.75" customHeight="1" x14ac:dyDescent="0.2">
      <c r="A498" s="83" t="s">
        <v>173</v>
      </c>
      <c r="B498" s="83">
        <v>10</v>
      </c>
      <c r="C498" s="84">
        <v>790.72284620999994</v>
      </c>
      <c r="D498" s="84">
        <v>760.58187743999997</v>
      </c>
      <c r="E498" s="84">
        <v>153.29529159000001</v>
      </c>
      <c r="F498" s="84">
        <v>153.29529159000001</v>
      </c>
    </row>
    <row r="499" spans="1:6" ht="12.75" customHeight="1" x14ac:dyDescent="0.2">
      <c r="A499" s="83" t="s">
        <v>173</v>
      </c>
      <c r="B499" s="83">
        <v>11</v>
      </c>
      <c r="C499" s="84">
        <v>797.89296079999997</v>
      </c>
      <c r="D499" s="84">
        <v>766.98080210000001</v>
      </c>
      <c r="E499" s="84">
        <v>154.58499497</v>
      </c>
      <c r="F499" s="84">
        <v>154.58499497</v>
      </c>
    </row>
    <row r="500" spans="1:6" ht="12.75" customHeight="1" x14ac:dyDescent="0.2">
      <c r="A500" s="83" t="s">
        <v>173</v>
      </c>
      <c r="B500" s="83">
        <v>12</v>
      </c>
      <c r="C500" s="84">
        <v>800.38338958999998</v>
      </c>
      <c r="D500" s="84">
        <v>774.09080248999999</v>
      </c>
      <c r="E500" s="84">
        <v>156.01801569</v>
      </c>
      <c r="F500" s="84">
        <v>156.01801569</v>
      </c>
    </row>
    <row r="501" spans="1:6" ht="12.75" customHeight="1" x14ac:dyDescent="0.2">
      <c r="A501" s="83" t="s">
        <v>173</v>
      </c>
      <c r="B501" s="83">
        <v>13</v>
      </c>
      <c r="C501" s="84">
        <v>818.56390163000003</v>
      </c>
      <c r="D501" s="84">
        <v>780.04515352999999</v>
      </c>
      <c r="E501" s="84">
        <v>157.21811525000001</v>
      </c>
      <c r="F501" s="84">
        <v>157.21811525000001</v>
      </c>
    </row>
    <row r="502" spans="1:6" ht="12.75" customHeight="1" x14ac:dyDescent="0.2">
      <c r="A502" s="83" t="s">
        <v>173</v>
      </c>
      <c r="B502" s="83">
        <v>14</v>
      </c>
      <c r="C502" s="84">
        <v>817.17570636999994</v>
      </c>
      <c r="D502" s="84">
        <v>788.80672890999995</v>
      </c>
      <c r="E502" s="84">
        <v>158.98401093000001</v>
      </c>
      <c r="F502" s="84">
        <v>158.98401093000001</v>
      </c>
    </row>
    <row r="503" spans="1:6" ht="12.75" customHeight="1" x14ac:dyDescent="0.2">
      <c r="A503" s="83" t="s">
        <v>173</v>
      </c>
      <c r="B503" s="83">
        <v>15</v>
      </c>
      <c r="C503" s="84">
        <v>823.02514105</v>
      </c>
      <c r="D503" s="84">
        <v>795.43693028999996</v>
      </c>
      <c r="E503" s="84">
        <v>160.32032813999999</v>
      </c>
      <c r="F503" s="84">
        <v>160.32032813999999</v>
      </c>
    </row>
    <row r="504" spans="1:6" ht="12.75" customHeight="1" x14ac:dyDescent="0.2">
      <c r="A504" s="83" t="s">
        <v>173</v>
      </c>
      <c r="B504" s="83">
        <v>16</v>
      </c>
      <c r="C504" s="84">
        <v>824.29065295999999</v>
      </c>
      <c r="D504" s="84">
        <v>802.68166699999995</v>
      </c>
      <c r="E504" s="84">
        <v>161.78050496</v>
      </c>
      <c r="F504" s="84">
        <v>161.78050496</v>
      </c>
    </row>
    <row r="505" spans="1:6" ht="12.75" customHeight="1" x14ac:dyDescent="0.2">
      <c r="A505" s="83" t="s">
        <v>173</v>
      </c>
      <c r="B505" s="83">
        <v>17</v>
      </c>
      <c r="C505" s="84">
        <v>829.77917393999996</v>
      </c>
      <c r="D505" s="84">
        <v>801.37241727000003</v>
      </c>
      <c r="E505" s="84">
        <v>161.51662565000001</v>
      </c>
      <c r="F505" s="84">
        <v>161.51662565000001</v>
      </c>
    </row>
    <row r="506" spans="1:6" ht="12.75" customHeight="1" x14ac:dyDescent="0.2">
      <c r="A506" s="83" t="s">
        <v>173</v>
      </c>
      <c r="B506" s="83">
        <v>18</v>
      </c>
      <c r="C506" s="84">
        <v>833.15112166999995</v>
      </c>
      <c r="D506" s="84">
        <v>805.60069683999996</v>
      </c>
      <c r="E506" s="84">
        <v>162.36883548</v>
      </c>
      <c r="F506" s="84">
        <v>162.36883548</v>
      </c>
    </row>
    <row r="507" spans="1:6" ht="12.75" customHeight="1" x14ac:dyDescent="0.2">
      <c r="A507" s="83" t="s">
        <v>173</v>
      </c>
      <c r="B507" s="83">
        <v>19</v>
      </c>
      <c r="C507" s="84">
        <v>825.62178084000004</v>
      </c>
      <c r="D507" s="84">
        <v>796.76987053000005</v>
      </c>
      <c r="E507" s="84">
        <v>160.58898227</v>
      </c>
      <c r="F507" s="84">
        <v>160.58898227</v>
      </c>
    </row>
    <row r="508" spans="1:6" ht="12.75" customHeight="1" x14ac:dyDescent="0.2">
      <c r="A508" s="83" t="s">
        <v>173</v>
      </c>
      <c r="B508" s="83">
        <v>20</v>
      </c>
      <c r="C508" s="84">
        <v>823.03469512000004</v>
      </c>
      <c r="D508" s="84">
        <v>783.34882531999995</v>
      </c>
      <c r="E508" s="84">
        <v>157.88397036000001</v>
      </c>
      <c r="F508" s="84">
        <v>157.88397036000001</v>
      </c>
    </row>
    <row r="509" spans="1:6" ht="12.75" customHeight="1" x14ac:dyDescent="0.2">
      <c r="A509" s="83" t="s">
        <v>173</v>
      </c>
      <c r="B509" s="83">
        <v>21</v>
      </c>
      <c r="C509" s="84">
        <v>803.50754331999997</v>
      </c>
      <c r="D509" s="84">
        <v>774.69693667000001</v>
      </c>
      <c r="E509" s="84">
        <v>156.14018204000001</v>
      </c>
      <c r="F509" s="84">
        <v>156.14018204000001</v>
      </c>
    </row>
    <row r="510" spans="1:6" ht="12.75" customHeight="1" x14ac:dyDescent="0.2">
      <c r="A510" s="83" t="s">
        <v>173</v>
      </c>
      <c r="B510" s="83">
        <v>22</v>
      </c>
      <c r="C510" s="84">
        <v>803.16063165000003</v>
      </c>
      <c r="D510" s="84">
        <v>777.14698685999997</v>
      </c>
      <c r="E510" s="84">
        <v>156.6339897</v>
      </c>
      <c r="F510" s="84">
        <v>156.6339897</v>
      </c>
    </row>
    <row r="511" spans="1:6" ht="12.75" customHeight="1" x14ac:dyDescent="0.2">
      <c r="A511" s="83" t="s">
        <v>173</v>
      </c>
      <c r="B511" s="83">
        <v>23</v>
      </c>
      <c r="C511" s="84">
        <v>800.84214959999997</v>
      </c>
      <c r="D511" s="84">
        <v>772.77398783000001</v>
      </c>
      <c r="E511" s="84">
        <v>155.75261166999999</v>
      </c>
      <c r="F511" s="84">
        <v>155.75261166999999</v>
      </c>
    </row>
    <row r="512" spans="1:6" ht="12.75" customHeight="1" x14ac:dyDescent="0.2">
      <c r="A512" s="83" t="s">
        <v>173</v>
      </c>
      <c r="B512" s="83">
        <v>24</v>
      </c>
      <c r="C512" s="84">
        <v>838.05952635000006</v>
      </c>
      <c r="D512" s="84">
        <v>807.85650800999997</v>
      </c>
      <c r="E512" s="84">
        <v>162.82349425999999</v>
      </c>
      <c r="F512" s="84">
        <v>162.82349425999999</v>
      </c>
    </row>
    <row r="513" spans="1:6" ht="12.75" customHeight="1" x14ac:dyDescent="0.2">
      <c r="A513" s="83" t="s">
        <v>174</v>
      </c>
      <c r="B513" s="83">
        <v>1</v>
      </c>
      <c r="C513" s="84">
        <v>918.88267269999994</v>
      </c>
      <c r="D513" s="84">
        <v>882.97169272999997</v>
      </c>
      <c r="E513" s="84">
        <v>177.96296115000001</v>
      </c>
      <c r="F513" s="84">
        <v>177.96296115000001</v>
      </c>
    </row>
    <row r="514" spans="1:6" ht="12.75" customHeight="1" x14ac:dyDescent="0.2">
      <c r="A514" s="83" t="s">
        <v>174</v>
      </c>
      <c r="B514" s="83">
        <v>2</v>
      </c>
      <c r="C514" s="84">
        <v>939.91747322000003</v>
      </c>
      <c r="D514" s="84">
        <v>911.02709915000003</v>
      </c>
      <c r="E514" s="84">
        <v>183.61752883</v>
      </c>
      <c r="F514" s="84">
        <v>183.61752883</v>
      </c>
    </row>
    <row r="515" spans="1:6" ht="12.75" customHeight="1" x14ac:dyDescent="0.2">
      <c r="A515" s="83" t="s">
        <v>174</v>
      </c>
      <c r="B515" s="83">
        <v>3</v>
      </c>
      <c r="C515" s="84">
        <v>960.93123080999999</v>
      </c>
      <c r="D515" s="84">
        <v>930.70614309999996</v>
      </c>
      <c r="E515" s="84">
        <v>187.58384050999999</v>
      </c>
      <c r="F515" s="84">
        <v>187.58384050999999</v>
      </c>
    </row>
    <row r="516" spans="1:6" ht="12.75" customHeight="1" x14ac:dyDescent="0.2">
      <c r="A516" s="83" t="s">
        <v>174</v>
      </c>
      <c r="B516" s="83">
        <v>4</v>
      </c>
      <c r="C516" s="84">
        <v>969.63852800999996</v>
      </c>
      <c r="D516" s="84">
        <v>939.36161835999997</v>
      </c>
      <c r="E516" s="84">
        <v>189.32835170999999</v>
      </c>
      <c r="F516" s="84">
        <v>189.32835170999999</v>
      </c>
    </row>
    <row r="517" spans="1:6" ht="12.75" customHeight="1" x14ac:dyDescent="0.2">
      <c r="A517" s="83" t="s">
        <v>174</v>
      </c>
      <c r="B517" s="83">
        <v>5</v>
      </c>
      <c r="C517" s="84">
        <v>963.26099281999996</v>
      </c>
      <c r="D517" s="84">
        <v>932.05964008000001</v>
      </c>
      <c r="E517" s="84">
        <v>187.85663785</v>
      </c>
      <c r="F517" s="84">
        <v>187.85663785</v>
      </c>
    </row>
    <row r="518" spans="1:6" ht="12.75" customHeight="1" x14ac:dyDescent="0.2">
      <c r="A518" s="83" t="s">
        <v>174</v>
      </c>
      <c r="B518" s="83">
        <v>6</v>
      </c>
      <c r="C518" s="84">
        <v>950.31879360000005</v>
      </c>
      <c r="D518" s="84">
        <v>923.44376348000003</v>
      </c>
      <c r="E518" s="84">
        <v>186.12010776</v>
      </c>
      <c r="F518" s="84">
        <v>186.12010776</v>
      </c>
    </row>
    <row r="519" spans="1:6" ht="12.75" customHeight="1" x14ac:dyDescent="0.2">
      <c r="A519" s="83" t="s">
        <v>174</v>
      </c>
      <c r="B519" s="83">
        <v>7</v>
      </c>
      <c r="C519" s="84">
        <v>903.91010212000003</v>
      </c>
      <c r="D519" s="84">
        <v>873.47401630000002</v>
      </c>
      <c r="E519" s="84">
        <v>176.04870428000001</v>
      </c>
      <c r="F519" s="84">
        <v>176.04870428000001</v>
      </c>
    </row>
    <row r="520" spans="1:6" ht="12.75" customHeight="1" x14ac:dyDescent="0.2">
      <c r="A520" s="83" t="s">
        <v>174</v>
      </c>
      <c r="B520" s="83">
        <v>8</v>
      </c>
      <c r="C520" s="84">
        <v>877.45996674000003</v>
      </c>
      <c r="D520" s="84">
        <v>838.84934663000001</v>
      </c>
      <c r="E520" s="84">
        <v>169.07010147</v>
      </c>
      <c r="F520" s="84">
        <v>169.07010147</v>
      </c>
    </row>
    <row r="521" spans="1:6" ht="12.75" customHeight="1" x14ac:dyDescent="0.2">
      <c r="A521" s="83" t="s">
        <v>174</v>
      </c>
      <c r="B521" s="83">
        <v>9</v>
      </c>
      <c r="C521" s="84">
        <v>815.10942582999996</v>
      </c>
      <c r="D521" s="84">
        <v>784.07977245999996</v>
      </c>
      <c r="E521" s="84">
        <v>158.03129276999999</v>
      </c>
      <c r="F521" s="84">
        <v>158.03129276999999</v>
      </c>
    </row>
    <row r="522" spans="1:6" ht="12.75" customHeight="1" x14ac:dyDescent="0.2">
      <c r="A522" s="83" t="s">
        <v>174</v>
      </c>
      <c r="B522" s="83">
        <v>10</v>
      </c>
      <c r="C522" s="84">
        <v>812.65534910999997</v>
      </c>
      <c r="D522" s="84">
        <v>783.16885443000001</v>
      </c>
      <c r="E522" s="84">
        <v>157.84769721999999</v>
      </c>
      <c r="F522" s="84">
        <v>157.84769721999999</v>
      </c>
    </row>
    <row r="523" spans="1:6" ht="12.75" customHeight="1" x14ac:dyDescent="0.2">
      <c r="A523" s="83" t="s">
        <v>174</v>
      </c>
      <c r="B523" s="83">
        <v>11</v>
      </c>
      <c r="C523" s="84">
        <v>811.40602762000003</v>
      </c>
      <c r="D523" s="84">
        <v>783.82289101000003</v>
      </c>
      <c r="E523" s="84">
        <v>157.97951831</v>
      </c>
      <c r="F523" s="84">
        <v>157.97951831</v>
      </c>
    </row>
    <row r="524" spans="1:6" ht="12.75" customHeight="1" x14ac:dyDescent="0.2">
      <c r="A524" s="83" t="s">
        <v>174</v>
      </c>
      <c r="B524" s="83">
        <v>12</v>
      </c>
      <c r="C524" s="84">
        <v>809.05346385999997</v>
      </c>
      <c r="D524" s="84">
        <v>781.79444864000004</v>
      </c>
      <c r="E524" s="84">
        <v>157.57068570999999</v>
      </c>
      <c r="F524" s="84">
        <v>157.57068570999999</v>
      </c>
    </row>
    <row r="525" spans="1:6" ht="12.75" customHeight="1" x14ac:dyDescent="0.2">
      <c r="A525" s="83" t="s">
        <v>174</v>
      </c>
      <c r="B525" s="83">
        <v>13</v>
      </c>
      <c r="C525" s="84">
        <v>817.95831046000001</v>
      </c>
      <c r="D525" s="84">
        <v>789.16982740000003</v>
      </c>
      <c r="E525" s="84">
        <v>159.05719343999999</v>
      </c>
      <c r="F525" s="84">
        <v>159.05719343999999</v>
      </c>
    </row>
    <row r="526" spans="1:6" ht="12.75" customHeight="1" x14ac:dyDescent="0.2">
      <c r="A526" s="83" t="s">
        <v>174</v>
      </c>
      <c r="B526" s="83">
        <v>14</v>
      </c>
      <c r="C526" s="84">
        <v>835.77676498000005</v>
      </c>
      <c r="D526" s="84">
        <v>807.19801112000005</v>
      </c>
      <c r="E526" s="84">
        <v>162.69077419999999</v>
      </c>
      <c r="F526" s="84">
        <v>162.69077419999999</v>
      </c>
    </row>
    <row r="527" spans="1:6" ht="12.75" customHeight="1" x14ac:dyDescent="0.2">
      <c r="A527" s="83" t="s">
        <v>174</v>
      </c>
      <c r="B527" s="83">
        <v>15</v>
      </c>
      <c r="C527" s="84">
        <v>833.82818663</v>
      </c>
      <c r="D527" s="84">
        <v>803.91035196999997</v>
      </c>
      <c r="E527" s="84">
        <v>162.02814644</v>
      </c>
      <c r="F527" s="84">
        <v>162.02814644</v>
      </c>
    </row>
    <row r="528" spans="1:6" ht="12.75" customHeight="1" x14ac:dyDescent="0.2">
      <c r="A528" s="83" t="s">
        <v>174</v>
      </c>
      <c r="B528" s="83">
        <v>16</v>
      </c>
      <c r="C528" s="84">
        <v>847.97516011000005</v>
      </c>
      <c r="D528" s="84">
        <v>818.61510279000004</v>
      </c>
      <c r="E528" s="84">
        <v>164.99188924000001</v>
      </c>
      <c r="F528" s="84">
        <v>164.99188924000001</v>
      </c>
    </row>
    <row r="529" spans="1:6" ht="12.75" customHeight="1" x14ac:dyDescent="0.2">
      <c r="A529" s="83" t="s">
        <v>174</v>
      </c>
      <c r="B529" s="83">
        <v>17</v>
      </c>
      <c r="C529" s="84">
        <v>839.25718357999995</v>
      </c>
      <c r="D529" s="84">
        <v>806.36948970000003</v>
      </c>
      <c r="E529" s="84">
        <v>162.52378569999999</v>
      </c>
      <c r="F529" s="84">
        <v>162.52378569999999</v>
      </c>
    </row>
    <row r="530" spans="1:6" ht="12.75" customHeight="1" x14ac:dyDescent="0.2">
      <c r="A530" s="83" t="s">
        <v>174</v>
      </c>
      <c r="B530" s="83">
        <v>18</v>
      </c>
      <c r="C530" s="84">
        <v>827.34953012000005</v>
      </c>
      <c r="D530" s="84">
        <v>799.12470947999998</v>
      </c>
      <c r="E530" s="84">
        <v>161.06360011000001</v>
      </c>
      <c r="F530" s="84">
        <v>161.06360011000001</v>
      </c>
    </row>
    <row r="531" spans="1:6" ht="12.75" customHeight="1" x14ac:dyDescent="0.2">
      <c r="A531" s="83" t="s">
        <v>174</v>
      </c>
      <c r="B531" s="83">
        <v>19</v>
      </c>
      <c r="C531" s="84">
        <v>833.36402207000003</v>
      </c>
      <c r="D531" s="84">
        <v>803.63760052999999</v>
      </c>
      <c r="E531" s="84">
        <v>161.97317337999999</v>
      </c>
      <c r="F531" s="84">
        <v>161.97317337999999</v>
      </c>
    </row>
    <row r="532" spans="1:6" ht="12.75" customHeight="1" x14ac:dyDescent="0.2">
      <c r="A532" s="83" t="s">
        <v>174</v>
      </c>
      <c r="B532" s="83">
        <v>20</v>
      </c>
      <c r="C532" s="84">
        <v>843.98233014000004</v>
      </c>
      <c r="D532" s="84">
        <v>811.74258923000002</v>
      </c>
      <c r="E532" s="84">
        <v>163.60673401</v>
      </c>
      <c r="F532" s="84">
        <v>163.60673401</v>
      </c>
    </row>
    <row r="533" spans="1:6" ht="12.75" customHeight="1" x14ac:dyDescent="0.2">
      <c r="A533" s="83" t="s">
        <v>174</v>
      </c>
      <c r="B533" s="83">
        <v>21</v>
      </c>
      <c r="C533" s="84">
        <v>850.13285917999997</v>
      </c>
      <c r="D533" s="84">
        <v>819.79452908999997</v>
      </c>
      <c r="E533" s="84">
        <v>165.22960262999999</v>
      </c>
      <c r="F533" s="84">
        <v>165.22960262999999</v>
      </c>
    </row>
    <row r="534" spans="1:6" ht="12.75" customHeight="1" x14ac:dyDescent="0.2">
      <c r="A534" s="83" t="s">
        <v>174</v>
      </c>
      <c r="B534" s="83">
        <v>22</v>
      </c>
      <c r="C534" s="84">
        <v>851.67800396999996</v>
      </c>
      <c r="D534" s="84">
        <v>822.47055966000005</v>
      </c>
      <c r="E534" s="84">
        <v>165.76895665000001</v>
      </c>
      <c r="F534" s="84">
        <v>165.76895665000001</v>
      </c>
    </row>
    <row r="535" spans="1:6" ht="12.75" customHeight="1" x14ac:dyDescent="0.2">
      <c r="A535" s="83" t="s">
        <v>174</v>
      </c>
      <c r="B535" s="83">
        <v>23</v>
      </c>
      <c r="C535" s="84">
        <v>840.01018528999998</v>
      </c>
      <c r="D535" s="84">
        <v>811.02901777</v>
      </c>
      <c r="E535" s="84">
        <v>163.46291366</v>
      </c>
      <c r="F535" s="84">
        <v>163.46291366</v>
      </c>
    </row>
    <row r="536" spans="1:6" ht="12.75" customHeight="1" x14ac:dyDescent="0.2">
      <c r="A536" s="83" t="s">
        <v>174</v>
      </c>
      <c r="B536" s="83">
        <v>24</v>
      </c>
      <c r="C536" s="84">
        <v>860.77091126000005</v>
      </c>
      <c r="D536" s="84">
        <v>831.49941362000004</v>
      </c>
      <c r="E536" s="84">
        <v>167.58872233</v>
      </c>
      <c r="F536" s="84">
        <v>167.58872233</v>
      </c>
    </row>
    <row r="537" spans="1:6" ht="12.75" customHeight="1" x14ac:dyDescent="0.2">
      <c r="A537" s="83" t="s">
        <v>175</v>
      </c>
      <c r="B537" s="83">
        <v>1</v>
      </c>
      <c r="C537" s="84">
        <v>890.61893487999998</v>
      </c>
      <c r="D537" s="84">
        <v>855.65813252999999</v>
      </c>
      <c r="E537" s="84">
        <v>172.45791258</v>
      </c>
      <c r="F537" s="84">
        <v>172.45791258</v>
      </c>
    </row>
    <row r="538" spans="1:6" ht="12.75" customHeight="1" x14ac:dyDescent="0.2">
      <c r="A538" s="83" t="s">
        <v>175</v>
      </c>
      <c r="B538" s="83">
        <v>2</v>
      </c>
      <c r="C538" s="84">
        <v>884.65737324999998</v>
      </c>
      <c r="D538" s="84">
        <v>853.19735975000003</v>
      </c>
      <c r="E538" s="84">
        <v>171.96194378000001</v>
      </c>
      <c r="F538" s="84">
        <v>171.96194378000001</v>
      </c>
    </row>
    <row r="539" spans="1:6" ht="12.75" customHeight="1" x14ac:dyDescent="0.2">
      <c r="A539" s="83" t="s">
        <v>175</v>
      </c>
      <c r="B539" s="83">
        <v>3</v>
      </c>
      <c r="C539" s="84">
        <v>885.68192465000004</v>
      </c>
      <c r="D539" s="84">
        <v>854.76682577999998</v>
      </c>
      <c r="E539" s="84">
        <v>172.27826967999999</v>
      </c>
      <c r="F539" s="84">
        <v>172.27826967999999</v>
      </c>
    </row>
    <row r="540" spans="1:6" ht="12.75" customHeight="1" x14ac:dyDescent="0.2">
      <c r="A540" s="83" t="s">
        <v>175</v>
      </c>
      <c r="B540" s="83">
        <v>4</v>
      </c>
      <c r="C540" s="84">
        <v>890.38450616</v>
      </c>
      <c r="D540" s="84">
        <v>857.79727419000005</v>
      </c>
      <c r="E540" s="84">
        <v>172.88905661999999</v>
      </c>
      <c r="F540" s="84">
        <v>172.88905661999999</v>
      </c>
    </row>
    <row r="541" spans="1:6" ht="12.75" customHeight="1" x14ac:dyDescent="0.2">
      <c r="A541" s="83" t="s">
        <v>175</v>
      </c>
      <c r="B541" s="83">
        <v>5</v>
      </c>
      <c r="C541" s="84">
        <v>892.09273005</v>
      </c>
      <c r="D541" s="84">
        <v>857.80484245000002</v>
      </c>
      <c r="E541" s="84">
        <v>172.89058199999999</v>
      </c>
      <c r="F541" s="84">
        <v>172.89058199999999</v>
      </c>
    </row>
    <row r="542" spans="1:6" ht="12.75" customHeight="1" x14ac:dyDescent="0.2">
      <c r="A542" s="83" t="s">
        <v>175</v>
      </c>
      <c r="B542" s="83">
        <v>6</v>
      </c>
      <c r="C542" s="84">
        <v>894.29165121999995</v>
      </c>
      <c r="D542" s="84">
        <v>863.95869188999995</v>
      </c>
      <c r="E542" s="84">
        <v>174.13089047</v>
      </c>
      <c r="F542" s="84">
        <v>174.13089047</v>
      </c>
    </row>
    <row r="543" spans="1:6" ht="12.75" customHeight="1" x14ac:dyDescent="0.2">
      <c r="A543" s="83" t="s">
        <v>175</v>
      </c>
      <c r="B543" s="83">
        <v>7</v>
      </c>
      <c r="C543" s="84">
        <v>900.64105119999999</v>
      </c>
      <c r="D543" s="84">
        <v>867.32553729000006</v>
      </c>
      <c r="E543" s="84">
        <v>174.80947821999999</v>
      </c>
      <c r="F543" s="84">
        <v>174.80947821999999</v>
      </c>
    </row>
    <row r="544" spans="1:6" ht="12.75" customHeight="1" x14ac:dyDescent="0.2">
      <c r="A544" s="83" t="s">
        <v>175</v>
      </c>
      <c r="B544" s="83">
        <v>8</v>
      </c>
      <c r="C544" s="84">
        <v>903.01745947999996</v>
      </c>
      <c r="D544" s="84">
        <v>863.51307022000003</v>
      </c>
      <c r="E544" s="84">
        <v>174.04107542</v>
      </c>
      <c r="F544" s="84">
        <v>174.04107542</v>
      </c>
    </row>
    <row r="545" spans="1:6" ht="12.75" customHeight="1" x14ac:dyDescent="0.2">
      <c r="A545" s="83" t="s">
        <v>175</v>
      </c>
      <c r="B545" s="83">
        <v>9</v>
      </c>
      <c r="C545" s="84">
        <v>854.91498643</v>
      </c>
      <c r="D545" s="84">
        <v>819.89302551000003</v>
      </c>
      <c r="E545" s="84">
        <v>165.24945459</v>
      </c>
      <c r="F545" s="84">
        <v>165.24945459</v>
      </c>
    </row>
    <row r="546" spans="1:6" ht="12.75" customHeight="1" x14ac:dyDescent="0.2">
      <c r="A546" s="83" t="s">
        <v>175</v>
      </c>
      <c r="B546" s="83">
        <v>10</v>
      </c>
      <c r="C546" s="84">
        <v>851.50576898999998</v>
      </c>
      <c r="D546" s="84">
        <v>815.87843534000001</v>
      </c>
      <c r="E546" s="84">
        <v>164.44031387000001</v>
      </c>
      <c r="F546" s="84">
        <v>164.44031387000001</v>
      </c>
    </row>
    <row r="547" spans="1:6" ht="12.75" customHeight="1" x14ac:dyDescent="0.2">
      <c r="A547" s="83" t="s">
        <v>175</v>
      </c>
      <c r="B547" s="83">
        <v>11</v>
      </c>
      <c r="C547" s="84">
        <v>851.11920679000002</v>
      </c>
      <c r="D547" s="84">
        <v>816.37471945000004</v>
      </c>
      <c r="E547" s="84">
        <v>164.54033994</v>
      </c>
      <c r="F547" s="84">
        <v>164.54033994</v>
      </c>
    </row>
    <row r="548" spans="1:6" ht="12.75" customHeight="1" x14ac:dyDescent="0.2">
      <c r="A548" s="83" t="s">
        <v>175</v>
      </c>
      <c r="B548" s="83">
        <v>12</v>
      </c>
      <c r="C548" s="84">
        <v>851.33628041999998</v>
      </c>
      <c r="D548" s="84">
        <v>817.30410586000005</v>
      </c>
      <c r="E548" s="84">
        <v>164.72765778999999</v>
      </c>
      <c r="F548" s="84">
        <v>164.72765778999999</v>
      </c>
    </row>
    <row r="549" spans="1:6" ht="12.75" customHeight="1" x14ac:dyDescent="0.2">
      <c r="A549" s="83" t="s">
        <v>175</v>
      </c>
      <c r="B549" s="83">
        <v>13</v>
      </c>
      <c r="C549" s="84">
        <v>854.41132732999995</v>
      </c>
      <c r="D549" s="84">
        <v>824.48800027000004</v>
      </c>
      <c r="E549" s="84">
        <v>166.17557184</v>
      </c>
      <c r="F549" s="84">
        <v>166.17557184</v>
      </c>
    </row>
    <row r="550" spans="1:6" ht="12.75" customHeight="1" x14ac:dyDescent="0.2">
      <c r="A550" s="83" t="s">
        <v>175</v>
      </c>
      <c r="B550" s="83">
        <v>14</v>
      </c>
      <c r="C550" s="84">
        <v>854.27091810000002</v>
      </c>
      <c r="D550" s="84">
        <v>825.18612970000004</v>
      </c>
      <c r="E550" s="84">
        <v>166.31627983999999</v>
      </c>
      <c r="F550" s="84">
        <v>166.31627983999999</v>
      </c>
    </row>
    <row r="551" spans="1:6" ht="12.75" customHeight="1" x14ac:dyDescent="0.2">
      <c r="A551" s="83" t="s">
        <v>175</v>
      </c>
      <c r="B551" s="83">
        <v>15</v>
      </c>
      <c r="C551" s="84">
        <v>861.95482764999997</v>
      </c>
      <c r="D551" s="84">
        <v>830.46199653999997</v>
      </c>
      <c r="E551" s="84">
        <v>167.3796309</v>
      </c>
      <c r="F551" s="84">
        <v>167.3796309</v>
      </c>
    </row>
    <row r="552" spans="1:6" ht="12.75" customHeight="1" x14ac:dyDescent="0.2">
      <c r="A552" s="83" t="s">
        <v>175</v>
      </c>
      <c r="B552" s="83">
        <v>16</v>
      </c>
      <c r="C552" s="84">
        <v>864.23710942000002</v>
      </c>
      <c r="D552" s="84">
        <v>835.35409683</v>
      </c>
      <c r="E552" s="84">
        <v>168.36563380000001</v>
      </c>
      <c r="F552" s="84">
        <v>168.36563380000001</v>
      </c>
    </row>
    <row r="553" spans="1:6" ht="12.75" customHeight="1" x14ac:dyDescent="0.2">
      <c r="A553" s="83" t="s">
        <v>175</v>
      </c>
      <c r="B553" s="83">
        <v>17</v>
      </c>
      <c r="C553" s="84">
        <v>859.96582874000001</v>
      </c>
      <c r="D553" s="84">
        <v>831.01349832999995</v>
      </c>
      <c r="E553" s="84">
        <v>167.49078609</v>
      </c>
      <c r="F553" s="84">
        <v>167.49078609</v>
      </c>
    </row>
    <row r="554" spans="1:6" ht="12.75" customHeight="1" x14ac:dyDescent="0.2">
      <c r="A554" s="83" t="s">
        <v>175</v>
      </c>
      <c r="B554" s="83">
        <v>18</v>
      </c>
      <c r="C554" s="84">
        <v>852.12774029000002</v>
      </c>
      <c r="D554" s="84">
        <v>823.91240937999999</v>
      </c>
      <c r="E554" s="84">
        <v>166.05956148000001</v>
      </c>
      <c r="F554" s="84">
        <v>166.05956148000001</v>
      </c>
    </row>
    <row r="555" spans="1:6" ht="12.75" customHeight="1" x14ac:dyDescent="0.2">
      <c r="A555" s="83" t="s">
        <v>175</v>
      </c>
      <c r="B555" s="83">
        <v>19</v>
      </c>
      <c r="C555" s="84">
        <v>840.92961581999998</v>
      </c>
      <c r="D555" s="84">
        <v>816.62851044000001</v>
      </c>
      <c r="E555" s="84">
        <v>164.59149152000001</v>
      </c>
      <c r="F555" s="84">
        <v>164.59149152000001</v>
      </c>
    </row>
    <row r="556" spans="1:6" ht="12.75" customHeight="1" x14ac:dyDescent="0.2">
      <c r="A556" s="83" t="s">
        <v>175</v>
      </c>
      <c r="B556" s="83">
        <v>20</v>
      </c>
      <c r="C556" s="84">
        <v>840.92266737</v>
      </c>
      <c r="D556" s="84">
        <v>808.57084524000004</v>
      </c>
      <c r="E556" s="84">
        <v>162.96746895000001</v>
      </c>
      <c r="F556" s="84">
        <v>162.96746895000001</v>
      </c>
    </row>
    <row r="557" spans="1:6" ht="12.75" customHeight="1" x14ac:dyDescent="0.2">
      <c r="A557" s="83" t="s">
        <v>175</v>
      </c>
      <c r="B557" s="83">
        <v>21</v>
      </c>
      <c r="C557" s="84">
        <v>833.00924908000002</v>
      </c>
      <c r="D557" s="84">
        <v>802.63676950000001</v>
      </c>
      <c r="E557" s="84">
        <v>161.77145587000001</v>
      </c>
      <c r="F557" s="84">
        <v>161.77145587000001</v>
      </c>
    </row>
    <row r="558" spans="1:6" ht="12.75" customHeight="1" x14ac:dyDescent="0.2">
      <c r="A558" s="83" t="s">
        <v>175</v>
      </c>
      <c r="B558" s="83">
        <v>22</v>
      </c>
      <c r="C558" s="84">
        <v>826.64186846999996</v>
      </c>
      <c r="D558" s="84">
        <v>798.40502480999999</v>
      </c>
      <c r="E558" s="84">
        <v>160.91854764999999</v>
      </c>
      <c r="F558" s="84">
        <v>160.91854764999999</v>
      </c>
    </row>
    <row r="559" spans="1:6" ht="12.75" customHeight="1" x14ac:dyDescent="0.2">
      <c r="A559" s="83" t="s">
        <v>175</v>
      </c>
      <c r="B559" s="83">
        <v>23</v>
      </c>
      <c r="C559" s="84">
        <v>811.57519520000005</v>
      </c>
      <c r="D559" s="84">
        <v>783.45308368999997</v>
      </c>
      <c r="E559" s="84">
        <v>157.90498364000001</v>
      </c>
      <c r="F559" s="84">
        <v>157.90498364000001</v>
      </c>
    </row>
    <row r="560" spans="1:6" ht="12.75" customHeight="1" x14ac:dyDescent="0.2">
      <c r="A560" s="83" t="s">
        <v>175</v>
      </c>
      <c r="B560" s="83">
        <v>24</v>
      </c>
      <c r="C560" s="84">
        <v>834.05741571999999</v>
      </c>
      <c r="D560" s="84">
        <v>812.52320914999996</v>
      </c>
      <c r="E560" s="84">
        <v>163.76406796000001</v>
      </c>
      <c r="F560" s="84">
        <v>163.76406796000001</v>
      </c>
    </row>
    <row r="561" spans="1:6" ht="12.75" customHeight="1" x14ac:dyDescent="0.2">
      <c r="A561" s="83" t="s">
        <v>176</v>
      </c>
      <c r="B561" s="83">
        <v>1</v>
      </c>
      <c r="C561" s="84">
        <v>973.11300212000003</v>
      </c>
      <c r="D561" s="84">
        <v>937.77700791999996</v>
      </c>
      <c r="E561" s="84">
        <v>189.00897344000001</v>
      </c>
      <c r="F561" s="84">
        <v>189.00897344000001</v>
      </c>
    </row>
    <row r="562" spans="1:6" ht="12.75" customHeight="1" x14ac:dyDescent="0.2">
      <c r="A562" s="83" t="s">
        <v>176</v>
      </c>
      <c r="B562" s="83">
        <v>2</v>
      </c>
      <c r="C562" s="84">
        <v>978.10829159000002</v>
      </c>
      <c r="D562" s="84">
        <v>947.04986482000004</v>
      </c>
      <c r="E562" s="84">
        <v>190.87791793</v>
      </c>
      <c r="F562" s="84">
        <v>190.87791793</v>
      </c>
    </row>
    <row r="563" spans="1:6" ht="12.75" customHeight="1" x14ac:dyDescent="0.2">
      <c r="A563" s="83" t="s">
        <v>176</v>
      </c>
      <c r="B563" s="83">
        <v>3</v>
      </c>
      <c r="C563" s="84">
        <v>996.55695958000001</v>
      </c>
      <c r="D563" s="84">
        <v>966.51472658</v>
      </c>
      <c r="E563" s="84">
        <v>194.80106118</v>
      </c>
      <c r="F563" s="84">
        <v>194.80106118</v>
      </c>
    </row>
    <row r="564" spans="1:6" ht="12.75" customHeight="1" x14ac:dyDescent="0.2">
      <c r="A564" s="83" t="s">
        <v>176</v>
      </c>
      <c r="B564" s="83">
        <v>4</v>
      </c>
      <c r="C564" s="84">
        <v>1014.76750225</v>
      </c>
      <c r="D564" s="84">
        <v>982.79757293</v>
      </c>
      <c r="E564" s="84">
        <v>198.08286916</v>
      </c>
      <c r="F564" s="84">
        <v>198.08286916</v>
      </c>
    </row>
    <row r="565" spans="1:6" ht="12.75" customHeight="1" x14ac:dyDescent="0.2">
      <c r="A565" s="83" t="s">
        <v>176</v>
      </c>
      <c r="B565" s="83">
        <v>5</v>
      </c>
      <c r="C565" s="84">
        <v>1017.79009152</v>
      </c>
      <c r="D565" s="84">
        <v>984.23092650000001</v>
      </c>
      <c r="E565" s="84">
        <v>198.37176160000001</v>
      </c>
      <c r="F565" s="84">
        <v>198.37176160000001</v>
      </c>
    </row>
    <row r="566" spans="1:6" ht="12.75" customHeight="1" x14ac:dyDescent="0.2">
      <c r="A566" s="83" t="s">
        <v>176</v>
      </c>
      <c r="B566" s="83">
        <v>6</v>
      </c>
      <c r="C566" s="84">
        <v>1004.8809139799999</v>
      </c>
      <c r="D566" s="84">
        <v>973.55761131999998</v>
      </c>
      <c r="E566" s="84">
        <v>196.22055473</v>
      </c>
      <c r="F566" s="84">
        <v>196.22055473</v>
      </c>
    </row>
    <row r="567" spans="1:6" ht="12.75" customHeight="1" x14ac:dyDescent="0.2">
      <c r="A567" s="83" t="s">
        <v>176</v>
      </c>
      <c r="B567" s="83">
        <v>7</v>
      </c>
      <c r="C567" s="84">
        <v>985.72260275999997</v>
      </c>
      <c r="D567" s="84">
        <v>953.48871063000001</v>
      </c>
      <c r="E567" s="84">
        <v>192.17566742</v>
      </c>
      <c r="F567" s="84">
        <v>192.17566742</v>
      </c>
    </row>
    <row r="568" spans="1:6" ht="12.75" customHeight="1" x14ac:dyDescent="0.2">
      <c r="A568" s="83" t="s">
        <v>176</v>
      </c>
      <c r="B568" s="83">
        <v>8</v>
      </c>
      <c r="C568" s="84">
        <v>975.30973244999996</v>
      </c>
      <c r="D568" s="84">
        <v>936.24842639999997</v>
      </c>
      <c r="E568" s="84">
        <v>188.70088781000001</v>
      </c>
      <c r="F568" s="84">
        <v>188.70088781000001</v>
      </c>
    </row>
    <row r="569" spans="1:6" ht="12.75" customHeight="1" x14ac:dyDescent="0.2">
      <c r="A569" s="83" t="s">
        <v>176</v>
      </c>
      <c r="B569" s="83">
        <v>9</v>
      </c>
      <c r="C569" s="84">
        <v>918.60673331999999</v>
      </c>
      <c r="D569" s="84">
        <v>885.03213330999995</v>
      </c>
      <c r="E569" s="84">
        <v>178.37824298000001</v>
      </c>
      <c r="F569" s="84">
        <v>178.37824298000001</v>
      </c>
    </row>
    <row r="570" spans="1:6" ht="12.75" customHeight="1" x14ac:dyDescent="0.2">
      <c r="A570" s="83" t="s">
        <v>176</v>
      </c>
      <c r="B570" s="83">
        <v>10</v>
      </c>
      <c r="C570" s="84">
        <v>899.93885579000005</v>
      </c>
      <c r="D570" s="84">
        <v>869.17651905000002</v>
      </c>
      <c r="E570" s="84">
        <v>175.18254363</v>
      </c>
      <c r="F570" s="84">
        <v>175.18254363</v>
      </c>
    </row>
    <row r="571" spans="1:6" ht="12.75" customHeight="1" x14ac:dyDescent="0.2">
      <c r="A571" s="83" t="s">
        <v>176</v>
      </c>
      <c r="B571" s="83">
        <v>11</v>
      </c>
      <c r="C571" s="84">
        <v>888.88704961999997</v>
      </c>
      <c r="D571" s="84">
        <v>857.87071433000006</v>
      </c>
      <c r="E571" s="84">
        <v>172.90385848</v>
      </c>
      <c r="F571" s="84">
        <v>172.90385848</v>
      </c>
    </row>
    <row r="572" spans="1:6" ht="12.75" customHeight="1" x14ac:dyDescent="0.2">
      <c r="A572" s="83" t="s">
        <v>176</v>
      </c>
      <c r="B572" s="83">
        <v>12</v>
      </c>
      <c r="C572" s="84">
        <v>892.13887554999997</v>
      </c>
      <c r="D572" s="84">
        <v>860.31070842999998</v>
      </c>
      <c r="E572" s="84">
        <v>173.39563934</v>
      </c>
      <c r="F572" s="84">
        <v>173.39563934</v>
      </c>
    </row>
    <row r="573" spans="1:6" ht="12.75" customHeight="1" x14ac:dyDescent="0.2">
      <c r="A573" s="83" t="s">
        <v>176</v>
      </c>
      <c r="B573" s="83">
        <v>13</v>
      </c>
      <c r="C573" s="84">
        <v>899.09241156999997</v>
      </c>
      <c r="D573" s="84">
        <v>864.88329655999996</v>
      </c>
      <c r="E573" s="84">
        <v>174.31724456000001</v>
      </c>
      <c r="F573" s="84">
        <v>174.31724456000001</v>
      </c>
    </row>
    <row r="574" spans="1:6" ht="12.75" customHeight="1" x14ac:dyDescent="0.2">
      <c r="A574" s="83" t="s">
        <v>176</v>
      </c>
      <c r="B574" s="83">
        <v>14</v>
      </c>
      <c r="C574" s="84">
        <v>909.26474198999995</v>
      </c>
      <c r="D574" s="84">
        <v>879.79279521000001</v>
      </c>
      <c r="E574" s="84">
        <v>177.32225428999999</v>
      </c>
      <c r="F574" s="84">
        <v>177.32225428999999</v>
      </c>
    </row>
    <row r="575" spans="1:6" ht="12.75" customHeight="1" x14ac:dyDescent="0.2">
      <c r="A575" s="83" t="s">
        <v>176</v>
      </c>
      <c r="B575" s="83">
        <v>15</v>
      </c>
      <c r="C575" s="84">
        <v>917.94012212999996</v>
      </c>
      <c r="D575" s="84">
        <v>887.18140868</v>
      </c>
      <c r="E575" s="84">
        <v>178.81142947000001</v>
      </c>
      <c r="F575" s="84">
        <v>178.81142947000001</v>
      </c>
    </row>
    <row r="576" spans="1:6" ht="12.75" customHeight="1" x14ac:dyDescent="0.2">
      <c r="A576" s="83" t="s">
        <v>176</v>
      </c>
      <c r="B576" s="83">
        <v>16</v>
      </c>
      <c r="C576" s="84">
        <v>921.60655245999999</v>
      </c>
      <c r="D576" s="84">
        <v>892.36946695999995</v>
      </c>
      <c r="E576" s="84">
        <v>179.85708271999999</v>
      </c>
      <c r="F576" s="84">
        <v>179.85708271999999</v>
      </c>
    </row>
    <row r="577" spans="1:6" ht="12.75" customHeight="1" x14ac:dyDescent="0.2">
      <c r="A577" s="83" t="s">
        <v>176</v>
      </c>
      <c r="B577" s="83">
        <v>17</v>
      </c>
      <c r="C577" s="84">
        <v>924.51949725999998</v>
      </c>
      <c r="D577" s="84">
        <v>893.18561724000006</v>
      </c>
      <c r="E577" s="84">
        <v>180.02157782</v>
      </c>
      <c r="F577" s="84">
        <v>180.02157782</v>
      </c>
    </row>
    <row r="578" spans="1:6" ht="12.75" customHeight="1" x14ac:dyDescent="0.2">
      <c r="A578" s="83" t="s">
        <v>176</v>
      </c>
      <c r="B578" s="83">
        <v>18</v>
      </c>
      <c r="C578" s="84">
        <v>913.32750194000005</v>
      </c>
      <c r="D578" s="84">
        <v>883.74966896000001</v>
      </c>
      <c r="E578" s="84">
        <v>178.11976227</v>
      </c>
      <c r="F578" s="84">
        <v>178.11976227</v>
      </c>
    </row>
    <row r="579" spans="1:6" ht="12.75" customHeight="1" x14ac:dyDescent="0.2">
      <c r="A579" s="83" t="s">
        <v>176</v>
      </c>
      <c r="B579" s="83">
        <v>19</v>
      </c>
      <c r="C579" s="84">
        <v>892.19961205000004</v>
      </c>
      <c r="D579" s="84">
        <v>862.31570796000005</v>
      </c>
      <c r="E579" s="84">
        <v>173.79974702999999</v>
      </c>
      <c r="F579" s="84">
        <v>173.79974702999999</v>
      </c>
    </row>
    <row r="580" spans="1:6" ht="12.75" customHeight="1" x14ac:dyDescent="0.2">
      <c r="A580" s="83" t="s">
        <v>176</v>
      </c>
      <c r="B580" s="83">
        <v>20</v>
      </c>
      <c r="C580" s="84">
        <v>875.12521362999996</v>
      </c>
      <c r="D580" s="84">
        <v>840.44437553</v>
      </c>
      <c r="E580" s="84">
        <v>169.39157957</v>
      </c>
      <c r="F580" s="84">
        <v>169.39157957</v>
      </c>
    </row>
    <row r="581" spans="1:6" ht="12.75" customHeight="1" x14ac:dyDescent="0.2">
      <c r="A581" s="83" t="s">
        <v>176</v>
      </c>
      <c r="B581" s="83">
        <v>21</v>
      </c>
      <c r="C581" s="84">
        <v>862.46002730999999</v>
      </c>
      <c r="D581" s="84">
        <v>833.32630978999998</v>
      </c>
      <c r="E581" s="84">
        <v>167.95693328999999</v>
      </c>
      <c r="F581" s="84">
        <v>167.95693328999999</v>
      </c>
    </row>
    <row r="582" spans="1:6" ht="12.75" customHeight="1" x14ac:dyDescent="0.2">
      <c r="A582" s="83" t="s">
        <v>176</v>
      </c>
      <c r="B582" s="83">
        <v>22</v>
      </c>
      <c r="C582" s="84">
        <v>846.15647068999999</v>
      </c>
      <c r="D582" s="84">
        <v>825.79428410000003</v>
      </c>
      <c r="E582" s="84">
        <v>166.43885337</v>
      </c>
      <c r="F582" s="84">
        <v>166.43885337</v>
      </c>
    </row>
    <row r="583" spans="1:6" ht="12.75" customHeight="1" x14ac:dyDescent="0.2">
      <c r="A583" s="83" t="s">
        <v>176</v>
      </c>
      <c r="B583" s="83">
        <v>23</v>
      </c>
      <c r="C583" s="84">
        <v>866.05216224000003</v>
      </c>
      <c r="D583" s="84">
        <v>839.45932651999999</v>
      </c>
      <c r="E583" s="84">
        <v>169.19304292000001</v>
      </c>
      <c r="F583" s="84">
        <v>169.19304292000001</v>
      </c>
    </row>
    <row r="584" spans="1:6" ht="12.75" customHeight="1" x14ac:dyDescent="0.2">
      <c r="A584" s="83" t="s">
        <v>176</v>
      </c>
      <c r="B584" s="83">
        <v>24</v>
      </c>
      <c r="C584" s="84">
        <v>901.56276069</v>
      </c>
      <c r="D584" s="84">
        <v>875.04479776999995</v>
      </c>
      <c r="E584" s="84">
        <v>176.36529532</v>
      </c>
      <c r="F584" s="84">
        <v>176.36529532</v>
      </c>
    </row>
    <row r="585" spans="1:6" ht="12.75" customHeight="1" x14ac:dyDescent="0.2">
      <c r="A585" s="83" t="s">
        <v>177</v>
      </c>
      <c r="B585" s="83">
        <v>1</v>
      </c>
      <c r="C585" s="84">
        <v>1171.4770342100001</v>
      </c>
      <c r="D585" s="84">
        <v>1136.82410491</v>
      </c>
      <c r="E585" s="84">
        <v>229.12691956</v>
      </c>
      <c r="F585" s="84">
        <v>229.12691956</v>
      </c>
    </row>
    <row r="586" spans="1:6" ht="12.75" customHeight="1" x14ac:dyDescent="0.2">
      <c r="A586" s="83" t="s">
        <v>177</v>
      </c>
      <c r="B586" s="83">
        <v>2</v>
      </c>
      <c r="C586" s="84">
        <v>1211.52391777</v>
      </c>
      <c r="D586" s="84">
        <v>1179.50718332</v>
      </c>
      <c r="E586" s="84">
        <v>237.72969481000001</v>
      </c>
      <c r="F586" s="84">
        <v>237.72969481000001</v>
      </c>
    </row>
    <row r="587" spans="1:6" ht="12.75" customHeight="1" x14ac:dyDescent="0.2">
      <c r="A587" s="83" t="s">
        <v>177</v>
      </c>
      <c r="B587" s="83">
        <v>3</v>
      </c>
      <c r="C587" s="84">
        <v>1242.6339037</v>
      </c>
      <c r="D587" s="84">
        <v>1207.3076620700001</v>
      </c>
      <c r="E587" s="84">
        <v>243.33288182000001</v>
      </c>
      <c r="F587" s="84">
        <v>243.33288182000001</v>
      </c>
    </row>
    <row r="588" spans="1:6" ht="12.75" customHeight="1" x14ac:dyDescent="0.2">
      <c r="A588" s="83" t="s">
        <v>177</v>
      </c>
      <c r="B588" s="83">
        <v>4</v>
      </c>
      <c r="C588" s="84">
        <v>1255.4748910000001</v>
      </c>
      <c r="D588" s="84">
        <v>1218.53734224</v>
      </c>
      <c r="E588" s="84">
        <v>245.59622407000001</v>
      </c>
      <c r="F588" s="84">
        <v>245.59622407000001</v>
      </c>
    </row>
    <row r="589" spans="1:6" ht="12.75" customHeight="1" x14ac:dyDescent="0.2">
      <c r="A589" s="83" t="s">
        <v>177</v>
      </c>
      <c r="B589" s="83">
        <v>5</v>
      </c>
      <c r="C589" s="84">
        <v>1257.6204794600001</v>
      </c>
      <c r="D589" s="84">
        <v>1221.93103219</v>
      </c>
      <c r="E589" s="84">
        <v>246.28022233999999</v>
      </c>
      <c r="F589" s="84">
        <v>246.28022233999999</v>
      </c>
    </row>
    <row r="590" spans="1:6" ht="12.75" customHeight="1" x14ac:dyDescent="0.2">
      <c r="A590" s="83" t="s">
        <v>177</v>
      </c>
      <c r="B590" s="83">
        <v>6</v>
      </c>
      <c r="C590" s="84">
        <v>1252.90508806</v>
      </c>
      <c r="D590" s="84">
        <v>1218.2574662</v>
      </c>
      <c r="E590" s="84">
        <v>245.53981504000001</v>
      </c>
      <c r="F590" s="84">
        <v>245.53981504000001</v>
      </c>
    </row>
    <row r="591" spans="1:6" ht="12.75" customHeight="1" x14ac:dyDescent="0.2">
      <c r="A591" s="83" t="s">
        <v>177</v>
      </c>
      <c r="B591" s="83">
        <v>7</v>
      </c>
      <c r="C591" s="84">
        <v>1217.44383225</v>
      </c>
      <c r="D591" s="84">
        <v>1187.38150146</v>
      </c>
      <c r="E591" s="84">
        <v>239.31676376999999</v>
      </c>
      <c r="F591" s="84">
        <v>239.31676376999999</v>
      </c>
    </row>
    <row r="592" spans="1:6" ht="12.75" customHeight="1" x14ac:dyDescent="0.2">
      <c r="A592" s="83" t="s">
        <v>177</v>
      </c>
      <c r="B592" s="83">
        <v>8</v>
      </c>
      <c r="C592" s="84">
        <v>1166.17215698</v>
      </c>
      <c r="D592" s="84">
        <v>1130.3300696900001</v>
      </c>
      <c r="E592" s="84">
        <v>227.81804664000001</v>
      </c>
      <c r="F592" s="84">
        <v>227.81804664000001</v>
      </c>
    </row>
    <row r="593" spans="1:6" ht="12.75" customHeight="1" x14ac:dyDescent="0.2">
      <c r="A593" s="83" t="s">
        <v>177</v>
      </c>
      <c r="B593" s="83">
        <v>9</v>
      </c>
      <c r="C593" s="84">
        <v>1067.4018274499999</v>
      </c>
      <c r="D593" s="84">
        <v>1036.62953939</v>
      </c>
      <c r="E593" s="84">
        <v>208.93270301000001</v>
      </c>
      <c r="F593" s="84">
        <v>208.93270301000001</v>
      </c>
    </row>
    <row r="594" spans="1:6" ht="12.75" customHeight="1" x14ac:dyDescent="0.2">
      <c r="A594" s="83" t="s">
        <v>177</v>
      </c>
      <c r="B594" s="83">
        <v>10</v>
      </c>
      <c r="C594" s="84">
        <v>1062.2359396700001</v>
      </c>
      <c r="D594" s="84">
        <v>1030.7424223600001</v>
      </c>
      <c r="E594" s="84">
        <v>207.74615446000001</v>
      </c>
      <c r="F594" s="84">
        <v>207.74615446000001</v>
      </c>
    </row>
    <row r="595" spans="1:6" ht="12.75" customHeight="1" x14ac:dyDescent="0.2">
      <c r="A595" s="83" t="s">
        <v>177</v>
      </c>
      <c r="B595" s="83">
        <v>11</v>
      </c>
      <c r="C595" s="84">
        <v>1049.67751355</v>
      </c>
      <c r="D595" s="84">
        <v>1021.72793463</v>
      </c>
      <c r="E595" s="84">
        <v>205.92928429</v>
      </c>
      <c r="F595" s="84">
        <v>205.92928429</v>
      </c>
    </row>
    <row r="596" spans="1:6" ht="12.75" customHeight="1" x14ac:dyDescent="0.2">
      <c r="A596" s="83" t="s">
        <v>177</v>
      </c>
      <c r="B596" s="83">
        <v>12</v>
      </c>
      <c r="C596" s="84">
        <v>1029.5015422399999</v>
      </c>
      <c r="D596" s="84">
        <v>998.22485337000001</v>
      </c>
      <c r="E596" s="84">
        <v>201.19223782</v>
      </c>
      <c r="F596" s="84">
        <v>201.19223782</v>
      </c>
    </row>
    <row r="597" spans="1:6" ht="12.75" customHeight="1" x14ac:dyDescent="0.2">
      <c r="A597" s="83" t="s">
        <v>177</v>
      </c>
      <c r="B597" s="83">
        <v>13</v>
      </c>
      <c r="C597" s="84">
        <v>993.51529602999994</v>
      </c>
      <c r="D597" s="84">
        <v>957.86194240999998</v>
      </c>
      <c r="E597" s="84">
        <v>193.05709236999999</v>
      </c>
      <c r="F597" s="84">
        <v>193.05709236999999</v>
      </c>
    </row>
    <row r="598" spans="1:6" ht="12.75" customHeight="1" x14ac:dyDescent="0.2">
      <c r="A598" s="83" t="s">
        <v>177</v>
      </c>
      <c r="B598" s="83">
        <v>14</v>
      </c>
      <c r="C598" s="84">
        <v>1009.04127225</v>
      </c>
      <c r="D598" s="84">
        <v>978.17184331999999</v>
      </c>
      <c r="E598" s="84">
        <v>197.15055326999999</v>
      </c>
      <c r="F598" s="84">
        <v>197.15055326999999</v>
      </c>
    </row>
    <row r="599" spans="1:6" ht="12.75" customHeight="1" x14ac:dyDescent="0.2">
      <c r="A599" s="83" t="s">
        <v>177</v>
      </c>
      <c r="B599" s="83">
        <v>15</v>
      </c>
      <c r="C599" s="84">
        <v>1025.92420343</v>
      </c>
      <c r="D599" s="84">
        <v>995.05015318999995</v>
      </c>
      <c r="E599" s="84">
        <v>200.55237693999999</v>
      </c>
      <c r="F599" s="84">
        <v>200.55237693999999</v>
      </c>
    </row>
    <row r="600" spans="1:6" ht="12.75" customHeight="1" x14ac:dyDescent="0.2">
      <c r="A600" s="83" t="s">
        <v>177</v>
      </c>
      <c r="B600" s="83">
        <v>16</v>
      </c>
      <c r="C600" s="84">
        <v>1021.75367299</v>
      </c>
      <c r="D600" s="84">
        <v>1001.50431059</v>
      </c>
      <c r="E600" s="84">
        <v>201.85321249</v>
      </c>
      <c r="F600" s="84">
        <v>201.85321249</v>
      </c>
    </row>
    <row r="601" spans="1:6" ht="12.75" customHeight="1" x14ac:dyDescent="0.2">
      <c r="A601" s="83" t="s">
        <v>177</v>
      </c>
      <c r="B601" s="83">
        <v>17</v>
      </c>
      <c r="C601" s="84">
        <v>1028.94088723</v>
      </c>
      <c r="D601" s="84">
        <v>996.47322399999996</v>
      </c>
      <c r="E601" s="84">
        <v>200.83919689000001</v>
      </c>
      <c r="F601" s="84">
        <v>200.83919689000001</v>
      </c>
    </row>
    <row r="602" spans="1:6" ht="12.75" customHeight="1" x14ac:dyDescent="0.2">
      <c r="A602" s="83" t="s">
        <v>177</v>
      </c>
      <c r="B602" s="83">
        <v>18</v>
      </c>
      <c r="C602" s="84">
        <v>1036.4889690499999</v>
      </c>
      <c r="D602" s="84">
        <v>1001.42498886</v>
      </c>
      <c r="E602" s="84">
        <v>201.83722519</v>
      </c>
      <c r="F602" s="84">
        <v>201.83722519</v>
      </c>
    </row>
    <row r="603" spans="1:6" ht="12.75" customHeight="1" x14ac:dyDescent="0.2">
      <c r="A603" s="83" t="s">
        <v>177</v>
      </c>
      <c r="B603" s="83">
        <v>19</v>
      </c>
      <c r="C603" s="84">
        <v>1008.42055678</v>
      </c>
      <c r="D603" s="84">
        <v>970.37338786999999</v>
      </c>
      <c r="E603" s="84">
        <v>195.57877443000001</v>
      </c>
      <c r="F603" s="84">
        <v>195.57877443000001</v>
      </c>
    </row>
    <row r="604" spans="1:6" ht="12.75" customHeight="1" x14ac:dyDescent="0.2">
      <c r="A604" s="83" t="s">
        <v>177</v>
      </c>
      <c r="B604" s="83">
        <v>20</v>
      </c>
      <c r="C604" s="84">
        <v>991.19205007000005</v>
      </c>
      <c r="D604" s="84">
        <v>949.02015695</v>
      </c>
      <c r="E604" s="84">
        <v>191.27503034</v>
      </c>
      <c r="F604" s="84">
        <v>191.27503034</v>
      </c>
    </row>
    <row r="605" spans="1:6" ht="12.75" customHeight="1" x14ac:dyDescent="0.2">
      <c r="A605" s="83" t="s">
        <v>177</v>
      </c>
      <c r="B605" s="83">
        <v>21</v>
      </c>
      <c r="C605" s="84">
        <v>961.83743958000002</v>
      </c>
      <c r="D605" s="84">
        <v>926.65120448000005</v>
      </c>
      <c r="E605" s="84">
        <v>186.76656754999999</v>
      </c>
      <c r="F605" s="84">
        <v>186.76656754999999</v>
      </c>
    </row>
    <row r="606" spans="1:6" ht="12.75" customHeight="1" x14ac:dyDescent="0.2">
      <c r="A606" s="83" t="s">
        <v>177</v>
      </c>
      <c r="B606" s="83">
        <v>22</v>
      </c>
      <c r="C606" s="84">
        <v>948.35894112999995</v>
      </c>
      <c r="D606" s="84">
        <v>916.26960866000002</v>
      </c>
      <c r="E606" s="84">
        <v>184.67415672000001</v>
      </c>
      <c r="F606" s="84">
        <v>184.67415672000001</v>
      </c>
    </row>
    <row r="607" spans="1:6" ht="12.75" customHeight="1" x14ac:dyDescent="0.2">
      <c r="A607" s="83" t="s">
        <v>177</v>
      </c>
      <c r="B607" s="83">
        <v>23</v>
      </c>
      <c r="C607" s="84">
        <v>988.41372378000005</v>
      </c>
      <c r="D607" s="84">
        <v>958.40688894000004</v>
      </c>
      <c r="E607" s="84">
        <v>193.16692635000001</v>
      </c>
      <c r="F607" s="84">
        <v>193.16692635000001</v>
      </c>
    </row>
    <row r="608" spans="1:6" ht="12.75" customHeight="1" x14ac:dyDescent="0.2">
      <c r="A608" s="83" t="s">
        <v>177</v>
      </c>
      <c r="B608" s="83">
        <v>24</v>
      </c>
      <c r="C608" s="84">
        <v>965.03899135999995</v>
      </c>
      <c r="D608" s="84">
        <v>935.55892201999995</v>
      </c>
      <c r="E608" s="84">
        <v>188.56191819</v>
      </c>
      <c r="F608" s="84">
        <v>188.56191819</v>
      </c>
    </row>
    <row r="609" spans="1:6" ht="12.75" customHeight="1" x14ac:dyDescent="0.2">
      <c r="A609" s="83" t="s">
        <v>178</v>
      </c>
      <c r="B609" s="83">
        <v>1</v>
      </c>
      <c r="C609" s="84">
        <v>1137.8315066099999</v>
      </c>
      <c r="D609" s="84">
        <v>1098.63658777</v>
      </c>
      <c r="E609" s="84">
        <v>221.43022475999999</v>
      </c>
      <c r="F609" s="84">
        <v>221.43022475999999</v>
      </c>
    </row>
    <row r="610" spans="1:6" ht="12.75" customHeight="1" x14ac:dyDescent="0.2">
      <c r="A610" s="83" t="s">
        <v>178</v>
      </c>
      <c r="B610" s="83">
        <v>2</v>
      </c>
      <c r="C610" s="84">
        <v>1161.18506475</v>
      </c>
      <c r="D610" s="84">
        <v>1131.5929558299999</v>
      </c>
      <c r="E610" s="84">
        <v>228.07258135999999</v>
      </c>
      <c r="F610" s="84">
        <v>228.07258135999999</v>
      </c>
    </row>
    <row r="611" spans="1:6" ht="12.75" customHeight="1" x14ac:dyDescent="0.2">
      <c r="A611" s="83" t="s">
        <v>178</v>
      </c>
      <c r="B611" s="83">
        <v>3</v>
      </c>
      <c r="C611" s="84">
        <v>1171.2228777299999</v>
      </c>
      <c r="D611" s="84">
        <v>1145.96670475</v>
      </c>
      <c r="E611" s="84">
        <v>230.96961071999999</v>
      </c>
      <c r="F611" s="84">
        <v>230.96961071999999</v>
      </c>
    </row>
    <row r="612" spans="1:6" ht="12.75" customHeight="1" x14ac:dyDescent="0.2">
      <c r="A612" s="83" t="s">
        <v>178</v>
      </c>
      <c r="B612" s="83">
        <v>4</v>
      </c>
      <c r="C612" s="84">
        <v>1191.4860601800001</v>
      </c>
      <c r="D612" s="84">
        <v>1158.99313117</v>
      </c>
      <c r="E612" s="84">
        <v>233.59508721</v>
      </c>
      <c r="F612" s="84">
        <v>233.59508721</v>
      </c>
    </row>
    <row r="613" spans="1:6" ht="12.75" customHeight="1" x14ac:dyDescent="0.2">
      <c r="A613" s="83" t="s">
        <v>178</v>
      </c>
      <c r="B613" s="83">
        <v>5</v>
      </c>
      <c r="C613" s="84">
        <v>1195.93696374</v>
      </c>
      <c r="D613" s="84">
        <v>1160.8118020500001</v>
      </c>
      <c r="E613" s="84">
        <v>233.96164035999999</v>
      </c>
      <c r="F613" s="84">
        <v>233.96164035999999</v>
      </c>
    </row>
    <row r="614" spans="1:6" ht="12.75" customHeight="1" x14ac:dyDescent="0.2">
      <c r="A614" s="83" t="s">
        <v>178</v>
      </c>
      <c r="B614" s="83">
        <v>6</v>
      </c>
      <c r="C614" s="84">
        <v>1198.4767196600001</v>
      </c>
      <c r="D614" s="84">
        <v>1164.6843892700001</v>
      </c>
      <c r="E614" s="84">
        <v>234.74216039000001</v>
      </c>
      <c r="F614" s="84">
        <v>234.74216039000001</v>
      </c>
    </row>
    <row r="615" spans="1:6" ht="12.75" customHeight="1" x14ac:dyDescent="0.2">
      <c r="A615" s="83" t="s">
        <v>178</v>
      </c>
      <c r="B615" s="83">
        <v>7</v>
      </c>
      <c r="C615" s="84">
        <v>1193.2097853600001</v>
      </c>
      <c r="D615" s="84">
        <v>1159.35687388</v>
      </c>
      <c r="E615" s="84">
        <v>233.66839956000001</v>
      </c>
      <c r="F615" s="84">
        <v>233.66839956000001</v>
      </c>
    </row>
    <row r="616" spans="1:6" ht="12.75" customHeight="1" x14ac:dyDescent="0.2">
      <c r="A616" s="83" t="s">
        <v>178</v>
      </c>
      <c r="B616" s="83">
        <v>8</v>
      </c>
      <c r="C616" s="84">
        <v>1187.8649841700001</v>
      </c>
      <c r="D616" s="84">
        <v>1144.0515481</v>
      </c>
      <c r="E616" s="84">
        <v>230.58361087</v>
      </c>
      <c r="F616" s="84">
        <v>230.58361087</v>
      </c>
    </row>
    <row r="617" spans="1:6" ht="12.75" customHeight="1" x14ac:dyDescent="0.2">
      <c r="A617" s="83" t="s">
        <v>178</v>
      </c>
      <c r="B617" s="83">
        <v>9</v>
      </c>
      <c r="C617" s="84">
        <v>1126.19718614</v>
      </c>
      <c r="D617" s="84">
        <v>1090.2733367599999</v>
      </c>
      <c r="E617" s="84">
        <v>219.74461137</v>
      </c>
      <c r="F617" s="84">
        <v>219.74461137</v>
      </c>
    </row>
    <row r="618" spans="1:6" ht="12.75" customHeight="1" x14ac:dyDescent="0.2">
      <c r="A618" s="83" t="s">
        <v>178</v>
      </c>
      <c r="B618" s="83">
        <v>10</v>
      </c>
      <c r="C618" s="84">
        <v>1086.86706895</v>
      </c>
      <c r="D618" s="84">
        <v>1053.43075731</v>
      </c>
      <c r="E618" s="84">
        <v>212.31898878999999</v>
      </c>
      <c r="F618" s="84">
        <v>212.31898878999999</v>
      </c>
    </row>
    <row r="619" spans="1:6" ht="12.75" customHeight="1" x14ac:dyDescent="0.2">
      <c r="A619" s="83" t="s">
        <v>178</v>
      </c>
      <c r="B619" s="83">
        <v>11</v>
      </c>
      <c r="C619" s="84">
        <v>1080.26903294</v>
      </c>
      <c r="D619" s="84">
        <v>1041.84886147</v>
      </c>
      <c r="E619" s="84">
        <v>209.98465747</v>
      </c>
      <c r="F619" s="84">
        <v>209.98465747</v>
      </c>
    </row>
    <row r="620" spans="1:6" ht="12.75" customHeight="1" x14ac:dyDescent="0.2">
      <c r="A620" s="83" t="s">
        <v>178</v>
      </c>
      <c r="B620" s="83">
        <v>12</v>
      </c>
      <c r="C620" s="84">
        <v>1105.8868274500001</v>
      </c>
      <c r="D620" s="84">
        <v>1064.8286700000001</v>
      </c>
      <c r="E620" s="84">
        <v>214.61623831</v>
      </c>
      <c r="F620" s="84">
        <v>214.61623831</v>
      </c>
    </row>
    <row r="621" spans="1:6" ht="12.75" customHeight="1" x14ac:dyDescent="0.2">
      <c r="A621" s="83" t="s">
        <v>178</v>
      </c>
      <c r="B621" s="83">
        <v>13</v>
      </c>
      <c r="C621" s="84">
        <v>1125.42122148</v>
      </c>
      <c r="D621" s="84">
        <v>1081.2037656299999</v>
      </c>
      <c r="E621" s="84">
        <v>217.91663914</v>
      </c>
      <c r="F621" s="84">
        <v>217.91663914</v>
      </c>
    </row>
    <row r="622" spans="1:6" ht="12.75" customHeight="1" x14ac:dyDescent="0.2">
      <c r="A622" s="83" t="s">
        <v>178</v>
      </c>
      <c r="B622" s="83">
        <v>14</v>
      </c>
      <c r="C622" s="84">
        <v>1115.8856295600001</v>
      </c>
      <c r="D622" s="84">
        <v>1082.67826246</v>
      </c>
      <c r="E622" s="84">
        <v>218.21382399999999</v>
      </c>
      <c r="F622" s="84">
        <v>218.21382399999999</v>
      </c>
    </row>
    <row r="623" spans="1:6" ht="12.75" customHeight="1" x14ac:dyDescent="0.2">
      <c r="A623" s="83" t="s">
        <v>178</v>
      </c>
      <c r="B623" s="83">
        <v>15</v>
      </c>
      <c r="C623" s="84">
        <v>1135.0408966499999</v>
      </c>
      <c r="D623" s="84">
        <v>1101.6150918799999</v>
      </c>
      <c r="E623" s="84">
        <v>222.03054232</v>
      </c>
      <c r="F623" s="84">
        <v>222.03054232</v>
      </c>
    </row>
    <row r="624" spans="1:6" ht="12.75" customHeight="1" x14ac:dyDescent="0.2">
      <c r="A624" s="83" t="s">
        <v>178</v>
      </c>
      <c r="B624" s="83">
        <v>16</v>
      </c>
      <c r="C624" s="84">
        <v>1156.6274824</v>
      </c>
      <c r="D624" s="84">
        <v>1122.4600190900001</v>
      </c>
      <c r="E624" s="84">
        <v>226.23183778999999</v>
      </c>
      <c r="F624" s="84">
        <v>226.23183778999999</v>
      </c>
    </row>
    <row r="625" spans="1:6" ht="12.75" customHeight="1" x14ac:dyDescent="0.2">
      <c r="A625" s="83" t="s">
        <v>178</v>
      </c>
      <c r="B625" s="83">
        <v>17</v>
      </c>
      <c r="C625" s="84">
        <v>1156.45566472</v>
      </c>
      <c r="D625" s="84">
        <v>1121.20746691</v>
      </c>
      <c r="E625" s="84">
        <v>225.97938588</v>
      </c>
      <c r="F625" s="84">
        <v>225.97938588</v>
      </c>
    </row>
    <row r="626" spans="1:6" ht="12.75" customHeight="1" x14ac:dyDescent="0.2">
      <c r="A626" s="83" t="s">
        <v>178</v>
      </c>
      <c r="B626" s="83">
        <v>18</v>
      </c>
      <c r="C626" s="84">
        <v>1149.4381349400001</v>
      </c>
      <c r="D626" s="84">
        <v>1117.5220768199999</v>
      </c>
      <c r="E626" s="84">
        <v>225.23659542999999</v>
      </c>
      <c r="F626" s="84">
        <v>225.23659542999999</v>
      </c>
    </row>
    <row r="627" spans="1:6" ht="12.75" customHeight="1" x14ac:dyDescent="0.2">
      <c r="A627" s="83" t="s">
        <v>178</v>
      </c>
      <c r="B627" s="83">
        <v>19</v>
      </c>
      <c r="C627" s="84">
        <v>1121.4233014500001</v>
      </c>
      <c r="D627" s="84">
        <v>1088.4704262499999</v>
      </c>
      <c r="E627" s="84">
        <v>219.38123472000001</v>
      </c>
      <c r="F627" s="84">
        <v>219.38123472000001</v>
      </c>
    </row>
    <row r="628" spans="1:6" ht="12.75" customHeight="1" x14ac:dyDescent="0.2">
      <c r="A628" s="83" t="s">
        <v>178</v>
      </c>
      <c r="B628" s="83">
        <v>20</v>
      </c>
      <c r="C628" s="84">
        <v>1107.81209085</v>
      </c>
      <c r="D628" s="84">
        <v>1065.09254341</v>
      </c>
      <c r="E628" s="84">
        <v>214.669422</v>
      </c>
      <c r="F628" s="84">
        <v>214.669422</v>
      </c>
    </row>
    <row r="629" spans="1:6" ht="12.75" customHeight="1" x14ac:dyDescent="0.2">
      <c r="A629" s="83" t="s">
        <v>178</v>
      </c>
      <c r="B629" s="83">
        <v>21</v>
      </c>
      <c r="C629" s="84">
        <v>1081.1466938999999</v>
      </c>
      <c r="D629" s="84">
        <v>1047.6312830500001</v>
      </c>
      <c r="E629" s="84">
        <v>211.15010465</v>
      </c>
      <c r="F629" s="84">
        <v>211.15010465</v>
      </c>
    </row>
    <row r="630" spans="1:6" ht="12.75" customHeight="1" x14ac:dyDescent="0.2">
      <c r="A630" s="83" t="s">
        <v>178</v>
      </c>
      <c r="B630" s="83">
        <v>22</v>
      </c>
      <c r="C630" s="84">
        <v>1078.3183716599999</v>
      </c>
      <c r="D630" s="84">
        <v>1046.93392642</v>
      </c>
      <c r="E630" s="84">
        <v>211.00955239999999</v>
      </c>
      <c r="F630" s="84">
        <v>211.00955239999999</v>
      </c>
    </row>
    <row r="631" spans="1:6" ht="12.75" customHeight="1" x14ac:dyDescent="0.2">
      <c r="A631" s="83" t="s">
        <v>178</v>
      </c>
      <c r="B631" s="83">
        <v>23</v>
      </c>
      <c r="C631" s="84">
        <v>1081.8661030999999</v>
      </c>
      <c r="D631" s="84">
        <v>1050.6421812399999</v>
      </c>
      <c r="E631" s="84">
        <v>211.75695123</v>
      </c>
      <c r="F631" s="84">
        <v>211.75695123</v>
      </c>
    </row>
    <row r="632" spans="1:6" ht="12.75" customHeight="1" x14ac:dyDescent="0.2">
      <c r="A632" s="83" t="s">
        <v>178</v>
      </c>
      <c r="B632" s="83">
        <v>24</v>
      </c>
      <c r="C632" s="84">
        <v>1130.2188007899999</v>
      </c>
      <c r="D632" s="84">
        <v>1097.83382848</v>
      </c>
      <c r="E632" s="84">
        <v>221.26842861</v>
      </c>
      <c r="F632" s="84">
        <v>221.26842861</v>
      </c>
    </row>
    <row r="633" spans="1:6" ht="12.75" customHeight="1" x14ac:dyDescent="0.2">
      <c r="A633" s="83" t="s">
        <v>179</v>
      </c>
      <c r="B633" s="83">
        <v>1</v>
      </c>
      <c r="C633" s="84">
        <v>1228.98140788</v>
      </c>
      <c r="D633" s="84">
        <v>1187.0347649400001</v>
      </c>
      <c r="E633" s="84">
        <v>239.24687901999999</v>
      </c>
      <c r="F633" s="84">
        <v>239.24687901999999</v>
      </c>
    </row>
    <row r="634" spans="1:6" ht="12.75" customHeight="1" x14ac:dyDescent="0.2">
      <c r="A634" s="83" t="s">
        <v>179</v>
      </c>
      <c r="B634" s="83">
        <v>2</v>
      </c>
      <c r="C634" s="84">
        <v>1220.14380744</v>
      </c>
      <c r="D634" s="84">
        <v>1187.13669931</v>
      </c>
      <c r="E634" s="84">
        <v>239.26742390000001</v>
      </c>
      <c r="F634" s="84">
        <v>239.26742390000001</v>
      </c>
    </row>
    <row r="635" spans="1:6" ht="12.75" customHeight="1" x14ac:dyDescent="0.2">
      <c r="A635" s="83" t="s">
        <v>179</v>
      </c>
      <c r="B635" s="83">
        <v>3</v>
      </c>
      <c r="C635" s="84">
        <v>1204.38387715</v>
      </c>
      <c r="D635" s="84">
        <v>1171.33684511</v>
      </c>
      <c r="E635" s="84">
        <v>236.08296299</v>
      </c>
      <c r="F635" s="84">
        <v>236.08296299</v>
      </c>
    </row>
    <row r="636" spans="1:6" ht="12.75" customHeight="1" x14ac:dyDescent="0.2">
      <c r="A636" s="83" t="s">
        <v>179</v>
      </c>
      <c r="B636" s="83">
        <v>4</v>
      </c>
      <c r="C636" s="84">
        <v>1200.5094031199999</v>
      </c>
      <c r="D636" s="84">
        <v>1165.8651407899999</v>
      </c>
      <c r="E636" s="84">
        <v>234.98014087999999</v>
      </c>
      <c r="F636" s="84">
        <v>234.98014087999999</v>
      </c>
    </row>
    <row r="637" spans="1:6" ht="12.75" customHeight="1" x14ac:dyDescent="0.2">
      <c r="A637" s="83" t="s">
        <v>179</v>
      </c>
      <c r="B637" s="83">
        <v>5</v>
      </c>
      <c r="C637" s="84">
        <v>1198.6830801799999</v>
      </c>
      <c r="D637" s="84">
        <v>1161.86787555</v>
      </c>
      <c r="E637" s="84">
        <v>234.17449199999999</v>
      </c>
      <c r="F637" s="84">
        <v>234.17449199999999</v>
      </c>
    </row>
    <row r="638" spans="1:6" ht="12.75" customHeight="1" x14ac:dyDescent="0.2">
      <c r="A638" s="83" t="s">
        <v>179</v>
      </c>
      <c r="B638" s="83">
        <v>6</v>
      </c>
      <c r="C638" s="84">
        <v>1202.5654417000001</v>
      </c>
      <c r="D638" s="84">
        <v>1165.45106315</v>
      </c>
      <c r="E638" s="84">
        <v>234.89668352000001</v>
      </c>
      <c r="F638" s="84">
        <v>234.89668352000001</v>
      </c>
    </row>
    <row r="639" spans="1:6" ht="12.75" customHeight="1" x14ac:dyDescent="0.2">
      <c r="A639" s="83" t="s">
        <v>179</v>
      </c>
      <c r="B639" s="83">
        <v>7</v>
      </c>
      <c r="C639" s="84">
        <v>1211.9799487</v>
      </c>
      <c r="D639" s="84">
        <v>1171.2085011900001</v>
      </c>
      <c r="E639" s="84">
        <v>236.05709526999999</v>
      </c>
      <c r="F639" s="84">
        <v>236.05709526999999</v>
      </c>
    </row>
    <row r="640" spans="1:6" ht="12.75" customHeight="1" x14ac:dyDescent="0.2">
      <c r="A640" s="83" t="s">
        <v>179</v>
      </c>
      <c r="B640" s="83">
        <v>8</v>
      </c>
      <c r="C640" s="84">
        <v>1241.54143563</v>
      </c>
      <c r="D640" s="84">
        <v>1174.7835705299999</v>
      </c>
      <c r="E640" s="84">
        <v>236.77765056000001</v>
      </c>
      <c r="F640" s="84">
        <v>236.77765056000001</v>
      </c>
    </row>
    <row r="641" spans="1:6" ht="12.75" customHeight="1" x14ac:dyDescent="0.2">
      <c r="A641" s="83" t="s">
        <v>179</v>
      </c>
      <c r="B641" s="83">
        <v>9</v>
      </c>
      <c r="C641" s="84">
        <v>1135.5695604499999</v>
      </c>
      <c r="D641" s="84">
        <v>1097.54371042</v>
      </c>
      <c r="E641" s="84">
        <v>221.20995531</v>
      </c>
      <c r="F641" s="84">
        <v>221.20995531</v>
      </c>
    </row>
    <row r="642" spans="1:6" ht="12.75" customHeight="1" x14ac:dyDescent="0.2">
      <c r="A642" s="83" t="s">
        <v>179</v>
      </c>
      <c r="B642" s="83">
        <v>10</v>
      </c>
      <c r="C642" s="84">
        <v>1088.86109511</v>
      </c>
      <c r="D642" s="84">
        <v>1056.49726504</v>
      </c>
      <c r="E642" s="84">
        <v>212.93704348</v>
      </c>
      <c r="F642" s="84">
        <v>212.93704348</v>
      </c>
    </row>
    <row r="643" spans="1:6" ht="12.75" customHeight="1" x14ac:dyDescent="0.2">
      <c r="A643" s="83" t="s">
        <v>179</v>
      </c>
      <c r="B643" s="83">
        <v>11</v>
      </c>
      <c r="C643" s="84">
        <v>1073.0840659999999</v>
      </c>
      <c r="D643" s="84">
        <v>1042.6653425500001</v>
      </c>
      <c r="E643" s="84">
        <v>210.14921924999999</v>
      </c>
      <c r="F643" s="84">
        <v>210.14921924999999</v>
      </c>
    </row>
    <row r="644" spans="1:6" ht="12.75" customHeight="1" x14ac:dyDescent="0.2">
      <c r="A644" s="83" t="s">
        <v>179</v>
      </c>
      <c r="B644" s="83">
        <v>12</v>
      </c>
      <c r="C644" s="84">
        <v>1064.52585763</v>
      </c>
      <c r="D644" s="84">
        <v>1043.69684994</v>
      </c>
      <c r="E644" s="84">
        <v>210.35711957999999</v>
      </c>
      <c r="F644" s="84">
        <v>210.35711957999999</v>
      </c>
    </row>
    <row r="645" spans="1:6" ht="12.75" customHeight="1" x14ac:dyDescent="0.2">
      <c r="A645" s="83" t="s">
        <v>179</v>
      </c>
      <c r="B645" s="83">
        <v>13</v>
      </c>
      <c r="C645" s="84">
        <v>1106.3270032600001</v>
      </c>
      <c r="D645" s="84">
        <v>1048.1796904</v>
      </c>
      <c r="E645" s="84">
        <v>211.26063615999999</v>
      </c>
      <c r="F645" s="84">
        <v>211.26063615999999</v>
      </c>
    </row>
    <row r="646" spans="1:6" ht="12.75" customHeight="1" x14ac:dyDescent="0.2">
      <c r="A646" s="83" t="s">
        <v>179</v>
      </c>
      <c r="B646" s="83">
        <v>14</v>
      </c>
      <c r="C646" s="84">
        <v>1097.7592773599999</v>
      </c>
      <c r="D646" s="84">
        <v>1066.9883697099999</v>
      </c>
      <c r="E646" s="84">
        <v>215.05152581999999</v>
      </c>
      <c r="F646" s="84">
        <v>215.05152581999999</v>
      </c>
    </row>
    <row r="647" spans="1:6" ht="12.75" customHeight="1" x14ac:dyDescent="0.2">
      <c r="A647" s="83" t="s">
        <v>179</v>
      </c>
      <c r="B647" s="83">
        <v>15</v>
      </c>
      <c r="C647" s="84">
        <v>1101.8436213299999</v>
      </c>
      <c r="D647" s="84">
        <v>1081.64167645</v>
      </c>
      <c r="E647" s="84">
        <v>218.00490006999999</v>
      </c>
      <c r="F647" s="84">
        <v>218.00490006999999</v>
      </c>
    </row>
    <row r="648" spans="1:6" ht="12.75" customHeight="1" x14ac:dyDescent="0.2">
      <c r="A648" s="83" t="s">
        <v>179</v>
      </c>
      <c r="B648" s="83">
        <v>16</v>
      </c>
      <c r="C648" s="84">
        <v>1118.16634082</v>
      </c>
      <c r="D648" s="84">
        <v>1089.0847334800001</v>
      </c>
      <c r="E648" s="84">
        <v>219.50504835000001</v>
      </c>
      <c r="F648" s="84">
        <v>219.50504835000001</v>
      </c>
    </row>
    <row r="649" spans="1:6" ht="12.75" customHeight="1" x14ac:dyDescent="0.2">
      <c r="A649" s="83" t="s">
        <v>179</v>
      </c>
      <c r="B649" s="83">
        <v>17</v>
      </c>
      <c r="C649" s="84">
        <v>1113.87557399</v>
      </c>
      <c r="D649" s="84">
        <v>1087.3609006300001</v>
      </c>
      <c r="E649" s="84">
        <v>219.15760981</v>
      </c>
      <c r="F649" s="84">
        <v>219.15760981</v>
      </c>
    </row>
    <row r="650" spans="1:6" ht="12.75" customHeight="1" x14ac:dyDescent="0.2">
      <c r="A650" s="83" t="s">
        <v>179</v>
      </c>
      <c r="B650" s="83">
        <v>18</v>
      </c>
      <c r="C650" s="84">
        <v>1104.7551079499999</v>
      </c>
      <c r="D650" s="84">
        <v>1080.12087597</v>
      </c>
      <c r="E650" s="84">
        <v>217.69838271</v>
      </c>
      <c r="F650" s="84">
        <v>217.69838271</v>
      </c>
    </row>
    <row r="651" spans="1:6" ht="12.75" customHeight="1" x14ac:dyDescent="0.2">
      <c r="A651" s="83" t="s">
        <v>179</v>
      </c>
      <c r="B651" s="83">
        <v>19</v>
      </c>
      <c r="C651" s="84">
        <v>1090.04008959</v>
      </c>
      <c r="D651" s="84">
        <v>1057.7429190299999</v>
      </c>
      <c r="E651" s="84">
        <v>213.18810507000001</v>
      </c>
      <c r="F651" s="84">
        <v>213.18810507000001</v>
      </c>
    </row>
    <row r="652" spans="1:6" ht="12.75" customHeight="1" x14ac:dyDescent="0.2">
      <c r="A652" s="83" t="s">
        <v>179</v>
      </c>
      <c r="B652" s="83">
        <v>20</v>
      </c>
      <c r="C652" s="84">
        <v>1069.54401775</v>
      </c>
      <c r="D652" s="84">
        <v>1030.20060169</v>
      </c>
      <c r="E652" s="84">
        <v>207.63695049</v>
      </c>
      <c r="F652" s="84">
        <v>207.63695049</v>
      </c>
    </row>
    <row r="653" spans="1:6" ht="12.75" customHeight="1" x14ac:dyDescent="0.2">
      <c r="A653" s="83" t="s">
        <v>179</v>
      </c>
      <c r="B653" s="83">
        <v>21</v>
      </c>
      <c r="C653" s="84">
        <v>1046.8511548199999</v>
      </c>
      <c r="D653" s="84">
        <v>1014.89961442</v>
      </c>
      <c r="E653" s="84">
        <v>204.55303622</v>
      </c>
      <c r="F653" s="84">
        <v>204.55303622</v>
      </c>
    </row>
    <row r="654" spans="1:6" ht="12.75" customHeight="1" x14ac:dyDescent="0.2">
      <c r="A654" s="83" t="s">
        <v>179</v>
      </c>
      <c r="B654" s="83">
        <v>22</v>
      </c>
      <c r="C654" s="84">
        <v>1049.87412713</v>
      </c>
      <c r="D654" s="84">
        <v>1019.25982637</v>
      </c>
      <c r="E654" s="84">
        <v>205.43183701999999</v>
      </c>
      <c r="F654" s="84">
        <v>205.43183701999999</v>
      </c>
    </row>
    <row r="655" spans="1:6" ht="12.75" customHeight="1" x14ac:dyDescent="0.2">
      <c r="A655" s="83" t="s">
        <v>179</v>
      </c>
      <c r="B655" s="83">
        <v>23</v>
      </c>
      <c r="C655" s="84">
        <v>1073.8069829799999</v>
      </c>
      <c r="D655" s="84">
        <v>1043.023353</v>
      </c>
      <c r="E655" s="84">
        <v>210.22137626</v>
      </c>
      <c r="F655" s="84">
        <v>210.22137626</v>
      </c>
    </row>
    <row r="656" spans="1:6" ht="12.75" customHeight="1" x14ac:dyDescent="0.2">
      <c r="A656" s="83" t="s">
        <v>179</v>
      </c>
      <c r="B656" s="83">
        <v>24</v>
      </c>
      <c r="C656" s="84">
        <v>1124.15287498</v>
      </c>
      <c r="D656" s="84">
        <v>1091.54097056</v>
      </c>
      <c r="E656" s="84">
        <v>220.00010298000001</v>
      </c>
      <c r="F656" s="84">
        <v>220.00010298000001</v>
      </c>
    </row>
    <row r="657" spans="1:6" ht="12.75" customHeight="1" x14ac:dyDescent="0.2">
      <c r="A657" s="83" t="s">
        <v>180</v>
      </c>
      <c r="B657" s="83">
        <v>1</v>
      </c>
      <c r="C657" s="84">
        <v>1217.9726409299999</v>
      </c>
      <c r="D657" s="84">
        <v>1176.4124629999999</v>
      </c>
      <c r="E657" s="84">
        <v>237.10595387000001</v>
      </c>
      <c r="F657" s="84">
        <v>237.10595387000001</v>
      </c>
    </row>
    <row r="658" spans="1:6" ht="12.75" customHeight="1" x14ac:dyDescent="0.2">
      <c r="A658" s="83" t="s">
        <v>180</v>
      </c>
      <c r="B658" s="83">
        <v>2</v>
      </c>
      <c r="C658" s="84">
        <v>1205.4699429100001</v>
      </c>
      <c r="D658" s="84">
        <v>1171.7815197800001</v>
      </c>
      <c r="E658" s="84">
        <v>236.17258717999999</v>
      </c>
      <c r="F658" s="84">
        <v>236.17258717999999</v>
      </c>
    </row>
    <row r="659" spans="1:6" ht="12.75" customHeight="1" x14ac:dyDescent="0.2">
      <c r="A659" s="83" t="s">
        <v>180</v>
      </c>
      <c r="B659" s="83">
        <v>3</v>
      </c>
      <c r="C659" s="84">
        <v>1186.5181716300001</v>
      </c>
      <c r="D659" s="84">
        <v>1154.7179436900001</v>
      </c>
      <c r="E659" s="84">
        <v>232.73342310000001</v>
      </c>
      <c r="F659" s="84">
        <v>232.73342310000001</v>
      </c>
    </row>
    <row r="660" spans="1:6" ht="12.75" customHeight="1" x14ac:dyDescent="0.2">
      <c r="A660" s="83" t="s">
        <v>180</v>
      </c>
      <c r="B660" s="83">
        <v>4</v>
      </c>
      <c r="C660" s="84">
        <v>1174.9532589099999</v>
      </c>
      <c r="D660" s="84">
        <v>1140.91547827</v>
      </c>
      <c r="E660" s="84">
        <v>229.95153593000001</v>
      </c>
      <c r="F660" s="84">
        <v>229.95153593000001</v>
      </c>
    </row>
    <row r="661" spans="1:6" ht="12.75" customHeight="1" x14ac:dyDescent="0.2">
      <c r="A661" s="83" t="s">
        <v>180</v>
      </c>
      <c r="B661" s="83">
        <v>5</v>
      </c>
      <c r="C661" s="84">
        <v>1178.5226280500001</v>
      </c>
      <c r="D661" s="84">
        <v>1142.9534842400001</v>
      </c>
      <c r="E661" s="84">
        <v>230.36229607000001</v>
      </c>
      <c r="F661" s="84">
        <v>230.36229607000001</v>
      </c>
    </row>
    <row r="662" spans="1:6" ht="12.75" customHeight="1" x14ac:dyDescent="0.2">
      <c r="A662" s="83" t="s">
        <v>180</v>
      </c>
      <c r="B662" s="83">
        <v>6</v>
      </c>
      <c r="C662" s="84">
        <v>1187.2666699199999</v>
      </c>
      <c r="D662" s="84">
        <v>1152.0352619099999</v>
      </c>
      <c r="E662" s="84">
        <v>232.19272853000001</v>
      </c>
      <c r="F662" s="84">
        <v>232.19272853000001</v>
      </c>
    </row>
    <row r="663" spans="1:6" ht="12.75" customHeight="1" x14ac:dyDescent="0.2">
      <c r="A663" s="83" t="s">
        <v>180</v>
      </c>
      <c r="B663" s="83">
        <v>7</v>
      </c>
      <c r="C663" s="84">
        <v>1205.5314897799999</v>
      </c>
      <c r="D663" s="84">
        <v>1166.7624790299999</v>
      </c>
      <c r="E663" s="84">
        <v>235.16099942</v>
      </c>
      <c r="F663" s="84">
        <v>235.16099942</v>
      </c>
    </row>
    <row r="664" spans="1:6" ht="12.75" customHeight="1" x14ac:dyDescent="0.2">
      <c r="A664" s="83" t="s">
        <v>180</v>
      </c>
      <c r="B664" s="83">
        <v>8</v>
      </c>
      <c r="C664" s="84">
        <v>1218.6689402500001</v>
      </c>
      <c r="D664" s="84">
        <v>1153.8352828300001</v>
      </c>
      <c r="E664" s="84">
        <v>232.55552277999999</v>
      </c>
      <c r="F664" s="84">
        <v>232.55552277999999</v>
      </c>
    </row>
    <row r="665" spans="1:6" ht="12.75" customHeight="1" x14ac:dyDescent="0.2">
      <c r="A665" s="83" t="s">
        <v>180</v>
      </c>
      <c r="B665" s="83">
        <v>9</v>
      </c>
      <c r="C665" s="84">
        <v>1113.11258585</v>
      </c>
      <c r="D665" s="84">
        <v>1072.4148303300001</v>
      </c>
      <c r="E665" s="84">
        <v>216.14522905999999</v>
      </c>
      <c r="F665" s="84">
        <v>216.14522905999999</v>
      </c>
    </row>
    <row r="666" spans="1:6" ht="12.75" customHeight="1" x14ac:dyDescent="0.2">
      <c r="A666" s="83" t="s">
        <v>180</v>
      </c>
      <c r="B666" s="83">
        <v>10</v>
      </c>
      <c r="C666" s="84">
        <v>1086.3144029099999</v>
      </c>
      <c r="D666" s="84">
        <v>1051.91070571</v>
      </c>
      <c r="E666" s="84">
        <v>212.01262235999999</v>
      </c>
      <c r="F666" s="84">
        <v>212.01262235999999</v>
      </c>
    </row>
    <row r="667" spans="1:6" ht="12.75" customHeight="1" x14ac:dyDescent="0.2">
      <c r="A667" s="83" t="s">
        <v>180</v>
      </c>
      <c r="B667" s="83">
        <v>11</v>
      </c>
      <c r="C667" s="84">
        <v>1066.8301932300001</v>
      </c>
      <c r="D667" s="84">
        <v>1030.1306582100001</v>
      </c>
      <c r="E667" s="84">
        <v>207.62285338000001</v>
      </c>
      <c r="F667" s="84">
        <v>207.62285338000001</v>
      </c>
    </row>
    <row r="668" spans="1:6" ht="12.75" customHeight="1" x14ac:dyDescent="0.2">
      <c r="A668" s="83" t="s">
        <v>180</v>
      </c>
      <c r="B668" s="83">
        <v>12</v>
      </c>
      <c r="C668" s="84">
        <v>1063.5703366</v>
      </c>
      <c r="D668" s="84">
        <v>1033.5380685</v>
      </c>
      <c r="E668" s="84">
        <v>208.30961698999999</v>
      </c>
      <c r="F668" s="84">
        <v>208.30961698999999</v>
      </c>
    </row>
    <row r="669" spans="1:6" ht="12.75" customHeight="1" x14ac:dyDescent="0.2">
      <c r="A669" s="83" t="s">
        <v>180</v>
      </c>
      <c r="B669" s="83">
        <v>13</v>
      </c>
      <c r="C669" s="84">
        <v>1094.2809703600001</v>
      </c>
      <c r="D669" s="84">
        <v>1049.57385333</v>
      </c>
      <c r="E669" s="84">
        <v>211.54162972</v>
      </c>
      <c r="F669" s="84">
        <v>211.54162972</v>
      </c>
    </row>
    <row r="670" spans="1:6" ht="12.75" customHeight="1" x14ac:dyDescent="0.2">
      <c r="A670" s="83" t="s">
        <v>180</v>
      </c>
      <c r="B670" s="83">
        <v>14</v>
      </c>
      <c r="C670" s="84">
        <v>1093.9696849500001</v>
      </c>
      <c r="D670" s="84">
        <v>1068.21481793</v>
      </c>
      <c r="E670" s="84">
        <v>215.29871649</v>
      </c>
      <c r="F670" s="84">
        <v>215.29871649</v>
      </c>
    </row>
    <row r="671" spans="1:6" ht="12.75" customHeight="1" x14ac:dyDescent="0.2">
      <c r="A671" s="83" t="s">
        <v>180</v>
      </c>
      <c r="B671" s="83">
        <v>15</v>
      </c>
      <c r="C671" s="84">
        <v>1123.9516527599999</v>
      </c>
      <c r="D671" s="84">
        <v>1091.10846887</v>
      </c>
      <c r="E671" s="84">
        <v>219.91293225999999</v>
      </c>
      <c r="F671" s="84">
        <v>219.91293225999999</v>
      </c>
    </row>
    <row r="672" spans="1:6" ht="12.75" customHeight="1" x14ac:dyDescent="0.2">
      <c r="A672" s="83" t="s">
        <v>180</v>
      </c>
      <c r="B672" s="83">
        <v>16</v>
      </c>
      <c r="C672" s="84">
        <v>1135.9085769799999</v>
      </c>
      <c r="D672" s="84">
        <v>1104.7134870699999</v>
      </c>
      <c r="E672" s="84">
        <v>222.65502393</v>
      </c>
      <c r="F672" s="84">
        <v>222.65502393</v>
      </c>
    </row>
    <row r="673" spans="1:6" ht="12.75" customHeight="1" x14ac:dyDescent="0.2">
      <c r="A673" s="83" t="s">
        <v>180</v>
      </c>
      <c r="B673" s="83">
        <v>17</v>
      </c>
      <c r="C673" s="84">
        <v>1139.6956560799999</v>
      </c>
      <c r="D673" s="84">
        <v>1105.5420712099999</v>
      </c>
      <c r="E673" s="84">
        <v>222.82202508</v>
      </c>
      <c r="F673" s="84">
        <v>222.82202508</v>
      </c>
    </row>
    <row r="674" spans="1:6" ht="12.75" customHeight="1" x14ac:dyDescent="0.2">
      <c r="A674" s="83" t="s">
        <v>180</v>
      </c>
      <c r="B674" s="83">
        <v>18</v>
      </c>
      <c r="C674" s="84">
        <v>1129.29572321</v>
      </c>
      <c r="D674" s="84">
        <v>1096.2351606699999</v>
      </c>
      <c r="E674" s="84">
        <v>220.94621709</v>
      </c>
      <c r="F674" s="84">
        <v>220.94621709</v>
      </c>
    </row>
    <row r="675" spans="1:6" ht="12.75" customHeight="1" x14ac:dyDescent="0.2">
      <c r="A675" s="83" t="s">
        <v>180</v>
      </c>
      <c r="B675" s="83">
        <v>19</v>
      </c>
      <c r="C675" s="84">
        <v>1103.1552099999999</v>
      </c>
      <c r="D675" s="84">
        <v>1068.3192874399999</v>
      </c>
      <c r="E675" s="84">
        <v>215.31977232</v>
      </c>
      <c r="F675" s="84">
        <v>215.31977232</v>
      </c>
    </row>
    <row r="676" spans="1:6" ht="12.75" customHeight="1" x14ac:dyDescent="0.2">
      <c r="A676" s="83" t="s">
        <v>180</v>
      </c>
      <c r="B676" s="83">
        <v>20</v>
      </c>
      <c r="C676" s="84">
        <v>1088.81459331</v>
      </c>
      <c r="D676" s="84">
        <v>1047.7198234299999</v>
      </c>
      <c r="E676" s="84">
        <v>211.16794995999999</v>
      </c>
      <c r="F676" s="84">
        <v>211.16794995999999</v>
      </c>
    </row>
    <row r="677" spans="1:6" ht="12.75" customHeight="1" x14ac:dyDescent="0.2">
      <c r="A677" s="83" t="s">
        <v>180</v>
      </c>
      <c r="B677" s="83">
        <v>21</v>
      </c>
      <c r="C677" s="84">
        <v>1051.3168741699999</v>
      </c>
      <c r="D677" s="84">
        <v>1018.45257194</v>
      </c>
      <c r="E677" s="84">
        <v>205.26913488</v>
      </c>
      <c r="F677" s="84">
        <v>205.26913488</v>
      </c>
    </row>
    <row r="678" spans="1:6" ht="12.75" customHeight="1" x14ac:dyDescent="0.2">
      <c r="A678" s="83" t="s">
        <v>180</v>
      </c>
      <c r="B678" s="83">
        <v>22</v>
      </c>
      <c r="C678" s="84">
        <v>1054.61516923</v>
      </c>
      <c r="D678" s="84">
        <v>1022.4706943899999</v>
      </c>
      <c r="E678" s="84">
        <v>206.07898753000001</v>
      </c>
      <c r="F678" s="84">
        <v>206.07898753000001</v>
      </c>
    </row>
    <row r="679" spans="1:6" ht="12.75" customHeight="1" x14ac:dyDescent="0.2">
      <c r="A679" s="83" t="s">
        <v>180</v>
      </c>
      <c r="B679" s="83">
        <v>23</v>
      </c>
      <c r="C679" s="84">
        <v>1081.0633376000001</v>
      </c>
      <c r="D679" s="84">
        <v>1049.19903578</v>
      </c>
      <c r="E679" s="84">
        <v>211.46608524000001</v>
      </c>
      <c r="F679" s="84">
        <v>211.46608524000001</v>
      </c>
    </row>
    <row r="680" spans="1:6" ht="12.75" customHeight="1" x14ac:dyDescent="0.2">
      <c r="A680" s="83" t="s">
        <v>180</v>
      </c>
      <c r="B680" s="83">
        <v>24</v>
      </c>
      <c r="C680" s="84">
        <v>1123.85955881</v>
      </c>
      <c r="D680" s="84">
        <v>1087.4391375499999</v>
      </c>
      <c r="E680" s="84">
        <v>219.17337846000001</v>
      </c>
      <c r="F680" s="84">
        <v>219.17337846000001</v>
      </c>
    </row>
    <row r="681" spans="1:6" ht="12.75" customHeight="1" x14ac:dyDescent="0.2">
      <c r="A681" s="83" t="s">
        <v>181</v>
      </c>
      <c r="B681" s="83">
        <v>1</v>
      </c>
      <c r="C681" s="84">
        <v>1149.5528322499999</v>
      </c>
      <c r="D681" s="84">
        <v>1106.85678639</v>
      </c>
      <c r="E681" s="84">
        <v>223.08700594999999</v>
      </c>
      <c r="F681" s="84">
        <v>223.08700594999999</v>
      </c>
    </row>
    <row r="682" spans="1:6" ht="12.75" customHeight="1" x14ac:dyDescent="0.2">
      <c r="A682" s="83" t="s">
        <v>181</v>
      </c>
      <c r="B682" s="83">
        <v>2</v>
      </c>
      <c r="C682" s="84">
        <v>1164.8835421000001</v>
      </c>
      <c r="D682" s="84">
        <v>1136.4467319600001</v>
      </c>
      <c r="E682" s="84">
        <v>229.05086003</v>
      </c>
      <c r="F682" s="84">
        <v>229.05086003</v>
      </c>
    </row>
    <row r="683" spans="1:6" ht="12.75" customHeight="1" x14ac:dyDescent="0.2">
      <c r="A683" s="83" t="s">
        <v>181</v>
      </c>
      <c r="B683" s="83">
        <v>3</v>
      </c>
      <c r="C683" s="84">
        <v>1213.6554417299999</v>
      </c>
      <c r="D683" s="84">
        <v>1180.5126939700001</v>
      </c>
      <c r="E683" s="84">
        <v>237.9323555</v>
      </c>
      <c r="F683" s="84">
        <v>237.9323555</v>
      </c>
    </row>
    <row r="684" spans="1:6" ht="12.75" customHeight="1" x14ac:dyDescent="0.2">
      <c r="A684" s="83" t="s">
        <v>181</v>
      </c>
      <c r="B684" s="83">
        <v>4</v>
      </c>
      <c r="C684" s="84">
        <v>1219.36786609</v>
      </c>
      <c r="D684" s="84">
        <v>1185.08629488</v>
      </c>
      <c r="E684" s="84">
        <v>238.85416484999999</v>
      </c>
      <c r="F684" s="84">
        <v>238.85416484999999</v>
      </c>
    </row>
    <row r="685" spans="1:6" ht="12.75" customHeight="1" x14ac:dyDescent="0.2">
      <c r="A685" s="83" t="s">
        <v>181</v>
      </c>
      <c r="B685" s="83">
        <v>5</v>
      </c>
      <c r="C685" s="84">
        <v>1218.03630802</v>
      </c>
      <c r="D685" s="84">
        <v>1181.73783744</v>
      </c>
      <c r="E685" s="84">
        <v>238.17928319000001</v>
      </c>
      <c r="F685" s="84">
        <v>238.17928319000001</v>
      </c>
    </row>
    <row r="686" spans="1:6" ht="12.75" customHeight="1" x14ac:dyDescent="0.2">
      <c r="A686" s="83" t="s">
        <v>181</v>
      </c>
      <c r="B686" s="83">
        <v>6</v>
      </c>
      <c r="C686" s="84">
        <v>1217.1618823399999</v>
      </c>
      <c r="D686" s="84">
        <v>1183.0335627699999</v>
      </c>
      <c r="E686" s="84">
        <v>238.44043665000001</v>
      </c>
      <c r="F686" s="84">
        <v>238.44043665000001</v>
      </c>
    </row>
    <row r="687" spans="1:6" ht="12.75" customHeight="1" x14ac:dyDescent="0.2">
      <c r="A687" s="83" t="s">
        <v>181</v>
      </c>
      <c r="B687" s="83">
        <v>7</v>
      </c>
      <c r="C687" s="84">
        <v>1181.8579108199999</v>
      </c>
      <c r="D687" s="84">
        <v>1145.2077038</v>
      </c>
      <c r="E687" s="84">
        <v>230.81663406999999</v>
      </c>
      <c r="F687" s="84">
        <v>230.81663406999999</v>
      </c>
    </row>
    <row r="688" spans="1:6" ht="12.75" customHeight="1" x14ac:dyDescent="0.2">
      <c r="A688" s="83" t="s">
        <v>181</v>
      </c>
      <c r="B688" s="83">
        <v>8</v>
      </c>
      <c r="C688" s="84">
        <v>1156.5491986699999</v>
      </c>
      <c r="D688" s="84">
        <v>1104.6009947299999</v>
      </c>
      <c r="E688" s="84">
        <v>222.63235109999999</v>
      </c>
      <c r="F688" s="84">
        <v>222.63235109999999</v>
      </c>
    </row>
    <row r="689" spans="1:6" ht="12.75" customHeight="1" x14ac:dyDescent="0.2">
      <c r="A689" s="83" t="s">
        <v>181</v>
      </c>
      <c r="B689" s="83">
        <v>9</v>
      </c>
      <c r="C689" s="84">
        <v>1089.17258967</v>
      </c>
      <c r="D689" s="84">
        <v>1047.38412085</v>
      </c>
      <c r="E689" s="84">
        <v>211.1002891</v>
      </c>
      <c r="F689" s="84">
        <v>211.1002891</v>
      </c>
    </row>
    <row r="690" spans="1:6" ht="12.75" customHeight="1" x14ac:dyDescent="0.2">
      <c r="A690" s="83" t="s">
        <v>181</v>
      </c>
      <c r="B690" s="83">
        <v>10</v>
      </c>
      <c r="C690" s="84">
        <v>1081.2038929800001</v>
      </c>
      <c r="D690" s="84">
        <v>1040.2422574499999</v>
      </c>
      <c r="E690" s="84">
        <v>209.6608464</v>
      </c>
      <c r="F690" s="84">
        <v>209.6608464</v>
      </c>
    </row>
    <row r="691" spans="1:6" ht="12.75" customHeight="1" x14ac:dyDescent="0.2">
      <c r="A691" s="83" t="s">
        <v>181</v>
      </c>
      <c r="B691" s="83">
        <v>11</v>
      </c>
      <c r="C691" s="84">
        <v>1073.08767573</v>
      </c>
      <c r="D691" s="84">
        <v>1034.01496258</v>
      </c>
      <c r="E691" s="84">
        <v>208.40573499999999</v>
      </c>
      <c r="F691" s="84">
        <v>208.40573499999999</v>
      </c>
    </row>
    <row r="692" spans="1:6" ht="12.75" customHeight="1" x14ac:dyDescent="0.2">
      <c r="A692" s="83" t="s">
        <v>181</v>
      </c>
      <c r="B692" s="83">
        <v>12</v>
      </c>
      <c r="C692" s="84">
        <v>1068.6603341699999</v>
      </c>
      <c r="D692" s="84">
        <v>1033.92558332</v>
      </c>
      <c r="E692" s="84">
        <v>208.38772061</v>
      </c>
      <c r="F692" s="84">
        <v>208.38772061</v>
      </c>
    </row>
    <row r="693" spans="1:6" ht="12.75" customHeight="1" x14ac:dyDescent="0.2">
      <c r="A693" s="83" t="s">
        <v>181</v>
      </c>
      <c r="B693" s="83">
        <v>13</v>
      </c>
      <c r="C693" s="84">
        <v>1058.04623545</v>
      </c>
      <c r="D693" s="84">
        <v>1024.68886522</v>
      </c>
      <c r="E693" s="84">
        <v>206.52605990000001</v>
      </c>
      <c r="F693" s="84">
        <v>206.52605990000001</v>
      </c>
    </row>
    <row r="694" spans="1:6" ht="12.75" customHeight="1" x14ac:dyDescent="0.2">
      <c r="A694" s="83" t="s">
        <v>181</v>
      </c>
      <c r="B694" s="83">
        <v>14</v>
      </c>
      <c r="C694" s="84">
        <v>1070.50546119</v>
      </c>
      <c r="D694" s="84">
        <v>1034.84765223</v>
      </c>
      <c r="E694" s="84">
        <v>208.57356361999999</v>
      </c>
      <c r="F694" s="84">
        <v>208.57356361999999</v>
      </c>
    </row>
    <row r="695" spans="1:6" ht="12.75" customHeight="1" x14ac:dyDescent="0.2">
      <c r="A695" s="83" t="s">
        <v>181</v>
      </c>
      <c r="B695" s="83">
        <v>15</v>
      </c>
      <c r="C695" s="84">
        <v>1085.94331496</v>
      </c>
      <c r="D695" s="84">
        <v>1047.6138712699999</v>
      </c>
      <c r="E695" s="84">
        <v>211.1465953</v>
      </c>
      <c r="F695" s="84">
        <v>211.1465953</v>
      </c>
    </row>
    <row r="696" spans="1:6" ht="12.75" customHeight="1" x14ac:dyDescent="0.2">
      <c r="A696" s="83" t="s">
        <v>181</v>
      </c>
      <c r="B696" s="83">
        <v>16</v>
      </c>
      <c r="C696" s="84">
        <v>1100.9265988300001</v>
      </c>
      <c r="D696" s="84">
        <v>1063.88931183</v>
      </c>
      <c r="E696" s="84">
        <v>214.42691065</v>
      </c>
      <c r="F696" s="84">
        <v>214.42691065</v>
      </c>
    </row>
    <row r="697" spans="1:6" ht="12.75" customHeight="1" x14ac:dyDescent="0.2">
      <c r="A697" s="83" t="s">
        <v>181</v>
      </c>
      <c r="B697" s="83">
        <v>17</v>
      </c>
      <c r="C697" s="84">
        <v>1099.01424443</v>
      </c>
      <c r="D697" s="84">
        <v>1059.8509182600001</v>
      </c>
      <c r="E697" s="84">
        <v>213.61297235000001</v>
      </c>
      <c r="F697" s="84">
        <v>213.61297235000001</v>
      </c>
    </row>
    <row r="698" spans="1:6" ht="12.75" customHeight="1" x14ac:dyDescent="0.2">
      <c r="A698" s="83" t="s">
        <v>181</v>
      </c>
      <c r="B698" s="83">
        <v>18</v>
      </c>
      <c r="C698" s="84">
        <v>1087.7462879300001</v>
      </c>
      <c r="D698" s="84">
        <v>1055.4984848300001</v>
      </c>
      <c r="E698" s="84">
        <v>212.73573931000001</v>
      </c>
      <c r="F698" s="84">
        <v>212.73573931000001</v>
      </c>
    </row>
    <row r="699" spans="1:6" ht="12.75" customHeight="1" x14ac:dyDescent="0.2">
      <c r="A699" s="83" t="s">
        <v>181</v>
      </c>
      <c r="B699" s="83">
        <v>19</v>
      </c>
      <c r="C699" s="84">
        <v>1075.2909998800001</v>
      </c>
      <c r="D699" s="84">
        <v>1041.4490033300001</v>
      </c>
      <c r="E699" s="84">
        <v>209.90406605000001</v>
      </c>
      <c r="F699" s="84">
        <v>209.90406605000001</v>
      </c>
    </row>
    <row r="700" spans="1:6" ht="12.75" customHeight="1" x14ac:dyDescent="0.2">
      <c r="A700" s="83" t="s">
        <v>181</v>
      </c>
      <c r="B700" s="83">
        <v>20</v>
      </c>
      <c r="C700" s="84">
        <v>1054.7359880199999</v>
      </c>
      <c r="D700" s="84">
        <v>1011.78949213</v>
      </c>
      <c r="E700" s="84">
        <v>203.92619102</v>
      </c>
      <c r="F700" s="84">
        <v>203.92619102</v>
      </c>
    </row>
    <row r="701" spans="1:6" ht="12.75" customHeight="1" x14ac:dyDescent="0.2">
      <c r="A701" s="83" t="s">
        <v>181</v>
      </c>
      <c r="B701" s="83">
        <v>21</v>
      </c>
      <c r="C701" s="84">
        <v>1034.19617487</v>
      </c>
      <c r="D701" s="84">
        <v>998.62644652999995</v>
      </c>
      <c r="E701" s="84">
        <v>201.27317893</v>
      </c>
      <c r="F701" s="84">
        <v>201.27317893</v>
      </c>
    </row>
    <row r="702" spans="1:6" ht="12.75" customHeight="1" x14ac:dyDescent="0.2">
      <c r="A702" s="83" t="s">
        <v>181</v>
      </c>
      <c r="B702" s="83">
        <v>22</v>
      </c>
      <c r="C702" s="84">
        <v>1025.61977559</v>
      </c>
      <c r="D702" s="84">
        <v>993.90033143999995</v>
      </c>
      <c r="E702" s="84">
        <v>200.32063034999999</v>
      </c>
      <c r="F702" s="84">
        <v>200.32063034999999</v>
      </c>
    </row>
    <row r="703" spans="1:6" ht="12.75" customHeight="1" x14ac:dyDescent="0.2">
      <c r="A703" s="83" t="s">
        <v>181</v>
      </c>
      <c r="B703" s="83">
        <v>23</v>
      </c>
      <c r="C703" s="84">
        <v>1026.6706354</v>
      </c>
      <c r="D703" s="84">
        <v>996.74696954000001</v>
      </c>
      <c r="E703" s="84">
        <v>200.89437031</v>
      </c>
      <c r="F703" s="84">
        <v>200.89437031</v>
      </c>
    </row>
    <row r="704" spans="1:6" ht="12.75" customHeight="1" x14ac:dyDescent="0.2">
      <c r="A704" s="83" t="s">
        <v>181</v>
      </c>
      <c r="B704" s="83">
        <v>24</v>
      </c>
      <c r="C704" s="84">
        <v>1067.96684228</v>
      </c>
      <c r="D704" s="84">
        <v>1036.8059229800001</v>
      </c>
      <c r="E704" s="84">
        <v>208.96825312000001</v>
      </c>
      <c r="F704" s="84">
        <v>208.96825312000001</v>
      </c>
    </row>
    <row r="705" spans="1:6" ht="12.75" customHeight="1" x14ac:dyDescent="0.2">
      <c r="A705" s="83" t="s">
        <v>182</v>
      </c>
      <c r="B705" s="83">
        <v>1</v>
      </c>
      <c r="C705" s="84">
        <v>1157.6542633900001</v>
      </c>
      <c r="D705" s="84">
        <v>1116.8879950099999</v>
      </c>
      <c r="E705" s="84">
        <v>225.10879623</v>
      </c>
      <c r="F705" s="84">
        <v>225.10879623</v>
      </c>
    </row>
    <row r="706" spans="1:6" ht="12.75" customHeight="1" x14ac:dyDescent="0.2">
      <c r="A706" s="83" t="s">
        <v>182</v>
      </c>
      <c r="B706" s="83">
        <v>2</v>
      </c>
      <c r="C706" s="84">
        <v>1198.14604401</v>
      </c>
      <c r="D706" s="84">
        <v>1162.4138160699999</v>
      </c>
      <c r="E706" s="84">
        <v>234.28452632</v>
      </c>
      <c r="F706" s="84">
        <v>234.28452632</v>
      </c>
    </row>
    <row r="707" spans="1:6" ht="12.75" customHeight="1" x14ac:dyDescent="0.2">
      <c r="A707" s="83" t="s">
        <v>182</v>
      </c>
      <c r="B707" s="83">
        <v>3</v>
      </c>
      <c r="C707" s="84">
        <v>1203.3285730600001</v>
      </c>
      <c r="D707" s="84">
        <v>1169.61389085</v>
      </c>
      <c r="E707" s="84">
        <v>235.73570151999999</v>
      </c>
      <c r="F707" s="84">
        <v>235.73570151999999</v>
      </c>
    </row>
    <row r="708" spans="1:6" ht="12.75" customHeight="1" x14ac:dyDescent="0.2">
      <c r="A708" s="83" t="s">
        <v>182</v>
      </c>
      <c r="B708" s="83">
        <v>4</v>
      </c>
      <c r="C708" s="84">
        <v>1211.97084597</v>
      </c>
      <c r="D708" s="84">
        <v>1175.2078666299999</v>
      </c>
      <c r="E708" s="84">
        <v>236.86316744999999</v>
      </c>
      <c r="F708" s="84">
        <v>236.86316744999999</v>
      </c>
    </row>
    <row r="709" spans="1:6" ht="12.75" customHeight="1" x14ac:dyDescent="0.2">
      <c r="A709" s="83" t="s">
        <v>182</v>
      </c>
      <c r="B709" s="83">
        <v>5</v>
      </c>
      <c r="C709" s="84">
        <v>1214.0004038</v>
      </c>
      <c r="D709" s="84">
        <v>1176.5956406299999</v>
      </c>
      <c r="E709" s="84">
        <v>237.14287332000001</v>
      </c>
      <c r="F709" s="84">
        <v>237.14287332000001</v>
      </c>
    </row>
    <row r="710" spans="1:6" ht="12.75" customHeight="1" x14ac:dyDescent="0.2">
      <c r="A710" s="83" t="s">
        <v>182</v>
      </c>
      <c r="B710" s="83">
        <v>6</v>
      </c>
      <c r="C710" s="84">
        <v>1209.65611326</v>
      </c>
      <c r="D710" s="84">
        <v>1175.91078373</v>
      </c>
      <c r="E710" s="84">
        <v>237.00484040000001</v>
      </c>
      <c r="F710" s="84">
        <v>237.00484040000001</v>
      </c>
    </row>
    <row r="711" spans="1:6" ht="12.75" customHeight="1" x14ac:dyDescent="0.2">
      <c r="A711" s="83" t="s">
        <v>182</v>
      </c>
      <c r="B711" s="83">
        <v>7</v>
      </c>
      <c r="C711" s="84">
        <v>1196.2332248299999</v>
      </c>
      <c r="D711" s="84">
        <v>1161.4161454800001</v>
      </c>
      <c r="E711" s="84">
        <v>234.08344579000001</v>
      </c>
      <c r="F711" s="84">
        <v>234.08344579000001</v>
      </c>
    </row>
    <row r="712" spans="1:6" ht="12.75" customHeight="1" x14ac:dyDescent="0.2">
      <c r="A712" s="83" t="s">
        <v>182</v>
      </c>
      <c r="B712" s="83">
        <v>8</v>
      </c>
      <c r="C712" s="84">
        <v>1163.23412018</v>
      </c>
      <c r="D712" s="84">
        <v>1118.27313211</v>
      </c>
      <c r="E712" s="84">
        <v>225.38797063999999</v>
      </c>
      <c r="F712" s="84">
        <v>225.38797063999999</v>
      </c>
    </row>
    <row r="713" spans="1:6" ht="12.75" customHeight="1" x14ac:dyDescent="0.2">
      <c r="A713" s="83" t="s">
        <v>182</v>
      </c>
      <c r="B713" s="83">
        <v>9</v>
      </c>
      <c r="C713" s="84">
        <v>1139.7459589600001</v>
      </c>
      <c r="D713" s="84">
        <v>1101.9893663800001</v>
      </c>
      <c r="E713" s="84">
        <v>222.10597736</v>
      </c>
      <c r="F713" s="84">
        <v>222.10597736</v>
      </c>
    </row>
    <row r="714" spans="1:6" ht="12.75" customHeight="1" x14ac:dyDescent="0.2">
      <c r="A714" s="83" t="s">
        <v>182</v>
      </c>
      <c r="B714" s="83">
        <v>10</v>
      </c>
      <c r="C714" s="84">
        <v>1121.69753934</v>
      </c>
      <c r="D714" s="84">
        <v>1084.8525161</v>
      </c>
      <c r="E714" s="84">
        <v>218.65204485999999</v>
      </c>
      <c r="F714" s="84">
        <v>218.65204485999999</v>
      </c>
    </row>
    <row r="715" spans="1:6" ht="12.75" customHeight="1" x14ac:dyDescent="0.2">
      <c r="A715" s="83" t="s">
        <v>182</v>
      </c>
      <c r="B715" s="83">
        <v>11</v>
      </c>
      <c r="C715" s="84">
        <v>1113.161163</v>
      </c>
      <c r="D715" s="84">
        <v>1077.68569531</v>
      </c>
      <c r="E715" s="84">
        <v>217.207572</v>
      </c>
      <c r="F715" s="84">
        <v>217.207572</v>
      </c>
    </row>
    <row r="716" spans="1:6" ht="12.75" customHeight="1" x14ac:dyDescent="0.2">
      <c r="A716" s="83" t="s">
        <v>182</v>
      </c>
      <c r="B716" s="83">
        <v>12</v>
      </c>
      <c r="C716" s="84">
        <v>1118.1894834</v>
      </c>
      <c r="D716" s="84">
        <v>1080.1016616899999</v>
      </c>
      <c r="E716" s="84">
        <v>217.69451007000001</v>
      </c>
      <c r="F716" s="84">
        <v>217.69451007000001</v>
      </c>
    </row>
    <row r="717" spans="1:6" ht="12.75" customHeight="1" x14ac:dyDescent="0.2">
      <c r="A717" s="83" t="s">
        <v>182</v>
      </c>
      <c r="B717" s="83">
        <v>13</v>
      </c>
      <c r="C717" s="84">
        <v>1109.45631822</v>
      </c>
      <c r="D717" s="84">
        <v>1074.1791771799999</v>
      </c>
      <c r="E717" s="84">
        <v>216.50083319999999</v>
      </c>
      <c r="F717" s="84">
        <v>216.50083319999999</v>
      </c>
    </row>
    <row r="718" spans="1:6" ht="12.75" customHeight="1" x14ac:dyDescent="0.2">
      <c r="A718" s="83" t="s">
        <v>182</v>
      </c>
      <c r="B718" s="83">
        <v>14</v>
      </c>
      <c r="C718" s="84">
        <v>1122.2519235899999</v>
      </c>
      <c r="D718" s="84">
        <v>1087.6849108500001</v>
      </c>
      <c r="E718" s="84">
        <v>219.22291408000001</v>
      </c>
      <c r="F718" s="84">
        <v>219.22291408000001</v>
      </c>
    </row>
    <row r="719" spans="1:6" ht="12.75" customHeight="1" x14ac:dyDescent="0.2">
      <c r="A719" s="83" t="s">
        <v>182</v>
      </c>
      <c r="B719" s="83">
        <v>15</v>
      </c>
      <c r="C719" s="84">
        <v>1139.65314956</v>
      </c>
      <c r="D719" s="84">
        <v>1101.45323893</v>
      </c>
      <c r="E719" s="84">
        <v>221.99792085999999</v>
      </c>
      <c r="F719" s="84">
        <v>221.99792085999999</v>
      </c>
    </row>
    <row r="720" spans="1:6" ht="12.75" customHeight="1" x14ac:dyDescent="0.2">
      <c r="A720" s="83" t="s">
        <v>182</v>
      </c>
      <c r="B720" s="83">
        <v>16</v>
      </c>
      <c r="C720" s="84">
        <v>1136.3127614</v>
      </c>
      <c r="D720" s="84">
        <v>1101.18525226</v>
      </c>
      <c r="E720" s="84">
        <v>221.94390813999999</v>
      </c>
      <c r="F720" s="84">
        <v>221.94390813999999</v>
      </c>
    </row>
    <row r="721" spans="1:6" ht="12.75" customHeight="1" x14ac:dyDescent="0.2">
      <c r="A721" s="83" t="s">
        <v>182</v>
      </c>
      <c r="B721" s="83">
        <v>17</v>
      </c>
      <c r="C721" s="84">
        <v>1130.0977343100001</v>
      </c>
      <c r="D721" s="84">
        <v>1093.85400458</v>
      </c>
      <c r="E721" s="84">
        <v>220.46629503</v>
      </c>
      <c r="F721" s="84">
        <v>220.46629503</v>
      </c>
    </row>
    <row r="722" spans="1:6" ht="12.75" customHeight="1" x14ac:dyDescent="0.2">
      <c r="A722" s="83" t="s">
        <v>182</v>
      </c>
      <c r="B722" s="83">
        <v>18</v>
      </c>
      <c r="C722" s="84">
        <v>1128.4583398699999</v>
      </c>
      <c r="D722" s="84">
        <v>1094.3906964800001</v>
      </c>
      <c r="E722" s="84">
        <v>220.57446530000001</v>
      </c>
      <c r="F722" s="84">
        <v>220.57446530000001</v>
      </c>
    </row>
    <row r="723" spans="1:6" ht="12.75" customHeight="1" x14ac:dyDescent="0.2">
      <c r="A723" s="83" t="s">
        <v>182</v>
      </c>
      <c r="B723" s="83">
        <v>19</v>
      </c>
      <c r="C723" s="84">
        <v>1116.6352747799999</v>
      </c>
      <c r="D723" s="84">
        <v>1081.13954412</v>
      </c>
      <c r="E723" s="84">
        <v>217.90369529</v>
      </c>
      <c r="F723" s="84">
        <v>217.90369529</v>
      </c>
    </row>
    <row r="724" spans="1:6" ht="12.75" customHeight="1" x14ac:dyDescent="0.2">
      <c r="A724" s="83" t="s">
        <v>182</v>
      </c>
      <c r="B724" s="83">
        <v>20</v>
      </c>
      <c r="C724" s="84">
        <v>1083.9529565800001</v>
      </c>
      <c r="D724" s="84">
        <v>1036.4791513600001</v>
      </c>
      <c r="E724" s="84">
        <v>208.9023923</v>
      </c>
      <c r="F724" s="84">
        <v>208.9023923</v>
      </c>
    </row>
    <row r="725" spans="1:6" ht="12.75" customHeight="1" x14ac:dyDescent="0.2">
      <c r="A725" s="83" t="s">
        <v>182</v>
      </c>
      <c r="B725" s="83">
        <v>21</v>
      </c>
      <c r="C725" s="84">
        <v>1070.88946571</v>
      </c>
      <c r="D725" s="84">
        <v>1037.6875765899999</v>
      </c>
      <c r="E725" s="84">
        <v>209.14595041999999</v>
      </c>
      <c r="F725" s="84">
        <v>209.14595041999999</v>
      </c>
    </row>
    <row r="726" spans="1:6" ht="12.75" customHeight="1" x14ac:dyDescent="0.2">
      <c r="A726" s="83" t="s">
        <v>182</v>
      </c>
      <c r="B726" s="83">
        <v>22</v>
      </c>
      <c r="C726" s="84">
        <v>1099.6802382400001</v>
      </c>
      <c r="D726" s="84">
        <v>1068.2260233100001</v>
      </c>
      <c r="E726" s="84">
        <v>215.30097493</v>
      </c>
      <c r="F726" s="84">
        <v>215.30097493</v>
      </c>
    </row>
    <row r="727" spans="1:6" ht="12.75" customHeight="1" x14ac:dyDescent="0.2">
      <c r="A727" s="83" t="s">
        <v>182</v>
      </c>
      <c r="B727" s="83">
        <v>23</v>
      </c>
      <c r="C727" s="84">
        <v>1122.6174776</v>
      </c>
      <c r="D727" s="84">
        <v>1091.61794227</v>
      </c>
      <c r="E727" s="84">
        <v>220.01561663000001</v>
      </c>
      <c r="F727" s="84">
        <v>220.01561663000001</v>
      </c>
    </row>
    <row r="728" spans="1:6" ht="12.75" customHeight="1" x14ac:dyDescent="0.2">
      <c r="A728" s="83" t="s">
        <v>182</v>
      </c>
      <c r="B728" s="83">
        <v>24</v>
      </c>
      <c r="C728" s="84">
        <v>1118.5403348299999</v>
      </c>
      <c r="D728" s="84">
        <v>1086.7160563299999</v>
      </c>
      <c r="E728" s="84">
        <v>219.02764142999999</v>
      </c>
      <c r="F728" s="84">
        <v>219.02764142999999</v>
      </c>
    </row>
    <row r="729" spans="1:6" ht="12.75" customHeight="1" x14ac:dyDescent="0.2">
      <c r="A729" s="83" t="s">
        <v>183</v>
      </c>
      <c r="B729" s="83">
        <v>1</v>
      </c>
      <c r="C729" s="84">
        <v>1211.7184318499999</v>
      </c>
      <c r="D729" s="84">
        <v>1171.2636210799999</v>
      </c>
      <c r="E729" s="84">
        <v>236.06820468000001</v>
      </c>
      <c r="F729" s="84">
        <v>236.06820468000001</v>
      </c>
    </row>
    <row r="730" spans="1:6" ht="12.75" customHeight="1" x14ac:dyDescent="0.2">
      <c r="A730" s="83" t="s">
        <v>183</v>
      </c>
      <c r="B730" s="83">
        <v>2</v>
      </c>
      <c r="C730" s="84">
        <v>1186.6165302899999</v>
      </c>
      <c r="D730" s="84">
        <v>1147.3912978599999</v>
      </c>
      <c r="E730" s="84">
        <v>231.25673749000001</v>
      </c>
      <c r="F730" s="84">
        <v>231.25673749000001</v>
      </c>
    </row>
    <row r="731" spans="1:6" ht="12.75" customHeight="1" x14ac:dyDescent="0.2">
      <c r="A731" s="83" t="s">
        <v>183</v>
      </c>
      <c r="B731" s="83">
        <v>3</v>
      </c>
      <c r="C731" s="84">
        <v>1198.69747555</v>
      </c>
      <c r="D731" s="84">
        <v>1158.79360875</v>
      </c>
      <c r="E731" s="84">
        <v>233.55487346999999</v>
      </c>
      <c r="F731" s="84">
        <v>233.55487346999999</v>
      </c>
    </row>
    <row r="732" spans="1:6" ht="12.75" customHeight="1" x14ac:dyDescent="0.2">
      <c r="A732" s="83" t="s">
        <v>183</v>
      </c>
      <c r="B732" s="83">
        <v>4</v>
      </c>
      <c r="C732" s="84">
        <v>1190.4079031399999</v>
      </c>
      <c r="D732" s="84">
        <v>1151.3344492799999</v>
      </c>
      <c r="E732" s="84">
        <v>232.05147973999999</v>
      </c>
      <c r="F732" s="84">
        <v>232.05147973999999</v>
      </c>
    </row>
    <row r="733" spans="1:6" ht="12.75" customHeight="1" x14ac:dyDescent="0.2">
      <c r="A733" s="83" t="s">
        <v>183</v>
      </c>
      <c r="B733" s="83">
        <v>5</v>
      </c>
      <c r="C733" s="84">
        <v>1232.2546360399999</v>
      </c>
      <c r="D733" s="84">
        <v>1189.0739856299999</v>
      </c>
      <c r="E733" s="84">
        <v>239.65788398999999</v>
      </c>
      <c r="F733" s="84">
        <v>239.65788398999999</v>
      </c>
    </row>
    <row r="734" spans="1:6" ht="12.75" customHeight="1" x14ac:dyDescent="0.2">
      <c r="A734" s="83" t="s">
        <v>183</v>
      </c>
      <c r="B734" s="83">
        <v>6</v>
      </c>
      <c r="C734" s="84">
        <v>1233.9079886100001</v>
      </c>
      <c r="D734" s="84">
        <v>1197.7186037399999</v>
      </c>
      <c r="E734" s="84">
        <v>241.40020693</v>
      </c>
      <c r="F734" s="84">
        <v>241.40020693</v>
      </c>
    </row>
    <row r="735" spans="1:6" ht="12.75" customHeight="1" x14ac:dyDescent="0.2">
      <c r="A735" s="83" t="s">
        <v>183</v>
      </c>
      <c r="B735" s="83">
        <v>7</v>
      </c>
      <c r="C735" s="84">
        <v>1217.75822819</v>
      </c>
      <c r="D735" s="84">
        <v>1181.3640257300001</v>
      </c>
      <c r="E735" s="84">
        <v>238.10394142999999</v>
      </c>
      <c r="F735" s="84">
        <v>238.10394142999999</v>
      </c>
    </row>
    <row r="736" spans="1:6" ht="12.75" customHeight="1" x14ac:dyDescent="0.2">
      <c r="A736" s="83" t="s">
        <v>183</v>
      </c>
      <c r="B736" s="83">
        <v>8</v>
      </c>
      <c r="C736" s="84">
        <v>1188.50616999</v>
      </c>
      <c r="D736" s="84">
        <v>1140.3490020500001</v>
      </c>
      <c r="E736" s="84">
        <v>229.83736264000001</v>
      </c>
      <c r="F736" s="84">
        <v>229.83736264000001</v>
      </c>
    </row>
    <row r="737" spans="1:6" ht="12.75" customHeight="1" x14ac:dyDescent="0.2">
      <c r="A737" s="83" t="s">
        <v>183</v>
      </c>
      <c r="B737" s="83">
        <v>9</v>
      </c>
      <c r="C737" s="84">
        <v>1085.9735072200001</v>
      </c>
      <c r="D737" s="84">
        <v>1048.95712684</v>
      </c>
      <c r="E737" s="84">
        <v>211.41732848999999</v>
      </c>
      <c r="F737" s="84">
        <v>211.41732848999999</v>
      </c>
    </row>
    <row r="738" spans="1:6" ht="12.75" customHeight="1" x14ac:dyDescent="0.2">
      <c r="A738" s="83" t="s">
        <v>183</v>
      </c>
      <c r="B738" s="83">
        <v>10</v>
      </c>
      <c r="C738" s="84">
        <v>1066.9618872999999</v>
      </c>
      <c r="D738" s="84">
        <v>1036.2989408999999</v>
      </c>
      <c r="E738" s="84">
        <v>208.86607086999999</v>
      </c>
      <c r="F738" s="84">
        <v>208.86607086999999</v>
      </c>
    </row>
    <row r="739" spans="1:6" ht="12.75" customHeight="1" x14ac:dyDescent="0.2">
      <c r="A739" s="83" t="s">
        <v>183</v>
      </c>
      <c r="B739" s="83">
        <v>11</v>
      </c>
      <c r="C739" s="84">
        <v>1052.1736997400001</v>
      </c>
      <c r="D739" s="84">
        <v>1021.95844744</v>
      </c>
      <c r="E739" s="84">
        <v>205.97574415</v>
      </c>
      <c r="F739" s="84">
        <v>205.97574415</v>
      </c>
    </row>
    <row r="740" spans="1:6" ht="12.75" customHeight="1" x14ac:dyDescent="0.2">
      <c r="A740" s="83" t="s">
        <v>183</v>
      </c>
      <c r="B740" s="83">
        <v>12</v>
      </c>
      <c r="C740" s="84">
        <v>1053.14915477</v>
      </c>
      <c r="D740" s="84">
        <v>1020.8435338199999</v>
      </c>
      <c r="E740" s="84">
        <v>205.75103329000001</v>
      </c>
      <c r="F740" s="84">
        <v>205.75103329000001</v>
      </c>
    </row>
    <row r="741" spans="1:6" ht="12.75" customHeight="1" x14ac:dyDescent="0.2">
      <c r="A741" s="83" t="s">
        <v>183</v>
      </c>
      <c r="B741" s="83">
        <v>13</v>
      </c>
      <c r="C741" s="84">
        <v>1064.8546410900001</v>
      </c>
      <c r="D741" s="84">
        <v>1030.3846747600001</v>
      </c>
      <c r="E741" s="84">
        <v>207.67405041999999</v>
      </c>
      <c r="F741" s="84">
        <v>207.67405041999999</v>
      </c>
    </row>
    <row r="742" spans="1:6" ht="12.75" customHeight="1" x14ac:dyDescent="0.2">
      <c r="A742" s="83" t="s">
        <v>183</v>
      </c>
      <c r="B742" s="83">
        <v>14</v>
      </c>
      <c r="C742" s="84">
        <v>1074.81675967</v>
      </c>
      <c r="D742" s="84">
        <v>1044.5057872699999</v>
      </c>
      <c r="E742" s="84">
        <v>210.52016090999999</v>
      </c>
      <c r="F742" s="84">
        <v>210.52016090999999</v>
      </c>
    </row>
    <row r="743" spans="1:6" ht="12.75" customHeight="1" x14ac:dyDescent="0.2">
      <c r="A743" s="83" t="s">
        <v>183</v>
      </c>
      <c r="B743" s="83">
        <v>15</v>
      </c>
      <c r="C743" s="84">
        <v>1090.3424820499999</v>
      </c>
      <c r="D743" s="84">
        <v>1053.1077157</v>
      </c>
      <c r="E743" s="84">
        <v>212.25387975000001</v>
      </c>
      <c r="F743" s="84">
        <v>212.25387975000001</v>
      </c>
    </row>
    <row r="744" spans="1:6" ht="12.75" customHeight="1" x14ac:dyDescent="0.2">
      <c r="A744" s="83" t="s">
        <v>183</v>
      </c>
      <c r="B744" s="83">
        <v>16</v>
      </c>
      <c r="C744" s="84">
        <v>1095.2223505899999</v>
      </c>
      <c r="D744" s="84">
        <v>1059.6515485499999</v>
      </c>
      <c r="E744" s="84">
        <v>213.57278937999999</v>
      </c>
      <c r="F744" s="84">
        <v>213.57278937999999</v>
      </c>
    </row>
    <row r="745" spans="1:6" ht="12.75" customHeight="1" x14ac:dyDescent="0.2">
      <c r="A745" s="83" t="s">
        <v>183</v>
      </c>
      <c r="B745" s="83">
        <v>17</v>
      </c>
      <c r="C745" s="84">
        <v>1103.22457158</v>
      </c>
      <c r="D745" s="84">
        <v>1062.25048395</v>
      </c>
      <c r="E745" s="84">
        <v>214.09660486000001</v>
      </c>
      <c r="F745" s="84">
        <v>214.09660486000001</v>
      </c>
    </row>
    <row r="746" spans="1:6" ht="12.75" customHeight="1" x14ac:dyDescent="0.2">
      <c r="A746" s="83" t="s">
        <v>183</v>
      </c>
      <c r="B746" s="83">
        <v>18</v>
      </c>
      <c r="C746" s="84">
        <v>1101.3553582300001</v>
      </c>
      <c r="D746" s="84">
        <v>1061.5188587</v>
      </c>
      <c r="E746" s="84">
        <v>213.94914578000001</v>
      </c>
      <c r="F746" s="84">
        <v>213.94914578000001</v>
      </c>
    </row>
    <row r="747" spans="1:6" ht="12.75" customHeight="1" x14ac:dyDescent="0.2">
      <c r="A747" s="83" t="s">
        <v>183</v>
      </c>
      <c r="B747" s="83">
        <v>19</v>
      </c>
      <c r="C747" s="84">
        <v>1087.9218134800001</v>
      </c>
      <c r="D747" s="84">
        <v>1045.95420685</v>
      </c>
      <c r="E747" s="84">
        <v>210.81208991</v>
      </c>
      <c r="F747" s="84">
        <v>210.81208991</v>
      </c>
    </row>
    <row r="748" spans="1:6" ht="12.75" customHeight="1" x14ac:dyDescent="0.2">
      <c r="A748" s="83" t="s">
        <v>183</v>
      </c>
      <c r="B748" s="83">
        <v>20</v>
      </c>
      <c r="C748" s="84">
        <v>1064.1984389900001</v>
      </c>
      <c r="D748" s="84">
        <v>1021.87019945</v>
      </c>
      <c r="E748" s="84">
        <v>205.95795777000001</v>
      </c>
      <c r="F748" s="84">
        <v>205.95795777000001</v>
      </c>
    </row>
    <row r="749" spans="1:6" ht="12.75" customHeight="1" x14ac:dyDescent="0.2">
      <c r="A749" s="83" t="s">
        <v>183</v>
      </c>
      <c r="B749" s="83">
        <v>21</v>
      </c>
      <c r="C749" s="84">
        <v>1030.0640928800001</v>
      </c>
      <c r="D749" s="84">
        <v>995.20292370000004</v>
      </c>
      <c r="E749" s="84">
        <v>200.58316783999999</v>
      </c>
      <c r="F749" s="84">
        <v>200.58316783999999</v>
      </c>
    </row>
    <row r="750" spans="1:6" ht="12.75" customHeight="1" x14ac:dyDescent="0.2">
      <c r="A750" s="83" t="s">
        <v>183</v>
      </c>
      <c r="B750" s="83">
        <v>22</v>
      </c>
      <c r="C750" s="84">
        <v>1030.35026735</v>
      </c>
      <c r="D750" s="84">
        <v>998.65546600000005</v>
      </c>
      <c r="E750" s="84">
        <v>201.27902781</v>
      </c>
      <c r="F750" s="84">
        <v>201.27902781</v>
      </c>
    </row>
    <row r="751" spans="1:6" ht="12.75" customHeight="1" x14ac:dyDescent="0.2">
      <c r="A751" s="83" t="s">
        <v>183</v>
      </c>
      <c r="B751" s="83">
        <v>23</v>
      </c>
      <c r="C751" s="84">
        <v>1064.18431177</v>
      </c>
      <c r="D751" s="84">
        <v>1032.82589962</v>
      </c>
      <c r="E751" s="84">
        <v>208.16607934000001</v>
      </c>
      <c r="F751" s="84">
        <v>208.16607934000001</v>
      </c>
    </row>
    <row r="752" spans="1:6" ht="12.75" customHeight="1" x14ac:dyDescent="0.2">
      <c r="A752" s="83" t="s">
        <v>183</v>
      </c>
      <c r="B752" s="83">
        <v>24</v>
      </c>
      <c r="C752" s="84">
        <v>1093.33481005</v>
      </c>
      <c r="D752" s="84">
        <v>1060.96214566</v>
      </c>
      <c r="E752" s="84">
        <v>213.83694025</v>
      </c>
      <c r="F752" s="84">
        <v>213.83694025</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3Im9nJNLyqq1KtQlluCRN+QoSAXEjlbJ06bPQ16uFR5q/YFN7mD7muQ1fBHSqgvIbEX7S+PPcMZbmyN9/V55+Q==" saltValue="rmAL9oLUbgJe/j8vtJqC9g=="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4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48" r:id="rId4"/>
      </mc:Fallback>
    </mc:AlternateContent>
    <mc:AlternateContent xmlns:mc="http://schemas.openxmlformats.org/markup-compatibility/2006">
      <mc:Choice Requires="x14">
        <oleObject progId="Equation.3" shapeId="124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49" r:id="rId6"/>
      </mc:Fallback>
    </mc:AlternateContent>
    <mc:AlternateContent xmlns:mc="http://schemas.openxmlformats.org/markup-compatibility/2006">
      <mc:Choice Requires="x14">
        <oleObject progId="Equation.3" shapeId="125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50" r:id="rId8"/>
      </mc:Fallback>
    </mc:AlternateContent>
    <mc:AlternateContent xmlns:mc="http://schemas.openxmlformats.org/markup-compatibility/2006">
      <mc:Choice Requires="x14">
        <oleObject progId="Equation.3" shapeId="125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51" r:id="rId10"/>
      </mc:Fallback>
    </mc:AlternateContent>
    <mc:AlternateContent xmlns:mc="http://schemas.openxmlformats.org/markup-compatibility/2006">
      <mc:Choice Requires="x14">
        <oleObject progId="Equation.3" shapeId="1252"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52" r:id="rId12"/>
      </mc:Fallback>
    </mc:AlternateContent>
    <mc:AlternateContent xmlns:mc="http://schemas.openxmlformats.org/markup-compatibility/2006">
      <mc:Choice Requires="x14">
        <oleObject progId="Equation.3" shapeId="125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53" r:id="rId14"/>
      </mc:Fallback>
    </mc:AlternateContent>
    <mc:AlternateContent xmlns:mc="http://schemas.openxmlformats.org/markup-compatibility/2006">
      <mc:Choice Requires="x14">
        <oleObject progId="Equation.3" shapeId="125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54" r:id="rId16"/>
      </mc:Fallback>
    </mc:AlternateContent>
    <mc:AlternateContent xmlns:mc="http://schemas.openxmlformats.org/markup-compatibility/2006">
      <mc:Choice Requires="x14">
        <oleObject progId="Equation.3" shapeId="1255"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55" r:id="rId18"/>
      </mc:Fallback>
    </mc:AlternateContent>
    <mc:AlternateContent xmlns:mc="http://schemas.openxmlformats.org/markup-compatibility/2006">
      <mc:Choice Requires="x14">
        <oleObject progId="Equation.3" shapeId="1256"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56" r:id="rId20"/>
      </mc:Fallback>
    </mc:AlternateContent>
    <mc:AlternateContent xmlns:mc="http://schemas.openxmlformats.org/markup-compatibility/2006">
      <mc:Choice Requires="x14">
        <oleObject progId="Equation.3" shapeId="125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57" r:id="rId22"/>
      </mc:Fallback>
    </mc:AlternateContent>
    <mc:AlternateContent xmlns:mc="http://schemas.openxmlformats.org/markup-compatibility/2006">
      <mc:Choice Requires="x14">
        <oleObject progId="Equation.3" shapeId="125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58" r:id="rId24"/>
      </mc:Fallback>
    </mc:AlternateContent>
    <mc:AlternateContent xmlns:mc="http://schemas.openxmlformats.org/markup-compatibility/2006">
      <mc:Choice Requires="x14">
        <oleObject progId="Equation.3" shapeId="125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59" r:id="rId26"/>
      </mc:Fallback>
    </mc:AlternateContent>
    <mc:AlternateContent xmlns:mc="http://schemas.openxmlformats.org/markup-compatibility/2006">
      <mc:Choice Requires="x14">
        <oleObject progId="Equation.3" shapeId="126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60" r:id="rId28"/>
      </mc:Fallback>
    </mc:AlternateContent>
    <mc:AlternateContent xmlns:mc="http://schemas.openxmlformats.org/markup-compatibility/2006">
      <mc:Choice Requires="x14">
        <oleObject progId="Equation.3" shapeId="126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6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2020-05-18T10:34:05Z</dcterms:modified>
</cp:coreProperties>
</file>