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4525"/>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459" i="28"/>
  <c r="A357" i="28"/>
  <c r="A251" i="21"/>
  <c r="A285" i="21"/>
  <c r="A216" i="21"/>
  <c r="A149" i="19"/>
  <c r="A147" i="21"/>
  <c r="A77" i="21"/>
  <c r="A112" i="21"/>
  <c r="A182" i="21"/>
  <c r="Y185" i="28" l="1"/>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460" i="28"/>
  <c r="A255" i="28"/>
  <c r="A358" i="28"/>
  <c r="A221" i="28"/>
  <c r="A323" i="28"/>
  <c r="A289" i="28"/>
  <c r="A392" i="28"/>
  <c r="A426" i="28"/>
  <c r="A286" i="21"/>
  <c r="A252" i="21"/>
  <c r="A217" i="21"/>
  <c r="A183" i="21"/>
  <c r="A148" i="21"/>
  <c r="A113" i="21"/>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56" i="28"/>
  <c r="A427" i="28"/>
  <c r="A359" i="28"/>
  <c r="A253" i="21"/>
  <c r="A287" i="21"/>
  <c r="A218" i="21"/>
  <c r="A149" i="21"/>
  <c r="A184" i="21"/>
  <c r="Y357" i="21" l="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A323" i="21"/>
  <c r="A358" i="21"/>
  <c r="A426" i="21"/>
  <c r="A392" i="21"/>
  <c r="A291" i="28"/>
  <c r="A360" i="28"/>
  <c r="A394" i="28"/>
  <c r="A428" i="28"/>
  <c r="A462" i="28"/>
  <c r="A325" i="28"/>
  <c r="A288" i="21"/>
  <c r="A254" i="21"/>
  <c r="A219"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<sst xmlns="http://schemas.openxmlformats.org/spreadsheetml/2006/main" count="1034" uniqueCount="191">
  <si>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</si>
  <si>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</si>
  <si>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</si>
  <si>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</si>
  <si>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</si>
  <si>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</si>
  <si>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</si>
  <si>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</si>
  <si>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</si>
  <si>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</si>
  <si>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</si>
  <si>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</si>
  <si>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</si>
  <si>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</si>
  <si>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</si>
  <si>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</si>
  <si>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</si>
  <si>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</si>
  <si>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</si>
  <si>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</si>
  <si>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</si>
  <si>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</si>
  <si>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</si>
  <si>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</si>
  <si>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</si>
  <si>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</si>
  <si>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</si>
  <si>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</si>
  <si>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</si>
  <si>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</si>
  <si>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</si>
  <si>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</si>
  <si>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</si>
  <si>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</si>
  <si>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</si>
  <si>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</si>
  <si>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</si>
  <si>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</si>
  <si>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</si>
  <si>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</si>
  <si>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</si>
  <si>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</si>
  <si>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</si>
  <si>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</si>
  <si>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</si>
  <si>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</si>
  <si>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</si>
  <si>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</si>
  <si>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</si>
  <si>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</si>
  <si>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</si>
  <si>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</si>
  <si>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</si>
  <si>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</si>
  <si>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</si>
  <si>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</si>
  <si>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</si>
  <si>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</si>
  <si>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</si>
  <si>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</si>
  <si>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</si>
  <si>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</si>
  <si>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</si>
  <si>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</si>
  <si>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</si>
  <si>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</si>
  <si>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</si>
  <si>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</si>
  <si>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</si>
  <si>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</si>
  <si>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</si>
  <si>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</si>
  <si>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</si>
  <si>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</si>
  <si>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</si>
  <si>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</si>
  <si>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</si>
  <si>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</si>
  <si>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</si>
  <si>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</si>
  <si>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</si>
  <si>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</si>
  <si>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</si>
  <si>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</si>
  <si>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</si>
  <si>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</si>
  <si>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</si>
  <si>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</si>
  <si>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</si>
  <si>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</si>
  <si>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</si>
  <si>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</si>
  <si>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</si>
  <si>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</si>
  <si>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</si>
  <si>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</si>
  <si>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</si>
  <si>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</si>
  <si>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</si>
  <si>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</si>
  <si>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</si>
  <si>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</si>
  <si>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</si>
  <si>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</si>
  <si>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</si>
  <si>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</si>
  <si>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</si>
  <si>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</si>
  <si>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</si>
  <si>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</si>
  <si>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</si>
  <si>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</si>
  <si>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</si>
  <si>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</si>
  <si>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</si>
  <si>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</si>
  <si>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</si>
  <si>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</si>
  <si>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</si>
  <si>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</si>
  <si>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</si>
  <si>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</si>
  <si>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</si>
  <si>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</si>
  <si>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</si>
  <si>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</si>
  <si>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</si>
  <si>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</si>
  <si>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</si>
  <si>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</si>
  <si>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</si>
  <si>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</si>
  <si>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</si>
  <si>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</si>
  <si>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</si>
  <si>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</si>
  <si>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</si>
  <si>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</si>
  <si>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</si>
  <si>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</si>
  <si>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</si>
  <si>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</si>
  <si>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</si>
  <si>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</si>
  <si>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</si>
  <si>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</si>
  <si>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</si>
  <si>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</si>
  <si>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</si>
  <si>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44/6 от 29.12.2020г.</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</si>
  <si>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</si>
  <si>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</si>
  <si>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</si>
  <si>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</si>
  <si>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</si>
  <si>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</si>
  <si>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</si>
  <si>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</si>
  <si>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2021 г.</t>
  </si>
  <si>
    <t>2509,33</t>
  </si>
  <si>
    <t>апрель 2021 года</t>
  </si>
  <si>
    <t>01.04.2021</t>
  </si>
  <si>
    <t>02.04.2021</t>
  </si>
  <si>
    <t>03.04.2021</t>
  </si>
  <si>
    <t>04.04.2021</t>
  </si>
  <si>
    <t>05.04.2021</t>
  </si>
  <si>
    <t>06.04.2021</t>
  </si>
  <si>
    <t>07.04.2021</t>
  </si>
  <si>
    <t>08.04.2021</t>
  </si>
  <si>
    <t>09.04.2021</t>
  </si>
  <si>
    <t>10.04.2021</t>
  </si>
  <si>
    <t>11.04.2021</t>
  </si>
  <si>
    <t>12.04.2021</t>
  </si>
  <si>
    <t>13.04.2021</t>
  </si>
  <si>
    <t>14.04.2021</t>
  </si>
  <si>
    <t>15.04.2021</t>
  </si>
  <si>
    <t>16.04.2021</t>
  </si>
  <si>
    <t>17.04.2021</t>
  </si>
  <si>
    <t>18.04.2021</t>
  </si>
  <si>
    <t>19.04.2021</t>
  </si>
  <si>
    <t>20.04.2021</t>
  </si>
  <si>
    <t>21.04.2021</t>
  </si>
  <si>
    <t>22.04.2021</t>
  </si>
  <si>
    <t>23.04.2021</t>
  </si>
  <si>
    <t>24.04.2021</t>
  </si>
  <si>
    <t>25.04.2021</t>
  </si>
  <si>
    <t>26.04.2021</t>
  </si>
  <si>
    <t>27.04.2021</t>
  </si>
  <si>
    <t>28.04.2021</t>
  </si>
  <si>
    <t>29.04.2021</t>
  </si>
  <si>
    <t>30.04.2021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</si>
</sst>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4" fontId="37" fillId="8" borderId="10"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e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e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559" y="25762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pic>
      <xdr:nvPicPr>
        <xdr:cNvPr id="18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28575</xdr:colOff>
      <xdr:row>26</xdr:row>
      <xdr:rowOff>104775</xdr:rowOff>
    </xdr:from>
    <xdr:to>
      <xdr:col>2</xdr:col>
      <xdr:colOff>742950</xdr:colOff>
      <xdr:row>26</xdr:row>
      <xdr:rowOff>304800</xdr:rowOff>
    </xdr:to>
    <xdr:pic>
      <xdr:nvPicPr>
        <xdr:cNvPr id="206"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15"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38"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0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5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490" name="Object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621" name="Object 597" hidden="1">
              <a:extLst>
                <a:ext uri="{63B3BB69-23CF-44E3-9099-C40C66FF867C}">
                  <a14:compatExt spid="_x0000_s1621"/>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2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7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7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4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2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2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2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2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6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123825</xdr:colOff>
          <xdr:row>20</xdr:row>
          <xdr:rowOff>171450</xdr:rowOff>
        </xdr:from>
        <xdr:to>
          <xdr:col>2</xdr:col>
          <xdr:colOff>1162050</xdr:colOff>
          <xdr:row>20</xdr:row>
          <xdr:rowOff>400050</xdr:rowOff>
        </xdr:to>
        <xdr:sp macro="" textlink="">
          <xdr:nvSpPr>
            <xdr:cNvPr id="1987" name="Object 963" hidden="1">
              <a:extLst>
                <a:ext uri="{63B3BB69-23CF-44E3-9099-C40C66FF867C}">
                  <a14:compatExt spid="_x0000_s1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21</xdr:row>
          <xdr:rowOff>190500</xdr:rowOff>
        </xdr:from>
        <xdr:to>
          <xdr:col>2</xdr:col>
          <xdr:colOff>1143000</xdr:colOff>
          <xdr:row>21</xdr:row>
          <xdr:rowOff>419100</xdr:rowOff>
        </xdr:to>
        <xdr:sp macro="" textlink="">
          <xdr:nvSpPr>
            <xdr:cNvPr id="1988" name="Object 964" hidden="1">
              <a:extLst>
                <a:ext uri="{63B3BB69-23CF-44E3-9099-C40C66FF867C}">
                  <a14:compatExt spid="_x0000_s1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22</xdr:row>
          <xdr:rowOff>133350</xdr:rowOff>
        </xdr:from>
        <xdr:to>
          <xdr:col>2</xdr:col>
          <xdr:colOff>1028700</xdr:colOff>
          <xdr:row>22</xdr:row>
          <xdr:rowOff>390525</xdr:rowOff>
        </xdr:to>
        <xdr:sp macro="" textlink="">
          <xdr:nvSpPr>
            <xdr:cNvPr id="1989" name="Object 965" hidden="1">
              <a:extLst>
                <a:ext uri="{63B3BB69-23CF-44E3-9099-C40C66FF867C}">
                  <a14:compatExt spid="_x0000_s1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23</xdr:row>
          <xdr:rowOff>114300</xdr:rowOff>
        </xdr:from>
        <xdr:to>
          <xdr:col>2</xdr:col>
          <xdr:colOff>1009650</xdr:colOff>
          <xdr:row>23</xdr:row>
          <xdr:rowOff>371475</xdr:rowOff>
        </xdr:to>
        <xdr:sp macro="" textlink="">
          <xdr:nvSpPr>
            <xdr:cNvPr id="1990" name="Object 966" hidden="1">
              <a:extLst>
                <a:ext uri="{63B3BB69-23CF-44E3-9099-C40C66FF867C}">
                  <a14:compatExt spid="_x0000_s1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37</xdr:row>
          <xdr:rowOff>28575</xdr:rowOff>
        </xdr:from>
        <xdr:to>
          <xdr:col>2</xdr:col>
          <xdr:colOff>1162050</xdr:colOff>
          <xdr:row>37</xdr:row>
          <xdr:rowOff>381000</xdr:rowOff>
        </xdr:to>
        <xdr:sp macro="" textlink="">
          <xdr:nvSpPr>
            <xdr:cNvPr id="1991" name="Object 967" hidden="1">
              <a:extLst>
                <a:ext uri="{63B3BB69-23CF-44E3-9099-C40C66FF867C}">
                  <a14:compatExt spid="_x0000_s19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37</xdr:row>
          <xdr:rowOff>38100</xdr:rowOff>
        </xdr:from>
        <xdr:to>
          <xdr:col>3</xdr:col>
          <xdr:colOff>1076325</xdr:colOff>
          <xdr:row>37</xdr:row>
          <xdr:rowOff>381000</xdr:rowOff>
        </xdr:to>
        <xdr:sp macro="" textlink="">
          <xdr:nvSpPr>
            <xdr:cNvPr id="1992" name="Object 968" hidden="1">
              <a:extLst>
                <a:ext uri="{63B3BB69-23CF-44E3-9099-C40C66FF867C}">
                  <a14:compatExt spid="_x0000_s19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37</xdr:row>
          <xdr:rowOff>38100</xdr:rowOff>
        </xdr:from>
        <xdr:to>
          <xdr:col>4</xdr:col>
          <xdr:colOff>1285875</xdr:colOff>
          <xdr:row>37</xdr:row>
          <xdr:rowOff>381000</xdr:rowOff>
        </xdr:to>
        <xdr:sp macro="" textlink="">
          <xdr:nvSpPr>
            <xdr:cNvPr id="1993" name="Object 969" hidden="1">
              <a:extLst>
                <a:ext uri="{63B3BB69-23CF-44E3-9099-C40C66FF867C}">
                  <a14:compatExt spid="_x0000_s19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504825</xdr:colOff>
          <xdr:row>37</xdr:row>
          <xdr:rowOff>47625</xdr:rowOff>
        </xdr:from>
        <xdr:to>
          <xdr:col>5</xdr:col>
          <xdr:colOff>1095375</xdr:colOff>
          <xdr:row>37</xdr:row>
          <xdr:rowOff>342900</xdr:rowOff>
        </xdr:to>
        <xdr:sp macro="" textlink="">
          <xdr:nvSpPr>
            <xdr:cNvPr id="1995" name="Object 971" hidden="1">
              <a:extLst>
                <a:ext uri="{63B3BB69-23CF-44E3-9099-C40C66FF867C}">
                  <a14:compatExt spid="_x0000_s199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7.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1.bin"/><Relationship Id="rId47" Type="http://schemas.openxmlformats.org/officeDocument/2006/relationships/image" Target="../media/image21.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4.wmf"/><Relationship Id="rId38" Type="http://schemas.openxmlformats.org/officeDocument/2006/relationships/oleObject" Target="../embeddings/oleObject19.bin"/><Relationship Id="rId46" Type="http://schemas.openxmlformats.org/officeDocument/2006/relationships/oleObject" Target="../embeddings/oleObject23.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41" Type="http://schemas.openxmlformats.org/officeDocument/2006/relationships/image" Target="../media/image18.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6.bin"/><Relationship Id="rId37" Type="http://schemas.openxmlformats.org/officeDocument/2006/relationships/image" Target="../media/image16.wmf"/><Relationship Id="rId40" Type="http://schemas.openxmlformats.org/officeDocument/2006/relationships/oleObject" Target="../embeddings/oleObject20.bin"/><Relationship Id="rId45" Type="http://schemas.openxmlformats.org/officeDocument/2006/relationships/image" Target="../media/image20.emf"/><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8.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oleObject" Target="../embeddings/oleObject15.bin"/><Relationship Id="rId44" Type="http://schemas.openxmlformats.org/officeDocument/2006/relationships/oleObject" Target="../embeddings/oleObject22.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5.wmf"/><Relationship Id="rId43" Type="http://schemas.openxmlformats.org/officeDocument/2006/relationships/image" Target="../media/image19.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1" t="s">
        <v>158</v>
      </c>
      <c r="B1" s="111"/>
      <c r="C1" s="111"/>
      <c r="D1" s="111"/>
      <c r="E1" s="111"/>
      <c r="F1" s="111"/>
    </row>
    <row r="2" spans="1:8" s="1" customFormat="1" ht="21.75" customHeight="1" x14ac:dyDescent="0.25">
      <c r="A2" s="112" t="s">
        <v>30</v>
      </c>
      <c r="B2" s="112"/>
      <c r="C2" s="112"/>
      <c r="D2" s="112"/>
      <c r="E2" s="112"/>
      <c r="F2" s="112"/>
      <c r="G2" s="1" t="s">
        <v>41</v>
      </c>
    </row>
    <row r="3" spans="1:8" ht="18" customHeight="1" x14ac:dyDescent="0.25">
      <c r="A3" s="113" t="s">
        <v>31</v>
      </c>
      <c r="B3" s="113"/>
      <c r="C3" s="113"/>
      <c r="D3" s="113"/>
      <c r="E3" s="113"/>
      <c r="F3" s="113"/>
    </row>
    <row r="4" spans="1:8" ht="34.5" customHeight="1" x14ac:dyDescent="0.25">
      <c r="A4" s="114" t="s">
        <v>45</v>
      </c>
      <c r="B4" s="114"/>
      <c r="C4" s="114"/>
      <c r="D4" s="114"/>
      <c r="E4" s="114"/>
      <c r="F4" s="114"/>
    </row>
    <row r="5" spans="1:8" x14ac:dyDescent="0.25">
      <c r="A5" s="118"/>
      <c r="B5" s="118"/>
      <c r="C5" s="119" t="s">
        <v>29</v>
      </c>
      <c r="D5" s="120"/>
      <c r="E5" s="120"/>
      <c r="F5" s="121"/>
    </row>
    <row r="6" spans="1:8" x14ac:dyDescent="0.25">
      <c r="A6" s="118"/>
      <c r="B6" s="118"/>
      <c r="C6" s="3" t="s">
        <v>0</v>
      </c>
      <c r="D6" s="3" t="s">
        <v>1</v>
      </c>
      <c r="E6" s="3" t="s">
        <v>2</v>
      </c>
      <c r="F6" s="3" t="s">
        <v>3</v>
      </c>
    </row>
    <row r="7" spans="1:8" s="6" customFormat="1" x14ac:dyDescent="0.25">
      <c r="A7" s="115" t="s">
        <v>44</v>
      </c>
      <c r="B7" s="116"/>
      <c r="C7" s="4">
        <f>$F$12+'СЕТ СН'!F5+СВЦЭМ!$D$10+'СЕТ СН'!F11-'СЕТ СН'!F$18</f>
        <v>2154.7016892199999</v>
      </c>
      <c r="D7" s="4">
        <f>$F$12+'СЕТ СН'!G5+СВЦЭМ!$D$10+'СЕТ СН'!G11-'СЕТ СН'!G$18</f>
        <v>3027.8016892199998</v>
      </c>
      <c r="E7" s="4">
        <f>$F$12+'СЕТ СН'!H5+СВЦЭМ!$D$10+'СЕТ СН'!H11-'СЕТ СН'!H$18</f>
        <v>3132.3016892199998</v>
      </c>
      <c r="F7" s="4">
        <f>$F$12+'СЕТ СН'!I5+СВЦЭМ!$D$10+'СЕТ СН'!I11-'СЕТ СН'!I$18</f>
        <v>3353.35168922</v>
      </c>
      <c r="G7" s="5"/>
    </row>
    <row r="8" spans="1:8" x14ac:dyDescent="0.25">
      <c r="F8" s="8"/>
    </row>
    <row r="9" spans="1:8" ht="45.75" customHeight="1" x14ac:dyDescent="0.25">
      <c r="A9" s="106" t="s">
        <v>46</v>
      </c>
      <c r="B9" s="106"/>
      <c r="C9" s="106"/>
      <c r="D9" s="106"/>
      <c r="E9" s="106"/>
      <c r="F9" s="106"/>
    </row>
    <row r="10" spans="1:8" x14ac:dyDescent="0.25">
      <c r="B10" s="2"/>
      <c r="H10" s="2" t="s">
        <v>41</v>
      </c>
    </row>
    <row r="11" spans="1:8" ht="31.5" x14ac:dyDescent="0.25">
      <c r="A11" s="9"/>
      <c r="B11" s="117" t="s">
        <v>5</v>
      </c>
      <c r="C11" s="117"/>
      <c r="D11" s="117"/>
      <c r="E11" s="10" t="s">
        <v>4</v>
      </c>
      <c r="F11" s="11" t="s">
        <v>12</v>
      </c>
      <c r="G11" s="2" t="s">
        <v>41</v>
      </c>
    </row>
    <row r="12" spans="1:8" ht="31.5" x14ac:dyDescent="0.25">
      <c r="A12" s="12">
        <v>1</v>
      </c>
      <c r="B12" s="105" t="s">
        <v>47</v>
      </c>
      <c r="C12" s="105"/>
      <c r="D12" s="105"/>
      <c r="E12" s="13" t="s">
        <v>22</v>
      </c>
      <c r="F12" s="11">
        <f>ROUND(F13+F14*F15,8)+F34</f>
        <v>1059.5811287500001</v>
      </c>
      <c r="H12" s="2" t="s">
        <v>41</v>
      </c>
    </row>
    <row r="13" spans="1:8" ht="31.5" x14ac:dyDescent="0.25">
      <c r="A13" s="12">
        <v>2</v>
      </c>
      <c r="B13" s="105" t="s">
        <v>48</v>
      </c>
      <c r="C13" s="105"/>
      <c r="D13" s="105"/>
      <c r="E13" s="13" t="s">
        <v>22</v>
      </c>
      <c r="F13" s="11">
        <f>СВЦЭМ!$D$11</f>
        <v>1059.5811287500001</v>
      </c>
    </row>
    <row r="14" spans="1:8" ht="36" customHeight="1" x14ac:dyDescent="0.25">
      <c r="A14" s="12">
        <v>3</v>
      </c>
      <c r="B14" s="105" t="s">
        <v>49</v>
      </c>
      <c r="C14" s="105"/>
      <c r="D14" s="105"/>
      <c r="E14" s="13" t="s">
        <v>23</v>
      </c>
      <c r="F14" s="11">
        <f>СВЦЭМ!$D$12</f>
        <v>525311.46577380947</v>
      </c>
    </row>
    <row r="15" spans="1:8" ht="30.75" customHeight="1" x14ac:dyDescent="0.25">
      <c r="A15" s="12">
        <v>4</v>
      </c>
      <c r="B15" s="105" t="s">
        <v>50</v>
      </c>
      <c r="C15" s="105" t="s">
        <v>24</v>
      </c>
      <c r="D15" s="105" t="s">
        <v>24</v>
      </c>
      <c r="E15" s="14" t="s">
        <v>51</v>
      </c>
      <c r="F15" s="15">
        <f>ROUND(IF(F25-(F26+F33)&lt;=0,0,MAX(0,(F16-(F17+F24))/(F25-(F26+F33)))),11)</f>
        <v>0</v>
      </c>
    </row>
    <row r="16" spans="1:8" ht="36" customHeight="1" x14ac:dyDescent="0.25">
      <c r="A16" s="12">
        <v>5</v>
      </c>
      <c r="B16" s="105" t="s">
        <v>52</v>
      </c>
      <c r="C16" s="105" t="s">
        <v>25</v>
      </c>
      <c r="D16" s="105" t="s">
        <v>6</v>
      </c>
      <c r="E16" s="13" t="s">
        <v>6</v>
      </c>
      <c r="F16" s="16">
        <f>СВЦЭМ!$D$27</f>
        <v>1.3440000000000001</v>
      </c>
    </row>
    <row r="17" spans="1:6" ht="33" customHeight="1" x14ac:dyDescent="0.25">
      <c r="A17" s="12">
        <v>6</v>
      </c>
      <c r="B17" s="105" t="s">
        <v>53</v>
      </c>
      <c r="C17" s="105" t="s">
        <v>25</v>
      </c>
      <c r="D17" s="105" t="s">
        <v>6</v>
      </c>
      <c r="E17" s="13" t="s">
        <v>6</v>
      </c>
      <c r="F17" s="16">
        <f>SUM(F19:F23)</f>
        <v>1.3440000000000001</v>
      </c>
    </row>
    <row r="18" spans="1:6" ht="13.5" customHeight="1" x14ac:dyDescent="0.25">
      <c r="A18" s="12"/>
      <c r="B18" s="108" t="s">
        <v>54</v>
      </c>
      <c r="C18" s="109"/>
      <c r="D18" s="109"/>
      <c r="E18" s="109"/>
      <c r="F18" s="110"/>
    </row>
    <row r="19" spans="1:6" x14ac:dyDescent="0.25">
      <c r="A19" s="12">
        <v>6.1</v>
      </c>
      <c r="B19" s="105" t="s">
        <v>55</v>
      </c>
      <c r="C19" s="105"/>
      <c r="D19" s="105"/>
      <c r="E19" s="13" t="s">
        <v>6</v>
      </c>
      <c r="F19" s="16">
        <v>0</v>
      </c>
    </row>
    <row r="20" spans="1:6" x14ac:dyDescent="0.25">
      <c r="A20" s="12">
        <v>6.2</v>
      </c>
      <c r="B20" s="105" t="s">
        <v>56</v>
      </c>
      <c r="C20" s="105"/>
      <c r="D20" s="105"/>
      <c r="E20" s="13" t="s">
        <v>6</v>
      </c>
      <c r="F20" s="16">
        <v>0</v>
      </c>
    </row>
    <row r="21" spans="1:6" x14ac:dyDescent="0.25">
      <c r="A21" s="12">
        <v>6.3</v>
      </c>
      <c r="B21" s="105" t="s">
        <v>57</v>
      </c>
      <c r="C21" s="105"/>
      <c r="D21" s="105"/>
      <c r="E21" s="13" t="s">
        <v>6</v>
      </c>
      <c r="F21" s="16">
        <v>0</v>
      </c>
    </row>
    <row r="22" spans="1:6" x14ac:dyDescent="0.25">
      <c r="A22" s="12">
        <v>6.4</v>
      </c>
      <c r="B22" s="105" t="s">
        <v>58</v>
      </c>
      <c r="C22" s="105"/>
      <c r="D22" s="105"/>
      <c r="E22" s="13" t="s">
        <v>6</v>
      </c>
      <c r="F22" s="16">
        <v>0</v>
      </c>
    </row>
    <row r="23" spans="1:6" x14ac:dyDescent="0.25">
      <c r="A23" s="12">
        <v>6.5</v>
      </c>
      <c r="B23" s="105" t="s">
        <v>59</v>
      </c>
      <c r="C23" s="105"/>
      <c r="D23" s="105"/>
      <c r="E23" s="13" t="s">
        <v>6</v>
      </c>
      <c r="F23" s="16">
        <f>F16</f>
        <v>1.3440000000000001</v>
      </c>
    </row>
    <row r="24" spans="1:6" ht="31.5" customHeight="1" x14ac:dyDescent="0.25">
      <c r="A24" s="12">
        <v>7</v>
      </c>
      <c r="B24" s="105" t="s">
        <v>26</v>
      </c>
      <c r="C24" s="105" t="s">
        <v>25</v>
      </c>
      <c r="D24" s="105" t="s">
        <v>6</v>
      </c>
      <c r="E24" s="13" t="s">
        <v>6</v>
      </c>
      <c r="F24" s="16">
        <v>0</v>
      </c>
    </row>
    <row r="25" spans="1:6" ht="30" customHeight="1" x14ac:dyDescent="0.25">
      <c r="A25" s="12">
        <v>8</v>
      </c>
      <c r="B25" s="105" t="s">
        <v>60</v>
      </c>
      <c r="C25" s="105" t="s">
        <v>27</v>
      </c>
      <c r="D25" s="105" t="s">
        <v>28</v>
      </c>
      <c r="E25" s="13" t="s">
        <v>61</v>
      </c>
      <c r="F25" s="16">
        <f>СВЦЭМ!$D$26</f>
        <v>905.1</v>
      </c>
    </row>
    <row r="26" spans="1:6" ht="30.75" customHeight="1" x14ac:dyDescent="0.25">
      <c r="A26" s="12">
        <v>9</v>
      </c>
      <c r="B26" s="105" t="s">
        <v>62</v>
      </c>
      <c r="C26" s="105" t="s">
        <v>27</v>
      </c>
      <c r="D26" s="105" t="s">
        <v>28</v>
      </c>
      <c r="E26" s="13" t="s">
        <v>61</v>
      </c>
      <c r="F26" s="16">
        <f>SUM(F28:F32)</f>
        <v>905.1</v>
      </c>
    </row>
    <row r="27" spans="1:6" x14ac:dyDescent="0.25">
      <c r="A27" s="12"/>
      <c r="B27" s="108" t="s">
        <v>54</v>
      </c>
      <c r="C27" s="109"/>
      <c r="D27" s="109"/>
      <c r="E27" s="109"/>
      <c r="F27" s="110"/>
    </row>
    <row r="28" spans="1:6" x14ac:dyDescent="0.25">
      <c r="A28" s="12">
        <v>9.1</v>
      </c>
      <c r="B28" s="105" t="s">
        <v>55</v>
      </c>
      <c r="C28" s="105"/>
      <c r="D28" s="105"/>
      <c r="E28" s="13" t="s">
        <v>61</v>
      </c>
      <c r="F28" s="16">
        <v>0</v>
      </c>
    </row>
    <row r="29" spans="1:6" x14ac:dyDescent="0.25">
      <c r="A29" s="12">
        <v>9.1999999999999993</v>
      </c>
      <c r="B29" s="105" t="s">
        <v>56</v>
      </c>
      <c r="C29" s="105"/>
      <c r="D29" s="105"/>
      <c r="E29" s="13" t="s">
        <v>61</v>
      </c>
      <c r="F29" s="86">
        <v>0</v>
      </c>
    </row>
    <row r="30" spans="1:6" x14ac:dyDescent="0.25">
      <c r="A30" s="12">
        <v>9.3000000000000007</v>
      </c>
      <c r="B30" s="105" t="s">
        <v>57</v>
      </c>
      <c r="C30" s="105"/>
      <c r="D30" s="105"/>
      <c r="E30" s="13" t="s">
        <v>61</v>
      </c>
      <c r="F30" s="16">
        <v>0</v>
      </c>
    </row>
    <row r="31" spans="1:6" x14ac:dyDescent="0.25">
      <c r="A31" s="12">
        <v>9.4</v>
      </c>
      <c r="B31" s="105" t="s">
        <v>58</v>
      </c>
      <c r="C31" s="105"/>
      <c r="D31" s="105"/>
      <c r="E31" s="13" t="s">
        <v>61</v>
      </c>
      <c r="F31" s="16">
        <v>0</v>
      </c>
    </row>
    <row r="32" spans="1:6" x14ac:dyDescent="0.25">
      <c r="A32" s="12">
        <v>9.5</v>
      </c>
      <c r="B32" s="105" t="s">
        <v>59</v>
      </c>
      <c r="C32" s="105"/>
      <c r="D32" s="105"/>
      <c r="E32" s="13" t="s">
        <v>61</v>
      </c>
      <c r="F32" s="86">
        <f>F25</f>
        <v>905.1</v>
      </c>
    </row>
    <row r="33" spans="1:6" ht="34.5" customHeight="1" x14ac:dyDescent="0.25">
      <c r="A33" s="12">
        <v>10</v>
      </c>
      <c r="B33" s="105" t="s">
        <v>63</v>
      </c>
      <c r="C33" s="105" t="s">
        <v>27</v>
      </c>
      <c r="D33" s="105" t="s">
        <v>28</v>
      </c>
      <c r="E33" s="13" t="s">
        <v>61</v>
      </c>
      <c r="F33" s="16">
        <v>0</v>
      </c>
    </row>
    <row r="34" spans="1:6" ht="42" customHeight="1" x14ac:dyDescent="0.25">
      <c r="A34" s="12">
        <v>11</v>
      </c>
      <c r="B34" s="105" t="s">
        <v>64</v>
      </c>
      <c r="C34" s="105"/>
      <c r="D34" s="105" t="s">
        <v>22</v>
      </c>
      <c r="E34" s="17" t="s">
        <v>22</v>
      </c>
      <c r="F34" s="11">
        <v>0</v>
      </c>
    </row>
    <row r="36" spans="1:6" ht="15.75" customHeight="1" x14ac:dyDescent="0.25">
      <c r="A36" s="107" t="s">
        <v>65</v>
      </c>
      <c r="B36" s="107"/>
      <c r="C36" s="107"/>
      <c r="D36" s="107"/>
      <c r="E36" s="107"/>
      <c r="F36" s="107"/>
    </row>
    <row r="37" spans="1:6" x14ac:dyDescent="0.25">
      <c r="A37" s="107"/>
      <c r="B37" s="107"/>
      <c r="C37" s="107"/>
      <c r="D37" s="107"/>
      <c r="E37" s="107"/>
      <c r="F37" s="107"/>
    </row>
    <row r="38" spans="1:6" x14ac:dyDescent="0.25">
      <c r="A38" s="107"/>
      <c r="B38" s="107"/>
      <c r="C38" s="107"/>
      <c r="D38" s="107"/>
      <c r="E38" s="107"/>
      <c r="F38" s="107"/>
    </row>
    <row r="39" spans="1:6" x14ac:dyDescent="0.25">
      <c r="A39" s="107"/>
      <c r="B39" s="107"/>
      <c r="C39" s="107"/>
      <c r="D39" s="107"/>
      <c r="E39" s="107"/>
      <c r="F39" s="107"/>
    </row>
    <row r="40" spans="1:6" x14ac:dyDescent="0.25">
      <c r="A40" s="107"/>
      <c r="B40" s="107"/>
      <c r="C40" s="107"/>
      <c r="D40" s="107"/>
      <c r="E40" s="107"/>
      <c r="F40" s="107"/>
    </row>
    <row r="41" spans="1:6" x14ac:dyDescent="0.25">
      <c r="A41" s="107"/>
      <c r="B41" s="107"/>
      <c r="C41" s="107"/>
      <c r="D41" s="107"/>
      <c r="E41" s="107"/>
      <c r="F41" s="107"/>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2021 г.</v>
      </c>
      <c r="B1" s="122"/>
      <c r="C1" s="122"/>
      <c r="D1" s="122"/>
      <c r="E1" s="122"/>
      <c r="F1" s="18"/>
    </row>
    <row r="2" spans="1:6" x14ac:dyDescent="0.25">
      <c r="A2" s="19"/>
      <c r="B2" s="19"/>
      <c r="C2" s="19"/>
      <c r="D2" s="19"/>
      <c r="E2" s="19"/>
      <c r="F2" s="19"/>
    </row>
    <row r="3" spans="1:6" x14ac:dyDescent="0.25">
      <c r="A3" s="112" t="s">
        <v>13</v>
      </c>
      <c r="B3" s="112"/>
      <c r="C3" s="112"/>
      <c r="D3" s="112"/>
      <c r="E3" s="112"/>
      <c r="F3" s="20"/>
    </row>
    <row r="4" spans="1:6" x14ac:dyDescent="0.25">
      <c r="A4" s="113" t="s">
        <v>14</v>
      </c>
      <c r="B4" s="113"/>
      <c r="C4" s="113"/>
      <c r="D4" s="113"/>
      <c r="E4" s="113"/>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2215.9490063799999</v>
      </c>
      <c r="C9" s="4">
        <f>СВЦЭМ!$D$14+'СЕТ СН'!G5+СВЦЭМ!$D$10+'СЕТ СН'!G11-'СЕТ СН'!G$19</f>
        <v>3089.0490063799998</v>
      </c>
      <c r="D9" s="4">
        <f>СВЦЭМ!$D$14+'СЕТ СН'!H5+СВЦЭМ!$D$10+'СЕТ СН'!H11-'СЕТ СН'!H$19</f>
        <v>3193.5490063799998</v>
      </c>
      <c r="E9" s="4">
        <f>СВЦЭМ!$D$14+'СЕТ СН'!I5+СВЦЭМ!$D$10+'СЕТ СН'!I11-'СЕТ СН'!I$19</f>
        <v>3414.59900638</v>
      </c>
    </row>
    <row r="10" spans="1:6" x14ac:dyDescent="0.25">
      <c r="A10" s="26" t="s">
        <v>35</v>
      </c>
      <c r="B10" s="4">
        <f>СВЦЭМ!$D$15+'СЕТ СН'!F5+СВЦЭМ!$D$10+'СЕТ СН'!F11-'СЕТ СН'!F$19</f>
        <v>3032.5785529999998</v>
      </c>
      <c r="C10" s="4">
        <f>СВЦЭМ!$D$15+'СЕТ СН'!G5+СВЦЭМ!$D$10+'СЕТ СН'!G11-'СЕТ СН'!G$19</f>
        <v>3905.6785529999997</v>
      </c>
      <c r="D10" s="4">
        <f>СВЦЭМ!$D$15+'СЕТ СН'!H5+СВЦЭМ!$D$10+'СЕТ СН'!H11-'СЕТ СН'!H$19</f>
        <v>4010.1785529999997</v>
      </c>
      <c r="E10" s="4">
        <f>СВЦЭМ!$D$15+'СЕТ СН'!I5+СВЦЭМ!$D$10+'СЕТ СН'!I11-'СЕТ СН'!I$19</f>
        <v>4231.2285529999999</v>
      </c>
    </row>
    <row r="11" spans="1:6" x14ac:dyDescent="0.25">
      <c r="A11" s="26" t="s">
        <v>36</v>
      </c>
      <c r="B11" s="4">
        <f>СВЦЭМ!$D$16+'СЕТ СН'!F5+СВЦЭМ!$D$10+'СЕТ СН'!F11-'СЕТ СН'!F$19</f>
        <v>3929.3850551599999</v>
      </c>
      <c r="C11" s="4">
        <f>СВЦЭМ!$D$16+'СЕТ СН'!G5+СВЦЭМ!$D$10+'СЕТ СН'!G11-'СЕТ СН'!G$19</f>
        <v>4802.4850551600002</v>
      </c>
      <c r="D11" s="4">
        <f>СВЦЭМ!$D$16+'СЕТ СН'!H5+СВЦЭМ!$D$10+'СЕТ СН'!H11-'СЕТ СН'!H$19</f>
        <v>4906.9850551600002</v>
      </c>
      <c r="E11" s="4">
        <f>СВЦЭМ!$D$16+'СЕТ СН'!I5+СВЦЭМ!$D$10+'СЕТ СН'!I11-'СЕТ СН'!I$19</f>
        <v>5128.0350551600004</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2215.9490063799999</v>
      </c>
      <c r="C16" s="28">
        <f>СВЦЭМ!$D$14+'СЕТ СН'!G5+СВЦЭМ!$D$10+'СЕТ СН'!G11-'СЕТ СН'!G$19</f>
        <v>3089.0490063799998</v>
      </c>
      <c r="D16" s="28">
        <f>СВЦЭМ!$D$14+'СЕТ СН'!H5+СВЦЭМ!$D$10+'СЕТ СН'!H11-'СЕТ СН'!H$19</f>
        <v>3193.5490063799998</v>
      </c>
      <c r="E16" s="28">
        <f>СВЦЭМ!$D$14+'СЕТ СН'!I5+СВЦЭМ!$D$10+'СЕТ СН'!I11-'СЕТ СН'!I$19</f>
        <v>3414.59900638</v>
      </c>
    </row>
    <row r="17" spans="1:5" x14ac:dyDescent="0.25">
      <c r="A17" s="26" t="s">
        <v>37</v>
      </c>
      <c r="B17" s="28">
        <f>СВЦЭМ!$D$17+'СЕТ СН'!F5+СВЦЭМ!$D$10+'СЕТ СН'!F11-'СЕТ СН'!F$19</f>
        <v>3361.1505109299997</v>
      </c>
      <c r="C17" s="28">
        <f>СВЦЭМ!$D$17+'СЕТ СН'!G5+СВЦЭМ!$D$10+'СЕТ СН'!G11-'СЕТ СН'!G$19</f>
        <v>4234.25051093</v>
      </c>
      <c r="D17" s="28">
        <f>СВЦЭМ!$D$17+'СЕТ СН'!H5+СВЦЭМ!$D$10+'СЕТ СН'!H11-'СЕТ СН'!H$19</f>
        <v>4338.75051093</v>
      </c>
      <c r="E17" s="28">
        <f>СВЦЭМ!$D$17+'СЕТ СН'!I5+СВЦЭМ!$D$10+'СЕТ СН'!I11-'СЕТ СН'!I$19</f>
        <v>4559.8005109300002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2021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38</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15.75" x14ac:dyDescent="0.2">
      <c r="A4" s="144" t="s">
        <v>8</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SUMIFS(СВЦЭМ!$C$39:$C$782,СВЦЭМ!$A$39:$A$782,$A12,СВЦЭМ!$B$39:$B$782,B$11)+'СЕТ СН'!$F$12+СВЦЭМ!$D$10+'СЕТ СН'!$F$5-'СЕТ СН'!$F$20</f>
        <v>2183.0992185300001</v>
      </c>
      <c r="C12" s="36">
        <f>SUMIFS(СВЦЭМ!$C$39:$C$782,СВЦЭМ!$A$39:$A$782,$A12,СВЦЭМ!$B$39:$B$782,C$11)+'СЕТ СН'!$F$12+СВЦЭМ!$D$10+'СЕТ СН'!$F$5-'СЕТ СН'!$F$20</f>
        <v>2268.5153702400003</v>
      </c>
      <c r="D12" s="36">
        <f>SUMIFS(СВЦЭМ!$C$39:$C$782,СВЦЭМ!$A$39:$A$782,$A12,СВЦЭМ!$B$39:$B$782,D$11)+'СЕТ СН'!$F$12+СВЦЭМ!$D$10+'СЕТ СН'!$F$5-'СЕТ СН'!$F$20</f>
        <v>2308.9555733900002</v>
      </c>
      <c r="E12" s="36">
        <f>SUMIFS(СВЦЭМ!$C$39:$C$782,СВЦЭМ!$A$39:$A$782,$A12,СВЦЭМ!$B$39:$B$782,E$11)+'СЕТ СН'!$F$12+СВЦЭМ!$D$10+'СЕТ СН'!$F$5-'СЕТ СН'!$F$20</f>
        <v>2300.0474471900002</v>
      </c>
      <c r="F12" s="36">
        <f>SUMIFS(СВЦЭМ!$C$39:$C$782,СВЦЭМ!$A$39:$A$782,$A12,СВЦЭМ!$B$39:$B$782,F$11)+'СЕТ СН'!$F$12+СВЦЭМ!$D$10+'СЕТ СН'!$F$5-'СЕТ СН'!$F$20</f>
        <v>2302.7930840400004</v>
      </c>
      <c r="G12" s="36">
        <f>SUMIFS(СВЦЭМ!$C$39:$C$782,СВЦЭМ!$A$39:$A$782,$A12,СВЦЭМ!$B$39:$B$782,G$11)+'СЕТ СН'!$F$12+СВЦЭМ!$D$10+'СЕТ СН'!$F$5-'СЕТ СН'!$F$20</f>
        <v>2297.7279835200002</v>
      </c>
      <c r="H12" s="36">
        <f>SUMIFS(СВЦЭМ!$C$39:$C$782,СВЦЭМ!$A$39:$A$782,$A12,СВЦЭМ!$B$39:$B$782,H$11)+'СЕТ СН'!$F$12+СВЦЭМ!$D$10+'СЕТ СН'!$F$5-'СЕТ СН'!$F$20</f>
        <v>2238.4241263900003</v>
      </c>
      <c r="I12" s="36">
        <f>SUMIFS(СВЦЭМ!$C$39:$C$782,СВЦЭМ!$A$39:$A$782,$A12,СВЦЭМ!$B$39:$B$782,I$11)+'СЕТ СН'!$F$12+СВЦЭМ!$D$10+'СЕТ СН'!$F$5-'СЕТ СН'!$F$20</f>
        <v>2211.10748788</v>
      </c>
      <c r="J12" s="36">
        <f>SUMIFS(СВЦЭМ!$C$39:$C$782,СВЦЭМ!$A$39:$A$782,$A12,СВЦЭМ!$B$39:$B$782,J$11)+'СЕТ СН'!$F$12+СВЦЭМ!$D$10+'СЕТ СН'!$F$5-'СЕТ СН'!$F$20</f>
        <v>2157.8526012800003</v>
      </c>
      <c r="K12" s="36">
        <f>SUMIFS(СВЦЭМ!$C$39:$C$782,СВЦЭМ!$A$39:$A$782,$A12,СВЦЭМ!$B$39:$B$782,K$11)+'СЕТ СН'!$F$12+СВЦЭМ!$D$10+'СЕТ СН'!$F$5-'СЕТ СН'!$F$20</f>
        <v>2076.3961472800002</v>
      </c>
      <c r="L12" s="36">
        <f>SUMIFS(СВЦЭМ!$C$39:$C$782,СВЦЭМ!$A$39:$A$782,$A12,СВЦЭМ!$B$39:$B$782,L$11)+'СЕТ СН'!$F$12+СВЦЭМ!$D$10+'СЕТ СН'!$F$5-'СЕТ СН'!$F$20</f>
        <v>2085.5856474399998</v>
      </c>
      <c r="M12" s="36">
        <f>SUMIFS(СВЦЭМ!$C$39:$C$782,СВЦЭМ!$A$39:$A$782,$A12,СВЦЭМ!$B$39:$B$782,M$11)+'СЕТ СН'!$F$12+СВЦЭМ!$D$10+'СЕТ СН'!$F$5-'СЕТ СН'!$F$20</f>
        <v>2081.92271841</v>
      </c>
      <c r="N12" s="36">
        <f>SUMIFS(СВЦЭМ!$C$39:$C$782,СВЦЭМ!$A$39:$A$782,$A12,СВЦЭМ!$B$39:$B$782,N$11)+'СЕТ СН'!$F$12+СВЦЭМ!$D$10+'СЕТ СН'!$F$5-'СЕТ СН'!$F$20</f>
        <v>2118.7677209900003</v>
      </c>
      <c r="O12" s="36">
        <f>SUMIFS(СВЦЭМ!$C$39:$C$782,СВЦЭМ!$A$39:$A$782,$A12,СВЦЭМ!$B$39:$B$782,O$11)+'СЕТ СН'!$F$12+СВЦЭМ!$D$10+'СЕТ СН'!$F$5-'СЕТ СН'!$F$20</f>
        <v>2159.6525377600001</v>
      </c>
      <c r="P12" s="36">
        <f>SUMIFS(СВЦЭМ!$C$39:$C$782,СВЦЭМ!$A$39:$A$782,$A12,СВЦЭМ!$B$39:$B$782,P$11)+'СЕТ СН'!$F$12+СВЦЭМ!$D$10+'СЕТ СН'!$F$5-'СЕТ СН'!$F$20</f>
        <v>2205.4330276400001</v>
      </c>
      <c r="Q12" s="36">
        <f>SUMIFS(СВЦЭМ!$C$39:$C$782,СВЦЭМ!$A$39:$A$782,$A12,СВЦЭМ!$B$39:$B$782,Q$11)+'СЕТ СН'!$F$12+СВЦЭМ!$D$10+'СЕТ СН'!$F$5-'СЕТ СН'!$F$20</f>
        <v>2233.2504930700002</v>
      </c>
      <c r="R12" s="36">
        <f>SUMIFS(СВЦЭМ!$C$39:$C$782,СВЦЭМ!$A$39:$A$782,$A12,СВЦЭМ!$B$39:$B$782,R$11)+'СЕТ СН'!$F$12+СВЦЭМ!$D$10+'СЕТ СН'!$F$5-'СЕТ СН'!$F$20</f>
        <v>2220.964129</v>
      </c>
      <c r="S12" s="36">
        <f>SUMIFS(СВЦЭМ!$C$39:$C$782,СВЦЭМ!$A$39:$A$782,$A12,СВЦЭМ!$B$39:$B$782,S$11)+'СЕТ СН'!$F$12+СВЦЭМ!$D$10+'СЕТ СН'!$F$5-'СЕТ СН'!$F$20</f>
        <v>2198.8558731900002</v>
      </c>
      <c r="T12" s="36">
        <f>SUMIFS(СВЦЭМ!$C$39:$C$782,СВЦЭМ!$A$39:$A$782,$A12,СВЦЭМ!$B$39:$B$782,T$11)+'СЕТ СН'!$F$12+СВЦЭМ!$D$10+'СЕТ СН'!$F$5-'СЕТ СН'!$F$20</f>
        <v>2163.8315893700001</v>
      </c>
      <c r="U12" s="36">
        <f>SUMIFS(СВЦЭМ!$C$39:$C$782,СВЦЭМ!$A$39:$A$782,$A12,СВЦЭМ!$B$39:$B$782,U$11)+'СЕТ СН'!$F$12+СВЦЭМ!$D$10+'СЕТ СН'!$F$5-'СЕТ СН'!$F$20</f>
        <v>2093.39110549</v>
      </c>
      <c r="V12" s="36">
        <f>SUMIFS(СВЦЭМ!$C$39:$C$782,СВЦЭМ!$A$39:$A$782,$A12,СВЦЭМ!$B$39:$B$782,V$11)+'СЕТ СН'!$F$12+СВЦЭМ!$D$10+'СЕТ СН'!$F$5-'СЕТ СН'!$F$20</f>
        <v>2052.6398167100001</v>
      </c>
      <c r="W12" s="36">
        <f>SUMIFS(СВЦЭМ!$C$39:$C$782,СВЦЭМ!$A$39:$A$782,$A12,СВЦЭМ!$B$39:$B$782,W$11)+'СЕТ СН'!$F$12+СВЦЭМ!$D$10+'СЕТ СН'!$F$5-'СЕТ СН'!$F$20</f>
        <v>2040.2755171500003</v>
      </c>
      <c r="X12" s="36">
        <f>SUMIFS(СВЦЭМ!$C$39:$C$782,СВЦЭМ!$A$39:$A$782,$A12,СВЦЭМ!$B$39:$B$782,X$11)+'СЕТ СН'!$F$12+СВЦЭМ!$D$10+'СЕТ СН'!$F$5-'СЕТ СН'!$F$20</f>
        <v>2063.8989167600002</v>
      </c>
      <c r="Y12" s="36">
        <f>SUMIFS(СВЦЭМ!$C$39:$C$782,СВЦЭМ!$A$39:$A$782,$A12,СВЦЭМ!$B$39:$B$782,Y$11)+'СЕТ СН'!$F$12+СВЦЭМ!$D$10+'СЕТ СН'!$F$5-'СЕТ СН'!$F$20</f>
        <v>2084.2270792300001</v>
      </c>
      <c r="AA12" s="37"/>
    </row>
    <row r="13" spans="1:27" ht="15.75" x14ac:dyDescent="0.2">
      <c r="A13" s="35">
        <f>A12+1</f>
        <v>44288</v>
      </c>
      <c r="B13" s="36">
        <f>SUMIFS(СВЦЭМ!$C$39:$C$782,СВЦЭМ!$A$39:$A$782,$A13,СВЦЭМ!$B$39:$B$782,B$11)+'СЕТ СН'!$F$12+СВЦЭМ!$D$10+'СЕТ СН'!$F$5-'СЕТ СН'!$F$20</f>
        <v>2149.9381472499999</v>
      </c>
      <c r="C13" s="36">
        <f>SUMIFS(СВЦЭМ!$C$39:$C$782,СВЦЭМ!$A$39:$A$782,$A13,СВЦЭМ!$B$39:$B$782,C$11)+'СЕТ СН'!$F$12+СВЦЭМ!$D$10+'СЕТ СН'!$F$5-'СЕТ СН'!$F$20</f>
        <v>2203.9347854600001</v>
      </c>
      <c r="D13" s="36">
        <f>SUMIFS(СВЦЭМ!$C$39:$C$782,СВЦЭМ!$A$39:$A$782,$A13,СВЦЭМ!$B$39:$B$782,D$11)+'СЕТ СН'!$F$12+СВЦЭМ!$D$10+'СЕТ СН'!$F$5-'СЕТ СН'!$F$20</f>
        <v>2242.2083929500004</v>
      </c>
      <c r="E13" s="36">
        <f>SUMIFS(СВЦЭМ!$C$39:$C$782,СВЦЭМ!$A$39:$A$782,$A13,СВЦЭМ!$B$39:$B$782,E$11)+'СЕТ СН'!$F$12+СВЦЭМ!$D$10+'СЕТ СН'!$F$5-'СЕТ СН'!$F$20</f>
        <v>2262.7919501599999</v>
      </c>
      <c r="F13" s="36">
        <f>SUMIFS(СВЦЭМ!$C$39:$C$782,СВЦЭМ!$A$39:$A$782,$A13,СВЦЭМ!$B$39:$B$782,F$11)+'СЕТ СН'!$F$12+СВЦЭМ!$D$10+'СЕТ СН'!$F$5-'СЕТ СН'!$F$20</f>
        <v>2254.7432163100002</v>
      </c>
      <c r="G13" s="36">
        <f>SUMIFS(СВЦЭМ!$C$39:$C$782,СВЦЭМ!$A$39:$A$782,$A13,СВЦЭМ!$B$39:$B$782,G$11)+'СЕТ СН'!$F$12+СВЦЭМ!$D$10+'СЕТ СН'!$F$5-'СЕТ СН'!$F$20</f>
        <v>2228.15047499</v>
      </c>
      <c r="H13" s="36">
        <f>SUMIFS(СВЦЭМ!$C$39:$C$782,СВЦЭМ!$A$39:$A$782,$A13,СВЦЭМ!$B$39:$B$782,H$11)+'СЕТ СН'!$F$12+СВЦЭМ!$D$10+'СЕТ СН'!$F$5-'СЕТ СН'!$F$20</f>
        <v>2187.1303887700001</v>
      </c>
      <c r="I13" s="36">
        <f>SUMIFS(СВЦЭМ!$C$39:$C$782,СВЦЭМ!$A$39:$A$782,$A13,СВЦЭМ!$B$39:$B$782,I$11)+'СЕТ СН'!$F$12+СВЦЭМ!$D$10+'СЕТ СН'!$F$5-'СЕТ СН'!$F$20</f>
        <v>2171.1543851699998</v>
      </c>
      <c r="J13" s="36">
        <f>SUMIFS(СВЦЭМ!$C$39:$C$782,СВЦЭМ!$A$39:$A$782,$A13,СВЦЭМ!$B$39:$B$782,J$11)+'СЕТ СН'!$F$12+СВЦЭМ!$D$10+'СЕТ СН'!$F$5-'СЕТ СН'!$F$20</f>
        <v>2129.0227486200001</v>
      </c>
      <c r="K13" s="36">
        <f>SUMIFS(СВЦЭМ!$C$39:$C$782,СВЦЭМ!$A$39:$A$782,$A13,СВЦЭМ!$B$39:$B$782,K$11)+'СЕТ СН'!$F$12+СВЦЭМ!$D$10+'СЕТ СН'!$F$5-'СЕТ СН'!$F$20</f>
        <v>2099.6582314899997</v>
      </c>
      <c r="L13" s="36">
        <f>SUMIFS(СВЦЭМ!$C$39:$C$782,СВЦЭМ!$A$39:$A$782,$A13,СВЦЭМ!$B$39:$B$782,L$11)+'СЕТ СН'!$F$12+СВЦЭМ!$D$10+'СЕТ СН'!$F$5-'СЕТ СН'!$F$20</f>
        <v>2117.8018739300001</v>
      </c>
      <c r="M13" s="36">
        <f>SUMIFS(СВЦЭМ!$C$39:$C$782,СВЦЭМ!$A$39:$A$782,$A13,СВЦЭМ!$B$39:$B$782,M$11)+'СЕТ СН'!$F$12+СВЦЭМ!$D$10+'СЕТ СН'!$F$5-'СЕТ СН'!$F$20</f>
        <v>2098.1606941999999</v>
      </c>
      <c r="N13" s="36">
        <f>SUMIFS(СВЦЭМ!$C$39:$C$782,СВЦЭМ!$A$39:$A$782,$A13,СВЦЭМ!$B$39:$B$782,N$11)+'СЕТ СН'!$F$12+СВЦЭМ!$D$10+'СЕТ СН'!$F$5-'СЕТ СН'!$F$20</f>
        <v>2136.9298475100004</v>
      </c>
      <c r="O13" s="36">
        <f>SUMIFS(СВЦЭМ!$C$39:$C$782,СВЦЭМ!$A$39:$A$782,$A13,СВЦЭМ!$B$39:$B$782,O$11)+'СЕТ СН'!$F$12+СВЦЭМ!$D$10+'СЕТ СН'!$F$5-'СЕТ СН'!$F$20</f>
        <v>2172.59715241</v>
      </c>
      <c r="P13" s="36">
        <f>SUMIFS(СВЦЭМ!$C$39:$C$782,СВЦЭМ!$A$39:$A$782,$A13,СВЦЭМ!$B$39:$B$782,P$11)+'СЕТ СН'!$F$12+СВЦЭМ!$D$10+'СЕТ СН'!$F$5-'СЕТ СН'!$F$20</f>
        <v>2219.6269297600002</v>
      </c>
      <c r="Q13" s="36">
        <f>SUMIFS(СВЦЭМ!$C$39:$C$782,СВЦЭМ!$A$39:$A$782,$A13,СВЦЭМ!$B$39:$B$782,Q$11)+'СЕТ СН'!$F$12+СВЦЭМ!$D$10+'СЕТ СН'!$F$5-'СЕТ СН'!$F$20</f>
        <v>2240.0163681200002</v>
      </c>
      <c r="R13" s="36">
        <f>SUMIFS(СВЦЭМ!$C$39:$C$782,СВЦЭМ!$A$39:$A$782,$A13,СВЦЭМ!$B$39:$B$782,R$11)+'СЕТ СН'!$F$12+СВЦЭМ!$D$10+'СЕТ СН'!$F$5-'СЕТ СН'!$F$20</f>
        <v>2239.5863261700001</v>
      </c>
      <c r="S13" s="36">
        <f>SUMIFS(СВЦЭМ!$C$39:$C$782,СВЦЭМ!$A$39:$A$782,$A13,СВЦЭМ!$B$39:$B$782,S$11)+'СЕТ СН'!$F$12+СВЦЭМ!$D$10+'СЕТ СН'!$F$5-'СЕТ СН'!$F$20</f>
        <v>2229.8664536599999</v>
      </c>
      <c r="T13" s="36">
        <f>SUMIFS(СВЦЭМ!$C$39:$C$782,СВЦЭМ!$A$39:$A$782,$A13,СВЦЭМ!$B$39:$B$782,T$11)+'СЕТ СН'!$F$12+СВЦЭМ!$D$10+'СЕТ СН'!$F$5-'СЕТ СН'!$F$20</f>
        <v>2170.8696585300004</v>
      </c>
      <c r="U13" s="36">
        <f>SUMIFS(СВЦЭМ!$C$39:$C$782,СВЦЭМ!$A$39:$A$782,$A13,СВЦЭМ!$B$39:$B$782,U$11)+'СЕТ СН'!$F$12+СВЦЭМ!$D$10+'СЕТ СН'!$F$5-'СЕТ СН'!$F$20</f>
        <v>2096.19391688</v>
      </c>
      <c r="V13" s="36">
        <f>SUMIFS(СВЦЭМ!$C$39:$C$782,СВЦЭМ!$A$39:$A$782,$A13,СВЦЭМ!$B$39:$B$782,V$11)+'СЕТ СН'!$F$12+СВЦЭМ!$D$10+'СЕТ СН'!$F$5-'СЕТ СН'!$F$20</f>
        <v>2057.7088898100001</v>
      </c>
      <c r="W13" s="36">
        <f>SUMIFS(СВЦЭМ!$C$39:$C$782,СВЦЭМ!$A$39:$A$782,$A13,СВЦЭМ!$B$39:$B$782,W$11)+'СЕТ СН'!$F$12+СВЦЭМ!$D$10+'СЕТ СН'!$F$5-'СЕТ СН'!$F$20</f>
        <v>2055.9730133500002</v>
      </c>
      <c r="X13" s="36">
        <f>SUMIFS(СВЦЭМ!$C$39:$C$782,СВЦЭМ!$A$39:$A$782,$A13,СВЦЭМ!$B$39:$B$782,X$11)+'СЕТ СН'!$F$12+СВЦЭМ!$D$10+'СЕТ СН'!$F$5-'СЕТ СН'!$F$20</f>
        <v>2084.1690828600003</v>
      </c>
      <c r="Y13" s="36">
        <f>SUMIFS(СВЦЭМ!$C$39:$C$782,СВЦЭМ!$A$39:$A$782,$A13,СВЦЭМ!$B$39:$B$782,Y$11)+'СЕТ СН'!$F$12+СВЦЭМ!$D$10+'СЕТ СН'!$F$5-'СЕТ СН'!$F$20</f>
        <v>2130.1387329200002</v>
      </c>
    </row>
    <row r="14" spans="1:27" ht="15.75" x14ac:dyDescent="0.2">
      <c r="A14" s="35">
        <f t="shared" ref="A14:A41" si="0">A13+1</f>
        <v>44289</v>
      </c>
      <c r="B14" s="36">
        <f>SUMIFS(СВЦЭМ!$C$39:$C$782,СВЦЭМ!$A$39:$A$782,$A14,СВЦЭМ!$B$39:$B$782,B$11)+'СЕТ СН'!$F$12+СВЦЭМ!$D$10+'СЕТ СН'!$F$5-'СЕТ СН'!$F$20</f>
        <v>2224.0907111900001</v>
      </c>
      <c r="C14" s="36">
        <f>SUMIFS(СВЦЭМ!$C$39:$C$782,СВЦЭМ!$A$39:$A$782,$A14,СВЦЭМ!$B$39:$B$782,C$11)+'СЕТ СН'!$F$12+СВЦЭМ!$D$10+'СЕТ СН'!$F$5-'СЕТ СН'!$F$20</f>
        <v>2275.8097209300004</v>
      </c>
      <c r="D14" s="36">
        <f>SUMIFS(СВЦЭМ!$C$39:$C$782,СВЦЭМ!$A$39:$A$782,$A14,СВЦЭМ!$B$39:$B$782,D$11)+'СЕТ СН'!$F$12+СВЦЭМ!$D$10+'СЕТ СН'!$F$5-'СЕТ СН'!$F$20</f>
        <v>2311.9173081600002</v>
      </c>
      <c r="E14" s="36">
        <f>SUMIFS(СВЦЭМ!$C$39:$C$782,СВЦЭМ!$A$39:$A$782,$A14,СВЦЭМ!$B$39:$B$782,E$11)+'СЕТ СН'!$F$12+СВЦЭМ!$D$10+'СЕТ СН'!$F$5-'СЕТ СН'!$F$20</f>
        <v>2297.5471954599998</v>
      </c>
      <c r="F14" s="36">
        <f>SUMIFS(СВЦЭМ!$C$39:$C$782,СВЦЭМ!$A$39:$A$782,$A14,СВЦЭМ!$B$39:$B$782,F$11)+'СЕТ СН'!$F$12+СВЦЭМ!$D$10+'СЕТ СН'!$F$5-'СЕТ СН'!$F$20</f>
        <v>2312.56690974</v>
      </c>
      <c r="G14" s="36">
        <f>SUMIFS(СВЦЭМ!$C$39:$C$782,СВЦЭМ!$A$39:$A$782,$A14,СВЦЭМ!$B$39:$B$782,G$11)+'СЕТ СН'!$F$12+СВЦЭМ!$D$10+'СЕТ СН'!$F$5-'СЕТ СН'!$F$20</f>
        <v>2299.0504486700002</v>
      </c>
      <c r="H14" s="36">
        <f>SUMIFS(СВЦЭМ!$C$39:$C$782,СВЦЭМ!$A$39:$A$782,$A14,СВЦЭМ!$B$39:$B$782,H$11)+'СЕТ СН'!$F$12+СВЦЭМ!$D$10+'СЕТ СН'!$F$5-'СЕТ СН'!$F$20</f>
        <v>2212.2296402400002</v>
      </c>
      <c r="I14" s="36">
        <f>SUMIFS(СВЦЭМ!$C$39:$C$782,СВЦЭМ!$A$39:$A$782,$A14,СВЦЭМ!$B$39:$B$782,I$11)+'СЕТ СН'!$F$12+СВЦЭМ!$D$10+'СЕТ СН'!$F$5-'СЕТ СН'!$F$20</f>
        <v>2186.5376722299998</v>
      </c>
      <c r="J14" s="36">
        <f>SUMIFS(СВЦЭМ!$C$39:$C$782,СВЦЭМ!$A$39:$A$782,$A14,СВЦЭМ!$B$39:$B$782,J$11)+'СЕТ СН'!$F$12+СВЦЭМ!$D$10+'СЕТ СН'!$F$5-'СЕТ СН'!$F$20</f>
        <v>2124.1954433800001</v>
      </c>
      <c r="K14" s="36">
        <f>SUMIFS(СВЦЭМ!$C$39:$C$782,СВЦЭМ!$A$39:$A$782,$A14,СВЦЭМ!$B$39:$B$782,K$11)+'СЕТ СН'!$F$12+СВЦЭМ!$D$10+'СЕТ СН'!$F$5-'СЕТ СН'!$F$20</f>
        <v>2060.4943467200001</v>
      </c>
      <c r="L14" s="36">
        <f>SUMIFS(СВЦЭМ!$C$39:$C$782,СВЦЭМ!$A$39:$A$782,$A14,СВЦЭМ!$B$39:$B$782,L$11)+'СЕТ СН'!$F$12+СВЦЭМ!$D$10+'СЕТ СН'!$F$5-'СЕТ СН'!$F$20</f>
        <v>2070.6955334300001</v>
      </c>
      <c r="M14" s="36">
        <f>SUMIFS(СВЦЭМ!$C$39:$C$782,СВЦЭМ!$A$39:$A$782,$A14,СВЦЭМ!$B$39:$B$782,M$11)+'СЕТ СН'!$F$12+СВЦЭМ!$D$10+'СЕТ СН'!$F$5-'СЕТ СН'!$F$20</f>
        <v>2079.2420197299998</v>
      </c>
      <c r="N14" s="36">
        <f>SUMIFS(СВЦЭМ!$C$39:$C$782,СВЦЭМ!$A$39:$A$782,$A14,СВЦЭМ!$B$39:$B$782,N$11)+'СЕТ СН'!$F$12+СВЦЭМ!$D$10+'СЕТ СН'!$F$5-'СЕТ СН'!$F$20</f>
        <v>2120.2905737900001</v>
      </c>
      <c r="O14" s="36">
        <f>SUMIFS(СВЦЭМ!$C$39:$C$782,СВЦЭМ!$A$39:$A$782,$A14,СВЦЭМ!$B$39:$B$782,O$11)+'СЕТ СН'!$F$12+СВЦЭМ!$D$10+'СЕТ СН'!$F$5-'СЕТ СН'!$F$20</f>
        <v>2162.67030802</v>
      </c>
      <c r="P14" s="36">
        <f>SUMIFS(СВЦЭМ!$C$39:$C$782,СВЦЭМ!$A$39:$A$782,$A14,СВЦЭМ!$B$39:$B$782,P$11)+'СЕТ СН'!$F$12+СВЦЭМ!$D$10+'СЕТ СН'!$F$5-'СЕТ СН'!$F$20</f>
        <v>2215.84641096</v>
      </c>
      <c r="Q14" s="36">
        <f>SUMIFS(СВЦЭМ!$C$39:$C$782,СВЦЭМ!$A$39:$A$782,$A14,СВЦЭМ!$B$39:$B$782,Q$11)+'СЕТ СН'!$F$12+СВЦЭМ!$D$10+'СЕТ СН'!$F$5-'СЕТ СН'!$F$20</f>
        <v>2240.9196760900004</v>
      </c>
      <c r="R14" s="36">
        <f>SUMIFS(СВЦЭМ!$C$39:$C$782,СВЦЭМ!$A$39:$A$782,$A14,СВЦЭМ!$B$39:$B$782,R$11)+'СЕТ СН'!$F$12+СВЦЭМ!$D$10+'СЕТ СН'!$F$5-'СЕТ СН'!$F$20</f>
        <v>2230.4905327000001</v>
      </c>
      <c r="S14" s="36">
        <f>SUMIFS(СВЦЭМ!$C$39:$C$782,СВЦЭМ!$A$39:$A$782,$A14,СВЦЭМ!$B$39:$B$782,S$11)+'СЕТ СН'!$F$12+СВЦЭМ!$D$10+'СЕТ СН'!$F$5-'СЕТ СН'!$F$20</f>
        <v>2208.35874169</v>
      </c>
      <c r="T14" s="36">
        <f>SUMIFS(СВЦЭМ!$C$39:$C$782,СВЦЭМ!$A$39:$A$782,$A14,СВЦЭМ!$B$39:$B$782,T$11)+'СЕТ СН'!$F$12+СВЦЭМ!$D$10+'СЕТ СН'!$F$5-'СЕТ СН'!$F$20</f>
        <v>2130.4958585900004</v>
      </c>
      <c r="U14" s="36">
        <f>SUMIFS(СВЦЭМ!$C$39:$C$782,СВЦЭМ!$A$39:$A$782,$A14,СВЦЭМ!$B$39:$B$782,U$11)+'СЕТ СН'!$F$12+СВЦЭМ!$D$10+'СЕТ СН'!$F$5-'СЕТ СН'!$F$20</f>
        <v>2047.4463305600002</v>
      </c>
      <c r="V14" s="36">
        <f>SUMIFS(СВЦЭМ!$C$39:$C$782,СВЦЭМ!$A$39:$A$782,$A14,СВЦЭМ!$B$39:$B$782,V$11)+'СЕТ СН'!$F$12+СВЦЭМ!$D$10+'СЕТ СН'!$F$5-'СЕТ СН'!$F$20</f>
        <v>2014.1119866600002</v>
      </c>
      <c r="W14" s="36">
        <f>SUMIFS(СВЦЭМ!$C$39:$C$782,СВЦЭМ!$A$39:$A$782,$A14,СВЦЭМ!$B$39:$B$782,W$11)+'СЕТ СН'!$F$12+СВЦЭМ!$D$10+'СЕТ СН'!$F$5-'СЕТ СН'!$F$20</f>
        <v>2016.47465625</v>
      </c>
      <c r="X14" s="36">
        <f>SUMIFS(СВЦЭМ!$C$39:$C$782,СВЦЭМ!$A$39:$A$782,$A14,СВЦЭМ!$B$39:$B$782,X$11)+'СЕТ СН'!$F$12+СВЦЭМ!$D$10+'СЕТ СН'!$F$5-'СЕТ СН'!$F$20</f>
        <v>2042.10179475</v>
      </c>
      <c r="Y14" s="36">
        <f>SUMIFS(СВЦЭМ!$C$39:$C$782,СВЦЭМ!$A$39:$A$782,$A14,СВЦЭМ!$B$39:$B$782,Y$11)+'СЕТ СН'!$F$12+СВЦЭМ!$D$10+'СЕТ СН'!$F$5-'СЕТ СН'!$F$20</f>
        <v>2095.9461983500005</v>
      </c>
    </row>
    <row r="15" spans="1:27" ht="15.75" x14ac:dyDescent="0.2">
      <c r="A15" s="35">
        <f t="shared" si="0"/>
        <v>44290</v>
      </c>
      <c r="B15" s="36">
        <f>SUMIFS(СВЦЭМ!$C$39:$C$782,СВЦЭМ!$A$39:$A$782,$A15,СВЦЭМ!$B$39:$B$782,B$11)+'СЕТ СН'!$F$12+СВЦЭМ!$D$10+'СЕТ СН'!$F$5-'СЕТ СН'!$F$20</f>
        <v>2163.6952613800004</v>
      </c>
      <c r="C15" s="36">
        <f>SUMIFS(СВЦЭМ!$C$39:$C$782,СВЦЭМ!$A$39:$A$782,$A15,СВЦЭМ!$B$39:$B$782,C$11)+'СЕТ СН'!$F$12+СВЦЭМ!$D$10+'СЕТ СН'!$F$5-'СЕТ СН'!$F$20</f>
        <v>2248.7285165800004</v>
      </c>
      <c r="D15" s="36">
        <f>SUMIFS(СВЦЭМ!$C$39:$C$782,СВЦЭМ!$A$39:$A$782,$A15,СВЦЭМ!$B$39:$B$782,D$11)+'СЕТ СН'!$F$12+СВЦЭМ!$D$10+'СЕТ СН'!$F$5-'СЕТ СН'!$F$20</f>
        <v>2292.2730982200001</v>
      </c>
      <c r="E15" s="36">
        <f>SUMIFS(СВЦЭМ!$C$39:$C$782,СВЦЭМ!$A$39:$A$782,$A15,СВЦЭМ!$B$39:$B$782,E$11)+'СЕТ СН'!$F$12+СВЦЭМ!$D$10+'СЕТ СН'!$F$5-'СЕТ СН'!$F$20</f>
        <v>2301.2621359700001</v>
      </c>
      <c r="F15" s="36">
        <f>SUMIFS(СВЦЭМ!$C$39:$C$782,СВЦЭМ!$A$39:$A$782,$A15,СВЦЭМ!$B$39:$B$782,F$11)+'СЕТ СН'!$F$12+СВЦЭМ!$D$10+'СЕТ СН'!$F$5-'СЕТ СН'!$F$20</f>
        <v>2313.11614534</v>
      </c>
      <c r="G15" s="36">
        <f>SUMIFS(СВЦЭМ!$C$39:$C$782,СВЦЭМ!$A$39:$A$782,$A15,СВЦЭМ!$B$39:$B$782,G$11)+'СЕТ СН'!$F$12+СВЦЭМ!$D$10+'СЕТ СН'!$F$5-'СЕТ СН'!$F$20</f>
        <v>2302.4543524000001</v>
      </c>
      <c r="H15" s="36">
        <f>SUMIFS(СВЦЭМ!$C$39:$C$782,СВЦЭМ!$A$39:$A$782,$A15,СВЦЭМ!$B$39:$B$782,H$11)+'СЕТ СН'!$F$12+СВЦЭМ!$D$10+'СЕТ СН'!$F$5-'СЕТ СН'!$F$20</f>
        <v>2286.1950942499998</v>
      </c>
      <c r="I15" s="36">
        <f>SUMIFS(СВЦЭМ!$C$39:$C$782,СВЦЭМ!$A$39:$A$782,$A15,СВЦЭМ!$B$39:$B$782,I$11)+'СЕТ СН'!$F$12+СВЦЭМ!$D$10+'СЕТ СН'!$F$5-'СЕТ СН'!$F$20</f>
        <v>2236.1989665299998</v>
      </c>
      <c r="J15" s="36">
        <f>SUMIFS(СВЦЭМ!$C$39:$C$782,СВЦЭМ!$A$39:$A$782,$A15,СВЦЭМ!$B$39:$B$782,J$11)+'СЕТ СН'!$F$12+СВЦЭМ!$D$10+'СЕТ СН'!$F$5-'СЕТ СН'!$F$20</f>
        <v>2150.5318942900003</v>
      </c>
      <c r="K15" s="36">
        <f>SUMIFS(СВЦЭМ!$C$39:$C$782,СВЦЭМ!$A$39:$A$782,$A15,СВЦЭМ!$B$39:$B$782,K$11)+'СЕТ СН'!$F$12+СВЦЭМ!$D$10+'СЕТ СН'!$F$5-'СЕТ СН'!$F$20</f>
        <v>2076.9779837000001</v>
      </c>
      <c r="L15" s="36">
        <f>SUMIFS(СВЦЭМ!$C$39:$C$782,СВЦЭМ!$A$39:$A$782,$A15,СВЦЭМ!$B$39:$B$782,L$11)+'СЕТ СН'!$F$12+СВЦЭМ!$D$10+'СЕТ СН'!$F$5-'СЕТ СН'!$F$20</f>
        <v>2054.4797652100001</v>
      </c>
      <c r="M15" s="36">
        <f>SUMIFS(СВЦЭМ!$C$39:$C$782,СВЦЭМ!$A$39:$A$782,$A15,СВЦЭМ!$B$39:$B$782,M$11)+'СЕТ СН'!$F$12+СВЦЭМ!$D$10+'СЕТ СН'!$F$5-'СЕТ СН'!$F$20</f>
        <v>2065.9774829500002</v>
      </c>
      <c r="N15" s="36">
        <f>SUMIFS(СВЦЭМ!$C$39:$C$782,СВЦЭМ!$A$39:$A$782,$A15,СВЦЭМ!$B$39:$B$782,N$11)+'СЕТ СН'!$F$12+СВЦЭМ!$D$10+'СЕТ СН'!$F$5-'СЕТ СН'!$F$20</f>
        <v>2090.27191838</v>
      </c>
      <c r="O15" s="36">
        <f>SUMIFS(СВЦЭМ!$C$39:$C$782,СВЦЭМ!$A$39:$A$782,$A15,СВЦЭМ!$B$39:$B$782,O$11)+'СЕТ СН'!$F$12+СВЦЭМ!$D$10+'СЕТ СН'!$F$5-'СЕТ СН'!$F$20</f>
        <v>2122.9434249599999</v>
      </c>
      <c r="P15" s="36">
        <f>SUMIFS(СВЦЭМ!$C$39:$C$782,СВЦЭМ!$A$39:$A$782,$A15,СВЦЭМ!$B$39:$B$782,P$11)+'СЕТ СН'!$F$12+СВЦЭМ!$D$10+'СЕТ СН'!$F$5-'СЕТ СН'!$F$20</f>
        <v>2176.3765362100003</v>
      </c>
      <c r="Q15" s="36">
        <f>SUMIFS(СВЦЭМ!$C$39:$C$782,СВЦЭМ!$A$39:$A$782,$A15,СВЦЭМ!$B$39:$B$782,Q$11)+'СЕТ СН'!$F$12+СВЦЭМ!$D$10+'СЕТ СН'!$F$5-'СЕТ СН'!$F$20</f>
        <v>2207.6766803400001</v>
      </c>
      <c r="R15" s="36">
        <f>SUMIFS(СВЦЭМ!$C$39:$C$782,СВЦЭМ!$A$39:$A$782,$A15,СВЦЭМ!$B$39:$B$782,R$11)+'СЕТ СН'!$F$12+СВЦЭМ!$D$10+'СЕТ СН'!$F$5-'СЕТ СН'!$F$20</f>
        <v>2201.8313131599998</v>
      </c>
      <c r="S15" s="36">
        <f>SUMIFS(СВЦЭМ!$C$39:$C$782,СВЦЭМ!$A$39:$A$782,$A15,СВЦЭМ!$B$39:$B$782,S$11)+'СЕТ СН'!$F$12+СВЦЭМ!$D$10+'СЕТ СН'!$F$5-'СЕТ СН'!$F$20</f>
        <v>2160.5928981000002</v>
      </c>
      <c r="T15" s="36">
        <f>SUMIFS(СВЦЭМ!$C$39:$C$782,СВЦЭМ!$A$39:$A$782,$A15,СВЦЭМ!$B$39:$B$782,T$11)+'СЕТ СН'!$F$12+СВЦЭМ!$D$10+'СЕТ СН'!$F$5-'СЕТ СН'!$F$20</f>
        <v>2073.0697489200002</v>
      </c>
      <c r="U15" s="36">
        <f>SUMIFS(СВЦЭМ!$C$39:$C$782,СВЦЭМ!$A$39:$A$782,$A15,СВЦЭМ!$B$39:$B$782,U$11)+'СЕТ СН'!$F$12+СВЦЭМ!$D$10+'СЕТ СН'!$F$5-'СЕТ СН'!$F$20</f>
        <v>1999.5727272500001</v>
      </c>
      <c r="V15" s="36">
        <f>SUMIFS(СВЦЭМ!$C$39:$C$782,СВЦЭМ!$A$39:$A$782,$A15,СВЦЭМ!$B$39:$B$782,V$11)+'СЕТ СН'!$F$12+СВЦЭМ!$D$10+'СЕТ СН'!$F$5-'СЕТ СН'!$F$20</f>
        <v>1992.32554682</v>
      </c>
      <c r="W15" s="36">
        <f>SUMIFS(СВЦЭМ!$C$39:$C$782,СВЦЭМ!$A$39:$A$782,$A15,СВЦЭМ!$B$39:$B$782,W$11)+'СЕТ СН'!$F$12+СВЦЭМ!$D$10+'СЕТ СН'!$F$5-'СЕТ СН'!$F$20</f>
        <v>2006.1461630500003</v>
      </c>
      <c r="X15" s="36">
        <f>SUMIFS(СВЦЭМ!$C$39:$C$782,СВЦЭМ!$A$39:$A$782,$A15,СВЦЭМ!$B$39:$B$782,X$11)+'СЕТ СН'!$F$12+СВЦЭМ!$D$10+'СЕТ СН'!$F$5-'СЕТ СН'!$F$20</f>
        <v>2030.5201873600001</v>
      </c>
      <c r="Y15" s="36">
        <f>SUMIFS(СВЦЭМ!$C$39:$C$782,СВЦЭМ!$A$39:$A$782,$A15,СВЦЭМ!$B$39:$B$782,Y$11)+'СЕТ СН'!$F$12+СВЦЭМ!$D$10+'СЕТ СН'!$F$5-'СЕТ СН'!$F$20</f>
        <v>2080.6547514000004</v>
      </c>
    </row>
    <row r="16" spans="1:27" ht="15.75" x14ac:dyDescent="0.2">
      <c r="A16" s="35">
        <f t="shared" si="0"/>
        <v>44291</v>
      </c>
      <c r="B16" s="36">
        <f>SUMIFS(СВЦЭМ!$C$39:$C$782,СВЦЭМ!$A$39:$A$782,$A16,СВЦЭМ!$B$39:$B$782,B$11)+'СЕТ СН'!$F$12+СВЦЭМ!$D$10+'СЕТ СН'!$F$5-'СЕТ СН'!$F$20</f>
        <v>2160.06754619</v>
      </c>
      <c r="C16" s="36">
        <f>SUMIFS(СВЦЭМ!$C$39:$C$782,СВЦЭМ!$A$39:$A$782,$A16,СВЦЭМ!$B$39:$B$782,C$11)+'СЕТ СН'!$F$12+СВЦЭМ!$D$10+'СЕТ СН'!$F$5-'СЕТ СН'!$F$20</f>
        <v>2248.2774365599998</v>
      </c>
      <c r="D16" s="36">
        <f>SUMIFS(СВЦЭМ!$C$39:$C$782,СВЦЭМ!$A$39:$A$782,$A16,СВЦЭМ!$B$39:$B$782,D$11)+'СЕТ СН'!$F$12+СВЦЭМ!$D$10+'СЕТ СН'!$F$5-'СЕТ СН'!$F$20</f>
        <v>2301.1220787800003</v>
      </c>
      <c r="E16" s="36">
        <f>SUMIFS(СВЦЭМ!$C$39:$C$782,СВЦЭМ!$A$39:$A$782,$A16,СВЦЭМ!$B$39:$B$782,E$11)+'СЕТ СН'!$F$12+СВЦЭМ!$D$10+'СЕТ СН'!$F$5-'СЕТ СН'!$F$20</f>
        <v>2308.5839605700003</v>
      </c>
      <c r="F16" s="36">
        <f>SUMIFS(СВЦЭМ!$C$39:$C$782,СВЦЭМ!$A$39:$A$782,$A16,СВЦЭМ!$B$39:$B$782,F$11)+'СЕТ СН'!$F$12+СВЦЭМ!$D$10+'СЕТ СН'!$F$5-'СЕТ СН'!$F$20</f>
        <v>2317.3695145900001</v>
      </c>
      <c r="G16" s="36">
        <f>SUMIFS(СВЦЭМ!$C$39:$C$782,СВЦЭМ!$A$39:$A$782,$A16,СВЦЭМ!$B$39:$B$782,G$11)+'СЕТ СН'!$F$12+СВЦЭМ!$D$10+'СЕТ СН'!$F$5-'СЕТ СН'!$F$20</f>
        <v>2305.9445190800002</v>
      </c>
      <c r="H16" s="36">
        <f>SUMIFS(СВЦЭМ!$C$39:$C$782,СВЦЭМ!$A$39:$A$782,$A16,СВЦЭМ!$B$39:$B$782,H$11)+'СЕТ СН'!$F$12+СВЦЭМ!$D$10+'СЕТ СН'!$F$5-'СЕТ СН'!$F$20</f>
        <v>2261.2833908800003</v>
      </c>
      <c r="I16" s="36">
        <f>SUMIFS(СВЦЭМ!$C$39:$C$782,СВЦЭМ!$A$39:$A$782,$A16,СВЦЭМ!$B$39:$B$782,I$11)+'СЕТ СН'!$F$12+СВЦЭМ!$D$10+'СЕТ СН'!$F$5-'СЕТ СН'!$F$20</f>
        <v>2190.6813092000002</v>
      </c>
      <c r="J16" s="36">
        <f>SUMIFS(СВЦЭМ!$C$39:$C$782,СВЦЭМ!$A$39:$A$782,$A16,СВЦЭМ!$B$39:$B$782,J$11)+'СЕТ СН'!$F$12+СВЦЭМ!$D$10+'СЕТ СН'!$F$5-'СЕТ СН'!$F$20</f>
        <v>2150.4760515100002</v>
      </c>
      <c r="K16" s="36">
        <f>SUMIFS(СВЦЭМ!$C$39:$C$782,СВЦЭМ!$A$39:$A$782,$A16,СВЦЭМ!$B$39:$B$782,K$11)+'СЕТ СН'!$F$12+СВЦЭМ!$D$10+'СЕТ СН'!$F$5-'СЕТ СН'!$F$20</f>
        <v>2104.6598618799999</v>
      </c>
      <c r="L16" s="36">
        <f>SUMIFS(СВЦЭМ!$C$39:$C$782,СВЦЭМ!$A$39:$A$782,$A16,СВЦЭМ!$B$39:$B$782,L$11)+'СЕТ СН'!$F$12+СВЦЭМ!$D$10+'СЕТ СН'!$F$5-'СЕТ СН'!$F$20</f>
        <v>2117.3175804700004</v>
      </c>
      <c r="M16" s="36">
        <f>SUMIFS(СВЦЭМ!$C$39:$C$782,СВЦЭМ!$A$39:$A$782,$A16,СВЦЭМ!$B$39:$B$782,M$11)+'СЕТ СН'!$F$12+СВЦЭМ!$D$10+'СЕТ СН'!$F$5-'СЕТ СН'!$F$20</f>
        <v>2110.0062076800004</v>
      </c>
      <c r="N16" s="36">
        <f>SUMIFS(СВЦЭМ!$C$39:$C$782,СВЦЭМ!$A$39:$A$782,$A16,СВЦЭМ!$B$39:$B$782,N$11)+'СЕТ СН'!$F$12+СВЦЭМ!$D$10+'СЕТ СН'!$F$5-'СЕТ СН'!$F$20</f>
        <v>2120.1255710599999</v>
      </c>
      <c r="O16" s="36">
        <f>SUMIFS(СВЦЭМ!$C$39:$C$782,СВЦЭМ!$A$39:$A$782,$A16,СВЦЭМ!$B$39:$B$782,O$11)+'СЕТ СН'!$F$12+СВЦЭМ!$D$10+'СЕТ СН'!$F$5-'СЕТ СН'!$F$20</f>
        <v>2156.2126054500004</v>
      </c>
      <c r="P16" s="36">
        <f>SUMIFS(СВЦЭМ!$C$39:$C$782,СВЦЭМ!$A$39:$A$782,$A16,СВЦЭМ!$B$39:$B$782,P$11)+'СЕТ СН'!$F$12+СВЦЭМ!$D$10+'СЕТ СН'!$F$5-'СЕТ СН'!$F$20</f>
        <v>2208.7179930500001</v>
      </c>
      <c r="Q16" s="36">
        <f>SUMIFS(СВЦЭМ!$C$39:$C$782,СВЦЭМ!$A$39:$A$782,$A16,СВЦЭМ!$B$39:$B$782,Q$11)+'СЕТ СН'!$F$12+СВЦЭМ!$D$10+'СЕТ СН'!$F$5-'СЕТ СН'!$F$20</f>
        <v>2230.8877005600002</v>
      </c>
      <c r="R16" s="36">
        <f>SUMIFS(СВЦЭМ!$C$39:$C$782,СВЦЭМ!$A$39:$A$782,$A16,СВЦЭМ!$B$39:$B$782,R$11)+'СЕТ СН'!$F$12+СВЦЭМ!$D$10+'СЕТ СН'!$F$5-'СЕТ СН'!$F$20</f>
        <v>2221.0053944800002</v>
      </c>
      <c r="S16" s="36">
        <f>SUMIFS(СВЦЭМ!$C$39:$C$782,СВЦЭМ!$A$39:$A$782,$A16,СВЦЭМ!$B$39:$B$782,S$11)+'СЕТ СН'!$F$12+СВЦЭМ!$D$10+'СЕТ СН'!$F$5-'СЕТ СН'!$F$20</f>
        <v>2192.1989947900001</v>
      </c>
      <c r="T16" s="36">
        <f>SUMIFS(СВЦЭМ!$C$39:$C$782,СВЦЭМ!$A$39:$A$782,$A16,СВЦЭМ!$B$39:$B$782,T$11)+'СЕТ СН'!$F$12+СВЦЭМ!$D$10+'СЕТ СН'!$F$5-'СЕТ СН'!$F$20</f>
        <v>2128.43606619</v>
      </c>
      <c r="U16" s="36">
        <f>SUMIFS(СВЦЭМ!$C$39:$C$782,СВЦЭМ!$A$39:$A$782,$A16,СВЦЭМ!$B$39:$B$782,U$11)+'СЕТ СН'!$F$12+СВЦЭМ!$D$10+'СЕТ СН'!$F$5-'СЕТ СН'!$F$20</f>
        <v>2075.2592509400001</v>
      </c>
      <c r="V16" s="36">
        <f>SUMIFS(СВЦЭМ!$C$39:$C$782,СВЦЭМ!$A$39:$A$782,$A16,СВЦЭМ!$B$39:$B$782,V$11)+'СЕТ СН'!$F$12+СВЦЭМ!$D$10+'СЕТ СН'!$F$5-'СЕТ СН'!$F$20</f>
        <v>2069.4206986899999</v>
      </c>
      <c r="W16" s="36">
        <f>SUMIFS(СВЦЭМ!$C$39:$C$782,СВЦЭМ!$A$39:$A$782,$A16,СВЦЭМ!$B$39:$B$782,W$11)+'СЕТ СН'!$F$12+СВЦЭМ!$D$10+'СЕТ СН'!$F$5-'СЕТ СН'!$F$20</f>
        <v>2089.8494778100003</v>
      </c>
      <c r="X16" s="36">
        <f>SUMIFS(СВЦЭМ!$C$39:$C$782,СВЦЭМ!$A$39:$A$782,$A16,СВЦЭМ!$B$39:$B$782,X$11)+'СЕТ СН'!$F$12+СВЦЭМ!$D$10+'СЕТ СН'!$F$5-'СЕТ СН'!$F$20</f>
        <v>2071.4175009500004</v>
      </c>
      <c r="Y16" s="36">
        <f>SUMIFS(СВЦЭМ!$C$39:$C$782,СВЦЭМ!$A$39:$A$782,$A16,СВЦЭМ!$B$39:$B$782,Y$11)+'СЕТ СН'!$F$12+СВЦЭМ!$D$10+'СЕТ СН'!$F$5-'СЕТ СН'!$F$20</f>
        <v>2094.6792067400002</v>
      </c>
    </row>
    <row r="17" spans="1:25" ht="15.75" x14ac:dyDescent="0.2">
      <c r="A17" s="35">
        <f t="shared" si="0"/>
        <v>44292</v>
      </c>
      <c r="B17" s="36">
        <f>SUMIFS(СВЦЭМ!$C$39:$C$782,СВЦЭМ!$A$39:$A$782,$A17,СВЦЭМ!$B$39:$B$782,B$11)+'СЕТ СН'!$F$12+СВЦЭМ!$D$10+'СЕТ СН'!$F$5-'СЕТ СН'!$F$20</f>
        <v>2100.2814421000003</v>
      </c>
      <c r="C17" s="36">
        <f>SUMIFS(СВЦЭМ!$C$39:$C$782,СВЦЭМ!$A$39:$A$782,$A17,СВЦЭМ!$B$39:$B$782,C$11)+'СЕТ СН'!$F$12+СВЦЭМ!$D$10+'СЕТ СН'!$F$5-'СЕТ СН'!$F$20</f>
        <v>2172.5383224300003</v>
      </c>
      <c r="D17" s="36">
        <f>SUMIFS(СВЦЭМ!$C$39:$C$782,СВЦЭМ!$A$39:$A$782,$A17,СВЦЭМ!$B$39:$B$782,D$11)+'СЕТ СН'!$F$12+СВЦЭМ!$D$10+'СЕТ СН'!$F$5-'СЕТ СН'!$F$20</f>
        <v>2243.6188440599999</v>
      </c>
      <c r="E17" s="36">
        <f>SUMIFS(СВЦЭМ!$C$39:$C$782,СВЦЭМ!$A$39:$A$782,$A17,СВЦЭМ!$B$39:$B$782,E$11)+'СЕТ СН'!$F$12+СВЦЭМ!$D$10+'СЕТ СН'!$F$5-'СЕТ СН'!$F$20</f>
        <v>2251.6980705000001</v>
      </c>
      <c r="F17" s="36">
        <f>SUMIFS(СВЦЭМ!$C$39:$C$782,СВЦЭМ!$A$39:$A$782,$A17,СВЦЭМ!$B$39:$B$782,F$11)+'СЕТ СН'!$F$12+СВЦЭМ!$D$10+'СЕТ СН'!$F$5-'СЕТ СН'!$F$20</f>
        <v>2254.4982142500003</v>
      </c>
      <c r="G17" s="36">
        <f>SUMIFS(СВЦЭМ!$C$39:$C$782,СВЦЭМ!$A$39:$A$782,$A17,СВЦЭМ!$B$39:$B$782,G$11)+'СЕТ СН'!$F$12+СВЦЭМ!$D$10+'СЕТ СН'!$F$5-'СЕТ СН'!$F$20</f>
        <v>2246.42022206</v>
      </c>
      <c r="H17" s="36">
        <f>SUMIFS(СВЦЭМ!$C$39:$C$782,СВЦЭМ!$A$39:$A$782,$A17,СВЦЭМ!$B$39:$B$782,H$11)+'СЕТ СН'!$F$12+СВЦЭМ!$D$10+'СЕТ СН'!$F$5-'СЕТ СН'!$F$20</f>
        <v>2214.01882862</v>
      </c>
      <c r="I17" s="36">
        <f>SUMIFS(СВЦЭМ!$C$39:$C$782,СВЦЭМ!$A$39:$A$782,$A17,СВЦЭМ!$B$39:$B$782,I$11)+'СЕТ СН'!$F$12+СВЦЭМ!$D$10+'СЕТ СН'!$F$5-'СЕТ СН'!$F$20</f>
        <v>2152.16329339</v>
      </c>
      <c r="J17" s="36">
        <f>SUMIFS(СВЦЭМ!$C$39:$C$782,СВЦЭМ!$A$39:$A$782,$A17,СВЦЭМ!$B$39:$B$782,J$11)+'СЕТ СН'!$F$12+СВЦЭМ!$D$10+'СЕТ СН'!$F$5-'СЕТ СН'!$F$20</f>
        <v>2102.7460300399998</v>
      </c>
      <c r="K17" s="36">
        <f>SUMIFS(СВЦЭМ!$C$39:$C$782,СВЦЭМ!$A$39:$A$782,$A17,СВЦЭМ!$B$39:$B$782,K$11)+'СЕТ СН'!$F$12+СВЦЭМ!$D$10+'СЕТ СН'!$F$5-'СЕТ СН'!$F$20</f>
        <v>2057.2305794700001</v>
      </c>
      <c r="L17" s="36">
        <f>SUMIFS(СВЦЭМ!$C$39:$C$782,СВЦЭМ!$A$39:$A$782,$A17,СВЦЭМ!$B$39:$B$782,L$11)+'СЕТ СН'!$F$12+СВЦЭМ!$D$10+'СЕТ СН'!$F$5-'СЕТ СН'!$F$20</f>
        <v>2079.2184942700001</v>
      </c>
      <c r="M17" s="36">
        <f>SUMIFS(СВЦЭМ!$C$39:$C$782,СВЦЭМ!$A$39:$A$782,$A17,СВЦЭМ!$B$39:$B$782,M$11)+'СЕТ СН'!$F$12+СВЦЭМ!$D$10+'СЕТ СН'!$F$5-'СЕТ СН'!$F$20</f>
        <v>2097.2447223600002</v>
      </c>
      <c r="N17" s="36">
        <f>SUMIFS(СВЦЭМ!$C$39:$C$782,СВЦЭМ!$A$39:$A$782,$A17,СВЦЭМ!$B$39:$B$782,N$11)+'СЕТ СН'!$F$12+СВЦЭМ!$D$10+'СЕТ СН'!$F$5-'СЕТ СН'!$F$20</f>
        <v>2127.3306155500004</v>
      </c>
      <c r="O17" s="36">
        <f>SUMIFS(СВЦЭМ!$C$39:$C$782,СВЦЭМ!$A$39:$A$782,$A17,СВЦЭМ!$B$39:$B$782,O$11)+'СЕТ СН'!$F$12+СВЦЭМ!$D$10+'СЕТ СН'!$F$5-'СЕТ СН'!$F$20</f>
        <v>2178.0300310399998</v>
      </c>
      <c r="P17" s="36">
        <f>SUMIFS(СВЦЭМ!$C$39:$C$782,СВЦЭМ!$A$39:$A$782,$A17,СВЦЭМ!$B$39:$B$782,P$11)+'СЕТ СН'!$F$12+СВЦЭМ!$D$10+'СЕТ СН'!$F$5-'СЕТ СН'!$F$20</f>
        <v>2222.3988506599999</v>
      </c>
      <c r="Q17" s="36">
        <f>SUMIFS(СВЦЭМ!$C$39:$C$782,СВЦЭМ!$A$39:$A$782,$A17,СВЦЭМ!$B$39:$B$782,Q$11)+'СЕТ СН'!$F$12+СВЦЭМ!$D$10+'СЕТ СН'!$F$5-'СЕТ СН'!$F$20</f>
        <v>2241.2222976600001</v>
      </c>
      <c r="R17" s="36">
        <f>SUMIFS(СВЦЭМ!$C$39:$C$782,СВЦЭМ!$A$39:$A$782,$A17,СВЦЭМ!$B$39:$B$782,R$11)+'СЕТ СН'!$F$12+СВЦЭМ!$D$10+'СЕТ СН'!$F$5-'СЕТ СН'!$F$20</f>
        <v>2233.2325033799998</v>
      </c>
      <c r="S17" s="36">
        <f>SUMIFS(СВЦЭМ!$C$39:$C$782,СВЦЭМ!$A$39:$A$782,$A17,СВЦЭМ!$B$39:$B$782,S$11)+'СЕТ СН'!$F$12+СВЦЭМ!$D$10+'СЕТ СН'!$F$5-'СЕТ СН'!$F$20</f>
        <v>2210.5608255799998</v>
      </c>
      <c r="T17" s="36">
        <f>SUMIFS(СВЦЭМ!$C$39:$C$782,СВЦЭМ!$A$39:$A$782,$A17,СВЦЭМ!$B$39:$B$782,T$11)+'СЕТ СН'!$F$12+СВЦЭМ!$D$10+'СЕТ СН'!$F$5-'СЕТ СН'!$F$20</f>
        <v>2146.0590150500002</v>
      </c>
      <c r="U17" s="36">
        <f>SUMIFS(СВЦЭМ!$C$39:$C$782,СВЦЭМ!$A$39:$A$782,$A17,СВЦЭМ!$B$39:$B$782,U$11)+'СЕТ СН'!$F$12+СВЦЭМ!$D$10+'СЕТ СН'!$F$5-'СЕТ СН'!$F$20</f>
        <v>2067.0698509200001</v>
      </c>
      <c r="V17" s="36">
        <f>SUMIFS(СВЦЭМ!$C$39:$C$782,СВЦЭМ!$A$39:$A$782,$A17,СВЦЭМ!$B$39:$B$782,V$11)+'СЕТ СН'!$F$12+СВЦЭМ!$D$10+'СЕТ СН'!$F$5-'СЕТ СН'!$F$20</f>
        <v>2007.8538886599999</v>
      </c>
      <c r="W17" s="36">
        <f>SUMIFS(СВЦЭМ!$C$39:$C$782,СВЦЭМ!$A$39:$A$782,$A17,СВЦЭМ!$B$39:$B$782,W$11)+'СЕТ СН'!$F$12+СВЦЭМ!$D$10+'СЕТ СН'!$F$5-'СЕТ СН'!$F$20</f>
        <v>2022.7078543400003</v>
      </c>
      <c r="X17" s="36">
        <f>SUMIFS(СВЦЭМ!$C$39:$C$782,СВЦЭМ!$A$39:$A$782,$A17,СВЦЭМ!$B$39:$B$782,X$11)+'СЕТ СН'!$F$12+СВЦЭМ!$D$10+'СЕТ СН'!$F$5-'СЕТ СН'!$F$20</f>
        <v>2046.9227188500001</v>
      </c>
      <c r="Y17" s="36">
        <f>SUMIFS(СВЦЭМ!$C$39:$C$782,СВЦЭМ!$A$39:$A$782,$A17,СВЦЭМ!$B$39:$B$782,Y$11)+'СЕТ СН'!$F$12+СВЦЭМ!$D$10+'СЕТ СН'!$F$5-'СЕТ СН'!$F$20</f>
        <v>2111.5205875800002</v>
      </c>
    </row>
    <row r="18" spans="1:25" ht="15.75" x14ac:dyDescent="0.2">
      <c r="A18" s="35">
        <f t="shared" si="0"/>
        <v>44293</v>
      </c>
      <c r="B18" s="36">
        <f>SUMIFS(СВЦЭМ!$C$39:$C$782,СВЦЭМ!$A$39:$A$782,$A18,СВЦЭМ!$B$39:$B$782,B$11)+'СЕТ СН'!$F$12+СВЦЭМ!$D$10+'СЕТ СН'!$F$5-'СЕТ СН'!$F$20</f>
        <v>2199.4836929600001</v>
      </c>
      <c r="C18" s="36">
        <f>SUMIFS(СВЦЭМ!$C$39:$C$782,СВЦЭМ!$A$39:$A$782,$A18,СВЦЭМ!$B$39:$B$782,C$11)+'СЕТ СН'!$F$12+СВЦЭМ!$D$10+'СЕТ СН'!$F$5-'СЕТ СН'!$F$20</f>
        <v>2229.71054448</v>
      </c>
      <c r="D18" s="36">
        <f>SUMIFS(СВЦЭМ!$C$39:$C$782,СВЦЭМ!$A$39:$A$782,$A18,СВЦЭМ!$B$39:$B$782,D$11)+'СЕТ СН'!$F$12+СВЦЭМ!$D$10+'СЕТ СН'!$F$5-'СЕТ СН'!$F$20</f>
        <v>2193.8801767499999</v>
      </c>
      <c r="E18" s="36">
        <f>SUMIFS(СВЦЭМ!$C$39:$C$782,СВЦЭМ!$A$39:$A$782,$A18,СВЦЭМ!$B$39:$B$782,E$11)+'СЕТ СН'!$F$12+СВЦЭМ!$D$10+'СЕТ СН'!$F$5-'СЕТ СН'!$F$20</f>
        <v>2189.07360612</v>
      </c>
      <c r="F18" s="36">
        <f>SUMIFS(СВЦЭМ!$C$39:$C$782,СВЦЭМ!$A$39:$A$782,$A18,СВЦЭМ!$B$39:$B$782,F$11)+'СЕТ СН'!$F$12+СВЦЭМ!$D$10+'СЕТ СН'!$F$5-'СЕТ СН'!$F$20</f>
        <v>2197.40796976</v>
      </c>
      <c r="G18" s="36">
        <f>SUMIFS(СВЦЭМ!$C$39:$C$782,СВЦЭМ!$A$39:$A$782,$A18,СВЦЭМ!$B$39:$B$782,G$11)+'СЕТ СН'!$F$12+СВЦЭМ!$D$10+'СЕТ СН'!$F$5-'СЕТ СН'!$F$20</f>
        <v>2195.1814934900003</v>
      </c>
      <c r="H18" s="36">
        <f>SUMIFS(СВЦЭМ!$C$39:$C$782,СВЦЭМ!$A$39:$A$782,$A18,СВЦЭМ!$B$39:$B$782,H$11)+'СЕТ СН'!$F$12+СВЦЭМ!$D$10+'СЕТ СН'!$F$5-'СЕТ СН'!$F$20</f>
        <v>2241.4958109600002</v>
      </c>
      <c r="I18" s="36">
        <f>SUMIFS(СВЦЭМ!$C$39:$C$782,СВЦЭМ!$A$39:$A$782,$A18,СВЦЭМ!$B$39:$B$782,I$11)+'СЕТ СН'!$F$12+СВЦЭМ!$D$10+'СЕТ СН'!$F$5-'СЕТ СН'!$F$20</f>
        <v>2213.12588005</v>
      </c>
      <c r="J18" s="36">
        <f>SUMIFS(СВЦЭМ!$C$39:$C$782,СВЦЭМ!$A$39:$A$782,$A18,СВЦЭМ!$B$39:$B$782,J$11)+'СЕТ СН'!$F$12+СВЦЭМ!$D$10+'СЕТ СН'!$F$5-'СЕТ СН'!$F$20</f>
        <v>2156.3939233299998</v>
      </c>
      <c r="K18" s="36">
        <f>SUMIFS(СВЦЭМ!$C$39:$C$782,СВЦЭМ!$A$39:$A$782,$A18,СВЦЭМ!$B$39:$B$782,K$11)+'СЕТ СН'!$F$12+СВЦЭМ!$D$10+'СЕТ СН'!$F$5-'СЕТ СН'!$F$20</f>
        <v>2104.5239508300001</v>
      </c>
      <c r="L18" s="36">
        <f>SUMIFS(СВЦЭМ!$C$39:$C$782,СВЦЭМ!$A$39:$A$782,$A18,СВЦЭМ!$B$39:$B$782,L$11)+'СЕТ СН'!$F$12+СВЦЭМ!$D$10+'СЕТ СН'!$F$5-'СЕТ СН'!$F$20</f>
        <v>2110.0206690100003</v>
      </c>
      <c r="M18" s="36">
        <f>SUMIFS(СВЦЭМ!$C$39:$C$782,СВЦЭМ!$A$39:$A$782,$A18,СВЦЭМ!$B$39:$B$782,M$11)+'СЕТ СН'!$F$12+СВЦЭМ!$D$10+'СЕТ СН'!$F$5-'СЕТ СН'!$F$20</f>
        <v>2096.7018659100004</v>
      </c>
      <c r="N18" s="36">
        <f>SUMIFS(СВЦЭМ!$C$39:$C$782,СВЦЭМ!$A$39:$A$782,$A18,СВЦЭМ!$B$39:$B$782,N$11)+'СЕТ СН'!$F$12+СВЦЭМ!$D$10+'СЕТ СН'!$F$5-'СЕТ СН'!$F$20</f>
        <v>2128.6014521799998</v>
      </c>
      <c r="O18" s="36">
        <f>SUMIFS(СВЦЭМ!$C$39:$C$782,СВЦЭМ!$A$39:$A$782,$A18,СВЦЭМ!$B$39:$B$782,O$11)+'СЕТ СН'!$F$12+СВЦЭМ!$D$10+'СЕТ СН'!$F$5-'СЕТ СН'!$F$20</f>
        <v>2156.2422298500001</v>
      </c>
      <c r="P18" s="36">
        <f>SUMIFS(СВЦЭМ!$C$39:$C$782,СВЦЭМ!$A$39:$A$782,$A18,СВЦЭМ!$B$39:$B$782,P$11)+'СЕТ СН'!$F$12+СВЦЭМ!$D$10+'СЕТ СН'!$F$5-'СЕТ СН'!$F$20</f>
        <v>2200.9638772300004</v>
      </c>
      <c r="Q18" s="36">
        <f>SUMIFS(СВЦЭМ!$C$39:$C$782,СВЦЭМ!$A$39:$A$782,$A18,СВЦЭМ!$B$39:$B$782,Q$11)+'СЕТ СН'!$F$12+СВЦЭМ!$D$10+'СЕТ СН'!$F$5-'СЕТ СН'!$F$20</f>
        <v>2242.7148668300001</v>
      </c>
      <c r="R18" s="36">
        <f>SUMIFS(СВЦЭМ!$C$39:$C$782,СВЦЭМ!$A$39:$A$782,$A18,СВЦЭМ!$B$39:$B$782,R$11)+'СЕТ СН'!$F$12+СВЦЭМ!$D$10+'СЕТ СН'!$F$5-'СЕТ СН'!$F$20</f>
        <v>2246.4274673300001</v>
      </c>
      <c r="S18" s="36">
        <f>SUMIFS(СВЦЭМ!$C$39:$C$782,СВЦЭМ!$A$39:$A$782,$A18,СВЦЭМ!$B$39:$B$782,S$11)+'СЕТ СН'!$F$12+СВЦЭМ!$D$10+'СЕТ СН'!$F$5-'СЕТ СН'!$F$20</f>
        <v>2206.9005775599999</v>
      </c>
      <c r="T18" s="36">
        <f>SUMIFS(СВЦЭМ!$C$39:$C$782,СВЦЭМ!$A$39:$A$782,$A18,СВЦЭМ!$B$39:$B$782,T$11)+'СЕТ СН'!$F$12+СВЦЭМ!$D$10+'СЕТ СН'!$F$5-'СЕТ СН'!$F$20</f>
        <v>2124.4613326799999</v>
      </c>
      <c r="U18" s="36">
        <f>SUMIFS(СВЦЭМ!$C$39:$C$782,СВЦЭМ!$A$39:$A$782,$A18,СВЦЭМ!$B$39:$B$782,U$11)+'СЕТ СН'!$F$12+СВЦЭМ!$D$10+'СЕТ СН'!$F$5-'СЕТ СН'!$F$20</f>
        <v>2069.6178183500001</v>
      </c>
      <c r="V18" s="36">
        <f>SUMIFS(СВЦЭМ!$C$39:$C$782,СВЦЭМ!$A$39:$A$782,$A18,СВЦЭМ!$B$39:$B$782,V$11)+'СЕТ СН'!$F$12+СВЦЭМ!$D$10+'СЕТ СН'!$F$5-'СЕТ СН'!$F$20</f>
        <v>2048.8713236000003</v>
      </c>
      <c r="W18" s="36">
        <f>SUMIFS(СВЦЭМ!$C$39:$C$782,СВЦЭМ!$A$39:$A$782,$A18,СВЦЭМ!$B$39:$B$782,W$11)+'СЕТ СН'!$F$12+СВЦЭМ!$D$10+'СЕТ СН'!$F$5-'СЕТ СН'!$F$20</f>
        <v>2051.0382310100003</v>
      </c>
      <c r="X18" s="36">
        <f>SUMIFS(СВЦЭМ!$C$39:$C$782,СВЦЭМ!$A$39:$A$782,$A18,СВЦЭМ!$B$39:$B$782,X$11)+'СЕТ СН'!$F$12+СВЦЭМ!$D$10+'СЕТ СН'!$F$5-'СЕТ СН'!$F$20</f>
        <v>2066.0346045599999</v>
      </c>
      <c r="Y18" s="36">
        <f>SUMIFS(СВЦЭМ!$C$39:$C$782,СВЦЭМ!$A$39:$A$782,$A18,СВЦЭМ!$B$39:$B$782,Y$11)+'СЕТ СН'!$F$12+СВЦЭМ!$D$10+'СЕТ СН'!$F$5-'СЕТ СН'!$F$20</f>
        <v>2119.6872761300001</v>
      </c>
    </row>
    <row r="19" spans="1:25" ht="15.75" x14ac:dyDescent="0.2">
      <c r="A19" s="35">
        <f t="shared" si="0"/>
        <v>44294</v>
      </c>
      <c r="B19" s="36">
        <f>SUMIFS(СВЦЭМ!$C$39:$C$782,СВЦЭМ!$A$39:$A$782,$A19,СВЦЭМ!$B$39:$B$782,B$11)+'СЕТ СН'!$F$12+СВЦЭМ!$D$10+'СЕТ СН'!$F$5-'СЕТ СН'!$F$20</f>
        <v>2153.29772202</v>
      </c>
      <c r="C19" s="36">
        <f>SUMIFS(СВЦЭМ!$C$39:$C$782,СВЦЭМ!$A$39:$A$782,$A19,СВЦЭМ!$B$39:$B$782,C$11)+'СЕТ СН'!$F$12+СВЦЭМ!$D$10+'СЕТ СН'!$F$5-'СЕТ СН'!$F$20</f>
        <v>2229.5454330600001</v>
      </c>
      <c r="D19" s="36">
        <f>SUMIFS(СВЦЭМ!$C$39:$C$782,СВЦЭМ!$A$39:$A$782,$A19,СВЦЭМ!$B$39:$B$782,D$11)+'СЕТ СН'!$F$12+СВЦЭМ!$D$10+'СЕТ СН'!$F$5-'СЕТ СН'!$F$20</f>
        <v>2209.47478662</v>
      </c>
      <c r="E19" s="36">
        <f>SUMIFS(СВЦЭМ!$C$39:$C$782,СВЦЭМ!$A$39:$A$782,$A19,СВЦЭМ!$B$39:$B$782,E$11)+'СЕТ СН'!$F$12+СВЦЭМ!$D$10+'СЕТ СН'!$F$5-'СЕТ СН'!$F$20</f>
        <v>2203.5175390100003</v>
      </c>
      <c r="F19" s="36">
        <f>SUMIFS(СВЦЭМ!$C$39:$C$782,СВЦЭМ!$A$39:$A$782,$A19,СВЦЭМ!$B$39:$B$782,F$11)+'СЕТ СН'!$F$12+СВЦЭМ!$D$10+'СЕТ СН'!$F$5-'СЕТ СН'!$F$20</f>
        <v>2203.8330439700003</v>
      </c>
      <c r="G19" s="36">
        <f>SUMIFS(СВЦЭМ!$C$39:$C$782,СВЦЭМ!$A$39:$A$782,$A19,СВЦЭМ!$B$39:$B$782,G$11)+'СЕТ СН'!$F$12+СВЦЭМ!$D$10+'СЕТ СН'!$F$5-'СЕТ СН'!$F$20</f>
        <v>2218.2237333399999</v>
      </c>
      <c r="H19" s="36">
        <f>SUMIFS(СВЦЭМ!$C$39:$C$782,СВЦЭМ!$A$39:$A$782,$A19,СВЦЭМ!$B$39:$B$782,H$11)+'СЕТ СН'!$F$12+СВЦЭМ!$D$10+'СЕТ СН'!$F$5-'СЕТ СН'!$F$20</f>
        <v>2204.5986078599999</v>
      </c>
      <c r="I19" s="36">
        <f>SUMIFS(СВЦЭМ!$C$39:$C$782,СВЦЭМ!$A$39:$A$782,$A19,СВЦЭМ!$B$39:$B$782,I$11)+'СЕТ СН'!$F$12+СВЦЭМ!$D$10+'СЕТ СН'!$F$5-'СЕТ СН'!$F$20</f>
        <v>2161.9274382800004</v>
      </c>
      <c r="J19" s="36">
        <f>SUMIFS(СВЦЭМ!$C$39:$C$782,СВЦЭМ!$A$39:$A$782,$A19,СВЦЭМ!$B$39:$B$782,J$11)+'СЕТ СН'!$F$12+СВЦЭМ!$D$10+'СЕТ СН'!$F$5-'СЕТ СН'!$F$20</f>
        <v>2148.1697971600001</v>
      </c>
      <c r="K19" s="36">
        <f>SUMIFS(СВЦЭМ!$C$39:$C$782,СВЦЭМ!$A$39:$A$782,$A19,СВЦЭМ!$B$39:$B$782,K$11)+'СЕТ СН'!$F$12+СВЦЭМ!$D$10+'СЕТ СН'!$F$5-'СЕТ СН'!$F$20</f>
        <v>2124.2241888799999</v>
      </c>
      <c r="L19" s="36">
        <f>SUMIFS(СВЦЭМ!$C$39:$C$782,СВЦЭМ!$A$39:$A$782,$A19,СВЦЭМ!$B$39:$B$782,L$11)+'СЕТ СН'!$F$12+СВЦЭМ!$D$10+'СЕТ СН'!$F$5-'СЕТ СН'!$F$20</f>
        <v>2129.1093403300001</v>
      </c>
      <c r="M19" s="36">
        <f>SUMIFS(СВЦЭМ!$C$39:$C$782,СВЦЭМ!$A$39:$A$782,$A19,СВЦЭМ!$B$39:$B$782,M$11)+'СЕТ СН'!$F$12+СВЦЭМ!$D$10+'СЕТ СН'!$F$5-'СЕТ СН'!$F$20</f>
        <v>2137.4064076300001</v>
      </c>
      <c r="N19" s="36">
        <f>SUMIFS(СВЦЭМ!$C$39:$C$782,СВЦЭМ!$A$39:$A$782,$A19,СВЦЭМ!$B$39:$B$782,N$11)+'СЕТ СН'!$F$12+СВЦЭМ!$D$10+'СЕТ СН'!$F$5-'СЕТ СН'!$F$20</f>
        <v>2160.0141252399999</v>
      </c>
      <c r="O19" s="36">
        <f>SUMIFS(СВЦЭМ!$C$39:$C$782,СВЦЭМ!$A$39:$A$782,$A19,СВЦЭМ!$B$39:$B$782,O$11)+'СЕТ СН'!$F$12+СВЦЭМ!$D$10+'СЕТ СН'!$F$5-'СЕТ СН'!$F$20</f>
        <v>2166.4016256300001</v>
      </c>
      <c r="P19" s="36">
        <f>SUMIFS(СВЦЭМ!$C$39:$C$782,СВЦЭМ!$A$39:$A$782,$A19,СВЦЭМ!$B$39:$B$782,P$11)+'СЕТ СН'!$F$12+СВЦЭМ!$D$10+'СЕТ СН'!$F$5-'СЕТ СН'!$F$20</f>
        <v>2169.8096410600001</v>
      </c>
      <c r="Q19" s="36">
        <f>SUMIFS(СВЦЭМ!$C$39:$C$782,СВЦЭМ!$A$39:$A$782,$A19,СВЦЭМ!$B$39:$B$782,Q$11)+'СЕТ СН'!$F$12+СВЦЭМ!$D$10+'СЕТ СН'!$F$5-'СЕТ СН'!$F$20</f>
        <v>2194.8499595200001</v>
      </c>
      <c r="R19" s="36">
        <f>SUMIFS(СВЦЭМ!$C$39:$C$782,СВЦЭМ!$A$39:$A$782,$A19,СВЦЭМ!$B$39:$B$782,R$11)+'СЕТ СН'!$F$12+СВЦЭМ!$D$10+'СЕТ СН'!$F$5-'СЕТ СН'!$F$20</f>
        <v>2185.1947940700002</v>
      </c>
      <c r="S19" s="36">
        <f>SUMIFS(СВЦЭМ!$C$39:$C$782,СВЦЭМ!$A$39:$A$782,$A19,СВЦЭМ!$B$39:$B$782,S$11)+'СЕТ СН'!$F$12+СВЦЭМ!$D$10+'СЕТ СН'!$F$5-'СЕТ СН'!$F$20</f>
        <v>2166.3046837500001</v>
      </c>
      <c r="T19" s="36">
        <f>SUMIFS(СВЦЭМ!$C$39:$C$782,СВЦЭМ!$A$39:$A$782,$A19,СВЦЭМ!$B$39:$B$782,T$11)+'СЕТ СН'!$F$12+СВЦЭМ!$D$10+'СЕТ СН'!$F$5-'СЕТ СН'!$F$20</f>
        <v>2143.8637856900004</v>
      </c>
      <c r="U19" s="36">
        <f>SUMIFS(СВЦЭМ!$C$39:$C$782,СВЦЭМ!$A$39:$A$782,$A19,СВЦЭМ!$B$39:$B$782,U$11)+'СЕТ СН'!$F$12+СВЦЭМ!$D$10+'СЕТ СН'!$F$5-'СЕТ СН'!$F$20</f>
        <v>2069.9488128000003</v>
      </c>
      <c r="V19" s="36">
        <f>SUMIFS(СВЦЭМ!$C$39:$C$782,СВЦЭМ!$A$39:$A$782,$A19,СВЦЭМ!$B$39:$B$782,V$11)+'СЕТ СН'!$F$12+СВЦЭМ!$D$10+'СЕТ СН'!$F$5-'СЕТ СН'!$F$20</f>
        <v>2059.2466948000001</v>
      </c>
      <c r="W19" s="36">
        <f>SUMIFS(СВЦЭМ!$C$39:$C$782,СВЦЭМ!$A$39:$A$782,$A19,СВЦЭМ!$B$39:$B$782,W$11)+'СЕТ СН'!$F$12+СВЦЭМ!$D$10+'СЕТ СН'!$F$5-'СЕТ СН'!$F$20</f>
        <v>2087.9204340900001</v>
      </c>
      <c r="X19" s="36">
        <f>SUMIFS(СВЦЭМ!$C$39:$C$782,СВЦЭМ!$A$39:$A$782,$A19,СВЦЭМ!$B$39:$B$782,X$11)+'СЕТ СН'!$F$12+СВЦЭМ!$D$10+'СЕТ СН'!$F$5-'СЕТ СН'!$F$20</f>
        <v>2106.7588059400005</v>
      </c>
      <c r="Y19" s="36">
        <f>SUMIFS(СВЦЭМ!$C$39:$C$782,СВЦЭМ!$A$39:$A$782,$A19,СВЦЭМ!$B$39:$B$782,Y$11)+'СЕТ СН'!$F$12+СВЦЭМ!$D$10+'СЕТ СН'!$F$5-'СЕТ СН'!$F$20</f>
        <v>2148.2190239900001</v>
      </c>
    </row>
    <row r="20" spans="1:25" ht="15.75" x14ac:dyDescent="0.2">
      <c r="A20" s="35">
        <f t="shared" si="0"/>
        <v>44295</v>
      </c>
      <c r="B20" s="36">
        <f>SUMIFS(СВЦЭМ!$C$39:$C$782,СВЦЭМ!$A$39:$A$782,$A20,СВЦЭМ!$B$39:$B$782,B$11)+'СЕТ СН'!$F$12+СВЦЭМ!$D$10+'СЕТ СН'!$F$5-'СЕТ СН'!$F$20</f>
        <v>2127.3529985599998</v>
      </c>
      <c r="C20" s="36">
        <f>SUMIFS(СВЦЭМ!$C$39:$C$782,СВЦЭМ!$A$39:$A$782,$A20,СВЦЭМ!$B$39:$B$782,C$11)+'СЕТ СН'!$F$12+СВЦЭМ!$D$10+'СЕТ СН'!$F$5-'СЕТ СН'!$F$20</f>
        <v>2161.1460784800001</v>
      </c>
      <c r="D20" s="36">
        <f>SUMIFS(СВЦЭМ!$C$39:$C$782,СВЦЭМ!$A$39:$A$782,$A20,СВЦЭМ!$B$39:$B$782,D$11)+'СЕТ СН'!$F$12+СВЦЭМ!$D$10+'СЕТ СН'!$F$5-'СЕТ СН'!$F$20</f>
        <v>2199.66177272</v>
      </c>
      <c r="E20" s="36">
        <f>SUMIFS(СВЦЭМ!$C$39:$C$782,СВЦЭМ!$A$39:$A$782,$A20,СВЦЭМ!$B$39:$B$782,E$11)+'СЕТ СН'!$F$12+СВЦЭМ!$D$10+'СЕТ СН'!$F$5-'СЕТ СН'!$F$20</f>
        <v>2201.72280039</v>
      </c>
      <c r="F20" s="36">
        <f>SUMIFS(СВЦЭМ!$C$39:$C$782,СВЦЭМ!$A$39:$A$782,$A20,СВЦЭМ!$B$39:$B$782,F$11)+'СЕТ СН'!$F$12+СВЦЭМ!$D$10+'СЕТ СН'!$F$5-'СЕТ СН'!$F$20</f>
        <v>2195.1823570500001</v>
      </c>
      <c r="G20" s="36">
        <f>SUMIFS(СВЦЭМ!$C$39:$C$782,СВЦЭМ!$A$39:$A$782,$A20,СВЦЭМ!$B$39:$B$782,G$11)+'СЕТ СН'!$F$12+СВЦЭМ!$D$10+'СЕТ СН'!$F$5-'СЕТ СН'!$F$20</f>
        <v>2207.89630399</v>
      </c>
      <c r="H20" s="36">
        <f>SUMIFS(СВЦЭМ!$C$39:$C$782,СВЦЭМ!$A$39:$A$782,$A20,СВЦЭМ!$B$39:$B$782,H$11)+'СЕТ СН'!$F$12+СВЦЭМ!$D$10+'СЕТ СН'!$F$5-'СЕТ СН'!$F$20</f>
        <v>2190.9356114700004</v>
      </c>
      <c r="I20" s="36">
        <f>SUMIFS(СВЦЭМ!$C$39:$C$782,СВЦЭМ!$A$39:$A$782,$A20,СВЦЭМ!$B$39:$B$782,I$11)+'СЕТ СН'!$F$12+СВЦЭМ!$D$10+'СЕТ СН'!$F$5-'СЕТ СН'!$F$20</f>
        <v>2121.08935208</v>
      </c>
      <c r="J20" s="36">
        <f>SUMIFS(СВЦЭМ!$C$39:$C$782,СВЦЭМ!$A$39:$A$782,$A20,СВЦЭМ!$B$39:$B$782,J$11)+'СЕТ СН'!$F$12+СВЦЭМ!$D$10+'СЕТ СН'!$F$5-'СЕТ СН'!$F$20</f>
        <v>2124.82519241</v>
      </c>
      <c r="K20" s="36">
        <f>SUMIFS(СВЦЭМ!$C$39:$C$782,СВЦЭМ!$A$39:$A$782,$A20,СВЦЭМ!$B$39:$B$782,K$11)+'СЕТ СН'!$F$12+СВЦЭМ!$D$10+'СЕТ СН'!$F$5-'СЕТ СН'!$F$20</f>
        <v>2121.3428063800002</v>
      </c>
      <c r="L20" s="36">
        <f>SUMIFS(СВЦЭМ!$C$39:$C$782,СВЦЭМ!$A$39:$A$782,$A20,СВЦЭМ!$B$39:$B$782,L$11)+'СЕТ СН'!$F$12+СВЦЭМ!$D$10+'СЕТ СН'!$F$5-'СЕТ СН'!$F$20</f>
        <v>2124.95843999</v>
      </c>
      <c r="M20" s="36">
        <f>SUMIFS(СВЦЭМ!$C$39:$C$782,СВЦЭМ!$A$39:$A$782,$A20,СВЦЭМ!$B$39:$B$782,M$11)+'СЕТ СН'!$F$12+СВЦЭМ!$D$10+'СЕТ СН'!$F$5-'СЕТ СН'!$F$20</f>
        <v>2117.66815494</v>
      </c>
      <c r="N20" s="36">
        <f>SUMIFS(СВЦЭМ!$C$39:$C$782,СВЦЭМ!$A$39:$A$782,$A20,СВЦЭМ!$B$39:$B$782,N$11)+'СЕТ СН'!$F$12+СВЦЭМ!$D$10+'СЕТ СН'!$F$5-'СЕТ СН'!$F$20</f>
        <v>2145.8118722600002</v>
      </c>
      <c r="O20" s="36">
        <f>SUMIFS(СВЦЭМ!$C$39:$C$782,СВЦЭМ!$A$39:$A$782,$A20,СВЦЭМ!$B$39:$B$782,O$11)+'СЕТ СН'!$F$12+СВЦЭМ!$D$10+'СЕТ СН'!$F$5-'СЕТ СН'!$F$20</f>
        <v>2123.5016773000002</v>
      </c>
      <c r="P20" s="36">
        <f>SUMIFS(СВЦЭМ!$C$39:$C$782,СВЦЭМ!$A$39:$A$782,$A20,СВЦЭМ!$B$39:$B$782,P$11)+'СЕТ СН'!$F$12+СВЦЭМ!$D$10+'СЕТ СН'!$F$5-'СЕТ СН'!$F$20</f>
        <v>2150.3587511400001</v>
      </c>
      <c r="Q20" s="36">
        <f>SUMIFS(СВЦЭМ!$C$39:$C$782,СВЦЭМ!$A$39:$A$782,$A20,СВЦЭМ!$B$39:$B$782,Q$11)+'СЕТ СН'!$F$12+СВЦЭМ!$D$10+'СЕТ СН'!$F$5-'СЕТ СН'!$F$20</f>
        <v>2180.1510048700002</v>
      </c>
      <c r="R20" s="36">
        <f>SUMIFS(СВЦЭМ!$C$39:$C$782,СВЦЭМ!$A$39:$A$782,$A20,СВЦЭМ!$B$39:$B$782,R$11)+'СЕТ СН'!$F$12+СВЦЭМ!$D$10+'СЕТ СН'!$F$5-'СЕТ СН'!$F$20</f>
        <v>2164.9530741200001</v>
      </c>
      <c r="S20" s="36">
        <f>SUMIFS(СВЦЭМ!$C$39:$C$782,СВЦЭМ!$A$39:$A$782,$A20,СВЦЭМ!$B$39:$B$782,S$11)+'СЕТ СН'!$F$12+СВЦЭМ!$D$10+'СЕТ СН'!$F$5-'СЕТ СН'!$F$20</f>
        <v>2136.6084167899999</v>
      </c>
      <c r="T20" s="36">
        <f>SUMIFS(СВЦЭМ!$C$39:$C$782,СВЦЭМ!$A$39:$A$782,$A20,СВЦЭМ!$B$39:$B$782,T$11)+'СЕТ СН'!$F$12+СВЦЭМ!$D$10+'СЕТ СН'!$F$5-'СЕТ СН'!$F$20</f>
        <v>2135.7770796900004</v>
      </c>
      <c r="U20" s="36">
        <f>SUMIFS(СВЦЭМ!$C$39:$C$782,СВЦЭМ!$A$39:$A$782,$A20,СВЦЭМ!$B$39:$B$782,U$11)+'СЕТ СН'!$F$12+СВЦЭМ!$D$10+'СЕТ СН'!$F$5-'СЕТ СН'!$F$20</f>
        <v>2130.6210098900001</v>
      </c>
      <c r="V20" s="36">
        <f>SUMIFS(СВЦЭМ!$C$39:$C$782,СВЦЭМ!$A$39:$A$782,$A20,СВЦЭМ!$B$39:$B$782,V$11)+'СЕТ СН'!$F$12+СВЦЭМ!$D$10+'СЕТ СН'!$F$5-'СЕТ СН'!$F$20</f>
        <v>2140.9319923100002</v>
      </c>
      <c r="W20" s="36">
        <f>SUMIFS(СВЦЭМ!$C$39:$C$782,СВЦЭМ!$A$39:$A$782,$A20,СВЦЭМ!$B$39:$B$782,W$11)+'СЕТ СН'!$F$12+СВЦЭМ!$D$10+'СЕТ СН'!$F$5-'СЕТ СН'!$F$20</f>
        <v>2147.87113903</v>
      </c>
      <c r="X20" s="36">
        <f>SUMIFS(СВЦЭМ!$C$39:$C$782,СВЦЭМ!$A$39:$A$782,$A20,СВЦЭМ!$B$39:$B$782,X$11)+'СЕТ СН'!$F$12+СВЦЭМ!$D$10+'СЕТ СН'!$F$5-'СЕТ СН'!$F$20</f>
        <v>2129.3051452099999</v>
      </c>
      <c r="Y20" s="36">
        <f>SUMIFS(СВЦЭМ!$C$39:$C$782,СВЦЭМ!$A$39:$A$782,$A20,СВЦЭМ!$B$39:$B$782,Y$11)+'СЕТ СН'!$F$12+СВЦЭМ!$D$10+'СЕТ СН'!$F$5-'СЕТ СН'!$F$20</f>
        <v>2098.8965891100001</v>
      </c>
    </row>
    <row r="21" spans="1:25" ht="15.75" x14ac:dyDescent="0.2">
      <c r="A21" s="35">
        <f t="shared" si="0"/>
        <v>44296</v>
      </c>
      <c r="B21" s="36">
        <f>SUMIFS(СВЦЭМ!$C$39:$C$782,СВЦЭМ!$A$39:$A$782,$A21,СВЦЭМ!$B$39:$B$782,B$11)+'СЕТ СН'!$F$12+СВЦЭМ!$D$10+'СЕТ СН'!$F$5-'СЕТ СН'!$F$20</f>
        <v>2168.9023880599998</v>
      </c>
      <c r="C21" s="36">
        <f>SUMIFS(СВЦЭМ!$C$39:$C$782,СВЦЭМ!$A$39:$A$782,$A21,СВЦЭМ!$B$39:$B$782,C$11)+'СЕТ СН'!$F$12+СВЦЭМ!$D$10+'СЕТ СН'!$F$5-'СЕТ СН'!$F$20</f>
        <v>2223.47391165</v>
      </c>
      <c r="D21" s="36">
        <f>SUMIFS(СВЦЭМ!$C$39:$C$782,СВЦЭМ!$A$39:$A$782,$A21,СВЦЭМ!$B$39:$B$782,D$11)+'СЕТ СН'!$F$12+СВЦЭМ!$D$10+'СЕТ СН'!$F$5-'СЕТ СН'!$F$20</f>
        <v>2230.4221829600001</v>
      </c>
      <c r="E21" s="36">
        <f>SUMIFS(СВЦЭМ!$C$39:$C$782,СВЦЭМ!$A$39:$A$782,$A21,СВЦЭМ!$B$39:$B$782,E$11)+'СЕТ СН'!$F$12+СВЦЭМ!$D$10+'СЕТ СН'!$F$5-'СЕТ СН'!$F$20</f>
        <v>2211.8537910700002</v>
      </c>
      <c r="F21" s="36">
        <f>SUMIFS(СВЦЭМ!$C$39:$C$782,СВЦЭМ!$A$39:$A$782,$A21,СВЦЭМ!$B$39:$B$782,F$11)+'СЕТ СН'!$F$12+СВЦЭМ!$D$10+'СЕТ СН'!$F$5-'СЕТ СН'!$F$20</f>
        <v>2195.8744232099998</v>
      </c>
      <c r="G21" s="36">
        <f>SUMIFS(СВЦЭМ!$C$39:$C$782,СВЦЭМ!$A$39:$A$782,$A21,СВЦЭМ!$B$39:$B$782,G$11)+'СЕТ СН'!$F$12+СВЦЭМ!$D$10+'СЕТ СН'!$F$5-'СЕТ СН'!$F$20</f>
        <v>2199.0018595400002</v>
      </c>
      <c r="H21" s="36">
        <f>SUMIFS(СВЦЭМ!$C$39:$C$782,СВЦЭМ!$A$39:$A$782,$A21,СВЦЭМ!$B$39:$B$782,H$11)+'СЕТ СН'!$F$12+СВЦЭМ!$D$10+'СЕТ СН'!$F$5-'СЕТ СН'!$F$20</f>
        <v>2189.8373167199998</v>
      </c>
      <c r="I21" s="36">
        <f>SUMIFS(СВЦЭМ!$C$39:$C$782,СВЦЭМ!$A$39:$A$782,$A21,СВЦЭМ!$B$39:$B$782,I$11)+'СЕТ СН'!$F$12+СВЦЭМ!$D$10+'СЕТ СН'!$F$5-'СЕТ СН'!$F$20</f>
        <v>2156.5028755000003</v>
      </c>
      <c r="J21" s="36">
        <f>SUMIFS(СВЦЭМ!$C$39:$C$782,СВЦЭМ!$A$39:$A$782,$A21,СВЦЭМ!$B$39:$B$782,J$11)+'СЕТ СН'!$F$12+СВЦЭМ!$D$10+'СЕТ СН'!$F$5-'СЕТ СН'!$F$20</f>
        <v>2105.6943145699997</v>
      </c>
      <c r="K21" s="36">
        <f>SUMIFS(СВЦЭМ!$C$39:$C$782,СВЦЭМ!$A$39:$A$782,$A21,СВЦЭМ!$B$39:$B$782,K$11)+'СЕТ СН'!$F$12+СВЦЭМ!$D$10+'СЕТ СН'!$F$5-'СЕТ СН'!$F$20</f>
        <v>2033.6291359500001</v>
      </c>
      <c r="L21" s="36">
        <f>SUMIFS(СВЦЭМ!$C$39:$C$782,СВЦЭМ!$A$39:$A$782,$A21,СВЦЭМ!$B$39:$B$782,L$11)+'СЕТ СН'!$F$12+СВЦЭМ!$D$10+'СЕТ СН'!$F$5-'СЕТ СН'!$F$20</f>
        <v>2049.14478409</v>
      </c>
      <c r="M21" s="36">
        <f>SUMIFS(СВЦЭМ!$C$39:$C$782,СВЦЭМ!$A$39:$A$782,$A21,СВЦЭМ!$B$39:$B$782,M$11)+'СЕТ СН'!$F$12+СВЦЭМ!$D$10+'СЕТ СН'!$F$5-'СЕТ СН'!$F$20</f>
        <v>2070.7159664800001</v>
      </c>
      <c r="N21" s="36">
        <f>SUMIFS(СВЦЭМ!$C$39:$C$782,СВЦЭМ!$A$39:$A$782,$A21,СВЦЭМ!$B$39:$B$782,N$11)+'СЕТ СН'!$F$12+СВЦЭМ!$D$10+'СЕТ СН'!$F$5-'СЕТ СН'!$F$20</f>
        <v>2125.89527034</v>
      </c>
      <c r="O21" s="36">
        <f>SUMIFS(СВЦЭМ!$C$39:$C$782,СВЦЭМ!$A$39:$A$782,$A21,СВЦЭМ!$B$39:$B$782,O$11)+'СЕТ СН'!$F$12+СВЦЭМ!$D$10+'СЕТ СН'!$F$5-'СЕТ СН'!$F$20</f>
        <v>2149.1654810800001</v>
      </c>
      <c r="P21" s="36">
        <f>SUMIFS(СВЦЭМ!$C$39:$C$782,СВЦЭМ!$A$39:$A$782,$A21,СВЦЭМ!$B$39:$B$782,P$11)+'СЕТ СН'!$F$12+СВЦЭМ!$D$10+'СЕТ СН'!$F$5-'СЕТ СН'!$F$20</f>
        <v>2199.8932978900002</v>
      </c>
      <c r="Q21" s="36">
        <f>SUMIFS(СВЦЭМ!$C$39:$C$782,СВЦЭМ!$A$39:$A$782,$A21,СВЦЭМ!$B$39:$B$782,Q$11)+'СЕТ СН'!$F$12+СВЦЭМ!$D$10+'СЕТ СН'!$F$5-'СЕТ СН'!$F$20</f>
        <v>2215.97442361</v>
      </c>
      <c r="R21" s="36">
        <f>SUMIFS(СВЦЭМ!$C$39:$C$782,СВЦЭМ!$A$39:$A$782,$A21,СВЦЭМ!$B$39:$B$782,R$11)+'СЕТ СН'!$F$12+СВЦЭМ!$D$10+'СЕТ СН'!$F$5-'СЕТ СН'!$F$20</f>
        <v>2206.2805538299999</v>
      </c>
      <c r="S21" s="36">
        <f>SUMIFS(СВЦЭМ!$C$39:$C$782,СВЦЭМ!$A$39:$A$782,$A21,СВЦЭМ!$B$39:$B$782,S$11)+'СЕТ СН'!$F$12+СВЦЭМ!$D$10+'СЕТ СН'!$F$5-'СЕТ СН'!$F$20</f>
        <v>2147.6264978300001</v>
      </c>
      <c r="T21" s="36">
        <f>SUMIFS(СВЦЭМ!$C$39:$C$782,СВЦЭМ!$A$39:$A$782,$A21,СВЦЭМ!$B$39:$B$782,T$11)+'СЕТ СН'!$F$12+СВЦЭМ!$D$10+'СЕТ СН'!$F$5-'СЕТ СН'!$F$20</f>
        <v>2039.8102559600002</v>
      </c>
      <c r="U21" s="36">
        <f>SUMIFS(СВЦЭМ!$C$39:$C$782,СВЦЭМ!$A$39:$A$782,$A21,СВЦЭМ!$B$39:$B$782,U$11)+'СЕТ СН'!$F$12+СВЦЭМ!$D$10+'СЕТ СН'!$F$5-'СЕТ СН'!$F$20</f>
        <v>1964.1033397400001</v>
      </c>
      <c r="V21" s="36">
        <f>SUMIFS(СВЦЭМ!$C$39:$C$782,СВЦЭМ!$A$39:$A$782,$A21,СВЦЭМ!$B$39:$B$782,V$11)+'СЕТ СН'!$F$12+СВЦЭМ!$D$10+'СЕТ СН'!$F$5-'СЕТ СН'!$F$20</f>
        <v>1955.3877297200002</v>
      </c>
      <c r="W21" s="36">
        <f>SUMIFS(СВЦЭМ!$C$39:$C$782,СВЦЭМ!$A$39:$A$782,$A21,СВЦЭМ!$B$39:$B$782,W$11)+'СЕТ СН'!$F$12+СВЦЭМ!$D$10+'СЕТ СН'!$F$5-'СЕТ СН'!$F$20</f>
        <v>1969.8386696300001</v>
      </c>
      <c r="X21" s="36">
        <f>SUMIFS(СВЦЭМ!$C$39:$C$782,СВЦЭМ!$A$39:$A$782,$A21,СВЦЭМ!$B$39:$B$782,X$11)+'СЕТ СН'!$F$12+СВЦЭМ!$D$10+'СЕТ СН'!$F$5-'СЕТ СН'!$F$20</f>
        <v>1974.2442020100002</v>
      </c>
      <c r="Y21" s="36">
        <f>SUMIFS(СВЦЭМ!$C$39:$C$782,СВЦЭМ!$A$39:$A$782,$A21,СВЦЭМ!$B$39:$B$782,Y$11)+'СЕТ СН'!$F$12+СВЦЭМ!$D$10+'СЕТ СН'!$F$5-'СЕТ СН'!$F$20</f>
        <v>2020.2472690200002</v>
      </c>
    </row>
    <row r="22" spans="1:25" ht="15.75" x14ac:dyDescent="0.2">
      <c r="A22" s="35">
        <f t="shared" si="0"/>
        <v>44297</v>
      </c>
      <c r="B22" s="36">
        <f>SUMIFS(СВЦЭМ!$C$39:$C$782,СВЦЭМ!$A$39:$A$782,$A22,СВЦЭМ!$B$39:$B$782,B$11)+'СЕТ СН'!$F$12+СВЦЭМ!$D$10+'СЕТ СН'!$F$5-'СЕТ СН'!$F$20</f>
        <v>2109.4341617300001</v>
      </c>
      <c r="C22" s="36">
        <f>SUMIFS(СВЦЭМ!$C$39:$C$782,СВЦЭМ!$A$39:$A$782,$A22,СВЦЭМ!$B$39:$B$782,C$11)+'СЕТ СН'!$F$12+СВЦЭМ!$D$10+'СЕТ СН'!$F$5-'СЕТ СН'!$F$20</f>
        <v>2223.0845702300003</v>
      </c>
      <c r="D22" s="36">
        <f>SUMIFS(СВЦЭМ!$C$39:$C$782,СВЦЭМ!$A$39:$A$782,$A22,СВЦЭМ!$B$39:$B$782,D$11)+'СЕТ СН'!$F$12+СВЦЭМ!$D$10+'СЕТ СН'!$F$5-'СЕТ СН'!$F$20</f>
        <v>2296.3551154699999</v>
      </c>
      <c r="E22" s="36">
        <f>SUMIFS(СВЦЭМ!$C$39:$C$782,СВЦЭМ!$A$39:$A$782,$A22,СВЦЭМ!$B$39:$B$782,E$11)+'СЕТ СН'!$F$12+СВЦЭМ!$D$10+'СЕТ СН'!$F$5-'СЕТ СН'!$F$20</f>
        <v>2324.4454057500002</v>
      </c>
      <c r="F22" s="36">
        <f>SUMIFS(СВЦЭМ!$C$39:$C$782,СВЦЭМ!$A$39:$A$782,$A22,СВЦЭМ!$B$39:$B$782,F$11)+'СЕТ СН'!$F$12+СВЦЭМ!$D$10+'СЕТ СН'!$F$5-'СЕТ СН'!$F$20</f>
        <v>2333.3891942600003</v>
      </c>
      <c r="G22" s="36">
        <f>SUMIFS(СВЦЭМ!$C$39:$C$782,СВЦЭМ!$A$39:$A$782,$A22,СВЦЭМ!$B$39:$B$782,G$11)+'СЕТ СН'!$F$12+СВЦЭМ!$D$10+'СЕТ СН'!$F$5-'СЕТ СН'!$F$20</f>
        <v>2330.9038459800004</v>
      </c>
      <c r="H22" s="36">
        <f>SUMIFS(СВЦЭМ!$C$39:$C$782,СВЦЭМ!$A$39:$A$782,$A22,СВЦЭМ!$B$39:$B$782,H$11)+'СЕТ СН'!$F$12+СВЦЭМ!$D$10+'СЕТ СН'!$F$5-'СЕТ СН'!$F$20</f>
        <v>2321.89951071</v>
      </c>
      <c r="I22" s="36">
        <f>SUMIFS(СВЦЭМ!$C$39:$C$782,СВЦЭМ!$A$39:$A$782,$A22,СВЦЭМ!$B$39:$B$782,I$11)+'СЕТ СН'!$F$12+СВЦЭМ!$D$10+'СЕТ СН'!$F$5-'СЕТ СН'!$F$20</f>
        <v>2252.2095310100003</v>
      </c>
      <c r="J22" s="36">
        <f>SUMIFS(СВЦЭМ!$C$39:$C$782,СВЦЭМ!$A$39:$A$782,$A22,СВЦЭМ!$B$39:$B$782,J$11)+'СЕТ СН'!$F$12+СВЦЭМ!$D$10+'СЕТ СН'!$F$5-'СЕТ СН'!$F$20</f>
        <v>2184.5761463500003</v>
      </c>
      <c r="K22" s="36">
        <f>SUMIFS(СВЦЭМ!$C$39:$C$782,СВЦЭМ!$A$39:$A$782,$A22,СВЦЭМ!$B$39:$B$782,K$11)+'СЕТ СН'!$F$12+СВЦЭМ!$D$10+'СЕТ СН'!$F$5-'СЕТ СН'!$F$20</f>
        <v>2106.4592846599999</v>
      </c>
      <c r="L22" s="36">
        <f>SUMIFS(СВЦЭМ!$C$39:$C$782,СВЦЭМ!$A$39:$A$782,$A22,СВЦЭМ!$B$39:$B$782,L$11)+'СЕТ СН'!$F$12+СВЦЭМ!$D$10+'СЕТ СН'!$F$5-'СЕТ СН'!$F$20</f>
        <v>2104.1504166599998</v>
      </c>
      <c r="M22" s="36">
        <f>SUMIFS(СВЦЭМ!$C$39:$C$782,СВЦЭМ!$A$39:$A$782,$A22,СВЦЭМ!$B$39:$B$782,M$11)+'СЕТ СН'!$F$12+СВЦЭМ!$D$10+'СЕТ СН'!$F$5-'СЕТ СН'!$F$20</f>
        <v>2110.6792410600001</v>
      </c>
      <c r="N22" s="36">
        <f>SUMIFS(СВЦЭМ!$C$39:$C$782,СВЦЭМ!$A$39:$A$782,$A22,СВЦЭМ!$B$39:$B$782,N$11)+'СЕТ СН'!$F$12+СВЦЭМ!$D$10+'СЕТ СН'!$F$5-'СЕТ СН'!$F$20</f>
        <v>2147.1845915800004</v>
      </c>
      <c r="O22" s="36">
        <f>SUMIFS(СВЦЭМ!$C$39:$C$782,СВЦЭМ!$A$39:$A$782,$A22,СВЦЭМ!$B$39:$B$782,O$11)+'СЕТ СН'!$F$12+СВЦЭМ!$D$10+'СЕТ СН'!$F$5-'СЕТ СН'!$F$20</f>
        <v>2174.86595339</v>
      </c>
      <c r="P22" s="36">
        <f>SUMIFS(СВЦЭМ!$C$39:$C$782,СВЦЭМ!$A$39:$A$782,$A22,СВЦЭМ!$B$39:$B$782,P$11)+'СЕТ СН'!$F$12+СВЦЭМ!$D$10+'СЕТ СН'!$F$5-'СЕТ СН'!$F$20</f>
        <v>2232.3564660100001</v>
      </c>
      <c r="Q22" s="36">
        <f>SUMIFS(СВЦЭМ!$C$39:$C$782,СВЦЭМ!$A$39:$A$782,$A22,СВЦЭМ!$B$39:$B$782,Q$11)+'СЕТ СН'!$F$12+СВЦЭМ!$D$10+'СЕТ СН'!$F$5-'СЕТ СН'!$F$20</f>
        <v>2264.49173015</v>
      </c>
      <c r="R22" s="36">
        <f>SUMIFS(СВЦЭМ!$C$39:$C$782,СВЦЭМ!$A$39:$A$782,$A22,СВЦЭМ!$B$39:$B$782,R$11)+'СЕТ СН'!$F$12+СВЦЭМ!$D$10+'СЕТ СН'!$F$5-'СЕТ СН'!$F$20</f>
        <v>2248.6772991100001</v>
      </c>
      <c r="S22" s="36">
        <f>SUMIFS(СВЦЭМ!$C$39:$C$782,СВЦЭМ!$A$39:$A$782,$A22,СВЦЭМ!$B$39:$B$782,S$11)+'СЕТ СН'!$F$12+СВЦЭМ!$D$10+'СЕТ СН'!$F$5-'СЕТ СН'!$F$20</f>
        <v>2214.0148931200001</v>
      </c>
      <c r="T22" s="36">
        <f>SUMIFS(СВЦЭМ!$C$39:$C$782,СВЦЭМ!$A$39:$A$782,$A22,СВЦЭМ!$B$39:$B$782,T$11)+'СЕТ СН'!$F$12+СВЦЭМ!$D$10+'СЕТ СН'!$F$5-'СЕТ СН'!$F$20</f>
        <v>2139.0583369800001</v>
      </c>
      <c r="U22" s="36">
        <f>SUMIFS(СВЦЭМ!$C$39:$C$782,СВЦЭМ!$A$39:$A$782,$A22,СВЦЭМ!$B$39:$B$782,U$11)+'СЕТ СН'!$F$12+СВЦЭМ!$D$10+'СЕТ СН'!$F$5-'СЕТ СН'!$F$20</f>
        <v>2068.2770485800002</v>
      </c>
      <c r="V22" s="36">
        <f>SUMIFS(СВЦЭМ!$C$39:$C$782,СВЦЭМ!$A$39:$A$782,$A22,СВЦЭМ!$B$39:$B$782,V$11)+'СЕТ СН'!$F$12+СВЦЭМ!$D$10+'СЕТ СН'!$F$5-'СЕТ СН'!$F$20</f>
        <v>2043.5656503499999</v>
      </c>
      <c r="W22" s="36">
        <f>SUMIFS(СВЦЭМ!$C$39:$C$782,СВЦЭМ!$A$39:$A$782,$A22,СВЦЭМ!$B$39:$B$782,W$11)+'СЕТ СН'!$F$12+СВЦЭМ!$D$10+'СЕТ СН'!$F$5-'СЕТ СН'!$F$20</f>
        <v>2046.51051022</v>
      </c>
      <c r="X22" s="36">
        <f>SUMIFS(СВЦЭМ!$C$39:$C$782,СВЦЭМ!$A$39:$A$782,$A22,СВЦЭМ!$B$39:$B$782,X$11)+'СЕТ СН'!$F$12+СВЦЭМ!$D$10+'СЕТ СН'!$F$5-'СЕТ СН'!$F$20</f>
        <v>2046.0729729100001</v>
      </c>
      <c r="Y22" s="36">
        <f>SUMIFS(СВЦЭМ!$C$39:$C$782,СВЦЭМ!$A$39:$A$782,$A22,СВЦЭМ!$B$39:$B$782,Y$11)+'СЕТ СН'!$F$12+СВЦЭМ!$D$10+'СЕТ СН'!$F$5-'СЕТ СН'!$F$20</f>
        <v>2092.50792594</v>
      </c>
    </row>
    <row r="23" spans="1:25" ht="15.75" x14ac:dyDescent="0.2">
      <c r="A23" s="35">
        <f t="shared" si="0"/>
        <v>44298</v>
      </c>
      <c r="B23" s="36">
        <f>SUMIFS(СВЦЭМ!$C$39:$C$782,СВЦЭМ!$A$39:$A$782,$A23,СВЦЭМ!$B$39:$B$782,B$11)+'СЕТ СН'!$F$12+СВЦЭМ!$D$10+'СЕТ СН'!$F$5-'СЕТ СН'!$F$20</f>
        <v>2138.8908966500003</v>
      </c>
      <c r="C23" s="36">
        <f>SUMIFS(СВЦЭМ!$C$39:$C$782,СВЦЭМ!$A$39:$A$782,$A23,СВЦЭМ!$B$39:$B$782,C$11)+'СЕТ СН'!$F$12+СВЦЭМ!$D$10+'СЕТ СН'!$F$5-'СЕТ СН'!$F$20</f>
        <v>2197.50131401</v>
      </c>
      <c r="D23" s="36">
        <f>SUMIFS(СВЦЭМ!$C$39:$C$782,СВЦЭМ!$A$39:$A$782,$A23,СВЦЭМ!$B$39:$B$782,D$11)+'СЕТ СН'!$F$12+СВЦЭМ!$D$10+'СЕТ СН'!$F$5-'СЕТ СН'!$F$20</f>
        <v>2265.6903421200004</v>
      </c>
      <c r="E23" s="36">
        <f>SUMIFS(СВЦЭМ!$C$39:$C$782,СВЦЭМ!$A$39:$A$782,$A23,СВЦЭМ!$B$39:$B$782,E$11)+'СЕТ СН'!$F$12+СВЦЭМ!$D$10+'СЕТ СН'!$F$5-'СЕТ СН'!$F$20</f>
        <v>2334.1650192799998</v>
      </c>
      <c r="F23" s="36">
        <f>SUMIFS(СВЦЭМ!$C$39:$C$782,СВЦЭМ!$A$39:$A$782,$A23,СВЦЭМ!$B$39:$B$782,F$11)+'СЕТ СН'!$F$12+СВЦЭМ!$D$10+'СЕТ СН'!$F$5-'СЕТ СН'!$F$20</f>
        <v>2357.0070726900003</v>
      </c>
      <c r="G23" s="36">
        <f>SUMIFS(СВЦЭМ!$C$39:$C$782,СВЦЭМ!$A$39:$A$782,$A23,СВЦЭМ!$B$39:$B$782,G$11)+'СЕТ СН'!$F$12+СВЦЭМ!$D$10+'СЕТ СН'!$F$5-'СЕТ СН'!$F$20</f>
        <v>2327.5200554600001</v>
      </c>
      <c r="H23" s="36">
        <f>SUMIFS(СВЦЭМ!$C$39:$C$782,СВЦЭМ!$A$39:$A$782,$A23,СВЦЭМ!$B$39:$B$782,H$11)+'СЕТ СН'!$F$12+СВЦЭМ!$D$10+'СЕТ СН'!$F$5-'СЕТ СН'!$F$20</f>
        <v>2286.4571088399998</v>
      </c>
      <c r="I23" s="36">
        <f>SUMIFS(СВЦЭМ!$C$39:$C$782,СВЦЭМ!$A$39:$A$782,$A23,СВЦЭМ!$B$39:$B$782,I$11)+'СЕТ СН'!$F$12+СВЦЭМ!$D$10+'СЕТ СН'!$F$5-'СЕТ СН'!$F$20</f>
        <v>2224.5128588600001</v>
      </c>
      <c r="J23" s="36">
        <f>SUMIFS(СВЦЭМ!$C$39:$C$782,СВЦЭМ!$A$39:$A$782,$A23,СВЦЭМ!$B$39:$B$782,J$11)+'СЕТ СН'!$F$12+СВЦЭМ!$D$10+'СЕТ СН'!$F$5-'СЕТ СН'!$F$20</f>
        <v>2147.0960310099999</v>
      </c>
      <c r="K23" s="36">
        <f>SUMIFS(СВЦЭМ!$C$39:$C$782,СВЦЭМ!$A$39:$A$782,$A23,СВЦЭМ!$B$39:$B$782,K$11)+'СЕТ СН'!$F$12+СВЦЭМ!$D$10+'СЕТ СН'!$F$5-'СЕТ СН'!$F$20</f>
        <v>2096.4665499700004</v>
      </c>
      <c r="L23" s="36">
        <f>SUMIFS(СВЦЭМ!$C$39:$C$782,СВЦЭМ!$A$39:$A$782,$A23,СВЦЭМ!$B$39:$B$782,L$11)+'СЕТ СН'!$F$12+СВЦЭМ!$D$10+'СЕТ СН'!$F$5-'СЕТ СН'!$F$20</f>
        <v>2090.4896272800001</v>
      </c>
      <c r="M23" s="36">
        <f>SUMIFS(СВЦЭМ!$C$39:$C$782,СВЦЭМ!$A$39:$A$782,$A23,СВЦЭМ!$B$39:$B$782,M$11)+'СЕТ СН'!$F$12+СВЦЭМ!$D$10+'СЕТ СН'!$F$5-'СЕТ СН'!$F$20</f>
        <v>2100.7325070100001</v>
      </c>
      <c r="N23" s="36">
        <f>SUMIFS(СВЦЭМ!$C$39:$C$782,СВЦЭМ!$A$39:$A$782,$A23,СВЦЭМ!$B$39:$B$782,N$11)+'СЕТ СН'!$F$12+СВЦЭМ!$D$10+'СЕТ СН'!$F$5-'СЕТ СН'!$F$20</f>
        <v>2124.3513950000001</v>
      </c>
      <c r="O23" s="36">
        <f>SUMIFS(СВЦЭМ!$C$39:$C$782,СВЦЭМ!$A$39:$A$782,$A23,СВЦЭМ!$B$39:$B$782,O$11)+'СЕТ СН'!$F$12+СВЦЭМ!$D$10+'СЕТ СН'!$F$5-'СЕТ СН'!$F$20</f>
        <v>2168.5735130600001</v>
      </c>
      <c r="P23" s="36">
        <f>SUMIFS(СВЦЭМ!$C$39:$C$782,СВЦЭМ!$A$39:$A$782,$A23,СВЦЭМ!$B$39:$B$782,P$11)+'СЕТ СН'!$F$12+СВЦЭМ!$D$10+'СЕТ СН'!$F$5-'СЕТ СН'!$F$20</f>
        <v>2214.7709121400003</v>
      </c>
      <c r="Q23" s="36">
        <f>SUMIFS(СВЦЭМ!$C$39:$C$782,СВЦЭМ!$A$39:$A$782,$A23,СВЦЭМ!$B$39:$B$782,Q$11)+'СЕТ СН'!$F$12+СВЦЭМ!$D$10+'СЕТ СН'!$F$5-'СЕТ СН'!$F$20</f>
        <v>2237.5601986500001</v>
      </c>
      <c r="R23" s="36">
        <f>SUMIFS(СВЦЭМ!$C$39:$C$782,СВЦЭМ!$A$39:$A$782,$A23,СВЦЭМ!$B$39:$B$782,R$11)+'СЕТ СН'!$F$12+СВЦЭМ!$D$10+'СЕТ СН'!$F$5-'СЕТ СН'!$F$20</f>
        <v>2227.4291078000001</v>
      </c>
      <c r="S23" s="36">
        <f>SUMIFS(СВЦЭМ!$C$39:$C$782,СВЦЭМ!$A$39:$A$782,$A23,СВЦЭМ!$B$39:$B$782,S$11)+'СЕТ СН'!$F$12+СВЦЭМ!$D$10+'СЕТ СН'!$F$5-'СЕТ СН'!$F$20</f>
        <v>2205.84026365</v>
      </c>
      <c r="T23" s="36">
        <f>SUMIFS(СВЦЭМ!$C$39:$C$782,СВЦЭМ!$A$39:$A$782,$A23,СВЦЭМ!$B$39:$B$782,T$11)+'СЕТ СН'!$F$12+СВЦЭМ!$D$10+'СЕТ СН'!$F$5-'СЕТ СН'!$F$20</f>
        <v>2127.1500574800002</v>
      </c>
      <c r="U23" s="36">
        <f>SUMIFS(СВЦЭМ!$C$39:$C$782,СВЦЭМ!$A$39:$A$782,$A23,СВЦЭМ!$B$39:$B$782,U$11)+'СЕТ СН'!$F$12+СВЦЭМ!$D$10+'СЕТ СН'!$F$5-'СЕТ СН'!$F$20</f>
        <v>2069.7725121100002</v>
      </c>
      <c r="V23" s="36">
        <f>SUMIFS(СВЦЭМ!$C$39:$C$782,СВЦЭМ!$A$39:$A$782,$A23,СВЦЭМ!$B$39:$B$782,V$11)+'СЕТ СН'!$F$12+СВЦЭМ!$D$10+'СЕТ СН'!$F$5-'СЕТ СН'!$F$20</f>
        <v>2052.42880388</v>
      </c>
      <c r="W23" s="36">
        <f>SUMIFS(СВЦЭМ!$C$39:$C$782,СВЦЭМ!$A$39:$A$782,$A23,СВЦЭМ!$B$39:$B$782,W$11)+'СЕТ СН'!$F$12+СВЦЭМ!$D$10+'СЕТ СН'!$F$5-'СЕТ СН'!$F$20</f>
        <v>2047.02762854</v>
      </c>
      <c r="X23" s="36">
        <f>SUMIFS(СВЦЭМ!$C$39:$C$782,СВЦЭМ!$A$39:$A$782,$A23,СВЦЭМ!$B$39:$B$782,X$11)+'СЕТ СН'!$F$12+СВЦЭМ!$D$10+'СЕТ СН'!$F$5-'СЕТ СН'!$F$20</f>
        <v>2064.6390216999998</v>
      </c>
      <c r="Y23" s="36">
        <f>SUMIFS(СВЦЭМ!$C$39:$C$782,СВЦЭМ!$A$39:$A$782,$A23,СВЦЭМ!$B$39:$B$782,Y$11)+'СЕТ СН'!$F$12+СВЦЭМ!$D$10+'СЕТ СН'!$F$5-'СЕТ СН'!$F$20</f>
        <v>2110.9436179599998</v>
      </c>
    </row>
    <row r="24" spans="1:25" ht="15.75" x14ac:dyDescent="0.2">
      <c r="A24" s="35">
        <f t="shared" si="0"/>
        <v>44299</v>
      </c>
      <c r="B24" s="36">
        <f>SUMIFS(СВЦЭМ!$C$39:$C$782,СВЦЭМ!$A$39:$A$782,$A24,СВЦЭМ!$B$39:$B$782,B$11)+'СЕТ СН'!$F$12+СВЦЭМ!$D$10+'СЕТ СН'!$F$5-'СЕТ СН'!$F$20</f>
        <v>2190.6106766900002</v>
      </c>
      <c r="C24" s="36">
        <f>SUMIFS(СВЦЭМ!$C$39:$C$782,СВЦЭМ!$A$39:$A$782,$A24,СВЦЭМ!$B$39:$B$782,C$11)+'СЕТ СН'!$F$12+СВЦЭМ!$D$10+'СЕТ СН'!$F$5-'СЕТ СН'!$F$20</f>
        <v>2254.9060262700004</v>
      </c>
      <c r="D24" s="36">
        <f>SUMIFS(СВЦЭМ!$C$39:$C$782,СВЦЭМ!$A$39:$A$782,$A24,СВЦЭМ!$B$39:$B$782,D$11)+'СЕТ СН'!$F$12+СВЦЭМ!$D$10+'СЕТ СН'!$F$5-'СЕТ СН'!$F$20</f>
        <v>2285.97198536</v>
      </c>
      <c r="E24" s="36">
        <f>SUMIFS(СВЦЭМ!$C$39:$C$782,СВЦЭМ!$A$39:$A$782,$A24,СВЦЭМ!$B$39:$B$782,E$11)+'СЕТ СН'!$F$12+СВЦЭМ!$D$10+'СЕТ СН'!$F$5-'СЕТ СН'!$F$20</f>
        <v>2297.79975027</v>
      </c>
      <c r="F24" s="36">
        <f>SUMIFS(СВЦЭМ!$C$39:$C$782,СВЦЭМ!$A$39:$A$782,$A24,СВЦЭМ!$B$39:$B$782,F$11)+'СЕТ СН'!$F$12+СВЦЭМ!$D$10+'СЕТ СН'!$F$5-'СЕТ СН'!$F$20</f>
        <v>2310.5730982700002</v>
      </c>
      <c r="G24" s="36">
        <f>SUMIFS(СВЦЭМ!$C$39:$C$782,СВЦЭМ!$A$39:$A$782,$A24,СВЦЭМ!$B$39:$B$782,G$11)+'СЕТ СН'!$F$12+СВЦЭМ!$D$10+'СЕТ СН'!$F$5-'СЕТ СН'!$F$20</f>
        <v>2288.0108042400002</v>
      </c>
      <c r="H24" s="36">
        <f>SUMIFS(СВЦЭМ!$C$39:$C$782,СВЦЭМ!$A$39:$A$782,$A24,СВЦЭМ!$B$39:$B$782,H$11)+'СЕТ СН'!$F$12+СВЦЭМ!$D$10+'СЕТ СН'!$F$5-'СЕТ СН'!$F$20</f>
        <v>2243.63493354</v>
      </c>
      <c r="I24" s="36">
        <f>SUMIFS(СВЦЭМ!$C$39:$C$782,СВЦЭМ!$A$39:$A$782,$A24,СВЦЭМ!$B$39:$B$782,I$11)+'СЕТ СН'!$F$12+СВЦЭМ!$D$10+'СЕТ СН'!$F$5-'СЕТ СН'!$F$20</f>
        <v>2179.7459764200003</v>
      </c>
      <c r="J24" s="36">
        <f>SUMIFS(СВЦЭМ!$C$39:$C$782,СВЦЭМ!$A$39:$A$782,$A24,СВЦЭМ!$B$39:$B$782,J$11)+'СЕТ СН'!$F$12+СВЦЭМ!$D$10+'СЕТ СН'!$F$5-'СЕТ СН'!$F$20</f>
        <v>2156.8122249500002</v>
      </c>
      <c r="K24" s="36">
        <f>SUMIFS(СВЦЭМ!$C$39:$C$782,СВЦЭМ!$A$39:$A$782,$A24,СВЦЭМ!$B$39:$B$782,K$11)+'СЕТ СН'!$F$12+СВЦЭМ!$D$10+'СЕТ СН'!$F$5-'СЕТ СН'!$F$20</f>
        <v>2128.2547048200004</v>
      </c>
      <c r="L24" s="36">
        <f>SUMIFS(СВЦЭМ!$C$39:$C$782,СВЦЭМ!$A$39:$A$782,$A24,СВЦЭМ!$B$39:$B$782,L$11)+'СЕТ СН'!$F$12+СВЦЭМ!$D$10+'СЕТ СН'!$F$5-'СЕТ СН'!$F$20</f>
        <v>2129.98115839</v>
      </c>
      <c r="M24" s="36">
        <f>SUMIFS(СВЦЭМ!$C$39:$C$782,СВЦЭМ!$A$39:$A$782,$A24,СВЦЭМ!$B$39:$B$782,M$11)+'СЕТ СН'!$F$12+СВЦЭМ!$D$10+'СЕТ СН'!$F$5-'СЕТ СН'!$F$20</f>
        <v>2136.3597912700002</v>
      </c>
      <c r="N24" s="36">
        <f>SUMIFS(СВЦЭМ!$C$39:$C$782,СВЦЭМ!$A$39:$A$782,$A24,СВЦЭМ!$B$39:$B$782,N$11)+'СЕТ СН'!$F$12+СВЦЭМ!$D$10+'СЕТ СН'!$F$5-'СЕТ СН'!$F$20</f>
        <v>2156.15341782</v>
      </c>
      <c r="O24" s="36">
        <f>SUMIFS(СВЦЭМ!$C$39:$C$782,СВЦЭМ!$A$39:$A$782,$A24,СВЦЭМ!$B$39:$B$782,O$11)+'СЕТ СН'!$F$12+СВЦЭМ!$D$10+'СЕТ СН'!$F$5-'СЕТ СН'!$F$20</f>
        <v>2193.1491108600003</v>
      </c>
      <c r="P24" s="36">
        <f>SUMIFS(СВЦЭМ!$C$39:$C$782,СВЦЭМ!$A$39:$A$782,$A24,СВЦЭМ!$B$39:$B$782,P$11)+'СЕТ СН'!$F$12+СВЦЭМ!$D$10+'СЕТ СН'!$F$5-'СЕТ СН'!$F$20</f>
        <v>2234.4901054900001</v>
      </c>
      <c r="Q24" s="36">
        <f>SUMIFS(СВЦЭМ!$C$39:$C$782,СВЦЭМ!$A$39:$A$782,$A24,СВЦЭМ!$B$39:$B$782,Q$11)+'СЕТ СН'!$F$12+СВЦЭМ!$D$10+'СЕТ СН'!$F$5-'СЕТ СН'!$F$20</f>
        <v>2260.0975760400001</v>
      </c>
      <c r="R24" s="36">
        <f>SUMIFS(СВЦЭМ!$C$39:$C$782,СВЦЭМ!$A$39:$A$782,$A24,СВЦЭМ!$B$39:$B$782,R$11)+'СЕТ СН'!$F$12+СВЦЭМ!$D$10+'СЕТ СН'!$F$5-'СЕТ СН'!$F$20</f>
        <v>2252.2094948800004</v>
      </c>
      <c r="S24" s="36">
        <f>SUMIFS(СВЦЭМ!$C$39:$C$782,СВЦЭМ!$A$39:$A$782,$A24,СВЦЭМ!$B$39:$B$782,S$11)+'СЕТ СН'!$F$12+СВЦЭМ!$D$10+'СЕТ СН'!$F$5-'СЕТ СН'!$F$20</f>
        <v>2231.02917574</v>
      </c>
      <c r="T24" s="36">
        <f>SUMIFS(СВЦЭМ!$C$39:$C$782,СВЦЭМ!$A$39:$A$782,$A24,СВЦЭМ!$B$39:$B$782,T$11)+'СЕТ СН'!$F$12+СВЦЭМ!$D$10+'СЕТ СН'!$F$5-'СЕТ СН'!$F$20</f>
        <v>2165.7082654200003</v>
      </c>
      <c r="U24" s="36">
        <f>SUMIFS(СВЦЭМ!$C$39:$C$782,СВЦЭМ!$A$39:$A$782,$A24,СВЦЭМ!$B$39:$B$782,U$11)+'СЕТ СН'!$F$12+СВЦЭМ!$D$10+'СЕТ СН'!$F$5-'СЕТ СН'!$F$20</f>
        <v>2111.0849248599998</v>
      </c>
      <c r="V24" s="36">
        <f>SUMIFS(СВЦЭМ!$C$39:$C$782,СВЦЭМ!$A$39:$A$782,$A24,СВЦЭМ!$B$39:$B$782,V$11)+'СЕТ СН'!$F$12+СВЦЭМ!$D$10+'СЕТ СН'!$F$5-'СЕТ СН'!$F$20</f>
        <v>2072.6695463300002</v>
      </c>
      <c r="W24" s="36">
        <f>SUMIFS(СВЦЭМ!$C$39:$C$782,СВЦЭМ!$A$39:$A$782,$A24,СВЦЭМ!$B$39:$B$782,W$11)+'СЕТ СН'!$F$12+СВЦЭМ!$D$10+'СЕТ СН'!$F$5-'СЕТ СН'!$F$20</f>
        <v>2094.3063925900001</v>
      </c>
      <c r="X24" s="36">
        <f>SUMIFS(СВЦЭМ!$C$39:$C$782,СВЦЭМ!$A$39:$A$782,$A24,СВЦЭМ!$B$39:$B$782,X$11)+'СЕТ СН'!$F$12+СВЦЭМ!$D$10+'СЕТ СН'!$F$5-'СЕТ СН'!$F$20</f>
        <v>2130.5035725799999</v>
      </c>
      <c r="Y24" s="36">
        <f>SUMIFS(СВЦЭМ!$C$39:$C$782,СВЦЭМ!$A$39:$A$782,$A24,СВЦЭМ!$B$39:$B$782,Y$11)+'СЕТ СН'!$F$12+СВЦЭМ!$D$10+'СЕТ СН'!$F$5-'СЕТ СН'!$F$20</f>
        <v>2191.6945357900004</v>
      </c>
    </row>
    <row r="25" spans="1:25" ht="15.75" x14ac:dyDescent="0.2">
      <c r="A25" s="35">
        <f t="shared" si="0"/>
        <v>44300</v>
      </c>
      <c r="B25" s="36">
        <f>SUMIFS(СВЦЭМ!$C$39:$C$782,СВЦЭМ!$A$39:$A$782,$A25,СВЦЭМ!$B$39:$B$782,B$11)+'СЕТ СН'!$F$12+СВЦЭМ!$D$10+'СЕТ СН'!$F$5-'СЕТ СН'!$F$20</f>
        <v>2221.7083926700002</v>
      </c>
      <c r="C25" s="36">
        <f>SUMIFS(СВЦЭМ!$C$39:$C$782,СВЦЭМ!$A$39:$A$782,$A25,СВЦЭМ!$B$39:$B$782,C$11)+'СЕТ СН'!$F$12+СВЦЭМ!$D$10+'СЕТ СН'!$F$5-'СЕТ СН'!$F$20</f>
        <v>2292.2935400599999</v>
      </c>
      <c r="D25" s="36">
        <f>SUMIFS(СВЦЭМ!$C$39:$C$782,СВЦЭМ!$A$39:$A$782,$A25,СВЦЭМ!$B$39:$B$782,D$11)+'СЕТ СН'!$F$12+СВЦЭМ!$D$10+'СЕТ СН'!$F$5-'СЕТ СН'!$F$20</f>
        <v>2351.3686737600001</v>
      </c>
      <c r="E25" s="36">
        <f>SUMIFS(СВЦЭМ!$C$39:$C$782,СВЦЭМ!$A$39:$A$782,$A25,СВЦЭМ!$B$39:$B$782,E$11)+'СЕТ СН'!$F$12+СВЦЭМ!$D$10+'СЕТ СН'!$F$5-'СЕТ СН'!$F$20</f>
        <v>2358.1372671300001</v>
      </c>
      <c r="F25" s="36">
        <f>SUMIFS(СВЦЭМ!$C$39:$C$782,СВЦЭМ!$A$39:$A$782,$A25,СВЦЭМ!$B$39:$B$782,F$11)+'СЕТ СН'!$F$12+СВЦЭМ!$D$10+'СЕТ СН'!$F$5-'СЕТ СН'!$F$20</f>
        <v>2364.2576703000004</v>
      </c>
      <c r="G25" s="36">
        <f>SUMIFS(СВЦЭМ!$C$39:$C$782,СВЦЭМ!$A$39:$A$782,$A25,СВЦЭМ!$B$39:$B$782,G$11)+'СЕТ СН'!$F$12+СВЦЭМ!$D$10+'СЕТ СН'!$F$5-'СЕТ СН'!$F$20</f>
        <v>2355.3352581400004</v>
      </c>
      <c r="H25" s="36">
        <f>SUMIFS(СВЦЭМ!$C$39:$C$782,СВЦЭМ!$A$39:$A$782,$A25,СВЦЭМ!$B$39:$B$782,H$11)+'СЕТ СН'!$F$12+СВЦЭМ!$D$10+'СЕТ СН'!$F$5-'СЕТ СН'!$F$20</f>
        <v>2312.1444276299999</v>
      </c>
      <c r="I25" s="36">
        <f>SUMIFS(СВЦЭМ!$C$39:$C$782,СВЦЭМ!$A$39:$A$782,$A25,СВЦЭМ!$B$39:$B$782,I$11)+'СЕТ СН'!$F$12+СВЦЭМ!$D$10+'СЕТ СН'!$F$5-'СЕТ СН'!$F$20</f>
        <v>2259.1769514600001</v>
      </c>
      <c r="J25" s="36">
        <f>SUMIFS(СВЦЭМ!$C$39:$C$782,СВЦЭМ!$A$39:$A$782,$A25,СВЦЭМ!$B$39:$B$782,J$11)+'СЕТ СН'!$F$12+СВЦЭМ!$D$10+'СЕТ СН'!$F$5-'СЕТ СН'!$F$20</f>
        <v>2189.6268116400001</v>
      </c>
      <c r="K25" s="36">
        <f>SUMIFS(СВЦЭМ!$C$39:$C$782,СВЦЭМ!$A$39:$A$782,$A25,СВЦЭМ!$B$39:$B$782,K$11)+'СЕТ СН'!$F$12+СВЦЭМ!$D$10+'СЕТ СН'!$F$5-'СЕТ СН'!$F$20</f>
        <v>2116.4729817899997</v>
      </c>
      <c r="L25" s="36">
        <f>SUMIFS(СВЦЭМ!$C$39:$C$782,СВЦЭМ!$A$39:$A$782,$A25,СВЦЭМ!$B$39:$B$782,L$11)+'СЕТ СН'!$F$12+СВЦЭМ!$D$10+'СЕТ СН'!$F$5-'СЕТ СН'!$F$20</f>
        <v>2117.6576951900001</v>
      </c>
      <c r="M25" s="36">
        <f>SUMIFS(СВЦЭМ!$C$39:$C$782,СВЦЭМ!$A$39:$A$782,$A25,СВЦЭМ!$B$39:$B$782,M$11)+'СЕТ СН'!$F$12+СВЦЭМ!$D$10+'СЕТ СН'!$F$5-'СЕТ СН'!$F$20</f>
        <v>2126.9891014100003</v>
      </c>
      <c r="N25" s="36">
        <f>SUMIFS(СВЦЭМ!$C$39:$C$782,СВЦЭМ!$A$39:$A$782,$A25,СВЦЭМ!$B$39:$B$782,N$11)+'СЕТ СН'!$F$12+СВЦЭМ!$D$10+'СЕТ СН'!$F$5-'СЕТ СН'!$F$20</f>
        <v>2160.7665007699998</v>
      </c>
      <c r="O25" s="36">
        <f>SUMIFS(СВЦЭМ!$C$39:$C$782,СВЦЭМ!$A$39:$A$782,$A25,СВЦЭМ!$B$39:$B$782,O$11)+'СЕТ СН'!$F$12+СВЦЭМ!$D$10+'СЕТ СН'!$F$5-'СЕТ СН'!$F$20</f>
        <v>2191.74371324</v>
      </c>
      <c r="P25" s="36">
        <f>SUMIFS(СВЦЭМ!$C$39:$C$782,СВЦЭМ!$A$39:$A$782,$A25,СВЦЭМ!$B$39:$B$782,P$11)+'СЕТ СН'!$F$12+СВЦЭМ!$D$10+'СЕТ СН'!$F$5-'СЕТ СН'!$F$20</f>
        <v>2239.5102517700002</v>
      </c>
      <c r="Q25" s="36">
        <f>SUMIFS(СВЦЭМ!$C$39:$C$782,СВЦЭМ!$A$39:$A$782,$A25,СВЦЭМ!$B$39:$B$782,Q$11)+'СЕТ СН'!$F$12+СВЦЭМ!$D$10+'СЕТ СН'!$F$5-'СЕТ СН'!$F$20</f>
        <v>2266.9798039100001</v>
      </c>
      <c r="R25" s="36">
        <f>SUMIFS(СВЦЭМ!$C$39:$C$782,СВЦЭМ!$A$39:$A$782,$A25,СВЦЭМ!$B$39:$B$782,R$11)+'СЕТ СН'!$F$12+СВЦЭМ!$D$10+'СЕТ СН'!$F$5-'СЕТ СН'!$F$20</f>
        <v>2251.0929783700003</v>
      </c>
      <c r="S25" s="36">
        <f>SUMIFS(СВЦЭМ!$C$39:$C$782,СВЦЭМ!$A$39:$A$782,$A25,СВЦЭМ!$B$39:$B$782,S$11)+'СЕТ СН'!$F$12+СВЦЭМ!$D$10+'СЕТ СН'!$F$5-'СЕТ СН'!$F$20</f>
        <v>2224.9165823399999</v>
      </c>
      <c r="T25" s="36">
        <f>SUMIFS(СВЦЭМ!$C$39:$C$782,СВЦЭМ!$A$39:$A$782,$A25,СВЦЭМ!$B$39:$B$782,T$11)+'СЕТ СН'!$F$12+СВЦЭМ!$D$10+'СЕТ СН'!$F$5-'СЕТ СН'!$F$20</f>
        <v>2160.8392604700002</v>
      </c>
      <c r="U25" s="36">
        <f>SUMIFS(СВЦЭМ!$C$39:$C$782,СВЦЭМ!$A$39:$A$782,$A25,СВЦЭМ!$B$39:$B$782,U$11)+'СЕТ СН'!$F$12+СВЦЭМ!$D$10+'СЕТ СН'!$F$5-'СЕТ СН'!$F$20</f>
        <v>2102.7545231399999</v>
      </c>
      <c r="V25" s="36">
        <f>SUMIFS(СВЦЭМ!$C$39:$C$782,СВЦЭМ!$A$39:$A$782,$A25,СВЦЭМ!$B$39:$B$782,V$11)+'СЕТ СН'!$F$12+СВЦЭМ!$D$10+'СЕТ СН'!$F$5-'СЕТ СН'!$F$20</f>
        <v>2065.8459002300001</v>
      </c>
      <c r="W25" s="36">
        <f>SUMIFS(СВЦЭМ!$C$39:$C$782,СВЦЭМ!$A$39:$A$782,$A25,СВЦЭМ!$B$39:$B$782,W$11)+'СЕТ СН'!$F$12+СВЦЭМ!$D$10+'СЕТ СН'!$F$5-'СЕТ СН'!$F$20</f>
        <v>2080.4095343099998</v>
      </c>
      <c r="X25" s="36">
        <f>SUMIFS(СВЦЭМ!$C$39:$C$782,СВЦЭМ!$A$39:$A$782,$A25,СВЦЭМ!$B$39:$B$782,X$11)+'СЕТ СН'!$F$12+СВЦЭМ!$D$10+'СЕТ СН'!$F$5-'СЕТ СН'!$F$20</f>
        <v>2109.7982616899999</v>
      </c>
      <c r="Y25" s="36">
        <f>SUMIFS(СВЦЭМ!$C$39:$C$782,СВЦЭМ!$A$39:$A$782,$A25,СВЦЭМ!$B$39:$B$782,Y$11)+'СЕТ СН'!$F$12+СВЦЭМ!$D$10+'СЕТ СН'!$F$5-'СЕТ СН'!$F$20</f>
        <v>2159.6625144300001</v>
      </c>
    </row>
    <row r="26" spans="1:25" ht="15.75" x14ac:dyDescent="0.2">
      <c r="A26" s="35">
        <f t="shared" si="0"/>
        <v>44301</v>
      </c>
      <c r="B26" s="36">
        <f>SUMIFS(СВЦЭМ!$C$39:$C$782,СВЦЭМ!$A$39:$A$782,$A26,СВЦЭМ!$B$39:$B$782,B$11)+'СЕТ СН'!$F$12+СВЦЭМ!$D$10+'СЕТ СН'!$F$5-'СЕТ СН'!$F$20</f>
        <v>2185.7445196899998</v>
      </c>
      <c r="C26" s="36">
        <f>SUMIFS(СВЦЭМ!$C$39:$C$782,СВЦЭМ!$A$39:$A$782,$A26,СВЦЭМ!$B$39:$B$782,C$11)+'СЕТ СН'!$F$12+СВЦЭМ!$D$10+'СЕТ СН'!$F$5-'СЕТ СН'!$F$20</f>
        <v>2279.6391722400003</v>
      </c>
      <c r="D26" s="36">
        <f>SUMIFS(СВЦЭМ!$C$39:$C$782,СВЦЭМ!$A$39:$A$782,$A26,СВЦЭМ!$B$39:$B$782,D$11)+'СЕТ СН'!$F$12+СВЦЭМ!$D$10+'СЕТ СН'!$F$5-'СЕТ СН'!$F$20</f>
        <v>2342.8530046699998</v>
      </c>
      <c r="E26" s="36">
        <f>SUMIFS(СВЦЭМ!$C$39:$C$782,СВЦЭМ!$A$39:$A$782,$A26,СВЦЭМ!$B$39:$B$782,E$11)+'СЕТ СН'!$F$12+СВЦЭМ!$D$10+'СЕТ СН'!$F$5-'СЕТ СН'!$F$20</f>
        <v>2348.8966825400003</v>
      </c>
      <c r="F26" s="36">
        <f>SUMIFS(СВЦЭМ!$C$39:$C$782,СВЦЭМ!$A$39:$A$782,$A26,СВЦЭМ!$B$39:$B$782,F$11)+'СЕТ СН'!$F$12+СВЦЭМ!$D$10+'СЕТ СН'!$F$5-'СЕТ СН'!$F$20</f>
        <v>2356.6442217800004</v>
      </c>
      <c r="G26" s="36">
        <f>SUMIFS(СВЦЭМ!$C$39:$C$782,СВЦЭМ!$A$39:$A$782,$A26,СВЦЭМ!$B$39:$B$782,G$11)+'СЕТ СН'!$F$12+СВЦЭМ!$D$10+'СЕТ СН'!$F$5-'СЕТ СН'!$F$20</f>
        <v>2334.1418236600002</v>
      </c>
      <c r="H26" s="36">
        <f>SUMIFS(СВЦЭМ!$C$39:$C$782,СВЦЭМ!$A$39:$A$782,$A26,СВЦЭМ!$B$39:$B$782,H$11)+'СЕТ СН'!$F$12+СВЦЭМ!$D$10+'СЕТ СН'!$F$5-'СЕТ СН'!$F$20</f>
        <v>2277.9738803300002</v>
      </c>
      <c r="I26" s="36">
        <f>SUMIFS(СВЦЭМ!$C$39:$C$782,СВЦЭМ!$A$39:$A$782,$A26,СВЦЭМ!$B$39:$B$782,I$11)+'СЕТ СН'!$F$12+СВЦЭМ!$D$10+'СЕТ СН'!$F$5-'СЕТ СН'!$F$20</f>
        <v>2210.8928088100001</v>
      </c>
      <c r="J26" s="36">
        <f>SUMIFS(СВЦЭМ!$C$39:$C$782,СВЦЭМ!$A$39:$A$782,$A26,СВЦЭМ!$B$39:$B$782,J$11)+'СЕТ СН'!$F$12+СВЦЭМ!$D$10+'СЕТ СН'!$F$5-'СЕТ СН'!$F$20</f>
        <v>2154.8217866300001</v>
      </c>
      <c r="K26" s="36">
        <f>SUMIFS(СВЦЭМ!$C$39:$C$782,СВЦЭМ!$A$39:$A$782,$A26,СВЦЭМ!$B$39:$B$782,K$11)+'СЕТ СН'!$F$12+СВЦЭМ!$D$10+'СЕТ СН'!$F$5-'СЕТ СН'!$F$20</f>
        <v>2108.3911005199998</v>
      </c>
      <c r="L26" s="36">
        <f>SUMIFS(СВЦЭМ!$C$39:$C$782,СВЦЭМ!$A$39:$A$782,$A26,СВЦЭМ!$B$39:$B$782,L$11)+'СЕТ СН'!$F$12+СВЦЭМ!$D$10+'СЕТ СН'!$F$5-'СЕТ СН'!$F$20</f>
        <v>2133.8283388700002</v>
      </c>
      <c r="M26" s="36">
        <f>SUMIFS(СВЦЭМ!$C$39:$C$782,СВЦЭМ!$A$39:$A$782,$A26,СВЦЭМ!$B$39:$B$782,M$11)+'СЕТ СН'!$F$12+СВЦЭМ!$D$10+'СЕТ СН'!$F$5-'СЕТ СН'!$F$20</f>
        <v>2119.0923744500001</v>
      </c>
      <c r="N26" s="36">
        <f>SUMIFS(СВЦЭМ!$C$39:$C$782,СВЦЭМ!$A$39:$A$782,$A26,СВЦЭМ!$B$39:$B$782,N$11)+'СЕТ СН'!$F$12+СВЦЭМ!$D$10+'СЕТ СН'!$F$5-'СЕТ СН'!$F$20</f>
        <v>2147.2970031100003</v>
      </c>
      <c r="O26" s="36">
        <f>SUMIFS(СВЦЭМ!$C$39:$C$782,СВЦЭМ!$A$39:$A$782,$A26,СВЦЭМ!$B$39:$B$782,O$11)+'СЕТ СН'!$F$12+СВЦЭМ!$D$10+'СЕТ СН'!$F$5-'СЕТ СН'!$F$20</f>
        <v>2193.6117144099999</v>
      </c>
      <c r="P26" s="36">
        <f>SUMIFS(СВЦЭМ!$C$39:$C$782,СВЦЭМ!$A$39:$A$782,$A26,СВЦЭМ!$B$39:$B$782,P$11)+'СЕТ СН'!$F$12+СВЦЭМ!$D$10+'СЕТ СН'!$F$5-'СЕТ СН'!$F$20</f>
        <v>2238.9751686500003</v>
      </c>
      <c r="Q26" s="36">
        <f>SUMIFS(СВЦЭМ!$C$39:$C$782,СВЦЭМ!$A$39:$A$782,$A26,СВЦЭМ!$B$39:$B$782,Q$11)+'СЕТ СН'!$F$12+СВЦЭМ!$D$10+'СЕТ СН'!$F$5-'СЕТ СН'!$F$20</f>
        <v>2256.4035509900004</v>
      </c>
      <c r="R26" s="36">
        <f>SUMIFS(СВЦЭМ!$C$39:$C$782,СВЦЭМ!$A$39:$A$782,$A26,СВЦЭМ!$B$39:$B$782,R$11)+'СЕТ СН'!$F$12+СВЦЭМ!$D$10+'СЕТ СН'!$F$5-'СЕТ СН'!$F$20</f>
        <v>2238.71826427</v>
      </c>
      <c r="S26" s="36">
        <f>SUMIFS(СВЦЭМ!$C$39:$C$782,СВЦЭМ!$A$39:$A$782,$A26,СВЦЭМ!$B$39:$B$782,S$11)+'СЕТ СН'!$F$12+СВЦЭМ!$D$10+'СЕТ СН'!$F$5-'СЕТ СН'!$F$20</f>
        <v>2222.3477076700001</v>
      </c>
      <c r="T26" s="36">
        <f>SUMIFS(СВЦЭМ!$C$39:$C$782,СВЦЭМ!$A$39:$A$782,$A26,СВЦЭМ!$B$39:$B$782,T$11)+'СЕТ СН'!$F$12+СВЦЭМ!$D$10+'СЕТ СН'!$F$5-'СЕТ СН'!$F$20</f>
        <v>2138.99664927</v>
      </c>
      <c r="U26" s="36">
        <f>SUMIFS(СВЦЭМ!$C$39:$C$782,СВЦЭМ!$A$39:$A$782,$A26,СВЦЭМ!$B$39:$B$782,U$11)+'СЕТ СН'!$F$12+СВЦЭМ!$D$10+'СЕТ СН'!$F$5-'СЕТ СН'!$F$20</f>
        <v>2076.8898936300002</v>
      </c>
      <c r="V26" s="36">
        <f>SUMIFS(СВЦЭМ!$C$39:$C$782,СВЦЭМ!$A$39:$A$782,$A26,СВЦЭМ!$B$39:$B$782,V$11)+'СЕТ СН'!$F$12+СВЦЭМ!$D$10+'СЕТ СН'!$F$5-'СЕТ СН'!$F$20</f>
        <v>2027.7323397100001</v>
      </c>
      <c r="W26" s="36">
        <f>SUMIFS(СВЦЭМ!$C$39:$C$782,СВЦЭМ!$A$39:$A$782,$A26,СВЦЭМ!$B$39:$B$782,W$11)+'СЕТ СН'!$F$12+СВЦЭМ!$D$10+'СЕТ СН'!$F$5-'СЕТ СН'!$F$20</f>
        <v>2040.8729245</v>
      </c>
      <c r="X26" s="36">
        <f>SUMIFS(СВЦЭМ!$C$39:$C$782,СВЦЭМ!$A$39:$A$782,$A26,СВЦЭМ!$B$39:$B$782,X$11)+'СЕТ СН'!$F$12+СВЦЭМ!$D$10+'СЕТ СН'!$F$5-'СЕТ СН'!$F$20</f>
        <v>2069.2888631900005</v>
      </c>
      <c r="Y26" s="36">
        <f>SUMIFS(СВЦЭМ!$C$39:$C$782,СВЦЭМ!$A$39:$A$782,$A26,СВЦЭМ!$B$39:$B$782,Y$11)+'СЕТ СН'!$F$12+СВЦЭМ!$D$10+'СЕТ СН'!$F$5-'СЕТ СН'!$F$20</f>
        <v>2134.3838419800004</v>
      </c>
    </row>
    <row r="27" spans="1:25" ht="15.75" x14ac:dyDescent="0.2">
      <c r="A27" s="35">
        <f t="shared" si="0"/>
        <v>44302</v>
      </c>
      <c r="B27" s="36">
        <f>SUMIFS(СВЦЭМ!$C$39:$C$782,СВЦЭМ!$A$39:$A$782,$A27,СВЦЭМ!$B$39:$B$782,B$11)+'СЕТ СН'!$F$12+СВЦЭМ!$D$10+'СЕТ СН'!$F$5-'СЕТ СН'!$F$20</f>
        <v>2220.20954665</v>
      </c>
      <c r="C27" s="36">
        <f>SUMIFS(СВЦЭМ!$C$39:$C$782,СВЦЭМ!$A$39:$A$782,$A27,СВЦЭМ!$B$39:$B$782,C$11)+'СЕТ СН'!$F$12+СВЦЭМ!$D$10+'СЕТ СН'!$F$5-'СЕТ СН'!$F$20</f>
        <v>2284.9229532300001</v>
      </c>
      <c r="D27" s="36">
        <f>SUMIFS(СВЦЭМ!$C$39:$C$782,СВЦЭМ!$A$39:$A$782,$A27,СВЦЭМ!$B$39:$B$782,D$11)+'СЕТ СН'!$F$12+СВЦЭМ!$D$10+'СЕТ СН'!$F$5-'СЕТ СН'!$F$20</f>
        <v>2332.8959406000004</v>
      </c>
      <c r="E27" s="36">
        <f>SUMIFS(СВЦЭМ!$C$39:$C$782,СВЦЭМ!$A$39:$A$782,$A27,СВЦЭМ!$B$39:$B$782,E$11)+'СЕТ СН'!$F$12+СВЦЭМ!$D$10+'СЕТ СН'!$F$5-'СЕТ СН'!$F$20</f>
        <v>2348.14002566</v>
      </c>
      <c r="F27" s="36">
        <f>SUMIFS(СВЦЭМ!$C$39:$C$782,СВЦЭМ!$A$39:$A$782,$A27,СВЦЭМ!$B$39:$B$782,F$11)+'СЕТ СН'!$F$12+СВЦЭМ!$D$10+'СЕТ СН'!$F$5-'СЕТ СН'!$F$20</f>
        <v>2367.7686443800003</v>
      </c>
      <c r="G27" s="36">
        <f>SUMIFS(СВЦЭМ!$C$39:$C$782,СВЦЭМ!$A$39:$A$782,$A27,СВЦЭМ!$B$39:$B$782,G$11)+'СЕТ СН'!$F$12+СВЦЭМ!$D$10+'СЕТ СН'!$F$5-'СЕТ СН'!$F$20</f>
        <v>2343.6223888300001</v>
      </c>
      <c r="H27" s="36">
        <f>SUMIFS(СВЦЭМ!$C$39:$C$782,СВЦЭМ!$A$39:$A$782,$A27,СВЦЭМ!$B$39:$B$782,H$11)+'СЕТ СН'!$F$12+СВЦЭМ!$D$10+'СЕТ СН'!$F$5-'СЕТ СН'!$F$20</f>
        <v>2296.8650594400001</v>
      </c>
      <c r="I27" s="36">
        <f>SUMIFS(СВЦЭМ!$C$39:$C$782,СВЦЭМ!$A$39:$A$782,$A27,СВЦЭМ!$B$39:$B$782,I$11)+'СЕТ СН'!$F$12+СВЦЭМ!$D$10+'СЕТ СН'!$F$5-'СЕТ СН'!$F$20</f>
        <v>2232.4881719100003</v>
      </c>
      <c r="J27" s="36">
        <f>SUMIFS(СВЦЭМ!$C$39:$C$782,СВЦЭМ!$A$39:$A$782,$A27,СВЦЭМ!$B$39:$B$782,J$11)+'СЕТ СН'!$F$12+СВЦЭМ!$D$10+'СЕТ СН'!$F$5-'СЕТ СН'!$F$20</f>
        <v>2154.3644253100001</v>
      </c>
      <c r="K27" s="36">
        <f>SUMIFS(СВЦЭМ!$C$39:$C$782,СВЦЭМ!$A$39:$A$782,$A27,СВЦЭМ!$B$39:$B$782,K$11)+'СЕТ СН'!$F$12+СВЦЭМ!$D$10+'СЕТ СН'!$F$5-'СЕТ СН'!$F$20</f>
        <v>2097.2626955800001</v>
      </c>
      <c r="L27" s="36">
        <f>SUMIFS(СВЦЭМ!$C$39:$C$782,СВЦЭМ!$A$39:$A$782,$A27,СВЦЭМ!$B$39:$B$782,L$11)+'СЕТ СН'!$F$12+СВЦЭМ!$D$10+'СЕТ СН'!$F$5-'СЕТ СН'!$F$20</f>
        <v>2103.2159567500003</v>
      </c>
      <c r="M27" s="36">
        <f>SUMIFS(СВЦЭМ!$C$39:$C$782,СВЦЭМ!$A$39:$A$782,$A27,СВЦЭМ!$B$39:$B$782,M$11)+'СЕТ СН'!$F$12+СВЦЭМ!$D$10+'СЕТ СН'!$F$5-'СЕТ СН'!$F$20</f>
        <v>2108.93764053</v>
      </c>
      <c r="N27" s="36">
        <f>SUMIFS(СВЦЭМ!$C$39:$C$782,СВЦЭМ!$A$39:$A$782,$A27,СВЦЭМ!$B$39:$B$782,N$11)+'СЕТ СН'!$F$12+СВЦЭМ!$D$10+'СЕТ СН'!$F$5-'СЕТ СН'!$F$20</f>
        <v>2138.2324421100002</v>
      </c>
      <c r="O27" s="36">
        <f>SUMIFS(СВЦЭМ!$C$39:$C$782,СВЦЭМ!$A$39:$A$782,$A27,СВЦЭМ!$B$39:$B$782,O$11)+'СЕТ СН'!$F$12+СВЦЭМ!$D$10+'СЕТ СН'!$F$5-'СЕТ СН'!$F$20</f>
        <v>2172.0144797900002</v>
      </c>
      <c r="P27" s="36">
        <f>SUMIFS(СВЦЭМ!$C$39:$C$782,СВЦЭМ!$A$39:$A$782,$A27,СВЦЭМ!$B$39:$B$782,P$11)+'СЕТ СН'!$F$12+СВЦЭМ!$D$10+'СЕТ СН'!$F$5-'СЕТ СН'!$F$20</f>
        <v>2213.1040131600002</v>
      </c>
      <c r="Q27" s="36">
        <f>SUMIFS(СВЦЭМ!$C$39:$C$782,СВЦЭМ!$A$39:$A$782,$A27,СВЦЭМ!$B$39:$B$782,Q$11)+'СЕТ СН'!$F$12+СВЦЭМ!$D$10+'СЕТ СН'!$F$5-'СЕТ СН'!$F$20</f>
        <v>2241.6677155900002</v>
      </c>
      <c r="R27" s="36">
        <f>SUMIFS(СВЦЭМ!$C$39:$C$782,СВЦЭМ!$A$39:$A$782,$A27,СВЦЭМ!$B$39:$B$782,R$11)+'СЕТ СН'!$F$12+СВЦЭМ!$D$10+'СЕТ СН'!$F$5-'СЕТ СН'!$F$20</f>
        <v>2222.15074069</v>
      </c>
      <c r="S27" s="36">
        <f>SUMIFS(СВЦЭМ!$C$39:$C$782,СВЦЭМ!$A$39:$A$782,$A27,СВЦЭМ!$B$39:$B$782,S$11)+'СЕТ СН'!$F$12+СВЦЭМ!$D$10+'СЕТ СН'!$F$5-'СЕТ СН'!$F$20</f>
        <v>2155.9793694500004</v>
      </c>
      <c r="T27" s="36">
        <f>SUMIFS(СВЦЭМ!$C$39:$C$782,СВЦЭМ!$A$39:$A$782,$A27,СВЦЭМ!$B$39:$B$782,T$11)+'СЕТ СН'!$F$12+СВЦЭМ!$D$10+'СЕТ СН'!$F$5-'СЕТ СН'!$F$20</f>
        <v>2065.81187946</v>
      </c>
      <c r="U27" s="36">
        <f>SUMIFS(СВЦЭМ!$C$39:$C$782,СВЦЭМ!$A$39:$A$782,$A27,СВЦЭМ!$B$39:$B$782,U$11)+'СЕТ СН'!$F$12+СВЦЭМ!$D$10+'СЕТ СН'!$F$5-'СЕТ СН'!$F$20</f>
        <v>1991.7016596000001</v>
      </c>
      <c r="V27" s="36">
        <f>SUMIFS(СВЦЭМ!$C$39:$C$782,СВЦЭМ!$A$39:$A$782,$A27,СВЦЭМ!$B$39:$B$782,V$11)+'СЕТ СН'!$F$12+СВЦЭМ!$D$10+'СЕТ СН'!$F$5-'СЕТ СН'!$F$20</f>
        <v>1972.3307705900002</v>
      </c>
      <c r="W27" s="36">
        <f>SUMIFS(СВЦЭМ!$C$39:$C$782,СВЦЭМ!$A$39:$A$782,$A27,СВЦЭМ!$B$39:$B$782,W$11)+'СЕТ СН'!$F$12+СВЦЭМ!$D$10+'СЕТ СН'!$F$5-'СЕТ СН'!$F$20</f>
        <v>1985.354945</v>
      </c>
      <c r="X27" s="36">
        <f>SUMIFS(СВЦЭМ!$C$39:$C$782,СВЦЭМ!$A$39:$A$782,$A27,СВЦЭМ!$B$39:$B$782,X$11)+'СЕТ СН'!$F$12+СВЦЭМ!$D$10+'СЕТ СН'!$F$5-'СЕТ СН'!$F$20</f>
        <v>2011.0258546100001</v>
      </c>
      <c r="Y27" s="36">
        <f>SUMIFS(СВЦЭМ!$C$39:$C$782,СВЦЭМ!$A$39:$A$782,$A27,СВЦЭМ!$B$39:$B$782,Y$11)+'СЕТ СН'!$F$12+СВЦЭМ!$D$10+'СЕТ СН'!$F$5-'СЕТ СН'!$F$20</f>
        <v>2060.3334755300002</v>
      </c>
    </row>
    <row r="28" spans="1:25" ht="15.75" x14ac:dyDescent="0.2">
      <c r="A28" s="35">
        <f t="shared" si="0"/>
        <v>44303</v>
      </c>
      <c r="B28" s="36">
        <f>SUMIFS(СВЦЭМ!$C$39:$C$782,СВЦЭМ!$A$39:$A$782,$A28,СВЦЭМ!$B$39:$B$782,B$11)+'СЕТ СН'!$F$12+СВЦЭМ!$D$10+'СЕТ СН'!$F$5-'СЕТ СН'!$F$20</f>
        <v>2122.9278680300004</v>
      </c>
      <c r="C28" s="36">
        <f>SUMIFS(СВЦЭМ!$C$39:$C$782,СВЦЭМ!$A$39:$A$782,$A28,СВЦЭМ!$B$39:$B$782,C$11)+'СЕТ СН'!$F$12+СВЦЭМ!$D$10+'СЕТ СН'!$F$5-'СЕТ СН'!$F$20</f>
        <v>2184.4034243800002</v>
      </c>
      <c r="D28" s="36">
        <f>SUMIFS(СВЦЭМ!$C$39:$C$782,СВЦЭМ!$A$39:$A$782,$A28,СВЦЭМ!$B$39:$B$782,D$11)+'СЕТ СН'!$F$12+СВЦЭМ!$D$10+'СЕТ СН'!$F$5-'СЕТ СН'!$F$20</f>
        <v>2207.5965195600002</v>
      </c>
      <c r="E28" s="36">
        <f>SUMIFS(СВЦЭМ!$C$39:$C$782,СВЦЭМ!$A$39:$A$782,$A28,СВЦЭМ!$B$39:$B$782,E$11)+'СЕТ СН'!$F$12+СВЦЭМ!$D$10+'СЕТ СН'!$F$5-'СЕТ СН'!$F$20</f>
        <v>2204.4875459000004</v>
      </c>
      <c r="F28" s="36">
        <f>SUMIFS(СВЦЭМ!$C$39:$C$782,СВЦЭМ!$A$39:$A$782,$A28,СВЦЭМ!$B$39:$B$782,F$11)+'СЕТ СН'!$F$12+СВЦЭМ!$D$10+'СЕТ СН'!$F$5-'СЕТ СН'!$F$20</f>
        <v>2250.0011357399999</v>
      </c>
      <c r="G28" s="36">
        <f>SUMIFS(СВЦЭМ!$C$39:$C$782,СВЦЭМ!$A$39:$A$782,$A28,СВЦЭМ!$B$39:$B$782,G$11)+'СЕТ СН'!$F$12+СВЦЭМ!$D$10+'СЕТ СН'!$F$5-'СЕТ СН'!$F$20</f>
        <v>2249.9462134400001</v>
      </c>
      <c r="H28" s="36">
        <f>SUMIFS(СВЦЭМ!$C$39:$C$782,СВЦЭМ!$A$39:$A$782,$A28,СВЦЭМ!$B$39:$B$782,H$11)+'СЕТ СН'!$F$12+СВЦЭМ!$D$10+'СЕТ СН'!$F$5-'СЕТ СН'!$F$20</f>
        <v>2242.17949039</v>
      </c>
      <c r="I28" s="36">
        <f>SUMIFS(СВЦЭМ!$C$39:$C$782,СВЦЭМ!$A$39:$A$782,$A28,СВЦЭМ!$B$39:$B$782,I$11)+'СЕТ СН'!$F$12+СВЦЭМ!$D$10+'СЕТ СН'!$F$5-'СЕТ СН'!$F$20</f>
        <v>2185.9375854300001</v>
      </c>
      <c r="J28" s="36">
        <f>SUMIFS(СВЦЭМ!$C$39:$C$782,СВЦЭМ!$A$39:$A$782,$A28,СВЦЭМ!$B$39:$B$782,J$11)+'СЕТ СН'!$F$12+СВЦЭМ!$D$10+'СЕТ СН'!$F$5-'СЕТ СН'!$F$20</f>
        <v>2101.2034970300001</v>
      </c>
      <c r="K28" s="36">
        <f>SUMIFS(СВЦЭМ!$C$39:$C$782,СВЦЭМ!$A$39:$A$782,$A28,СВЦЭМ!$B$39:$B$782,K$11)+'СЕТ СН'!$F$12+СВЦЭМ!$D$10+'СЕТ СН'!$F$5-'СЕТ СН'!$F$20</f>
        <v>2034.7650484800001</v>
      </c>
      <c r="L28" s="36">
        <f>SUMIFS(СВЦЭМ!$C$39:$C$782,СВЦЭМ!$A$39:$A$782,$A28,СВЦЭМ!$B$39:$B$782,L$11)+'СЕТ СН'!$F$12+СВЦЭМ!$D$10+'СЕТ СН'!$F$5-'СЕТ СН'!$F$20</f>
        <v>2041.5838426400001</v>
      </c>
      <c r="M28" s="36">
        <f>SUMIFS(СВЦЭМ!$C$39:$C$782,СВЦЭМ!$A$39:$A$782,$A28,СВЦЭМ!$B$39:$B$782,M$11)+'СЕТ СН'!$F$12+СВЦЭМ!$D$10+'СЕТ СН'!$F$5-'СЕТ СН'!$F$20</f>
        <v>2060.1206102599999</v>
      </c>
      <c r="N28" s="36">
        <f>SUMIFS(СВЦЭМ!$C$39:$C$782,СВЦЭМ!$A$39:$A$782,$A28,СВЦЭМ!$B$39:$B$782,N$11)+'СЕТ СН'!$F$12+СВЦЭМ!$D$10+'СЕТ СН'!$F$5-'СЕТ СН'!$F$20</f>
        <v>2214.9726978400004</v>
      </c>
      <c r="O28" s="36">
        <f>SUMIFS(СВЦЭМ!$C$39:$C$782,СВЦЭМ!$A$39:$A$782,$A28,СВЦЭМ!$B$39:$B$782,O$11)+'СЕТ СН'!$F$12+СВЦЭМ!$D$10+'СЕТ СН'!$F$5-'СЕТ СН'!$F$20</f>
        <v>2314.8624697400001</v>
      </c>
      <c r="P28" s="36">
        <f>SUMIFS(СВЦЭМ!$C$39:$C$782,СВЦЭМ!$A$39:$A$782,$A28,СВЦЭМ!$B$39:$B$782,P$11)+'СЕТ СН'!$F$12+СВЦЭМ!$D$10+'СЕТ СН'!$F$5-'СЕТ СН'!$F$20</f>
        <v>2304.7310887600001</v>
      </c>
      <c r="Q28" s="36">
        <f>SUMIFS(СВЦЭМ!$C$39:$C$782,СВЦЭМ!$A$39:$A$782,$A28,СВЦЭМ!$B$39:$B$782,Q$11)+'СЕТ СН'!$F$12+СВЦЭМ!$D$10+'СЕТ СН'!$F$5-'СЕТ СН'!$F$20</f>
        <v>2301.4394407300001</v>
      </c>
      <c r="R28" s="36">
        <f>SUMIFS(СВЦЭМ!$C$39:$C$782,СВЦЭМ!$A$39:$A$782,$A28,СВЦЭМ!$B$39:$B$782,R$11)+'СЕТ СН'!$F$12+СВЦЭМ!$D$10+'СЕТ СН'!$F$5-'СЕТ СН'!$F$20</f>
        <v>2305.0148658500002</v>
      </c>
      <c r="S28" s="36">
        <f>SUMIFS(СВЦЭМ!$C$39:$C$782,СВЦЭМ!$A$39:$A$782,$A28,СВЦЭМ!$B$39:$B$782,S$11)+'СЕТ СН'!$F$12+СВЦЭМ!$D$10+'СЕТ СН'!$F$5-'СЕТ СН'!$F$20</f>
        <v>2282.16347524</v>
      </c>
      <c r="T28" s="36">
        <f>SUMIFS(СВЦЭМ!$C$39:$C$782,СВЦЭМ!$A$39:$A$782,$A28,СВЦЭМ!$B$39:$B$782,T$11)+'СЕТ СН'!$F$12+СВЦЭМ!$D$10+'СЕТ СН'!$F$5-'СЕТ СН'!$F$20</f>
        <v>2105.5203422100003</v>
      </c>
      <c r="U28" s="36">
        <f>SUMIFS(СВЦЭМ!$C$39:$C$782,СВЦЭМ!$A$39:$A$782,$A28,СВЦЭМ!$B$39:$B$782,U$11)+'СЕТ СН'!$F$12+СВЦЭМ!$D$10+'СЕТ СН'!$F$5-'СЕТ СН'!$F$20</f>
        <v>2031.0828011500003</v>
      </c>
      <c r="V28" s="36">
        <f>SUMIFS(СВЦЭМ!$C$39:$C$782,СВЦЭМ!$A$39:$A$782,$A28,СВЦЭМ!$B$39:$B$782,V$11)+'СЕТ СН'!$F$12+СВЦЭМ!$D$10+'СЕТ СН'!$F$5-'СЕТ СН'!$F$20</f>
        <v>2006.1576367900002</v>
      </c>
      <c r="W28" s="36">
        <f>SUMIFS(СВЦЭМ!$C$39:$C$782,СВЦЭМ!$A$39:$A$782,$A28,СВЦЭМ!$B$39:$B$782,W$11)+'СЕТ СН'!$F$12+СВЦЭМ!$D$10+'СЕТ СН'!$F$5-'СЕТ СН'!$F$20</f>
        <v>2016.5796715200001</v>
      </c>
      <c r="X28" s="36">
        <f>SUMIFS(СВЦЭМ!$C$39:$C$782,СВЦЭМ!$A$39:$A$782,$A28,СВЦЭМ!$B$39:$B$782,X$11)+'СЕТ СН'!$F$12+СВЦЭМ!$D$10+'СЕТ СН'!$F$5-'СЕТ СН'!$F$20</f>
        <v>2054.2803962400003</v>
      </c>
      <c r="Y28" s="36">
        <f>SUMIFS(СВЦЭМ!$C$39:$C$782,СВЦЭМ!$A$39:$A$782,$A28,СВЦЭМ!$B$39:$B$782,Y$11)+'СЕТ СН'!$F$12+СВЦЭМ!$D$10+'СЕТ СН'!$F$5-'СЕТ СН'!$F$20</f>
        <v>2113.9572985700001</v>
      </c>
    </row>
    <row r="29" spans="1:25" ht="15.75" x14ac:dyDescent="0.2">
      <c r="A29" s="35">
        <f t="shared" si="0"/>
        <v>44304</v>
      </c>
      <c r="B29" s="36">
        <f>SUMIFS(СВЦЭМ!$C$39:$C$782,СВЦЭМ!$A$39:$A$782,$A29,СВЦЭМ!$B$39:$B$782,B$11)+'СЕТ СН'!$F$12+СВЦЭМ!$D$10+'СЕТ СН'!$F$5-'СЕТ СН'!$F$20</f>
        <v>2160.4400770700004</v>
      </c>
      <c r="C29" s="36">
        <f>SUMIFS(СВЦЭМ!$C$39:$C$782,СВЦЭМ!$A$39:$A$782,$A29,СВЦЭМ!$B$39:$B$782,C$11)+'СЕТ СН'!$F$12+СВЦЭМ!$D$10+'СЕТ СН'!$F$5-'СЕТ СН'!$F$20</f>
        <v>2206.284901</v>
      </c>
      <c r="D29" s="36">
        <f>SUMIFS(СВЦЭМ!$C$39:$C$782,СВЦЭМ!$A$39:$A$782,$A29,СВЦЭМ!$B$39:$B$782,D$11)+'СЕТ СН'!$F$12+СВЦЭМ!$D$10+'СЕТ СН'!$F$5-'СЕТ СН'!$F$20</f>
        <v>2223.8772356099998</v>
      </c>
      <c r="E29" s="36">
        <f>SUMIFS(СВЦЭМ!$C$39:$C$782,СВЦЭМ!$A$39:$A$782,$A29,СВЦЭМ!$B$39:$B$782,E$11)+'СЕТ СН'!$F$12+СВЦЭМ!$D$10+'СЕТ СН'!$F$5-'СЕТ СН'!$F$20</f>
        <v>2220.9078977300001</v>
      </c>
      <c r="F29" s="36">
        <f>SUMIFS(СВЦЭМ!$C$39:$C$782,СВЦЭМ!$A$39:$A$782,$A29,СВЦЭМ!$B$39:$B$782,F$11)+'СЕТ СН'!$F$12+СВЦЭМ!$D$10+'СЕТ СН'!$F$5-'СЕТ СН'!$F$20</f>
        <v>2252.6166596399999</v>
      </c>
      <c r="G29" s="36">
        <f>SUMIFS(СВЦЭМ!$C$39:$C$782,СВЦЭМ!$A$39:$A$782,$A29,СВЦЭМ!$B$39:$B$782,G$11)+'СЕТ СН'!$F$12+СВЦЭМ!$D$10+'СЕТ СН'!$F$5-'СЕТ СН'!$F$20</f>
        <v>2248.0700099000001</v>
      </c>
      <c r="H29" s="36">
        <f>SUMIFS(СВЦЭМ!$C$39:$C$782,СВЦЭМ!$A$39:$A$782,$A29,СВЦЭМ!$B$39:$B$782,H$11)+'СЕТ СН'!$F$12+СВЦЭМ!$D$10+'СЕТ СН'!$F$5-'СЕТ СН'!$F$20</f>
        <v>2252.89782332</v>
      </c>
      <c r="I29" s="36">
        <f>SUMIFS(СВЦЭМ!$C$39:$C$782,СВЦЭМ!$A$39:$A$782,$A29,СВЦЭМ!$B$39:$B$782,I$11)+'СЕТ СН'!$F$12+СВЦЭМ!$D$10+'СЕТ СН'!$F$5-'СЕТ СН'!$F$20</f>
        <v>2210.7203339799999</v>
      </c>
      <c r="J29" s="36">
        <f>SUMIFS(СВЦЭМ!$C$39:$C$782,СВЦЭМ!$A$39:$A$782,$A29,СВЦЭМ!$B$39:$B$782,J$11)+'СЕТ СН'!$F$12+СВЦЭМ!$D$10+'СЕТ СН'!$F$5-'СЕТ СН'!$F$20</f>
        <v>2134.0413396100003</v>
      </c>
      <c r="K29" s="36">
        <f>SUMIFS(СВЦЭМ!$C$39:$C$782,СВЦЭМ!$A$39:$A$782,$A29,СВЦЭМ!$B$39:$B$782,K$11)+'СЕТ СН'!$F$12+СВЦЭМ!$D$10+'СЕТ СН'!$F$5-'СЕТ СН'!$F$20</f>
        <v>2054.0052538300001</v>
      </c>
      <c r="L29" s="36">
        <f>SUMIFS(СВЦЭМ!$C$39:$C$782,СВЦЭМ!$A$39:$A$782,$A29,СВЦЭМ!$B$39:$B$782,L$11)+'СЕТ СН'!$F$12+СВЦЭМ!$D$10+'СЕТ СН'!$F$5-'СЕТ СН'!$F$20</f>
        <v>2040.41087814</v>
      </c>
      <c r="M29" s="36">
        <f>SUMIFS(СВЦЭМ!$C$39:$C$782,СВЦЭМ!$A$39:$A$782,$A29,СВЦЭМ!$B$39:$B$782,M$11)+'СЕТ СН'!$F$12+СВЦЭМ!$D$10+'СЕТ СН'!$F$5-'СЕТ СН'!$F$20</f>
        <v>2056.63095974</v>
      </c>
      <c r="N29" s="36">
        <f>SUMIFS(СВЦЭМ!$C$39:$C$782,СВЦЭМ!$A$39:$A$782,$A29,СВЦЭМ!$B$39:$B$782,N$11)+'СЕТ СН'!$F$12+СВЦЭМ!$D$10+'СЕТ СН'!$F$5-'СЕТ СН'!$F$20</f>
        <v>2194.3312125900002</v>
      </c>
      <c r="O29" s="36">
        <f>SUMIFS(СВЦЭМ!$C$39:$C$782,СВЦЭМ!$A$39:$A$782,$A29,СВЦЭМ!$B$39:$B$782,O$11)+'СЕТ СН'!$F$12+СВЦЭМ!$D$10+'СЕТ СН'!$F$5-'СЕТ СН'!$F$20</f>
        <v>2288.7240866700004</v>
      </c>
      <c r="P29" s="36">
        <f>SUMIFS(СВЦЭМ!$C$39:$C$782,СВЦЭМ!$A$39:$A$782,$A29,СВЦЭМ!$B$39:$B$782,P$11)+'СЕТ СН'!$F$12+СВЦЭМ!$D$10+'СЕТ СН'!$F$5-'СЕТ СН'!$F$20</f>
        <v>2279.72607552</v>
      </c>
      <c r="Q29" s="36">
        <f>SUMIFS(СВЦЭМ!$C$39:$C$782,СВЦЭМ!$A$39:$A$782,$A29,СВЦЭМ!$B$39:$B$782,Q$11)+'СЕТ СН'!$F$12+СВЦЭМ!$D$10+'СЕТ СН'!$F$5-'СЕТ СН'!$F$20</f>
        <v>2282.2043785000001</v>
      </c>
      <c r="R29" s="36">
        <f>SUMIFS(СВЦЭМ!$C$39:$C$782,СВЦЭМ!$A$39:$A$782,$A29,СВЦЭМ!$B$39:$B$782,R$11)+'СЕТ СН'!$F$12+СВЦЭМ!$D$10+'СЕТ СН'!$F$5-'СЕТ СН'!$F$20</f>
        <v>2281.2685980599999</v>
      </c>
      <c r="S29" s="36">
        <f>SUMIFS(СВЦЭМ!$C$39:$C$782,СВЦЭМ!$A$39:$A$782,$A29,СВЦЭМ!$B$39:$B$782,S$11)+'СЕТ СН'!$F$12+СВЦЭМ!$D$10+'СЕТ СН'!$F$5-'СЕТ СН'!$F$20</f>
        <v>2255.4490925800001</v>
      </c>
      <c r="T29" s="36">
        <f>SUMIFS(СВЦЭМ!$C$39:$C$782,СВЦЭМ!$A$39:$A$782,$A29,СВЦЭМ!$B$39:$B$782,T$11)+'СЕТ СН'!$F$12+СВЦЭМ!$D$10+'СЕТ СН'!$F$5-'СЕТ СН'!$F$20</f>
        <v>2076.5333318600001</v>
      </c>
      <c r="U29" s="36">
        <f>SUMIFS(СВЦЭМ!$C$39:$C$782,СВЦЭМ!$A$39:$A$782,$A29,СВЦЭМ!$B$39:$B$782,U$11)+'СЕТ СН'!$F$12+СВЦЭМ!$D$10+'СЕТ СН'!$F$5-'СЕТ СН'!$F$20</f>
        <v>1988.5450516300002</v>
      </c>
      <c r="V29" s="36">
        <f>SUMIFS(СВЦЭМ!$C$39:$C$782,СВЦЭМ!$A$39:$A$782,$A29,СВЦЭМ!$B$39:$B$782,V$11)+'СЕТ СН'!$F$12+СВЦЭМ!$D$10+'СЕТ СН'!$F$5-'СЕТ СН'!$F$20</f>
        <v>1941.4258487400002</v>
      </c>
      <c r="W29" s="36">
        <f>SUMIFS(СВЦЭМ!$C$39:$C$782,СВЦЭМ!$A$39:$A$782,$A29,СВЦЭМ!$B$39:$B$782,W$11)+'СЕТ СН'!$F$12+СВЦЭМ!$D$10+'СЕТ СН'!$F$5-'СЕТ СН'!$F$20</f>
        <v>1943.75326791</v>
      </c>
      <c r="X29" s="36">
        <f>SUMIFS(СВЦЭМ!$C$39:$C$782,СВЦЭМ!$A$39:$A$782,$A29,СВЦЭМ!$B$39:$B$782,X$11)+'СЕТ СН'!$F$12+СВЦЭМ!$D$10+'СЕТ СН'!$F$5-'СЕТ СН'!$F$20</f>
        <v>1983.0704392500002</v>
      </c>
      <c r="Y29" s="36">
        <f>SUMIFS(СВЦЭМ!$C$39:$C$782,СВЦЭМ!$A$39:$A$782,$A29,СВЦЭМ!$B$39:$B$782,Y$11)+'СЕТ СН'!$F$12+СВЦЭМ!$D$10+'СЕТ СН'!$F$5-'СЕТ СН'!$F$20</f>
        <v>2019.4184623800002</v>
      </c>
    </row>
    <row r="30" spans="1:25" ht="15.75" x14ac:dyDescent="0.2">
      <c r="A30" s="35">
        <f t="shared" si="0"/>
        <v>44305</v>
      </c>
      <c r="B30" s="36">
        <f>SUMIFS(СВЦЭМ!$C$39:$C$782,СВЦЭМ!$A$39:$A$782,$A30,СВЦЭМ!$B$39:$B$782,B$11)+'СЕТ СН'!$F$12+СВЦЭМ!$D$10+'СЕТ СН'!$F$5-'СЕТ СН'!$F$20</f>
        <v>2224.9995325099999</v>
      </c>
      <c r="C30" s="36">
        <f>SUMIFS(СВЦЭМ!$C$39:$C$782,СВЦЭМ!$A$39:$A$782,$A30,СВЦЭМ!$B$39:$B$782,C$11)+'СЕТ СН'!$F$12+СВЦЭМ!$D$10+'СЕТ СН'!$F$5-'СЕТ СН'!$F$20</f>
        <v>2267.6280075599998</v>
      </c>
      <c r="D30" s="36">
        <f>SUMIFS(СВЦЭМ!$C$39:$C$782,СВЦЭМ!$A$39:$A$782,$A30,СВЦЭМ!$B$39:$B$782,D$11)+'СЕТ СН'!$F$12+СВЦЭМ!$D$10+'СЕТ СН'!$F$5-'СЕТ СН'!$F$20</f>
        <v>2313.02613883</v>
      </c>
      <c r="E30" s="36">
        <f>SUMIFS(СВЦЭМ!$C$39:$C$782,СВЦЭМ!$A$39:$A$782,$A30,СВЦЭМ!$B$39:$B$782,E$11)+'СЕТ СН'!$F$12+СВЦЭМ!$D$10+'СЕТ СН'!$F$5-'СЕТ СН'!$F$20</f>
        <v>2313.04220188</v>
      </c>
      <c r="F30" s="36">
        <f>SUMIFS(СВЦЭМ!$C$39:$C$782,СВЦЭМ!$A$39:$A$782,$A30,СВЦЭМ!$B$39:$B$782,F$11)+'СЕТ СН'!$F$12+СВЦЭМ!$D$10+'СЕТ СН'!$F$5-'СЕТ СН'!$F$20</f>
        <v>2324.08503389</v>
      </c>
      <c r="G30" s="36">
        <f>SUMIFS(СВЦЭМ!$C$39:$C$782,СВЦЭМ!$A$39:$A$782,$A30,СВЦЭМ!$B$39:$B$782,G$11)+'СЕТ СН'!$F$12+СВЦЭМ!$D$10+'СЕТ СН'!$F$5-'СЕТ СН'!$F$20</f>
        <v>2317.1492772600004</v>
      </c>
      <c r="H30" s="36">
        <f>SUMIFS(СВЦЭМ!$C$39:$C$782,СВЦЭМ!$A$39:$A$782,$A30,СВЦЭМ!$B$39:$B$782,H$11)+'СЕТ СН'!$F$12+СВЦЭМ!$D$10+'СЕТ СН'!$F$5-'СЕТ СН'!$F$20</f>
        <v>2276.1646203999999</v>
      </c>
      <c r="I30" s="36">
        <f>SUMIFS(СВЦЭМ!$C$39:$C$782,СВЦЭМ!$A$39:$A$782,$A30,СВЦЭМ!$B$39:$B$782,I$11)+'СЕТ СН'!$F$12+СВЦЭМ!$D$10+'СЕТ СН'!$F$5-'СЕТ СН'!$F$20</f>
        <v>2204.5716378200004</v>
      </c>
      <c r="J30" s="36">
        <f>SUMIFS(СВЦЭМ!$C$39:$C$782,СВЦЭМ!$A$39:$A$782,$A30,СВЦЭМ!$B$39:$B$782,J$11)+'СЕТ СН'!$F$12+СВЦЭМ!$D$10+'СЕТ СН'!$F$5-'СЕТ СН'!$F$20</f>
        <v>2121.7620854900001</v>
      </c>
      <c r="K30" s="36">
        <f>SUMIFS(СВЦЭМ!$C$39:$C$782,СВЦЭМ!$A$39:$A$782,$A30,СВЦЭМ!$B$39:$B$782,K$11)+'СЕТ СН'!$F$12+СВЦЭМ!$D$10+'СЕТ СН'!$F$5-'СЕТ СН'!$F$20</f>
        <v>2045.9646974100001</v>
      </c>
      <c r="L30" s="36">
        <f>SUMIFS(СВЦЭМ!$C$39:$C$782,СВЦЭМ!$A$39:$A$782,$A30,СВЦЭМ!$B$39:$B$782,L$11)+'СЕТ СН'!$F$12+СВЦЭМ!$D$10+'СЕТ СН'!$F$5-'СЕТ СН'!$F$20</f>
        <v>2039.22739426</v>
      </c>
      <c r="M30" s="36">
        <f>SUMIFS(СВЦЭМ!$C$39:$C$782,СВЦЭМ!$A$39:$A$782,$A30,СВЦЭМ!$B$39:$B$782,M$11)+'СЕТ СН'!$F$12+СВЦЭМ!$D$10+'СЕТ СН'!$F$5-'СЕТ СН'!$F$20</f>
        <v>2067.5246805699999</v>
      </c>
      <c r="N30" s="36">
        <f>SUMIFS(СВЦЭМ!$C$39:$C$782,СВЦЭМ!$A$39:$A$782,$A30,СВЦЭМ!$B$39:$B$782,N$11)+'СЕТ СН'!$F$12+СВЦЭМ!$D$10+'СЕТ СН'!$F$5-'СЕТ СН'!$F$20</f>
        <v>2123.7527771300001</v>
      </c>
      <c r="O30" s="36">
        <f>SUMIFS(СВЦЭМ!$C$39:$C$782,СВЦЭМ!$A$39:$A$782,$A30,СВЦЭМ!$B$39:$B$782,O$11)+'СЕТ СН'!$F$12+СВЦЭМ!$D$10+'СЕТ СН'!$F$5-'СЕТ СН'!$F$20</f>
        <v>2163.2892356700004</v>
      </c>
      <c r="P30" s="36">
        <f>SUMIFS(СВЦЭМ!$C$39:$C$782,СВЦЭМ!$A$39:$A$782,$A30,СВЦЭМ!$B$39:$B$782,P$11)+'СЕТ СН'!$F$12+СВЦЭМ!$D$10+'СЕТ СН'!$F$5-'СЕТ СН'!$F$20</f>
        <v>2216.5018593200002</v>
      </c>
      <c r="Q30" s="36">
        <f>SUMIFS(СВЦЭМ!$C$39:$C$782,СВЦЭМ!$A$39:$A$782,$A30,СВЦЭМ!$B$39:$B$782,Q$11)+'СЕТ СН'!$F$12+СВЦЭМ!$D$10+'СЕТ СН'!$F$5-'СЕТ СН'!$F$20</f>
        <v>2236.87966482</v>
      </c>
      <c r="R30" s="36">
        <f>SUMIFS(СВЦЭМ!$C$39:$C$782,СВЦЭМ!$A$39:$A$782,$A30,СВЦЭМ!$B$39:$B$782,R$11)+'СЕТ СН'!$F$12+СВЦЭМ!$D$10+'СЕТ СН'!$F$5-'СЕТ СН'!$F$20</f>
        <v>2229.1110927600002</v>
      </c>
      <c r="S30" s="36">
        <f>SUMIFS(СВЦЭМ!$C$39:$C$782,СВЦЭМ!$A$39:$A$782,$A30,СВЦЭМ!$B$39:$B$782,S$11)+'СЕТ СН'!$F$12+СВЦЭМ!$D$10+'СЕТ СН'!$F$5-'СЕТ СН'!$F$20</f>
        <v>2195.8718787500002</v>
      </c>
      <c r="T30" s="36">
        <f>SUMIFS(СВЦЭМ!$C$39:$C$782,СВЦЭМ!$A$39:$A$782,$A30,СВЦЭМ!$B$39:$B$782,T$11)+'СЕТ СН'!$F$12+СВЦЭМ!$D$10+'СЕТ СН'!$F$5-'СЕТ СН'!$F$20</f>
        <v>2131.8221622800002</v>
      </c>
      <c r="U30" s="36">
        <f>SUMIFS(СВЦЭМ!$C$39:$C$782,СВЦЭМ!$A$39:$A$782,$A30,СВЦЭМ!$B$39:$B$782,U$11)+'СЕТ СН'!$F$12+СВЦЭМ!$D$10+'СЕТ СН'!$F$5-'СЕТ СН'!$F$20</f>
        <v>2094.5999690400004</v>
      </c>
      <c r="V30" s="36">
        <f>SUMIFS(СВЦЭМ!$C$39:$C$782,СВЦЭМ!$A$39:$A$782,$A30,СВЦЭМ!$B$39:$B$782,V$11)+'СЕТ СН'!$F$12+СВЦЭМ!$D$10+'СЕТ СН'!$F$5-'СЕТ СН'!$F$20</f>
        <v>2051.32593382</v>
      </c>
      <c r="W30" s="36">
        <f>SUMIFS(СВЦЭМ!$C$39:$C$782,СВЦЭМ!$A$39:$A$782,$A30,СВЦЭМ!$B$39:$B$782,W$11)+'СЕТ СН'!$F$12+СВЦЭМ!$D$10+'СЕТ СН'!$F$5-'СЕТ СН'!$F$20</f>
        <v>2058.7872166300003</v>
      </c>
      <c r="X30" s="36">
        <f>SUMIFS(СВЦЭМ!$C$39:$C$782,СВЦЭМ!$A$39:$A$782,$A30,СВЦЭМ!$B$39:$B$782,X$11)+'СЕТ СН'!$F$12+СВЦЭМ!$D$10+'СЕТ СН'!$F$5-'СЕТ СН'!$F$20</f>
        <v>2094.4872360099998</v>
      </c>
      <c r="Y30" s="36">
        <f>SUMIFS(СВЦЭМ!$C$39:$C$782,СВЦЭМ!$A$39:$A$782,$A30,СВЦЭМ!$B$39:$B$782,Y$11)+'СЕТ СН'!$F$12+СВЦЭМ!$D$10+'СЕТ СН'!$F$5-'СЕТ СН'!$F$20</f>
        <v>2146.3844289600002</v>
      </c>
    </row>
    <row r="31" spans="1:25" ht="15.75" x14ac:dyDescent="0.2">
      <c r="A31" s="35">
        <f t="shared" si="0"/>
        <v>44306</v>
      </c>
      <c r="B31" s="36">
        <f>SUMIFS(СВЦЭМ!$C$39:$C$782,СВЦЭМ!$A$39:$A$782,$A31,СВЦЭМ!$B$39:$B$782,B$11)+'СЕТ СН'!$F$12+СВЦЭМ!$D$10+'СЕТ СН'!$F$5-'СЕТ СН'!$F$20</f>
        <v>2280.45142614</v>
      </c>
      <c r="C31" s="36">
        <f>SUMIFS(СВЦЭМ!$C$39:$C$782,СВЦЭМ!$A$39:$A$782,$A31,СВЦЭМ!$B$39:$B$782,C$11)+'СЕТ СН'!$F$12+СВЦЭМ!$D$10+'СЕТ СН'!$F$5-'СЕТ СН'!$F$20</f>
        <v>2243.4600587700002</v>
      </c>
      <c r="D31" s="36">
        <f>SUMIFS(СВЦЭМ!$C$39:$C$782,СВЦЭМ!$A$39:$A$782,$A31,СВЦЭМ!$B$39:$B$782,D$11)+'СЕТ СН'!$F$12+СВЦЭМ!$D$10+'СЕТ СН'!$F$5-'СЕТ СН'!$F$20</f>
        <v>2190.5297510600003</v>
      </c>
      <c r="E31" s="36">
        <f>SUMIFS(СВЦЭМ!$C$39:$C$782,СВЦЭМ!$A$39:$A$782,$A31,СВЦЭМ!$B$39:$B$782,E$11)+'СЕТ СН'!$F$12+СВЦЭМ!$D$10+'СЕТ СН'!$F$5-'СЕТ СН'!$F$20</f>
        <v>2186.1723831700001</v>
      </c>
      <c r="F31" s="36">
        <f>SUMIFS(СВЦЭМ!$C$39:$C$782,СВЦЭМ!$A$39:$A$782,$A31,СВЦЭМ!$B$39:$B$782,F$11)+'СЕТ СН'!$F$12+СВЦЭМ!$D$10+'СЕТ СН'!$F$5-'СЕТ СН'!$F$20</f>
        <v>2192.6726341200001</v>
      </c>
      <c r="G31" s="36">
        <f>SUMIFS(СВЦЭМ!$C$39:$C$782,СВЦЭМ!$A$39:$A$782,$A31,СВЦЭМ!$B$39:$B$782,G$11)+'СЕТ СН'!$F$12+СВЦЭМ!$D$10+'СЕТ СН'!$F$5-'СЕТ СН'!$F$20</f>
        <v>2189.4075744199999</v>
      </c>
      <c r="H31" s="36">
        <f>SUMIFS(СВЦЭМ!$C$39:$C$782,СВЦЭМ!$A$39:$A$782,$A31,СВЦЭМ!$B$39:$B$782,H$11)+'СЕТ СН'!$F$12+СВЦЭМ!$D$10+'СЕТ СН'!$F$5-'СЕТ СН'!$F$20</f>
        <v>2240.7754165800002</v>
      </c>
      <c r="I31" s="36">
        <f>SUMIFS(СВЦЭМ!$C$39:$C$782,СВЦЭМ!$A$39:$A$782,$A31,СВЦЭМ!$B$39:$B$782,I$11)+'СЕТ СН'!$F$12+СВЦЭМ!$D$10+'СЕТ СН'!$F$5-'СЕТ СН'!$F$20</f>
        <v>2298.1792575400004</v>
      </c>
      <c r="J31" s="36">
        <f>SUMIFS(СВЦЭМ!$C$39:$C$782,СВЦЭМ!$A$39:$A$782,$A31,СВЦЭМ!$B$39:$B$782,J$11)+'СЕТ СН'!$F$12+СВЦЭМ!$D$10+'СЕТ СН'!$F$5-'СЕТ СН'!$F$20</f>
        <v>2236.9207829200004</v>
      </c>
      <c r="K31" s="36">
        <f>SUMIFS(СВЦЭМ!$C$39:$C$782,СВЦЭМ!$A$39:$A$782,$A31,СВЦЭМ!$B$39:$B$782,K$11)+'СЕТ СН'!$F$12+СВЦЭМ!$D$10+'СЕТ СН'!$F$5-'СЕТ СН'!$F$20</f>
        <v>2170.5117373000003</v>
      </c>
      <c r="L31" s="36">
        <f>SUMIFS(СВЦЭМ!$C$39:$C$782,СВЦЭМ!$A$39:$A$782,$A31,СВЦЭМ!$B$39:$B$782,L$11)+'СЕТ СН'!$F$12+СВЦЭМ!$D$10+'СЕТ СН'!$F$5-'СЕТ СН'!$F$20</f>
        <v>2176.5028888699999</v>
      </c>
      <c r="M31" s="36">
        <f>SUMIFS(СВЦЭМ!$C$39:$C$782,СВЦЭМ!$A$39:$A$782,$A31,СВЦЭМ!$B$39:$B$782,M$11)+'СЕТ СН'!$F$12+СВЦЭМ!$D$10+'СЕТ СН'!$F$5-'СЕТ СН'!$F$20</f>
        <v>2186.6003679800001</v>
      </c>
      <c r="N31" s="36">
        <f>SUMIFS(СВЦЭМ!$C$39:$C$782,СВЦЭМ!$A$39:$A$782,$A31,СВЦЭМ!$B$39:$B$782,N$11)+'СЕТ СН'!$F$12+СВЦЭМ!$D$10+'СЕТ СН'!$F$5-'СЕТ СН'!$F$20</f>
        <v>2221.9658190800001</v>
      </c>
      <c r="O31" s="36">
        <f>SUMIFS(СВЦЭМ!$C$39:$C$782,СВЦЭМ!$A$39:$A$782,$A31,СВЦЭМ!$B$39:$B$782,O$11)+'СЕТ СН'!$F$12+СВЦЭМ!$D$10+'СЕТ СН'!$F$5-'СЕТ СН'!$F$20</f>
        <v>2252.9184291000001</v>
      </c>
      <c r="P31" s="36">
        <f>SUMIFS(СВЦЭМ!$C$39:$C$782,СВЦЭМ!$A$39:$A$782,$A31,СВЦЭМ!$B$39:$B$782,P$11)+'СЕТ СН'!$F$12+СВЦЭМ!$D$10+'СЕТ СН'!$F$5-'СЕТ СН'!$F$20</f>
        <v>2273.1805358000001</v>
      </c>
      <c r="Q31" s="36">
        <f>SUMIFS(СВЦЭМ!$C$39:$C$782,СВЦЭМ!$A$39:$A$782,$A31,СВЦЭМ!$B$39:$B$782,Q$11)+'СЕТ СН'!$F$12+СВЦЭМ!$D$10+'СЕТ СН'!$F$5-'СЕТ СН'!$F$20</f>
        <v>2262.6835421200003</v>
      </c>
      <c r="R31" s="36">
        <f>SUMIFS(СВЦЭМ!$C$39:$C$782,СВЦЭМ!$A$39:$A$782,$A31,СВЦЭМ!$B$39:$B$782,R$11)+'СЕТ СН'!$F$12+СВЦЭМ!$D$10+'СЕТ СН'!$F$5-'СЕТ СН'!$F$20</f>
        <v>2271.10411832</v>
      </c>
      <c r="S31" s="36">
        <f>SUMIFS(СВЦЭМ!$C$39:$C$782,СВЦЭМ!$A$39:$A$782,$A31,СВЦЭМ!$B$39:$B$782,S$11)+'СЕТ СН'!$F$12+СВЦЭМ!$D$10+'СЕТ СН'!$F$5-'СЕТ СН'!$F$20</f>
        <v>2282.2144531399999</v>
      </c>
      <c r="T31" s="36">
        <f>SUMIFS(СВЦЭМ!$C$39:$C$782,СВЦЭМ!$A$39:$A$782,$A31,СВЦЭМ!$B$39:$B$782,T$11)+'СЕТ СН'!$F$12+СВЦЭМ!$D$10+'СЕТ СН'!$F$5-'СЕТ СН'!$F$20</f>
        <v>2219.3245512600001</v>
      </c>
      <c r="U31" s="36">
        <f>SUMIFS(СВЦЭМ!$C$39:$C$782,СВЦЭМ!$A$39:$A$782,$A31,СВЦЭМ!$B$39:$B$782,U$11)+'СЕТ СН'!$F$12+СВЦЭМ!$D$10+'СЕТ СН'!$F$5-'СЕТ СН'!$F$20</f>
        <v>2151.6496245300004</v>
      </c>
      <c r="V31" s="36">
        <f>SUMIFS(СВЦЭМ!$C$39:$C$782,СВЦЭМ!$A$39:$A$782,$A31,СВЦЭМ!$B$39:$B$782,V$11)+'СЕТ СН'!$F$12+СВЦЭМ!$D$10+'СЕТ СН'!$F$5-'СЕТ СН'!$F$20</f>
        <v>2102.5803575199998</v>
      </c>
      <c r="W31" s="36">
        <f>SUMIFS(СВЦЭМ!$C$39:$C$782,СВЦЭМ!$A$39:$A$782,$A31,СВЦЭМ!$B$39:$B$782,W$11)+'СЕТ СН'!$F$12+СВЦЭМ!$D$10+'СЕТ СН'!$F$5-'СЕТ СН'!$F$20</f>
        <v>2106.9782807399997</v>
      </c>
      <c r="X31" s="36">
        <f>SUMIFS(СВЦЭМ!$C$39:$C$782,СВЦЭМ!$A$39:$A$782,$A31,СВЦЭМ!$B$39:$B$782,X$11)+'СЕТ СН'!$F$12+СВЦЭМ!$D$10+'СЕТ СН'!$F$5-'СЕТ СН'!$F$20</f>
        <v>2135.2216676600001</v>
      </c>
      <c r="Y31" s="36">
        <f>SUMIFS(СВЦЭМ!$C$39:$C$782,СВЦЭМ!$A$39:$A$782,$A31,СВЦЭМ!$B$39:$B$782,Y$11)+'СЕТ СН'!$F$12+СВЦЭМ!$D$10+'СЕТ СН'!$F$5-'СЕТ СН'!$F$20</f>
        <v>2206.0704461200003</v>
      </c>
    </row>
    <row r="32" spans="1:25" ht="15.75" x14ac:dyDescent="0.2">
      <c r="A32" s="35">
        <f t="shared" si="0"/>
        <v>44307</v>
      </c>
      <c r="B32" s="36">
        <f>SUMIFS(СВЦЭМ!$C$39:$C$782,СВЦЭМ!$A$39:$A$782,$A32,СВЦЭМ!$B$39:$B$782,B$11)+'СЕТ СН'!$F$12+СВЦЭМ!$D$10+'СЕТ СН'!$F$5-'СЕТ СН'!$F$20</f>
        <v>2216.49044994</v>
      </c>
      <c r="C32" s="36">
        <f>SUMIFS(СВЦЭМ!$C$39:$C$782,СВЦЭМ!$A$39:$A$782,$A32,СВЦЭМ!$B$39:$B$782,C$11)+'СЕТ СН'!$F$12+СВЦЭМ!$D$10+'СЕТ СН'!$F$5-'СЕТ СН'!$F$20</f>
        <v>2237.64577921</v>
      </c>
      <c r="D32" s="36">
        <f>SUMIFS(СВЦЭМ!$C$39:$C$782,СВЦЭМ!$A$39:$A$782,$A32,СВЦЭМ!$B$39:$B$782,D$11)+'СЕТ СН'!$F$12+СВЦЭМ!$D$10+'СЕТ СН'!$F$5-'СЕТ СН'!$F$20</f>
        <v>2177.4227629300003</v>
      </c>
      <c r="E32" s="36">
        <f>SUMIFS(СВЦЭМ!$C$39:$C$782,СВЦЭМ!$A$39:$A$782,$A32,СВЦЭМ!$B$39:$B$782,E$11)+'СЕТ СН'!$F$12+СВЦЭМ!$D$10+'СЕТ СН'!$F$5-'СЕТ СН'!$F$20</f>
        <v>2178.0771460300002</v>
      </c>
      <c r="F32" s="36">
        <f>SUMIFS(СВЦЭМ!$C$39:$C$782,СВЦЭМ!$A$39:$A$782,$A32,СВЦЭМ!$B$39:$B$782,F$11)+'СЕТ СН'!$F$12+СВЦЭМ!$D$10+'СЕТ СН'!$F$5-'СЕТ СН'!$F$20</f>
        <v>2192.80065079</v>
      </c>
      <c r="G32" s="36">
        <f>SUMIFS(СВЦЭМ!$C$39:$C$782,СВЦЭМ!$A$39:$A$782,$A32,СВЦЭМ!$B$39:$B$782,G$11)+'СЕТ СН'!$F$12+СВЦЭМ!$D$10+'СЕТ СН'!$F$5-'СЕТ СН'!$F$20</f>
        <v>2184.2019431400004</v>
      </c>
      <c r="H32" s="36">
        <f>SUMIFS(СВЦЭМ!$C$39:$C$782,СВЦЭМ!$A$39:$A$782,$A32,СВЦЭМ!$B$39:$B$782,H$11)+'СЕТ СН'!$F$12+СВЦЭМ!$D$10+'СЕТ СН'!$F$5-'СЕТ СН'!$F$20</f>
        <v>2213.2645993599999</v>
      </c>
      <c r="I32" s="36">
        <f>SUMIFS(СВЦЭМ!$C$39:$C$782,СВЦЭМ!$A$39:$A$782,$A32,СВЦЭМ!$B$39:$B$782,I$11)+'СЕТ СН'!$F$12+СВЦЭМ!$D$10+'СЕТ СН'!$F$5-'СЕТ СН'!$F$20</f>
        <v>2218.4973475100001</v>
      </c>
      <c r="J32" s="36">
        <f>SUMIFS(СВЦЭМ!$C$39:$C$782,СВЦЭМ!$A$39:$A$782,$A32,СВЦЭМ!$B$39:$B$782,J$11)+'СЕТ СН'!$F$12+СВЦЭМ!$D$10+'СЕТ СН'!$F$5-'СЕТ СН'!$F$20</f>
        <v>2181.3893542599999</v>
      </c>
      <c r="K32" s="36">
        <f>SUMIFS(СВЦЭМ!$C$39:$C$782,СВЦЭМ!$A$39:$A$782,$A32,СВЦЭМ!$B$39:$B$782,K$11)+'СЕТ СН'!$F$12+СВЦЭМ!$D$10+'СЕТ СН'!$F$5-'СЕТ СН'!$F$20</f>
        <v>2126.7720174699998</v>
      </c>
      <c r="L32" s="36">
        <f>SUMIFS(СВЦЭМ!$C$39:$C$782,СВЦЭМ!$A$39:$A$782,$A32,СВЦЭМ!$B$39:$B$782,L$11)+'СЕТ СН'!$F$12+СВЦЭМ!$D$10+'СЕТ СН'!$F$5-'СЕТ СН'!$F$20</f>
        <v>2132.0676710600001</v>
      </c>
      <c r="M32" s="36">
        <f>SUMIFS(СВЦЭМ!$C$39:$C$782,СВЦЭМ!$A$39:$A$782,$A32,СВЦЭМ!$B$39:$B$782,M$11)+'СЕТ СН'!$F$12+СВЦЭМ!$D$10+'СЕТ СН'!$F$5-'СЕТ СН'!$F$20</f>
        <v>2136.1918288300003</v>
      </c>
      <c r="N32" s="36">
        <f>SUMIFS(СВЦЭМ!$C$39:$C$782,СВЦЭМ!$A$39:$A$782,$A32,СВЦЭМ!$B$39:$B$782,N$11)+'СЕТ СН'!$F$12+СВЦЭМ!$D$10+'СЕТ СН'!$F$5-'СЕТ СН'!$F$20</f>
        <v>2168.3204026399999</v>
      </c>
      <c r="O32" s="36">
        <f>SUMIFS(СВЦЭМ!$C$39:$C$782,СВЦЭМ!$A$39:$A$782,$A32,СВЦЭМ!$B$39:$B$782,O$11)+'СЕТ СН'!$F$12+СВЦЭМ!$D$10+'СЕТ СН'!$F$5-'СЕТ СН'!$F$20</f>
        <v>2205.3653261999998</v>
      </c>
      <c r="P32" s="36">
        <f>SUMIFS(СВЦЭМ!$C$39:$C$782,СВЦЭМ!$A$39:$A$782,$A32,СВЦЭМ!$B$39:$B$782,P$11)+'СЕТ СН'!$F$12+СВЦЭМ!$D$10+'СЕТ СН'!$F$5-'СЕТ СН'!$F$20</f>
        <v>2221.5105894300004</v>
      </c>
      <c r="Q32" s="36">
        <f>SUMIFS(СВЦЭМ!$C$39:$C$782,СВЦЭМ!$A$39:$A$782,$A32,СВЦЭМ!$B$39:$B$782,Q$11)+'СЕТ СН'!$F$12+СВЦЭМ!$D$10+'СЕТ СН'!$F$5-'СЕТ СН'!$F$20</f>
        <v>2218.3965206700004</v>
      </c>
      <c r="R32" s="36">
        <f>SUMIFS(СВЦЭМ!$C$39:$C$782,СВЦЭМ!$A$39:$A$782,$A32,СВЦЭМ!$B$39:$B$782,R$11)+'СЕТ СН'!$F$12+СВЦЭМ!$D$10+'СЕТ СН'!$F$5-'СЕТ СН'!$F$20</f>
        <v>2206.3149554500001</v>
      </c>
      <c r="S32" s="36">
        <f>SUMIFS(СВЦЭМ!$C$39:$C$782,СВЦЭМ!$A$39:$A$782,$A32,СВЦЭМ!$B$39:$B$782,S$11)+'СЕТ СН'!$F$12+СВЦЭМ!$D$10+'СЕТ СН'!$F$5-'СЕТ СН'!$F$20</f>
        <v>2207.69482556</v>
      </c>
      <c r="T32" s="36">
        <f>SUMIFS(СВЦЭМ!$C$39:$C$782,СВЦЭМ!$A$39:$A$782,$A32,СВЦЭМ!$B$39:$B$782,T$11)+'СЕТ СН'!$F$12+СВЦЭМ!$D$10+'СЕТ СН'!$F$5-'СЕТ СН'!$F$20</f>
        <v>2167.0330437100001</v>
      </c>
      <c r="U32" s="36">
        <f>SUMIFS(СВЦЭМ!$C$39:$C$782,СВЦЭМ!$A$39:$A$782,$A32,СВЦЭМ!$B$39:$B$782,U$11)+'СЕТ СН'!$F$12+СВЦЭМ!$D$10+'СЕТ СН'!$F$5-'СЕТ СН'!$F$20</f>
        <v>2092.0358517100003</v>
      </c>
      <c r="V32" s="36">
        <f>SUMIFS(СВЦЭМ!$C$39:$C$782,СВЦЭМ!$A$39:$A$782,$A32,СВЦЭМ!$B$39:$B$782,V$11)+'СЕТ СН'!$F$12+СВЦЭМ!$D$10+'СЕТ СН'!$F$5-'СЕТ СН'!$F$20</f>
        <v>2050.3490910400001</v>
      </c>
      <c r="W32" s="36">
        <f>SUMIFS(СВЦЭМ!$C$39:$C$782,СВЦЭМ!$A$39:$A$782,$A32,СВЦЭМ!$B$39:$B$782,W$11)+'СЕТ СН'!$F$12+СВЦЭМ!$D$10+'СЕТ СН'!$F$5-'СЕТ СН'!$F$20</f>
        <v>2060.0407058700002</v>
      </c>
      <c r="X32" s="36">
        <f>SUMIFS(СВЦЭМ!$C$39:$C$782,СВЦЭМ!$A$39:$A$782,$A32,СВЦЭМ!$B$39:$B$782,X$11)+'СЕТ СН'!$F$12+СВЦЭМ!$D$10+'СЕТ СН'!$F$5-'СЕТ СН'!$F$20</f>
        <v>2091.7637461200002</v>
      </c>
      <c r="Y32" s="36">
        <f>SUMIFS(СВЦЭМ!$C$39:$C$782,СВЦЭМ!$A$39:$A$782,$A32,СВЦЭМ!$B$39:$B$782,Y$11)+'СЕТ СН'!$F$12+СВЦЭМ!$D$10+'СЕТ СН'!$F$5-'СЕТ СН'!$F$20</f>
        <v>2145.7718482999999</v>
      </c>
    </row>
    <row r="33" spans="1:25" ht="15.75" x14ac:dyDescent="0.2">
      <c r="A33" s="35">
        <f t="shared" si="0"/>
        <v>44308</v>
      </c>
      <c r="B33" s="36">
        <f>SUMIFS(СВЦЭМ!$C$39:$C$782,СВЦЭМ!$A$39:$A$782,$A33,СВЦЭМ!$B$39:$B$782,B$11)+'СЕТ СН'!$F$12+СВЦЭМ!$D$10+'СЕТ СН'!$F$5-'СЕТ СН'!$F$20</f>
        <v>2008.6343866700001</v>
      </c>
      <c r="C33" s="36">
        <f>SUMIFS(СВЦЭМ!$C$39:$C$782,СВЦЭМ!$A$39:$A$782,$A33,СВЦЭМ!$B$39:$B$782,C$11)+'СЕТ СН'!$F$12+СВЦЭМ!$D$10+'СЕТ СН'!$F$5-'СЕТ СН'!$F$20</f>
        <v>2074.5662705200002</v>
      </c>
      <c r="D33" s="36">
        <f>SUMIFS(СВЦЭМ!$C$39:$C$782,СВЦЭМ!$A$39:$A$782,$A33,СВЦЭМ!$B$39:$B$782,D$11)+'СЕТ СН'!$F$12+СВЦЭМ!$D$10+'СЕТ СН'!$F$5-'СЕТ СН'!$F$20</f>
        <v>2096.59562637</v>
      </c>
      <c r="E33" s="36">
        <f>SUMIFS(СВЦЭМ!$C$39:$C$782,СВЦЭМ!$A$39:$A$782,$A33,СВЦЭМ!$B$39:$B$782,E$11)+'СЕТ СН'!$F$12+СВЦЭМ!$D$10+'СЕТ СН'!$F$5-'СЕТ СН'!$F$20</f>
        <v>2100.2647108800002</v>
      </c>
      <c r="F33" s="36">
        <f>SUMIFS(СВЦЭМ!$C$39:$C$782,СВЦЭМ!$A$39:$A$782,$A33,СВЦЭМ!$B$39:$B$782,F$11)+'СЕТ СН'!$F$12+СВЦЭМ!$D$10+'СЕТ СН'!$F$5-'СЕТ СН'!$F$20</f>
        <v>2105.0888604800002</v>
      </c>
      <c r="G33" s="36">
        <f>SUMIFS(СВЦЭМ!$C$39:$C$782,СВЦЭМ!$A$39:$A$782,$A33,СВЦЭМ!$B$39:$B$782,G$11)+'СЕТ СН'!$F$12+СВЦЭМ!$D$10+'СЕТ СН'!$F$5-'СЕТ СН'!$F$20</f>
        <v>2096.2115712200002</v>
      </c>
      <c r="H33" s="36">
        <f>SUMIFS(СВЦЭМ!$C$39:$C$782,СВЦЭМ!$A$39:$A$782,$A33,СВЦЭМ!$B$39:$B$782,H$11)+'СЕТ СН'!$F$12+СВЦЭМ!$D$10+'СЕТ СН'!$F$5-'СЕТ СН'!$F$20</f>
        <v>2088.5037854900002</v>
      </c>
      <c r="I33" s="36">
        <f>SUMIFS(СВЦЭМ!$C$39:$C$782,СВЦЭМ!$A$39:$A$782,$A33,СВЦЭМ!$B$39:$B$782,I$11)+'СЕТ СН'!$F$12+СВЦЭМ!$D$10+'СЕТ СН'!$F$5-'СЕТ СН'!$F$20</f>
        <v>2033.4953025899999</v>
      </c>
      <c r="J33" s="36">
        <f>SUMIFS(СВЦЭМ!$C$39:$C$782,СВЦЭМ!$A$39:$A$782,$A33,СВЦЭМ!$B$39:$B$782,J$11)+'СЕТ СН'!$F$12+СВЦЭМ!$D$10+'СЕТ СН'!$F$5-'СЕТ СН'!$F$20</f>
        <v>1970.2469169000001</v>
      </c>
      <c r="K33" s="36">
        <f>SUMIFS(СВЦЭМ!$C$39:$C$782,СВЦЭМ!$A$39:$A$782,$A33,СВЦЭМ!$B$39:$B$782,K$11)+'СЕТ СН'!$F$12+СВЦЭМ!$D$10+'СЕТ СН'!$F$5-'СЕТ СН'!$F$20</f>
        <v>1917.9050945399999</v>
      </c>
      <c r="L33" s="36">
        <f>SUMIFS(СВЦЭМ!$C$39:$C$782,СВЦЭМ!$A$39:$A$782,$A33,СВЦЭМ!$B$39:$B$782,L$11)+'СЕТ СН'!$F$12+СВЦЭМ!$D$10+'СЕТ СН'!$F$5-'СЕТ СН'!$F$20</f>
        <v>1927.5924558700001</v>
      </c>
      <c r="M33" s="36">
        <f>SUMIFS(СВЦЭМ!$C$39:$C$782,СВЦЭМ!$A$39:$A$782,$A33,СВЦЭМ!$B$39:$B$782,M$11)+'СЕТ СН'!$F$12+СВЦЭМ!$D$10+'СЕТ СН'!$F$5-'СЕТ СН'!$F$20</f>
        <v>1928.8811505799999</v>
      </c>
      <c r="N33" s="36">
        <f>SUMIFS(СВЦЭМ!$C$39:$C$782,СВЦЭМ!$A$39:$A$782,$A33,СВЦЭМ!$B$39:$B$782,N$11)+'СЕТ СН'!$F$12+СВЦЭМ!$D$10+'СЕТ СН'!$F$5-'СЕТ СН'!$F$20</f>
        <v>1952.4748324000002</v>
      </c>
      <c r="O33" s="36">
        <f>SUMIFS(СВЦЭМ!$C$39:$C$782,СВЦЭМ!$A$39:$A$782,$A33,СВЦЭМ!$B$39:$B$782,O$11)+'СЕТ СН'!$F$12+СВЦЭМ!$D$10+'СЕТ СН'!$F$5-'СЕТ СН'!$F$20</f>
        <v>2023.6466985900001</v>
      </c>
      <c r="P33" s="36">
        <f>SUMIFS(СВЦЭМ!$C$39:$C$782,СВЦЭМ!$A$39:$A$782,$A33,СВЦЭМ!$B$39:$B$782,P$11)+'СЕТ СН'!$F$12+СВЦЭМ!$D$10+'СЕТ СН'!$F$5-'СЕТ СН'!$F$20</f>
        <v>2019.88502773</v>
      </c>
      <c r="Q33" s="36">
        <f>SUMIFS(СВЦЭМ!$C$39:$C$782,СВЦЭМ!$A$39:$A$782,$A33,СВЦЭМ!$B$39:$B$782,Q$11)+'СЕТ СН'!$F$12+СВЦЭМ!$D$10+'СЕТ СН'!$F$5-'СЕТ СН'!$F$20</f>
        <v>2027.3806367800003</v>
      </c>
      <c r="R33" s="36">
        <f>SUMIFS(СВЦЭМ!$C$39:$C$782,СВЦЭМ!$A$39:$A$782,$A33,СВЦЭМ!$B$39:$B$782,R$11)+'СЕТ СН'!$F$12+СВЦЭМ!$D$10+'СЕТ СН'!$F$5-'СЕТ СН'!$F$20</f>
        <v>2012.6650987200001</v>
      </c>
      <c r="S33" s="36">
        <f>SUMIFS(СВЦЭМ!$C$39:$C$782,СВЦЭМ!$A$39:$A$782,$A33,СВЦЭМ!$B$39:$B$782,S$11)+'СЕТ СН'!$F$12+СВЦЭМ!$D$10+'СЕТ СН'!$F$5-'СЕТ СН'!$F$20</f>
        <v>2009.6962594500001</v>
      </c>
      <c r="T33" s="36">
        <f>SUMIFS(СВЦЭМ!$C$39:$C$782,СВЦЭМ!$A$39:$A$782,$A33,СВЦЭМ!$B$39:$B$782,T$11)+'СЕТ СН'!$F$12+СВЦЭМ!$D$10+'СЕТ СН'!$F$5-'СЕТ СН'!$F$20</f>
        <v>1955.4741516700001</v>
      </c>
      <c r="U33" s="36">
        <f>SUMIFS(СВЦЭМ!$C$39:$C$782,СВЦЭМ!$A$39:$A$782,$A33,СВЦЭМ!$B$39:$B$782,U$11)+'СЕТ СН'!$F$12+СВЦЭМ!$D$10+'СЕТ СН'!$F$5-'СЕТ СН'!$F$20</f>
        <v>1958.9925948600001</v>
      </c>
      <c r="V33" s="36">
        <f>SUMIFS(СВЦЭМ!$C$39:$C$782,СВЦЭМ!$A$39:$A$782,$A33,СВЦЭМ!$B$39:$B$782,V$11)+'СЕТ СН'!$F$12+СВЦЭМ!$D$10+'СЕТ СН'!$F$5-'СЕТ СН'!$F$20</f>
        <v>1985.6041151600002</v>
      </c>
      <c r="W33" s="36">
        <f>SUMIFS(СВЦЭМ!$C$39:$C$782,СВЦЭМ!$A$39:$A$782,$A33,СВЦЭМ!$B$39:$B$782,W$11)+'СЕТ СН'!$F$12+СВЦЭМ!$D$10+'СЕТ СН'!$F$5-'СЕТ СН'!$F$20</f>
        <v>2008.5928779400001</v>
      </c>
      <c r="X33" s="36">
        <f>SUMIFS(СВЦЭМ!$C$39:$C$782,СВЦЭМ!$A$39:$A$782,$A33,СВЦЭМ!$B$39:$B$782,X$11)+'СЕТ СН'!$F$12+СВЦЭМ!$D$10+'СЕТ СН'!$F$5-'СЕТ СН'!$F$20</f>
        <v>1981.0007154500001</v>
      </c>
      <c r="Y33" s="36">
        <f>SUMIFS(СВЦЭМ!$C$39:$C$782,СВЦЭМ!$A$39:$A$782,$A33,СВЦЭМ!$B$39:$B$782,Y$11)+'СЕТ СН'!$F$12+СВЦЭМ!$D$10+'СЕТ СН'!$F$5-'СЕТ СН'!$F$20</f>
        <v>1960.9928667700001</v>
      </c>
    </row>
    <row r="34" spans="1:25" ht="15.75" x14ac:dyDescent="0.2">
      <c r="A34" s="35">
        <f t="shared" si="0"/>
        <v>44309</v>
      </c>
      <c r="B34" s="36">
        <f>SUMIFS(СВЦЭМ!$C$39:$C$782,СВЦЭМ!$A$39:$A$782,$A34,СВЦЭМ!$B$39:$B$782,B$11)+'СЕТ СН'!$F$12+СВЦЭМ!$D$10+'СЕТ СН'!$F$5-'СЕТ СН'!$F$20</f>
        <v>1959.0145546100002</v>
      </c>
      <c r="C34" s="36">
        <f>SUMIFS(СВЦЭМ!$C$39:$C$782,СВЦЭМ!$A$39:$A$782,$A34,СВЦЭМ!$B$39:$B$782,C$11)+'СЕТ СН'!$F$12+СВЦЭМ!$D$10+'СЕТ СН'!$F$5-'СЕТ СН'!$F$20</f>
        <v>2016.03350181</v>
      </c>
      <c r="D34" s="36">
        <f>SUMIFS(СВЦЭМ!$C$39:$C$782,СВЦЭМ!$A$39:$A$782,$A34,СВЦЭМ!$B$39:$B$782,D$11)+'СЕТ СН'!$F$12+СВЦЭМ!$D$10+'СЕТ СН'!$F$5-'СЕТ СН'!$F$20</f>
        <v>2042.4765247100001</v>
      </c>
      <c r="E34" s="36">
        <f>SUMIFS(СВЦЭМ!$C$39:$C$782,СВЦЭМ!$A$39:$A$782,$A34,СВЦЭМ!$B$39:$B$782,E$11)+'СЕТ СН'!$F$12+СВЦЭМ!$D$10+'СЕТ СН'!$F$5-'СЕТ СН'!$F$20</f>
        <v>2048.0140819200001</v>
      </c>
      <c r="F34" s="36">
        <f>SUMIFS(СВЦЭМ!$C$39:$C$782,СВЦЭМ!$A$39:$A$782,$A34,СВЦЭМ!$B$39:$B$782,F$11)+'СЕТ СН'!$F$12+СВЦЭМ!$D$10+'СЕТ СН'!$F$5-'СЕТ СН'!$F$20</f>
        <v>2043.5216738600002</v>
      </c>
      <c r="G34" s="36">
        <f>SUMIFS(СВЦЭМ!$C$39:$C$782,СВЦЭМ!$A$39:$A$782,$A34,СВЦЭМ!$B$39:$B$782,G$11)+'СЕТ СН'!$F$12+СВЦЭМ!$D$10+'СЕТ СН'!$F$5-'СЕТ СН'!$F$20</f>
        <v>2033.3643467800002</v>
      </c>
      <c r="H34" s="36">
        <f>SUMIFS(СВЦЭМ!$C$39:$C$782,СВЦЭМ!$A$39:$A$782,$A34,СВЦЭМ!$B$39:$B$782,H$11)+'СЕТ СН'!$F$12+СВЦЭМ!$D$10+'СЕТ СН'!$F$5-'СЕТ СН'!$F$20</f>
        <v>2015.0346564500001</v>
      </c>
      <c r="I34" s="36">
        <f>SUMIFS(СВЦЭМ!$C$39:$C$782,СВЦЭМ!$A$39:$A$782,$A34,СВЦЭМ!$B$39:$B$782,I$11)+'СЕТ СН'!$F$12+СВЦЭМ!$D$10+'СЕТ СН'!$F$5-'СЕТ СН'!$F$20</f>
        <v>1970.0878147500002</v>
      </c>
      <c r="J34" s="36">
        <f>SUMIFS(СВЦЭМ!$C$39:$C$782,СВЦЭМ!$A$39:$A$782,$A34,СВЦЭМ!$B$39:$B$782,J$11)+'СЕТ СН'!$F$12+СВЦЭМ!$D$10+'СЕТ СН'!$F$5-'СЕТ СН'!$F$20</f>
        <v>1979.6909331900001</v>
      </c>
      <c r="K34" s="36">
        <f>SUMIFS(СВЦЭМ!$C$39:$C$782,СВЦЭМ!$A$39:$A$782,$A34,СВЦЭМ!$B$39:$B$782,K$11)+'СЕТ СН'!$F$12+СВЦЭМ!$D$10+'СЕТ СН'!$F$5-'СЕТ СН'!$F$20</f>
        <v>1935.8638005600001</v>
      </c>
      <c r="L34" s="36">
        <f>SUMIFS(СВЦЭМ!$C$39:$C$782,СВЦЭМ!$A$39:$A$782,$A34,СВЦЭМ!$B$39:$B$782,L$11)+'СЕТ СН'!$F$12+СВЦЭМ!$D$10+'СЕТ СН'!$F$5-'СЕТ СН'!$F$20</f>
        <v>1941.2721525900001</v>
      </c>
      <c r="M34" s="36">
        <f>SUMIFS(СВЦЭМ!$C$39:$C$782,СВЦЭМ!$A$39:$A$782,$A34,СВЦЭМ!$B$39:$B$782,M$11)+'СЕТ СН'!$F$12+СВЦЭМ!$D$10+'СЕТ СН'!$F$5-'СЕТ СН'!$F$20</f>
        <v>1931.3562773200001</v>
      </c>
      <c r="N34" s="36">
        <f>SUMIFS(СВЦЭМ!$C$39:$C$782,СВЦЭМ!$A$39:$A$782,$A34,СВЦЭМ!$B$39:$B$782,N$11)+'СЕТ СН'!$F$12+СВЦЭМ!$D$10+'СЕТ СН'!$F$5-'СЕТ СН'!$F$20</f>
        <v>1942.25907078</v>
      </c>
      <c r="O34" s="36">
        <f>SUMIFS(СВЦЭМ!$C$39:$C$782,СВЦЭМ!$A$39:$A$782,$A34,СВЦЭМ!$B$39:$B$782,O$11)+'СЕТ СН'!$F$12+СВЦЭМ!$D$10+'СЕТ СН'!$F$5-'СЕТ СН'!$F$20</f>
        <v>1987.3413315000003</v>
      </c>
      <c r="P34" s="36">
        <f>SUMIFS(СВЦЭМ!$C$39:$C$782,СВЦЭМ!$A$39:$A$782,$A34,СВЦЭМ!$B$39:$B$782,P$11)+'СЕТ СН'!$F$12+СВЦЭМ!$D$10+'СЕТ СН'!$F$5-'СЕТ СН'!$F$20</f>
        <v>1963.55821156</v>
      </c>
      <c r="Q34" s="36">
        <f>SUMIFS(СВЦЭМ!$C$39:$C$782,СВЦЭМ!$A$39:$A$782,$A34,СВЦЭМ!$B$39:$B$782,Q$11)+'СЕТ СН'!$F$12+СВЦЭМ!$D$10+'СЕТ СН'!$F$5-'СЕТ СН'!$F$20</f>
        <v>1961.5999714600002</v>
      </c>
      <c r="R34" s="36">
        <f>SUMIFS(СВЦЭМ!$C$39:$C$782,СВЦЭМ!$A$39:$A$782,$A34,СВЦЭМ!$B$39:$B$782,R$11)+'СЕТ СН'!$F$12+СВЦЭМ!$D$10+'СЕТ СН'!$F$5-'СЕТ СН'!$F$20</f>
        <v>1962.70650204</v>
      </c>
      <c r="S34" s="36">
        <f>SUMIFS(СВЦЭМ!$C$39:$C$782,СВЦЭМ!$A$39:$A$782,$A34,СВЦЭМ!$B$39:$B$782,S$11)+'СЕТ СН'!$F$12+СВЦЭМ!$D$10+'СЕТ СН'!$F$5-'СЕТ СН'!$F$20</f>
        <v>1977.83104714</v>
      </c>
      <c r="T34" s="36">
        <f>SUMIFS(СВЦЭМ!$C$39:$C$782,СВЦЭМ!$A$39:$A$782,$A34,СВЦЭМ!$B$39:$B$782,T$11)+'СЕТ СН'!$F$12+СВЦЭМ!$D$10+'СЕТ СН'!$F$5-'СЕТ СН'!$F$20</f>
        <v>1953.7222105000001</v>
      </c>
      <c r="U34" s="36">
        <f>SUMIFS(СВЦЭМ!$C$39:$C$782,СВЦЭМ!$A$39:$A$782,$A34,СВЦЭМ!$B$39:$B$782,U$11)+'СЕТ СН'!$F$12+СВЦЭМ!$D$10+'СЕТ СН'!$F$5-'СЕТ СН'!$F$20</f>
        <v>1918.97723688</v>
      </c>
      <c r="V34" s="36">
        <f>SUMIFS(СВЦЭМ!$C$39:$C$782,СВЦЭМ!$A$39:$A$782,$A34,СВЦЭМ!$B$39:$B$782,V$11)+'СЕТ СН'!$F$12+СВЦЭМ!$D$10+'СЕТ СН'!$F$5-'СЕТ СН'!$F$20</f>
        <v>1935.3100317100002</v>
      </c>
      <c r="W34" s="36">
        <f>SUMIFS(СВЦЭМ!$C$39:$C$782,СВЦЭМ!$A$39:$A$782,$A34,СВЦЭМ!$B$39:$B$782,W$11)+'СЕТ СН'!$F$12+СВЦЭМ!$D$10+'СЕТ СН'!$F$5-'СЕТ СН'!$F$20</f>
        <v>1955.6338959200002</v>
      </c>
      <c r="X34" s="36">
        <f>SUMIFS(СВЦЭМ!$C$39:$C$782,СВЦЭМ!$A$39:$A$782,$A34,СВЦЭМ!$B$39:$B$782,X$11)+'СЕТ СН'!$F$12+СВЦЭМ!$D$10+'СЕТ СН'!$F$5-'СЕТ СН'!$F$20</f>
        <v>1909.0323734400001</v>
      </c>
      <c r="Y34" s="36">
        <f>SUMIFS(СВЦЭМ!$C$39:$C$782,СВЦЭМ!$A$39:$A$782,$A34,СВЦЭМ!$B$39:$B$782,Y$11)+'СЕТ СН'!$F$12+СВЦЭМ!$D$10+'СЕТ СН'!$F$5-'СЕТ СН'!$F$20</f>
        <v>1897.0684678699999</v>
      </c>
    </row>
    <row r="35" spans="1:25" ht="15.75" x14ac:dyDescent="0.2">
      <c r="A35" s="35">
        <f t="shared" si="0"/>
        <v>44310</v>
      </c>
      <c r="B35" s="36">
        <f>SUMIFS(СВЦЭМ!$C$39:$C$782,СВЦЭМ!$A$39:$A$782,$A35,СВЦЭМ!$B$39:$B$782,B$11)+'СЕТ СН'!$F$12+СВЦЭМ!$D$10+'СЕТ СН'!$F$5-'СЕТ СН'!$F$20</f>
        <v>2123.9746515799998</v>
      </c>
      <c r="C35" s="36">
        <f>SUMIFS(СВЦЭМ!$C$39:$C$782,СВЦЭМ!$A$39:$A$782,$A35,СВЦЭМ!$B$39:$B$782,C$11)+'СЕТ СН'!$F$12+СВЦЭМ!$D$10+'СЕТ СН'!$F$5-'СЕТ СН'!$F$20</f>
        <v>2220.36122329</v>
      </c>
      <c r="D35" s="36">
        <f>SUMIFS(СВЦЭМ!$C$39:$C$782,СВЦЭМ!$A$39:$A$782,$A35,СВЦЭМ!$B$39:$B$782,D$11)+'СЕТ СН'!$F$12+СВЦЭМ!$D$10+'СЕТ СН'!$F$5-'СЕТ СН'!$F$20</f>
        <v>2282.44577587</v>
      </c>
      <c r="E35" s="36">
        <f>SUMIFS(СВЦЭМ!$C$39:$C$782,СВЦЭМ!$A$39:$A$782,$A35,СВЦЭМ!$B$39:$B$782,E$11)+'СЕТ СН'!$F$12+СВЦЭМ!$D$10+'СЕТ СН'!$F$5-'СЕТ СН'!$F$20</f>
        <v>2274.1580555400001</v>
      </c>
      <c r="F35" s="36">
        <f>SUMIFS(СВЦЭМ!$C$39:$C$782,СВЦЭМ!$A$39:$A$782,$A35,СВЦЭМ!$B$39:$B$782,F$11)+'СЕТ СН'!$F$12+СВЦЭМ!$D$10+'СЕТ СН'!$F$5-'СЕТ СН'!$F$20</f>
        <v>2291.4919160400004</v>
      </c>
      <c r="G35" s="36">
        <f>SUMIFS(СВЦЭМ!$C$39:$C$782,СВЦЭМ!$A$39:$A$782,$A35,СВЦЭМ!$B$39:$B$782,G$11)+'СЕТ СН'!$F$12+СВЦЭМ!$D$10+'СЕТ СН'!$F$5-'СЕТ СН'!$F$20</f>
        <v>2260.1521815599999</v>
      </c>
      <c r="H35" s="36">
        <f>SUMIFS(СВЦЭМ!$C$39:$C$782,СВЦЭМ!$A$39:$A$782,$A35,СВЦЭМ!$B$39:$B$782,H$11)+'СЕТ СН'!$F$12+СВЦЭМ!$D$10+'СЕТ СН'!$F$5-'СЕТ СН'!$F$20</f>
        <v>2219.8359028700002</v>
      </c>
      <c r="I35" s="36">
        <f>SUMIFS(СВЦЭМ!$C$39:$C$782,СВЦЭМ!$A$39:$A$782,$A35,СВЦЭМ!$B$39:$B$782,I$11)+'СЕТ СН'!$F$12+СВЦЭМ!$D$10+'СЕТ СН'!$F$5-'СЕТ СН'!$F$20</f>
        <v>2175.5505061900003</v>
      </c>
      <c r="J35" s="36">
        <f>SUMIFS(СВЦЭМ!$C$39:$C$782,СВЦЭМ!$A$39:$A$782,$A35,СВЦЭМ!$B$39:$B$782,J$11)+'СЕТ СН'!$F$12+СВЦЭМ!$D$10+'СЕТ СН'!$F$5-'СЕТ СН'!$F$20</f>
        <v>2078.3146592499997</v>
      </c>
      <c r="K35" s="36">
        <f>SUMIFS(СВЦЭМ!$C$39:$C$782,СВЦЭМ!$A$39:$A$782,$A35,СВЦЭМ!$B$39:$B$782,K$11)+'СЕТ СН'!$F$12+СВЦЭМ!$D$10+'СЕТ СН'!$F$5-'СЕТ СН'!$F$20</f>
        <v>2003.2136381700002</v>
      </c>
      <c r="L35" s="36">
        <f>SUMIFS(СВЦЭМ!$C$39:$C$782,СВЦЭМ!$A$39:$A$782,$A35,СВЦЭМ!$B$39:$B$782,L$11)+'СЕТ СН'!$F$12+СВЦЭМ!$D$10+'СЕТ СН'!$F$5-'СЕТ СН'!$F$20</f>
        <v>1993.0731986700002</v>
      </c>
      <c r="M35" s="36">
        <f>SUMIFS(СВЦЭМ!$C$39:$C$782,СВЦЭМ!$A$39:$A$782,$A35,СВЦЭМ!$B$39:$B$782,M$11)+'СЕТ СН'!$F$12+СВЦЭМ!$D$10+'СЕТ СН'!$F$5-'СЕТ СН'!$F$20</f>
        <v>2014.87249931</v>
      </c>
      <c r="N35" s="36">
        <f>SUMIFS(СВЦЭМ!$C$39:$C$782,СВЦЭМ!$A$39:$A$782,$A35,СВЦЭМ!$B$39:$B$782,N$11)+'СЕТ СН'!$F$12+СВЦЭМ!$D$10+'СЕТ СН'!$F$5-'СЕТ СН'!$F$20</f>
        <v>2042.5131969600002</v>
      </c>
      <c r="O35" s="36">
        <f>SUMIFS(СВЦЭМ!$C$39:$C$782,СВЦЭМ!$A$39:$A$782,$A35,СВЦЭМ!$B$39:$B$782,O$11)+'СЕТ СН'!$F$12+СВЦЭМ!$D$10+'СЕТ СН'!$F$5-'СЕТ СН'!$F$20</f>
        <v>2104.1124968800004</v>
      </c>
      <c r="P35" s="36">
        <f>SUMIFS(СВЦЭМ!$C$39:$C$782,СВЦЭМ!$A$39:$A$782,$A35,СВЦЭМ!$B$39:$B$782,P$11)+'СЕТ СН'!$F$12+СВЦЭМ!$D$10+'СЕТ СН'!$F$5-'СЕТ СН'!$F$20</f>
        <v>2165.4439130000001</v>
      </c>
      <c r="Q35" s="36">
        <f>SUMIFS(СВЦЭМ!$C$39:$C$782,СВЦЭМ!$A$39:$A$782,$A35,СВЦЭМ!$B$39:$B$782,Q$11)+'СЕТ СН'!$F$12+СВЦЭМ!$D$10+'СЕТ СН'!$F$5-'СЕТ СН'!$F$20</f>
        <v>2174.5891742499998</v>
      </c>
      <c r="R35" s="36">
        <f>SUMIFS(СВЦЭМ!$C$39:$C$782,СВЦЭМ!$A$39:$A$782,$A35,СВЦЭМ!$B$39:$B$782,R$11)+'СЕТ СН'!$F$12+СВЦЭМ!$D$10+'СЕТ СН'!$F$5-'СЕТ СН'!$F$20</f>
        <v>2165.1826706100001</v>
      </c>
      <c r="S35" s="36">
        <f>SUMIFS(СВЦЭМ!$C$39:$C$782,СВЦЭМ!$A$39:$A$782,$A35,СВЦЭМ!$B$39:$B$782,S$11)+'СЕТ СН'!$F$12+СВЦЭМ!$D$10+'СЕТ СН'!$F$5-'СЕТ СН'!$F$20</f>
        <v>2129.4221395900004</v>
      </c>
      <c r="T35" s="36">
        <f>SUMIFS(СВЦЭМ!$C$39:$C$782,СВЦЭМ!$A$39:$A$782,$A35,СВЦЭМ!$B$39:$B$782,T$11)+'СЕТ СН'!$F$12+СВЦЭМ!$D$10+'СЕТ СН'!$F$5-'СЕТ СН'!$F$20</f>
        <v>2056.5062532000002</v>
      </c>
      <c r="U35" s="36">
        <f>SUMIFS(СВЦЭМ!$C$39:$C$782,СВЦЭМ!$A$39:$A$782,$A35,СВЦЭМ!$B$39:$B$782,U$11)+'СЕТ СН'!$F$12+СВЦЭМ!$D$10+'СЕТ СН'!$F$5-'СЕТ СН'!$F$20</f>
        <v>1986.5236193400001</v>
      </c>
      <c r="V35" s="36">
        <f>SUMIFS(СВЦЭМ!$C$39:$C$782,СВЦЭМ!$A$39:$A$782,$A35,СВЦЭМ!$B$39:$B$782,V$11)+'СЕТ СН'!$F$12+СВЦЭМ!$D$10+'СЕТ СН'!$F$5-'СЕТ СН'!$F$20</f>
        <v>1925.2722329400001</v>
      </c>
      <c r="W35" s="36">
        <f>SUMIFS(СВЦЭМ!$C$39:$C$782,СВЦЭМ!$A$39:$A$782,$A35,СВЦЭМ!$B$39:$B$782,W$11)+'СЕТ СН'!$F$12+СВЦЭМ!$D$10+'СЕТ СН'!$F$5-'СЕТ СН'!$F$20</f>
        <v>1955.50627356</v>
      </c>
      <c r="X35" s="36">
        <f>SUMIFS(СВЦЭМ!$C$39:$C$782,СВЦЭМ!$A$39:$A$782,$A35,СВЦЭМ!$B$39:$B$782,X$11)+'СЕТ СН'!$F$12+СВЦЭМ!$D$10+'СЕТ СН'!$F$5-'СЕТ СН'!$F$20</f>
        <v>1978.43602801</v>
      </c>
      <c r="Y35" s="36">
        <f>SUMIFS(СВЦЭМ!$C$39:$C$782,СВЦЭМ!$A$39:$A$782,$A35,СВЦЭМ!$B$39:$B$782,Y$11)+'СЕТ СН'!$F$12+СВЦЭМ!$D$10+'СЕТ СН'!$F$5-'СЕТ СН'!$F$20</f>
        <v>2040.6747153700001</v>
      </c>
    </row>
    <row r="36" spans="1:25" ht="15.75" x14ac:dyDescent="0.2">
      <c r="A36" s="35">
        <f t="shared" si="0"/>
        <v>44311</v>
      </c>
      <c r="B36" s="36">
        <f>SUMIFS(СВЦЭМ!$C$39:$C$782,СВЦЭМ!$A$39:$A$782,$A36,СВЦЭМ!$B$39:$B$782,B$11)+'СЕТ СН'!$F$12+СВЦЭМ!$D$10+'СЕТ СН'!$F$5-'СЕТ СН'!$F$20</f>
        <v>2077.4370367900001</v>
      </c>
      <c r="C36" s="36">
        <f>SUMIFS(СВЦЭМ!$C$39:$C$782,СВЦЭМ!$A$39:$A$782,$A36,СВЦЭМ!$B$39:$B$782,C$11)+'СЕТ СН'!$F$12+СВЦЭМ!$D$10+'СЕТ СН'!$F$5-'СЕТ СН'!$F$20</f>
        <v>2127.2340391400003</v>
      </c>
      <c r="D36" s="36">
        <f>SUMIFS(СВЦЭМ!$C$39:$C$782,СВЦЭМ!$A$39:$A$782,$A36,СВЦЭМ!$B$39:$B$782,D$11)+'СЕТ СН'!$F$12+СВЦЭМ!$D$10+'СЕТ СН'!$F$5-'СЕТ СН'!$F$20</f>
        <v>2071.9266389000004</v>
      </c>
      <c r="E36" s="36">
        <f>SUMIFS(СВЦЭМ!$C$39:$C$782,СВЦЭМ!$A$39:$A$782,$A36,СВЦЭМ!$B$39:$B$782,E$11)+'СЕТ СН'!$F$12+СВЦЭМ!$D$10+'СЕТ СН'!$F$5-'СЕТ СН'!$F$20</f>
        <v>2059.2802598900003</v>
      </c>
      <c r="F36" s="36">
        <f>SUMIFS(СВЦЭМ!$C$39:$C$782,СВЦЭМ!$A$39:$A$782,$A36,СВЦЭМ!$B$39:$B$782,F$11)+'СЕТ СН'!$F$12+СВЦЭМ!$D$10+'СЕТ СН'!$F$5-'СЕТ СН'!$F$20</f>
        <v>2060.5232889899999</v>
      </c>
      <c r="G36" s="36">
        <f>SUMIFS(СВЦЭМ!$C$39:$C$782,СВЦЭМ!$A$39:$A$782,$A36,СВЦЭМ!$B$39:$B$782,G$11)+'СЕТ СН'!$F$12+СВЦЭМ!$D$10+'СЕТ СН'!$F$5-'СЕТ СН'!$F$20</f>
        <v>2065.1826741499999</v>
      </c>
      <c r="H36" s="36">
        <f>SUMIFS(СВЦЭМ!$C$39:$C$782,СВЦЭМ!$A$39:$A$782,$A36,СВЦЭМ!$B$39:$B$782,H$11)+'СЕТ СН'!$F$12+СВЦЭМ!$D$10+'СЕТ СН'!$F$5-'СЕТ СН'!$F$20</f>
        <v>2072.4018449599998</v>
      </c>
      <c r="I36" s="36">
        <f>SUMIFS(СВЦЭМ!$C$39:$C$782,СВЦЭМ!$A$39:$A$782,$A36,СВЦЭМ!$B$39:$B$782,I$11)+'СЕТ СН'!$F$12+СВЦЭМ!$D$10+'СЕТ СН'!$F$5-'СЕТ СН'!$F$20</f>
        <v>2097.2411578800002</v>
      </c>
      <c r="J36" s="36">
        <f>SUMIFS(СВЦЭМ!$C$39:$C$782,СВЦЭМ!$A$39:$A$782,$A36,СВЦЭМ!$B$39:$B$782,J$11)+'СЕТ СН'!$F$12+СВЦЭМ!$D$10+'СЕТ СН'!$F$5-'СЕТ СН'!$F$20</f>
        <v>2035.2507027000001</v>
      </c>
      <c r="K36" s="36">
        <f>SUMIFS(СВЦЭМ!$C$39:$C$782,СВЦЭМ!$A$39:$A$782,$A36,СВЦЭМ!$B$39:$B$782,K$11)+'СЕТ СН'!$F$12+СВЦЭМ!$D$10+'СЕТ СН'!$F$5-'СЕТ СН'!$F$20</f>
        <v>1959.2012348400001</v>
      </c>
      <c r="L36" s="36">
        <f>SUMIFS(СВЦЭМ!$C$39:$C$782,СВЦЭМ!$A$39:$A$782,$A36,СВЦЭМ!$B$39:$B$782,L$11)+'СЕТ СН'!$F$12+СВЦЭМ!$D$10+'СЕТ СН'!$F$5-'СЕТ СН'!$F$20</f>
        <v>1966.68430945</v>
      </c>
      <c r="M36" s="36">
        <f>SUMIFS(СВЦЭМ!$C$39:$C$782,СВЦЭМ!$A$39:$A$782,$A36,СВЦЭМ!$B$39:$B$782,M$11)+'СЕТ СН'!$F$12+СВЦЭМ!$D$10+'СЕТ СН'!$F$5-'СЕТ СН'!$F$20</f>
        <v>1962.6284258600001</v>
      </c>
      <c r="N36" s="36">
        <f>SUMIFS(СВЦЭМ!$C$39:$C$782,СВЦЭМ!$A$39:$A$782,$A36,СВЦЭМ!$B$39:$B$782,N$11)+'СЕТ СН'!$F$12+СВЦЭМ!$D$10+'СЕТ СН'!$F$5-'СЕТ СН'!$F$20</f>
        <v>1995.6417125100002</v>
      </c>
      <c r="O36" s="36">
        <f>SUMIFS(СВЦЭМ!$C$39:$C$782,СВЦЭМ!$A$39:$A$782,$A36,СВЦЭМ!$B$39:$B$782,O$11)+'СЕТ СН'!$F$12+СВЦЭМ!$D$10+'СЕТ СН'!$F$5-'СЕТ СН'!$F$20</f>
        <v>2054.1515989099998</v>
      </c>
      <c r="P36" s="36">
        <f>SUMIFS(СВЦЭМ!$C$39:$C$782,СВЦЭМ!$A$39:$A$782,$A36,СВЦЭМ!$B$39:$B$782,P$11)+'СЕТ СН'!$F$12+СВЦЭМ!$D$10+'СЕТ СН'!$F$5-'СЕТ СН'!$F$20</f>
        <v>2047.7648586400001</v>
      </c>
      <c r="Q36" s="36">
        <f>SUMIFS(СВЦЭМ!$C$39:$C$782,СВЦЭМ!$A$39:$A$782,$A36,СВЦЭМ!$B$39:$B$782,Q$11)+'СЕТ СН'!$F$12+СВЦЭМ!$D$10+'СЕТ СН'!$F$5-'СЕТ СН'!$F$20</f>
        <v>2019.7985295400001</v>
      </c>
      <c r="R36" s="36">
        <f>SUMIFS(СВЦЭМ!$C$39:$C$782,СВЦЭМ!$A$39:$A$782,$A36,СВЦЭМ!$B$39:$B$782,R$11)+'СЕТ СН'!$F$12+СВЦЭМ!$D$10+'СЕТ СН'!$F$5-'СЕТ СН'!$F$20</f>
        <v>2025.47259257</v>
      </c>
      <c r="S36" s="36">
        <f>SUMIFS(СВЦЭМ!$C$39:$C$782,СВЦЭМ!$A$39:$A$782,$A36,СВЦЭМ!$B$39:$B$782,S$11)+'СЕТ СН'!$F$12+СВЦЭМ!$D$10+'СЕТ СН'!$F$5-'СЕТ СН'!$F$20</f>
        <v>2051.1315284800003</v>
      </c>
      <c r="T36" s="36">
        <f>SUMIFS(СВЦЭМ!$C$39:$C$782,СВЦЭМ!$A$39:$A$782,$A36,СВЦЭМ!$B$39:$B$782,T$11)+'СЕТ СН'!$F$12+СВЦЭМ!$D$10+'СЕТ СН'!$F$5-'СЕТ СН'!$F$20</f>
        <v>1983.1430726900001</v>
      </c>
      <c r="U36" s="36">
        <f>SUMIFS(СВЦЭМ!$C$39:$C$782,СВЦЭМ!$A$39:$A$782,$A36,СВЦЭМ!$B$39:$B$782,U$11)+'СЕТ СН'!$F$12+СВЦЭМ!$D$10+'СЕТ СН'!$F$5-'СЕТ СН'!$F$20</f>
        <v>1912.1633232500001</v>
      </c>
      <c r="V36" s="36">
        <f>SUMIFS(СВЦЭМ!$C$39:$C$782,СВЦЭМ!$A$39:$A$782,$A36,СВЦЭМ!$B$39:$B$782,V$11)+'СЕТ СН'!$F$12+СВЦЭМ!$D$10+'СЕТ СН'!$F$5-'СЕТ СН'!$F$20</f>
        <v>1888.3669300900001</v>
      </c>
      <c r="W36" s="36">
        <f>SUMIFS(СВЦЭМ!$C$39:$C$782,СВЦЭМ!$A$39:$A$782,$A36,СВЦЭМ!$B$39:$B$782,W$11)+'СЕТ СН'!$F$12+СВЦЭМ!$D$10+'СЕТ СН'!$F$5-'СЕТ СН'!$F$20</f>
        <v>1906.14357144</v>
      </c>
      <c r="X36" s="36">
        <f>SUMIFS(СВЦЭМ!$C$39:$C$782,СВЦЭМ!$A$39:$A$782,$A36,СВЦЭМ!$B$39:$B$782,X$11)+'СЕТ СН'!$F$12+СВЦЭМ!$D$10+'СЕТ СН'!$F$5-'СЕТ СН'!$F$20</f>
        <v>1883.0425387</v>
      </c>
      <c r="Y36" s="36">
        <f>SUMIFS(СВЦЭМ!$C$39:$C$782,СВЦЭМ!$A$39:$A$782,$A36,СВЦЭМ!$B$39:$B$782,Y$11)+'СЕТ СН'!$F$12+СВЦЭМ!$D$10+'СЕТ СН'!$F$5-'СЕТ СН'!$F$20</f>
        <v>1905.57404913</v>
      </c>
    </row>
    <row r="37" spans="1:25" ht="15.75" x14ac:dyDescent="0.2">
      <c r="A37" s="35">
        <f t="shared" si="0"/>
        <v>44312</v>
      </c>
      <c r="B37" s="36">
        <f>SUMIFS(СВЦЭМ!$C$39:$C$782,СВЦЭМ!$A$39:$A$782,$A37,СВЦЭМ!$B$39:$B$782,B$11)+'СЕТ СН'!$F$12+СВЦЭМ!$D$10+'СЕТ СН'!$F$5-'СЕТ СН'!$F$20</f>
        <v>2012.5866448300001</v>
      </c>
      <c r="C37" s="36">
        <f>SUMIFS(СВЦЭМ!$C$39:$C$782,СВЦЭМ!$A$39:$A$782,$A37,СВЦЭМ!$B$39:$B$782,C$11)+'СЕТ СН'!$F$12+СВЦЭМ!$D$10+'СЕТ СН'!$F$5-'СЕТ СН'!$F$20</f>
        <v>2017.1820710900001</v>
      </c>
      <c r="D37" s="36">
        <f>SUMIFS(СВЦЭМ!$C$39:$C$782,СВЦЭМ!$A$39:$A$782,$A37,СВЦЭМ!$B$39:$B$782,D$11)+'СЕТ СН'!$F$12+СВЦЭМ!$D$10+'СЕТ СН'!$F$5-'СЕТ СН'!$F$20</f>
        <v>2057.4471428400002</v>
      </c>
      <c r="E37" s="36">
        <f>SUMIFS(СВЦЭМ!$C$39:$C$782,СВЦЭМ!$A$39:$A$782,$A37,СВЦЭМ!$B$39:$B$782,E$11)+'СЕТ СН'!$F$12+СВЦЭМ!$D$10+'СЕТ СН'!$F$5-'СЕТ СН'!$F$20</f>
        <v>2053.90936844</v>
      </c>
      <c r="F37" s="36">
        <f>SUMIFS(СВЦЭМ!$C$39:$C$782,СВЦЭМ!$A$39:$A$782,$A37,СВЦЭМ!$B$39:$B$782,F$11)+'СЕТ СН'!$F$12+СВЦЭМ!$D$10+'СЕТ СН'!$F$5-'СЕТ СН'!$F$20</f>
        <v>2068.4724693099997</v>
      </c>
      <c r="G37" s="36">
        <f>SUMIFS(СВЦЭМ!$C$39:$C$782,СВЦЭМ!$A$39:$A$782,$A37,СВЦЭМ!$B$39:$B$782,G$11)+'СЕТ СН'!$F$12+СВЦЭМ!$D$10+'СЕТ СН'!$F$5-'СЕТ СН'!$F$20</f>
        <v>2084.9004661400004</v>
      </c>
      <c r="H37" s="36">
        <f>SUMIFS(СВЦЭМ!$C$39:$C$782,СВЦЭМ!$A$39:$A$782,$A37,СВЦЭМ!$B$39:$B$782,H$11)+'СЕТ СН'!$F$12+СВЦЭМ!$D$10+'СЕТ СН'!$F$5-'СЕТ СН'!$F$20</f>
        <v>2122.7148553400002</v>
      </c>
      <c r="I37" s="36">
        <f>SUMIFS(СВЦЭМ!$C$39:$C$782,СВЦЭМ!$A$39:$A$782,$A37,СВЦЭМ!$B$39:$B$782,I$11)+'СЕТ СН'!$F$12+СВЦЭМ!$D$10+'СЕТ СН'!$F$5-'СЕТ СН'!$F$20</f>
        <v>2067.8160473600001</v>
      </c>
      <c r="J37" s="36">
        <f>SUMIFS(СВЦЭМ!$C$39:$C$782,СВЦЭМ!$A$39:$A$782,$A37,СВЦЭМ!$B$39:$B$782,J$11)+'СЕТ СН'!$F$12+СВЦЭМ!$D$10+'СЕТ СН'!$F$5-'СЕТ СН'!$F$20</f>
        <v>2034.0515986800001</v>
      </c>
      <c r="K37" s="36">
        <f>SUMIFS(СВЦЭМ!$C$39:$C$782,СВЦЭМ!$A$39:$A$782,$A37,СВЦЭМ!$B$39:$B$782,K$11)+'СЕТ СН'!$F$12+СВЦЭМ!$D$10+'СЕТ СН'!$F$5-'СЕТ СН'!$F$20</f>
        <v>1967.7082587200002</v>
      </c>
      <c r="L37" s="36">
        <f>SUMIFS(СВЦЭМ!$C$39:$C$782,СВЦЭМ!$A$39:$A$782,$A37,СВЦЭМ!$B$39:$B$782,L$11)+'СЕТ СН'!$F$12+СВЦЭМ!$D$10+'СЕТ СН'!$F$5-'СЕТ СН'!$F$20</f>
        <v>1962.5411965000001</v>
      </c>
      <c r="M37" s="36">
        <f>SUMIFS(СВЦЭМ!$C$39:$C$782,СВЦЭМ!$A$39:$A$782,$A37,СВЦЭМ!$B$39:$B$782,M$11)+'СЕТ СН'!$F$12+СВЦЭМ!$D$10+'СЕТ СН'!$F$5-'СЕТ СН'!$F$20</f>
        <v>1968.2752115800001</v>
      </c>
      <c r="N37" s="36">
        <f>SUMIFS(СВЦЭМ!$C$39:$C$782,СВЦЭМ!$A$39:$A$782,$A37,СВЦЭМ!$B$39:$B$782,N$11)+'СЕТ СН'!$F$12+СВЦЭМ!$D$10+'СЕТ СН'!$F$5-'СЕТ СН'!$F$20</f>
        <v>2001.7143608900001</v>
      </c>
      <c r="O37" s="36">
        <f>SUMIFS(СВЦЭМ!$C$39:$C$782,СВЦЭМ!$A$39:$A$782,$A37,СВЦЭМ!$B$39:$B$782,O$11)+'СЕТ СН'!$F$12+СВЦЭМ!$D$10+'СЕТ СН'!$F$5-'СЕТ СН'!$F$20</f>
        <v>2051.8792462800002</v>
      </c>
      <c r="P37" s="36">
        <f>SUMIFS(СВЦЭМ!$C$39:$C$782,СВЦЭМ!$A$39:$A$782,$A37,СВЦЭМ!$B$39:$B$782,P$11)+'СЕТ СН'!$F$12+СВЦЭМ!$D$10+'СЕТ СН'!$F$5-'СЕТ СН'!$F$20</f>
        <v>2105.3757185900004</v>
      </c>
      <c r="Q37" s="36">
        <f>SUMIFS(СВЦЭМ!$C$39:$C$782,СВЦЭМ!$A$39:$A$782,$A37,СВЦЭМ!$B$39:$B$782,Q$11)+'СЕТ СН'!$F$12+СВЦЭМ!$D$10+'СЕТ СН'!$F$5-'СЕТ СН'!$F$20</f>
        <v>2116.3168022999998</v>
      </c>
      <c r="R37" s="36">
        <f>SUMIFS(СВЦЭМ!$C$39:$C$782,СВЦЭМ!$A$39:$A$782,$A37,СВЦЭМ!$B$39:$B$782,R$11)+'СЕТ СН'!$F$12+СВЦЭМ!$D$10+'СЕТ СН'!$F$5-'СЕТ СН'!$F$20</f>
        <v>2096.6824318300005</v>
      </c>
      <c r="S37" s="36">
        <f>SUMIFS(СВЦЭМ!$C$39:$C$782,СВЦЭМ!$A$39:$A$782,$A37,СВЦЭМ!$B$39:$B$782,S$11)+'СЕТ СН'!$F$12+СВЦЭМ!$D$10+'СЕТ СН'!$F$5-'СЕТ СН'!$F$20</f>
        <v>2063.3661215100001</v>
      </c>
      <c r="T37" s="36">
        <f>SUMIFS(СВЦЭМ!$C$39:$C$782,СВЦЭМ!$A$39:$A$782,$A37,СВЦЭМ!$B$39:$B$782,T$11)+'СЕТ СН'!$F$12+СВЦЭМ!$D$10+'СЕТ СН'!$F$5-'СЕТ СН'!$F$20</f>
        <v>2007.69077728</v>
      </c>
      <c r="U37" s="36">
        <f>SUMIFS(СВЦЭМ!$C$39:$C$782,СВЦЭМ!$A$39:$A$782,$A37,СВЦЭМ!$B$39:$B$782,U$11)+'СЕТ СН'!$F$12+СВЦЭМ!$D$10+'СЕТ СН'!$F$5-'СЕТ СН'!$F$20</f>
        <v>1965.1814912899999</v>
      </c>
      <c r="V37" s="36">
        <f>SUMIFS(СВЦЭМ!$C$39:$C$782,СВЦЭМ!$A$39:$A$782,$A37,СВЦЭМ!$B$39:$B$782,V$11)+'СЕТ СН'!$F$12+СВЦЭМ!$D$10+'СЕТ СН'!$F$5-'СЕТ СН'!$F$20</f>
        <v>1986.7783626400001</v>
      </c>
      <c r="W37" s="36">
        <f>SUMIFS(СВЦЭМ!$C$39:$C$782,СВЦЭМ!$A$39:$A$782,$A37,СВЦЭМ!$B$39:$B$782,W$11)+'СЕТ СН'!$F$12+СВЦЭМ!$D$10+'СЕТ СН'!$F$5-'СЕТ СН'!$F$20</f>
        <v>1961.99589575</v>
      </c>
      <c r="X37" s="36">
        <f>SUMIFS(СВЦЭМ!$C$39:$C$782,СВЦЭМ!$A$39:$A$782,$A37,СВЦЭМ!$B$39:$B$782,X$11)+'СЕТ СН'!$F$12+СВЦЭМ!$D$10+'СЕТ СН'!$F$5-'СЕТ СН'!$F$20</f>
        <v>1958.8081778600001</v>
      </c>
      <c r="Y37" s="36">
        <f>SUMIFS(СВЦЭМ!$C$39:$C$782,СВЦЭМ!$A$39:$A$782,$A37,СВЦЭМ!$B$39:$B$782,Y$11)+'СЕТ СН'!$F$12+СВЦЭМ!$D$10+'СЕТ СН'!$F$5-'СЕТ СН'!$F$20</f>
        <v>2006.3170506000001</v>
      </c>
    </row>
    <row r="38" spans="1:25" ht="15.75" x14ac:dyDescent="0.2">
      <c r="A38" s="35">
        <f t="shared" si="0"/>
        <v>44313</v>
      </c>
      <c r="B38" s="36">
        <f>SUMIFS(СВЦЭМ!$C$39:$C$782,СВЦЭМ!$A$39:$A$782,$A38,СВЦЭМ!$B$39:$B$782,B$11)+'СЕТ СН'!$F$12+СВЦЭМ!$D$10+'СЕТ СН'!$F$5-'СЕТ СН'!$F$20</f>
        <v>2242.9326471300001</v>
      </c>
      <c r="C38" s="36">
        <f>SUMIFS(СВЦЭМ!$C$39:$C$782,СВЦЭМ!$A$39:$A$782,$A38,СВЦЭМ!$B$39:$B$782,C$11)+'СЕТ СН'!$F$12+СВЦЭМ!$D$10+'СЕТ СН'!$F$5-'СЕТ СН'!$F$20</f>
        <v>2327.4991106400003</v>
      </c>
      <c r="D38" s="36">
        <f>SUMIFS(СВЦЭМ!$C$39:$C$782,СВЦЭМ!$A$39:$A$782,$A38,СВЦЭМ!$B$39:$B$782,D$11)+'СЕТ СН'!$F$12+СВЦЭМ!$D$10+'СЕТ СН'!$F$5-'СЕТ СН'!$F$20</f>
        <v>2298.07629198</v>
      </c>
      <c r="E38" s="36">
        <f>SUMIFS(СВЦЭМ!$C$39:$C$782,СВЦЭМ!$A$39:$A$782,$A38,СВЦЭМ!$B$39:$B$782,E$11)+'СЕТ СН'!$F$12+СВЦЭМ!$D$10+'СЕТ СН'!$F$5-'СЕТ СН'!$F$20</f>
        <v>2291.2284638800002</v>
      </c>
      <c r="F38" s="36">
        <f>SUMIFS(СВЦЭМ!$C$39:$C$782,СВЦЭМ!$A$39:$A$782,$A38,СВЦЭМ!$B$39:$B$782,F$11)+'СЕТ СН'!$F$12+СВЦЭМ!$D$10+'СЕТ СН'!$F$5-'СЕТ СН'!$F$20</f>
        <v>2297.7756889299999</v>
      </c>
      <c r="G38" s="36">
        <f>SUMIFS(СВЦЭМ!$C$39:$C$782,СВЦЭМ!$A$39:$A$782,$A38,СВЦЭМ!$B$39:$B$782,G$11)+'СЕТ СН'!$F$12+СВЦЭМ!$D$10+'СЕТ СН'!$F$5-'СЕТ СН'!$F$20</f>
        <v>2297.65415024</v>
      </c>
      <c r="H38" s="36">
        <f>SUMIFS(СВЦЭМ!$C$39:$C$782,СВЦЭМ!$A$39:$A$782,$A38,СВЦЭМ!$B$39:$B$782,H$11)+'СЕТ СН'!$F$12+СВЦЭМ!$D$10+'СЕТ СН'!$F$5-'СЕТ СН'!$F$20</f>
        <v>2324.5102862200001</v>
      </c>
      <c r="I38" s="36">
        <f>SUMIFS(СВЦЭМ!$C$39:$C$782,СВЦЭМ!$A$39:$A$782,$A38,СВЦЭМ!$B$39:$B$782,I$11)+'СЕТ СН'!$F$12+СВЦЭМ!$D$10+'СЕТ СН'!$F$5-'СЕТ СН'!$F$20</f>
        <v>2255.5585842800001</v>
      </c>
      <c r="J38" s="36">
        <f>SUMIFS(СВЦЭМ!$C$39:$C$782,СВЦЭМ!$A$39:$A$782,$A38,СВЦЭМ!$B$39:$B$782,J$11)+'СЕТ СН'!$F$12+СВЦЭМ!$D$10+'СЕТ СН'!$F$5-'СЕТ СН'!$F$20</f>
        <v>2175.4961808400003</v>
      </c>
      <c r="K38" s="36">
        <f>SUMIFS(СВЦЭМ!$C$39:$C$782,СВЦЭМ!$A$39:$A$782,$A38,СВЦЭМ!$B$39:$B$782,K$11)+'СЕТ СН'!$F$12+СВЦЭМ!$D$10+'СЕТ СН'!$F$5-'СЕТ СН'!$F$20</f>
        <v>2119.13025492</v>
      </c>
      <c r="L38" s="36">
        <f>SUMIFS(СВЦЭМ!$C$39:$C$782,СВЦЭМ!$A$39:$A$782,$A38,СВЦЭМ!$B$39:$B$782,L$11)+'СЕТ СН'!$F$12+СВЦЭМ!$D$10+'СЕТ СН'!$F$5-'СЕТ СН'!$F$20</f>
        <v>2127.0422868200003</v>
      </c>
      <c r="M38" s="36">
        <f>SUMIFS(СВЦЭМ!$C$39:$C$782,СВЦЭМ!$A$39:$A$782,$A38,СВЦЭМ!$B$39:$B$782,M$11)+'СЕТ СН'!$F$12+СВЦЭМ!$D$10+'СЕТ СН'!$F$5-'СЕТ СН'!$F$20</f>
        <v>2137.8112000900001</v>
      </c>
      <c r="N38" s="36">
        <f>SUMIFS(СВЦЭМ!$C$39:$C$782,СВЦЭМ!$A$39:$A$782,$A38,СВЦЭМ!$B$39:$B$782,N$11)+'СЕТ СН'!$F$12+СВЦЭМ!$D$10+'СЕТ СН'!$F$5-'СЕТ СН'!$F$20</f>
        <v>2169.3981752999998</v>
      </c>
      <c r="O38" s="36">
        <f>SUMIFS(СВЦЭМ!$C$39:$C$782,СВЦЭМ!$A$39:$A$782,$A38,СВЦЭМ!$B$39:$B$782,O$11)+'СЕТ СН'!$F$12+СВЦЭМ!$D$10+'СЕТ СН'!$F$5-'СЕТ СН'!$F$20</f>
        <v>2222.3748481000002</v>
      </c>
      <c r="P38" s="36">
        <f>SUMIFS(СВЦЭМ!$C$39:$C$782,СВЦЭМ!$A$39:$A$782,$A38,СВЦЭМ!$B$39:$B$782,P$11)+'СЕТ СН'!$F$12+СВЦЭМ!$D$10+'СЕТ СН'!$F$5-'СЕТ СН'!$F$20</f>
        <v>2240.37343857</v>
      </c>
      <c r="Q38" s="36">
        <f>SUMIFS(СВЦЭМ!$C$39:$C$782,СВЦЭМ!$A$39:$A$782,$A38,СВЦЭМ!$B$39:$B$782,Q$11)+'СЕТ СН'!$F$12+СВЦЭМ!$D$10+'СЕТ СН'!$F$5-'СЕТ СН'!$F$20</f>
        <v>2222.9471740200001</v>
      </c>
      <c r="R38" s="36">
        <f>SUMIFS(СВЦЭМ!$C$39:$C$782,СВЦЭМ!$A$39:$A$782,$A38,СВЦЭМ!$B$39:$B$782,R$11)+'СЕТ СН'!$F$12+СВЦЭМ!$D$10+'СЕТ СН'!$F$5-'СЕТ СН'!$F$20</f>
        <v>2228.5106308599998</v>
      </c>
      <c r="S38" s="36">
        <f>SUMIFS(СВЦЭМ!$C$39:$C$782,СВЦЭМ!$A$39:$A$782,$A38,СВЦЭМ!$B$39:$B$782,S$11)+'СЕТ СН'!$F$12+СВЦЭМ!$D$10+'СЕТ СН'!$F$5-'СЕТ СН'!$F$20</f>
        <v>2248.7309895500002</v>
      </c>
      <c r="T38" s="36">
        <f>SUMIFS(СВЦЭМ!$C$39:$C$782,СВЦЭМ!$A$39:$A$782,$A38,СВЦЭМ!$B$39:$B$782,T$11)+'СЕТ СН'!$F$12+СВЦЭМ!$D$10+'СЕТ СН'!$F$5-'СЕТ СН'!$F$20</f>
        <v>2175.7108712899999</v>
      </c>
      <c r="U38" s="36">
        <f>SUMIFS(СВЦЭМ!$C$39:$C$782,СВЦЭМ!$A$39:$A$782,$A38,СВЦЭМ!$B$39:$B$782,U$11)+'СЕТ СН'!$F$12+СВЦЭМ!$D$10+'СЕТ СН'!$F$5-'СЕТ СН'!$F$20</f>
        <v>2086.6726711600004</v>
      </c>
      <c r="V38" s="36">
        <f>SUMIFS(СВЦЭМ!$C$39:$C$782,СВЦЭМ!$A$39:$A$782,$A38,СВЦЭМ!$B$39:$B$782,V$11)+'СЕТ СН'!$F$12+СВЦЭМ!$D$10+'СЕТ СН'!$F$5-'СЕТ СН'!$F$20</f>
        <v>2060.1426548300001</v>
      </c>
      <c r="W38" s="36">
        <f>SUMIFS(СВЦЭМ!$C$39:$C$782,СВЦЭМ!$A$39:$A$782,$A38,СВЦЭМ!$B$39:$B$782,W$11)+'СЕТ СН'!$F$12+СВЦЭМ!$D$10+'СЕТ СН'!$F$5-'СЕТ СН'!$F$20</f>
        <v>2069.7701996900005</v>
      </c>
      <c r="X38" s="36">
        <f>SUMIFS(СВЦЭМ!$C$39:$C$782,СВЦЭМ!$A$39:$A$782,$A38,СВЦЭМ!$B$39:$B$782,X$11)+'СЕТ СН'!$F$12+СВЦЭМ!$D$10+'СЕТ СН'!$F$5-'СЕТ СН'!$F$20</f>
        <v>2066.7430084799998</v>
      </c>
      <c r="Y38" s="36">
        <f>SUMIFS(СВЦЭМ!$C$39:$C$782,СВЦЭМ!$A$39:$A$782,$A38,СВЦЭМ!$B$39:$B$782,Y$11)+'СЕТ СН'!$F$12+СВЦЭМ!$D$10+'СЕТ СН'!$F$5-'СЕТ СН'!$F$20</f>
        <v>2107.7202293400001</v>
      </c>
    </row>
    <row r="39" spans="1:25" ht="15.75" x14ac:dyDescent="0.2">
      <c r="A39" s="35">
        <f t="shared" si="0"/>
        <v>44314</v>
      </c>
      <c r="B39" s="36">
        <f>SUMIFS(СВЦЭМ!$C$39:$C$782,СВЦЭМ!$A$39:$A$782,$A39,СВЦЭМ!$B$39:$B$782,B$11)+'СЕТ СН'!$F$12+СВЦЭМ!$D$10+'СЕТ СН'!$F$5-'СЕТ СН'!$F$20</f>
        <v>2244.6546649100001</v>
      </c>
      <c r="C39" s="36">
        <f>SUMIFS(СВЦЭМ!$C$39:$C$782,СВЦЭМ!$A$39:$A$782,$A39,СВЦЭМ!$B$39:$B$782,C$11)+'СЕТ СН'!$F$12+СВЦЭМ!$D$10+'СЕТ СН'!$F$5-'СЕТ СН'!$F$20</f>
        <v>2327.9932559500003</v>
      </c>
      <c r="D39" s="36">
        <f>SUMIFS(СВЦЭМ!$C$39:$C$782,СВЦЭМ!$A$39:$A$782,$A39,СВЦЭМ!$B$39:$B$782,D$11)+'СЕТ СН'!$F$12+СВЦЭМ!$D$10+'СЕТ СН'!$F$5-'СЕТ СН'!$F$20</f>
        <v>2345.6889064100001</v>
      </c>
      <c r="E39" s="36">
        <f>SUMIFS(СВЦЭМ!$C$39:$C$782,СВЦЭМ!$A$39:$A$782,$A39,СВЦЭМ!$B$39:$B$782,E$11)+'СЕТ СН'!$F$12+СВЦЭМ!$D$10+'СЕТ СН'!$F$5-'СЕТ СН'!$F$20</f>
        <v>2346.5883380800001</v>
      </c>
      <c r="F39" s="36">
        <f>SUMIFS(СВЦЭМ!$C$39:$C$782,СВЦЭМ!$A$39:$A$782,$A39,СВЦЭМ!$B$39:$B$782,F$11)+'СЕТ СН'!$F$12+СВЦЭМ!$D$10+'СЕТ СН'!$F$5-'СЕТ СН'!$F$20</f>
        <v>2364.4802109700004</v>
      </c>
      <c r="G39" s="36">
        <f>SUMIFS(СВЦЭМ!$C$39:$C$782,СВЦЭМ!$A$39:$A$782,$A39,СВЦЭМ!$B$39:$B$782,G$11)+'СЕТ СН'!$F$12+СВЦЭМ!$D$10+'СЕТ СН'!$F$5-'СЕТ СН'!$F$20</f>
        <v>2362.2480609300001</v>
      </c>
      <c r="H39" s="36">
        <f>SUMIFS(СВЦЭМ!$C$39:$C$782,СВЦЭМ!$A$39:$A$782,$A39,СВЦЭМ!$B$39:$B$782,H$11)+'СЕТ СН'!$F$12+СВЦЭМ!$D$10+'СЕТ СН'!$F$5-'СЕТ СН'!$F$20</f>
        <v>2362.1537361700002</v>
      </c>
      <c r="I39" s="36">
        <f>SUMIFS(СВЦЭМ!$C$39:$C$782,СВЦЭМ!$A$39:$A$782,$A39,СВЦЭМ!$B$39:$B$782,I$11)+'СЕТ СН'!$F$12+СВЦЭМ!$D$10+'СЕТ СН'!$F$5-'СЕТ СН'!$F$20</f>
        <v>2282.8165615600001</v>
      </c>
      <c r="J39" s="36">
        <f>SUMIFS(СВЦЭМ!$C$39:$C$782,СВЦЭМ!$A$39:$A$782,$A39,СВЦЭМ!$B$39:$B$782,J$11)+'СЕТ СН'!$F$12+СВЦЭМ!$D$10+'СЕТ СН'!$F$5-'СЕТ СН'!$F$20</f>
        <v>2196.5166697200002</v>
      </c>
      <c r="K39" s="36">
        <f>SUMIFS(СВЦЭМ!$C$39:$C$782,СВЦЭМ!$A$39:$A$782,$A39,СВЦЭМ!$B$39:$B$782,K$11)+'СЕТ СН'!$F$12+СВЦЭМ!$D$10+'СЕТ СН'!$F$5-'СЕТ СН'!$F$20</f>
        <v>2129.2939380500002</v>
      </c>
      <c r="L39" s="36">
        <f>SUMIFS(СВЦЭМ!$C$39:$C$782,СВЦЭМ!$A$39:$A$782,$A39,СВЦЭМ!$B$39:$B$782,L$11)+'СЕТ СН'!$F$12+СВЦЭМ!$D$10+'СЕТ СН'!$F$5-'СЕТ СН'!$F$20</f>
        <v>2116.6770618600003</v>
      </c>
      <c r="M39" s="36">
        <f>SUMIFS(СВЦЭМ!$C$39:$C$782,СВЦЭМ!$A$39:$A$782,$A39,СВЦЭМ!$B$39:$B$782,M$11)+'СЕТ СН'!$F$12+СВЦЭМ!$D$10+'СЕТ СН'!$F$5-'СЕТ СН'!$F$20</f>
        <v>2138.6516300399999</v>
      </c>
      <c r="N39" s="36">
        <f>SUMIFS(СВЦЭМ!$C$39:$C$782,СВЦЭМ!$A$39:$A$782,$A39,СВЦЭМ!$B$39:$B$782,N$11)+'СЕТ СН'!$F$12+СВЦЭМ!$D$10+'СЕТ СН'!$F$5-'СЕТ СН'!$F$20</f>
        <v>2181.4832300899998</v>
      </c>
      <c r="O39" s="36">
        <f>SUMIFS(СВЦЭМ!$C$39:$C$782,СВЦЭМ!$A$39:$A$782,$A39,СВЦЭМ!$B$39:$B$782,O$11)+'СЕТ СН'!$F$12+СВЦЭМ!$D$10+'СЕТ СН'!$F$5-'СЕТ СН'!$F$20</f>
        <v>2224.8384331400002</v>
      </c>
      <c r="P39" s="36">
        <f>SUMIFS(СВЦЭМ!$C$39:$C$782,СВЦЭМ!$A$39:$A$782,$A39,СВЦЭМ!$B$39:$B$782,P$11)+'СЕТ СН'!$F$12+СВЦЭМ!$D$10+'СЕТ СН'!$F$5-'СЕТ СН'!$F$20</f>
        <v>2275.2315425699999</v>
      </c>
      <c r="Q39" s="36">
        <f>SUMIFS(СВЦЭМ!$C$39:$C$782,СВЦЭМ!$A$39:$A$782,$A39,СВЦЭМ!$B$39:$B$782,Q$11)+'СЕТ СН'!$F$12+СВЦЭМ!$D$10+'СЕТ СН'!$F$5-'СЕТ СН'!$F$20</f>
        <v>2278.3699665700001</v>
      </c>
      <c r="R39" s="36">
        <f>SUMIFS(СВЦЭМ!$C$39:$C$782,СВЦЭМ!$A$39:$A$782,$A39,СВЦЭМ!$B$39:$B$782,R$11)+'СЕТ СН'!$F$12+СВЦЭМ!$D$10+'СЕТ СН'!$F$5-'СЕТ СН'!$F$20</f>
        <v>2280.9074214900002</v>
      </c>
      <c r="S39" s="36">
        <f>SUMIFS(СВЦЭМ!$C$39:$C$782,СВЦЭМ!$A$39:$A$782,$A39,СВЦЭМ!$B$39:$B$782,S$11)+'СЕТ СН'!$F$12+СВЦЭМ!$D$10+'СЕТ СН'!$F$5-'СЕТ СН'!$F$20</f>
        <v>2282.58123153</v>
      </c>
      <c r="T39" s="36">
        <f>SUMIFS(СВЦЭМ!$C$39:$C$782,СВЦЭМ!$A$39:$A$782,$A39,СВЦЭМ!$B$39:$B$782,T$11)+'СЕТ СН'!$F$12+СВЦЭМ!$D$10+'СЕТ СН'!$F$5-'СЕТ СН'!$F$20</f>
        <v>2197.1691426000002</v>
      </c>
      <c r="U39" s="36">
        <f>SUMIFS(СВЦЭМ!$C$39:$C$782,СВЦЭМ!$A$39:$A$782,$A39,СВЦЭМ!$B$39:$B$782,U$11)+'СЕТ СН'!$F$12+СВЦЭМ!$D$10+'СЕТ СН'!$F$5-'СЕТ СН'!$F$20</f>
        <v>2122.5350548699998</v>
      </c>
      <c r="V39" s="36">
        <f>SUMIFS(СВЦЭМ!$C$39:$C$782,СВЦЭМ!$A$39:$A$782,$A39,СВЦЭМ!$B$39:$B$782,V$11)+'СЕТ СН'!$F$12+СВЦЭМ!$D$10+'СЕТ СН'!$F$5-'СЕТ СН'!$F$20</f>
        <v>2089.5934660700004</v>
      </c>
      <c r="W39" s="36">
        <f>SUMIFS(СВЦЭМ!$C$39:$C$782,СВЦЭМ!$A$39:$A$782,$A39,СВЦЭМ!$B$39:$B$782,W$11)+'СЕТ СН'!$F$12+СВЦЭМ!$D$10+'СЕТ СН'!$F$5-'СЕТ СН'!$F$20</f>
        <v>2113.9566942700003</v>
      </c>
      <c r="X39" s="36">
        <f>SUMIFS(СВЦЭМ!$C$39:$C$782,СВЦЭМ!$A$39:$A$782,$A39,СВЦЭМ!$B$39:$B$782,X$11)+'СЕТ СН'!$F$12+СВЦЭМ!$D$10+'СЕТ СН'!$F$5-'СЕТ СН'!$F$20</f>
        <v>2146.67455625</v>
      </c>
      <c r="Y39" s="36">
        <f>SUMIFS(СВЦЭМ!$C$39:$C$782,СВЦЭМ!$A$39:$A$782,$A39,СВЦЭМ!$B$39:$B$782,Y$11)+'СЕТ СН'!$F$12+СВЦЭМ!$D$10+'СЕТ СН'!$F$5-'СЕТ СН'!$F$20</f>
        <v>2212.5024239499999</v>
      </c>
    </row>
    <row r="40" spans="1:25" ht="15.75" x14ac:dyDescent="0.2">
      <c r="A40" s="35">
        <f t="shared" si="0"/>
        <v>44315</v>
      </c>
      <c r="B40" s="36">
        <f>SUMIFS(СВЦЭМ!$C$39:$C$782,СВЦЭМ!$A$39:$A$782,$A40,СВЦЭМ!$B$39:$B$782,B$11)+'СЕТ СН'!$F$12+СВЦЭМ!$D$10+'СЕТ СН'!$F$5-'СЕТ СН'!$F$20</f>
        <v>2250.0927882400001</v>
      </c>
      <c r="C40" s="36">
        <f>SUMIFS(СВЦЭМ!$C$39:$C$782,СВЦЭМ!$A$39:$A$782,$A40,СВЦЭМ!$B$39:$B$782,C$11)+'СЕТ СН'!$F$12+СВЦЭМ!$D$10+'СЕТ СН'!$F$5-'СЕТ СН'!$F$20</f>
        <v>2350.9910189800003</v>
      </c>
      <c r="D40" s="36">
        <f>SUMIFS(СВЦЭМ!$C$39:$C$782,СВЦЭМ!$A$39:$A$782,$A40,СВЦЭМ!$B$39:$B$782,D$11)+'СЕТ СН'!$F$12+СВЦЭМ!$D$10+'СЕТ СН'!$F$5-'СЕТ СН'!$F$20</f>
        <v>2349.4728793100003</v>
      </c>
      <c r="E40" s="36">
        <f>SUMIFS(СВЦЭМ!$C$39:$C$782,СВЦЭМ!$A$39:$A$782,$A40,СВЦЭМ!$B$39:$B$782,E$11)+'СЕТ СН'!$F$12+СВЦЭМ!$D$10+'СЕТ СН'!$F$5-'СЕТ СН'!$F$20</f>
        <v>2346.61677749</v>
      </c>
      <c r="F40" s="36">
        <f>SUMIFS(СВЦЭМ!$C$39:$C$782,СВЦЭМ!$A$39:$A$782,$A40,СВЦЭМ!$B$39:$B$782,F$11)+'СЕТ СН'!$F$12+СВЦЭМ!$D$10+'СЕТ СН'!$F$5-'СЕТ СН'!$F$20</f>
        <v>2362.3329165300001</v>
      </c>
      <c r="G40" s="36">
        <f>SUMIFS(СВЦЭМ!$C$39:$C$782,СВЦЭМ!$A$39:$A$782,$A40,СВЦЭМ!$B$39:$B$782,G$11)+'СЕТ СН'!$F$12+СВЦЭМ!$D$10+'СЕТ СН'!$F$5-'СЕТ СН'!$F$20</f>
        <v>2370.6709386800003</v>
      </c>
      <c r="H40" s="36">
        <f>SUMIFS(СВЦЭМ!$C$39:$C$782,СВЦЭМ!$A$39:$A$782,$A40,СВЦЭМ!$B$39:$B$782,H$11)+'СЕТ СН'!$F$12+СВЦЭМ!$D$10+'СЕТ СН'!$F$5-'СЕТ СН'!$F$20</f>
        <v>2374.4049275100001</v>
      </c>
      <c r="I40" s="36">
        <f>SUMIFS(СВЦЭМ!$C$39:$C$782,СВЦЭМ!$A$39:$A$782,$A40,СВЦЭМ!$B$39:$B$782,I$11)+'СЕТ СН'!$F$12+СВЦЭМ!$D$10+'СЕТ СН'!$F$5-'СЕТ СН'!$F$20</f>
        <v>2272.7518911500001</v>
      </c>
      <c r="J40" s="36">
        <f>SUMIFS(СВЦЭМ!$C$39:$C$782,СВЦЭМ!$A$39:$A$782,$A40,СВЦЭМ!$B$39:$B$782,J$11)+'СЕТ СН'!$F$12+СВЦЭМ!$D$10+'СЕТ СН'!$F$5-'СЕТ СН'!$F$20</f>
        <v>2202.1578395800002</v>
      </c>
      <c r="K40" s="36">
        <f>SUMIFS(СВЦЭМ!$C$39:$C$782,СВЦЭМ!$A$39:$A$782,$A40,СВЦЭМ!$B$39:$B$782,K$11)+'СЕТ СН'!$F$12+СВЦЭМ!$D$10+'СЕТ СН'!$F$5-'СЕТ СН'!$F$20</f>
        <v>2135.2206793800001</v>
      </c>
      <c r="L40" s="36">
        <f>SUMIFS(СВЦЭМ!$C$39:$C$782,СВЦЭМ!$A$39:$A$782,$A40,СВЦЭМ!$B$39:$B$782,L$11)+'СЕТ СН'!$F$12+СВЦЭМ!$D$10+'СЕТ СН'!$F$5-'СЕТ СН'!$F$20</f>
        <v>2141.5749272399999</v>
      </c>
      <c r="M40" s="36">
        <f>SUMIFS(СВЦЭМ!$C$39:$C$782,СВЦЭМ!$A$39:$A$782,$A40,СВЦЭМ!$B$39:$B$782,M$11)+'СЕТ СН'!$F$12+СВЦЭМ!$D$10+'СЕТ СН'!$F$5-'СЕТ СН'!$F$20</f>
        <v>2145.8655946600002</v>
      </c>
      <c r="N40" s="36">
        <f>SUMIFS(СВЦЭМ!$C$39:$C$782,СВЦЭМ!$A$39:$A$782,$A40,СВЦЭМ!$B$39:$B$782,N$11)+'СЕТ СН'!$F$12+СВЦЭМ!$D$10+'СЕТ СН'!$F$5-'СЕТ СН'!$F$20</f>
        <v>2180.7805013200004</v>
      </c>
      <c r="O40" s="36">
        <f>SUMIFS(СВЦЭМ!$C$39:$C$782,СВЦЭМ!$A$39:$A$782,$A40,СВЦЭМ!$B$39:$B$782,O$11)+'СЕТ СН'!$F$12+СВЦЭМ!$D$10+'СЕТ СН'!$F$5-'СЕТ СН'!$F$20</f>
        <v>2235.45838912</v>
      </c>
      <c r="P40" s="36">
        <f>SUMIFS(СВЦЭМ!$C$39:$C$782,СВЦЭМ!$A$39:$A$782,$A40,СВЦЭМ!$B$39:$B$782,P$11)+'СЕТ СН'!$F$12+СВЦЭМ!$D$10+'СЕТ СН'!$F$5-'СЕТ СН'!$F$20</f>
        <v>2273.97227965</v>
      </c>
      <c r="Q40" s="36">
        <f>SUMIFS(СВЦЭМ!$C$39:$C$782,СВЦЭМ!$A$39:$A$782,$A40,СВЦЭМ!$B$39:$B$782,Q$11)+'СЕТ СН'!$F$12+СВЦЭМ!$D$10+'СЕТ СН'!$F$5-'СЕТ СН'!$F$20</f>
        <v>2267.7370515600001</v>
      </c>
      <c r="R40" s="36">
        <f>SUMIFS(СВЦЭМ!$C$39:$C$782,СВЦЭМ!$A$39:$A$782,$A40,СВЦЭМ!$B$39:$B$782,R$11)+'СЕТ СН'!$F$12+СВЦЭМ!$D$10+'СЕТ СН'!$F$5-'СЕТ СН'!$F$20</f>
        <v>2273.4423773500002</v>
      </c>
      <c r="S40" s="36">
        <f>SUMIFS(СВЦЭМ!$C$39:$C$782,СВЦЭМ!$A$39:$A$782,$A40,СВЦЭМ!$B$39:$B$782,S$11)+'СЕТ СН'!$F$12+СВЦЭМ!$D$10+'СЕТ СН'!$F$5-'СЕТ СН'!$F$20</f>
        <v>2283.8044174300003</v>
      </c>
      <c r="T40" s="36">
        <f>SUMIFS(СВЦЭМ!$C$39:$C$782,СВЦЭМ!$A$39:$A$782,$A40,СВЦЭМ!$B$39:$B$782,T$11)+'СЕТ СН'!$F$12+СВЦЭМ!$D$10+'СЕТ СН'!$F$5-'СЕТ СН'!$F$20</f>
        <v>2195.8640252599998</v>
      </c>
      <c r="U40" s="36">
        <f>SUMIFS(СВЦЭМ!$C$39:$C$782,СВЦЭМ!$A$39:$A$782,$A40,СВЦЭМ!$B$39:$B$782,U$11)+'СЕТ СН'!$F$12+СВЦЭМ!$D$10+'СЕТ СН'!$F$5-'СЕТ СН'!$F$20</f>
        <v>2108.4656713700001</v>
      </c>
      <c r="V40" s="36">
        <f>SUMIFS(СВЦЭМ!$C$39:$C$782,СВЦЭМ!$A$39:$A$782,$A40,СВЦЭМ!$B$39:$B$782,V$11)+'СЕТ СН'!$F$12+СВЦЭМ!$D$10+'СЕТ СН'!$F$5-'СЕТ СН'!$F$20</f>
        <v>2073.5495606599998</v>
      </c>
      <c r="W40" s="36">
        <f>SUMIFS(СВЦЭМ!$C$39:$C$782,СВЦЭМ!$A$39:$A$782,$A40,СВЦЭМ!$B$39:$B$782,W$11)+'СЕТ СН'!$F$12+СВЦЭМ!$D$10+'СЕТ СН'!$F$5-'СЕТ СН'!$F$20</f>
        <v>2077.47861491</v>
      </c>
      <c r="X40" s="36">
        <f>SUMIFS(СВЦЭМ!$C$39:$C$782,СВЦЭМ!$A$39:$A$782,$A40,СВЦЭМ!$B$39:$B$782,X$11)+'СЕТ СН'!$F$12+СВЦЭМ!$D$10+'СЕТ СН'!$F$5-'СЕТ СН'!$F$20</f>
        <v>2100.9338300700001</v>
      </c>
      <c r="Y40" s="36">
        <f>SUMIFS(СВЦЭМ!$C$39:$C$782,СВЦЭМ!$A$39:$A$782,$A40,СВЦЭМ!$B$39:$B$782,Y$11)+'СЕТ СН'!$F$12+СВЦЭМ!$D$10+'СЕТ СН'!$F$5-'СЕТ СН'!$F$20</f>
        <v>2173.5106063100002</v>
      </c>
    </row>
    <row r="41" spans="1:25" ht="15.75" x14ac:dyDescent="0.2">
      <c r="A41" s="35">
        <f t="shared" si="0"/>
        <v>44316</v>
      </c>
      <c r="B41" s="36">
        <f>SUMIFS(СВЦЭМ!$C$39:$C$782,СВЦЭМ!$A$39:$A$782,$A41,СВЦЭМ!$B$39:$B$782,B$11)+'СЕТ СН'!$F$12+СВЦЭМ!$D$10+'СЕТ СН'!$F$5-'СЕТ СН'!$F$20</f>
        <v>2233.8577763200001</v>
      </c>
      <c r="C41" s="36">
        <f>SUMIFS(СВЦЭМ!$C$39:$C$782,СВЦЭМ!$A$39:$A$782,$A41,СВЦЭМ!$B$39:$B$782,C$11)+'СЕТ СН'!$F$12+СВЦЭМ!$D$10+'СЕТ СН'!$F$5-'СЕТ СН'!$F$20</f>
        <v>2313.1681491300001</v>
      </c>
      <c r="D41" s="36">
        <f>SUMIFS(СВЦЭМ!$C$39:$C$782,СВЦЭМ!$A$39:$A$782,$A41,СВЦЭМ!$B$39:$B$782,D$11)+'СЕТ СН'!$F$12+СВЦЭМ!$D$10+'СЕТ СН'!$F$5-'СЕТ СН'!$F$20</f>
        <v>2335.12789634</v>
      </c>
      <c r="E41" s="36">
        <f>SUMIFS(СВЦЭМ!$C$39:$C$782,СВЦЭМ!$A$39:$A$782,$A41,СВЦЭМ!$B$39:$B$782,E$11)+'СЕТ СН'!$F$12+СВЦЭМ!$D$10+'СЕТ СН'!$F$5-'СЕТ СН'!$F$20</f>
        <v>2329.4004779799998</v>
      </c>
      <c r="F41" s="36">
        <f>SUMIFS(СВЦЭМ!$C$39:$C$782,СВЦЭМ!$A$39:$A$782,$A41,СВЦЭМ!$B$39:$B$782,F$11)+'СЕТ СН'!$F$12+СВЦЭМ!$D$10+'СЕТ СН'!$F$5-'СЕТ СН'!$F$20</f>
        <v>2350.6088991300003</v>
      </c>
      <c r="G41" s="36">
        <f>SUMIFS(СВЦЭМ!$C$39:$C$782,СВЦЭМ!$A$39:$A$782,$A41,СВЦЭМ!$B$39:$B$782,G$11)+'СЕТ СН'!$F$12+СВЦЭМ!$D$10+'СЕТ СН'!$F$5-'СЕТ СН'!$F$20</f>
        <v>2369.1708453800002</v>
      </c>
      <c r="H41" s="36">
        <f>SUMIFS(СВЦЭМ!$C$39:$C$782,СВЦЭМ!$A$39:$A$782,$A41,СВЦЭМ!$B$39:$B$782,H$11)+'СЕТ СН'!$F$12+СВЦЭМ!$D$10+'СЕТ СН'!$F$5-'СЕТ СН'!$F$20</f>
        <v>2372.2947518199999</v>
      </c>
      <c r="I41" s="36">
        <f>SUMIFS(СВЦЭМ!$C$39:$C$782,СВЦЭМ!$A$39:$A$782,$A41,СВЦЭМ!$B$39:$B$782,I$11)+'СЕТ СН'!$F$12+СВЦЭМ!$D$10+'СЕТ СН'!$F$5-'СЕТ СН'!$F$20</f>
        <v>2286.3461473100001</v>
      </c>
      <c r="J41" s="36">
        <f>SUMIFS(СВЦЭМ!$C$39:$C$782,СВЦЭМ!$A$39:$A$782,$A41,СВЦЭМ!$B$39:$B$782,J$11)+'СЕТ СН'!$F$12+СВЦЭМ!$D$10+'СЕТ СН'!$F$5-'СЕТ СН'!$F$20</f>
        <v>2220.8291753499998</v>
      </c>
      <c r="K41" s="36">
        <f>SUMIFS(СВЦЭМ!$C$39:$C$782,СВЦЭМ!$A$39:$A$782,$A41,СВЦЭМ!$B$39:$B$782,K$11)+'СЕТ СН'!$F$12+СВЦЭМ!$D$10+'СЕТ СН'!$F$5-'СЕТ СН'!$F$20</f>
        <v>2177.8884290699998</v>
      </c>
      <c r="L41" s="36">
        <f>SUMIFS(СВЦЭМ!$C$39:$C$782,СВЦЭМ!$A$39:$A$782,$A41,СВЦЭМ!$B$39:$B$782,L$11)+'СЕТ СН'!$F$12+СВЦЭМ!$D$10+'СЕТ СН'!$F$5-'СЕТ СН'!$F$20</f>
        <v>2154.0944560799999</v>
      </c>
      <c r="M41" s="36">
        <f>SUMIFS(СВЦЭМ!$C$39:$C$782,СВЦЭМ!$A$39:$A$782,$A41,СВЦЭМ!$B$39:$B$782,M$11)+'СЕТ СН'!$F$12+СВЦЭМ!$D$10+'СЕТ СН'!$F$5-'СЕТ СН'!$F$20</f>
        <v>2167.2781613200004</v>
      </c>
      <c r="N41" s="36">
        <f>SUMIFS(СВЦЭМ!$C$39:$C$782,СВЦЭМ!$A$39:$A$782,$A41,СВЦЭМ!$B$39:$B$782,N$11)+'СЕТ СН'!$F$12+СВЦЭМ!$D$10+'СЕТ СН'!$F$5-'СЕТ СН'!$F$20</f>
        <v>2229.9536313899998</v>
      </c>
      <c r="O41" s="36">
        <f>SUMIFS(СВЦЭМ!$C$39:$C$782,СВЦЭМ!$A$39:$A$782,$A41,СВЦЭМ!$B$39:$B$782,O$11)+'СЕТ СН'!$F$12+СВЦЭМ!$D$10+'СЕТ СН'!$F$5-'СЕТ СН'!$F$20</f>
        <v>2274.1211451300001</v>
      </c>
      <c r="P41" s="36">
        <f>SUMIFS(СВЦЭМ!$C$39:$C$782,СВЦЭМ!$A$39:$A$782,$A41,СВЦЭМ!$B$39:$B$782,P$11)+'СЕТ СН'!$F$12+СВЦЭМ!$D$10+'СЕТ СН'!$F$5-'СЕТ СН'!$F$20</f>
        <v>2295.6906461099998</v>
      </c>
      <c r="Q41" s="36">
        <f>SUMIFS(СВЦЭМ!$C$39:$C$782,СВЦЭМ!$A$39:$A$782,$A41,СВЦЭМ!$B$39:$B$782,Q$11)+'СЕТ СН'!$F$12+СВЦЭМ!$D$10+'СЕТ СН'!$F$5-'СЕТ СН'!$F$20</f>
        <v>2294.5093713400001</v>
      </c>
      <c r="R41" s="36">
        <f>SUMIFS(СВЦЭМ!$C$39:$C$782,СВЦЭМ!$A$39:$A$782,$A41,СВЦЭМ!$B$39:$B$782,R$11)+'СЕТ СН'!$F$12+СВЦЭМ!$D$10+'СЕТ СН'!$F$5-'СЕТ СН'!$F$20</f>
        <v>2287.54922717</v>
      </c>
      <c r="S41" s="36">
        <f>SUMIFS(СВЦЭМ!$C$39:$C$782,СВЦЭМ!$A$39:$A$782,$A41,СВЦЭМ!$B$39:$B$782,S$11)+'СЕТ СН'!$F$12+СВЦЭМ!$D$10+'СЕТ СН'!$F$5-'СЕТ СН'!$F$20</f>
        <v>2276.79013033</v>
      </c>
      <c r="T41" s="36">
        <f>SUMIFS(СВЦЭМ!$C$39:$C$782,СВЦЭМ!$A$39:$A$782,$A41,СВЦЭМ!$B$39:$B$782,T$11)+'СЕТ СН'!$F$12+СВЦЭМ!$D$10+'СЕТ СН'!$F$5-'СЕТ СН'!$F$20</f>
        <v>2183.5561295799998</v>
      </c>
      <c r="U41" s="36">
        <f>SUMIFS(СВЦЭМ!$C$39:$C$782,СВЦЭМ!$A$39:$A$782,$A41,СВЦЭМ!$B$39:$B$782,U$11)+'СЕТ СН'!$F$12+СВЦЭМ!$D$10+'СЕТ СН'!$F$5-'СЕТ СН'!$F$20</f>
        <v>2112.81751687</v>
      </c>
      <c r="V41" s="36">
        <f>SUMIFS(СВЦЭМ!$C$39:$C$782,СВЦЭМ!$A$39:$A$782,$A41,СВЦЭМ!$B$39:$B$782,V$11)+'СЕТ СН'!$F$12+СВЦЭМ!$D$10+'СЕТ СН'!$F$5-'СЕТ СН'!$F$20</f>
        <v>2066.3656259999998</v>
      </c>
      <c r="W41" s="36">
        <f>SUMIFS(СВЦЭМ!$C$39:$C$782,СВЦЭМ!$A$39:$A$782,$A41,СВЦЭМ!$B$39:$B$782,W$11)+'СЕТ СН'!$F$12+СВЦЭМ!$D$10+'СЕТ СН'!$F$5-'СЕТ СН'!$F$20</f>
        <v>2071.36624837</v>
      </c>
      <c r="X41" s="36">
        <f>SUMIFS(СВЦЭМ!$C$39:$C$782,СВЦЭМ!$A$39:$A$782,$A41,СВЦЭМ!$B$39:$B$782,X$11)+'СЕТ СН'!$F$12+СВЦЭМ!$D$10+'СЕТ СН'!$F$5-'СЕТ СН'!$F$20</f>
        <v>2113.0839450499998</v>
      </c>
      <c r="Y41" s="36">
        <f>SUMIFS(СВЦЭМ!$C$39:$C$782,СВЦЭМ!$A$39:$A$782,$A41,СВЦЭМ!$B$39:$B$782,Y$11)+'СЕТ СН'!$F$12+СВЦЭМ!$D$10+'СЕТ СН'!$F$5-'СЕТ СН'!$F$20</f>
        <v>2197.6077541200002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01.04.2021</v>
      </c>
      <c r="B48" s="36">
        <f>SUMIFS(СВЦЭМ!$C$39:$C$782,СВЦЭМ!$A$39:$A$782,$A48,СВЦЭМ!$B$39:$B$782,B$47)+'СЕТ СН'!$G$12+СВЦЭМ!$D$10+'СЕТ СН'!$G$5-'СЕТ СН'!$G$20</f>
        <v>3056.1992185300001</v>
      </c>
      <c r="C48" s="36">
        <f>SUMIFS(СВЦЭМ!$C$39:$C$782,СВЦЭМ!$A$39:$A$782,$A48,СВЦЭМ!$B$39:$B$782,C$47)+'СЕТ СН'!$G$12+СВЦЭМ!$D$10+'СЕТ СН'!$G$5-'СЕТ СН'!$G$20</f>
        <v>3141.6153702399997</v>
      </c>
      <c r="D48" s="36">
        <f>SUMIFS(СВЦЭМ!$C$39:$C$782,СВЦЭМ!$A$39:$A$782,$A48,СВЦЭМ!$B$39:$B$782,D$47)+'СЕТ СН'!$G$12+СВЦЭМ!$D$10+'СЕТ СН'!$G$5-'СЕТ СН'!$G$20</f>
        <v>3182.0555733900001</v>
      </c>
      <c r="E48" s="36">
        <f>SUMIFS(СВЦЭМ!$C$39:$C$782,СВЦЭМ!$A$39:$A$782,$A48,СВЦЭМ!$B$39:$B$782,E$47)+'СЕТ СН'!$G$12+СВЦЭМ!$D$10+'СЕТ СН'!$G$5-'СЕТ СН'!$G$20</f>
        <v>3173.1474471900001</v>
      </c>
      <c r="F48" s="36">
        <f>SUMIFS(СВЦЭМ!$C$39:$C$782,СВЦЭМ!$A$39:$A$782,$A48,СВЦЭМ!$B$39:$B$782,F$47)+'СЕТ СН'!$G$12+СВЦЭМ!$D$10+'СЕТ СН'!$G$5-'СЕТ СН'!$G$20</f>
        <v>3175.8930840399998</v>
      </c>
      <c r="G48" s="36">
        <f>SUMIFS(СВЦЭМ!$C$39:$C$782,СВЦЭМ!$A$39:$A$782,$A48,СВЦЭМ!$B$39:$B$782,G$47)+'СЕТ СН'!$G$12+СВЦЭМ!$D$10+'СЕТ СН'!$G$5-'СЕТ СН'!$G$20</f>
        <v>3170.8279835200001</v>
      </c>
      <c r="H48" s="36">
        <f>SUMIFS(СВЦЭМ!$C$39:$C$782,СВЦЭМ!$A$39:$A$782,$A48,СВЦЭМ!$B$39:$B$782,H$47)+'СЕТ СН'!$G$12+СВЦЭМ!$D$10+'СЕТ СН'!$G$5-'СЕТ СН'!$G$20</f>
        <v>3111.5241263899998</v>
      </c>
      <c r="I48" s="36">
        <f>SUMIFS(СВЦЭМ!$C$39:$C$782,СВЦЭМ!$A$39:$A$782,$A48,СВЦЭМ!$B$39:$B$782,I$47)+'СЕТ СН'!$G$12+СВЦЭМ!$D$10+'СЕТ СН'!$G$5-'СЕТ СН'!$G$20</f>
        <v>3084.2074878799999</v>
      </c>
      <c r="J48" s="36">
        <f>SUMIFS(СВЦЭМ!$C$39:$C$782,СВЦЭМ!$A$39:$A$782,$A48,СВЦЭМ!$B$39:$B$782,J$47)+'СЕТ СН'!$G$12+СВЦЭМ!$D$10+'СЕТ СН'!$G$5-'СЕТ СН'!$G$20</f>
        <v>3030.9526012799997</v>
      </c>
      <c r="K48" s="36">
        <f>SUMIFS(СВЦЭМ!$C$39:$C$782,СВЦЭМ!$A$39:$A$782,$A48,СВЦЭМ!$B$39:$B$782,K$47)+'СЕТ СН'!$G$12+СВЦЭМ!$D$10+'СЕТ СН'!$G$5-'СЕТ СН'!$G$20</f>
        <v>2949.4961472800001</v>
      </c>
      <c r="L48" s="36">
        <f>SUMIFS(СВЦЭМ!$C$39:$C$782,СВЦЭМ!$A$39:$A$782,$A48,СВЦЭМ!$B$39:$B$782,L$47)+'СЕТ СН'!$G$12+СВЦЭМ!$D$10+'СЕТ СН'!$G$5-'СЕТ СН'!$G$20</f>
        <v>2958.6856474400001</v>
      </c>
      <c r="M48" s="36">
        <f>SUMIFS(СВЦЭМ!$C$39:$C$782,СВЦЭМ!$A$39:$A$782,$A48,СВЦЭМ!$B$39:$B$782,M$47)+'СЕТ СН'!$G$12+СВЦЭМ!$D$10+'СЕТ СН'!$G$5-'СЕТ СН'!$G$20</f>
        <v>2955.0227184100004</v>
      </c>
      <c r="N48" s="36">
        <f>SUMIFS(СВЦЭМ!$C$39:$C$782,СВЦЭМ!$A$39:$A$782,$A48,СВЦЭМ!$B$39:$B$782,N$47)+'СЕТ СН'!$G$12+СВЦЭМ!$D$10+'СЕТ СН'!$G$5-'СЕТ СН'!$G$20</f>
        <v>2991.8677209899997</v>
      </c>
      <c r="O48" s="36">
        <f>SUMIFS(СВЦЭМ!$C$39:$C$782,СВЦЭМ!$A$39:$A$782,$A48,СВЦЭМ!$B$39:$B$782,O$47)+'СЕТ СН'!$G$12+СВЦЭМ!$D$10+'СЕТ СН'!$G$5-'СЕТ СН'!$G$20</f>
        <v>3032.75253776</v>
      </c>
      <c r="P48" s="36">
        <f>SUMIFS(СВЦЭМ!$C$39:$C$782,СВЦЭМ!$A$39:$A$782,$A48,СВЦЭМ!$B$39:$B$782,P$47)+'СЕТ СН'!$G$12+СВЦЭМ!$D$10+'СЕТ СН'!$G$5-'СЕТ СН'!$G$20</f>
        <v>3078.53302764</v>
      </c>
      <c r="Q48" s="36">
        <f>SUMIFS(СВЦЭМ!$C$39:$C$782,СВЦЭМ!$A$39:$A$782,$A48,СВЦЭМ!$B$39:$B$782,Q$47)+'СЕТ СН'!$G$12+СВЦЭМ!$D$10+'СЕТ СН'!$G$5-'СЕТ СН'!$G$20</f>
        <v>3106.3504930700001</v>
      </c>
      <c r="R48" s="36">
        <f>SUMIFS(СВЦЭМ!$C$39:$C$782,СВЦЭМ!$A$39:$A$782,$A48,СВЦЭМ!$B$39:$B$782,R$47)+'СЕТ СН'!$G$12+СВЦЭМ!$D$10+'СЕТ СН'!$G$5-'СЕТ СН'!$G$20</f>
        <v>3094.0641290000003</v>
      </c>
      <c r="S48" s="36">
        <f>SUMIFS(СВЦЭМ!$C$39:$C$782,СВЦЭМ!$A$39:$A$782,$A48,СВЦЭМ!$B$39:$B$782,S$47)+'СЕТ СН'!$G$12+СВЦЭМ!$D$10+'СЕТ СН'!$G$5-'СЕТ СН'!$G$20</f>
        <v>3071.9558731899997</v>
      </c>
      <c r="T48" s="36">
        <f>SUMIFS(СВЦЭМ!$C$39:$C$782,СВЦЭМ!$A$39:$A$782,$A48,СВЦЭМ!$B$39:$B$782,T$47)+'СЕТ СН'!$G$12+СВЦЭМ!$D$10+'СЕТ СН'!$G$5-'СЕТ СН'!$G$20</f>
        <v>3036.93158937</v>
      </c>
      <c r="U48" s="36">
        <f>SUMIFS(СВЦЭМ!$C$39:$C$782,СВЦЭМ!$A$39:$A$782,$A48,СВЦЭМ!$B$39:$B$782,U$47)+'СЕТ СН'!$G$12+СВЦЭМ!$D$10+'СЕТ СН'!$G$5-'СЕТ СН'!$G$20</f>
        <v>2966.4911054900003</v>
      </c>
      <c r="V48" s="36">
        <f>SUMIFS(СВЦЭМ!$C$39:$C$782,СВЦЭМ!$A$39:$A$782,$A48,СВЦЭМ!$B$39:$B$782,V$47)+'СЕТ СН'!$G$12+СВЦЭМ!$D$10+'СЕТ СН'!$G$5-'СЕТ СН'!$G$20</f>
        <v>2925.73981671</v>
      </c>
      <c r="W48" s="36">
        <f>SUMIFS(СВЦЭМ!$C$39:$C$782,СВЦЭМ!$A$39:$A$782,$A48,СВЦЭМ!$B$39:$B$782,W$47)+'СЕТ СН'!$G$12+СВЦЭМ!$D$10+'СЕТ СН'!$G$5-'СЕТ СН'!$G$20</f>
        <v>2913.3755171500002</v>
      </c>
      <c r="X48" s="36">
        <f>SUMIFS(СВЦЭМ!$C$39:$C$782,СВЦЭМ!$A$39:$A$782,$A48,СВЦЭМ!$B$39:$B$782,X$47)+'СЕТ СН'!$G$12+СВЦЭМ!$D$10+'СЕТ СН'!$G$5-'СЕТ СН'!$G$20</f>
        <v>2936.9989167600002</v>
      </c>
      <c r="Y48" s="36">
        <f>SUMIFS(СВЦЭМ!$C$39:$C$782,СВЦЭМ!$A$39:$A$782,$A48,СВЦЭМ!$B$39:$B$782,Y$47)+'СЕТ СН'!$G$12+СВЦЭМ!$D$10+'СЕТ СН'!$G$5-'СЕТ СН'!$G$20</f>
        <v>2957.32707923</v>
      </c>
    </row>
    <row r="49" spans="1:25" ht="15.75" x14ac:dyDescent="0.2">
      <c r="A49" s="35">
        <f>A48+1</f>
        <v>44288</v>
      </c>
      <c r="B49" s="36">
        <f>SUMIFS(СВЦЭМ!$C$39:$C$782,СВЦЭМ!$A$39:$A$782,$A49,СВЦЭМ!$B$39:$B$782,B$47)+'СЕТ СН'!$G$12+СВЦЭМ!$D$10+'СЕТ СН'!$G$5-'СЕТ СН'!$G$20</f>
        <v>3023.0381472500003</v>
      </c>
      <c r="C49" s="36">
        <f>SUMIFS(СВЦЭМ!$C$39:$C$782,СВЦЭМ!$A$39:$A$782,$A49,СВЦЭМ!$B$39:$B$782,C$47)+'СЕТ СН'!$G$12+СВЦЭМ!$D$10+'СЕТ СН'!$G$5-'СЕТ СН'!$G$20</f>
        <v>3077.03478546</v>
      </c>
      <c r="D49" s="36">
        <f>SUMIFS(СВЦЭМ!$C$39:$C$782,СВЦЭМ!$A$39:$A$782,$A49,СВЦЭМ!$B$39:$B$782,D$47)+'СЕТ СН'!$G$12+СВЦЭМ!$D$10+'СЕТ СН'!$G$5-'СЕТ СН'!$G$20</f>
        <v>3115.3083929499999</v>
      </c>
      <c r="E49" s="36">
        <f>SUMIFS(СВЦЭМ!$C$39:$C$782,СВЦЭМ!$A$39:$A$782,$A49,СВЦЭМ!$B$39:$B$782,E$47)+'СЕТ СН'!$G$12+СВЦЭМ!$D$10+'СЕТ СН'!$G$5-'СЕТ СН'!$G$20</f>
        <v>3135.8919501600003</v>
      </c>
      <c r="F49" s="36">
        <f>SUMIFS(СВЦЭМ!$C$39:$C$782,СВЦЭМ!$A$39:$A$782,$A49,СВЦЭМ!$B$39:$B$782,F$47)+'СЕТ СН'!$G$12+СВЦЭМ!$D$10+'СЕТ СН'!$G$5-'СЕТ СН'!$G$20</f>
        <v>3127.8432163100001</v>
      </c>
      <c r="G49" s="36">
        <f>SUMIFS(СВЦЭМ!$C$39:$C$782,СВЦЭМ!$A$39:$A$782,$A49,СВЦЭМ!$B$39:$B$782,G$47)+'СЕТ СН'!$G$12+СВЦЭМ!$D$10+'СЕТ СН'!$G$5-'СЕТ СН'!$G$20</f>
        <v>3101.2504749899999</v>
      </c>
      <c r="H49" s="36">
        <f>SUMIFS(СВЦЭМ!$C$39:$C$782,СВЦЭМ!$A$39:$A$782,$A49,СВЦЭМ!$B$39:$B$782,H$47)+'СЕТ СН'!$G$12+СВЦЭМ!$D$10+'СЕТ СН'!$G$5-'СЕТ СН'!$G$20</f>
        <v>3060.23038877</v>
      </c>
      <c r="I49" s="36">
        <f>SUMIFS(СВЦЭМ!$C$39:$C$782,СВЦЭМ!$A$39:$A$782,$A49,СВЦЭМ!$B$39:$B$782,I$47)+'СЕТ СН'!$G$12+СВЦЭМ!$D$10+'СЕТ СН'!$G$5-'СЕТ СН'!$G$20</f>
        <v>3044.2543851700002</v>
      </c>
      <c r="J49" s="36">
        <f>SUMIFS(СВЦЭМ!$C$39:$C$782,СВЦЭМ!$A$39:$A$782,$A49,СВЦЭМ!$B$39:$B$782,J$47)+'СЕТ СН'!$G$12+СВЦЭМ!$D$10+'СЕТ СН'!$G$5-'СЕТ СН'!$G$20</f>
        <v>3002.12274862</v>
      </c>
      <c r="K49" s="36">
        <f>SUMIFS(СВЦЭМ!$C$39:$C$782,СВЦЭМ!$A$39:$A$782,$A49,СВЦЭМ!$B$39:$B$782,K$47)+'СЕТ СН'!$G$12+СВЦЭМ!$D$10+'СЕТ СН'!$G$5-'СЕТ СН'!$G$20</f>
        <v>2972.7582314900001</v>
      </c>
      <c r="L49" s="36">
        <f>SUMIFS(СВЦЭМ!$C$39:$C$782,СВЦЭМ!$A$39:$A$782,$A49,СВЦЭМ!$B$39:$B$782,L$47)+'СЕТ СН'!$G$12+СВЦЭМ!$D$10+'СЕТ СН'!$G$5-'СЕТ СН'!$G$20</f>
        <v>2990.90187393</v>
      </c>
      <c r="M49" s="36">
        <f>SUMIFS(СВЦЭМ!$C$39:$C$782,СВЦЭМ!$A$39:$A$782,$A49,СВЦЭМ!$B$39:$B$782,M$47)+'СЕТ СН'!$G$12+СВЦЭМ!$D$10+'СЕТ СН'!$G$5-'СЕТ СН'!$G$20</f>
        <v>2971.2606942000002</v>
      </c>
      <c r="N49" s="36">
        <f>SUMIFS(СВЦЭМ!$C$39:$C$782,СВЦЭМ!$A$39:$A$782,$A49,СВЦЭМ!$B$39:$B$782,N$47)+'СЕТ СН'!$G$12+СВЦЭМ!$D$10+'СЕТ СН'!$G$5-'СЕТ СН'!$G$20</f>
        <v>3010.0298475099999</v>
      </c>
      <c r="O49" s="36">
        <f>SUMIFS(СВЦЭМ!$C$39:$C$782,СВЦЭМ!$A$39:$A$782,$A49,СВЦЭМ!$B$39:$B$782,O$47)+'СЕТ СН'!$G$12+СВЦЭМ!$D$10+'СЕТ СН'!$G$5-'СЕТ СН'!$G$20</f>
        <v>3045.6971524099999</v>
      </c>
      <c r="P49" s="36">
        <f>SUMIFS(СВЦЭМ!$C$39:$C$782,СВЦЭМ!$A$39:$A$782,$A49,СВЦЭМ!$B$39:$B$782,P$47)+'СЕТ СН'!$G$12+СВЦЭМ!$D$10+'СЕТ СН'!$G$5-'СЕТ СН'!$G$20</f>
        <v>3092.7269297600001</v>
      </c>
      <c r="Q49" s="36">
        <f>SUMIFS(СВЦЭМ!$C$39:$C$782,СВЦЭМ!$A$39:$A$782,$A49,СВЦЭМ!$B$39:$B$782,Q$47)+'СЕТ СН'!$G$12+СВЦЭМ!$D$10+'СЕТ СН'!$G$5-'СЕТ СН'!$G$20</f>
        <v>3113.1163681200001</v>
      </c>
      <c r="R49" s="36">
        <f>SUMIFS(СВЦЭМ!$C$39:$C$782,СВЦЭМ!$A$39:$A$782,$A49,СВЦЭМ!$B$39:$B$782,R$47)+'СЕТ СН'!$G$12+СВЦЭМ!$D$10+'СЕТ СН'!$G$5-'СЕТ СН'!$G$20</f>
        <v>3112.68632617</v>
      </c>
      <c r="S49" s="36">
        <f>SUMIFS(СВЦЭМ!$C$39:$C$782,СВЦЭМ!$A$39:$A$782,$A49,СВЦЭМ!$B$39:$B$782,S$47)+'СЕТ СН'!$G$12+СВЦЭМ!$D$10+'СЕТ СН'!$G$5-'СЕТ СН'!$G$20</f>
        <v>3102.9664536600003</v>
      </c>
      <c r="T49" s="36">
        <f>SUMIFS(СВЦЭМ!$C$39:$C$782,СВЦЭМ!$A$39:$A$782,$A49,СВЦЭМ!$B$39:$B$782,T$47)+'СЕТ СН'!$G$12+СВЦЭМ!$D$10+'СЕТ СН'!$G$5-'СЕТ СН'!$G$20</f>
        <v>3043.9696585299998</v>
      </c>
      <c r="U49" s="36">
        <f>SUMIFS(СВЦЭМ!$C$39:$C$782,СВЦЭМ!$A$39:$A$782,$A49,СВЦЭМ!$B$39:$B$782,U$47)+'СЕТ СН'!$G$12+СВЦЭМ!$D$10+'СЕТ СН'!$G$5-'СЕТ СН'!$G$20</f>
        <v>2969.2939168800003</v>
      </c>
      <c r="V49" s="36">
        <f>SUMIFS(СВЦЭМ!$C$39:$C$782,СВЦЭМ!$A$39:$A$782,$A49,СВЦЭМ!$B$39:$B$782,V$47)+'СЕТ СН'!$G$12+СВЦЭМ!$D$10+'СЕТ СН'!$G$5-'СЕТ СН'!$G$20</f>
        <v>2930.80888981</v>
      </c>
      <c r="W49" s="36">
        <f>SUMIFS(СВЦЭМ!$C$39:$C$782,СВЦЭМ!$A$39:$A$782,$A49,СВЦЭМ!$B$39:$B$782,W$47)+'СЕТ СН'!$G$12+СВЦЭМ!$D$10+'СЕТ СН'!$G$5-'СЕТ СН'!$G$20</f>
        <v>2929.0730133500001</v>
      </c>
      <c r="X49" s="36">
        <f>SUMIFS(СВЦЭМ!$C$39:$C$782,СВЦЭМ!$A$39:$A$782,$A49,СВЦЭМ!$B$39:$B$782,X$47)+'СЕТ СН'!$G$12+СВЦЭМ!$D$10+'СЕТ СН'!$G$5-'СЕТ СН'!$G$20</f>
        <v>2957.2690828599998</v>
      </c>
      <c r="Y49" s="36">
        <f>SUMIFS(СВЦЭМ!$C$39:$C$782,СВЦЭМ!$A$39:$A$782,$A49,СВЦЭМ!$B$39:$B$782,Y$47)+'СЕТ СН'!$G$12+СВЦЭМ!$D$10+'СЕТ СН'!$G$5-'СЕТ СН'!$G$20</f>
        <v>3003.2387329200001</v>
      </c>
    </row>
    <row r="50" spans="1:25" ht="15.75" x14ac:dyDescent="0.2">
      <c r="A50" s="35">
        <f t="shared" ref="A50:A77" si="1">A49+1</f>
        <v>44289</v>
      </c>
      <c r="B50" s="36">
        <f>SUMIFS(СВЦЭМ!$C$39:$C$782,СВЦЭМ!$A$39:$A$782,$A50,СВЦЭМ!$B$39:$B$782,B$47)+'СЕТ СН'!$G$12+СВЦЭМ!$D$10+'СЕТ СН'!$G$5-'СЕТ СН'!$G$20</f>
        <v>3097.19071119</v>
      </c>
      <c r="C50" s="36">
        <f>SUMIFS(СВЦЭМ!$C$39:$C$782,СВЦЭМ!$A$39:$A$782,$A50,СВЦЭМ!$B$39:$B$782,C$47)+'СЕТ СН'!$G$12+СВЦЭМ!$D$10+'СЕТ СН'!$G$5-'СЕТ СН'!$G$20</f>
        <v>3148.9097209299998</v>
      </c>
      <c r="D50" s="36">
        <f>SUMIFS(СВЦЭМ!$C$39:$C$782,СВЦЭМ!$A$39:$A$782,$A50,СВЦЭМ!$B$39:$B$782,D$47)+'СЕТ СН'!$G$12+СВЦЭМ!$D$10+'СЕТ СН'!$G$5-'СЕТ СН'!$G$20</f>
        <v>3185.0173081600001</v>
      </c>
      <c r="E50" s="36">
        <f>SUMIFS(СВЦЭМ!$C$39:$C$782,СВЦЭМ!$A$39:$A$782,$A50,СВЦЭМ!$B$39:$B$782,E$47)+'СЕТ СН'!$G$12+СВЦЭМ!$D$10+'СЕТ СН'!$G$5-'СЕТ СН'!$G$20</f>
        <v>3170.6471954600001</v>
      </c>
      <c r="F50" s="36">
        <f>SUMIFS(СВЦЭМ!$C$39:$C$782,СВЦЭМ!$A$39:$A$782,$A50,СВЦЭМ!$B$39:$B$782,F$47)+'СЕТ СН'!$G$12+СВЦЭМ!$D$10+'СЕТ СН'!$G$5-'СЕТ СН'!$G$20</f>
        <v>3185.6669097399999</v>
      </c>
      <c r="G50" s="36">
        <f>SUMIFS(СВЦЭМ!$C$39:$C$782,СВЦЭМ!$A$39:$A$782,$A50,СВЦЭМ!$B$39:$B$782,G$47)+'СЕТ СН'!$G$12+СВЦЭМ!$D$10+'СЕТ СН'!$G$5-'СЕТ СН'!$G$20</f>
        <v>3172.1504486700001</v>
      </c>
      <c r="H50" s="36">
        <f>SUMIFS(СВЦЭМ!$C$39:$C$782,СВЦЭМ!$A$39:$A$782,$A50,СВЦЭМ!$B$39:$B$782,H$47)+'СЕТ СН'!$G$12+СВЦЭМ!$D$10+'СЕТ СН'!$G$5-'СЕТ СН'!$G$20</f>
        <v>3085.3296402400001</v>
      </c>
      <c r="I50" s="36">
        <f>SUMIFS(СВЦЭМ!$C$39:$C$782,СВЦЭМ!$A$39:$A$782,$A50,СВЦЭМ!$B$39:$B$782,I$47)+'СЕТ СН'!$G$12+СВЦЭМ!$D$10+'СЕТ СН'!$G$5-'СЕТ СН'!$G$20</f>
        <v>3059.6376722300001</v>
      </c>
      <c r="J50" s="36">
        <f>SUMIFS(СВЦЭМ!$C$39:$C$782,СВЦЭМ!$A$39:$A$782,$A50,СВЦЭМ!$B$39:$B$782,J$47)+'СЕТ СН'!$G$12+СВЦЭМ!$D$10+'СЕТ СН'!$G$5-'СЕТ СН'!$G$20</f>
        <v>2997.2954433800001</v>
      </c>
      <c r="K50" s="36">
        <f>SUMIFS(СВЦЭМ!$C$39:$C$782,СВЦЭМ!$A$39:$A$782,$A50,СВЦЭМ!$B$39:$B$782,K$47)+'СЕТ СН'!$G$12+СВЦЭМ!$D$10+'СЕТ СН'!$G$5-'СЕТ СН'!$G$20</f>
        <v>2933.59434672</v>
      </c>
      <c r="L50" s="36">
        <f>SUMIFS(СВЦЭМ!$C$39:$C$782,СВЦЭМ!$A$39:$A$782,$A50,СВЦЭМ!$B$39:$B$782,L$47)+'СЕТ СН'!$G$12+СВЦЭМ!$D$10+'СЕТ СН'!$G$5-'СЕТ СН'!$G$20</f>
        <v>2943.79553343</v>
      </c>
      <c r="M50" s="36">
        <f>SUMIFS(СВЦЭМ!$C$39:$C$782,СВЦЭМ!$A$39:$A$782,$A50,СВЦЭМ!$B$39:$B$782,M$47)+'СЕТ СН'!$G$12+СВЦЭМ!$D$10+'СЕТ СН'!$G$5-'СЕТ СН'!$G$20</f>
        <v>2952.3420197300002</v>
      </c>
      <c r="N50" s="36">
        <f>SUMIFS(СВЦЭМ!$C$39:$C$782,СВЦЭМ!$A$39:$A$782,$A50,СВЦЭМ!$B$39:$B$782,N$47)+'СЕТ СН'!$G$12+СВЦЭМ!$D$10+'СЕТ СН'!$G$5-'СЕТ СН'!$G$20</f>
        <v>2993.39057379</v>
      </c>
      <c r="O50" s="36">
        <f>SUMIFS(СВЦЭМ!$C$39:$C$782,СВЦЭМ!$A$39:$A$782,$A50,СВЦЭМ!$B$39:$B$782,O$47)+'СЕТ СН'!$G$12+СВЦЭМ!$D$10+'СЕТ СН'!$G$5-'СЕТ СН'!$G$20</f>
        <v>3035.7703080199999</v>
      </c>
      <c r="P50" s="36">
        <f>SUMIFS(СВЦЭМ!$C$39:$C$782,СВЦЭМ!$A$39:$A$782,$A50,СВЦЭМ!$B$39:$B$782,P$47)+'СЕТ СН'!$G$12+СВЦЭМ!$D$10+'СЕТ СН'!$G$5-'СЕТ СН'!$G$20</f>
        <v>3088.9464109600003</v>
      </c>
      <c r="Q50" s="36">
        <f>SUMIFS(СВЦЭМ!$C$39:$C$782,СВЦЭМ!$A$39:$A$782,$A50,СВЦЭМ!$B$39:$B$782,Q$47)+'СЕТ СН'!$G$12+СВЦЭМ!$D$10+'СЕТ СН'!$G$5-'СЕТ СН'!$G$20</f>
        <v>3114.0196760899998</v>
      </c>
      <c r="R50" s="36">
        <f>SUMIFS(СВЦЭМ!$C$39:$C$782,СВЦЭМ!$A$39:$A$782,$A50,СВЦЭМ!$B$39:$B$782,R$47)+'СЕТ СН'!$G$12+СВЦЭМ!$D$10+'СЕТ СН'!$G$5-'СЕТ СН'!$G$20</f>
        <v>3103.5905327</v>
      </c>
      <c r="S50" s="36">
        <f>SUMIFS(СВЦЭМ!$C$39:$C$782,СВЦЭМ!$A$39:$A$782,$A50,СВЦЭМ!$B$39:$B$782,S$47)+'СЕТ СН'!$G$12+СВЦЭМ!$D$10+'СЕТ СН'!$G$5-'СЕТ СН'!$G$20</f>
        <v>3081.4587416899999</v>
      </c>
      <c r="T50" s="36">
        <f>SUMIFS(СВЦЭМ!$C$39:$C$782,СВЦЭМ!$A$39:$A$782,$A50,СВЦЭМ!$B$39:$B$782,T$47)+'СЕТ СН'!$G$12+СВЦЭМ!$D$10+'СЕТ СН'!$G$5-'СЕТ СН'!$G$20</f>
        <v>3003.5958585899998</v>
      </c>
      <c r="U50" s="36">
        <f>SUMIFS(СВЦЭМ!$C$39:$C$782,СВЦЭМ!$A$39:$A$782,$A50,СВЦЭМ!$B$39:$B$782,U$47)+'СЕТ СН'!$G$12+СВЦЭМ!$D$10+'СЕТ СН'!$G$5-'СЕТ СН'!$G$20</f>
        <v>2920.5463305600001</v>
      </c>
      <c r="V50" s="36">
        <f>SUMIFS(СВЦЭМ!$C$39:$C$782,СВЦЭМ!$A$39:$A$782,$A50,СВЦЭМ!$B$39:$B$782,V$47)+'СЕТ СН'!$G$12+СВЦЭМ!$D$10+'СЕТ СН'!$G$5-'СЕТ СН'!$G$20</f>
        <v>2887.2119866600001</v>
      </c>
      <c r="W50" s="36">
        <f>SUMIFS(СВЦЭМ!$C$39:$C$782,СВЦЭМ!$A$39:$A$782,$A50,СВЦЭМ!$B$39:$B$782,W$47)+'СЕТ СН'!$G$12+СВЦЭМ!$D$10+'СЕТ СН'!$G$5-'СЕТ СН'!$G$20</f>
        <v>2889.5746562499999</v>
      </c>
      <c r="X50" s="36">
        <f>SUMIFS(СВЦЭМ!$C$39:$C$782,СВЦЭМ!$A$39:$A$782,$A50,СВЦЭМ!$B$39:$B$782,X$47)+'СЕТ СН'!$G$12+СВЦЭМ!$D$10+'СЕТ СН'!$G$5-'СЕТ СН'!$G$20</f>
        <v>2915.2017947499999</v>
      </c>
      <c r="Y50" s="36">
        <f>SUMIFS(СВЦЭМ!$C$39:$C$782,СВЦЭМ!$A$39:$A$782,$A50,СВЦЭМ!$B$39:$B$782,Y$47)+'СЕТ СН'!$G$12+СВЦЭМ!$D$10+'СЕТ СН'!$G$5-'СЕТ СН'!$G$20</f>
        <v>2969.0461983499999</v>
      </c>
    </row>
    <row r="51" spans="1:25" ht="15.75" x14ac:dyDescent="0.2">
      <c r="A51" s="35">
        <f t="shared" si="1"/>
        <v>44290</v>
      </c>
      <c r="B51" s="36">
        <f>SUMIFS(СВЦЭМ!$C$39:$C$782,СВЦЭМ!$A$39:$A$782,$A51,СВЦЭМ!$B$39:$B$782,B$47)+'СЕТ СН'!$G$12+СВЦЭМ!$D$10+'СЕТ СН'!$G$5-'СЕТ СН'!$G$20</f>
        <v>3036.7952613799998</v>
      </c>
      <c r="C51" s="36">
        <f>SUMIFS(СВЦЭМ!$C$39:$C$782,СВЦЭМ!$A$39:$A$782,$A51,СВЦЭМ!$B$39:$B$782,C$47)+'СЕТ СН'!$G$12+СВЦЭМ!$D$10+'СЕТ СН'!$G$5-'СЕТ СН'!$G$20</f>
        <v>3121.8285165799998</v>
      </c>
      <c r="D51" s="36">
        <f>SUMIFS(СВЦЭМ!$C$39:$C$782,СВЦЭМ!$A$39:$A$782,$A51,СВЦЭМ!$B$39:$B$782,D$47)+'СЕТ СН'!$G$12+СВЦЭМ!$D$10+'СЕТ СН'!$G$5-'СЕТ СН'!$G$20</f>
        <v>3165.37309822</v>
      </c>
      <c r="E51" s="36">
        <f>SUMIFS(СВЦЭМ!$C$39:$C$782,СВЦЭМ!$A$39:$A$782,$A51,СВЦЭМ!$B$39:$B$782,E$47)+'СЕТ СН'!$G$12+СВЦЭМ!$D$10+'СЕТ СН'!$G$5-'СЕТ СН'!$G$20</f>
        <v>3174.3621359700001</v>
      </c>
      <c r="F51" s="36">
        <f>SUMIFS(СВЦЭМ!$C$39:$C$782,СВЦЭМ!$A$39:$A$782,$A51,СВЦЭМ!$B$39:$B$782,F$47)+'СЕТ СН'!$G$12+СВЦЭМ!$D$10+'СЕТ СН'!$G$5-'СЕТ СН'!$G$20</f>
        <v>3186.2161453399999</v>
      </c>
      <c r="G51" s="36">
        <f>SUMIFS(СВЦЭМ!$C$39:$C$782,СВЦЭМ!$A$39:$A$782,$A51,СВЦЭМ!$B$39:$B$782,G$47)+'СЕТ СН'!$G$12+СВЦЭМ!$D$10+'СЕТ СН'!$G$5-'СЕТ СН'!$G$20</f>
        <v>3175.5543524</v>
      </c>
      <c r="H51" s="36">
        <f>SUMIFS(СВЦЭМ!$C$39:$C$782,СВЦЭМ!$A$39:$A$782,$A51,СВЦЭМ!$B$39:$B$782,H$47)+'СЕТ СН'!$G$12+СВЦЭМ!$D$10+'СЕТ СН'!$G$5-'СЕТ СН'!$G$20</f>
        <v>3159.2950942500001</v>
      </c>
      <c r="I51" s="36">
        <f>SUMIFS(СВЦЭМ!$C$39:$C$782,СВЦЭМ!$A$39:$A$782,$A51,СВЦЭМ!$B$39:$B$782,I$47)+'СЕТ СН'!$G$12+СВЦЭМ!$D$10+'СЕТ СН'!$G$5-'СЕТ СН'!$G$20</f>
        <v>3109.2989665300001</v>
      </c>
      <c r="J51" s="36">
        <f>SUMIFS(СВЦЭМ!$C$39:$C$782,СВЦЭМ!$A$39:$A$782,$A51,СВЦЭМ!$B$39:$B$782,J$47)+'СЕТ СН'!$G$12+СВЦЭМ!$D$10+'СЕТ СН'!$G$5-'СЕТ СН'!$G$20</f>
        <v>3023.6318942899998</v>
      </c>
      <c r="K51" s="36">
        <f>SUMIFS(СВЦЭМ!$C$39:$C$782,СВЦЭМ!$A$39:$A$782,$A51,СВЦЭМ!$B$39:$B$782,K$47)+'СЕТ СН'!$G$12+СВЦЭМ!$D$10+'СЕТ СН'!$G$5-'СЕТ СН'!$G$20</f>
        <v>2950.0779837</v>
      </c>
      <c r="L51" s="36">
        <f>SUMIFS(СВЦЭМ!$C$39:$C$782,СВЦЭМ!$A$39:$A$782,$A51,СВЦЭМ!$B$39:$B$782,L$47)+'СЕТ СН'!$G$12+СВЦЭМ!$D$10+'СЕТ СН'!$G$5-'СЕТ СН'!$G$20</f>
        <v>2927.57976521</v>
      </c>
      <c r="M51" s="36">
        <f>SUMIFS(СВЦЭМ!$C$39:$C$782,СВЦЭМ!$A$39:$A$782,$A51,СВЦЭМ!$B$39:$B$782,M$47)+'СЕТ СН'!$G$12+СВЦЭМ!$D$10+'СЕТ СН'!$G$5-'СЕТ СН'!$G$20</f>
        <v>2939.0774829499996</v>
      </c>
      <c r="N51" s="36">
        <f>SUMIFS(СВЦЭМ!$C$39:$C$782,СВЦЭМ!$A$39:$A$782,$A51,СВЦЭМ!$B$39:$B$782,N$47)+'СЕТ СН'!$G$12+СВЦЭМ!$D$10+'СЕТ СН'!$G$5-'СЕТ СН'!$G$20</f>
        <v>2963.3719183800004</v>
      </c>
      <c r="O51" s="36">
        <f>SUMIFS(СВЦЭМ!$C$39:$C$782,СВЦЭМ!$A$39:$A$782,$A51,СВЦЭМ!$B$39:$B$782,O$47)+'СЕТ СН'!$G$12+СВЦЭМ!$D$10+'СЕТ СН'!$G$5-'СЕТ СН'!$G$20</f>
        <v>2996.0434249600003</v>
      </c>
      <c r="P51" s="36">
        <f>SUMIFS(СВЦЭМ!$C$39:$C$782,СВЦЭМ!$A$39:$A$782,$A51,СВЦЭМ!$B$39:$B$782,P$47)+'СЕТ СН'!$G$12+СВЦЭМ!$D$10+'СЕТ СН'!$G$5-'СЕТ СН'!$G$20</f>
        <v>3049.4765362099997</v>
      </c>
      <c r="Q51" s="36">
        <f>SUMIFS(СВЦЭМ!$C$39:$C$782,СВЦЭМ!$A$39:$A$782,$A51,СВЦЭМ!$B$39:$B$782,Q$47)+'СЕТ СН'!$G$12+СВЦЭМ!$D$10+'СЕТ СН'!$G$5-'СЕТ СН'!$G$20</f>
        <v>3080.77668034</v>
      </c>
      <c r="R51" s="36">
        <f>SUMIFS(СВЦЭМ!$C$39:$C$782,СВЦЭМ!$A$39:$A$782,$A51,СВЦЭМ!$B$39:$B$782,R$47)+'СЕТ СН'!$G$12+СВЦЭМ!$D$10+'СЕТ СН'!$G$5-'СЕТ СН'!$G$20</f>
        <v>3074.9313131600002</v>
      </c>
      <c r="S51" s="36">
        <f>SUMIFS(СВЦЭМ!$C$39:$C$782,СВЦЭМ!$A$39:$A$782,$A51,СВЦЭМ!$B$39:$B$782,S$47)+'СЕТ СН'!$G$12+СВЦЭМ!$D$10+'СЕТ СН'!$G$5-'СЕТ СН'!$G$20</f>
        <v>3033.6928981000001</v>
      </c>
      <c r="T51" s="36">
        <f>SUMIFS(СВЦЭМ!$C$39:$C$782,СВЦЭМ!$A$39:$A$782,$A51,СВЦЭМ!$B$39:$B$782,T$47)+'СЕТ СН'!$G$12+СВЦЭМ!$D$10+'СЕТ СН'!$G$5-'СЕТ СН'!$G$20</f>
        <v>2946.1697489199996</v>
      </c>
      <c r="U51" s="36">
        <f>SUMIFS(СВЦЭМ!$C$39:$C$782,СВЦЭМ!$A$39:$A$782,$A51,СВЦЭМ!$B$39:$B$782,U$47)+'СЕТ СН'!$G$12+СВЦЭМ!$D$10+'СЕТ СН'!$G$5-'СЕТ СН'!$G$20</f>
        <v>2872.6727272500002</v>
      </c>
      <c r="V51" s="36">
        <f>SUMIFS(СВЦЭМ!$C$39:$C$782,СВЦЭМ!$A$39:$A$782,$A51,СВЦЭМ!$B$39:$B$782,V$47)+'СЕТ СН'!$G$12+СВЦЭМ!$D$10+'СЕТ СН'!$G$5-'СЕТ СН'!$G$20</f>
        <v>2865.4255468199999</v>
      </c>
      <c r="W51" s="36">
        <f>SUMIFS(СВЦЭМ!$C$39:$C$782,СВЦЭМ!$A$39:$A$782,$A51,СВЦЭМ!$B$39:$B$782,W$47)+'СЕТ СН'!$G$12+СВЦЭМ!$D$10+'СЕТ СН'!$G$5-'СЕТ СН'!$G$20</f>
        <v>2879.2461630500002</v>
      </c>
      <c r="X51" s="36">
        <f>SUMIFS(СВЦЭМ!$C$39:$C$782,СВЦЭМ!$A$39:$A$782,$A51,СВЦЭМ!$B$39:$B$782,X$47)+'СЕТ СН'!$G$12+СВЦЭМ!$D$10+'СЕТ СН'!$G$5-'СЕТ СН'!$G$20</f>
        <v>2903.6201873600003</v>
      </c>
      <c r="Y51" s="36">
        <f>SUMIFS(СВЦЭМ!$C$39:$C$782,СВЦЭМ!$A$39:$A$782,$A51,СВЦЭМ!$B$39:$B$782,Y$47)+'СЕТ СН'!$G$12+СВЦЭМ!$D$10+'СЕТ СН'!$G$5-'СЕТ СН'!$G$20</f>
        <v>2953.7547513999998</v>
      </c>
    </row>
    <row r="52" spans="1:25" ht="15.75" x14ac:dyDescent="0.2">
      <c r="A52" s="35">
        <f t="shared" si="1"/>
        <v>44291</v>
      </c>
      <c r="B52" s="36">
        <f>SUMIFS(СВЦЭМ!$C$39:$C$782,СВЦЭМ!$A$39:$A$782,$A52,СВЦЭМ!$B$39:$B$782,B$47)+'СЕТ СН'!$G$12+СВЦЭМ!$D$10+'СЕТ СН'!$G$5-'СЕТ СН'!$G$20</f>
        <v>3033.1675461899999</v>
      </c>
      <c r="C52" s="36">
        <f>SUMIFS(СВЦЭМ!$C$39:$C$782,СВЦЭМ!$A$39:$A$782,$A52,СВЦЭМ!$B$39:$B$782,C$47)+'СЕТ СН'!$G$12+СВЦЭМ!$D$10+'СЕТ СН'!$G$5-'СЕТ СН'!$G$20</f>
        <v>3121.3774365600002</v>
      </c>
      <c r="D52" s="36">
        <f>SUMIFS(СВЦЭМ!$C$39:$C$782,СВЦЭМ!$A$39:$A$782,$A52,СВЦЭМ!$B$39:$B$782,D$47)+'СЕТ СН'!$G$12+СВЦЭМ!$D$10+'СЕТ СН'!$G$5-'СЕТ СН'!$G$20</f>
        <v>3174.2220787799997</v>
      </c>
      <c r="E52" s="36">
        <f>SUMIFS(СВЦЭМ!$C$39:$C$782,СВЦЭМ!$A$39:$A$782,$A52,СВЦЭМ!$B$39:$B$782,E$47)+'СЕТ СН'!$G$12+СВЦЭМ!$D$10+'СЕТ СН'!$G$5-'СЕТ СН'!$G$20</f>
        <v>3181.6839605699997</v>
      </c>
      <c r="F52" s="36">
        <f>SUMIFS(СВЦЭМ!$C$39:$C$782,СВЦЭМ!$A$39:$A$782,$A52,СВЦЭМ!$B$39:$B$782,F$47)+'СЕТ СН'!$G$12+СВЦЭМ!$D$10+'СЕТ СН'!$G$5-'СЕТ СН'!$G$20</f>
        <v>3190.46951459</v>
      </c>
      <c r="G52" s="36">
        <f>SUMIFS(СВЦЭМ!$C$39:$C$782,СВЦЭМ!$A$39:$A$782,$A52,СВЦЭМ!$B$39:$B$782,G$47)+'СЕТ СН'!$G$12+СВЦЭМ!$D$10+'СЕТ СН'!$G$5-'СЕТ СН'!$G$20</f>
        <v>3179.0445190800001</v>
      </c>
      <c r="H52" s="36">
        <f>SUMIFS(СВЦЭМ!$C$39:$C$782,СВЦЭМ!$A$39:$A$782,$A52,СВЦЭМ!$B$39:$B$782,H$47)+'СЕТ СН'!$G$12+СВЦЭМ!$D$10+'СЕТ СН'!$G$5-'СЕТ СН'!$G$20</f>
        <v>3134.3833908799998</v>
      </c>
      <c r="I52" s="36">
        <f>SUMIFS(СВЦЭМ!$C$39:$C$782,СВЦЭМ!$A$39:$A$782,$A52,СВЦЭМ!$B$39:$B$782,I$47)+'СЕТ СН'!$G$12+СВЦЭМ!$D$10+'СЕТ СН'!$G$5-'СЕТ СН'!$G$20</f>
        <v>3063.7813091999997</v>
      </c>
      <c r="J52" s="36">
        <f>SUMIFS(СВЦЭМ!$C$39:$C$782,СВЦЭМ!$A$39:$A$782,$A52,СВЦЭМ!$B$39:$B$782,J$47)+'СЕТ СН'!$G$12+СВЦЭМ!$D$10+'СЕТ СН'!$G$5-'СЕТ СН'!$G$20</f>
        <v>3023.5760515100001</v>
      </c>
      <c r="K52" s="36">
        <f>SUMIFS(СВЦЭМ!$C$39:$C$782,СВЦЭМ!$A$39:$A$782,$A52,СВЦЭМ!$B$39:$B$782,K$47)+'СЕТ СН'!$G$12+СВЦЭМ!$D$10+'СЕТ СН'!$G$5-'СЕТ СН'!$G$20</f>
        <v>2977.7598618800002</v>
      </c>
      <c r="L52" s="36">
        <f>SUMIFS(СВЦЭМ!$C$39:$C$782,СВЦЭМ!$A$39:$A$782,$A52,СВЦЭМ!$B$39:$B$782,L$47)+'СЕТ СН'!$G$12+СВЦЭМ!$D$10+'СЕТ СН'!$G$5-'СЕТ СН'!$G$20</f>
        <v>2990.4175804699998</v>
      </c>
      <c r="M52" s="36">
        <f>SUMIFS(СВЦЭМ!$C$39:$C$782,СВЦЭМ!$A$39:$A$782,$A52,СВЦЭМ!$B$39:$B$782,M$47)+'СЕТ СН'!$G$12+СВЦЭМ!$D$10+'СЕТ СН'!$G$5-'СЕТ СН'!$G$20</f>
        <v>2983.1062076799999</v>
      </c>
      <c r="N52" s="36">
        <f>SUMIFS(СВЦЭМ!$C$39:$C$782,СВЦЭМ!$A$39:$A$782,$A52,СВЦЭМ!$B$39:$B$782,N$47)+'СЕТ СН'!$G$12+СВЦЭМ!$D$10+'СЕТ СН'!$G$5-'СЕТ СН'!$G$20</f>
        <v>2993.2255710600002</v>
      </c>
      <c r="O52" s="36">
        <f>SUMIFS(СВЦЭМ!$C$39:$C$782,СВЦЭМ!$A$39:$A$782,$A52,СВЦЭМ!$B$39:$B$782,O$47)+'СЕТ СН'!$G$12+СВЦЭМ!$D$10+'СЕТ СН'!$G$5-'СЕТ СН'!$G$20</f>
        <v>3029.3126054499999</v>
      </c>
      <c r="P52" s="36">
        <f>SUMIFS(СВЦЭМ!$C$39:$C$782,СВЦЭМ!$A$39:$A$782,$A52,СВЦЭМ!$B$39:$B$782,P$47)+'СЕТ СН'!$G$12+СВЦЭМ!$D$10+'СЕТ СН'!$G$5-'СЕТ СН'!$G$20</f>
        <v>3081.81799305</v>
      </c>
      <c r="Q52" s="36">
        <f>SUMIFS(СВЦЭМ!$C$39:$C$782,СВЦЭМ!$A$39:$A$782,$A52,СВЦЭМ!$B$39:$B$782,Q$47)+'СЕТ СН'!$G$12+СВЦЭМ!$D$10+'СЕТ СН'!$G$5-'СЕТ СН'!$G$20</f>
        <v>3103.9877005600001</v>
      </c>
      <c r="R52" s="36">
        <f>SUMIFS(СВЦЭМ!$C$39:$C$782,СВЦЭМ!$A$39:$A$782,$A52,СВЦЭМ!$B$39:$B$782,R$47)+'СЕТ СН'!$G$12+СВЦЭМ!$D$10+'СЕТ СН'!$G$5-'СЕТ СН'!$G$20</f>
        <v>3094.1053944800001</v>
      </c>
      <c r="S52" s="36">
        <f>SUMIFS(СВЦЭМ!$C$39:$C$782,СВЦЭМ!$A$39:$A$782,$A52,СВЦЭМ!$B$39:$B$782,S$47)+'СЕТ СН'!$G$12+СВЦЭМ!$D$10+'СЕТ СН'!$G$5-'СЕТ СН'!$G$20</f>
        <v>3065.2989947900001</v>
      </c>
      <c r="T52" s="36">
        <f>SUMIFS(СВЦЭМ!$C$39:$C$782,СВЦЭМ!$A$39:$A$782,$A52,СВЦЭМ!$B$39:$B$782,T$47)+'СЕТ СН'!$G$12+СВЦЭМ!$D$10+'СЕТ СН'!$G$5-'СЕТ СН'!$G$20</f>
        <v>3001.5360661899999</v>
      </c>
      <c r="U52" s="36">
        <f>SUMIFS(СВЦЭМ!$C$39:$C$782,СВЦЭМ!$A$39:$A$782,$A52,СВЦЭМ!$B$39:$B$782,U$47)+'СЕТ СН'!$G$12+СВЦЭМ!$D$10+'СЕТ СН'!$G$5-'СЕТ СН'!$G$20</f>
        <v>2948.35925094</v>
      </c>
      <c r="V52" s="36">
        <f>SUMIFS(СВЦЭМ!$C$39:$C$782,СВЦЭМ!$A$39:$A$782,$A52,СВЦЭМ!$B$39:$B$782,V$47)+'СЕТ СН'!$G$12+СВЦЭМ!$D$10+'СЕТ СН'!$G$5-'СЕТ СН'!$G$20</f>
        <v>2942.5206986900002</v>
      </c>
      <c r="W52" s="36">
        <f>SUMIFS(СВЦЭМ!$C$39:$C$782,СВЦЭМ!$A$39:$A$782,$A52,СВЦЭМ!$B$39:$B$782,W$47)+'СЕТ СН'!$G$12+СВЦЭМ!$D$10+'СЕТ СН'!$G$5-'СЕТ СН'!$G$20</f>
        <v>2962.9494778099997</v>
      </c>
      <c r="X52" s="36">
        <f>SUMIFS(СВЦЭМ!$C$39:$C$782,СВЦЭМ!$A$39:$A$782,$A52,СВЦЭМ!$B$39:$B$782,X$47)+'СЕТ СН'!$G$12+СВЦЭМ!$D$10+'СЕТ СН'!$G$5-'СЕТ СН'!$G$20</f>
        <v>2944.5175009499999</v>
      </c>
      <c r="Y52" s="36">
        <f>SUMIFS(СВЦЭМ!$C$39:$C$782,СВЦЭМ!$A$39:$A$782,$A52,СВЦЭМ!$B$39:$B$782,Y$47)+'СЕТ СН'!$G$12+СВЦЭМ!$D$10+'СЕТ СН'!$G$5-'СЕТ СН'!$G$20</f>
        <v>2967.7792067400001</v>
      </c>
    </row>
    <row r="53" spans="1:25" ht="15.75" x14ac:dyDescent="0.2">
      <c r="A53" s="35">
        <f t="shared" si="1"/>
        <v>44292</v>
      </c>
      <c r="B53" s="36">
        <f>SUMIFS(СВЦЭМ!$C$39:$C$782,СВЦЭМ!$A$39:$A$782,$A53,СВЦЭМ!$B$39:$B$782,B$47)+'СЕТ СН'!$G$12+СВЦЭМ!$D$10+'СЕТ СН'!$G$5-'СЕТ СН'!$G$20</f>
        <v>2973.3814420999997</v>
      </c>
      <c r="C53" s="36">
        <f>SUMIFS(СВЦЭМ!$C$39:$C$782,СВЦЭМ!$A$39:$A$782,$A53,СВЦЭМ!$B$39:$B$782,C$47)+'СЕТ СН'!$G$12+СВЦЭМ!$D$10+'СЕТ СН'!$G$5-'СЕТ СН'!$G$20</f>
        <v>3045.6383224299998</v>
      </c>
      <c r="D53" s="36">
        <f>SUMIFS(СВЦЭМ!$C$39:$C$782,СВЦЭМ!$A$39:$A$782,$A53,СВЦЭМ!$B$39:$B$782,D$47)+'СЕТ СН'!$G$12+СВЦЭМ!$D$10+'СЕТ СН'!$G$5-'СЕТ СН'!$G$20</f>
        <v>3116.7188440600003</v>
      </c>
      <c r="E53" s="36">
        <f>SUMIFS(СВЦЭМ!$C$39:$C$782,СВЦЭМ!$A$39:$A$782,$A53,СВЦЭМ!$B$39:$B$782,E$47)+'СЕТ СН'!$G$12+СВЦЭМ!$D$10+'СЕТ СН'!$G$5-'СЕТ СН'!$G$20</f>
        <v>3124.7980705</v>
      </c>
      <c r="F53" s="36">
        <f>SUMIFS(СВЦЭМ!$C$39:$C$782,СВЦЭМ!$A$39:$A$782,$A53,СВЦЭМ!$B$39:$B$782,F$47)+'СЕТ СН'!$G$12+СВЦЭМ!$D$10+'СЕТ СН'!$G$5-'СЕТ СН'!$G$20</f>
        <v>3127.5982142499997</v>
      </c>
      <c r="G53" s="36">
        <f>SUMIFS(СВЦЭМ!$C$39:$C$782,СВЦЭМ!$A$39:$A$782,$A53,СВЦЭМ!$B$39:$B$782,G$47)+'СЕТ СН'!$G$12+СВЦЭМ!$D$10+'СЕТ СН'!$G$5-'СЕТ СН'!$G$20</f>
        <v>3119.5202220599999</v>
      </c>
      <c r="H53" s="36">
        <f>SUMIFS(СВЦЭМ!$C$39:$C$782,СВЦЭМ!$A$39:$A$782,$A53,СВЦЭМ!$B$39:$B$782,H$47)+'СЕТ СН'!$G$12+СВЦЭМ!$D$10+'СЕТ СН'!$G$5-'СЕТ СН'!$G$20</f>
        <v>3087.1188286199999</v>
      </c>
      <c r="I53" s="36">
        <f>SUMIFS(СВЦЭМ!$C$39:$C$782,СВЦЭМ!$A$39:$A$782,$A53,СВЦЭМ!$B$39:$B$782,I$47)+'СЕТ СН'!$G$12+СВЦЭМ!$D$10+'СЕТ СН'!$G$5-'СЕТ СН'!$G$20</f>
        <v>3025.2632933899999</v>
      </c>
      <c r="J53" s="36">
        <f>SUMIFS(СВЦЭМ!$C$39:$C$782,СВЦЭМ!$A$39:$A$782,$A53,СВЦЭМ!$B$39:$B$782,J$47)+'СЕТ СН'!$G$12+СВЦЭМ!$D$10+'СЕТ СН'!$G$5-'СЕТ СН'!$G$20</f>
        <v>2975.8460300400002</v>
      </c>
      <c r="K53" s="36">
        <f>SUMIFS(СВЦЭМ!$C$39:$C$782,СВЦЭМ!$A$39:$A$782,$A53,СВЦЭМ!$B$39:$B$782,K$47)+'СЕТ СН'!$G$12+СВЦЭМ!$D$10+'СЕТ СН'!$G$5-'СЕТ СН'!$G$20</f>
        <v>2930.33057947</v>
      </c>
      <c r="L53" s="36">
        <f>SUMIFS(СВЦЭМ!$C$39:$C$782,СВЦЭМ!$A$39:$A$782,$A53,СВЦЭМ!$B$39:$B$782,L$47)+'СЕТ СН'!$G$12+СВЦЭМ!$D$10+'СЕТ СН'!$G$5-'СЕТ СН'!$G$20</f>
        <v>2952.31849427</v>
      </c>
      <c r="M53" s="36">
        <f>SUMIFS(СВЦЭМ!$C$39:$C$782,СВЦЭМ!$A$39:$A$782,$A53,СВЦЭМ!$B$39:$B$782,M$47)+'СЕТ СН'!$G$12+СВЦЭМ!$D$10+'СЕТ СН'!$G$5-'СЕТ СН'!$G$20</f>
        <v>2970.3447223599997</v>
      </c>
      <c r="N53" s="36">
        <f>SUMIFS(СВЦЭМ!$C$39:$C$782,СВЦЭМ!$A$39:$A$782,$A53,СВЦЭМ!$B$39:$B$782,N$47)+'СЕТ СН'!$G$12+СВЦЭМ!$D$10+'СЕТ СН'!$G$5-'СЕТ СН'!$G$20</f>
        <v>3000.4306155499999</v>
      </c>
      <c r="O53" s="36">
        <f>SUMIFS(СВЦЭМ!$C$39:$C$782,СВЦЭМ!$A$39:$A$782,$A53,СВЦЭМ!$B$39:$B$782,O$47)+'СЕТ СН'!$G$12+СВЦЭМ!$D$10+'СЕТ СН'!$G$5-'СЕТ СН'!$G$20</f>
        <v>3051.1300310400002</v>
      </c>
      <c r="P53" s="36">
        <f>SUMIFS(СВЦЭМ!$C$39:$C$782,СВЦЭМ!$A$39:$A$782,$A53,СВЦЭМ!$B$39:$B$782,P$47)+'СЕТ СН'!$G$12+СВЦЭМ!$D$10+'СЕТ СН'!$G$5-'СЕТ СН'!$G$20</f>
        <v>3095.4988506600002</v>
      </c>
      <c r="Q53" s="36">
        <f>SUMIFS(СВЦЭМ!$C$39:$C$782,СВЦЭМ!$A$39:$A$782,$A53,СВЦЭМ!$B$39:$B$782,Q$47)+'СЕТ СН'!$G$12+СВЦЭМ!$D$10+'СЕТ СН'!$G$5-'СЕТ СН'!$G$20</f>
        <v>3114.32229766</v>
      </c>
      <c r="R53" s="36">
        <f>SUMIFS(СВЦЭМ!$C$39:$C$782,СВЦЭМ!$A$39:$A$782,$A53,СВЦЭМ!$B$39:$B$782,R$47)+'СЕТ СН'!$G$12+СВЦЭМ!$D$10+'СЕТ СН'!$G$5-'СЕТ СН'!$G$20</f>
        <v>3106.3325033800002</v>
      </c>
      <c r="S53" s="36">
        <f>SUMIFS(СВЦЭМ!$C$39:$C$782,СВЦЭМ!$A$39:$A$782,$A53,СВЦЭМ!$B$39:$B$782,S$47)+'СЕТ СН'!$G$12+СВЦЭМ!$D$10+'СЕТ СН'!$G$5-'СЕТ СН'!$G$20</f>
        <v>3083.6608255800002</v>
      </c>
      <c r="T53" s="36">
        <f>SUMIFS(СВЦЭМ!$C$39:$C$782,СВЦЭМ!$A$39:$A$782,$A53,СВЦЭМ!$B$39:$B$782,T$47)+'СЕТ СН'!$G$12+СВЦЭМ!$D$10+'СЕТ СН'!$G$5-'СЕТ СН'!$G$20</f>
        <v>3019.1590150500001</v>
      </c>
      <c r="U53" s="36">
        <f>SUMIFS(СВЦЭМ!$C$39:$C$782,СВЦЭМ!$A$39:$A$782,$A53,СВЦЭМ!$B$39:$B$782,U$47)+'СЕТ СН'!$G$12+СВЦЭМ!$D$10+'СЕТ СН'!$G$5-'СЕТ СН'!$G$20</f>
        <v>2940.16985092</v>
      </c>
      <c r="V53" s="36">
        <f>SUMIFS(СВЦЭМ!$C$39:$C$782,СВЦЭМ!$A$39:$A$782,$A53,СВЦЭМ!$B$39:$B$782,V$47)+'СЕТ СН'!$G$12+СВЦЭМ!$D$10+'СЕТ СН'!$G$5-'СЕТ СН'!$G$20</f>
        <v>2880.9538886599998</v>
      </c>
      <c r="W53" s="36">
        <f>SUMIFS(СВЦЭМ!$C$39:$C$782,СВЦЭМ!$A$39:$A$782,$A53,СВЦЭМ!$B$39:$B$782,W$47)+'СЕТ СН'!$G$12+СВЦЭМ!$D$10+'СЕТ СН'!$G$5-'СЕТ СН'!$G$20</f>
        <v>2895.8078543400002</v>
      </c>
      <c r="X53" s="36">
        <f>SUMIFS(СВЦЭМ!$C$39:$C$782,СВЦЭМ!$A$39:$A$782,$A53,СВЦЭМ!$B$39:$B$782,X$47)+'СЕТ СН'!$G$12+СВЦЭМ!$D$10+'СЕТ СН'!$G$5-'СЕТ СН'!$G$20</f>
        <v>2920.0227188500003</v>
      </c>
      <c r="Y53" s="36">
        <f>SUMIFS(СВЦЭМ!$C$39:$C$782,СВЦЭМ!$A$39:$A$782,$A53,СВЦЭМ!$B$39:$B$782,Y$47)+'СЕТ СН'!$G$12+СВЦЭМ!$D$10+'СЕТ СН'!$G$5-'СЕТ СН'!$G$20</f>
        <v>2984.6205875799997</v>
      </c>
    </row>
    <row r="54" spans="1:25" ht="15.75" x14ac:dyDescent="0.2">
      <c r="A54" s="35">
        <f t="shared" si="1"/>
        <v>44293</v>
      </c>
      <c r="B54" s="36">
        <f>SUMIFS(СВЦЭМ!$C$39:$C$782,СВЦЭМ!$A$39:$A$782,$A54,СВЦЭМ!$B$39:$B$782,B$47)+'СЕТ СН'!$G$12+СВЦЭМ!$D$10+'СЕТ СН'!$G$5-'СЕТ СН'!$G$20</f>
        <v>3072.58369296</v>
      </c>
      <c r="C54" s="36">
        <f>SUMIFS(СВЦЭМ!$C$39:$C$782,СВЦЭМ!$A$39:$A$782,$A54,СВЦЭМ!$B$39:$B$782,C$47)+'СЕТ СН'!$G$12+СВЦЭМ!$D$10+'СЕТ СН'!$G$5-'СЕТ СН'!$G$20</f>
        <v>3102.8105444800003</v>
      </c>
      <c r="D54" s="36">
        <f>SUMIFS(СВЦЭМ!$C$39:$C$782,СВЦЭМ!$A$39:$A$782,$A54,СВЦЭМ!$B$39:$B$782,D$47)+'СЕТ СН'!$G$12+СВЦЭМ!$D$10+'СЕТ СН'!$G$5-'СЕТ СН'!$G$20</f>
        <v>3066.9801767500003</v>
      </c>
      <c r="E54" s="36">
        <f>SUMIFS(СВЦЭМ!$C$39:$C$782,СВЦЭМ!$A$39:$A$782,$A54,СВЦЭМ!$B$39:$B$782,E$47)+'СЕТ СН'!$G$12+СВЦЭМ!$D$10+'СЕТ СН'!$G$5-'СЕТ СН'!$G$20</f>
        <v>3062.1736061199999</v>
      </c>
      <c r="F54" s="36">
        <f>SUMIFS(СВЦЭМ!$C$39:$C$782,СВЦЭМ!$A$39:$A$782,$A54,СВЦЭМ!$B$39:$B$782,F$47)+'СЕТ СН'!$G$12+СВЦЭМ!$D$10+'СЕТ СН'!$G$5-'СЕТ СН'!$G$20</f>
        <v>3070.5079697599999</v>
      </c>
      <c r="G54" s="36">
        <f>SUMIFS(СВЦЭМ!$C$39:$C$782,СВЦЭМ!$A$39:$A$782,$A54,СВЦЭМ!$B$39:$B$782,G$47)+'СЕТ СН'!$G$12+СВЦЭМ!$D$10+'СЕТ СН'!$G$5-'СЕТ СН'!$G$20</f>
        <v>3068.2814934899998</v>
      </c>
      <c r="H54" s="36">
        <f>SUMIFS(СВЦЭМ!$C$39:$C$782,СВЦЭМ!$A$39:$A$782,$A54,СВЦЭМ!$B$39:$B$782,H$47)+'СЕТ СН'!$G$12+СВЦЭМ!$D$10+'СЕТ СН'!$G$5-'СЕТ СН'!$G$20</f>
        <v>3114.5958109600001</v>
      </c>
      <c r="I54" s="36">
        <f>SUMIFS(СВЦЭМ!$C$39:$C$782,СВЦЭМ!$A$39:$A$782,$A54,СВЦЭМ!$B$39:$B$782,I$47)+'СЕТ СН'!$G$12+СВЦЭМ!$D$10+'СЕТ СН'!$G$5-'СЕТ СН'!$G$20</f>
        <v>3086.2258800500003</v>
      </c>
      <c r="J54" s="36">
        <f>SUMIFS(СВЦЭМ!$C$39:$C$782,СВЦЭМ!$A$39:$A$782,$A54,СВЦЭМ!$B$39:$B$782,J$47)+'СЕТ СН'!$G$12+СВЦЭМ!$D$10+'СЕТ СН'!$G$5-'СЕТ СН'!$G$20</f>
        <v>3029.4939233300001</v>
      </c>
      <c r="K54" s="36">
        <f>SUMIFS(СВЦЭМ!$C$39:$C$782,СВЦЭМ!$A$39:$A$782,$A54,СВЦЭМ!$B$39:$B$782,K$47)+'СЕТ СН'!$G$12+СВЦЭМ!$D$10+'СЕТ СН'!$G$5-'СЕТ СН'!$G$20</f>
        <v>2977.62395083</v>
      </c>
      <c r="L54" s="36">
        <f>SUMIFS(СВЦЭМ!$C$39:$C$782,СВЦЭМ!$A$39:$A$782,$A54,СВЦЭМ!$B$39:$B$782,L$47)+'СЕТ СН'!$G$12+СВЦЭМ!$D$10+'СЕТ СН'!$G$5-'СЕТ СН'!$G$20</f>
        <v>2983.1206690099998</v>
      </c>
      <c r="M54" s="36">
        <f>SUMIFS(СВЦЭМ!$C$39:$C$782,СВЦЭМ!$A$39:$A$782,$A54,СВЦЭМ!$B$39:$B$782,M$47)+'СЕТ СН'!$G$12+СВЦЭМ!$D$10+'СЕТ СН'!$G$5-'СЕТ СН'!$G$20</f>
        <v>2969.8018659099998</v>
      </c>
      <c r="N54" s="36">
        <f>SUMIFS(СВЦЭМ!$C$39:$C$782,СВЦЭМ!$A$39:$A$782,$A54,СВЦЭМ!$B$39:$B$782,N$47)+'СЕТ СН'!$G$12+СВЦЭМ!$D$10+'СЕТ СН'!$G$5-'СЕТ СН'!$G$20</f>
        <v>3001.7014521800002</v>
      </c>
      <c r="O54" s="36">
        <f>SUMIFS(СВЦЭМ!$C$39:$C$782,СВЦЭМ!$A$39:$A$782,$A54,СВЦЭМ!$B$39:$B$782,O$47)+'СЕТ СН'!$G$12+СВЦЭМ!$D$10+'СЕТ СН'!$G$5-'СЕТ СН'!$G$20</f>
        <v>3029.34222985</v>
      </c>
      <c r="P54" s="36">
        <f>SUMIFS(СВЦЭМ!$C$39:$C$782,СВЦЭМ!$A$39:$A$782,$A54,СВЦЭМ!$B$39:$B$782,P$47)+'СЕТ СН'!$G$12+СВЦЭМ!$D$10+'СЕТ СН'!$G$5-'СЕТ СН'!$G$20</f>
        <v>3074.0638772299999</v>
      </c>
      <c r="Q54" s="36">
        <f>SUMIFS(СВЦЭМ!$C$39:$C$782,СВЦЭМ!$A$39:$A$782,$A54,СВЦЭМ!$B$39:$B$782,Q$47)+'СЕТ СН'!$G$12+СВЦЭМ!$D$10+'СЕТ СН'!$G$5-'СЕТ СН'!$G$20</f>
        <v>3115.81486683</v>
      </c>
      <c r="R54" s="36">
        <f>SUMIFS(СВЦЭМ!$C$39:$C$782,СВЦЭМ!$A$39:$A$782,$A54,СВЦЭМ!$B$39:$B$782,R$47)+'СЕТ СН'!$G$12+СВЦЭМ!$D$10+'СЕТ СН'!$G$5-'СЕТ СН'!$G$20</f>
        <v>3119.52746733</v>
      </c>
      <c r="S54" s="36">
        <f>SUMIFS(СВЦЭМ!$C$39:$C$782,СВЦЭМ!$A$39:$A$782,$A54,СВЦЭМ!$B$39:$B$782,S$47)+'СЕТ СН'!$G$12+СВЦЭМ!$D$10+'СЕТ СН'!$G$5-'СЕТ СН'!$G$20</f>
        <v>3080.0005775600002</v>
      </c>
      <c r="T54" s="36">
        <f>SUMIFS(СВЦЭМ!$C$39:$C$782,СВЦЭМ!$A$39:$A$782,$A54,СВЦЭМ!$B$39:$B$782,T$47)+'СЕТ СН'!$G$12+СВЦЭМ!$D$10+'СЕТ СН'!$G$5-'СЕТ СН'!$G$20</f>
        <v>2997.5613326800003</v>
      </c>
      <c r="U54" s="36">
        <f>SUMIFS(СВЦЭМ!$C$39:$C$782,СВЦЭМ!$A$39:$A$782,$A54,СВЦЭМ!$B$39:$B$782,U$47)+'СЕТ СН'!$G$12+СВЦЭМ!$D$10+'СЕТ СН'!$G$5-'СЕТ СН'!$G$20</f>
        <v>2942.71781835</v>
      </c>
      <c r="V54" s="36">
        <f>SUMIFS(СВЦЭМ!$C$39:$C$782,СВЦЭМ!$A$39:$A$782,$A54,СВЦЭМ!$B$39:$B$782,V$47)+'СЕТ СН'!$G$12+СВЦЭМ!$D$10+'СЕТ СН'!$G$5-'СЕТ СН'!$G$20</f>
        <v>2921.9713235999998</v>
      </c>
      <c r="W54" s="36">
        <f>SUMIFS(СВЦЭМ!$C$39:$C$782,СВЦЭМ!$A$39:$A$782,$A54,СВЦЭМ!$B$39:$B$782,W$47)+'СЕТ СН'!$G$12+СВЦЭМ!$D$10+'СЕТ СН'!$G$5-'СЕТ СН'!$G$20</f>
        <v>2924.1382310099998</v>
      </c>
      <c r="X54" s="36">
        <f>SUMIFS(СВЦЭМ!$C$39:$C$782,СВЦЭМ!$A$39:$A$782,$A54,СВЦЭМ!$B$39:$B$782,X$47)+'СЕТ СН'!$G$12+СВЦЭМ!$D$10+'СЕТ СН'!$G$5-'СЕТ СН'!$G$20</f>
        <v>2939.1346045599998</v>
      </c>
      <c r="Y54" s="36">
        <f>SUMIFS(СВЦЭМ!$C$39:$C$782,СВЦЭМ!$A$39:$A$782,$A54,СВЦЭМ!$B$39:$B$782,Y$47)+'СЕТ СН'!$G$12+СВЦЭМ!$D$10+'СЕТ СН'!$G$5-'СЕТ СН'!$G$20</f>
        <v>2992.78727613</v>
      </c>
    </row>
    <row r="55" spans="1:25" ht="15.75" x14ac:dyDescent="0.2">
      <c r="A55" s="35">
        <f t="shared" si="1"/>
        <v>44294</v>
      </c>
      <c r="B55" s="36">
        <f>SUMIFS(СВЦЭМ!$C$39:$C$782,СВЦЭМ!$A$39:$A$782,$A55,СВЦЭМ!$B$39:$B$782,B$47)+'СЕТ СН'!$G$12+СВЦЭМ!$D$10+'СЕТ СН'!$G$5-'СЕТ СН'!$G$20</f>
        <v>3026.3977220199999</v>
      </c>
      <c r="C55" s="36">
        <f>SUMIFS(СВЦЭМ!$C$39:$C$782,СВЦЭМ!$A$39:$A$782,$A55,СВЦЭМ!$B$39:$B$782,C$47)+'СЕТ СН'!$G$12+СВЦЭМ!$D$10+'СЕТ СН'!$G$5-'СЕТ СН'!$G$20</f>
        <v>3102.64543306</v>
      </c>
      <c r="D55" s="36">
        <f>SUMIFS(СВЦЭМ!$C$39:$C$782,СВЦЭМ!$A$39:$A$782,$A55,СВЦЭМ!$B$39:$B$782,D$47)+'СЕТ СН'!$G$12+СВЦЭМ!$D$10+'СЕТ СН'!$G$5-'СЕТ СН'!$G$20</f>
        <v>3082.5747866199999</v>
      </c>
      <c r="E55" s="36">
        <f>SUMIFS(СВЦЭМ!$C$39:$C$782,СВЦЭМ!$A$39:$A$782,$A55,СВЦЭМ!$B$39:$B$782,E$47)+'СЕТ СН'!$G$12+СВЦЭМ!$D$10+'СЕТ СН'!$G$5-'СЕТ СН'!$G$20</f>
        <v>3076.6175390099997</v>
      </c>
      <c r="F55" s="36">
        <f>SUMIFS(СВЦЭМ!$C$39:$C$782,СВЦЭМ!$A$39:$A$782,$A55,СВЦЭМ!$B$39:$B$782,F$47)+'СЕТ СН'!$G$12+СВЦЭМ!$D$10+'СЕТ СН'!$G$5-'СЕТ СН'!$G$20</f>
        <v>3076.9330439699997</v>
      </c>
      <c r="G55" s="36">
        <f>SUMIFS(СВЦЭМ!$C$39:$C$782,СВЦЭМ!$A$39:$A$782,$A55,СВЦЭМ!$B$39:$B$782,G$47)+'СЕТ СН'!$G$12+СВЦЭМ!$D$10+'СЕТ СН'!$G$5-'СЕТ СН'!$G$20</f>
        <v>3091.3237333400002</v>
      </c>
      <c r="H55" s="36">
        <f>SUMIFS(СВЦЭМ!$C$39:$C$782,СВЦЭМ!$A$39:$A$782,$A55,СВЦЭМ!$B$39:$B$782,H$47)+'СЕТ СН'!$G$12+СВЦЭМ!$D$10+'СЕТ СН'!$G$5-'СЕТ СН'!$G$20</f>
        <v>3077.6986078600003</v>
      </c>
      <c r="I55" s="36">
        <f>SUMIFS(СВЦЭМ!$C$39:$C$782,СВЦЭМ!$A$39:$A$782,$A55,СВЦЭМ!$B$39:$B$782,I$47)+'СЕТ СН'!$G$12+СВЦЭМ!$D$10+'СЕТ СН'!$G$5-'СЕТ СН'!$G$20</f>
        <v>3035.0274382799998</v>
      </c>
      <c r="J55" s="36">
        <f>SUMIFS(СВЦЭМ!$C$39:$C$782,СВЦЭМ!$A$39:$A$782,$A55,СВЦЭМ!$B$39:$B$782,J$47)+'СЕТ СН'!$G$12+СВЦЭМ!$D$10+'СЕТ СН'!$G$5-'СЕТ СН'!$G$20</f>
        <v>3021.2697971600001</v>
      </c>
      <c r="K55" s="36">
        <f>SUMIFS(СВЦЭМ!$C$39:$C$782,СВЦЭМ!$A$39:$A$782,$A55,СВЦЭМ!$B$39:$B$782,K$47)+'СЕТ СН'!$G$12+СВЦЭМ!$D$10+'СЕТ СН'!$G$5-'СЕТ СН'!$G$20</f>
        <v>2997.3241888800003</v>
      </c>
      <c r="L55" s="36">
        <f>SUMIFS(СВЦЭМ!$C$39:$C$782,СВЦЭМ!$A$39:$A$782,$A55,СВЦЭМ!$B$39:$B$782,L$47)+'СЕТ СН'!$G$12+СВЦЭМ!$D$10+'СЕТ СН'!$G$5-'СЕТ СН'!$G$20</f>
        <v>3002.20934033</v>
      </c>
      <c r="M55" s="36">
        <f>SUMIFS(СВЦЭМ!$C$39:$C$782,СВЦЭМ!$A$39:$A$782,$A55,СВЦЭМ!$B$39:$B$782,M$47)+'СЕТ СН'!$G$12+СВЦЭМ!$D$10+'СЕТ СН'!$G$5-'СЕТ СН'!$G$20</f>
        <v>3010.50640763</v>
      </c>
      <c r="N55" s="36">
        <f>SUMIFS(СВЦЭМ!$C$39:$C$782,СВЦЭМ!$A$39:$A$782,$A55,СВЦЭМ!$B$39:$B$782,N$47)+'СЕТ СН'!$G$12+СВЦЭМ!$D$10+'СЕТ СН'!$G$5-'СЕТ СН'!$G$20</f>
        <v>3033.1141252400002</v>
      </c>
      <c r="O55" s="36">
        <f>SUMIFS(СВЦЭМ!$C$39:$C$782,СВЦЭМ!$A$39:$A$782,$A55,СВЦЭМ!$B$39:$B$782,O$47)+'СЕТ СН'!$G$12+СВЦЭМ!$D$10+'СЕТ СН'!$G$5-'СЕТ СН'!$G$20</f>
        <v>3039.50162563</v>
      </c>
      <c r="P55" s="36">
        <f>SUMIFS(СВЦЭМ!$C$39:$C$782,СВЦЭМ!$A$39:$A$782,$A55,СВЦЭМ!$B$39:$B$782,P$47)+'СЕТ СН'!$G$12+СВЦЭМ!$D$10+'СЕТ СН'!$G$5-'СЕТ СН'!$G$20</f>
        <v>3042.90964106</v>
      </c>
      <c r="Q55" s="36">
        <f>SUMIFS(СВЦЭМ!$C$39:$C$782,СВЦЭМ!$A$39:$A$782,$A55,СВЦЭМ!$B$39:$B$782,Q$47)+'СЕТ СН'!$G$12+СВЦЭМ!$D$10+'СЕТ СН'!$G$5-'СЕТ СН'!$G$20</f>
        <v>3067.94995952</v>
      </c>
      <c r="R55" s="36">
        <f>SUMIFS(СВЦЭМ!$C$39:$C$782,СВЦЭМ!$A$39:$A$782,$A55,СВЦЭМ!$B$39:$B$782,R$47)+'СЕТ СН'!$G$12+СВЦЭМ!$D$10+'СЕТ СН'!$G$5-'СЕТ СН'!$G$20</f>
        <v>3058.2947940700001</v>
      </c>
      <c r="S55" s="36">
        <f>SUMIFS(СВЦЭМ!$C$39:$C$782,СВЦЭМ!$A$39:$A$782,$A55,СВЦЭМ!$B$39:$B$782,S$47)+'СЕТ СН'!$G$12+СВЦЭМ!$D$10+'СЕТ СН'!$G$5-'СЕТ СН'!$G$20</f>
        <v>3039.40468375</v>
      </c>
      <c r="T55" s="36">
        <f>SUMIFS(СВЦЭМ!$C$39:$C$782,СВЦЭМ!$A$39:$A$782,$A55,СВЦЭМ!$B$39:$B$782,T$47)+'СЕТ СН'!$G$12+СВЦЭМ!$D$10+'СЕТ СН'!$G$5-'СЕТ СН'!$G$20</f>
        <v>3016.9637856899999</v>
      </c>
      <c r="U55" s="36">
        <f>SUMIFS(СВЦЭМ!$C$39:$C$782,СВЦЭМ!$A$39:$A$782,$A55,СВЦЭМ!$B$39:$B$782,U$47)+'СЕТ СН'!$G$12+СВЦЭМ!$D$10+'СЕТ СН'!$G$5-'СЕТ СН'!$G$20</f>
        <v>2943.0488127999997</v>
      </c>
      <c r="V55" s="36">
        <f>SUMIFS(СВЦЭМ!$C$39:$C$782,СВЦЭМ!$A$39:$A$782,$A55,СВЦЭМ!$B$39:$B$782,V$47)+'СЕТ СН'!$G$12+СВЦЭМ!$D$10+'СЕТ СН'!$G$5-'СЕТ СН'!$G$20</f>
        <v>2932.3466948</v>
      </c>
      <c r="W55" s="36">
        <f>SUMIFS(СВЦЭМ!$C$39:$C$782,СВЦЭМ!$A$39:$A$782,$A55,СВЦЭМ!$B$39:$B$782,W$47)+'СЕТ СН'!$G$12+СВЦЭМ!$D$10+'СЕТ СН'!$G$5-'СЕТ СН'!$G$20</f>
        <v>2961.02043409</v>
      </c>
      <c r="X55" s="36">
        <f>SUMIFS(СВЦЭМ!$C$39:$C$782,СВЦЭМ!$A$39:$A$782,$A55,СВЦЭМ!$B$39:$B$782,X$47)+'СЕТ СН'!$G$12+СВЦЭМ!$D$10+'СЕТ СН'!$G$5-'СЕТ СН'!$G$20</f>
        <v>2979.8588059399999</v>
      </c>
      <c r="Y55" s="36">
        <f>SUMIFS(СВЦЭМ!$C$39:$C$782,СВЦЭМ!$A$39:$A$782,$A55,СВЦЭМ!$B$39:$B$782,Y$47)+'СЕТ СН'!$G$12+СВЦЭМ!$D$10+'СЕТ СН'!$G$5-'СЕТ СН'!$G$20</f>
        <v>3021.31902399</v>
      </c>
    </row>
    <row r="56" spans="1:25" ht="15.75" x14ac:dyDescent="0.2">
      <c r="A56" s="35">
        <f t="shared" si="1"/>
        <v>44295</v>
      </c>
      <c r="B56" s="36">
        <f>SUMIFS(СВЦЭМ!$C$39:$C$782,СВЦЭМ!$A$39:$A$782,$A56,СВЦЭМ!$B$39:$B$782,B$47)+'СЕТ СН'!$G$12+СВЦЭМ!$D$10+'СЕТ СН'!$G$5-'СЕТ СН'!$G$20</f>
        <v>3000.4529985600002</v>
      </c>
      <c r="C56" s="36">
        <f>SUMIFS(СВЦЭМ!$C$39:$C$782,СВЦЭМ!$A$39:$A$782,$A56,СВЦЭМ!$B$39:$B$782,C$47)+'СЕТ СН'!$G$12+СВЦЭМ!$D$10+'СЕТ СН'!$G$5-'СЕТ СН'!$G$20</f>
        <v>3034.2460784800001</v>
      </c>
      <c r="D56" s="36">
        <f>SUMIFS(СВЦЭМ!$C$39:$C$782,СВЦЭМ!$A$39:$A$782,$A56,СВЦЭМ!$B$39:$B$782,D$47)+'СЕТ СН'!$G$12+СВЦЭМ!$D$10+'СЕТ СН'!$G$5-'СЕТ СН'!$G$20</f>
        <v>3072.76177272</v>
      </c>
      <c r="E56" s="36">
        <f>SUMIFS(СВЦЭМ!$C$39:$C$782,СВЦЭМ!$A$39:$A$782,$A56,СВЦЭМ!$B$39:$B$782,E$47)+'СЕТ СН'!$G$12+СВЦЭМ!$D$10+'СЕТ СН'!$G$5-'СЕТ СН'!$G$20</f>
        <v>3074.8228003900003</v>
      </c>
      <c r="F56" s="36">
        <f>SUMIFS(СВЦЭМ!$C$39:$C$782,СВЦЭМ!$A$39:$A$782,$A56,СВЦЭМ!$B$39:$B$782,F$47)+'СЕТ СН'!$G$12+СВЦЭМ!$D$10+'СЕТ СН'!$G$5-'СЕТ СН'!$G$20</f>
        <v>3068.28235705</v>
      </c>
      <c r="G56" s="36">
        <f>SUMIFS(СВЦЭМ!$C$39:$C$782,СВЦЭМ!$A$39:$A$782,$A56,СВЦЭМ!$B$39:$B$782,G$47)+'СЕТ СН'!$G$12+СВЦЭМ!$D$10+'СЕТ СН'!$G$5-'СЕТ СН'!$G$20</f>
        <v>3080.9963039900003</v>
      </c>
      <c r="H56" s="36">
        <f>SUMIFS(СВЦЭМ!$C$39:$C$782,СВЦЭМ!$A$39:$A$782,$A56,СВЦЭМ!$B$39:$B$782,H$47)+'СЕТ СН'!$G$12+СВЦЭМ!$D$10+'СЕТ СН'!$G$5-'СЕТ СН'!$G$20</f>
        <v>3064.0356114699998</v>
      </c>
      <c r="I56" s="36">
        <f>SUMIFS(СВЦЭМ!$C$39:$C$782,СВЦЭМ!$A$39:$A$782,$A56,СВЦЭМ!$B$39:$B$782,I$47)+'СЕТ СН'!$G$12+СВЦЭМ!$D$10+'СЕТ СН'!$G$5-'СЕТ СН'!$G$20</f>
        <v>2994.1893520799999</v>
      </c>
      <c r="J56" s="36">
        <f>SUMIFS(СВЦЭМ!$C$39:$C$782,СВЦЭМ!$A$39:$A$782,$A56,СВЦЭМ!$B$39:$B$782,J$47)+'СЕТ СН'!$G$12+СВЦЭМ!$D$10+'СЕТ СН'!$G$5-'СЕТ СН'!$G$20</f>
        <v>2997.9251924099999</v>
      </c>
      <c r="K56" s="36">
        <f>SUMIFS(СВЦЭМ!$C$39:$C$782,СВЦЭМ!$A$39:$A$782,$A56,СВЦЭМ!$B$39:$B$782,K$47)+'СЕТ СН'!$G$12+СВЦЭМ!$D$10+'СЕТ СН'!$G$5-'СЕТ СН'!$G$20</f>
        <v>2994.4428063800001</v>
      </c>
      <c r="L56" s="36">
        <f>SUMIFS(СВЦЭМ!$C$39:$C$782,СВЦЭМ!$A$39:$A$782,$A56,СВЦЭМ!$B$39:$B$782,L$47)+'СЕТ СН'!$G$12+СВЦЭМ!$D$10+'СЕТ СН'!$G$5-'СЕТ СН'!$G$20</f>
        <v>2998.0584399899999</v>
      </c>
      <c r="M56" s="36">
        <f>SUMIFS(СВЦЭМ!$C$39:$C$782,СВЦЭМ!$A$39:$A$782,$A56,СВЦЭМ!$B$39:$B$782,M$47)+'СЕТ СН'!$G$12+СВЦЭМ!$D$10+'СЕТ СН'!$G$5-'СЕТ СН'!$G$20</f>
        <v>2990.7681549400004</v>
      </c>
      <c r="N56" s="36">
        <f>SUMIFS(СВЦЭМ!$C$39:$C$782,СВЦЭМ!$A$39:$A$782,$A56,СВЦЭМ!$B$39:$B$782,N$47)+'СЕТ СН'!$G$12+СВЦЭМ!$D$10+'СЕТ СН'!$G$5-'СЕТ СН'!$G$20</f>
        <v>3018.9118722600001</v>
      </c>
      <c r="O56" s="36">
        <f>SUMIFS(СВЦЭМ!$C$39:$C$782,СВЦЭМ!$A$39:$A$782,$A56,СВЦЭМ!$B$39:$B$782,O$47)+'СЕТ СН'!$G$12+СВЦЭМ!$D$10+'СЕТ СН'!$G$5-'СЕТ СН'!$G$20</f>
        <v>2996.6016773000001</v>
      </c>
      <c r="P56" s="36">
        <f>SUMIFS(СВЦЭМ!$C$39:$C$782,СВЦЭМ!$A$39:$A$782,$A56,СВЦЭМ!$B$39:$B$782,P$47)+'СЕТ СН'!$G$12+СВЦЭМ!$D$10+'СЕТ СН'!$G$5-'СЕТ СН'!$G$20</f>
        <v>3023.45875114</v>
      </c>
      <c r="Q56" s="36">
        <f>SUMIFS(СВЦЭМ!$C$39:$C$782,СВЦЭМ!$A$39:$A$782,$A56,СВЦЭМ!$B$39:$B$782,Q$47)+'СЕТ СН'!$G$12+СВЦЭМ!$D$10+'СЕТ СН'!$G$5-'СЕТ СН'!$G$20</f>
        <v>3053.2510048700001</v>
      </c>
      <c r="R56" s="36">
        <f>SUMIFS(СВЦЭМ!$C$39:$C$782,СВЦЭМ!$A$39:$A$782,$A56,СВЦЭМ!$B$39:$B$782,R$47)+'СЕТ СН'!$G$12+СВЦЭМ!$D$10+'СЕТ СН'!$G$5-'СЕТ СН'!$G$20</f>
        <v>3038.05307412</v>
      </c>
      <c r="S56" s="36">
        <f>SUMIFS(СВЦЭМ!$C$39:$C$782,СВЦЭМ!$A$39:$A$782,$A56,СВЦЭМ!$B$39:$B$782,S$47)+'СЕТ СН'!$G$12+СВЦЭМ!$D$10+'СЕТ СН'!$G$5-'СЕТ СН'!$G$20</f>
        <v>3009.7084167900002</v>
      </c>
      <c r="T56" s="36">
        <f>SUMIFS(СВЦЭМ!$C$39:$C$782,СВЦЭМ!$A$39:$A$782,$A56,СВЦЭМ!$B$39:$B$782,T$47)+'СЕТ СН'!$G$12+СВЦЭМ!$D$10+'СЕТ СН'!$G$5-'СЕТ СН'!$G$20</f>
        <v>3008.8770796899998</v>
      </c>
      <c r="U56" s="36">
        <f>SUMIFS(СВЦЭМ!$C$39:$C$782,СВЦЭМ!$A$39:$A$782,$A56,СВЦЭМ!$B$39:$B$782,U$47)+'СЕТ СН'!$G$12+СВЦЭМ!$D$10+'СЕТ СН'!$G$5-'СЕТ СН'!$G$20</f>
        <v>3003.72100989</v>
      </c>
      <c r="V56" s="36">
        <f>SUMIFS(СВЦЭМ!$C$39:$C$782,СВЦЭМ!$A$39:$A$782,$A56,СВЦЭМ!$B$39:$B$782,V$47)+'СЕТ СН'!$G$12+СВЦЭМ!$D$10+'СЕТ СН'!$G$5-'СЕТ СН'!$G$20</f>
        <v>3014.0319923100001</v>
      </c>
      <c r="W56" s="36">
        <f>SUMIFS(СВЦЭМ!$C$39:$C$782,СВЦЭМ!$A$39:$A$782,$A56,СВЦЭМ!$B$39:$B$782,W$47)+'СЕТ СН'!$G$12+СВЦЭМ!$D$10+'СЕТ СН'!$G$5-'СЕТ СН'!$G$20</f>
        <v>3020.9711390299999</v>
      </c>
      <c r="X56" s="36">
        <f>SUMIFS(СВЦЭМ!$C$39:$C$782,СВЦЭМ!$A$39:$A$782,$A56,СВЦЭМ!$B$39:$B$782,X$47)+'СЕТ СН'!$G$12+СВЦЭМ!$D$10+'СЕТ СН'!$G$5-'СЕТ СН'!$G$20</f>
        <v>3002.4051452100002</v>
      </c>
      <c r="Y56" s="36">
        <f>SUMIFS(СВЦЭМ!$C$39:$C$782,СВЦЭМ!$A$39:$A$782,$A56,СВЦЭМ!$B$39:$B$782,Y$47)+'СЕТ СН'!$G$12+СВЦЭМ!$D$10+'СЕТ СН'!$G$5-'СЕТ СН'!$G$20</f>
        <v>2971.9965891100001</v>
      </c>
    </row>
    <row r="57" spans="1:25" ht="15.75" x14ac:dyDescent="0.2">
      <c r="A57" s="35">
        <f t="shared" si="1"/>
        <v>44296</v>
      </c>
      <c r="B57" s="36">
        <f>SUMIFS(СВЦЭМ!$C$39:$C$782,СВЦЭМ!$A$39:$A$782,$A57,СВЦЭМ!$B$39:$B$782,B$47)+'СЕТ СН'!$G$12+СВЦЭМ!$D$10+'СЕТ СН'!$G$5-'СЕТ СН'!$G$20</f>
        <v>3042.0023880600002</v>
      </c>
      <c r="C57" s="36">
        <f>SUMIFS(СВЦЭМ!$C$39:$C$782,СВЦЭМ!$A$39:$A$782,$A57,СВЦЭМ!$B$39:$B$782,C$47)+'СЕТ СН'!$G$12+СВЦЭМ!$D$10+'СЕТ СН'!$G$5-'СЕТ СН'!$G$20</f>
        <v>3096.5739116499999</v>
      </c>
      <c r="D57" s="36">
        <f>SUMIFS(СВЦЭМ!$C$39:$C$782,СВЦЭМ!$A$39:$A$782,$A57,СВЦЭМ!$B$39:$B$782,D$47)+'СЕТ СН'!$G$12+СВЦЭМ!$D$10+'СЕТ СН'!$G$5-'СЕТ СН'!$G$20</f>
        <v>3103.52218296</v>
      </c>
      <c r="E57" s="36">
        <f>SUMIFS(СВЦЭМ!$C$39:$C$782,СВЦЭМ!$A$39:$A$782,$A57,СВЦЭМ!$B$39:$B$782,E$47)+'СЕТ СН'!$G$12+СВЦЭМ!$D$10+'СЕТ СН'!$G$5-'СЕТ СН'!$G$20</f>
        <v>3084.9537910700001</v>
      </c>
      <c r="F57" s="36">
        <f>SUMIFS(СВЦЭМ!$C$39:$C$782,СВЦЭМ!$A$39:$A$782,$A57,СВЦЭМ!$B$39:$B$782,F$47)+'СЕТ СН'!$G$12+СВЦЭМ!$D$10+'СЕТ СН'!$G$5-'СЕТ СН'!$G$20</f>
        <v>3068.9744232100002</v>
      </c>
      <c r="G57" s="36">
        <f>SUMIFS(СВЦЭМ!$C$39:$C$782,СВЦЭМ!$A$39:$A$782,$A57,СВЦЭМ!$B$39:$B$782,G$47)+'СЕТ СН'!$G$12+СВЦЭМ!$D$10+'СЕТ СН'!$G$5-'СЕТ СН'!$G$20</f>
        <v>3072.1018595400001</v>
      </c>
      <c r="H57" s="36">
        <f>SUMIFS(СВЦЭМ!$C$39:$C$782,СВЦЭМ!$A$39:$A$782,$A57,СВЦЭМ!$B$39:$B$782,H$47)+'СЕТ СН'!$G$12+СВЦЭМ!$D$10+'СЕТ СН'!$G$5-'СЕТ СН'!$G$20</f>
        <v>3062.9373167200001</v>
      </c>
      <c r="I57" s="36">
        <f>SUMIFS(СВЦЭМ!$C$39:$C$782,СВЦЭМ!$A$39:$A$782,$A57,СВЦЭМ!$B$39:$B$782,I$47)+'СЕТ СН'!$G$12+СВЦЭМ!$D$10+'СЕТ СН'!$G$5-'СЕТ СН'!$G$20</f>
        <v>3029.6028754999998</v>
      </c>
      <c r="J57" s="36">
        <f>SUMIFS(СВЦЭМ!$C$39:$C$782,СВЦЭМ!$A$39:$A$782,$A57,СВЦЭМ!$B$39:$B$782,J$47)+'СЕТ СН'!$G$12+СВЦЭМ!$D$10+'СЕТ СН'!$G$5-'СЕТ СН'!$G$20</f>
        <v>2978.7943145700001</v>
      </c>
      <c r="K57" s="36">
        <f>SUMIFS(СВЦЭМ!$C$39:$C$782,СВЦЭМ!$A$39:$A$782,$A57,СВЦЭМ!$B$39:$B$782,K$47)+'СЕТ СН'!$G$12+СВЦЭМ!$D$10+'СЕТ СН'!$G$5-'СЕТ СН'!$G$20</f>
        <v>2906.72913595</v>
      </c>
      <c r="L57" s="36">
        <f>SUMIFS(СВЦЭМ!$C$39:$C$782,СВЦЭМ!$A$39:$A$782,$A57,СВЦЭМ!$B$39:$B$782,L$47)+'СЕТ СН'!$G$12+СВЦЭМ!$D$10+'СЕТ СН'!$G$5-'СЕТ СН'!$G$20</f>
        <v>2922.2447840899999</v>
      </c>
      <c r="M57" s="36">
        <f>SUMIFS(СВЦЭМ!$C$39:$C$782,СВЦЭМ!$A$39:$A$782,$A57,СВЦЭМ!$B$39:$B$782,M$47)+'СЕТ СН'!$G$12+СВЦЭМ!$D$10+'СЕТ СН'!$G$5-'СЕТ СН'!$G$20</f>
        <v>2943.81596648</v>
      </c>
      <c r="N57" s="36">
        <f>SUMIFS(СВЦЭМ!$C$39:$C$782,СВЦЭМ!$A$39:$A$782,$A57,СВЦЭМ!$B$39:$B$782,N$47)+'СЕТ СН'!$G$12+СВЦЭМ!$D$10+'СЕТ СН'!$G$5-'СЕТ СН'!$G$20</f>
        <v>2998.9952703399999</v>
      </c>
      <c r="O57" s="36">
        <f>SUMIFS(СВЦЭМ!$C$39:$C$782,СВЦЭМ!$A$39:$A$782,$A57,СВЦЭМ!$B$39:$B$782,O$47)+'СЕТ СН'!$G$12+СВЦЭМ!$D$10+'СЕТ СН'!$G$5-'СЕТ СН'!$G$20</f>
        <v>3022.26548108</v>
      </c>
      <c r="P57" s="36">
        <f>SUMIFS(СВЦЭМ!$C$39:$C$782,СВЦЭМ!$A$39:$A$782,$A57,СВЦЭМ!$B$39:$B$782,P$47)+'СЕТ СН'!$G$12+СВЦЭМ!$D$10+'СЕТ СН'!$G$5-'СЕТ СН'!$G$20</f>
        <v>3072.9932978900001</v>
      </c>
      <c r="Q57" s="36">
        <f>SUMIFS(СВЦЭМ!$C$39:$C$782,СВЦЭМ!$A$39:$A$782,$A57,СВЦЭМ!$B$39:$B$782,Q$47)+'СЕТ СН'!$G$12+СВЦЭМ!$D$10+'СЕТ СН'!$G$5-'СЕТ СН'!$G$20</f>
        <v>3089.0744236099999</v>
      </c>
      <c r="R57" s="36">
        <f>SUMIFS(СВЦЭМ!$C$39:$C$782,СВЦЭМ!$A$39:$A$782,$A57,СВЦЭМ!$B$39:$B$782,R$47)+'СЕТ СН'!$G$12+СВЦЭМ!$D$10+'СЕТ СН'!$G$5-'СЕТ СН'!$G$20</f>
        <v>3079.3805538300003</v>
      </c>
      <c r="S57" s="36">
        <f>SUMIFS(СВЦЭМ!$C$39:$C$782,СВЦЭМ!$A$39:$A$782,$A57,СВЦЭМ!$B$39:$B$782,S$47)+'СЕТ СН'!$G$12+СВЦЭМ!$D$10+'СЕТ СН'!$G$5-'СЕТ СН'!$G$20</f>
        <v>3020.72649783</v>
      </c>
      <c r="T57" s="36">
        <f>SUMIFS(СВЦЭМ!$C$39:$C$782,СВЦЭМ!$A$39:$A$782,$A57,СВЦЭМ!$B$39:$B$782,T$47)+'СЕТ СН'!$G$12+СВЦЭМ!$D$10+'СЕТ СН'!$G$5-'СЕТ СН'!$G$20</f>
        <v>2912.9102559600001</v>
      </c>
      <c r="U57" s="36">
        <f>SUMIFS(СВЦЭМ!$C$39:$C$782,СВЦЭМ!$A$39:$A$782,$A57,СВЦЭМ!$B$39:$B$782,U$47)+'СЕТ СН'!$G$12+СВЦЭМ!$D$10+'СЕТ СН'!$G$5-'СЕТ СН'!$G$20</f>
        <v>2837.20333974</v>
      </c>
      <c r="V57" s="36">
        <f>SUMIFS(СВЦЭМ!$C$39:$C$782,СВЦЭМ!$A$39:$A$782,$A57,СВЦЭМ!$B$39:$B$782,V$47)+'СЕТ СН'!$G$12+СВЦЭМ!$D$10+'СЕТ СН'!$G$5-'СЕТ СН'!$G$20</f>
        <v>2828.4877297200001</v>
      </c>
      <c r="W57" s="36">
        <f>SUMIFS(СВЦЭМ!$C$39:$C$782,СВЦЭМ!$A$39:$A$782,$A57,СВЦЭМ!$B$39:$B$782,W$47)+'СЕТ СН'!$G$12+СВЦЭМ!$D$10+'СЕТ СН'!$G$5-'СЕТ СН'!$G$20</f>
        <v>2842.9386696299998</v>
      </c>
      <c r="X57" s="36">
        <f>SUMIFS(СВЦЭМ!$C$39:$C$782,СВЦЭМ!$A$39:$A$782,$A57,СВЦЭМ!$B$39:$B$782,X$47)+'СЕТ СН'!$G$12+СВЦЭМ!$D$10+'СЕТ СН'!$G$5-'СЕТ СН'!$G$20</f>
        <v>2847.3442020100001</v>
      </c>
      <c r="Y57" s="36">
        <f>SUMIFS(СВЦЭМ!$C$39:$C$782,СВЦЭМ!$A$39:$A$782,$A57,СВЦЭМ!$B$39:$B$782,Y$47)+'СЕТ СН'!$G$12+СВЦЭМ!$D$10+'СЕТ СН'!$G$5-'СЕТ СН'!$G$20</f>
        <v>2893.3472690200001</v>
      </c>
    </row>
    <row r="58" spans="1:25" ht="15.75" x14ac:dyDescent="0.2">
      <c r="A58" s="35">
        <f t="shared" si="1"/>
        <v>44297</v>
      </c>
      <c r="B58" s="36">
        <f>SUMIFS(СВЦЭМ!$C$39:$C$782,СВЦЭМ!$A$39:$A$782,$A58,СВЦЭМ!$B$39:$B$782,B$47)+'СЕТ СН'!$G$12+СВЦЭМ!$D$10+'СЕТ СН'!$G$5-'СЕТ СН'!$G$20</f>
        <v>2982.5341617300001</v>
      </c>
      <c r="C58" s="36">
        <f>SUMIFS(СВЦЭМ!$C$39:$C$782,СВЦЭМ!$A$39:$A$782,$A58,СВЦЭМ!$B$39:$B$782,C$47)+'СЕТ СН'!$G$12+СВЦЭМ!$D$10+'СЕТ СН'!$G$5-'СЕТ СН'!$G$20</f>
        <v>3096.1845702299997</v>
      </c>
      <c r="D58" s="36">
        <f>SUMIFS(СВЦЭМ!$C$39:$C$782,СВЦЭМ!$A$39:$A$782,$A58,СВЦЭМ!$B$39:$B$782,D$47)+'СЕТ СН'!$G$12+СВЦЭМ!$D$10+'СЕТ СН'!$G$5-'СЕТ СН'!$G$20</f>
        <v>3169.4551154700002</v>
      </c>
      <c r="E58" s="36">
        <f>SUMIFS(СВЦЭМ!$C$39:$C$782,СВЦЭМ!$A$39:$A$782,$A58,СВЦЭМ!$B$39:$B$782,E$47)+'СЕТ СН'!$G$12+СВЦЭМ!$D$10+'СЕТ СН'!$G$5-'СЕТ СН'!$G$20</f>
        <v>3197.5454057500001</v>
      </c>
      <c r="F58" s="36">
        <f>SUMIFS(СВЦЭМ!$C$39:$C$782,СВЦЭМ!$A$39:$A$782,$A58,СВЦЭМ!$B$39:$B$782,F$47)+'СЕТ СН'!$G$12+СВЦЭМ!$D$10+'СЕТ СН'!$G$5-'СЕТ СН'!$G$20</f>
        <v>3206.4891942599997</v>
      </c>
      <c r="G58" s="36">
        <f>SUMIFS(СВЦЭМ!$C$39:$C$782,СВЦЭМ!$A$39:$A$782,$A58,СВЦЭМ!$B$39:$B$782,G$47)+'СЕТ СН'!$G$12+СВЦЭМ!$D$10+'СЕТ СН'!$G$5-'СЕТ СН'!$G$20</f>
        <v>3204.0038459799998</v>
      </c>
      <c r="H58" s="36">
        <f>SUMIFS(СВЦЭМ!$C$39:$C$782,СВЦЭМ!$A$39:$A$782,$A58,СВЦЭМ!$B$39:$B$782,H$47)+'СЕТ СН'!$G$12+СВЦЭМ!$D$10+'СЕТ СН'!$G$5-'СЕТ СН'!$G$20</f>
        <v>3194.9995107100003</v>
      </c>
      <c r="I58" s="36">
        <f>SUMIFS(СВЦЭМ!$C$39:$C$782,СВЦЭМ!$A$39:$A$782,$A58,СВЦЭМ!$B$39:$B$782,I$47)+'СЕТ СН'!$G$12+СВЦЭМ!$D$10+'СЕТ СН'!$G$5-'СЕТ СН'!$G$20</f>
        <v>3125.3095310099998</v>
      </c>
      <c r="J58" s="36">
        <f>SUMIFS(СВЦЭМ!$C$39:$C$782,СВЦЭМ!$A$39:$A$782,$A58,СВЦЭМ!$B$39:$B$782,J$47)+'СЕТ СН'!$G$12+СВЦЭМ!$D$10+'СЕТ СН'!$G$5-'СЕТ СН'!$G$20</f>
        <v>3057.6761463499997</v>
      </c>
      <c r="K58" s="36">
        <f>SUMIFS(СВЦЭМ!$C$39:$C$782,СВЦЭМ!$A$39:$A$782,$A58,СВЦЭМ!$B$39:$B$782,K$47)+'СЕТ СН'!$G$12+СВЦЭМ!$D$10+'СЕТ СН'!$G$5-'СЕТ СН'!$G$20</f>
        <v>2979.5592846600002</v>
      </c>
      <c r="L58" s="36">
        <f>SUMIFS(СВЦЭМ!$C$39:$C$782,СВЦЭМ!$A$39:$A$782,$A58,СВЦЭМ!$B$39:$B$782,L$47)+'СЕТ СН'!$G$12+СВЦЭМ!$D$10+'СЕТ СН'!$G$5-'СЕТ СН'!$G$20</f>
        <v>2977.2504166600002</v>
      </c>
      <c r="M58" s="36">
        <f>SUMIFS(СВЦЭМ!$C$39:$C$782,СВЦЭМ!$A$39:$A$782,$A58,СВЦЭМ!$B$39:$B$782,M$47)+'СЕТ СН'!$G$12+СВЦЭМ!$D$10+'СЕТ СН'!$G$5-'СЕТ СН'!$G$20</f>
        <v>2983.77924106</v>
      </c>
      <c r="N58" s="36">
        <f>SUMIFS(СВЦЭМ!$C$39:$C$782,СВЦЭМ!$A$39:$A$782,$A58,СВЦЭМ!$B$39:$B$782,N$47)+'СЕТ СН'!$G$12+СВЦЭМ!$D$10+'СЕТ СН'!$G$5-'СЕТ СН'!$G$20</f>
        <v>3020.2845915799999</v>
      </c>
      <c r="O58" s="36">
        <f>SUMIFS(СВЦЭМ!$C$39:$C$782,СВЦЭМ!$A$39:$A$782,$A58,СВЦЭМ!$B$39:$B$782,O$47)+'СЕТ СН'!$G$12+СВЦЭМ!$D$10+'СЕТ СН'!$G$5-'СЕТ СН'!$G$20</f>
        <v>3047.9659533900003</v>
      </c>
      <c r="P58" s="36">
        <f>SUMIFS(СВЦЭМ!$C$39:$C$782,СВЦЭМ!$A$39:$A$782,$A58,СВЦЭМ!$B$39:$B$782,P$47)+'СЕТ СН'!$G$12+СВЦЭМ!$D$10+'СЕТ СН'!$G$5-'СЕТ СН'!$G$20</f>
        <v>3105.45646601</v>
      </c>
      <c r="Q58" s="36">
        <f>SUMIFS(СВЦЭМ!$C$39:$C$782,СВЦЭМ!$A$39:$A$782,$A58,СВЦЭМ!$B$39:$B$782,Q$47)+'СЕТ СН'!$G$12+СВЦЭМ!$D$10+'СЕТ СН'!$G$5-'СЕТ СН'!$G$20</f>
        <v>3137.5917301500003</v>
      </c>
      <c r="R58" s="36">
        <f>SUMIFS(СВЦЭМ!$C$39:$C$782,СВЦЭМ!$A$39:$A$782,$A58,СВЦЭМ!$B$39:$B$782,R$47)+'СЕТ СН'!$G$12+СВЦЭМ!$D$10+'СЕТ СН'!$G$5-'СЕТ СН'!$G$20</f>
        <v>3121.7772991100001</v>
      </c>
      <c r="S58" s="36">
        <f>SUMIFS(СВЦЭМ!$C$39:$C$782,СВЦЭМ!$A$39:$A$782,$A58,СВЦЭМ!$B$39:$B$782,S$47)+'СЕТ СН'!$G$12+СВЦЭМ!$D$10+'СЕТ СН'!$G$5-'СЕТ СН'!$G$20</f>
        <v>3087.11489312</v>
      </c>
      <c r="T58" s="36">
        <f>SUMIFS(СВЦЭМ!$C$39:$C$782,СВЦЭМ!$A$39:$A$782,$A58,СВЦЭМ!$B$39:$B$782,T$47)+'СЕТ СН'!$G$12+СВЦЭМ!$D$10+'СЕТ СН'!$G$5-'СЕТ СН'!$G$20</f>
        <v>3012.1583369800001</v>
      </c>
      <c r="U58" s="36">
        <f>SUMIFS(СВЦЭМ!$C$39:$C$782,СВЦЭМ!$A$39:$A$782,$A58,СВЦЭМ!$B$39:$B$782,U$47)+'СЕТ СН'!$G$12+СВЦЭМ!$D$10+'СЕТ СН'!$G$5-'СЕТ СН'!$G$20</f>
        <v>2941.3770485800001</v>
      </c>
      <c r="V58" s="36">
        <f>SUMIFS(СВЦЭМ!$C$39:$C$782,СВЦЭМ!$A$39:$A$782,$A58,СВЦЭМ!$B$39:$B$782,V$47)+'СЕТ СН'!$G$12+СВЦЭМ!$D$10+'СЕТ СН'!$G$5-'СЕТ СН'!$G$20</f>
        <v>2916.6656503499999</v>
      </c>
      <c r="W58" s="36">
        <f>SUMIFS(СВЦЭМ!$C$39:$C$782,СВЦЭМ!$A$39:$A$782,$A58,СВЦЭМ!$B$39:$B$782,W$47)+'СЕТ СН'!$G$12+СВЦЭМ!$D$10+'СЕТ СН'!$G$5-'СЕТ СН'!$G$20</f>
        <v>2919.6105102199999</v>
      </c>
      <c r="X58" s="36">
        <f>SUMIFS(СВЦЭМ!$C$39:$C$782,СВЦЭМ!$A$39:$A$782,$A58,СВЦЭМ!$B$39:$B$782,X$47)+'СЕТ СН'!$G$12+СВЦЭМ!$D$10+'СЕТ СН'!$G$5-'СЕТ СН'!$G$20</f>
        <v>2919.1729729099998</v>
      </c>
      <c r="Y58" s="36">
        <f>SUMIFS(СВЦЭМ!$C$39:$C$782,СВЦЭМ!$A$39:$A$782,$A58,СВЦЭМ!$B$39:$B$782,Y$47)+'СЕТ СН'!$G$12+СВЦЭМ!$D$10+'СЕТ СН'!$G$5-'СЕТ СН'!$G$20</f>
        <v>2965.6079259400003</v>
      </c>
    </row>
    <row r="59" spans="1:25" ht="15.75" x14ac:dyDescent="0.2">
      <c r="A59" s="35">
        <f t="shared" si="1"/>
        <v>44298</v>
      </c>
      <c r="B59" s="36">
        <f>SUMIFS(СВЦЭМ!$C$39:$C$782,СВЦЭМ!$A$39:$A$782,$A59,СВЦЭМ!$B$39:$B$782,B$47)+'СЕТ СН'!$G$12+СВЦЭМ!$D$10+'СЕТ СН'!$G$5-'СЕТ СН'!$G$20</f>
        <v>3011.9908966499997</v>
      </c>
      <c r="C59" s="36">
        <f>SUMIFS(СВЦЭМ!$C$39:$C$782,СВЦЭМ!$A$39:$A$782,$A59,СВЦЭМ!$B$39:$B$782,C$47)+'СЕТ СН'!$G$12+СВЦЭМ!$D$10+'СЕТ СН'!$G$5-'СЕТ СН'!$G$20</f>
        <v>3070.6013140099999</v>
      </c>
      <c r="D59" s="36">
        <f>SUMIFS(СВЦЭМ!$C$39:$C$782,СВЦЭМ!$A$39:$A$782,$A59,СВЦЭМ!$B$39:$B$782,D$47)+'СЕТ СН'!$G$12+СВЦЭМ!$D$10+'СЕТ СН'!$G$5-'СЕТ СН'!$G$20</f>
        <v>3138.7903421199999</v>
      </c>
      <c r="E59" s="36">
        <f>SUMIFS(СВЦЭМ!$C$39:$C$782,СВЦЭМ!$A$39:$A$782,$A59,СВЦЭМ!$B$39:$B$782,E$47)+'СЕТ СН'!$G$12+СВЦЭМ!$D$10+'СЕТ СН'!$G$5-'СЕТ СН'!$G$20</f>
        <v>3207.2650192800002</v>
      </c>
      <c r="F59" s="36">
        <f>SUMIFS(СВЦЭМ!$C$39:$C$782,СВЦЭМ!$A$39:$A$782,$A59,СВЦЭМ!$B$39:$B$782,F$47)+'СЕТ СН'!$G$12+СВЦЭМ!$D$10+'СЕТ СН'!$G$5-'СЕТ СН'!$G$20</f>
        <v>3230.1070726899998</v>
      </c>
      <c r="G59" s="36">
        <f>SUMIFS(СВЦЭМ!$C$39:$C$782,СВЦЭМ!$A$39:$A$782,$A59,СВЦЭМ!$B$39:$B$782,G$47)+'СЕТ СН'!$G$12+СВЦЭМ!$D$10+'СЕТ СН'!$G$5-'СЕТ СН'!$G$20</f>
        <v>3200.62005546</v>
      </c>
      <c r="H59" s="36">
        <f>SUMIFS(СВЦЭМ!$C$39:$C$782,СВЦЭМ!$A$39:$A$782,$A59,СВЦЭМ!$B$39:$B$782,H$47)+'СЕТ СН'!$G$12+СВЦЭМ!$D$10+'СЕТ СН'!$G$5-'СЕТ СН'!$G$20</f>
        <v>3159.5571088400002</v>
      </c>
      <c r="I59" s="36">
        <f>SUMIFS(СВЦЭМ!$C$39:$C$782,СВЦЭМ!$A$39:$A$782,$A59,СВЦЭМ!$B$39:$B$782,I$47)+'СЕТ СН'!$G$12+СВЦЭМ!$D$10+'СЕТ СН'!$G$5-'СЕТ СН'!$G$20</f>
        <v>3097.61285886</v>
      </c>
      <c r="J59" s="36">
        <f>SUMIFS(СВЦЭМ!$C$39:$C$782,СВЦЭМ!$A$39:$A$782,$A59,СВЦЭМ!$B$39:$B$782,J$47)+'СЕТ СН'!$G$12+СВЦЭМ!$D$10+'СЕТ СН'!$G$5-'СЕТ СН'!$G$20</f>
        <v>3020.1960310100003</v>
      </c>
      <c r="K59" s="36">
        <f>SUMIFS(СВЦЭМ!$C$39:$C$782,СВЦЭМ!$A$39:$A$782,$A59,СВЦЭМ!$B$39:$B$782,K$47)+'СЕТ СН'!$G$12+СВЦЭМ!$D$10+'СЕТ СН'!$G$5-'СЕТ СН'!$G$20</f>
        <v>2969.5665499699999</v>
      </c>
      <c r="L59" s="36">
        <f>SUMIFS(СВЦЭМ!$C$39:$C$782,СВЦЭМ!$A$39:$A$782,$A59,СВЦЭМ!$B$39:$B$782,L$47)+'СЕТ СН'!$G$12+СВЦЭМ!$D$10+'СЕТ СН'!$G$5-'СЕТ СН'!$G$20</f>
        <v>2963.5896272800001</v>
      </c>
      <c r="M59" s="36">
        <f>SUMIFS(СВЦЭМ!$C$39:$C$782,СВЦЭМ!$A$39:$A$782,$A59,СВЦЭМ!$B$39:$B$782,M$47)+'СЕТ СН'!$G$12+СВЦЭМ!$D$10+'СЕТ СН'!$G$5-'СЕТ СН'!$G$20</f>
        <v>2973.83250701</v>
      </c>
      <c r="N59" s="36">
        <f>SUMIFS(СВЦЭМ!$C$39:$C$782,СВЦЭМ!$A$39:$A$782,$A59,СВЦЭМ!$B$39:$B$782,N$47)+'СЕТ СН'!$G$12+СВЦЭМ!$D$10+'СЕТ СН'!$G$5-'СЕТ СН'!$G$20</f>
        <v>2997.451395</v>
      </c>
      <c r="O59" s="36">
        <f>SUMIFS(СВЦЭМ!$C$39:$C$782,СВЦЭМ!$A$39:$A$782,$A59,СВЦЭМ!$B$39:$B$782,O$47)+'СЕТ СН'!$G$12+СВЦЭМ!$D$10+'СЕТ СН'!$G$5-'СЕТ СН'!$G$20</f>
        <v>3041.67351306</v>
      </c>
      <c r="P59" s="36">
        <f>SUMIFS(СВЦЭМ!$C$39:$C$782,СВЦЭМ!$A$39:$A$782,$A59,СВЦЭМ!$B$39:$B$782,P$47)+'СЕТ СН'!$G$12+СВЦЭМ!$D$10+'СЕТ СН'!$G$5-'СЕТ СН'!$G$20</f>
        <v>3087.8709121399997</v>
      </c>
      <c r="Q59" s="36">
        <f>SUMIFS(СВЦЭМ!$C$39:$C$782,СВЦЭМ!$A$39:$A$782,$A59,СВЦЭМ!$B$39:$B$782,Q$47)+'СЕТ СН'!$G$12+СВЦЭМ!$D$10+'СЕТ СН'!$G$5-'СЕТ СН'!$G$20</f>
        <v>3110.66019865</v>
      </c>
      <c r="R59" s="36">
        <f>SUMIFS(СВЦЭМ!$C$39:$C$782,СВЦЭМ!$A$39:$A$782,$A59,СВЦЭМ!$B$39:$B$782,R$47)+'СЕТ СН'!$G$12+СВЦЭМ!$D$10+'СЕТ СН'!$G$5-'СЕТ СН'!$G$20</f>
        <v>3100.5291078</v>
      </c>
      <c r="S59" s="36">
        <f>SUMIFS(СВЦЭМ!$C$39:$C$782,СВЦЭМ!$A$39:$A$782,$A59,СВЦЭМ!$B$39:$B$782,S$47)+'СЕТ СН'!$G$12+СВЦЭМ!$D$10+'СЕТ СН'!$G$5-'СЕТ СН'!$G$20</f>
        <v>3078.9402636499999</v>
      </c>
      <c r="T59" s="36">
        <f>SUMIFS(СВЦЭМ!$C$39:$C$782,СВЦЭМ!$A$39:$A$782,$A59,СВЦЭМ!$B$39:$B$782,T$47)+'СЕТ СН'!$G$12+СВЦЭМ!$D$10+'СЕТ СН'!$G$5-'СЕТ СН'!$G$20</f>
        <v>3000.2500574799997</v>
      </c>
      <c r="U59" s="36">
        <f>SUMIFS(СВЦЭМ!$C$39:$C$782,СВЦЭМ!$A$39:$A$782,$A59,СВЦЭМ!$B$39:$B$782,U$47)+'СЕТ СН'!$G$12+СВЦЭМ!$D$10+'СЕТ СН'!$G$5-'СЕТ СН'!$G$20</f>
        <v>2942.8725121099997</v>
      </c>
      <c r="V59" s="36">
        <f>SUMIFS(СВЦЭМ!$C$39:$C$782,СВЦЭМ!$A$39:$A$782,$A59,СВЦЭМ!$B$39:$B$782,V$47)+'СЕТ СН'!$G$12+СВЦЭМ!$D$10+'СЕТ СН'!$G$5-'СЕТ СН'!$G$20</f>
        <v>2925.5288038799999</v>
      </c>
      <c r="W59" s="36">
        <f>SUMIFS(СВЦЭМ!$C$39:$C$782,СВЦЭМ!$A$39:$A$782,$A59,СВЦЭМ!$B$39:$B$782,W$47)+'СЕТ СН'!$G$12+СВЦЭМ!$D$10+'СЕТ СН'!$G$5-'СЕТ СН'!$G$20</f>
        <v>2920.1276285399999</v>
      </c>
      <c r="X59" s="36">
        <f>SUMIFS(СВЦЭМ!$C$39:$C$782,СВЦЭМ!$A$39:$A$782,$A59,СВЦЭМ!$B$39:$B$782,X$47)+'СЕТ СН'!$G$12+СВЦЭМ!$D$10+'СЕТ СН'!$G$5-'СЕТ СН'!$G$20</f>
        <v>2937.7390217000002</v>
      </c>
      <c r="Y59" s="36">
        <f>SUMIFS(СВЦЭМ!$C$39:$C$782,СВЦЭМ!$A$39:$A$782,$A59,СВЦЭМ!$B$39:$B$782,Y$47)+'СЕТ СН'!$G$12+СВЦЭМ!$D$10+'СЕТ СН'!$G$5-'СЕТ СН'!$G$20</f>
        <v>2984.0436179600001</v>
      </c>
    </row>
    <row r="60" spans="1:25" ht="15.75" x14ac:dyDescent="0.2">
      <c r="A60" s="35">
        <f t="shared" si="1"/>
        <v>44299</v>
      </c>
      <c r="B60" s="36">
        <f>SUMIFS(СВЦЭМ!$C$39:$C$782,СВЦЭМ!$A$39:$A$782,$A60,СВЦЭМ!$B$39:$B$782,B$47)+'СЕТ СН'!$G$12+СВЦЭМ!$D$10+'СЕТ СН'!$G$5-'СЕТ СН'!$G$20</f>
        <v>3063.7106766899997</v>
      </c>
      <c r="C60" s="36">
        <f>SUMIFS(СВЦЭМ!$C$39:$C$782,СВЦЭМ!$A$39:$A$782,$A60,СВЦЭМ!$B$39:$B$782,C$47)+'СЕТ СН'!$G$12+СВЦЭМ!$D$10+'СЕТ СН'!$G$5-'СЕТ СН'!$G$20</f>
        <v>3128.0060262699999</v>
      </c>
      <c r="D60" s="36">
        <f>SUMIFS(СВЦЭМ!$C$39:$C$782,СВЦЭМ!$A$39:$A$782,$A60,СВЦЭМ!$B$39:$B$782,D$47)+'СЕТ СН'!$G$12+СВЦЭМ!$D$10+'СЕТ СН'!$G$5-'СЕТ СН'!$G$20</f>
        <v>3159.0719853600003</v>
      </c>
      <c r="E60" s="36">
        <f>SUMIFS(СВЦЭМ!$C$39:$C$782,СВЦЭМ!$A$39:$A$782,$A60,СВЦЭМ!$B$39:$B$782,E$47)+'СЕТ СН'!$G$12+СВЦЭМ!$D$10+'СЕТ СН'!$G$5-'СЕТ СН'!$G$20</f>
        <v>3170.8997502699999</v>
      </c>
      <c r="F60" s="36">
        <f>SUMIFS(СВЦЭМ!$C$39:$C$782,СВЦЭМ!$A$39:$A$782,$A60,СВЦЭМ!$B$39:$B$782,F$47)+'СЕТ СН'!$G$12+СВЦЭМ!$D$10+'СЕТ СН'!$G$5-'СЕТ СН'!$G$20</f>
        <v>3183.6730982700001</v>
      </c>
      <c r="G60" s="36">
        <f>SUMIFS(СВЦЭМ!$C$39:$C$782,СВЦЭМ!$A$39:$A$782,$A60,СВЦЭМ!$B$39:$B$782,G$47)+'СЕТ СН'!$G$12+СВЦЭМ!$D$10+'СЕТ СН'!$G$5-'СЕТ СН'!$G$20</f>
        <v>3161.1108042400001</v>
      </c>
      <c r="H60" s="36">
        <f>SUMIFS(СВЦЭМ!$C$39:$C$782,СВЦЭМ!$A$39:$A$782,$A60,СВЦЭМ!$B$39:$B$782,H$47)+'СЕТ СН'!$G$12+СВЦЭМ!$D$10+'СЕТ СН'!$G$5-'СЕТ СН'!$G$20</f>
        <v>3116.7349335399999</v>
      </c>
      <c r="I60" s="36">
        <f>SUMIFS(СВЦЭМ!$C$39:$C$782,СВЦЭМ!$A$39:$A$782,$A60,СВЦЭМ!$B$39:$B$782,I$47)+'СЕТ СН'!$G$12+СВЦЭМ!$D$10+'СЕТ СН'!$G$5-'СЕТ СН'!$G$20</f>
        <v>3052.8459764199997</v>
      </c>
      <c r="J60" s="36">
        <f>SUMIFS(СВЦЭМ!$C$39:$C$782,СВЦЭМ!$A$39:$A$782,$A60,СВЦЭМ!$B$39:$B$782,J$47)+'СЕТ СН'!$G$12+СВЦЭМ!$D$10+'СЕТ СН'!$G$5-'СЕТ СН'!$G$20</f>
        <v>3029.9122249500001</v>
      </c>
      <c r="K60" s="36">
        <f>SUMIFS(СВЦЭМ!$C$39:$C$782,СВЦЭМ!$A$39:$A$782,$A60,СВЦЭМ!$B$39:$B$782,K$47)+'СЕТ СН'!$G$12+СВЦЭМ!$D$10+'СЕТ СН'!$G$5-'СЕТ СН'!$G$20</f>
        <v>3001.3547048199998</v>
      </c>
      <c r="L60" s="36">
        <f>SUMIFS(СВЦЭМ!$C$39:$C$782,СВЦЭМ!$A$39:$A$782,$A60,СВЦЭМ!$B$39:$B$782,L$47)+'СЕТ СН'!$G$12+СВЦЭМ!$D$10+'СЕТ СН'!$G$5-'СЕТ СН'!$G$20</f>
        <v>3003.0811583899999</v>
      </c>
      <c r="M60" s="36">
        <f>SUMIFS(СВЦЭМ!$C$39:$C$782,СВЦЭМ!$A$39:$A$782,$A60,СВЦЭМ!$B$39:$B$782,M$47)+'СЕТ СН'!$G$12+СВЦЭМ!$D$10+'СЕТ СН'!$G$5-'СЕТ СН'!$G$20</f>
        <v>3009.4597912700001</v>
      </c>
      <c r="N60" s="36">
        <f>SUMIFS(СВЦЭМ!$C$39:$C$782,СВЦЭМ!$A$39:$A$782,$A60,СВЦЭМ!$B$39:$B$782,N$47)+'СЕТ СН'!$G$12+СВЦЭМ!$D$10+'СЕТ СН'!$G$5-'СЕТ СН'!$G$20</f>
        <v>3029.2534178200003</v>
      </c>
      <c r="O60" s="36">
        <f>SUMIFS(СВЦЭМ!$C$39:$C$782,СВЦЭМ!$A$39:$A$782,$A60,СВЦЭМ!$B$39:$B$782,O$47)+'СЕТ СН'!$G$12+СВЦЭМ!$D$10+'СЕТ СН'!$G$5-'СЕТ СН'!$G$20</f>
        <v>3066.2491108599997</v>
      </c>
      <c r="P60" s="36">
        <f>SUMIFS(СВЦЭМ!$C$39:$C$782,СВЦЭМ!$A$39:$A$782,$A60,СВЦЭМ!$B$39:$B$782,P$47)+'СЕТ СН'!$G$12+СВЦЭМ!$D$10+'СЕТ СН'!$G$5-'СЕТ СН'!$G$20</f>
        <v>3107.59010549</v>
      </c>
      <c r="Q60" s="36">
        <f>SUMIFS(СВЦЭМ!$C$39:$C$782,СВЦЭМ!$A$39:$A$782,$A60,СВЦЭМ!$B$39:$B$782,Q$47)+'СЕТ СН'!$G$12+СВЦЭМ!$D$10+'СЕТ СН'!$G$5-'СЕТ СН'!$G$20</f>
        <v>3133.1975760400001</v>
      </c>
      <c r="R60" s="36">
        <f>SUMIFS(СВЦЭМ!$C$39:$C$782,СВЦЭМ!$A$39:$A$782,$A60,СВЦЭМ!$B$39:$B$782,R$47)+'СЕТ СН'!$G$12+СВЦЭМ!$D$10+'СЕТ СН'!$G$5-'СЕТ СН'!$G$20</f>
        <v>3125.3094948799999</v>
      </c>
      <c r="S60" s="36">
        <f>SUMIFS(СВЦЭМ!$C$39:$C$782,СВЦЭМ!$A$39:$A$782,$A60,СВЦЭМ!$B$39:$B$782,S$47)+'СЕТ СН'!$G$12+СВЦЭМ!$D$10+'СЕТ СН'!$G$5-'СЕТ СН'!$G$20</f>
        <v>3104.1291757399999</v>
      </c>
      <c r="T60" s="36">
        <f>SUMIFS(СВЦЭМ!$C$39:$C$782,СВЦЭМ!$A$39:$A$782,$A60,СВЦЭМ!$B$39:$B$782,T$47)+'СЕТ СН'!$G$12+СВЦЭМ!$D$10+'СЕТ СН'!$G$5-'СЕТ СН'!$G$20</f>
        <v>3038.8082654199998</v>
      </c>
      <c r="U60" s="36">
        <f>SUMIFS(СВЦЭМ!$C$39:$C$782,СВЦЭМ!$A$39:$A$782,$A60,СВЦЭМ!$B$39:$B$782,U$47)+'СЕТ СН'!$G$12+СВЦЭМ!$D$10+'СЕТ СН'!$G$5-'СЕТ СН'!$G$20</f>
        <v>2984.1849248600001</v>
      </c>
      <c r="V60" s="36">
        <f>SUMIFS(СВЦЭМ!$C$39:$C$782,СВЦЭМ!$A$39:$A$782,$A60,СВЦЭМ!$B$39:$B$782,V$47)+'СЕТ СН'!$G$12+СВЦЭМ!$D$10+'СЕТ СН'!$G$5-'СЕТ СН'!$G$20</f>
        <v>2945.7695463299997</v>
      </c>
      <c r="W60" s="36">
        <f>SUMIFS(СВЦЭМ!$C$39:$C$782,СВЦЭМ!$A$39:$A$782,$A60,СВЦЭМ!$B$39:$B$782,W$47)+'СЕТ СН'!$G$12+СВЦЭМ!$D$10+'СЕТ СН'!$G$5-'СЕТ СН'!$G$20</f>
        <v>2967.40639259</v>
      </c>
      <c r="X60" s="36">
        <f>SUMIFS(СВЦЭМ!$C$39:$C$782,СВЦЭМ!$A$39:$A$782,$A60,СВЦЭМ!$B$39:$B$782,X$47)+'СЕТ СН'!$G$12+СВЦЭМ!$D$10+'СЕТ СН'!$G$5-'СЕТ СН'!$G$20</f>
        <v>3003.6035725800002</v>
      </c>
      <c r="Y60" s="36">
        <f>SUMIFS(СВЦЭМ!$C$39:$C$782,СВЦЭМ!$A$39:$A$782,$A60,СВЦЭМ!$B$39:$B$782,Y$47)+'СЕТ СН'!$G$12+СВЦЭМ!$D$10+'СЕТ СН'!$G$5-'СЕТ СН'!$G$20</f>
        <v>3064.7945357899998</v>
      </c>
    </row>
    <row r="61" spans="1:25" ht="15.75" x14ac:dyDescent="0.2">
      <c r="A61" s="35">
        <f t="shared" si="1"/>
        <v>44300</v>
      </c>
      <c r="B61" s="36">
        <f>SUMIFS(СВЦЭМ!$C$39:$C$782,СВЦЭМ!$A$39:$A$782,$A61,СВЦЭМ!$B$39:$B$782,B$47)+'СЕТ СН'!$G$12+СВЦЭМ!$D$10+'СЕТ СН'!$G$5-'СЕТ СН'!$G$20</f>
        <v>3094.8083926700001</v>
      </c>
      <c r="C61" s="36">
        <f>SUMIFS(СВЦЭМ!$C$39:$C$782,СВЦЭМ!$A$39:$A$782,$A61,СВЦЭМ!$B$39:$B$782,C$47)+'СЕТ СН'!$G$12+СВЦЭМ!$D$10+'СЕТ СН'!$G$5-'СЕТ СН'!$G$20</f>
        <v>3165.3935400600003</v>
      </c>
      <c r="D61" s="36">
        <f>SUMIFS(СВЦЭМ!$C$39:$C$782,СВЦЭМ!$A$39:$A$782,$A61,СВЦЭМ!$B$39:$B$782,D$47)+'СЕТ СН'!$G$12+СВЦЭМ!$D$10+'СЕТ СН'!$G$5-'СЕТ СН'!$G$20</f>
        <v>3224.46867376</v>
      </c>
      <c r="E61" s="36">
        <f>SUMIFS(СВЦЭМ!$C$39:$C$782,СВЦЭМ!$A$39:$A$782,$A61,СВЦЭМ!$B$39:$B$782,E$47)+'СЕТ СН'!$G$12+СВЦЭМ!$D$10+'СЕТ СН'!$G$5-'СЕТ СН'!$G$20</f>
        <v>3231.23726713</v>
      </c>
      <c r="F61" s="36">
        <f>SUMIFS(СВЦЭМ!$C$39:$C$782,СВЦЭМ!$A$39:$A$782,$A61,СВЦЭМ!$B$39:$B$782,F$47)+'СЕТ СН'!$G$12+СВЦЭМ!$D$10+'СЕТ СН'!$G$5-'СЕТ СН'!$G$20</f>
        <v>3237.3576702999999</v>
      </c>
      <c r="G61" s="36">
        <f>SUMIFS(СВЦЭМ!$C$39:$C$782,СВЦЭМ!$A$39:$A$782,$A61,СВЦЭМ!$B$39:$B$782,G$47)+'СЕТ СН'!$G$12+СВЦЭМ!$D$10+'СЕТ СН'!$G$5-'СЕТ СН'!$G$20</f>
        <v>3228.4352581399999</v>
      </c>
      <c r="H61" s="36">
        <f>SUMIFS(СВЦЭМ!$C$39:$C$782,СВЦЭМ!$A$39:$A$782,$A61,СВЦЭМ!$B$39:$B$782,H$47)+'СЕТ СН'!$G$12+СВЦЭМ!$D$10+'СЕТ СН'!$G$5-'СЕТ СН'!$G$20</f>
        <v>3185.2444276300002</v>
      </c>
      <c r="I61" s="36">
        <f>SUMIFS(СВЦЭМ!$C$39:$C$782,СВЦЭМ!$A$39:$A$782,$A61,СВЦЭМ!$B$39:$B$782,I$47)+'СЕТ СН'!$G$12+СВЦЭМ!$D$10+'СЕТ СН'!$G$5-'СЕТ СН'!$G$20</f>
        <v>3132.27695146</v>
      </c>
      <c r="J61" s="36">
        <f>SUMIFS(СВЦЭМ!$C$39:$C$782,СВЦЭМ!$A$39:$A$782,$A61,СВЦЭМ!$B$39:$B$782,J$47)+'СЕТ СН'!$G$12+СВЦЭМ!$D$10+'СЕТ СН'!$G$5-'СЕТ СН'!$G$20</f>
        <v>3062.7268116400001</v>
      </c>
      <c r="K61" s="36">
        <f>SUMIFS(СВЦЭМ!$C$39:$C$782,СВЦЭМ!$A$39:$A$782,$A61,СВЦЭМ!$B$39:$B$782,K$47)+'СЕТ СН'!$G$12+СВЦЭМ!$D$10+'СЕТ СН'!$G$5-'СЕТ СН'!$G$20</f>
        <v>2989.5729817900001</v>
      </c>
      <c r="L61" s="36">
        <f>SUMIFS(СВЦЭМ!$C$39:$C$782,СВЦЭМ!$A$39:$A$782,$A61,СВЦЭМ!$B$39:$B$782,L$47)+'СЕТ СН'!$G$12+СВЦЭМ!$D$10+'СЕТ СН'!$G$5-'СЕТ СН'!$G$20</f>
        <v>2990.75769519</v>
      </c>
      <c r="M61" s="36">
        <f>SUMIFS(СВЦЭМ!$C$39:$C$782,СВЦЭМ!$A$39:$A$782,$A61,СВЦЭМ!$B$39:$B$782,M$47)+'СЕТ СН'!$G$12+СВЦЭМ!$D$10+'СЕТ СН'!$G$5-'СЕТ СН'!$G$20</f>
        <v>3000.0891014099998</v>
      </c>
      <c r="N61" s="36">
        <f>SUMIFS(СВЦЭМ!$C$39:$C$782,СВЦЭМ!$A$39:$A$782,$A61,СВЦЭМ!$B$39:$B$782,N$47)+'СЕТ СН'!$G$12+СВЦЭМ!$D$10+'СЕТ СН'!$G$5-'СЕТ СН'!$G$20</f>
        <v>3033.8665007700001</v>
      </c>
      <c r="O61" s="36">
        <f>SUMIFS(СВЦЭМ!$C$39:$C$782,СВЦЭМ!$A$39:$A$782,$A61,СВЦЭМ!$B$39:$B$782,O$47)+'СЕТ СН'!$G$12+СВЦЭМ!$D$10+'СЕТ СН'!$G$5-'СЕТ СН'!$G$20</f>
        <v>3064.8437132399999</v>
      </c>
      <c r="P61" s="36">
        <f>SUMIFS(СВЦЭМ!$C$39:$C$782,СВЦЭМ!$A$39:$A$782,$A61,СВЦЭМ!$B$39:$B$782,P$47)+'СЕТ СН'!$G$12+СВЦЭМ!$D$10+'СЕТ СН'!$G$5-'СЕТ СН'!$G$20</f>
        <v>3112.6102517700001</v>
      </c>
      <c r="Q61" s="36">
        <f>SUMIFS(СВЦЭМ!$C$39:$C$782,СВЦЭМ!$A$39:$A$782,$A61,СВЦЭМ!$B$39:$B$782,Q$47)+'СЕТ СН'!$G$12+СВЦЭМ!$D$10+'СЕТ СН'!$G$5-'СЕТ СН'!$G$20</f>
        <v>3140.07980391</v>
      </c>
      <c r="R61" s="36">
        <f>SUMIFS(СВЦЭМ!$C$39:$C$782,СВЦЭМ!$A$39:$A$782,$A61,СВЦЭМ!$B$39:$B$782,R$47)+'СЕТ СН'!$G$12+СВЦЭМ!$D$10+'СЕТ СН'!$G$5-'СЕТ СН'!$G$20</f>
        <v>3124.1929783699998</v>
      </c>
      <c r="S61" s="36">
        <f>SUMIFS(СВЦЭМ!$C$39:$C$782,СВЦЭМ!$A$39:$A$782,$A61,СВЦЭМ!$B$39:$B$782,S$47)+'СЕТ СН'!$G$12+СВЦЭМ!$D$10+'СЕТ СН'!$G$5-'СЕТ СН'!$G$20</f>
        <v>3098.0165823400002</v>
      </c>
      <c r="T61" s="36">
        <f>SUMIFS(СВЦЭМ!$C$39:$C$782,СВЦЭМ!$A$39:$A$782,$A61,СВЦЭМ!$B$39:$B$782,T$47)+'СЕТ СН'!$G$12+СВЦЭМ!$D$10+'СЕТ СН'!$G$5-'СЕТ СН'!$G$20</f>
        <v>3033.9392604699997</v>
      </c>
      <c r="U61" s="36">
        <f>SUMIFS(СВЦЭМ!$C$39:$C$782,СВЦЭМ!$A$39:$A$782,$A61,СВЦЭМ!$B$39:$B$782,U$47)+'СЕТ СН'!$G$12+СВЦЭМ!$D$10+'СЕТ СН'!$G$5-'СЕТ СН'!$G$20</f>
        <v>2975.8545231400003</v>
      </c>
      <c r="V61" s="36">
        <f>SUMIFS(СВЦЭМ!$C$39:$C$782,СВЦЭМ!$A$39:$A$782,$A61,СВЦЭМ!$B$39:$B$782,V$47)+'СЕТ СН'!$G$12+СВЦЭМ!$D$10+'СЕТ СН'!$G$5-'СЕТ СН'!$G$20</f>
        <v>2938.94590023</v>
      </c>
      <c r="W61" s="36">
        <f>SUMIFS(СВЦЭМ!$C$39:$C$782,СВЦЭМ!$A$39:$A$782,$A61,СВЦЭМ!$B$39:$B$782,W$47)+'СЕТ СН'!$G$12+СВЦЭМ!$D$10+'СЕТ СН'!$G$5-'СЕТ СН'!$G$20</f>
        <v>2953.5095343100002</v>
      </c>
      <c r="X61" s="36">
        <f>SUMIFS(СВЦЭМ!$C$39:$C$782,СВЦЭМ!$A$39:$A$782,$A61,СВЦЭМ!$B$39:$B$782,X$47)+'СЕТ СН'!$G$12+СВЦЭМ!$D$10+'СЕТ СН'!$G$5-'СЕТ СН'!$G$20</f>
        <v>2982.8982616900003</v>
      </c>
      <c r="Y61" s="36">
        <f>SUMIFS(СВЦЭМ!$C$39:$C$782,СВЦЭМ!$A$39:$A$782,$A61,СВЦЭМ!$B$39:$B$782,Y$47)+'СЕТ СН'!$G$12+СВЦЭМ!$D$10+'СЕТ СН'!$G$5-'СЕТ СН'!$G$20</f>
        <v>3032.76251443</v>
      </c>
    </row>
    <row r="62" spans="1:25" ht="15.75" x14ac:dyDescent="0.2">
      <c r="A62" s="35">
        <f t="shared" si="1"/>
        <v>44301</v>
      </c>
      <c r="B62" s="36">
        <f>SUMIFS(СВЦЭМ!$C$39:$C$782,СВЦЭМ!$A$39:$A$782,$A62,СВЦЭМ!$B$39:$B$782,B$47)+'СЕТ СН'!$G$12+СВЦЭМ!$D$10+'СЕТ СН'!$G$5-'СЕТ СН'!$G$20</f>
        <v>3058.8445196900002</v>
      </c>
      <c r="C62" s="36">
        <f>SUMIFS(СВЦЭМ!$C$39:$C$782,СВЦЭМ!$A$39:$A$782,$A62,СВЦЭМ!$B$39:$B$782,C$47)+'СЕТ СН'!$G$12+СВЦЭМ!$D$10+'СЕТ СН'!$G$5-'СЕТ СН'!$G$20</f>
        <v>3152.7391722399998</v>
      </c>
      <c r="D62" s="36">
        <f>SUMIFS(СВЦЭМ!$C$39:$C$782,СВЦЭМ!$A$39:$A$782,$A62,СВЦЭМ!$B$39:$B$782,D$47)+'СЕТ СН'!$G$12+СВЦЭМ!$D$10+'СЕТ СН'!$G$5-'СЕТ СН'!$G$20</f>
        <v>3215.9530046700002</v>
      </c>
      <c r="E62" s="36">
        <f>SUMIFS(СВЦЭМ!$C$39:$C$782,СВЦЭМ!$A$39:$A$782,$A62,СВЦЭМ!$B$39:$B$782,E$47)+'СЕТ СН'!$G$12+СВЦЭМ!$D$10+'СЕТ СН'!$G$5-'СЕТ СН'!$G$20</f>
        <v>3221.9966825399997</v>
      </c>
      <c r="F62" s="36">
        <f>SUMIFS(СВЦЭМ!$C$39:$C$782,СВЦЭМ!$A$39:$A$782,$A62,СВЦЭМ!$B$39:$B$782,F$47)+'СЕТ СН'!$G$12+СВЦЭМ!$D$10+'СЕТ СН'!$G$5-'СЕТ СН'!$G$20</f>
        <v>3229.7442217799999</v>
      </c>
      <c r="G62" s="36">
        <f>SUMIFS(СВЦЭМ!$C$39:$C$782,СВЦЭМ!$A$39:$A$782,$A62,СВЦЭМ!$B$39:$B$782,G$47)+'СЕТ СН'!$G$12+СВЦЭМ!$D$10+'СЕТ СН'!$G$5-'СЕТ СН'!$G$20</f>
        <v>3207.2418236599997</v>
      </c>
      <c r="H62" s="36">
        <f>SUMIFS(СВЦЭМ!$C$39:$C$782,СВЦЭМ!$A$39:$A$782,$A62,СВЦЭМ!$B$39:$B$782,H$47)+'СЕТ СН'!$G$12+СВЦЭМ!$D$10+'СЕТ СН'!$G$5-'СЕТ СН'!$G$20</f>
        <v>3151.0738803300001</v>
      </c>
      <c r="I62" s="36">
        <f>SUMIFS(СВЦЭМ!$C$39:$C$782,СВЦЭМ!$A$39:$A$782,$A62,СВЦЭМ!$B$39:$B$782,I$47)+'СЕТ СН'!$G$12+СВЦЭМ!$D$10+'СЕТ СН'!$G$5-'СЕТ СН'!$G$20</f>
        <v>3083.99280881</v>
      </c>
      <c r="J62" s="36">
        <f>SUMIFS(СВЦЭМ!$C$39:$C$782,СВЦЭМ!$A$39:$A$782,$A62,СВЦЭМ!$B$39:$B$782,J$47)+'СЕТ СН'!$G$12+СВЦЭМ!$D$10+'СЕТ СН'!$G$5-'СЕТ СН'!$G$20</f>
        <v>3027.92178663</v>
      </c>
      <c r="K62" s="36">
        <f>SUMIFS(СВЦЭМ!$C$39:$C$782,СВЦЭМ!$A$39:$A$782,$A62,СВЦЭМ!$B$39:$B$782,K$47)+'СЕТ СН'!$G$12+СВЦЭМ!$D$10+'СЕТ СН'!$G$5-'СЕТ СН'!$G$20</f>
        <v>2981.4911005200001</v>
      </c>
      <c r="L62" s="36">
        <f>SUMIFS(СВЦЭМ!$C$39:$C$782,СВЦЭМ!$A$39:$A$782,$A62,СВЦЭМ!$B$39:$B$782,L$47)+'СЕТ СН'!$G$12+СВЦЭМ!$D$10+'СЕТ СН'!$G$5-'СЕТ СН'!$G$20</f>
        <v>3006.9283388700001</v>
      </c>
      <c r="M62" s="36">
        <f>SUMIFS(СВЦЭМ!$C$39:$C$782,СВЦЭМ!$A$39:$A$782,$A62,СВЦЭМ!$B$39:$B$782,M$47)+'СЕТ СН'!$G$12+СВЦЭМ!$D$10+'СЕТ СН'!$G$5-'СЕТ СН'!$G$20</f>
        <v>2992.19237445</v>
      </c>
      <c r="N62" s="36">
        <f>SUMIFS(СВЦЭМ!$C$39:$C$782,СВЦЭМ!$A$39:$A$782,$A62,СВЦЭМ!$B$39:$B$782,N$47)+'СЕТ СН'!$G$12+СВЦЭМ!$D$10+'СЕТ СН'!$G$5-'СЕТ СН'!$G$20</f>
        <v>3020.3970031099998</v>
      </c>
      <c r="O62" s="36">
        <f>SUMIFS(СВЦЭМ!$C$39:$C$782,СВЦЭМ!$A$39:$A$782,$A62,СВЦЭМ!$B$39:$B$782,O$47)+'СЕТ СН'!$G$12+СВЦЭМ!$D$10+'СЕТ СН'!$G$5-'СЕТ СН'!$G$20</f>
        <v>3066.7117144100002</v>
      </c>
      <c r="P62" s="36">
        <f>SUMIFS(СВЦЭМ!$C$39:$C$782,СВЦЭМ!$A$39:$A$782,$A62,СВЦЭМ!$B$39:$B$782,P$47)+'СЕТ СН'!$G$12+СВЦЭМ!$D$10+'СЕТ СН'!$G$5-'СЕТ СН'!$G$20</f>
        <v>3112.0751686499998</v>
      </c>
      <c r="Q62" s="36">
        <f>SUMIFS(СВЦЭМ!$C$39:$C$782,СВЦЭМ!$A$39:$A$782,$A62,СВЦЭМ!$B$39:$B$782,Q$47)+'СЕТ СН'!$G$12+СВЦЭМ!$D$10+'СЕТ СН'!$G$5-'СЕТ СН'!$G$20</f>
        <v>3129.5035509899999</v>
      </c>
      <c r="R62" s="36">
        <f>SUMIFS(СВЦЭМ!$C$39:$C$782,СВЦЭМ!$A$39:$A$782,$A62,СВЦЭМ!$B$39:$B$782,R$47)+'СЕТ СН'!$G$12+СВЦЭМ!$D$10+'СЕТ СН'!$G$5-'СЕТ СН'!$G$20</f>
        <v>3111.8182642700003</v>
      </c>
      <c r="S62" s="36">
        <f>SUMIFS(СВЦЭМ!$C$39:$C$782,СВЦЭМ!$A$39:$A$782,$A62,СВЦЭМ!$B$39:$B$782,S$47)+'СЕТ СН'!$G$12+СВЦЭМ!$D$10+'СЕТ СН'!$G$5-'СЕТ СН'!$G$20</f>
        <v>3095.44770767</v>
      </c>
      <c r="T62" s="36">
        <f>SUMIFS(СВЦЭМ!$C$39:$C$782,СВЦЭМ!$A$39:$A$782,$A62,СВЦЭМ!$B$39:$B$782,T$47)+'СЕТ СН'!$G$12+СВЦЭМ!$D$10+'СЕТ СН'!$G$5-'СЕТ СН'!$G$20</f>
        <v>3012.0966492699999</v>
      </c>
      <c r="U62" s="36">
        <f>SUMIFS(СВЦЭМ!$C$39:$C$782,СВЦЭМ!$A$39:$A$782,$A62,СВЦЭМ!$B$39:$B$782,U$47)+'СЕТ СН'!$G$12+СВЦЭМ!$D$10+'СЕТ СН'!$G$5-'СЕТ СН'!$G$20</f>
        <v>2949.9898936299996</v>
      </c>
      <c r="V62" s="36">
        <f>SUMIFS(СВЦЭМ!$C$39:$C$782,СВЦЭМ!$A$39:$A$782,$A62,СВЦЭМ!$B$39:$B$782,V$47)+'СЕТ СН'!$G$12+СВЦЭМ!$D$10+'СЕТ СН'!$G$5-'СЕТ СН'!$G$20</f>
        <v>2900.8323397100003</v>
      </c>
      <c r="W62" s="36">
        <f>SUMIFS(СВЦЭМ!$C$39:$C$782,СВЦЭМ!$A$39:$A$782,$A62,СВЦЭМ!$B$39:$B$782,W$47)+'СЕТ СН'!$G$12+СВЦЭМ!$D$10+'СЕТ СН'!$G$5-'СЕТ СН'!$G$20</f>
        <v>2913.9729244999999</v>
      </c>
      <c r="X62" s="36">
        <f>SUMIFS(СВЦЭМ!$C$39:$C$782,СВЦЭМ!$A$39:$A$782,$A62,СВЦЭМ!$B$39:$B$782,X$47)+'СЕТ СН'!$G$12+СВЦЭМ!$D$10+'СЕТ СН'!$G$5-'СЕТ СН'!$G$20</f>
        <v>2942.3888631899999</v>
      </c>
      <c r="Y62" s="36">
        <f>SUMIFS(СВЦЭМ!$C$39:$C$782,СВЦЭМ!$A$39:$A$782,$A62,СВЦЭМ!$B$39:$B$782,Y$47)+'СЕТ СН'!$G$12+СВЦЭМ!$D$10+'СЕТ СН'!$G$5-'СЕТ СН'!$G$20</f>
        <v>3007.4838419799999</v>
      </c>
    </row>
    <row r="63" spans="1:25" ht="15.75" x14ac:dyDescent="0.2">
      <c r="A63" s="35">
        <f t="shared" si="1"/>
        <v>44302</v>
      </c>
      <c r="B63" s="36">
        <f>SUMIFS(СВЦЭМ!$C$39:$C$782,СВЦЭМ!$A$39:$A$782,$A63,СВЦЭМ!$B$39:$B$782,B$47)+'СЕТ СН'!$G$12+СВЦЭМ!$D$10+'СЕТ СН'!$G$5-'СЕТ СН'!$G$20</f>
        <v>3093.3095466499999</v>
      </c>
      <c r="C63" s="36">
        <f>SUMIFS(СВЦЭМ!$C$39:$C$782,СВЦЭМ!$A$39:$A$782,$A63,СВЦЭМ!$B$39:$B$782,C$47)+'СЕТ СН'!$G$12+СВЦЭМ!$D$10+'СЕТ СН'!$G$5-'СЕТ СН'!$G$20</f>
        <v>3158.02295323</v>
      </c>
      <c r="D63" s="36">
        <f>SUMIFS(СВЦЭМ!$C$39:$C$782,СВЦЭМ!$A$39:$A$782,$A63,СВЦЭМ!$B$39:$B$782,D$47)+'СЕТ СН'!$G$12+СВЦЭМ!$D$10+'СЕТ СН'!$G$5-'СЕТ СН'!$G$20</f>
        <v>3205.9959405999998</v>
      </c>
      <c r="E63" s="36">
        <f>SUMIFS(СВЦЭМ!$C$39:$C$782,СВЦЭМ!$A$39:$A$782,$A63,СВЦЭМ!$B$39:$B$782,E$47)+'СЕТ СН'!$G$12+СВЦЭМ!$D$10+'СЕТ СН'!$G$5-'СЕТ СН'!$G$20</f>
        <v>3221.2400256599999</v>
      </c>
      <c r="F63" s="36">
        <f>SUMIFS(СВЦЭМ!$C$39:$C$782,СВЦЭМ!$A$39:$A$782,$A63,СВЦЭМ!$B$39:$B$782,F$47)+'СЕТ СН'!$G$12+СВЦЭМ!$D$10+'СЕТ СН'!$G$5-'СЕТ СН'!$G$20</f>
        <v>3240.8686443799998</v>
      </c>
      <c r="G63" s="36">
        <f>SUMIFS(СВЦЭМ!$C$39:$C$782,СВЦЭМ!$A$39:$A$782,$A63,СВЦЭМ!$B$39:$B$782,G$47)+'СЕТ СН'!$G$12+СВЦЭМ!$D$10+'СЕТ СН'!$G$5-'СЕТ СН'!$G$20</f>
        <v>3216.72238883</v>
      </c>
      <c r="H63" s="36">
        <f>SUMIFS(СВЦЭМ!$C$39:$C$782,СВЦЭМ!$A$39:$A$782,$A63,СВЦЭМ!$B$39:$B$782,H$47)+'СЕТ СН'!$G$12+СВЦЭМ!$D$10+'СЕТ СН'!$G$5-'СЕТ СН'!$G$20</f>
        <v>3169.96505944</v>
      </c>
      <c r="I63" s="36">
        <f>SUMIFS(СВЦЭМ!$C$39:$C$782,СВЦЭМ!$A$39:$A$782,$A63,СВЦЭМ!$B$39:$B$782,I$47)+'СЕТ СН'!$G$12+СВЦЭМ!$D$10+'СЕТ СН'!$G$5-'СЕТ СН'!$G$20</f>
        <v>3105.5881719099998</v>
      </c>
      <c r="J63" s="36">
        <f>SUMIFS(СВЦЭМ!$C$39:$C$782,СВЦЭМ!$A$39:$A$782,$A63,СВЦЭМ!$B$39:$B$782,J$47)+'СЕТ СН'!$G$12+СВЦЭМ!$D$10+'СЕТ СН'!$G$5-'СЕТ СН'!$G$20</f>
        <v>3027.46442531</v>
      </c>
      <c r="K63" s="36">
        <f>SUMIFS(СВЦЭМ!$C$39:$C$782,СВЦЭМ!$A$39:$A$782,$A63,СВЦЭМ!$B$39:$B$782,K$47)+'СЕТ СН'!$G$12+СВЦЭМ!$D$10+'СЕТ СН'!$G$5-'СЕТ СН'!$G$20</f>
        <v>2970.36269558</v>
      </c>
      <c r="L63" s="36">
        <f>SUMIFS(СВЦЭМ!$C$39:$C$782,СВЦЭМ!$A$39:$A$782,$A63,СВЦЭМ!$B$39:$B$782,L$47)+'СЕТ СН'!$G$12+СВЦЭМ!$D$10+'СЕТ СН'!$G$5-'СЕТ СН'!$G$20</f>
        <v>2976.3159567499997</v>
      </c>
      <c r="M63" s="36">
        <f>SUMIFS(СВЦЭМ!$C$39:$C$782,СВЦЭМ!$A$39:$A$782,$A63,СВЦЭМ!$B$39:$B$782,M$47)+'СЕТ СН'!$G$12+СВЦЭМ!$D$10+'СЕТ СН'!$G$5-'СЕТ СН'!$G$20</f>
        <v>2982.0376405300003</v>
      </c>
      <c r="N63" s="36">
        <f>SUMIFS(СВЦЭМ!$C$39:$C$782,СВЦЭМ!$A$39:$A$782,$A63,СВЦЭМ!$B$39:$B$782,N$47)+'СЕТ СН'!$G$12+СВЦЭМ!$D$10+'СЕТ СН'!$G$5-'СЕТ СН'!$G$20</f>
        <v>3011.3324421100001</v>
      </c>
      <c r="O63" s="36">
        <f>SUMIFS(СВЦЭМ!$C$39:$C$782,СВЦЭМ!$A$39:$A$782,$A63,СВЦЭМ!$B$39:$B$782,O$47)+'СЕТ СН'!$G$12+СВЦЭМ!$D$10+'СЕТ СН'!$G$5-'СЕТ СН'!$G$20</f>
        <v>3045.1144797899997</v>
      </c>
      <c r="P63" s="36">
        <f>SUMIFS(СВЦЭМ!$C$39:$C$782,СВЦЭМ!$A$39:$A$782,$A63,СВЦЭМ!$B$39:$B$782,P$47)+'СЕТ СН'!$G$12+СВЦЭМ!$D$10+'СЕТ СН'!$G$5-'СЕТ СН'!$G$20</f>
        <v>3086.2040131599997</v>
      </c>
      <c r="Q63" s="36">
        <f>SUMIFS(СВЦЭМ!$C$39:$C$782,СВЦЭМ!$A$39:$A$782,$A63,СВЦЭМ!$B$39:$B$782,Q$47)+'СЕТ СН'!$G$12+СВЦЭМ!$D$10+'СЕТ СН'!$G$5-'СЕТ СН'!$G$20</f>
        <v>3114.7677155900001</v>
      </c>
      <c r="R63" s="36">
        <f>SUMIFS(СВЦЭМ!$C$39:$C$782,СВЦЭМ!$A$39:$A$782,$A63,СВЦЭМ!$B$39:$B$782,R$47)+'СЕТ СН'!$G$12+СВЦЭМ!$D$10+'СЕТ СН'!$G$5-'СЕТ СН'!$G$20</f>
        <v>3095.2507406899999</v>
      </c>
      <c r="S63" s="36">
        <f>SUMIFS(СВЦЭМ!$C$39:$C$782,СВЦЭМ!$A$39:$A$782,$A63,СВЦЭМ!$B$39:$B$782,S$47)+'СЕТ СН'!$G$12+СВЦЭМ!$D$10+'СЕТ СН'!$G$5-'СЕТ СН'!$G$20</f>
        <v>3029.0793694499998</v>
      </c>
      <c r="T63" s="36">
        <f>SUMIFS(СВЦЭМ!$C$39:$C$782,СВЦЭМ!$A$39:$A$782,$A63,СВЦЭМ!$B$39:$B$782,T$47)+'СЕТ СН'!$G$12+СВЦЭМ!$D$10+'СЕТ СН'!$G$5-'СЕТ СН'!$G$20</f>
        <v>2938.9118794599999</v>
      </c>
      <c r="U63" s="36">
        <f>SUMIFS(СВЦЭМ!$C$39:$C$782,СВЦЭМ!$A$39:$A$782,$A63,СВЦЭМ!$B$39:$B$782,U$47)+'СЕТ СН'!$G$12+СВЦЭМ!$D$10+'СЕТ СН'!$G$5-'СЕТ СН'!$G$20</f>
        <v>2864.8016595999998</v>
      </c>
      <c r="V63" s="36">
        <f>SUMIFS(СВЦЭМ!$C$39:$C$782,СВЦЭМ!$A$39:$A$782,$A63,СВЦЭМ!$B$39:$B$782,V$47)+'СЕТ СН'!$G$12+СВЦЭМ!$D$10+'СЕТ СН'!$G$5-'СЕТ СН'!$G$20</f>
        <v>2845.4307705900001</v>
      </c>
      <c r="W63" s="36">
        <f>SUMIFS(СВЦЭМ!$C$39:$C$782,СВЦЭМ!$A$39:$A$782,$A63,СВЦЭМ!$B$39:$B$782,W$47)+'СЕТ СН'!$G$12+СВЦЭМ!$D$10+'СЕТ СН'!$G$5-'СЕТ СН'!$G$20</f>
        <v>2858.454945</v>
      </c>
      <c r="X63" s="36">
        <f>SUMIFS(СВЦЭМ!$C$39:$C$782,СВЦЭМ!$A$39:$A$782,$A63,СВЦЭМ!$B$39:$B$782,X$47)+'СЕТ СН'!$G$12+СВЦЭМ!$D$10+'СЕТ СН'!$G$5-'СЕТ СН'!$G$20</f>
        <v>2884.1258546099998</v>
      </c>
      <c r="Y63" s="36">
        <f>SUMIFS(СВЦЭМ!$C$39:$C$782,СВЦЭМ!$A$39:$A$782,$A63,СВЦЭМ!$B$39:$B$782,Y$47)+'СЕТ СН'!$G$12+СВЦЭМ!$D$10+'СЕТ СН'!$G$5-'СЕТ СН'!$G$20</f>
        <v>2933.4334755300001</v>
      </c>
    </row>
    <row r="64" spans="1:25" ht="15.75" x14ac:dyDescent="0.2">
      <c r="A64" s="35">
        <f t="shared" si="1"/>
        <v>44303</v>
      </c>
      <c r="B64" s="36">
        <f>SUMIFS(СВЦЭМ!$C$39:$C$782,СВЦЭМ!$A$39:$A$782,$A64,СВЦЭМ!$B$39:$B$782,B$47)+'СЕТ СН'!$G$12+СВЦЭМ!$D$10+'СЕТ СН'!$G$5-'СЕТ СН'!$G$20</f>
        <v>2996.0278680299998</v>
      </c>
      <c r="C64" s="36">
        <f>SUMIFS(СВЦЭМ!$C$39:$C$782,СВЦЭМ!$A$39:$A$782,$A64,СВЦЭМ!$B$39:$B$782,C$47)+'СЕТ СН'!$G$12+СВЦЭМ!$D$10+'СЕТ СН'!$G$5-'СЕТ СН'!$G$20</f>
        <v>3057.5034243800001</v>
      </c>
      <c r="D64" s="36">
        <f>SUMIFS(СВЦЭМ!$C$39:$C$782,СВЦЭМ!$A$39:$A$782,$A64,СВЦЭМ!$B$39:$B$782,D$47)+'СЕТ СН'!$G$12+СВЦЭМ!$D$10+'СЕТ СН'!$G$5-'СЕТ СН'!$G$20</f>
        <v>3080.6965195600001</v>
      </c>
      <c r="E64" s="36">
        <f>SUMIFS(СВЦЭМ!$C$39:$C$782,СВЦЭМ!$A$39:$A$782,$A64,СВЦЭМ!$B$39:$B$782,E$47)+'СЕТ СН'!$G$12+СВЦЭМ!$D$10+'СЕТ СН'!$G$5-'СЕТ СН'!$G$20</f>
        <v>3077.5875458999999</v>
      </c>
      <c r="F64" s="36">
        <f>SUMIFS(СВЦЭМ!$C$39:$C$782,СВЦЭМ!$A$39:$A$782,$A64,СВЦЭМ!$B$39:$B$782,F$47)+'СЕТ СН'!$G$12+СВЦЭМ!$D$10+'СЕТ СН'!$G$5-'СЕТ СН'!$G$20</f>
        <v>3123.1011357400002</v>
      </c>
      <c r="G64" s="36">
        <f>SUMIFS(СВЦЭМ!$C$39:$C$782,СВЦЭМ!$A$39:$A$782,$A64,СВЦЭМ!$B$39:$B$782,G$47)+'СЕТ СН'!$G$12+СВЦЭМ!$D$10+'СЕТ СН'!$G$5-'СЕТ СН'!$G$20</f>
        <v>3123.04621344</v>
      </c>
      <c r="H64" s="36">
        <f>SUMIFS(СВЦЭМ!$C$39:$C$782,СВЦЭМ!$A$39:$A$782,$A64,СВЦЭМ!$B$39:$B$782,H$47)+'СЕТ СН'!$G$12+СВЦЭМ!$D$10+'СЕТ СН'!$G$5-'СЕТ СН'!$G$20</f>
        <v>3115.2794903900003</v>
      </c>
      <c r="I64" s="36">
        <f>SUMIFS(СВЦЭМ!$C$39:$C$782,СВЦЭМ!$A$39:$A$782,$A64,СВЦЭМ!$B$39:$B$782,I$47)+'СЕТ СН'!$G$12+СВЦЭМ!$D$10+'СЕТ СН'!$G$5-'СЕТ СН'!$G$20</f>
        <v>3059.03758543</v>
      </c>
      <c r="J64" s="36">
        <f>SUMIFS(СВЦЭМ!$C$39:$C$782,СВЦЭМ!$A$39:$A$782,$A64,СВЦЭМ!$B$39:$B$782,J$47)+'СЕТ СН'!$G$12+СВЦЭМ!$D$10+'СЕТ СН'!$G$5-'СЕТ СН'!$G$20</f>
        <v>2974.30349703</v>
      </c>
      <c r="K64" s="36">
        <f>SUMIFS(СВЦЭМ!$C$39:$C$782,СВЦЭМ!$A$39:$A$782,$A64,СВЦЭМ!$B$39:$B$782,K$47)+'СЕТ СН'!$G$12+СВЦЭМ!$D$10+'СЕТ СН'!$G$5-'СЕТ СН'!$G$20</f>
        <v>2907.86504848</v>
      </c>
      <c r="L64" s="36">
        <f>SUMIFS(СВЦЭМ!$C$39:$C$782,СВЦЭМ!$A$39:$A$782,$A64,СВЦЭМ!$B$39:$B$782,L$47)+'СЕТ СН'!$G$12+СВЦЭМ!$D$10+'СЕТ СН'!$G$5-'СЕТ СН'!$G$20</f>
        <v>2914.68384264</v>
      </c>
      <c r="M64" s="36">
        <f>SUMIFS(СВЦЭМ!$C$39:$C$782,СВЦЭМ!$A$39:$A$782,$A64,СВЦЭМ!$B$39:$B$782,M$47)+'СЕТ СН'!$G$12+СВЦЭМ!$D$10+'СЕТ СН'!$G$5-'СЕТ СН'!$G$20</f>
        <v>2933.2206102600003</v>
      </c>
      <c r="N64" s="36">
        <f>SUMIFS(СВЦЭМ!$C$39:$C$782,СВЦЭМ!$A$39:$A$782,$A64,СВЦЭМ!$B$39:$B$782,N$47)+'СЕТ СН'!$G$12+СВЦЭМ!$D$10+'СЕТ СН'!$G$5-'СЕТ СН'!$G$20</f>
        <v>3088.0726978399998</v>
      </c>
      <c r="O64" s="36">
        <f>SUMIFS(СВЦЭМ!$C$39:$C$782,СВЦЭМ!$A$39:$A$782,$A64,СВЦЭМ!$B$39:$B$782,O$47)+'СЕТ СН'!$G$12+СВЦЭМ!$D$10+'СЕТ СН'!$G$5-'СЕТ СН'!$G$20</f>
        <v>3187.96246974</v>
      </c>
      <c r="P64" s="36">
        <f>SUMIFS(СВЦЭМ!$C$39:$C$782,СВЦЭМ!$A$39:$A$782,$A64,СВЦЭМ!$B$39:$B$782,P$47)+'СЕТ СН'!$G$12+СВЦЭМ!$D$10+'СЕТ СН'!$G$5-'СЕТ СН'!$G$20</f>
        <v>3177.8310887600001</v>
      </c>
      <c r="Q64" s="36">
        <f>SUMIFS(СВЦЭМ!$C$39:$C$782,СВЦЭМ!$A$39:$A$782,$A64,СВЦЭМ!$B$39:$B$782,Q$47)+'СЕТ СН'!$G$12+СВЦЭМ!$D$10+'СЕТ СН'!$G$5-'СЕТ СН'!$G$20</f>
        <v>3174.53944073</v>
      </c>
      <c r="R64" s="36">
        <f>SUMIFS(СВЦЭМ!$C$39:$C$782,СВЦЭМ!$A$39:$A$782,$A64,СВЦЭМ!$B$39:$B$782,R$47)+'СЕТ СН'!$G$12+СВЦЭМ!$D$10+'СЕТ СН'!$G$5-'СЕТ СН'!$G$20</f>
        <v>3178.1148658500001</v>
      </c>
      <c r="S64" s="36">
        <f>SUMIFS(СВЦЭМ!$C$39:$C$782,СВЦЭМ!$A$39:$A$782,$A64,СВЦЭМ!$B$39:$B$782,S$47)+'СЕТ СН'!$G$12+СВЦЭМ!$D$10+'СЕТ СН'!$G$5-'СЕТ СН'!$G$20</f>
        <v>3155.2634752399999</v>
      </c>
      <c r="T64" s="36">
        <f>SUMIFS(СВЦЭМ!$C$39:$C$782,СВЦЭМ!$A$39:$A$782,$A64,СВЦЭМ!$B$39:$B$782,T$47)+'СЕТ СН'!$G$12+СВЦЭМ!$D$10+'СЕТ СН'!$G$5-'СЕТ СН'!$G$20</f>
        <v>2978.6203422099998</v>
      </c>
      <c r="U64" s="36">
        <f>SUMIFS(СВЦЭМ!$C$39:$C$782,СВЦЭМ!$A$39:$A$782,$A64,СВЦЭМ!$B$39:$B$782,U$47)+'СЕТ СН'!$G$12+СВЦЭМ!$D$10+'СЕТ СН'!$G$5-'СЕТ СН'!$G$20</f>
        <v>2904.1828011500002</v>
      </c>
      <c r="V64" s="36">
        <f>SUMIFS(СВЦЭМ!$C$39:$C$782,СВЦЭМ!$A$39:$A$782,$A64,СВЦЭМ!$B$39:$B$782,V$47)+'СЕТ СН'!$G$12+СВЦЭМ!$D$10+'СЕТ СН'!$G$5-'СЕТ СН'!$G$20</f>
        <v>2879.2576367900001</v>
      </c>
      <c r="W64" s="36">
        <f>SUMIFS(СВЦЭМ!$C$39:$C$782,СВЦЭМ!$A$39:$A$782,$A64,СВЦЭМ!$B$39:$B$782,W$47)+'СЕТ СН'!$G$12+СВЦЭМ!$D$10+'СЕТ СН'!$G$5-'СЕТ СН'!$G$20</f>
        <v>2889.6796715199998</v>
      </c>
      <c r="X64" s="36">
        <f>SUMIFS(СВЦЭМ!$C$39:$C$782,СВЦЭМ!$A$39:$A$782,$A64,СВЦЭМ!$B$39:$B$782,X$47)+'СЕТ СН'!$G$12+СВЦЭМ!$D$10+'СЕТ СН'!$G$5-'СЕТ СН'!$G$20</f>
        <v>2927.3803962399998</v>
      </c>
      <c r="Y64" s="36">
        <f>SUMIFS(СВЦЭМ!$C$39:$C$782,СВЦЭМ!$A$39:$A$782,$A64,СВЦЭМ!$B$39:$B$782,Y$47)+'СЕТ СН'!$G$12+СВЦЭМ!$D$10+'СЕТ СН'!$G$5-'СЕТ СН'!$G$20</f>
        <v>2987.0572985700001</v>
      </c>
    </row>
    <row r="65" spans="1:27" ht="15.75" x14ac:dyDescent="0.2">
      <c r="A65" s="35">
        <f t="shared" si="1"/>
        <v>44304</v>
      </c>
      <c r="B65" s="36">
        <f>SUMIFS(СВЦЭМ!$C$39:$C$782,СВЦЭМ!$A$39:$A$782,$A65,СВЦЭМ!$B$39:$B$782,B$47)+'СЕТ СН'!$G$12+СВЦЭМ!$D$10+'СЕТ СН'!$G$5-'СЕТ СН'!$G$20</f>
        <v>3033.5400770699998</v>
      </c>
      <c r="C65" s="36">
        <f>SUMIFS(СВЦЭМ!$C$39:$C$782,СВЦЭМ!$A$39:$A$782,$A65,СВЦЭМ!$B$39:$B$782,C$47)+'СЕТ СН'!$G$12+СВЦЭМ!$D$10+'СЕТ СН'!$G$5-'СЕТ СН'!$G$20</f>
        <v>3079.3849009999999</v>
      </c>
      <c r="D65" s="36">
        <f>SUMIFS(СВЦЭМ!$C$39:$C$782,СВЦЭМ!$A$39:$A$782,$A65,СВЦЭМ!$B$39:$B$782,D$47)+'СЕТ СН'!$G$12+СВЦЭМ!$D$10+'СЕТ СН'!$G$5-'СЕТ СН'!$G$20</f>
        <v>3096.9772356100002</v>
      </c>
      <c r="E65" s="36">
        <f>SUMIFS(СВЦЭМ!$C$39:$C$782,СВЦЭМ!$A$39:$A$782,$A65,СВЦЭМ!$B$39:$B$782,E$47)+'СЕТ СН'!$G$12+СВЦЭМ!$D$10+'СЕТ СН'!$G$5-'СЕТ СН'!$G$20</f>
        <v>3094.00789773</v>
      </c>
      <c r="F65" s="36">
        <f>SUMIFS(СВЦЭМ!$C$39:$C$782,СВЦЭМ!$A$39:$A$782,$A65,СВЦЭМ!$B$39:$B$782,F$47)+'СЕТ СН'!$G$12+СВЦЭМ!$D$10+'СЕТ СН'!$G$5-'СЕТ СН'!$G$20</f>
        <v>3125.7166596400002</v>
      </c>
      <c r="G65" s="36">
        <f>SUMIFS(СВЦЭМ!$C$39:$C$782,СВЦЭМ!$A$39:$A$782,$A65,СВЦЭМ!$B$39:$B$782,G$47)+'СЕТ СН'!$G$12+СВЦЭМ!$D$10+'СЕТ СН'!$G$5-'СЕТ СН'!$G$20</f>
        <v>3121.1700099</v>
      </c>
      <c r="H65" s="36">
        <f>SUMIFS(СВЦЭМ!$C$39:$C$782,СВЦЭМ!$A$39:$A$782,$A65,СВЦЭМ!$B$39:$B$782,H$47)+'СЕТ СН'!$G$12+СВЦЭМ!$D$10+'СЕТ СН'!$G$5-'СЕТ СН'!$G$20</f>
        <v>3125.99782332</v>
      </c>
      <c r="I65" s="36">
        <f>SUMIFS(СВЦЭМ!$C$39:$C$782,СВЦЭМ!$A$39:$A$782,$A65,СВЦЭМ!$B$39:$B$782,I$47)+'СЕТ СН'!$G$12+СВЦЭМ!$D$10+'СЕТ СН'!$G$5-'СЕТ СН'!$G$20</f>
        <v>3083.8203339800002</v>
      </c>
      <c r="J65" s="36">
        <f>SUMIFS(СВЦЭМ!$C$39:$C$782,СВЦЭМ!$A$39:$A$782,$A65,СВЦЭМ!$B$39:$B$782,J$47)+'СЕТ СН'!$G$12+СВЦЭМ!$D$10+'СЕТ СН'!$G$5-'СЕТ СН'!$G$20</f>
        <v>3007.1413396099997</v>
      </c>
      <c r="K65" s="36">
        <f>SUMIFS(СВЦЭМ!$C$39:$C$782,СВЦЭМ!$A$39:$A$782,$A65,СВЦЭМ!$B$39:$B$782,K$47)+'СЕТ СН'!$G$12+СВЦЭМ!$D$10+'СЕТ СН'!$G$5-'СЕТ СН'!$G$20</f>
        <v>2927.10525383</v>
      </c>
      <c r="L65" s="36">
        <f>SUMIFS(СВЦЭМ!$C$39:$C$782,СВЦЭМ!$A$39:$A$782,$A65,СВЦЭМ!$B$39:$B$782,L$47)+'СЕТ СН'!$G$12+СВЦЭМ!$D$10+'СЕТ СН'!$G$5-'СЕТ СН'!$G$20</f>
        <v>2913.5108781399999</v>
      </c>
      <c r="M65" s="36">
        <f>SUMIFS(СВЦЭМ!$C$39:$C$782,СВЦЭМ!$A$39:$A$782,$A65,СВЦЭМ!$B$39:$B$782,M$47)+'СЕТ СН'!$G$12+СВЦЭМ!$D$10+'СЕТ СН'!$G$5-'СЕТ СН'!$G$20</f>
        <v>2929.7309597399999</v>
      </c>
      <c r="N65" s="36">
        <f>SUMIFS(СВЦЭМ!$C$39:$C$782,СВЦЭМ!$A$39:$A$782,$A65,СВЦЭМ!$B$39:$B$782,N$47)+'СЕТ СН'!$G$12+СВЦЭМ!$D$10+'СЕТ СН'!$G$5-'СЕТ СН'!$G$20</f>
        <v>3067.4312125900001</v>
      </c>
      <c r="O65" s="36">
        <f>SUMIFS(СВЦЭМ!$C$39:$C$782,СВЦЭМ!$A$39:$A$782,$A65,СВЦЭМ!$B$39:$B$782,O$47)+'СЕТ СН'!$G$12+СВЦЭМ!$D$10+'СЕТ СН'!$G$5-'СЕТ СН'!$G$20</f>
        <v>3161.8240866699998</v>
      </c>
      <c r="P65" s="36">
        <f>SUMIFS(СВЦЭМ!$C$39:$C$782,СВЦЭМ!$A$39:$A$782,$A65,СВЦЭМ!$B$39:$B$782,P$47)+'СЕТ СН'!$G$12+СВЦЭМ!$D$10+'СЕТ СН'!$G$5-'СЕТ СН'!$G$20</f>
        <v>3152.8260755199999</v>
      </c>
      <c r="Q65" s="36">
        <f>SUMIFS(СВЦЭМ!$C$39:$C$782,СВЦЭМ!$A$39:$A$782,$A65,СВЦЭМ!$B$39:$B$782,Q$47)+'СЕТ СН'!$G$12+СВЦЭМ!$D$10+'СЕТ СН'!$G$5-'СЕТ СН'!$G$20</f>
        <v>3155.3043785</v>
      </c>
      <c r="R65" s="36">
        <f>SUMIFS(СВЦЭМ!$C$39:$C$782,СВЦЭМ!$A$39:$A$782,$A65,СВЦЭМ!$B$39:$B$782,R$47)+'СЕТ СН'!$G$12+СВЦЭМ!$D$10+'СЕТ СН'!$G$5-'СЕТ СН'!$G$20</f>
        <v>3154.3685980600003</v>
      </c>
      <c r="S65" s="36">
        <f>SUMIFS(СВЦЭМ!$C$39:$C$782,СВЦЭМ!$A$39:$A$782,$A65,СВЦЭМ!$B$39:$B$782,S$47)+'СЕТ СН'!$G$12+СВЦЭМ!$D$10+'СЕТ СН'!$G$5-'СЕТ СН'!$G$20</f>
        <v>3128.54909258</v>
      </c>
      <c r="T65" s="36">
        <f>SUMIFS(СВЦЭМ!$C$39:$C$782,СВЦЭМ!$A$39:$A$782,$A65,СВЦЭМ!$B$39:$B$782,T$47)+'СЕТ СН'!$G$12+СВЦЭМ!$D$10+'СЕТ СН'!$G$5-'СЕТ СН'!$G$20</f>
        <v>2949.63333186</v>
      </c>
      <c r="U65" s="36">
        <f>SUMIFS(СВЦЭМ!$C$39:$C$782,СВЦЭМ!$A$39:$A$782,$A65,СВЦЭМ!$B$39:$B$782,U$47)+'СЕТ СН'!$G$12+СВЦЭМ!$D$10+'СЕТ СН'!$G$5-'СЕТ СН'!$G$20</f>
        <v>2861.6450516300001</v>
      </c>
      <c r="V65" s="36">
        <f>SUMIFS(СВЦЭМ!$C$39:$C$782,СВЦЭМ!$A$39:$A$782,$A65,СВЦЭМ!$B$39:$B$782,V$47)+'СЕТ СН'!$G$12+СВЦЭМ!$D$10+'СЕТ СН'!$G$5-'СЕТ СН'!$G$20</f>
        <v>2814.5258487400001</v>
      </c>
      <c r="W65" s="36">
        <f>SUMIFS(СВЦЭМ!$C$39:$C$782,СВЦЭМ!$A$39:$A$782,$A65,СВЦЭМ!$B$39:$B$782,W$47)+'СЕТ СН'!$G$12+СВЦЭМ!$D$10+'СЕТ СН'!$G$5-'СЕТ СН'!$G$20</f>
        <v>2816.8532679099999</v>
      </c>
      <c r="X65" s="36">
        <f>SUMIFS(СВЦЭМ!$C$39:$C$782,СВЦЭМ!$A$39:$A$782,$A65,СВЦЭМ!$B$39:$B$782,X$47)+'СЕТ СН'!$G$12+СВЦЭМ!$D$10+'СЕТ СН'!$G$5-'СЕТ СН'!$G$20</f>
        <v>2856.1704392500001</v>
      </c>
      <c r="Y65" s="36">
        <f>SUMIFS(СВЦЭМ!$C$39:$C$782,СВЦЭМ!$A$39:$A$782,$A65,СВЦЭМ!$B$39:$B$782,Y$47)+'СЕТ СН'!$G$12+СВЦЭМ!$D$10+'СЕТ СН'!$G$5-'СЕТ СН'!$G$20</f>
        <v>2892.5184623800001</v>
      </c>
    </row>
    <row r="66" spans="1:27" ht="15.75" x14ac:dyDescent="0.2">
      <c r="A66" s="35">
        <f t="shared" si="1"/>
        <v>44305</v>
      </c>
      <c r="B66" s="36">
        <f>SUMIFS(СВЦЭМ!$C$39:$C$782,СВЦЭМ!$A$39:$A$782,$A66,СВЦЭМ!$B$39:$B$782,B$47)+'СЕТ СН'!$G$12+СВЦЭМ!$D$10+'СЕТ СН'!$G$5-'СЕТ СН'!$G$20</f>
        <v>3098.0995325100002</v>
      </c>
      <c r="C66" s="36">
        <f>SUMIFS(СВЦЭМ!$C$39:$C$782,СВЦЭМ!$A$39:$A$782,$A66,СВЦЭМ!$B$39:$B$782,C$47)+'СЕТ СН'!$G$12+СВЦЭМ!$D$10+'СЕТ СН'!$G$5-'СЕТ СН'!$G$20</f>
        <v>3140.7280075600002</v>
      </c>
      <c r="D66" s="36">
        <f>SUMIFS(СВЦЭМ!$C$39:$C$782,СВЦЭМ!$A$39:$A$782,$A66,СВЦЭМ!$B$39:$B$782,D$47)+'СЕТ СН'!$G$12+СВЦЭМ!$D$10+'СЕТ СН'!$G$5-'СЕТ СН'!$G$20</f>
        <v>3186.1261388299999</v>
      </c>
      <c r="E66" s="36">
        <f>SUMIFS(СВЦЭМ!$C$39:$C$782,СВЦЭМ!$A$39:$A$782,$A66,СВЦЭМ!$B$39:$B$782,E$47)+'СЕТ СН'!$G$12+СВЦЭМ!$D$10+'СЕТ СН'!$G$5-'СЕТ СН'!$G$20</f>
        <v>3186.1422018799999</v>
      </c>
      <c r="F66" s="36">
        <f>SUMIFS(СВЦЭМ!$C$39:$C$782,СВЦЭМ!$A$39:$A$782,$A66,СВЦЭМ!$B$39:$B$782,F$47)+'СЕТ СН'!$G$12+СВЦЭМ!$D$10+'СЕТ СН'!$G$5-'СЕТ СН'!$G$20</f>
        <v>3197.1850338900003</v>
      </c>
      <c r="G66" s="36">
        <f>SUMIFS(СВЦЭМ!$C$39:$C$782,СВЦЭМ!$A$39:$A$782,$A66,СВЦЭМ!$B$39:$B$782,G$47)+'СЕТ СН'!$G$12+СВЦЭМ!$D$10+'СЕТ СН'!$G$5-'СЕТ СН'!$G$20</f>
        <v>3190.2492772599999</v>
      </c>
      <c r="H66" s="36">
        <f>SUMIFS(СВЦЭМ!$C$39:$C$782,СВЦЭМ!$A$39:$A$782,$A66,СВЦЭМ!$B$39:$B$782,H$47)+'СЕТ СН'!$G$12+СВЦЭМ!$D$10+'СЕТ СН'!$G$5-'СЕТ СН'!$G$20</f>
        <v>3149.2646204000002</v>
      </c>
      <c r="I66" s="36">
        <f>SUMIFS(СВЦЭМ!$C$39:$C$782,СВЦЭМ!$A$39:$A$782,$A66,СВЦЭМ!$B$39:$B$782,I$47)+'СЕТ СН'!$G$12+СВЦЭМ!$D$10+'СЕТ СН'!$G$5-'СЕТ СН'!$G$20</f>
        <v>3077.6716378199999</v>
      </c>
      <c r="J66" s="36">
        <f>SUMIFS(СВЦЭМ!$C$39:$C$782,СВЦЭМ!$A$39:$A$782,$A66,СВЦЭМ!$B$39:$B$782,J$47)+'СЕТ СН'!$G$12+СВЦЭМ!$D$10+'СЕТ СН'!$G$5-'СЕТ СН'!$G$20</f>
        <v>2994.86208549</v>
      </c>
      <c r="K66" s="36">
        <f>SUMIFS(СВЦЭМ!$C$39:$C$782,СВЦЭМ!$A$39:$A$782,$A66,СВЦЭМ!$B$39:$B$782,K$47)+'СЕТ СН'!$G$12+СВЦЭМ!$D$10+'СЕТ СН'!$G$5-'СЕТ СН'!$G$20</f>
        <v>2919.06469741</v>
      </c>
      <c r="L66" s="36">
        <f>SUMIFS(СВЦЭМ!$C$39:$C$782,СВЦЭМ!$A$39:$A$782,$A66,СВЦЭМ!$B$39:$B$782,L$47)+'СЕТ СН'!$G$12+СВЦЭМ!$D$10+'СЕТ СН'!$G$5-'СЕТ СН'!$G$20</f>
        <v>2912.3273942599999</v>
      </c>
      <c r="M66" s="36">
        <f>SUMIFS(СВЦЭМ!$C$39:$C$782,СВЦЭМ!$A$39:$A$782,$A66,СВЦЭМ!$B$39:$B$782,M$47)+'СЕТ СН'!$G$12+СВЦЭМ!$D$10+'СЕТ СН'!$G$5-'СЕТ СН'!$G$20</f>
        <v>2940.6246805700002</v>
      </c>
      <c r="N66" s="36">
        <f>SUMIFS(СВЦЭМ!$C$39:$C$782,СВЦЭМ!$A$39:$A$782,$A66,СВЦЭМ!$B$39:$B$782,N$47)+'СЕТ СН'!$G$12+СВЦЭМ!$D$10+'СЕТ СН'!$G$5-'СЕТ СН'!$G$20</f>
        <v>2996.85277713</v>
      </c>
      <c r="O66" s="36">
        <f>SUMIFS(СВЦЭМ!$C$39:$C$782,СВЦЭМ!$A$39:$A$782,$A66,СВЦЭМ!$B$39:$B$782,O$47)+'СЕТ СН'!$G$12+СВЦЭМ!$D$10+'СЕТ СН'!$G$5-'СЕТ СН'!$G$20</f>
        <v>3036.3892356699998</v>
      </c>
      <c r="P66" s="36">
        <f>SUMIFS(СВЦЭМ!$C$39:$C$782,СВЦЭМ!$A$39:$A$782,$A66,СВЦЭМ!$B$39:$B$782,P$47)+'СЕТ СН'!$G$12+СВЦЭМ!$D$10+'СЕТ СН'!$G$5-'СЕТ СН'!$G$20</f>
        <v>3089.6018593199997</v>
      </c>
      <c r="Q66" s="36">
        <f>SUMIFS(СВЦЭМ!$C$39:$C$782,СВЦЭМ!$A$39:$A$782,$A66,СВЦЭМ!$B$39:$B$782,Q$47)+'СЕТ СН'!$G$12+СВЦЭМ!$D$10+'СЕТ СН'!$G$5-'СЕТ СН'!$G$20</f>
        <v>3109.9796648199999</v>
      </c>
      <c r="R66" s="36">
        <f>SUMIFS(СВЦЭМ!$C$39:$C$782,СВЦЭМ!$A$39:$A$782,$A66,СВЦЭМ!$B$39:$B$782,R$47)+'СЕТ СН'!$G$12+СВЦЭМ!$D$10+'СЕТ СН'!$G$5-'СЕТ СН'!$G$20</f>
        <v>3102.2110927599997</v>
      </c>
      <c r="S66" s="36">
        <f>SUMIFS(СВЦЭМ!$C$39:$C$782,СВЦЭМ!$A$39:$A$782,$A66,СВЦЭМ!$B$39:$B$782,S$47)+'СЕТ СН'!$G$12+СВЦЭМ!$D$10+'СЕТ СН'!$G$5-'СЕТ СН'!$G$20</f>
        <v>3068.9718787500001</v>
      </c>
      <c r="T66" s="36">
        <f>SUMIFS(СВЦЭМ!$C$39:$C$782,СВЦЭМ!$A$39:$A$782,$A66,СВЦЭМ!$B$39:$B$782,T$47)+'СЕТ СН'!$G$12+СВЦЭМ!$D$10+'СЕТ СН'!$G$5-'СЕТ СН'!$G$20</f>
        <v>3004.9221622800001</v>
      </c>
      <c r="U66" s="36">
        <f>SUMIFS(СВЦЭМ!$C$39:$C$782,СВЦЭМ!$A$39:$A$782,$A66,СВЦЭМ!$B$39:$B$782,U$47)+'СЕТ СН'!$G$12+СВЦЭМ!$D$10+'СЕТ СН'!$G$5-'СЕТ СН'!$G$20</f>
        <v>2967.6999690399998</v>
      </c>
      <c r="V66" s="36">
        <f>SUMIFS(СВЦЭМ!$C$39:$C$782,СВЦЭМ!$A$39:$A$782,$A66,СВЦЭМ!$B$39:$B$782,V$47)+'СЕТ СН'!$G$12+СВЦЭМ!$D$10+'СЕТ СН'!$G$5-'СЕТ СН'!$G$20</f>
        <v>2924.42593382</v>
      </c>
      <c r="W66" s="36">
        <f>SUMIFS(СВЦЭМ!$C$39:$C$782,СВЦЭМ!$A$39:$A$782,$A66,СВЦЭМ!$B$39:$B$782,W$47)+'СЕТ СН'!$G$12+СВЦЭМ!$D$10+'СЕТ СН'!$G$5-'СЕТ СН'!$G$20</f>
        <v>2931.8872166299998</v>
      </c>
      <c r="X66" s="36">
        <f>SUMIFS(СВЦЭМ!$C$39:$C$782,СВЦЭМ!$A$39:$A$782,$A66,СВЦЭМ!$B$39:$B$782,X$47)+'СЕТ СН'!$G$12+СВЦЭМ!$D$10+'СЕТ СН'!$G$5-'СЕТ СН'!$G$20</f>
        <v>2967.5872360100002</v>
      </c>
      <c r="Y66" s="36">
        <f>SUMIFS(СВЦЭМ!$C$39:$C$782,СВЦЭМ!$A$39:$A$782,$A66,СВЦЭМ!$B$39:$B$782,Y$47)+'СЕТ СН'!$G$12+СВЦЭМ!$D$10+'СЕТ СН'!$G$5-'СЕТ СН'!$G$20</f>
        <v>3019.4844289600001</v>
      </c>
    </row>
    <row r="67" spans="1:27" ht="15.75" x14ac:dyDescent="0.2">
      <c r="A67" s="35">
        <f t="shared" si="1"/>
        <v>44306</v>
      </c>
      <c r="B67" s="36">
        <f>SUMIFS(СВЦЭМ!$C$39:$C$782,СВЦЭМ!$A$39:$A$782,$A67,СВЦЭМ!$B$39:$B$782,B$47)+'СЕТ СН'!$G$12+СВЦЭМ!$D$10+'СЕТ СН'!$G$5-'СЕТ СН'!$G$20</f>
        <v>3153.5514261400003</v>
      </c>
      <c r="C67" s="36">
        <f>SUMIFS(СВЦЭМ!$C$39:$C$782,СВЦЭМ!$A$39:$A$782,$A67,СВЦЭМ!$B$39:$B$782,C$47)+'СЕТ СН'!$G$12+СВЦЭМ!$D$10+'СЕТ СН'!$G$5-'СЕТ СН'!$G$20</f>
        <v>3116.5600587700001</v>
      </c>
      <c r="D67" s="36">
        <f>SUMIFS(СВЦЭМ!$C$39:$C$782,СВЦЭМ!$A$39:$A$782,$A67,СВЦЭМ!$B$39:$B$782,D$47)+'СЕТ СН'!$G$12+СВЦЭМ!$D$10+'СЕТ СН'!$G$5-'СЕТ СН'!$G$20</f>
        <v>3063.6297510599998</v>
      </c>
      <c r="E67" s="36">
        <f>SUMIFS(СВЦЭМ!$C$39:$C$782,СВЦЭМ!$A$39:$A$782,$A67,СВЦЭМ!$B$39:$B$782,E$47)+'СЕТ СН'!$G$12+СВЦЭМ!$D$10+'СЕТ СН'!$G$5-'СЕТ СН'!$G$20</f>
        <v>3059.27238317</v>
      </c>
      <c r="F67" s="36">
        <f>SUMIFS(СВЦЭМ!$C$39:$C$782,СВЦЭМ!$A$39:$A$782,$A67,СВЦЭМ!$B$39:$B$782,F$47)+'СЕТ СН'!$G$12+СВЦЭМ!$D$10+'СЕТ СН'!$G$5-'СЕТ СН'!$G$20</f>
        <v>3065.77263412</v>
      </c>
      <c r="G67" s="36">
        <f>SUMIFS(СВЦЭМ!$C$39:$C$782,СВЦЭМ!$A$39:$A$782,$A67,СВЦЭМ!$B$39:$B$782,G$47)+'СЕТ СН'!$G$12+СВЦЭМ!$D$10+'СЕТ СН'!$G$5-'СЕТ СН'!$G$20</f>
        <v>3062.5075744200003</v>
      </c>
      <c r="H67" s="36">
        <f>SUMIFS(СВЦЭМ!$C$39:$C$782,СВЦЭМ!$A$39:$A$782,$A67,СВЦЭМ!$B$39:$B$782,H$47)+'СЕТ СН'!$G$12+СВЦЭМ!$D$10+'СЕТ СН'!$G$5-'СЕТ СН'!$G$20</f>
        <v>3113.8754165800001</v>
      </c>
      <c r="I67" s="36">
        <f>SUMIFS(СВЦЭМ!$C$39:$C$782,СВЦЭМ!$A$39:$A$782,$A67,СВЦЭМ!$B$39:$B$782,I$47)+'СЕТ СН'!$G$12+СВЦЭМ!$D$10+'СЕТ СН'!$G$5-'СЕТ СН'!$G$20</f>
        <v>3171.2792575399999</v>
      </c>
      <c r="J67" s="36">
        <f>SUMIFS(СВЦЭМ!$C$39:$C$782,СВЦЭМ!$A$39:$A$782,$A67,СВЦЭМ!$B$39:$B$782,J$47)+'СЕТ СН'!$G$12+СВЦЭМ!$D$10+'СЕТ СН'!$G$5-'СЕТ СН'!$G$20</f>
        <v>3110.0207829199999</v>
      </c>
      <c r="K67" s="36">
        <f>SUMIFS(СВЦЭМ!$C$39:$C$782,СВЦЭМ!$A$39:$A$782,$A67,СВЦЭМ!$B$39:$B$782,K$47)+'СЕТ СН'!$G$12+СВЦЭМ!$D$10+'СЕТ СН'!$G$5-'СЕТ СН'!$G$20</f>
        <v>3043.6117372999997</v>
      </c>
      <c r="L67" s="36">
        <f>SUMIFS(СВЦЭМ!$C$39:$C$782,СВЦЭМ!$A$39:$A$782,$A67,СВЦЭМ!$B$39:$B$782,L$47)+'СЕТ СН'!$G$12+СВЦЭМ!$D$10+'СЕТ СН'!$G$5-'СЕТ СН'!$G$20</f>
        <v>3049.6028888700002</v>
      </c>
      <c r="M67" s="36">
        <f>SUMIFS(СВЦЭМ!$C$39:$C$782,СВЦЭМ!$A$39:$A$782,$A67,СВЦЭМ!$B$39:$B$782,M$47)+'СЕТ СН'!$G$12+СВЦЭМ!$D$10+'СЕТ СН'!$G$5-'СЕТ СН'!$G$20</f>
        <v>3059.70036798</v>
      </c>
      <c r="N67" s="36">
        <f>SUMIFS(СВЦЭМ!$C$39:$C$782,СВЦЭМ!$A$39:$A$782,$A67,СВЦЭМ!$B$39:$B$782,N$47)+'СЕТ СН'!$G$12+СВЦЭМ!$D$10+'СЕТ СН'!$G$5-'СЕТ СН'!$G$20</f>
        <v>3095.06581908</v>
      </c>
      <c r="O67" s="36">
        <f>SUMIFS(СВЦЭМ!$C$39:$C$782,СВЦЭМ!$A$39:$A$782,$A67,СВЦЭМ!$B$39:$B$782,O$47)+'СЕТ СН'!$G$12+СВЦЭМ!$D$10+'СЕТ СН'!$G$5-'СЕТ СН'!$G$20</f>
        <v>3126.0184291</v>
      </c>
      <c r="P67" s="36">
        <f>SUMIFS(СВЦЭМ!$C$39:$C$782,СВЦЭМ!$A$39:$A$782,$A67,СВЦЭМ!$B$39:$B$782,P$47)+'СЕТ СН'!$G$12+СВЦЭМ!$D$10+'СЕТ СН'!$G$5-'СЕТ СН'!$G$20</f>
        <v>3146.2805358000001</v>
      </c>
      <c r="Q67" s="36">
        <f>SUMIFS(СВЦЭМ!$C$39:$C$782,СВЦЭМ!$A$39:$A$782,$A67,СВЦЭМ!$B$39:$B$782,Q$47)+'СЕТ СН'!$G$12+СВЦЭМ!$D$10+'СЕТ СН'!$G$5-'СЕТ СН'!$G$20</f>
        <v>3135.7835421199998</v>
      </c>
      <c r="R67" s="36">
        <f>SUMIFS(СВЦЭМ!$C$39:$C$782,СВЦЭМ!$A$39:$A$782,$A67,СВЦЭМ!$B$39:$B$782,R$47)+'СЕТ СН'!$G$12+СВЦЭМ!$D$10+'СЕТ СН'!$G$5-'СЕТ СН'!$G$20</f>
        <v>3144.2041183199999</v>
      </c>
      <c r="S67" s="36">
        <f>SUMIFS(СВЦЭМ!$C$39:$C$782,СВЦЭМ!$A$39:$A$782,$A67,СВЦЭМ!$B$39:$B$782,S$47)+'СЕТ СН'!$G$12+СВЦЭМ!$D$10+'СЕТ СН'!$G$5-'СЕТ СН'!$G$20</f>
        <v>3155.3144531400003</v>
      </c>
      <c r="T67" s="36">
        <f>SUMIFS(СВЦЭМ!$C$39:$C$782,СВЦЭМ!$A$39:$A$782,$A67,СВЦЭМ!$B$39:$B$782,T$47)+'СЕТ СН'!$G$12+СВЦЭМ!$D$10+'СЕТ СН'!$G$5-'СЕТ СН'!$G$20</f>
        <v>3092.42455126</v>
      </c>
      <c r="U67" s="36">
        <f>SUMIFS(СВЦЭМ!$C$39:$C$782,СВЦЭМ!$A$39:$A$782,$A67,СВЦЭМ!$B$39:$B$782,U$47)+'СЕТ СН'!$G$12+СВЦЭМ!$D$10+'СЕТ СН'!$G$5-'СЕТ СН'!$G$20</f>
        <v>3024.7496245299999</v>
      </c>
      <c r="V67" s="36">
        <f>SUMIFS(СВЦЭМ!$C$39:$C$782,СВЦЭМ!$A$39:$A$782,$A67,СВЦЭМ!$B$39:$B$782,V$47)+'СЕТ СН'!$G$12+СВЦЭМ!$D$10+'СЕТ СН'!$G$5-'СЕТ СН'!$G$20</f>
        <v>2975.6803575200001</v>
      </c>
      <c r="W67" s="36">
        <f>SUMIFS(СВЦЭМ!$C$39:$C$782,СВЦЭМ!$A$39:$A$782,$A67,СВЦЭМ!$B$39:$B$782,W$47)+'СЕТ СН'!$G$12+СВЦЭМ!$D$10+'СЕТ СН'!$G$5-'СЕТ СН'!$G$20</f>
        <v>2980.0782807400001</v>
      </c>
      <c r="X67" s="36">
        <f>SUMIFS(СВЦЭМ!$C$39:$C$782,СВЦЭМ!$A$39:$A$782,$A67,СВЦЭМ!$B$39:$B$782,X$47)+'СЕТ СН'!$G$12+СВЦЭМ!$D$10+'СЕТ СН'!$G$5-'СЕТ СН'!$G$20</f>
        <v>3008.32166766</v>
      </c>
      <c r="Y67" s="36">
        <f>SUMIFS(СВЦЭМ!$C$39:$C$782,СВЦЭМ!$A$39:$A$782,$A67,СВЦЭМ!$B$39:$B$782,Y$47)+'СЕТ СН'!$G$12+СВЦЭМ!$D$10+'СЕТ СН'!$G$5-'СЕТ СН'!$G$20</f>
        <v>3079.1704461199997</v>
      </c>
    </row>
    <row r="68" spans="1:27" ht="15.75" x14ac:dyDescent="0.2">
      <c r="A68" s="35">
        <f t="shared" si="1"/>
        <v>44307</v>
      </c>
      <c r="B68" s="36">
        <f>SUMIFS(СВЦЭМ!$C$39:$C$782,СВЦЭМ!$A$39:$A$782,$A68,СВЦЭМ!$B$39:$B$782,B$47)+'СЕТ СН'!$G$12+СВЦЭМ!$D$10+'СЕТ СН'!$G$5-'СЕТ СН'!$G$20</f>
        <v>3089.5904499400003</v>
      </c>
      <c r="C68" s="36">
        <f>SUMIFS(СВЦЭМ!$C$39:$C$782,СВЦЭМ!$A$39:$A$782,$A68,СВЦЭМ!$B$39:$B$782,C$47)+'СЕТ СН'!$G$12+СВЦЭМ!$D$10+'СЕТ СН'!$G$5-'СЕТ СН'!$G$20</f>
        <v>3110.7457792099999</v>
      </c>
      <c r="D68" s="36">
        <f>SUMIFS(СВЦЭМ!$C$39:$C$782,СВЦЭМ!$A$39:$A$782,$A68,СВЦЭМ!$B$39:$B$782,D$47)+'СЕТ СН'!$G$12+СВЦЭМ!$D$10+'СЕТ СН'!$G$5-'СЕТ СН'!$G$20</f>
        <v>3050.5227629299998</v>
      </c>
      <c r="E68" s="36">
        <f>SUMIFS(СВЦЭМ!$C$39:$C$782,СВЦЭМ!$A$39:$A$782,$A68,СВЦЭМ!$B$39:$B$782,E$47)+'СЕТ СН'!$G$12+СВЦЭМ!$D$10+'СЕТ СН'!$G$5-'СЕТ СН'!$G$20</f>
        <v>3051.1771460299997</v>
      </c>
      <c r="F68" s="36">
        <f>SUMIFS(СВЦЭМ!$C$39:$C$782,СВЦЭМ!$A$39:$A$782,$A68,СВЦЭМ!$B$39:$B$782,F$47)+'СЕТ СН'!$G$12+СВЦЭМ!$D$10+'СЕТ СН'!$G$5-'СЕТ СН'!$G$20</f>
        <v>3065.9006507900003</v>
      </c>
      <c r="G68" s="36">
        <f>SUMIFS(СВЦЭМ!$C$39:$C$782,СВЦЭМ!$A$39:$A$782,$A68,СВЦЭМ!$B$39:$B$782,G$47)+'СЕТ СН'!$G$12+СВЦЭМ!$D$10+'СЕТ СН'!$G$5-'СЕТ СН'!$G$20</f>
        <v>3057.3019431399998</v>
      </c>
      <c r="H68" s="36">
        <f>SUMIFS(СВЦЭМ!$C$39:$C$782,СВЦЭМ!$A$39:$A$782,$A68,СВЦЭМ!$B$39:$B$782,H$47)+'СЕТ СН'!$G$12+СВЦЭМ!$D$10+'СЕТ СН'!$G$5-'СЕТ СН'!$G$20</f>
        <v>3086.3645993600003</v>
      </c>
      <c r="I68" s="36">
        <f>SUMIFS(СВЦЭМ!$C$39:$C$782,СВЦЭМ!$A$39:$A$782,$A68,СВЦЭМ!$B$39:$B$782,I$47)+'СЕТ СН'!$G$12+СВЦЭМ!$D$10+'СЕТ СН'!$G$5-'СЕТ СН'!$G$20</f>
        <v>3091.59734751</v>
      </c>
      <c r="J68" s="36">
        <f>SUMIFS(СВЦЭМ!$C$39:$C$782,СВЦЭМ!$A$39:$A$782,$A68,СВЦЭМ!$B$39:$B$782,J$47)+'СЕТ СН'!$G$12+СВЦЭМ!$D$10+'СЕТ СН'!$G$5-'СЕТ СН'!$G$20</f>
        <v>3054.4893542600003</v>
      </c>
      <c r="K68" s="36">
        <f>SUMIFS(СВЦЭМ!$C$39:$C$782,СВЦЭМ!$A$39:$A$782,$A68,СВЦЭМ!$B$39:$B$782,K$47)+'СЕТ СН'!$G$12+СВЦЭМ!$D$10+'СЕТ СН'!$G$5-'СЕТ СН'!$G$20</f>
        <v>2999.8720174700002</v>
      </c>
      <c r="L68" s="36">
        <f>SUMIFS(СВЦЭМ!$C$39:$C$782,СВЦЭМ!$A$39:$A$782,$A68,СВЦЭМ!$B$39:$B$782,L$47)+'СЕТ СН'!$G$12+СВЦЭМ!$D$10+'СЕТ СН'!$G$5-'СЕТ СН'!$G$20</f>
        <v>3005.16767106</v>
      </c>
      <c r="M68" s="36">
        <f>SUMIFS(СВЦЭМ!$C$39:$C$782,СВЦЭМ!$A$39:$A$782,$A68,СВЦЭМ!$B$39:$B$782,M$47)+'СЕТ СН'!$G$12+СВЦЭМ!$D$10+'СЕТ СН'!$G$5-'СЕТ СН'!$G$20</f>
        <v>3009.2918288299998</v>
      </c>
      <c r="N68" s="36">
        <f>SUMIFS(СВЦЭМ!$C$39:$C$782,СВЦЭМ!$A$39:$A$782,$A68,СВЦЭМ!$B$39:$B$782,N$47)+'СЕТ СН'!$G$12+СВЦЭМ!$D$10+'СЕТ СН'!$G$5-'СЕТ СН'!$G$20</f>
        <v>3041.4204026400002</v>
      </c>
      <c r="O68" s="36">
        <f>SUMIFS(СВЦЭМ!$C$39:$C$782,СВЦЭМ!$A$39:$A$782,$A68,СВЦЭМ!$B$39:$B$782,O$47)+'СЕТ СН'!$G$12+СВЦЭМ!$D$10+'СЕТ СН'!$G$5-'СЕТ СН'!$G$20</f>
        <v>3078.4653262000002</v>
      </c>
      <c r="P68" s="36">
        <f>SUMIFS(СВЦЭМ!$C$39:$C$782,СВЦЭМ!$A$39:$A$782,$A68,СВЦЭМ!$B$39:$B$782,P$47)+'СЕТ СН'!$G$12+СВЦЭМ!$D$10+'СЕТ СН'!$G$5-'СЕТ СН'!$G$20</f>
        <v>3094.6105894299999</v>
      </c>
      <c r="Q68" s="36">
        <f>SUMIFS(СВЦЭМ!$C$39:$C$782,СВЦЭМ!$A$39:$A$782,$A68,СВЦЭМ!$B$39:$B$782,Q$47)+'СЕТ СН'!$G$12+СВЦЭМ!$D$10+'СЕТ СН'!$G$5-'СЕТ СН'!$G$20</f>
        <v>3091.4965206699999</v>
      </c>
      <c r="R68" s="36">
        <f>SUMIFS(СВЦЭМ!$C$39:$C$782,СВЦЭМ!$A$39:$A$782,$A68,СВЦЭМ!$B$39:$B$782,R$47)+'СЕТ СН'!$G$12+СВЦЭМ!$D$10+'СЕТ СН'!$G$5-'СЕТ СН'!$G$20</f>
        <v>3079.41495545</v>
      </c>
      <c r="S68" s="36">
        <f>SUMIFS(СВЦЭМ!$C$39:$C$782,СВЦЭМ!$A$39:$A$782,$A68,СВЦЭМ!$B$39:$B$782,S$47)+'СЕТ СН'!$G$12+СВЦЭМ!$D$10+'СЕТ СН'!$G$5-'СЕТ СН'!$G$20</f>
        <v>3080.7948255599999</v>
      </c>
      <c r="T68" s="36">
        <f>SUMIFS(СВЦЭМ!$C$39:$C$782,СВЦЭМ!$A$39:$A$782,$A68,СВЦЭМ!$B$39:$B$782,T$47)+'СЕТ СН'!$G$12+СВЦЭМ!$D$10+'СЕТ СН'!$G$5-'СЕТ СН'!$G$20</f>
        <v>3040.13304371</v>
      </c>
      <c r="U68" s="36">
        <f>SUMIFS(СВЦЭМ!$C$39:$C$782,СВЦЭМ!$A$39:$A$782,$A68,СВЦЭМ!$B$39:$B$782,U$47)+'СЕТ СН'!$G$12+СВЦЭМ!$D$10+'СЕТ СН'!$G$5-'СЕТ СН'!$G$20</f>
        <v>2965.1358517099998</v>
      </c>
      <c r="V68" s="36">
        <f>SUMIFS(СВЦЭМ!$C$39:$C$782,СВЦЭМ!$A$39:$A$782,$A68,СВЦЭМ!$B$39:$B$782,V$47)+'СЕТ СН'!$G$12+СВЦЭМ!$D$10+'СЕТ СН'!$G$5-'СЕТ СН'!$G$20</f>
        <v>2923.44909104</v>
      </c>
      <c r="W68" s="36">
        <f>SUMIFS(СВЦЭМ!$C$39:$C$782,СВЦЭМ!$A$39:$A$782,$A68,СВЦЭМ!$B$39:$B$782,W$47)+'СЕТ СН'!$G$12+СВЦЭМ!$D$10+'СЕТ СН'!$G$5-'СЕТ СН'!$G$20</f>
        <v>2933.1407058700001</v>
      </c>
      <c r="X68" s="36">
        <f>SUMIFS(СВЦЭМ!$C$39:$C$782,СВЦЭМ!$A$39:$A$782,$A68,СВЦЭМ!$B$39:$B$782,X$47)+'СЕТ СН'!$G$12+СВЦЭМ!$D$10+'СЕТ СН'!$G$5-'СЕТ СН'!$G$20</f>
        <v>2964.8637461199996</v>
      </c>
      <c r="Y68" s="36">
        <f>SUMIFS(СВЦЭМ!$C$39:$C$782,СВЦЭМ!$A$39:$A$782,$A68,СВЦЭМ!$B$39:$B$782,Y$47)+'СЕТ СН'!$G$12+СВЦЭМ!$D$10+'СЕТ СН'!$G$5-'СЕТ СН'!$G$20</f>
        <v>3018.8718483000002</v>
      </c>
    </row>
    <row r="69" spans="1:27" ht="15.75" x14ac:dyDescent="0.2">
      <c r="A69" s="35">
        <f t="shared" si="1"/>
        <v>44308</v>
      </c>
      <c r="B69" s="36">
        <f>SUMIFS(СВЦЭМ!$C$39:$C$782,СВЦЭМ!$A$39:$A$782,$A69,СВЦЭМ!$B$39:$B$782,B$47)+'СЕТ СН'!$G$12+СВЦЭМ!$D$10+'СЕТ СН'!$G$5-'СЕТ СН'!$G$20</f>
        <v>2881.7343866700003</v>
      </c>
      <c r="C69" s="36">
        <f>SUMIFS(СВЦЭМ!$C$39:$C$782,СВЦЭМ!$A$39:$A$782,$A69,СВЦЭМ!$B$39:$B$782,C$47)+'СЕТ СН'!$G$12+СВЦЭМ!$D$10+'СЕТ СН'!$G$5-'СЕТ СН'!$G$20</f>
        <v>2947.6662705199997</v>
      </c>
      <c r="D69" s="36">
        <f>SUMIFS(СВЦЭМ!$C$39:$C$782,СВЦЭМ!$A$39:$A$782,$A69,СВЦЭМ!$B$39:$B$782,D$47)+'СЕТ СН'!$G$12+СВЦЭМ!$D$10+'СЕТ СН'!$G$5-'СЕТ СН'!$G$20</f>
        <v>2969.6956263700004</v>
      </c>
      <c r="E69" s="36">
        <f>SUMIFS(СВЦЭМ!$C$39:$C$782,СВЦЭМ!$A$39:$A$782,$A69,СВЦЭМ!$B$39:$B$782,E$47)+'СЕТ СН'!$G$12+СВЦЭМ!$D$10+'СЕТ СН'!$G$5-'СЕТ СН'!$G$20</f>
        <v>2973.3647108799996</v>
      </c>
      <c r="F69" s="36">
        <f>SUMIFS(СВЦЭМ!$C$39:$C$782,СВЦЭМ!$A$39:$A$782,$A69,СВЦЭМ!$B$39:$B$782,F$47)+'СЕТ СН'!$G$12+СВЦЭМ!$D$10+'СЕТ СН'!$G$5-'СЕТ СН'!$G$20</f>
        <v>2978.1888604799997</v>
      </c>
      <c r="G69" s="36">
        <f>SUMIFS(СВЦЭМ!$C$39:$C$782,СВЦЭМ!$A$39:$A$782,$A69,СВЦЭМ!$B$39:$B$782,G$47)+'СЕТ СН'!$G$12+СВЦЭМ!$D$10+'СЕТ СН'!$G$5-'СЕТ СН'!$G$20</f>
        <v>2969.3115712199997</v>
      </c>
      <c r="H69" s="36">
        <f>SUMIFS(СВЦЭМ!$C$39:$C$782,СВЦЭМ!$A$39:$A$782,$A69,СВЦЭМ!$B$39:$B$782,H$47)+'СЕТ СН'!$G$12+СВЦЭМ!$D$10+'СЕТ СН'!$G$5-'СЕТ СН'!$G$20</f>
        <v>2961.6037854900001</v>
      </c>
      <c r="I69" s="36">
        <f>SUMIFS(СВЦЭМ!$C$39:$C$782,СВЦЭМ!$A$39:$A$782,$A69,СВЦЭМ!$B$39:$B$782,I$47)+'СЕТ СН'!$G$12+СВЦЭМ!$D$10+'СЕТ СН'!$G$5-'СЕТ СН'!$G$20</f>
        <v>2906.5953025899998</v>
      </c>
      <c r="J69" s="36">
        <f>SUMIFS(СВЦЭМ!$C$39:$C$782,СВЦЭМ!$A$39:$A$782,$A69,СВЦЭМ!$B$39:$B$782,J$47)+'СЕТ СН'!$G$12+СВЦЭМ!$D$10+'СЕТ СН'!$G$5-'СЕТ СН'!$G$20</f>
        <v>2843.3469169</v>
      </c>
      <c r="K69" s="36">
        <f>SUMIFS(СВЦЭМ!$C$39:$C$782,СВЦЭМ!$A$39:$A$782,$A69,СВЦЭМ!$B$39:$B$782,K$47)+'СЕТ СН'!$G$12+СВЦЭМ!$D$10+'СЕТ СН'!$G$5-'СЕТ СН'!$G$20</f>
        <v>2791.0050945399998</v>
      </c>
      <c r="L69" s="36">
        <f>SUMIFS(СВЦЭМ!$C$39:$C$782,СВЦЭМ!$A$39:$A$782,$A69,СВЦЭМ!$B$39:$B$782,L$47)+'СЕТ СН'!$G$12+СВЦЭМ!$D$10+'СЕТ СН'!$G$5-'СЕТ СН'!$G$20</f>
        <v>2800.6924558700002</v>
      </c>
      <c r="M69" s="36">
        <f>SUMIFS(СВЦЭМ!$C$39:$C$782,СВЦЭМ!$A$39:$A$782,$A69,СВЦЭМ!$B$39:$B$782,M$47)+'СЕТ СН'!$G$12+СВЦЭМ!$D$10+'СЕТ СН'!$G$5-'СЕТ СН'!$G$20</f>
        <v>2801.9811505799998</v>
      </c>
      <c r="N69" s="36">
        <f>SUMIFS(СВЦЭМ!$C$39:$C$782,СВЦЭМ!$A$39:$A$782,$A69,СВЦЭМ!$B$39:$B$782,N$47)+'СЕТ СН'!$G$12+СВЦЭМ!$D$10+'СЕТ СН'!$G$5-'СЕТ СН'!$G$20</f>
        <v>2825.5748324000001</v>
      </c>
      <c r="O69" s="36">
        <f>SUMIFS(СВЦЭМ!$C$39:$C$782,СВЦЭМ!$A$39:$A$782,$A69,СВЦЭМ!$B$39:$B$782,O$47)+'СЕТ СН'!$G$12+СВЦЭМ!$D$10+'СЕТ СН'!$G$5-'СЕТ СН'!$G$20</f>
        <v>2896.7466985900001</v>
      </c>
      <c r="P69" s="36">
        <f>SUMIFS(СВЦЭМ!$C$39:$C$782,СВЦЭМ!$A$39:$A$782,$A69,СВЦЭМ!$B$39:$B$782,P$47)+'СЕТ СН'!$G$12+СВЦЭМ!$D$10+'СЕТ СН'!$G$5-'СЕТ СН'!$G$20</f>
        <v>2892.9850277300002</v>
      </c>
      <c r="Q69" s="36">
        <f>SUMIFS(СВЦЭМ!$C$39:$C$782,СВЦЭМ!$A$39:$A$782,$A69,СВЦЭМ!$B$39:$B$782,Q$47)+'СЕТ СН'!$G$12+СВЦЭМ!$D$10+'СЕТ СН'!$G$5-'СЕТ СН'!$G$20</f>
        <v>2900.4806367800002</v>
      </c>
      <c r="R69" s="36">
        <f>SUMIFS(СВЦЭМ!$C$39:$C$782,СВЦЭМ!$A$39:$A$782,$A69,СВЦЭМ!$B$39:$B$782,R$47)+'СЕТ СН'!$G$12+СВЦЭМ!$D$10+'СЕТ СН'!$G$5-'СЕТ СН'!$G$20</f>
        <v>2885.76509872</v>
      </c>
      <c r="S69" s="36">
        <f>SUMIFS(СВЦЭМ!$C$39:$C$782,СВЦЭМ!$A$39:$A$782,$A69,СВЦЭМ!$B$39:$B$782,S$47)+'СЕТ СН'!$G$12+СВЦЭМ!$D$10+'СЕТ СН'!$G$5-'СЕТ СН'!$G$20</f>
        <v>2882.79625945</v>
      </c>
      <c r="T69" s="36">
        <f>SUMIFS(СВЦЭМ!$C$39:$C$782,СВЦЭМ!$A$39:$A$782,$A69,СВЦЭМ!$B$39:$B$782,T$47)+'СЕТ СН'!$G$12+СВЦЭМ!$D$10+'СЕТ СН'!$G$5-'СЕТ СН'!$G$20</f>
        <v>2828.57415167</v>
      </c>
      <c r="U69" s="36">
        <f>SUMIFS(СВЦЭМ!$C$39:$C$782,СВЦЭМ!$A$39:$A$782,$A69,СВЦЭМ!$B$39:$B$782,U$47)+'СЕТ СН'!$G$12+СВЦЭМ!$D$10+'СЕТ СН'!$G$5-'СЕТ СН'!$G$20</f>
        <v>2832.0925948599997</v>
      </c>
      <c r="V69" s="36">
        <f>SUMIFS(СВЦЭМ!$C$39:$C$782,СВЦЭМ!$A$39:$A$782,$A69,СВЦЭМ!$B$39:$B$782,V$47)+'СЕТ СН'!$G$12+СВЦЭМ!$D$10+'СЕТ СН'!$G$5-'СЕТ СН'!$G$20</f>
        <v>2858.7041151600001</v>
      </c>
      <c r="W69" s="36">
        <f>SUMIFS(СВЦЭМ!$C$39:$C$782,СВЦЭМ!$A$39:$A$782,$A69,СВЦЭМ!$B$39:$B$782,W$47)+'СЕТ СН'!$G$12+СВЦЭМ!$D$10+'СЕТ СН'!$G$5-'СЕТ СН'!$G$20</f>
        <v>2881.69287794</v>
      </c>
      <c r="X69" s="36">
        <f>SUMIFS(СВЦЭМ!$C$39:$C$782,СВЦЭМ!$A$39:$A$782,$A69,СВЦЭМ!$B$39:$B$782,X$47)+'СЕТ СН'!$G$12+СВЦЭМ!$D$10+'СЕТ СН'!$G$5-'СЕТ СН'!$G$20</f>
        <v>2854.1007154500003</v>
      </c>
      <c r="Y69" s="36">
        <f>SUMIFS(СВЦЭМ!$C$39:$C$782,СВЦЭМ!$A$39:$A$782,$A69,СВЦЭМ!$B$39:$B$782,Y$47)+'СЕТ СН'!$G$12+СВЦЭМ!$D$10+'СЕТ СН'!$G$5-'СЕТ СН'!$G$20</f>
        <v>2834.09286677</v>
      </c>
    </row>
    <row r="70" spans="1:27" ht="15.75" x14ac:dyDescent="0.2">
      <c r="A70" s="35">
        <f t="shared" si="1"/>
        <v>44309</v>
      </c>
      <c r="B70" s="36">
        <f>SUMIFS(СВЦЭМ!$C$39:$C$782,СВЦЭМ!$A$39:$A$782,$A70,СВЦЭМ!$B$39:$B$782,B$47)+'СЕТ СН'!$G$12+СВЦЭМ!$D$10+'СЕТ СН'!$G$5-'СЕТ СН'!$G$20</f>
        <v>2832.1145546100001</v>
      </c>
      <c r="C70" s="36">
        <f>SUMIFS(СВЦЭМ!$C$39:$C$782,СВЦЭМ!$A$39:$A$782,$A70,СВЦЭМ!$B$39:$B$782,C$47)+'СЕТ СН'!$G$12+СВЦЭМ!$D$10+'СЕТ СН'!$G$5-'СЕТ СН'!$G$20</f>
        <v>2889.1335018099999</v>
      </c>
      <c r="D70" s="36">
        <f>SUMIFS(СВЦЭМ!$C$39:$C$782,СВЦЭМ!$A$39:$A$782,$A70,СВЦЭМ!$B$39:$B$782,D$47)+'СЕТ СН'!$G$12+СВЦЭМ!$D$10+'СЕТ СН'!$G$5-'СЕТ СН'!$G$20</f>
        <v>2915.5765247099998</v>
      </c>
      <c r="E70" s="36">
        <f>SUMIFS(СВЦЭМ!$C$39:$C$782,СВЦЭМ!$A$39:$A$782,$A70,СВЦЭМ!$B$39:$B$782,E$47)+'СЕТ СН'!$G$12+СВЦЭМ!$D$10+'СЕТ СН'!$G$5-'СЕТ СН'!$G$20</f>
        <v>2921.11408192</v>
      </c>
      <c r="F70" s="36">
        <f>SUMIFS(СВЦЭМ!$C$39:$C$782,СВЦЭМ!$A$39:$A$782,$A70,СВЦЭМ!$B$39:$B$782,F$47)+'СЕТ СН'!$G$12+СВЦЭМ!$D$10+'СЕТ СН'!$G$5-'СЕТ СН'!$G$20</f>
        <v>2916.6216738600001</v>
      </c>
      <c r="G70" s="36">
        <f>SUMIFS(СВЦЭМ!$C$39:$C$782,СВЦЭМ!$A$39:$A$782,$A70,СВЦЭМ!$B$39:$B$782,G$47)+'СЕТ СН'!$G$12+СВЦЭМ!$D$10+'СЕТ СН'!$G$5-'СЕТ СН'!$G$20</f>
        <v>2906.4643467800001</v>
      </c>
      <c r="H70" s="36">
        <f>SUMIFS(СВЦЭМ!$C$39:$C$782,СВЦЭМ!$A$39:$A$782,$A70,СВЦЭМ!$B$39:$B$782,H$47)+'СЕТ СН'!$G$12+СВЦЭМ!$D$10+'СЕТ СН'!$G$5-'СЕТ СН'!$G$20</f>
        <v>2888.13465645</v>
      </c>
      <c r="I70" s="36">
        <f>SUMIFS(СВЦЭМ!$C$39:$C$782,СВЦЭМ!$A$39:$A$782,$A70,СВЦЭМ!$B$39:$B$782,I$47)+'СЕТ СН'!$G$12+СВЦЭМ!$D$10+'СЕТ СН'!$G$5-'СЕТ СН'!$G$20</f>
        <v>2843.1878147500001</v>
      </c>
      <c r="J70" s="36">
        <f>SUMIFS(СВЦЭМ!$C$39:$C$782,СВЦЭМ!$A$39:$A$782,$A70,СВЦЭМ!$B$39:$B$782,J$47)+'СЕТ СН'!$G$12+СВЦЭМ!$D$10+'СЕТ СН'!$G$5-'СЕТ СН'!$G$20</f>
        <v>2852.79093319</v>
      </c>
      <c r="K70" s="36">
        <f>SUMIFS(СВЦЭМ!$C$39:$C$782,СВЦЭМ!$A$39:$A$782,$A70,СВЦЭМ!$B$39:$B$782,K$47)+'СЕТ СН'!$G$12+СВЦЭМ!$D$10+'СЕТ СН'!$G$5-'СЕТ СН'!$G$20</f>
        <v>2808.96380056</v>
      </c>
      <c r="L70" s="36">
        <f>SUMIFS(СВЦЭМ!$C$39:$C$782,СВЦЭМ!$A$39:$A$782,$A70,СВЦЭМ!$B$39:$B$782,L$47)+'СЕТ СН'!$G$12+СВЦЭМ!$D$10+'СЕТ СН'!$G$5-'СЕТ СН'!$G$20</f>
        <v>2814.37215259</v>
      </c>
      <c r="M70" s="36">
        <f>SUMIFS(СВЦЭМ!$C$39:$C$782,СВЦЭМ!$A$39:$A$782,$A70,СВЦЭМ!$B$39:$B$782,M$47)+'СЕТ СН'!$G$12+СВЦЭМ!$D$10+'СЕТ СН'!$G$5-'СЕТ СН'!$G$20</f>
        <v>2804.45627732</v>
      </c>
      <c r="N70" s="36">
        <f>SUMIFS(СВЦЭМ!$C$39:$C$782,СВЦЭМ!$A$39:$A$782,$A70,СВЦЭМ!$B$39:$B$782,N$47)+'СЕТ СН'!$G$12+СВЦЭМ!$D$10+'СЕТ СН'!$G$5-'СЕТ СН'!$G$20</f>
        <v>2815.3590707799999</v>
      </c>
      <c r="O70" s="36">
        <f>SUMIFS(СВЦЭМ!$C$39:$C$782,СВЦЭМ!$A$39:$A$782,$A70,СВЦЭМ!$B$39:$B$782,O$47)+'СЕТ СН'!$G$12+СВЦЭМ!$D$10+'СЕТ СН'!$G$5-'СЕТ СН'!$G$20</f>
        <v>2860.4413315000002</v>
      </c>
      <c r="P70" s="36">
        <f>SUMIFS(СВЦЭМ!$C$39:$C$782,СВЦЭМ!$A$39:$A$782,$A70,СВЦЭМ!$B$39:$B$782,P$47)+'СЕТ СН'!$G$12+СВЦЭМ!$D$10+'СЕТ СН'!$G$5-'СЕТ СН'!$G$20</f>
        <v>2836.6582115599999</v>
      </c>
      <c r="Q70" s="36">
        <f>SUMIFS(СВЦЭМ!$C$39:$C$782,СВЦЭМ!$A$39:$A$782,$A70,СВЦЭМ!$B$39:$B$782,Q$47)+'СЕТ СН'!$G$12+СВЦЭМ!$D$10+'СЕТ СН'!$G$5-'СЕТ СН'!$G$20</f>
        <v>2834.6999714600001</v>
      </c>
      <c r="R70" s="36">
        <f>SUMIFS(СВЦЭМ!$C$39:$C$782,СВЦЭМ!$A$39:$A$782,$A70,СВЦЭМ!$B$39:$B$782,R$47)+'СЕТ СН'!$G$12+СВЦЭМ!$D$10+'СЕТ СН'!$G$5-'СЕТ СН'!$G$20</f>
        <v>2835.8065020399999</v>
      </c>
      <c r="S70" s="36">
        <f>SUMIFS(СВЦЭМ!$C$39:$C$782,СВЦЭМ!$A$39:$A$782,$A70,СВЦЭМ!$B$39:$B$782,S$47)+'СЕТ СН'!$G$12+СВЦЭМ!$D$10+'СЕТ СН'!$G$5-'СЕТ СН'!$G$20</f>
        <v>2850.9310471399999</v>
      </c>
      <c r="T70" s="36">
        <f>SUMIFS(СВЦЭМ!$C$39:$C$782,СВЦЭМ!$A$39:$A$782,$A70,СВЦЭМ!$B$39:$B$782,T$47)+'СЕТ СН'!$G$12+СВЦЭМ!$D$10+'СЕТ СН'!$G$5-'СЕТ СН'!$G$20</f>
        <v>2826.8222105</v>
      </c>
      <c r="U70" s="36">
        <f>SUMIFS(СВЦЭМ!$C$39:$C$782,СВЦЭМ!$A$39:$A$782,$A70,СВЦЭМ!$B$39:$B$782,U$47)+'СЕТ СН'!$G$12+СВЦЭМ!$D$10+'СЕТ СН'!$G$5-'СЕТ СН'!$G$20</f>
        <v>2792.0772368799999</v>
      </c>
      <c r="V70" s="36">
        <f>SUMIFS(СВЦЭМ!$C$39:$C$782,СВЦЭМ!$A$39:$A$782,$A70,СВЦЭМ!$B$39:$B$782,V$47)+'СЕТ СН'!$G$12+СВЦЭМ!$D$10+'СЕТ СН'!$G$5-'СЕТ СН'!$G$20</f>
        <v>2808.4100317100001</v>
      </c>
      <c r="W70" s="36">
        <f>SUMIFS(СВЦЭМ!$C$39:$C$782,СВЦЭМ!$A$39:$A$782,$A70,СВЦЭМ!$B$39:$B$782,W$47)+'СЕТ СН'!$G$12+СВЦЭМ!$D$10+'СЕТ СН'!$G$5-'СЕТ СН'!$G$20</f>
        <v>2828.7338959200001</v>
      </c>
      <c r="X70" s="36">
        <f>SUMIFS(СВЦЭМ!$C$39:$C$782,СВЦЭМ!$A$39:$A$782,$A70,СВЦЭМ!$B$39:$B$782,X$47)+'СЕТ СН'!$G$12+СВЦЭМ!$D$10+'СЕТ СН'!$G$5-'СЕТ СН'!$G$20</f>
        <v>2782.1323734400003</v>
      </c>
      <c r="Y70" s="36">
        <f>SUMIFS(СВЦЭМ!$C$39:$C$782,СВЦЭМ!$A$39:$A$782,$A70,СВЦЭМ!$B$39:$B$782,Y$47)+'СЕТ СН'!$G$12+СВЦЭМ!$D$10+'СЕТ СН'!$G$5-'СЕТ СН'!$G$20</f>
        <v>2770.1684678699999</v>
      </c>
    </row>
    <row r="71" spans="1:27" ht="15.75" x14ac:dyDescent="0.2">
      <c r="A71" s="35">
        <f t="shared" si="1"/>
        <v>44310</v>
      </c>
      <c r="B71" s="36">
        <f>SUMIFS(СВЦЭМ!$C$39:$C$782,СВЦЭМ!$A$39:$A$782,$A71,СВЦЭМ!$B$39:$B$782,B$47)+'СЕТ СН'!$G$12+СВЦЭМ!$D$10+'СЕТ СН'!$G$5-'СЕТ СН'!$G$20</f>
        <v>2997.0746515800001</v>
      </c>
      <c r="C71" s="36">
        <f>SUMIFS(СВЦЭМ!$C$39:$C$782,СВЦЭМ!$A$39:$A$782,$A71,СВЦЭМ!$B$39:$B$782,C$47)+'СЕТ СН'!$G$12+СВЦЭМ!$D$10+'СЕТ СН'!$G$5-'СЕТ СН'!$G$20</f>
        <v>3093.4612232899999</v>
      </c>
      <c r="D71" s="36">
        <f>SUMIFS(СВЦЭМ!$C$39:$C$782,СВЦЭМ!$A$39:$A$782,$A71,СВЦЭМ!$B$39:$B$782,D$47)+'СЕТ СН'!$G$12+СВЦЭМ!$D$10+'СЕТ СН'!$G$5-'СЕТ СН'!$G$20</f>
        <v>3155.5457758699999</v>
      </c>
      <c r="E71" s="36">
        <f>SUMIFS(СВЦЭМ!$C$39:$C$782,СВЦЭМ!$A$39:$A$782,$A71,СВЦЭМ!$B$39:$B$782,E$47)+'СЕТ СН'!$G$12+СВЦЭМ!$D$10+'СЕТ СН'!$G$5-'СЕТ СН'!$G$20</f>
        <v>3147.25805554</v>
      </c>
      <c r="F71" s="36">
        <f>SUMIFS(СВЦЭМ!$C$39:$C$782,СВЦЭМ!$A$39:$A$782,$A71,СВЦЭМ!$B$39:$B$782,F$47)+'СЕТ СН'!$G$12+СВЦЭМ!$D$10+'СЕТ СН'!$G$5-'СЕТ СН'!$G$20</f>
        <v>3164.5919160399999</v>
      </c>
      <c r="G71" s="36">
        <f>SUMIFS(СВЦЭМ!$C$39:$C$782,СВЦЭМ!$A$39:$A$782,$A71,СВЦЭМ!$B$39:$B$782,G$47)+'СЕТ СН'!$G$12+СВЦЭМ!$D$10+'СЕТ СН'!$G$5-'СЕТ СН'!$G$20</f>
        <v>3133.2521815600003</v>
      </c>
      <c r="H71" s="36">
        <f>SUMIFS(СВЦЭМ!$C$39:$C$782,СВЦЭМ!$A$39:$A$782,$A71,СВЦЭМ!$B$39:$B$782,H$47)+'СЕТ СН'!$G$12+СВЦЭМ!$D$10+'СЕТ СН'!$G$5-'СЕТ СН'!$G$20</f>
        <v>3092.9359028700001</v>
      </c>
      <c r="I71" s="36">
        <f>SUMIFS(СВЦЭМ!$C$39:$C$782,СВЦЭМ!$A$39:$A$782,$A71,СВЦЭМ!$B$39:$B$782,I$47)+'СЕТ СН'!$G$12+СВЦЭМ!$D$10+'СЕТ СН'!$G$5-'СЕТ СН'!$G$20</f>
        <v>3048.6505061899998</v>
      </c>
      <c r="J71" s="36">
        <f>SUMIFS(СВЦЭМ!$C$39:$C$782,СВЦЭМ!$A$39:$A$782,$A71,СВЦЭМ!$B$39:$B$782,J$47)+'СЕТ СН'!$G$12+СВЦЭМ!$D$10+'СЕТ СН'!$G$5-'СЕТ СН'!$G$20</f>
        <v>2951.4146592500001</v>
      </c>
      <c r="K71" s="36">
        <f>SUMIFS(СВЦЭМ!$C$39:$C$782,СВЦЭМ!$A$39:$A$782,$A71,СВЦЭМ!$B$39:$B$782,K$47)+'СЕТ СН'!$G$12+СВЦЭМ!$D$10+'СЕТ СН'!$G$5-'СЕТ СН'!$G$20</f>
        <v>2876.3136381700001</v>
      </c>
      <c r="L71" s="36">
        <f>SUMIFS(СВЦЭМ!$C$39:$C$782,СВЦЭМ!$A$39:$A$782,$A71,СВЦЭМ!$B$39:$B$782,L$47)+'СЕТ СН'!$G$12+СВЦЭМ!$D$10+'СЕТ СН'!$G$5-'СЕТ СН'!$G$20</f>
        <v>2866.1731986700001</v>
      </c>
      <c r="M71" s="36">
        <f>SUMIFS(СВЦЭМ!$C$39:$C$782,СВЦЭМ!$A$39:$A$782,$A71,СВЦЭМ!$B$39:$B$782,M$47)+'СЕТ СН'!$G$12+СВЦЭМ!$D$10+'СЕТ СН'!$G$5-'СЕТ СН'!$G$20</f>
        <v>2887.9724993099999</v>
      </c>
      <c r="N71" s="36">
        <f>SUMIFS(СВЦЭМ!$C$39:$C$782,СВЦЭМ!$A$39:$A$782,$A71,СВЦЭМ!$B$39:$B$782,N$47)+'СЕТ СН'!$G$12+СВЦЭМ!$D$10+'СЕТ СН'!$G$5-'СЕТ СН'!$G$20</f>
        <v>2915.6131969600001</v>
      </c>
      <c r="O71" s="36">
        <f>SUMIFS(СВЦЭМ!$C$39:$C$782,СВЦЭМ!$A$39:$A$782,$A71,СВЦЭМ!$B$39:$B$782,O$47)+'СЕТ СН'!$G$12+СВЦЭМ!$D$10+'СЕТ СН'!$G$5-'СЕТ СН'!$G$20</f>
        <v>2977.2124968799999</v>
      </c>
      <c r="P71" s="36">
        <f>SUMIFS(СВЦЭМ!$C$39:$C$782,СВЦЭМ!$A$39:$A$782,$A71,СВЦЭМ!$B$39:$B$782,P$47)+'СЕТ СН'!$G$12+СВЦЭМ!$D$10+'СЕТ СН'!$G$5-'СЕТ СН'!$G$20</f>
        <v>3038.543913</v>
      </c>
      <c r="Q71" s="36">
        <f>SUMIFS(СВЦЭМ!$C$39:$C$782,СВЦЭМ!$A$39:$A$782,$A71,СВЦЭМ!$B$39:$B$782,Q$47)+'СЕТ СН'!$G$12+СВЦЭМ!$D$10+'СЕТ СН'!$G$5-'СЕТ СН'!$G$20</f>
        <v>3047.6891742500002</v>
      </c>
      <c r="R71" s="36">
        <f>SUMIFS(СВЦЭМ!$C$39:$C$782,СВЦЭМ!$A$39:$A$782,$A71,СВЦЭМ!$B$39:$B$782,R$47)+'СЕТ СН'!$G$12+СВЦЭМ!$D$10+'СЕТ СН'!$G$5-'СЕТ СН'!$G$20</f>
        <v>3038.28267061</v>
      </c>
      <c r="S71" s="36">
        <f>SUMIFS(СВЦЭМ!$C$39:$C$782,СВЦЭМ!$A$39:$A$782,$A71,СВЦЭМ!$B$39:$B$782,S$47)+'СЕТ СН'!$G$12+СВЦЭМ!$D$10+'СЕТ СН'!$G$5-'СЕТ СН'!$G$20</f>
        <v>3002.5221395899998</v>
      </c>
      <c r="T71" s="36">
        <f>SUMIFS(СВЦЭМ!$C$39:$C$782,СВЦЭМ!$A$39:$A$782,$A71,СВЦЭМ!$B$39:$B$782,T$47)+'СЕТ СН'!$G$12+СВЦЭМ!$D$10+'СЕТ СН'!$G$5-'СЕТ СН'!$G$20</f>
        <v>2929.6062532000001</v>
      </c>
      <c r="U71" s="36">
        <f>SUMIFS(СВЦЭМ!$C$39:$C$782,СВЦЭМ!$A$39:$A$782,$A71,СВЦЭМ!$B$39:$B$782,U$47)+'СЕТ СН'!$G$12+СВЦЭМ!$D$10+'СЕТ СН'!$G$5-'СЕТ СН'!$G$20</f>
        <v>2859.62361934</v>
      </c>
      <c r="V71" s="36">
        <f>SUMIFS(СВЦЭМ!$C$39:$C$782,СВЦЭМ!$A$39:$A$782,$A71,СВЦЭМ!$B$39:$B$782,V$47)+'СЕТ СН'!$G$12+СВЦЭМ!$D$10+'СЕТ СН'!$G$5-'СЕТ СН'!$G$20</f>
        <v>2798.3722329399998</v>
      </c>
      <c r="W71" s="36">
        <f>SUMIFS(СВЦЭМ!$C$39:$C$782,СВЦЭМ!$A$39:$A$782,$A71,СВЦЭМ!$B$39:$B$782,W$47)+'СЕТ СН'!$G$12+СВЦЭМ!$D$10+'СЕТ СН'!$G$5-'СЕТ СН'!$G$20</f>
        <v>2828.6062735599999</v>
      </c>
      <c r="X71" s="36">
        <f>SUMIFS(СВЦЭМ!$C$39:$C$782,СВЦЭМ!$A$39:$A$782,$A71,СВЦЭМ!$B$39:$B$782,X$47)+'СЕТ СН'!$G$12+СВЦЭМ!$D$10+'СЕТ СН'!$G$5-'СЕТ СН'!$G$20</f>
        <v>2851.5360280099999</v>
      </c>
      <c r="Y71" s="36">
        <f>SUMIFS(СВЦЭМ!$C$39:$C$782,СВЦЭМ!$A$39:$A$782,$A71,СВЦЭМ!$B$39:$B$782,Y$47)+'СЕТ СН'!$G$12+СВЦЭМ!$D$10+'СЕТ СН'!$G$5-'СЕТ СН'!$G$20</f>
        <v>2913.7747153700002</v>
      </c>
    </row>
    <row r="72" spans="1:27" ht="15.75" x14ac:dyDescent="0.2">
      <c r="A72" s="35">
        <f t="shared" si="1"/>
        <v>44311</v>
      </c>
      <c r="B72" s="36">
        <f>SUMIFS(СВЦЭМ!$C$39:$C$782,СВЦЭМ!$A$39:$A$782,$A72,СВЦЭМ!$B$39:$B$782,B$47)+'СЕТ СН'!$G$12+СВЦЭМ!$D$10+'СЕТ СН'!$G$5-'СЕТ СН'!$G$20</f>
        <v>2950.53703679</v>
      </c>
      <c r="C72" s="36">
        <f>SUMIFS(СВЦЭМ!$C$39:$C$782,СВЦЭМ!$A$39:$A$782,$A72,СВЦЭМ!$B$39:$B$782,C$47)+'СЕТ СН'!$G$12+СВЦЭМ!$D$10+'СЕТ СН'!$G$5-'СЕТ СН'!$G$20</f>
        <v>3000.3340391399997</v>
      </c>
      <c r="D72" s="36">
        <f>SUMIFS(СВЦЭМ!$C$39:$C$782,СВЦЭМ!$A$39:$A$782,$A72,СВЦЭМ!$B$39:$B$782,D$47)+'СЕТ СН'!$G$12+СВЦЭМ!$D$10+'СЕТ СН'!$G$5-'СЕТ СН'!$G$20</f>
        <v>2945.0266388999999</v>
      </c>
      <c r="E72" s="36">
        <f>SUMIFS(СВЦЭМ!$C$39:$C$782,СВЦЭМ!$A$39:$A$782,$A72,СВЦЭМ!$B$39:$B$782,E$47)+'СЕТ СН'!$G$12+СВЦЭМ!$D$10+'СЕТ СН'!$G$5-'СЕТ СН'!$G$20</f>
        <v>2932.3802598900002</v>
      </c>
      <c r="F72" s="36">
        <f>SUMIFS(СВЦЭМ!$C$39:$C$782,СВЦЭМ!$A$39:$A$782,$A72,СВЦЭМ!$B$39:$B$782,F$47)+'СЕТ СН'!$G$12+СВЦЭМ!$D$10+'СЕТ СН'!$G$5-'СЕТ СН'!$G$20</f>
        <v>2933.6232889900002</v>
      </c>
      <c r="G72" s="36">
        <f>SUMIFS(СВЦЭМ!$C$39:$C$782,СВЦЭМ!$A$39:$A$782,$A72,СВЦЭМ!$B$39:$B$782,G$47)+'СЕТ СН'!$G$12+СВЦЭМ!$D$10+'СЕТ СН'!$G$5-'СЕТ СН'!$G$20</f>
        <v>2938.2826741500003</v>
      </c>
      <c r="H72" s="36">
        <f>SUMIFS(СВЦЭМ!$C$39:$C$782,СВЦЭМ!$A$39:$A$782,$A72,СВЦЭМ!$B$39:$B$782,H$47)+'СЕТ СН'!$G$12+СВЦЭМ!$D$10+'СЕТ СН'!$G$5-'СЕТ СН'!$G$20</f>
        <v>2945.5018449600002</v>
      </c>
      <c r="I72" s="36">
        <f>SUMIFS(СВЦЭМ!$C$39:$C$782,СВЦЭМ!$A$39:$A$782,$A72,СВЦЭМ!$B$39:$B$782,I$47)+'СЕТ СН'!$G$12+СВЦЭМ!$D$10+'СЕТ СН'!$G$5-'СЕТ СН'!$G$20</f>
        <v>2970.3411578799996</v>
      </c>
      <c r="J72" s="36">
        <f>SUMIFS(СВЦЭМ!$C$39:$C$782,СВЦЭМ!$A$39:$A$782,$A72,СВЦЭМ!$B$39:$B$782,J$47)+'СЕТ СН'!$G$12+СВЦЭМ!$D$10+'СЕТ СН'!$G$5-'СЕТ СН'!$G$20</f>
        <v>2908.3507027000001</v>
      </c>
      <c r="K72" s="36">
        <f>SUMIFS(СВЦЭМ!$C$39:$C$782,СВЦЭМ!$A$39:$A$782,$A72,СВЦЭМ!$B$39:$B$782,K$47)+'СЕТ СН'!$G$12+СВЦЭМ!$D$10+'СЕТ СН'!$G$5-'СЕТ СН'!$G$20</f>
        <v>2832.3012348399998</v>
      </c>
      <c r="L72" s="36">
        <f>SUMIFS(СВЦЭМ!$C$39:$C$782,СВЦЭМ!$A$39:$A$782,$A72,СВЦЭМ!$B$39:$B$782,L$47)+'СЕТ СН'!$G$12+СВЦЭМ!$D$10+'СЕТ СН'!$G$5-'СЕТ СН'!$G$20</f>
        <v>2839.7843094499999</v>
      </c>
      <c r="M72" s="36">
        <f>SUMIFS(СВЦЭМ!$C$39:$C$782,СВЦЭМ!$A$39:$A$782,$A72,СВЦЭМ!$B$39:$B$782,M$47)+'СЕТ СН'!$G$12+СВЦЭМ!$D$10+'СЕТ СН'!$G$5-'СЕТ СН'!$G$20</f>
        <v>2835.7284258600002</v>
      </c>
      <c r="N72" s="36">
        <f>SUMIFS(СВЦЭМ!$C$39:$C$782,СВЦЭМ!$A$39:$A$782,$A72,СВЦЭМ!$B$39:$B$782,N$47)+'СЕТ СН'!$G$12+СВЦЭМ!$D$10+'СЕТ СН'!$G$5-'СЕТ СН'!$G$20</f>
        <v>2868.7417125100001</v>
      </c>
      <c r="O72" s="36">
        <f>SUMIFS(СВЦЭМ!$C$39:$C$782,СВЦЭМ!$A$39:$A$782,$A72,СВЦЭМ!$B$39:$B$782,O$47)+'СЕТ СН'!$G$12+СВЦЭМ!$D$10+'СЕТ СН'!$G$5-'СЕТ СН'!$G$20</f>
        <v>2927.2515989100002</v>
      </c>
      <c r="P72" s="36">
        <f>SUMIFS(СВЦЭМ!$C$39:$C$782,СВЦЭМ!$A$39:$A$782,$A72,СВЦЭМ!$B$39:$B$782,P$47)+'СЕТ СН'!$G$12+СВЦЭМ!$D$10+'СЕТ СН'!$G$5-'СЕТ СН'!$G$20</f>
        <v>2920.86485864</v>
      </c>
      <c r="Q72" s="36">
        <f>SUMIFS(СВЦЭМ!$C$39:$C$782,СВЦЭМ!$A$39:$A$782,$A72,СВЦЭМ!$B$39:$B$782,Q$47)+'СЕТ СН'!$G$12+СВЦЭМ!$D$10+'СЕТ СН'!$G$5-'СЕТ СН'!$G$20</f>
        <v>2892.8985295399998</v>
      </c>
      <c r="R72" s="36">
        <f>SUMIFS(СВЦЭМ!$C$39:$C$782,СВЦЭМ!$A$39:$A$782,$A72,СВЦЭМ!$B$39:$B$782,R$47)+'СЕТ СН'!$G$12+СВЦЭМ!$D$10+'СЕТ СН'!$G$5-'СЕТ СН'!$G$20</f>
        <v>2898.5725925699999</v>
      </c>
      <c r="S72" s="36">
        <f>SUMIFS(СВЦЭМ!$C$39:$C$782,СВЦЭМ!$A$39:$A$782,$A72,СВЦЭМ!$B$39:$B$782,S$47)+'СЕТ СН'!$G$12+СВЦЭМ!$D$10+'СЕТ СН'!$G$5-'СЕТ СН'!$G$20</f>
        <v>2924.2315284800002</v>
      </c>
      <c r="T72" s="36">
        <f>SUMIFS(СВЦЭМ!$C$39:$C$782,СВЦЭМ!$A$39:$A$782,$A72,СВЦЭМ!$B$39:$B$782,T$47)+'СЕТ СН'!$G$12+СВЦЭМ!$D$10+'СЕТ СН'!$G$5-'СЕТ СН'!$G$20</f>
        <v>2856.2430726900002</v>
      </c>
      <c r="U72" s="36">
        <f>SUMIFS(СВЦЭМ!$C$39:$C$782,СВЦЭМ!$A$39:$A$782,$A72,СВЦЭМ!$B$39:$B$782,U$47)+'СЕТ СН'!$G$12+СВЦЭМ!$D$10+'СЕТ СН'!$G$5-'СЕТ СН'!$G$20</f>
        <v>2785.2633232500002</v>
      </c>
      <c r="V72" s="36">
        <f>SUMIFS(СВЦЭМ!$C$39:$C$782,СВЦЭМ!$A$39:$A$782,$A72,СВЦЭМ!$B$39:$B$782,V$47)+'СЕТ СН'!$G$12+СВЦЭМ!$D$10+'СЕТ СН'!$G$5-'СЕТ СН'!$G$20</f>
        <v>2761.46693009</v>
      </c>
      <c r="W72" s="36">
        <f>SUMIFS(СВЦЭМ!$C$39:$C$782,СВЦЭМ!$A$39:$A$782,$A72,СВЦЭМ!$B$39:$B$782,W$47)+'СЕТ СН'!$G$12+СВЦЭМ!$D$10+'СЕТ СН'!$G$5-'СЕТ СН'!$G$20</f>
        <v>2779.2435714399999</v>
      </c>
      <c r="X72" s="36">
        <f>SUMIFS(СВЦЭМ!$C$39:$C$782,СВЦЭМ!$A$39:$A$782,$A72,СВЦЭМ!$B$39:$B$782,X$47)+'СЕТ СН'!$G$12+СВЦЭМ!$D$10+'СЕТ СН'!$G$5-'СЕТ СН'!$G$20</f>
        <v>2756.1425386999999</v>
      </c>
      <c r="Y72" s="36">
        <f>SUMIFS(СВЦЭМ!$C$39:$C$782,СВЦЭМ!$A$39:$A$782,$A72,СВЦЭМ!$B$39:$B$782,Y$47)+'СЕТ СН'!$G$12+СВЦЭМ!$D$10+'СЕТ СН'!$G$5-'СЕТ СН'!$G$20</f>
        <v>2778.6740491299997</v>
      </c>
    </row>
    <row r="73" spans="1:27" ht="15.75" x14ac:dyDescent="0.2">
      <c r="A73" s="35">
        <f t="shared" si="1"/>
        <v>44312</v>
      </c>
      <c r="B73" s="36">
        <f>SUMIFS(СВЦЭМ!$C$39:$C$782,СВЦЭМ!$A$39:$A$782,$A73,СВЦЭМ!$B$39:$B$782,B$47)+'СЕТ СН'!$G$12+СВЦЭМ!$D$10+'СЕТ СН'!$G$5-'СЕТ СН'!$G$20</f>
        <v>2885.6866448299998</v>
      </c>
      <c r="C73" s="36">
        <f>SUMIFS(СВЦЭМ!$C$39:$C$782,СВЦЭМ!$A$39:$A$782,$A73,СВЦЭМ!$B$39:$B$782,C$47)+'СЕТ СН'!$G$12+СВЦЭМ!$D$10+'СЕТ СН'!$G$5-'СЕТ СН'!$G$20</f>
        <v>2890.28207109</v>
      </c>
      <c r="D73" s="36">
        <f>SUMIFS(СВЦЭМ!$C$39:$C$782,СВЦЭМ!$A$39:$A$782,$A73,СВЦЭМ!$B$39:$B$782,D$47)+'СЕТ СН'!$G$12+СВЦЭМ!$D$10+'СЕТ СН'!$G$5-'СЕТ СН'!$G$20</f>
        <v>2930.5471428400001</v>
      </c>
      <c r="E73" s="36">
        <f>SUMIFS(СВЦЭМ!$C$39:$C$782,СВЦЭМ!$A$39:$A$782,$A73,СВЦЭМ!$B$39:$B$782,E$47)+'СЕТ СН'!$G$12+СВЦЭМ!$D$10+'СЕТ СН'!$G$5-'СЕТ СН'!$G$20</f>
        <v>2927.0093684399999</v>
      </c>
      <c r="F73" s="36">
        <f>SUMIFS(СВЦЭМ!$C$39:$C$782,СВЦЭМ!$A$39:$A$782,$A73,СВЦЭМ!$B$39:$B$782,F$47)+'СЕТ СН'!$G$12+СВЦЭМ!$D$10+'СЕТ СН'!$G$5-'СЕТ СН'!$G$20</f>
        <v>2941.5724693100001</v>
      </c>
      <c r="G73" s="36">
        <f>SUMIFS(СВЦЭМ!$C$39:$C$782,СВЦЭМ!$A$39:$A$782,$A73,СВЦЭМ!$B$39:$B$782,G$47)+'СЕТ СН'!$G$12+СВЦЭМ!$D$10+'СЕТ СН'!$G$5-'СЕТ СН'!$G$20</f>
        <v>2958.0004661399998</v>
      </c>
      <c r="H73" s="36">
        <f>SUMIFS(СВЦЭМ!$C$39:$C$782,СВЦЭМ!$A$39:$A$782,$A73,СВЦЭМ!$B$39:$B$782,H$47)+'СЕТ СН'!$G$12+СВЦЭМ!$D$10+'СЕТ СН'!$G$5-'СЕТ СН'!$G$20</f>
        <v>2995.8148553400001</v>
      </c>
      <c r="I73" s="36">
        <f>SUMIFS(СВЦЭМ!$C$39:$C$782,СВЦЭМ!$A$39:$A$782,$A73,СВЦЭМ!$B$39:$B$782,I$47)+'СЕТ СН'!$G$12+СВЦЭМ!$D$10+'СЕТ СН'!$G$5-'СЕТ СН'!$G$20</f>
        <v>2940.91604736</v>
      </c>
      <c r="J73" s="36">
        <f>SUMIFS(СВЦЭМ!$C$39:$C$782,СВЦЭМ!$A$39:$A$782,$A73,СВЦЭМ!$B$39:$B$782,J$47)+'СЕТ СН'!$G$12+СВЦЭМ!$D$10+'СЕТ СН'!$G$5-'СЕТ СН'!$G$20</f>
        <v>2907.15159868</v>
      </c>
      <c r="K73" s="36">
        <f>SUMIFS(СВЦЭМ!$C$39:$C$782,СВЦЭМ!$A$39:$A$782,$A73,СВЦЭМ!$B$39:$B$782,K$47)+'СЕТ СН'!$G$12+СВЦЭМ!$D$10+'СЕТ СН'!$G$5-'СЕТ СН'!$G$20</f>
        <v>2840.8082587200001</v>
      </c>
      <c r="L73" s="36">
        <f>SUMIFS(СВЦЭМ!$C$39:$C$782,СВЦЭМ!$A$39:$A$782,$A73,СВЦЭМ!$B$39:$B$782,L$47)+'СЕТ СН'!$G$12+СВЦЭМ!$D$10+'СЕТ СН'!$G$5-'СЕТ СН'!$G$20</f>
        <v>2835.6411964999998</v>
      </c>
      <c r="M73" s="36">
        <f>SUMIFS(СВЦЭМ!$C$39:$C$782,СВЦЭМ!$A$39:$A$782,$A73,СВЦЭМ!$B$39:$B$782,M$47)+'СЕТ СН'!$G$12+СВЦЭМ!$D$10+'СЕТ СН'!$G$5-'СЕТ СН'!$G$20</f>
        <v>2841.3752115799998</v>
      </c>
      <c r="N73" s="36">
        <f>SUMIFS(СВЦЭМ!$C$39:$C$782,СВЦЭМ!$A$39:$A$782,$A73,СВЦЭМ!$B$39:$B$782,N$47)+'СЕТ СН'!$G$12+СВЦЭМ!$D$10+'СЕТ СН'!$G$5-'СЕТ СН'!$G$20</f>
        <v>2874.81436089</v>
      </c>
      <c r="O73" s="36">
        <f>SUMIFS(СВЦЭМ!$C$39:$C$782,СВЦЭМ!$A$39:$A$782,$A73,СВЦЭМ!$B$39:$B$782,O$47)+'СЕТ СН'!$G$12+СВЦЭМ!$D$10+'СЕТ СН'!$G$5-'СЕТ СН'!$G$20</f>
        <v>2924.9792462800001</v>
      </c>
      <c r="P73" s="36">
        <f>SUMIFS(СВЦЭМ!$C$39:$C$782,СВЦЭМ!$A$39:$A$782,$A73,СВЦЭМ!$B$39:$B$782,P$47)+'СЕТ СН'!$G$12+СВЦЭМ!$D$10+'СЕТ СН'!$G$5-'СЕТ СН'!$G$20</f>
        <v>2978.4757185899998</v>
      </c>
      <c r="Q73" s="36">
        <f>SUMIFS(СВЦЭМ!$C$39:$C$782,СВЦЭМ!$A$39:$A$782,$A73,СВЦЭМ!$B$39:$B$782,Q$47)+'СЕТ СН'!$G$12+СВЦЭМ!$D$10+'СЕТ СН'!$G$5-'СЕТ СН'!$G$20</f>
        <v>2989.4168023000002</v>
      </c>
      <c r="R73" s="36">
        <f>SUMIFS(СВЦЭМ!$C$39:$C$782,СВЦЭМ!$A$39:$A$782,$A73,СВЦЭМ!$B$39:$B$782,R$47)+'СЕТ СН'!$G$12+СВЦЭМ!$D$10+'СЕТ СН'!$G$5-'СЕТ СН'!$G$20</f>
        <v>2969.78243183</v>
      </c>
      <c r="S73" s="36">
        <f>SUMIFS(СВЦЭМ!$C$39:$C$782,СВЦЭМ!$A$39:$A$782,$A73,СВЦЭМ!$B$39:$B$782,S$47)+'СЕТ СН'!$G$12+СВЦЭМ!$D$10+'СЕТ СН'!$G$5-'СЕТ СН'!$G$20</f>
        <v>2936.46612151</v>
      </c>
      <c r="T73" s="36">
        <f>SUMIFS(СВЦЭМ!$C$39:$C$782,СВЦЭМ!$A$39:$A$782,$A73,СВЦЭМ!$B$39:$B$782,T$47)+'СЕТ СН'!$G$12+СВЦЭМ!$D$10+'СЕТ СН'!$G$5-'СЕТ СН'!$G$20</f>
        <v>2880.7907772799999</v>
      </c>
      <c r="U73" s="36">
        <f>SUMIFS(СВЦЭМ!$C$39:$C$782,СВЦЭМ!$A$39:$A$782,$A73,СВЦЭМ!$B$39:$B$782,U$47)+'СЕТ СН'!$G$12+СВЦЭМ!$D$10+'СЕТ СН'!$G$5-'СЕТ СН'!$G$20</f>
        <v>2838.2814912899998</v>
      </c>
      <c r="V73" s="36">
        <f>SUMIFS(СВЦЭМ!$C$39:$C$782,СВЦЭМ!$A$39:$A$782,$A73,СВЦЭМ!$B$39:$B$782,V$47)+'СЕТ СН'!$G$12+СВЦЭМ!$D$10+'СЕТ СН'!$G$5-'СЕТ СН'!$G$20</f>
        <v>2859.87836264</v>
      </c>
      <c r="W73" s="36">
        <f>SUMIFS(СВЦЭМ!$C$39:$C$782,СВЦЭМ!$A$39:$A$782,$A73,СВЦЭМ!$B$39:$B$782,W$47)+'СЕТ СН'!$G$12+СВЦЭМ!$D$10+'СЕТ СН'!$G$5-'СЕТ СН'!$G$20</f>
        <v>2835.0958957499997</v>
      </c>
      <c r="X73" s="36">
        <f>SUMIFS(СВЦЭМ!$C$39:$C$782,СВЦЭМ!$A$39:$A$782,$A73,СВЦЭМ!$B$39:$B$782,X$47)+'СЕТ СН'!$G$12+СВЦЭМ!$D$10+'СЕТ СН'!$G$5-'СЕТ СН'!$G$20</f>
        <v>2831.9081778600003</v>
      </c>
      <c r="Y73" s="36">
        <f>SUMIFS(СВЦЭМ!$C$39:$C$782,СВЦЭМ!$A$39:$A$782,$A73,СВЦЭМ!$B$39:$B$782,Y$47)+'СЕТ СН'!$G$12+СВЦЭМ!$D$10+'СЕТ СН'!$G$5-'СЕТ СН'!$G$20</f>
        <v>2879.4170506</v>
      </c>
    </row>
    <row r="74" spans="1:27" ht="15.75" x14ac:dyDescent="0.2">
      <c r="A74" s="35">
        <f t="shared" si="1"/>
        <v>44313</v>
      </c>
      <c r="B74" s="36">
        <f>SUMIFS(СВЦЭМ!$C$39:$C$782,СВЦЭМ!$A$39:$A$782,$A74,СВЦЭМ!$B$39:$B$782,B$47)+'СЕТ СН'!$G$12+СВЦЭМ!$D$10+'СЕТ СН'!$G$5-'СЕТ СН'!$G$20</f>
        <v>3116.03264713</v>
      </c>
      <c r="C74" s="36">
        <f>SUMIFS(СВЦЭМ!$C$39:$C$782,СВЦЭМ!$A$39:$A$782,$A74,СВЦЭМ!$B$39:$B$782,C$47)+'СЕТ СН'!$G$12+СВЦЭМ!$D$10+'СЕТ СН'!$G$5-'СЕТ СН'!$G$20</f>
        <v>3200.5991106399997</v>
      </c>
      <c r="D74" s="36">
        <f>SUMIFS(СВЦЭМ!$C$39:$C$782,СВЦЭМ!$A$39:$A$782,$A74,СВЦЭМ!$B$39:$B$782,D$47)+'СЕТ СН'!$G$12+СВЦЭМ!$D$10+'СЕТ СН'!$G$5-'СЕТ СН'!$G$20</f>
        <v>3171.1762919800003</v>
      </c>
      <c r="E74" s="36">
        <f>SUMIFS(СВЦЭМ!$C$39:$C$782,СВЦЭМ!$A$39:$A$782,$A74,СВЦЭМ!$B$39:$B$782,E$47)+'СЕТ СН'!$G$12+СВЦЭМ!$D$10+'СЕТ СН'!$G$5-'СЕТ СН'!$G$20</f>
        <v>3164.3284638800001</v>
      </c>
      <c r="F74" s="36">
        <f>SUMIFS(СВЦЭМ!$C$39:$C$782,СВЦЭМ!$A$39:$A$782,$A74,СВЦЭМ!$B$39:$B$782,F$47)+'СЕТ СН'!$G$12+СВЦЭМ!$D$10+'СЕТ СН'!$G$5-'СЕТ СН'!$G$20</f>
        <v>3170.8756889300003</v>
      </c>
      <c r="G74" s="36">
        <f>SUMIFS(СВЦЭМ!$C$39:$C$782,СВЦЭМ!$A$39:$A$782,$A74,СВЦЭМ!$B$39:$B$782,G$47)+'СЕТ СН'!$G$12+СВЦЭМ!$D$10+'СЕТ СН'!$G$5-'СЕТ СН'!$G$20</f>
        <v>3170.7541502399999</v>
      </c>
      <c r="H74" s="36">
        <f>SUMIFS(СВЦЭМ!$C$39:$C$782,СВЦЭМ!$A$39:$A$782,$A74,СВЦЭМ!$B$39:$B$782,H$47)+'СЕТ СН'!$G$12+СВЦЭМ!$D$10+'СЕТ СН'!$G$5-'СЕТ СН'!$G$20</f>
        <v>3197.61028622</v>
      </c>
      <c r="I74" s="36">
        <f>SUMIFS(СВЦЭМ!$C$39:$C$782,СВЦЭМ!$A$39:$A$782,$A74,СВЦЭМ!$B$39:$B$782,I$47)+'СЕТ СН'!$G$12+СВЦЭМ!$D$10+'СЕТ СН'!$G$5-'СЕТ СН'!$G$20</f>
        <v>3128.65858428</v>
      </c>
      <c r="J74" s="36">
        <f>SUMIFS(СВЦЭМ!$C$39:$C$782,СВЦЭМ!$A$39:$A$782,$A74,СВЦЭМ!$B$39:$B$782,J$47)+'СЕТ СН'!$G$12+СВЦЭМ!$D$10+'СЕТ СН'!$G$5-'СЕТ СН'!$G$20</f>
        <v>3048.5961808399998</v>
      </c>
      <c r="K74" s="36">
        <f>SUMIFS(СВЦЭМ!$C$39:$C$782,СВЦЭМ!$A$39:$A$782,$A74,СВЦЭМ!$B$39:$B$782,K$47)+'СЕТ СН'!$G$12+СВЦЭМ!$D$10+'СЕТ СН'!$G$5-'СЕТ СН'!$G$20</f>
        <v>2992.2302549200003</v>
      </c>
      <c r="L74" s="36">
        <f>SUMIFS(СВЦЭМ!$C$39:$C$782,СВЦЭМ!$A$39:$A$782,$A74,СВЦЭМ!$B$39:$B$782,L$47)+'СЕТ СН'!$G$12+СВЦЭМ!$D$10+'СЕТ СН'!$G$5-'СЕТ СН'!$G$20</f>
        <v>3000.1422868199998</v>
      </c>
      <c r="M74" s="36">
        <f>SUMIFS(СВЦЭМ!$C$39:$C$782,СВЦЭМ!$A$39:$A$782,$A74,СВЦЭМ!$B$39:$B$782,M$47)+'СЕТ СН'!$G$12+СВЦЭМ!$D$10+'СЕТ СН'!$G$5-'СЕТ СН'!$G$20</f>
        <v>3010.91120009</v>
      </c>
      <c r="N74" s="36">
        <f>SUMIFS(СВЦЭМ!$C$39:$C$782,СВЦЭМ!$A$39:$A$782,$A74,СВЦЭМ!$B$39:$B$782,N$47)+'СЕТ СН'!$G$12+СВЦЭМ!$D$10+'СЕТ СН'!$G$5-'СЕТ СН'!$G$20</f>
        <v>3042.4981753000002</v>
      </c>
      <c r="O74" s="36">
        <f>SUMIFS(СВЦЭМ!$C$39:$C$782,СВЦЭМ!$A$39:$A$782,$A74,СВЦЭМ!$B$39:$B$782,O$47)+'СЕТ СН'!$G$12+СВЦЭМ!$D$10+'СЕТ СН'!$G$5-'СЕТ СН'!$G$20</f>
        <v>3095.4748480999997</v>
      </c>
      <c r="P74" s="36">
        <f>SUMIFS(СВЦЭМ!$C$39:$C$782,СВЦЭМ!$A$39:$A$782,$A74,СВЦЭМ!$B$39:$B$782,P$47)+'СЕТ СН'!$G$12+СВЦЭМ!$D$10+'СЕТ СН'!$G$5-'СЕТ СН'!$G$20</f>
        <v>3113.4734385700003</v>
      </c>
      <c r="Q74" s="36">
        <f>SUMIFS(СВЦЭМ!$C$39:$C$782,СВЦЭМ!$A$39:$A$782,$A74,СВЦЭМ!$B$39:$B$782,Q$47)+'СЕТ СН'!$G$12+СВЦЭМ!$D$10+'СЕТ СН'!$G$5-'СЕТ СН'!$G$20</f>
        <v>3096.0471740200001</v>
      </c>
      <c r="R74" s="36">
        <f>SUMIFS(СВЦЭМ!$C$39:$C$782,СВЦЭМ!$A$39:$A$782,$A74,СВЦЭМ!$B$39:$B$782,R$47)+'СЕТ СН'!$G$12+СВЦЭМ!$D$10+'СЕТ СН'!$G$5-'СЕТ СН'!$G$20</f>
        <v>3101.6106308600001</v>
      </c>
      <c r="S74" s="36">
        <f>SUMIFS(СВЦЭМ!$C$39:$C$782,СВЦЭМ!$A$39:$A$782,$A74,СВЦЭМ!$B$39:$B$782,S$47)+'СЕТ СН'!$G$12+СВЦЭМ!$D$10+'СЕТ СН'!$G$5-'СЕТ СН'!$G$20</f>
        <v>3121.8309895499997</v>
      </c>
      <c r="T74" s="36">
        <f>SUMIFS(СВЦЭМ!$C$39:$C$782,СВЦЭМ!$A$39:$A$782,$A74,СВЦЭМ!$B$39:$B$782,T$47)+'СЕТ СН'!$G$12+СВЦЭМ!$D$10+'СЕТ СН'!$G$5-'СЕТ СН'!$G$20</f>
        <v>3048.8108712900003</v>
      </c>
      <c r="U74" s="36">
        <f>SUMIFS(СВЦЭМ!$C$39:$C$782,СВЦЭМ!$A$39:$A$782,$A74,СВЦЭМ!$B$39:$B$782,U$47)+'СЕТ СН'!$G$12+СВЦЭМ!$D$10+'СЕТ СН'!$G$5-'СЕТ СН'!$G$20</f>
        <v>2959.7726711599998</v>
      </c>
      <c r="V74" s="36">
        <f>SUMIFS(СВЦЭМ!$C$39:$C$782,СВЦЭМ!$A$39:$A$782,$A74,СВЦЭМ!$B$39:$B$782,V$47)+'СЕТ СН'!$G$12+СВЦЭМ!$D$10+'СЕТ СН'!$G$5-'СЕТ СН'!$G$20</f>
        <v>2933.24265483</v>
      </c>
      <c r="W74" s="36">
        <f>SUMIFS(СВЦЭМ!$C$39:$C$782,СВЦЭМ!$A$39:$A$782,$A74,СВЦЭМ!$B$39:$B$782,W$47)+'СЕТ СН'!$G$12+СВЦЭМ!$D$10+'СЕТ СН'!$G$5-'СЕТ СН'!$G$20</f>
        <v>2942.8701996899999</v>
      </c>
      <c r="X74" s="36">
        <f>SUMIFS(СВЦЭМ!$C$39:$C$782,СВЦЭМ!$A$39:$A$782,$A74,СВЦЭМ!$B$39:$B$782,X$47)+'СЕТ СН'!$G$12+СВЦЭМ!$D$10+'СЕТ СН'!$G$5-'СЕТ СН'!$G$20</f>
        <v>2939.8430084800002</v>
      </c>
      <c r="Y74" s="36">
        <f>SUMIFS(СВЦЭМ!$C$39:$C$782,СВЦЭМ!$A$39:$A$782,$A74,СВЦЭМ!$B$39:$B$782,Y$47)+'СЕТ СН'!$G$12+СВЦЭМ!$D$10+'СЕТ СН'!$G$5-'СЕТ СН'!$G$20</f>
        <v>2980.82022934</v>
      </c>
    </row>
    <row r="75" spans="1:27" ht="15.75" x14ac:dyDescent="0.2">
      <c r="A75" s="35">
        <f t="shared" si="1"/>
        <v>44314</v>
      </c>
      <c r="B75" s="36">
        <f>SUMIFS(СВЦЭМ!$C$39:$C$782,СВЦЭМ!$A$39:$A$782,$A75,СВЦЭМ!$B$39:$B$782,B$47)+'СЕТ СН'!$G$12+СВЦЭМ!$D$10+'СЕТ СН'!$G$5-'СЕТ СН'!$G$20</f>
        <v>3117.75466491</v>
      </c>
      <c r="C75" s="36">
        <f>SUMIFS(СВЦЭМ!$C$39:$C$782,СВЦЭМ!$A$39:$A$782,$A75,СВЦЭМ!$B$39:$B$782,C$47)+'СЕТ СН'!$G$12+СВЦЭМ!$D$10+'СЕТ СН'!$G$5-'СЕТ СН'!$G$20</f>
        <v>3201.0932559499997</v>
      </c>
      <c r="D75" s="36">
        <f>SUMIFS(СВЦЭМ!$C$39:$C$782,СВЦЭМ!$A$39:$A$782,$A75,СВЦЭМ!$B$39:$B$782,D$47)+'СЕТ СН'!$G$12+СВЦЭМ!$D$10+'СЕТ СН'!$G$5-'СЕТ СН'!$G$20</f>
        <v>3218.78890641</v>
      </c>
      <c r="E75" s="36">
        <f>SUMIFS(СВЦЭМ!$C$39:$C$782,СВЦЭМ!$A$39:$A$782,$A75,СВЦЭМ!$B$39:$B$782,E$47)+'СЕТ СН'!$G$12+СВЦЭМ!$D$10+'СЕТ СН'!$G$5-'СЕТ СН'!$G$20</f>
        <v>3219.68833808</v>
      </c>
      <c r="F75" s="36">
        <f>SUMIFS(СВЦЭМ!$C$39:$C$782,СВЦЭМ!$A$39:$A$782,$A75,СВЦЭМ!$B$39:$B$782,F$47)+'СЕТ СН'!$G$12+СВЦЭМ!$D$10+'СЕТ СН'!$G$5-'СЕТ СН'!$G$20</f>
        <v>3237.5802109699998</v>
      </c>
      <c r="G75" s="36">
        <f>SUMIFS(СВЦЭМ!$C$39:$C$782,СВЦЭМ!$A$39:$A$782,$A75,СВЦЭМ!$B$39:$B$782,G$47)+'СЕТ СН'!$G$12+СВЦЭМ!$D$10+'СЕТ СН'!$G$5-'СЕТ СН'!$G$20</f>
        <v>3235.34806093</v>
      </c>
      <c r="H75" s="36">
        <f>SUMIFS(СВЦЭМ!$C$39:$C$782,СВЦЭМ!$A$39:$A$782,$A75,СВЦЭМ!$B$39:$B$782,H$47)+'СЕТ СН'!$G$12+СВЦЭМ!$D$10+'СЕТ СН'!$G$5-'СЕТ СН'!$G$20</f>
        <v>3235.2537361699997</v>
      </c>
      <c r="I75" s="36">
        <f>SUMIFS(СВЦЭМ!$C$39:$C$782,СВЦЭМ!$A$39:$A$782,$A75,СВЦЭМ!$B$39:$B$782,I$47)+'СЕТ СН'!$G$12+СВЦЭМ!$D$10+'СЕТ СН'!$G$5-'СЕТ СН'!$G$20</f>
        <v>3155.91656156</v>
      </c>
      <c r="J75" s="36">
        <f>SUMIFS(СВЦЭМ!$C$39:$C$782,СВЦЭМ!$A$39:$A$782,$A75,СВЦЭМ!$B$39:$B$782,J$47)+'СЕТ СН'!$G$12+СВЦЭМ!$D$10+'СЕТ СН'!$G$5-'СЕТ СН'!$G$20</f>
        <v>3069.6166697200001</v>
      </c>
      <c r="K75" s="36">
        <f>SUMIFS(СВЦЭМ!$C$39:$C$782,СВЦЭМ!$A$39:$A$782,$A75,СВЦЭМ!$B$39:$B$782,K$47)+'СЕТ СН'!$G$12+СВЦЭМ!$D$10+'СЕТ СН'!$G$5-'СЕТ СН'!$G$20</f>
        <v>3002.3939380500001</v>
      </c>
      <c r="L75" s="36">
        <f>SUMIFS(СВЦЭМ!$C$39:$C$782,СВЦЭМ!$A$39:$A$782,$A75,СВЦЭМ!$B$39:$B$782,L$47)+'СЕТ СН'!$G$12+СВЦЭМ!$D$10+'СЕТ СН'!$G$5-'СЕТ СН'!$G$20</f>
        <v>2989.7770618599998</v>
      </c>
      <c r="M75" s="36">
        <f>SUMIFS(СВЦЭМ!$C$39:$C$782,СВЦЭМ!$A$39:$A$782,$A75,СВЦЭМ!$B$39:$B$782,M$47)+'СЕТ СН'!$G$12+СВЦЭМ!$D$10+'СЕТ СН'!$G$5-'СЕТ СН'!$G$20</f>
        <v>3011.7516300400002</v>
      </c>
      <c r="N75" s="36">
        <f>SUMIFS(СВЦЭМ!$C$39:$C$782,СВЦЭМ!$A$39:$A$782,$A75,СВЦЭМ!$B$39:$B$782,N$47)+'СЕТ СН'!$G$12+СВЦЭМ!$D$10+'СЕТ СН'!$G$5-'СЕТ СН'!$G$20</f>
        <v>3054.5832300900001</v>
      </c>
      <c r="O75" s="36">
        <f>SUMIFS(СВЦЭМ!$C$39:$C$782,СВЦЭМ!$A$39:$A$782,$A75,СВЦЭМ!$B$39:$B$782,O$47)+'СЕТ СН'!$G$12+СВЦЭМ!$D$10+'СЕТ СН'!$G$5-'СЕТ СН'!$G$20</f>
        <v>3097.9384331399997</v>
      </c>
      <c r="P75" s="36">
        <f>SUMIFS(СВЦЭМ!$C$39:$C$782,СВЦЭМ!$A$39:$A$782,$A75,СВЦЭМ!$B$39:$B$782,P$47)+'СЕТ СН'!$G$12+СВЦЭМ!$D$10+'СЕТ СН'!$G$5-'СЕТ СН'!$G$20</f>
        <v>3148.3315425700002</v>
      </c>
      <c r="Q75" s="36">
        <f>SUMIFS(СВЦЭМ!$C$39:$C$782,СВЦЭМ!$A$39:$A$782,$A75,СВЦЭМ!$B$39:$B$782,Q$47)+'СЕТ СН'!$G$12+СВЦЭМ!$D$10+'СЕТ СН'!$G$5-'СЕТ СН'!$G$20</f>
        <v>3151.46996657</v>
      </c>
      <c r="R75" s="36">
        <f>SUMIFS(СВЦЭМ!$C$39:$C$782,СВЦЭМ!$A$39:$A$782,$A75,СВЦЭМ!$B$39:$B$782,R$47)+'СЕТ СН'!$G$12+СВЦЭМ!$D$10+'СЕТ СН'!$G$5-'СЕТ СН'!$G$20</f>
        <v>3154.0074214900001</v>
      </c>
      <c r="S75" s="36">
        <f>SUMIFS(СВЦЭМ!$C$39:$C$782,СВЦЭМ!$A$39:$A$782,$A75,СВЦЭМ!$B$39:$B$782,S$47)+'СЕТ СН'!$G$12+СВЦЭМ!$D$10+'СЕТ СН'!$G$5-'СЕТ СН'!$G$20</f>
        <v>3155.6812315300003</v>
      </c>
      <c r="T75" s="36">
        <f>SUMIFS(СВЦЭМ!$C$39:$C$782,СВЦЭМ!$A$39:$A$782,$A75,СВЦЭМ!$B$39:$B$782,T$47)+'СЕТ СН'!$G$12+СВЦЭМ!$D$10+'СЕТ СН'!$G$5-'СЕТ СН'!$G$20</f>
        <v>3070.2691426000001</v>
      </c>
      <c r="U75" s="36">
        <f>SUMIFS(СВЦЭМ!$C$39:$C$782,СВЦЭМ!$A$39:$A$782,$A75,СВЦЭМ!$B$39:$B$782,U$47)+'СЕТ СН'!$G$12+СВЦЭМ!$D$10+'СЕТ СН'!$G$5-'СЕТ СН'!$G$20</f>
        <v>2995.6350548700002</v>
      </c>
      <c r="V75" s="36">
        <f>SUMIFS(СВЦЭМ!$C$39:$C$782,СВЦЭМ!$A$39:$A$782,$A75,СВЦЭМ!$B$39:$B$782,V$47)+'СЕТ СН'!$G$12+СВЦЭМ!$D$10+'СЕТ СН'!$G$5-'СЕТ СН'!$G$20</f>
        <v>2962.6934660699999</v>
      </c>
      <c r="W75" s="36">
        <f>SUMIFS(СВЦЭМ!$C$39:$C$782,СВЦЭМ!$A$39:$A$782,$A75,СВЦЭМ!$B$39:$B$782,W$47)+'СЕТ СН'!$G$12+СВЦЭМ!$D$10+'СЕТ СН'!$G$5-'СЕТ СН'!$G$20</f>
        <v>2987.0566942699998</v>
      </c>
      <c r="X75" s="36">
        <f>SUMIFS(СВЦЭМ!$C$39:$C$782,СВЦЭМ!$A$39:$A$782,$A75,СВЦЭМ!$B$39:$B$782,X$47)+'СЕТ СН'!$G$12+СВЦЭМ!$D$10+'СЕТ СН'!$G$5-'СЕТ СН'!$G$20</f>
        <v>3019.7745562499999</v>
      </c>
      <c r="Y75" s="36">
        <f>SUMIFS(СВЦЭМ!$C$39:$C$782,СВЦЭМ!$A$39:$A$782,$A75,СВЦЭМ!$B$39:$B$782,Y$47)+'СЕТ СН'!$G$12+СВЦЭМ!$D$10+'СЕТ СН'!$G$5-'СЕТ СН'!$G$20</f>
        <v>3085.6024239500002</v>
      </c>
    </row>
    <row r="76" spans="1:27" ht="15.75" x14ac:dyDescent="0.2">
      <c r="A76" s="35">
        <f t="shared" si="1"/>
        <v>44315</v>
      </c>
      <c r="B76" s="36">
        <f>SUMIFS(СВЦЭМ!$C$39:$C$782,СВЦЭМ!$A$39:$A$782,$A76,СВЦЭМ!$B$39:$B$782,B$47)+'СЕТ СН'!$G$12+СВЦЭМ!$D$10+'СЕТ СН'!$G$5-'СЕТ СН'!$G$20</f>
        <v>3123.19278824</v>
      </c>
      <c r="C76" s="36">
        <f>SUMIFS(СВЦЭМ!$C$39:$C$782,СВЦЭМ!$A$39:$A$782,$A76,СВЦЭМ!$B$39:$B$782,C$47)+'СЕТ СН'!$G$12+СВЦЭМ!$D$10+'СЕТ СН'!$G$5-'СЕТ СН'!$G$20</f>
        <v>3224.0910189799997</v>
      </c>
      <c r="D76" s="36">
        <f>SUMIFS(СВЦЭМ!$C$39:$C$782,СВЦЭМ!$A$39:$A$782,$A76,СВЦЭМ!$B$39:$B$782,D$47)+'СЕТ СН'!$G$12+СВЦЭМ!$D$10+'СЕТ СН'!$G$5-'СЕТ СН'!$G$20</f>
        <v>3222.5728793099997</v>
      </c>
      <c r="E76" s="36">
        <f>SUMIFS(СВЦЭМ!$C$39:$C$782,СВЦЭМ!$A$39:$A$782,$A76,СВЦЭМ!$B$39:$B$782,E$47)+'СЕТ СН'!$G$12+СВЦЭМ!$D$10+'СЕТ СН'!$G$5-'СЕТ СН'!$G$20</f>
        <v>3219.7167774899999</v>
      </c>
      <c r="F76" s="36">
        <f>SUMIFS(СВЦЭМ!$C$39:$C$782,СВЦЭМ!$A$39:$A$782,$A76,СВЦЭМ!$B$39:$B$782,F$47)+'СЕТ СН'!$G$12+СВЦЭМ!$D$10+'СЕТ СН'!$G$5-'СЕТ СН'!$G$20</f>
        <v>3235.4329165300001</v>
      </c>
      <c r="G76" s="36">
        <f>SUMIFS(СВЦЭМ!$C$39:$C$782,СВЦЭМ!$A$39:$A$782,$A76,СВЦЭМ!$B$39:$B$782,G$47)+'СЕТ СН'!$G$12+СВЦЭМ!$D$10+'СЕТ СН'!$G$5-'СЕТ СН'!$G$20</f>
        <v>3243.7709386799997</v>
      </c>
      <c r="H76" s="36">
        <f>SUMIFS(СВЦЭМ!$C$39:$C$782,СВЦЭМ!$A$39:$A$782,$A76,СВЦЭМ!$B$39:$B$782,H$47)+'СЕТ СН'!$G$12+СВЦЭМ!$D$10+'СЕТ СН'!$G$5-'СЕТ СН'!$G$20</f>
        <v>3247.50492751</v>
      </c>
      <c r="I76" s="36">
        <f>SUMIFS(СВЦЭМ!$C$39:$C$782,СВЦЭМ!$A$39:$A$782,$A76,СВЦЭМ!$B$39:$B$782,I$47)+'СЕТ СН'!$G$12+СВЦЭМ!$D$10+'СЕТ СН'!$G$5-'СЕТ СН'!$G$20</f>
        <v>3145.85189115</v>
      </c>
      <c r="J76" s="36">
        <f>SUMIFS(СВЦЭМ!$C$39:$C$782,СВЦЭМ!$A$39:$A$782,$A76,СВЦЭМ!$B$39:$B$782,J$47)+'СЕТ СН'!$G$12+СВЦЭМ!$D$10+'СЕТ СН'!$G$5-'СЕТ СН'!$G$20</f>
        <v>3075.2578395800001</v>
      </c>
      <c r="K76" s="36">
        <f>SUMIFS(СВЦЭМ!$C$39:$C$782,СВЦЭМ!$A$39:$A$782,$A76,СВЦЭМ!$B$39:$B$782,K$47)+'СЕТ СН'!$G$12+СВЦЭМ!$D$10+'СЕТ СН'!$G$5-'СЕТ СН'!$G$20</f>
        <v>3008.32067938</v>
      </c>
      <c r="L76" s="36">
        <f>SUMIFS(СВЦЭМ!$C$39:$C$782,СВЦЭМ!$A$39:$A$782,$A76,СВЦЭМ!$B$39:$B$782,L$47)+'СЕТ СН'!$G$12+СВЦЭМ!$D$10+'СЕТ СН'!$G$5-'СЕТ СН'!$G$20</f>
        <v>3014.6749272400002</v>
      </c>
      <c r="M76" s="36">
        <f>SUMIFS(СВЦЭМ!$C$39:$C$782,СВЦЭМ!$A$39:$A$782,$A76,СВЦЭМ!$B$39:$B$782,M$47)+'СЕТ СН'!$G$12+СВЦЭМ!$D$10+'СЕТ СН'!$G$5-'СЕТ СН'!$G$20</f>
        <v>3018.9655946600001</v>
      </c>
      <c r="N76" s="36">
        <f>SUMIFS(СВЦЭМ!$C$39:$C$782,СВЦЭМ!$A$39:$A$782,$A76,СВЦЭМ!$B$39:$B$782,N$47)+'СЕТ СН'!$G$12+СВЦЭМ!$D$10+'СЕТ СН'!$G$5-'СЕТ СН'!$G$20</f>
        <v>3053.8805013199999</v>
      </c>
      <c r="O76" s="36">
        <f>SUMIFS(СВЦЭМ!$C$39:$C$782,СВЦЭМ!$A$39:$A$782,$A76,СВЦЭМ!$B$39:$B$782,O$47)+'СЕТ СН'!$G$12+СВЦЭМ!$D$10+'СЕТ СН'!$G$5-'СЕТ СН'!$G$20</f>
        <v>3108.5583891199999</v>
      </c>
      <c r="P76" s="36">
        <f>SUMIFS(СВЦЭМ!$C$39:$C$782,СВЦЭМ!$A$39:$A$782,$A76,СВЦЭМ!$B$39:$B$782,P$47)+'СЕТ СН'!$G$12+СВЦЭМ!$D$10+'СЕТ СН'!$G$5-'СЕТ СН'!$G$20</f>
        <v>3147.0722796499999</v>
      </c>
      <c r="Q76" s="36">
        <f>SUMIFS(СВЦЭМ!$C$39:$C$782,СВЦЭМ!$A$39:$A$782,$A76,СВЦЭМ!$B$39:$B$782,Q$47)+'СЕТ СН'!$G$12+СВЦЭМ!$D$10+'СЕТ СН'!$G$5-'СЕТ СН'!$G$20</f>
        <v>3140.83705156</v>
      </c>
      <c r="R76" s="36">
        <f>SUMIFS(СВЦЭМ!$C$39:$C$782,СВЦЭМ!$A$39:$A$782,$A76,СВЦЭМ!$B$39:$B$782,R$47)+'СЕТ СН'!$G$12+СВЦЭМ!$D$10+'СЕТ СН'!$G$5-'СЕТ СН'!$G$20</f>
        <v>3146.5423773499997</v>
      </c>
      <c r="S76" s="36">
        <f>SUMIFS(СВЦЭМ!$C$39:$C$782,СВЦЭМ!$A$39:$A$782,$A76,СВЦЭМ!$B$39:$B$782,S$47)+'СЕТ СН'!$G$12+СВЦЭМ!$D$10+'СЕТ СН'!$G$5-'СЕТ СН'!$G$20</f>
        <v>3156.9044174299997</v>
      </c>
      <c r="T76" s="36">
        <f>SUMIFS(СВЦЭМ!$C$39:$C$782,СВЦЭМ!$A$39:$A$782,$A76,СВЦЭМ!$B$39:$B$782,T$47)+'СЕТ СН'!$G$12+СВЦЭМ!$D$10+'СЕТ СН'!$G$5-'СЕТ СН'!$G$20</f>
        <v>3068.9640252600002</v>
      </c>
      <c r="U76" s="36">
        <f>SUMIFS(СВЦЭМ!$C$39:$C$782,СВЦЭМ!$A$39:$A$782,$A76,СВЦЭМ!$B$39:$B$782,U$47)+'СЕТ СН'!$G$12+СВЦЭМ!$D$10+'СЕТ СН'!$G$5-'СЕТ СН'!$G$20</f>
        <v>2981.56567137</v>
      </c>
      <c r="V76" s="36">
        <f>SUMIFS(СВЦЭМ!$C$39:$C$782,СВЦЭМ!$A$39:$A$782,$A76,СВЦЭМ!$B$39:$B$782,V$47)+'СЕТ СН'!$G$12+СВЦЭМ!$D$10+'СЕТ СН'!$G$5-'СЕТ СН'!$G$20</f>
        <v>2946.6495606600001</v>
      </c>
      <c r="W76" s="36">
        <f>SUMIFS(СВЦЭМ!$C$39:$C$782,СВЦЭМ!$A$39:$A$782,$A76,СВЦЭМ!$B$39:$B$782,W$47)+'СЕТ СН'!$G$12+СВЦЭМ!$D$10+'СЕТ СН'!$G$5-'СЕТ СН'!$G$20</f>
        <v>2950.5786149100004</v>
      </c>
      <c r="X76" s="36">
        <f>SUMIFS(СВЦЭМ!$C$39:$C$782,СВЦЭМ!$A$39:$A$782,$A76,СВЦЭМ!$B$39:$B$782,X$47)+'СЕТ СН'!$G$12+СВЦЭМ!$D$10+'СЕТ СН'!$G$5-'СЕТ СН'!$G$20</f>
        <v>2974.03383007</v>
      </c>
      <c r="Y76" s="36">
        <f>SUMIFS(СВЦЭМ!$C$39:$C$782,СВЦЭМ!$A$39:$A$782,$A76,СВЦЭМ!$B$39:$B$782,Y$47)+'СЕТ СН'!$G$12+СВЦЭМ!$D$10+'СЕТ СН'!$G$5-'СЕТ СН'!$G$20</f>
        <v>3046.6106063100001</v>
      </c>
    </row>
    <row r="77" spans="1:27" ht="15.75" x14ac:dyDescent="0.2">
      <c r="A77" s="35">
        <f t="shared" si="1"/>
        <v>44316</v>
      </c>
      <c r="B77" s="36">
        <f>SUMIFS(СВЦЭМ!$C$39:$C$782,СВЦЭМ!$A$39:$A$782,$A77,СВЦЭМ!$B$39:$B$782,B$47)+'СЕТ СН'!$G$12+СВЦЭМ!$D$10+'СЕТ СН'!$G$5-'СЕТ СН'!$G$20</f>
        <v>3106.95777632</v>
      </c>
      <c r="C77" s="36">
        <f>SUMIFS(СВЦЭМ!$C$39:$C$782,СВЦЭМ!$A$39:$A$782,$A77,СВЦЭМ!$B$39:$B$782,C$47)+'СЕТ СН'!$G$12+СВЦЭМ!$D$10+'СЕТ СН'!$G$5-'СЕТ СН'!$G$20</f>
        <v>3186.26814913</v>
      </c>
      <c r="D77" s="36">
        <f>SUMIFS(СВЦЭМ!$C$39:$C$782,СВЦЭМ!$A$39:$A$782,$A77,СВЦЭМ!$B$39:$B$782,D$47)+'СЕТ СН'!$G$12+СВЦЭМ!$D$10+'СЕТ СН'!$G$5-'СЕТ СН'!$G$20</f>
        <v>3208.2278963399999</v>
      </c>
      <c r="E77" s="36">
        <f>SUMIFS(СВЦЭМ!$C$39:$C$782,СВЦЭМ!$A$39:$A$782,$A77,СВЦЭМ!$B$39:$B$782,E$47)+'СЕТ СН'!$G$12+СВЦЭМ!$D$10+'СЕТ СН'!$G$5-'СЕТ СН'!$G$20</f>
        <v>3202.5004779800001</v>
      </c>
      <c r="F77" s="36">
        <f>SUMIFS(СВЦЭМ!$C$39:$C$782,СВЦЭМ!$A$39:$A$782,$A77,СВЦЭМ!$B$39:$B$782,F$47)+'СЕТ СН'!$G$12+СВЦЭМ!$D$10+'СЕТ СН'!$G$5-'СЕТ СН'!$G$20</f>
        <v>3223.7088991299997</v>
      </c>
      <c r="G77" s="36">
        <f>SUMIFS(СВЦЭМ!$C$39:$C$782,СВЦЭМ!$A$39:$A$782,$A77,СВЦЭМ!$B$39:$B$782,G$47)+'СЕТ СН'!$G$12+СВЦЭМ!$D$10+'СЕТ СН'!$G$5-'СЕТ СН'!$G$20</f>
        <v>3242.2708453800001</v>
      </c>
      <c r="H77" s="36">
        <f>SUMIFS(СВЦЭМ!$C$39:$C$782,СВЦЭМ!$A$39:$A$782,$A77,СВЦЭМ!$B$39:$B$782,H$47)+'СЕТ СН'!$G$12+СВЦЭМ!$D$10+'СЕТ СН'!$G$5-'СЕТ СН'!$G$20</f>
        <v>3245.3947518200002</v>
      </c>
      <c r="I77" s="36">
        <f>SUMIFS(СВЦЭМ!$C$39:$C$782,СВЦЭМ!$A$39:$A$782,$A77,СВЦЭМ!$B$39:$B$782,I$47)+'СЕТ СН'!$G$12+СВЦЭМ!$D$10+'СЕТ СН'!$G$5-'СЕТ СН'!$G$20</f>
        <v>3159.44614731</v>
      </c>
      <c r="J77" s="36">
        <f>SUMIFS(СВЦЭМ!$C$39:$C$782,СВЦЭМ!$A$39:$A$782,$A77,СВЦЭМ!$B$39:$B$782,J$47)+'СЕТ СН'!$G$12+СВЦЭМ!$D$10+'СЕТ СН'!$G$5-'СЕТ СН'!$G$20</f>
        <v>3093.9291753500002</v>
      </c>
      <c r="K77" s="36">
        <f>SUMIFS(СВЦЭМ!$C$39:$C$782,СВЦЭМ!$A$39:$A$782,$A77,СВЦЭМ!$B$39:$B$782,K$47)+'СЕТ СН'!$G$12+СВЦЭМ!$D$10+'СЕТ СН'!$G$5-'СЕТ СН'!$G$20</f>
        <v>3050.9884290700002</v>
      </c>
      <c r="L77" s="36">
        <f>SUMIFS(СВЦЭМ!$C$39:$C$782,СВЦЭМ!$A$39:$A$782,$A77,СВЦЭМ!$B$39:$B$782,L$47)+'СЕТ СН'!$G$12+СВЦЭМ!$D$10+'СЕТ СН'!$G$5-'СЕТ СН'!$G$20</f>
        <v>3027.1944560800002</v>
      </c>
      <c r="M77" s="36">
        <f>SUMIFS(СВЦЭМ!$C$39:$C$782,СВЦЭМ!$A$39:$A$782,$A77,СВЦЭМ!$B$39:$B$782,M$47)+'СЕТ СН'!$G$12+СВЦЭМ!$D$10+'СЕТ СН'!$G$5-'СЕТ СН'!$G$20</f>
        <v>3040.3781613199999</v>
      </c>
      <c r="N77" s="36">
        <f>SUMIFS(СВЦЭМ!$C$39:$C$782,СВЦЭМ!$A$39:$A$782,$A77,СВЦЭМ!$B$39:$B$782,N$47)+'СЕТ СН'!$G$12+СВЦЭМ!$D$10+'СЕТ СН'!$G$5-'СЕТ СН'!$G$20</f>
        <v>3103.0536313900002</v>
      </c>
      <c r="O77" s="36">
        <f>SUMIFS(СВЦЭМ!$C$39:$C$782,СВЦЭМ!$A$39:$A$782,$A77,СВЦЭМ!$B$39:$B$782,O$47)+'СЕТ СН'!$G$12+СВЦЭМ!$D$10+'СЕТ СН'!$G$5-'СЕТ СН'!$G$20</f>
        <v>3147.22114513</v>
      </c>
      <c r="P77" s="36">
        <f>SUMIFS(СВЦЭМ!$C$39:$C$782,СВЦЭМ!$A$39:$A$782,$A77,СВЦЭМ!$B$39:$B$782,P$47)+'СЕТ СН'!$G$12+СВЦЭМ!$D$10+'СЕТ СН'!$G$5-'СЕТ СН'!$G$20</f>
        <v>3168.7906461100001</v>
      </c>
      <c r="Q77" s="36">
        <f>SUMIFS(СВЦЭМ!$C$39:$C$782,СВЦЭМ!$A$39:$A$782,$A77,СВЦЭМ!$B$39:$B$782,Q$47)+'СЕТ СН'!$G$12+СВЦЭМ!$D$10+'СЕТ СН'!$G$5-'СЕТ СН'!$G$20</f>
        <v>3167.6093713400001</v>
      </c>
      <c r="R77" s="36">
        <f>SUMIFS(СВЦЭМ!$C$39:$C$782,СВЦЭМ!$A$39:$A$782,$A77,СВЦЭМ!$B$39:$B$782,R$47)+'СЕТ СН'!$G$12+СВЦЭМ!$D$10+'СЕТ СН'!$G$5-'СЕТ СН'!$G$20</f>
        <v>3160.6492271699999</v>
      </c>
      <c r="S77" s="36">
        <f>SUMIFS(СВЦЭМ!$C$39:$C$782,СВЦЭМ!$A$39:$A$782,$A77,СВЦЭМ!$B$39:$B$782,S$47)+'СЕТ СН'!$G$12+СВЦЭМ!$D$10+'СЕТ СН'!$G$5-'СЕТ СН'!$G$20</f>
        <v>3149.8901303299999</v>
      </c>
      <c r="T77" s="36">
        <f>SUMIFS(СВЦЭМ!$C$39:$C$782,СВЦЭМ!$A$39:$A$782,$A77,СВЦЭМ!$B$39:$B$782,T$47)+'СЕТ СН'!$G$12+СВЦЭМ!$D$10+'СЕТ СН'!$G$5-'СЕТ СН'!$G$20</f>
        <v>3056.6561295800002</v>
      </c>
      <c r="U77" s="36">
        <f>SUMIFS(СВЦЭМ!$C$39:$C$782,СВЦЭМ!$A$39:$A$782,$A77,СВЦЭМ!$B$39:$B$782,U$47)+'СЕТ СН'!$G$12+СВЦЭМ!$D$10+'СЕТ СН'!$G$5-'СЕТ СН'!$G$20</f>
        <v>2985.9175168700003</v>
      </c>
      <c r="V77" s="36">
        <f>SUMIFS(СВЦЭМ!$C$39:$C$782,СВЦЭМ!$A$39:$A$782,$A77,СВЦЭМ!$B$39:$B$782,V$47)+'СЕТ СН'!$G$12+СВЦЭМ!$D$10+'СЕТ СН'!$G$5-'СЕТ СН'!$G$20</f>
        <v>2939.4656260000002</v>
      </c>
      <c r="W77" s="36">
        <f>SUMIFS(СВЦЭМ!$C$39:$C$782,СВЦЭМ!$A$39:$A$782,$A77,СВЦЭМ!$B$39:$B$782,W$47)+'СЕТ СН'!$G$12+СВЦЭМ!$D$10+'СЕТ СН'!$G$5-'СЕТ СН'!$G$20</f>
        <v>2944.4662483700004</v>
      </c>
      <c r="X77" s="36">
        <f>SUMIFS(СВЦЭМ!$C$39:$C$782,СВЦЭМ!$A$39:$A$782,$A77,СВЦЭМ!$B$39:$B$782,X$47)+'СЕТ СН'!$G$12+СВЦЭМ!$D$10+'СЕТ СН'!$G$5-'СЕТ СН'!$G$20</f>
        <v>2986.1839450500001</v>
      </c>
      <c r="Y77" s="36">
        <f>SUMIFS(СВЦЭМ!$C$39:$C$782,СВЦЭМ!$A$39:$A$782,$A77,СВЦЭМ!$B$39:$B$782,Y$47)+'СЕТ СН'!$G$12+СВЦЭМ!$D$10+'СЕТ СН'!$G$5-'СЕТ СН'!$G$20</f>
        <v>3070.7077541200001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01.04.2021</v>
      </c>
      <c r="B84" s="36">
        <f>SUMIFS(СВЦЭМ!$C$39:$C$782,СВЦЭМ!$A$39:$A$782,$A84,СВЦЭМ!$B$39:$B$782,B$83)+'СЕТ СН'!$H$12+СВЦЭМ!$D$10+'СЕТ СН'!$H$5-'СЕТ СН'!$H$20</f>
        <v>3160.6992185300001</v>
      </c>
      <c r="C84" s="36">
        <f>SUMIFS(СВЦЭМ!$C$39:$C$782,СВЦЭМ!$A$39:$A$782,$A84,СВЦЭМ!$B$39:$B$782,C$83)+'СЕТ СН'!$H$12+СВЦЭМ!$D$10+'СЕТ СН'!$H$5-'СЕТ СН'!$H$20</f>
        <v>3246.1153702399997</v>
      </c>
      <c r="D84" s="36">
        <f>SUMIFS(СВЦЭМ!$C$39:$C$782,СВЦЭМ!$A$39:$A$782,$A84,СВЦЭМ!$B$39:$B$782,D$83)+'СЕТ СН'!$H$12+СВЦЭМ!$D$10+'СЕТ СН'!$H$5-'СЕТ СН'!$H$20</f>
        <v>3286.5555733900001</v>
      </c>
      <c r="E84" s="36">
        <f>SUMIFS(СВЦЭМ!$C$39:$C$782,СВЦЭМ!$A$39:$A$782,$A84,СВЦЭМ!$B$39:$B$782,E$83)+'СЕТ СН'!$H$12+СВЦЭМ!$D$10+'СЕТ СН'!$H$5-'СЕТ СН'!$H$20</f>
        <v>3277.6474471900001</v>
      </c>
      <c r="F84" s="36">
        <f>SUMIFS(СВЦЭМ!$C$39:$C$782,СВЦЭМ!$A$39:$A$782,$A84,СВЦЭМ!$B$39:$B$782,F$83)+'СЕТ СН'!$H$12+СВЦЭМ!$D$10+'СЕТ СН'!$H$5-'СЕТ СН'!$H$20</f>
        <v>3280.3930840399998</v>
      </c>
      <c r="G84" s="36">
        <f>SUMIFS(СВЦЭМ!$C$39:$C$782,СВЦЭМ!$A$39:$A$782,$A84,СВЦЭМ!$B$39:$B$782,G$83)+'СЕТ СН'!$H$12+СВЦЭМ!$D$10+'СЕТ СН'!$H$5-'СЕТ СН'!$H$20</f>
        <v>3275.3279835200001</v>
      </c>
      <c r="H84" s="36">
        <f>SUMIFS(СВЦЭМ!$C$39:$C$782,СВЦЭМ!$A$39:$A$782,$A84,СВЦЭМ!$B$39:$B$782,H$83)+'СЕТ СН'!$H$12+СВЦЭМ!$D$10+'СЕТ СН'!$H$5-'СЕТ СН'!$H$20</f>
        <v>3216.0241263899998</v>
      </c>
      <c r="I84" s="36">
        <f>SUMIFS(СВЦЭМ!$C$39:$C$782,СВЦЭМ!$A$39:$A$782,$A84,СВЦЭМ!$B$39:$B$782,I$83)+'СЕТ СН'!$H$12+СВЦЭМ!$D$10+'СЕТ СН'!$H$5-'СЕТ СН'!$H$20</f>
        <v>3188.7074878799999</v>
      </c>
      <c r="J84" s="36">
        <f>SUMIFS(СВЦЭМ!$C$39:$C$782,СВЦЭМ!$A$39:$A$782,$A84,СВЦЭМ!$B$39:$B$782,J$83)+'СЕТ СН'!$H$12+СВЦЭМ!$D$10+'СЕТ СН'!$H$5-'СЕТ СН'!$H$20</f>
        <v>3135.4526012799997</v>
      </c>
      <c r="K84" s="36">
        <f>SUMIFS(СВЦЭМ!$C$39:$C$782,СВЦЭМ!$A$39:$A$782,$A84,СВЦЭМ!$B$39:$B$782,K$83)+'СЕТ СН'!$H$12+СВЦЭМ!$D$10+'СЕТ СН'!$H$5-'СЕТ СН'!$H$20</f>
        <v>3053.9961472800001</v>
      </c>
      <c r="L84" s="36">
        <f>SUMIFS(СВЦЭМ!$C$39:$C$782,СВЦЭМ!$A$39:$A$782,$A84,СВЦЭМ!$B$39:$B$782,L$83)+'СЕТ СН'!$H$12+СВЦЭМ!$D$10+'СЕТ СН'!$H$5-'СЕТ СН'!$H$20</f>
        <v>3063.1856474400001</v>
      </c>
      <c r="M84" s="36">
        <f>SUMIFS(СВЦЭМ!$C$39:$C$782,СВЦЭМ!$A$39:$A$782,$A84,СВЦЭМ!$B$39:$B$782,M$83)+'СЕТ СН'!$H$12+СВЦЭМ!$D$10+'СЕТ СН'!$H$5-'СЕТ СН'!$H$20</f>
        <v>3059.5227184100004</v>
      </c>
      <c r="N84" s="36">
        <f>SUMIFS(СВЦЭМ!$C$39:$C$782,СВЦЭМ!$A$39:$A$782,$A84,СВЦЭМ!$B$39:$B$782,N$83)+'СЕТ СН'!$H$12+СВЦЭМ!$D$10+'СЕТ СН'!$H$5-'СЕТ СН'!$H$20</f>
        <v>3096.3677209899997</v>
      </c>
      <c r="O84" s="36">
        <f>SUMIFS(СВЦЭМ!$C$39:$C$782,СВЦЭМ!$A$39:$A$782,$A84,СВЦЭМ!$B$39:$B$782,O$83)+'СЕТ СН'!$H$12+СВЦЭМ!$D$10+'СЕТ СН'!$H$5-'СЕТ СН'!$H$20</f>
        <v>3137.25253776</v>
      </c>
      <c r="P84" s="36">
        <f>SUMIFS(СВЦЭМ!$C$39:$C$782,СВЦЭМ!$A$39:$A$782,$A84,СВЦЭМ!$B$39:$B$782,P$83)+'СЕТ СН'!$H$12+СВЦЭМ!$D$10+'СЕТ СН'!$H$5-'СЕТ СН'!$H$20</f>
        <v>3183.03302764</v>
      </c>
      <c r="Q84" s="36">
        <f>SUMIFS(СВЦЭМ!$C$39:$C$782,СВЦЭМ!$A$39:$A$782,$A84,СВЦЭМ!$B$39:$B$782,Q$83)+'СЕТ СН'!$H$12+СВЦЭМ!$D$10+'СЕТ СН'!$H$5-'СЕТ СН'!$H$20</f>
        <v>3210.8504930700001</v>
      </c>
      <c r="R84" s="36">
        <f>SUMIFS(СВЦЭМ!$C$39:$C$782,СВЦЭМ!$A$39:$A$782,$A84,СВЦЭМ!$B$39:$B$782,R$83)+'СЕТ СН'!$H$12+СВЦЭМ!$D$10+'СЕТ СН'!$H$5-'СЕТ СН'!$H$20</f>
        <v>3198.5641290000003</v>
      </c>
      <c r="S84" s="36">
        <f>SUMIFS(СВЦЭМ!$C$39:$C$782,СВЦЭМ!$A$39:$A$782,$A84,СВЦЭМ!$B$39:$B$782,S$83)+'СЕТ СН'!$H$12+СВЦЭМ!$D$10+'СЕТ СН'!$H$5-'СЕТ СН'!$H$20</f>
        <v>3176.4558731899997</v>
      </c>
      <c r="T84" s="36">
        <f>SUMIFS(СВЦЭМ!$C$39:$C$782,СВЦЭМ!$A$39:$A$782,$A84,СВЦЭМ!$B$39:$B$782,T$83)+'СЕТ СН'!$H$12+СВЦЭМ!$D$10+'СЕТ СН'!$H$5-'СЕТ СН'!$H$20</f>
        <v>3141.43158937</v>
      </c>
      <c r="U84" s="36">
        <f>SUMIFS(СВЦЭМ!$C$39:$C$782,СВЦЭМ!$A$39:$A$782,$A84,СВЦЭМ!$B$39:$B$782,U$83)+'СЕТ СН'!$H$12+СВЦЭМ!$D$10+'СЕТ СН'!$H$5-'СЕТ СН'!$H$20</f>
        <v>3070.9911054900003</v>
      </c>
      <c r="V84" s="36">
        <f>SUMIFS(СВЦЭМ!$C$39:$C$782,СВЦЭМ!$A$39:$A$782,$A84,СВЦЭМ!$B$39:$B$782,V$83)+'СЕТ СН'!$H$12+СВЦЭМ!$D$10+'СЕТ СН'!$H$5-'СЕТ СН'!$H$20</f>
        <v>3030.23981671</v>
      </c>
      <c r="W84" s="36">
        <f>SUMIFS(СВЦЭМ!$C$39:$C$782,СВЦЭМ!$A$39:$A$782,$A84,СВЦЭМ!$B$39:$B$782,W$83)+'СЕТ СН'!$H$12+СВЦЭМ!$D$10+'СЕТ СН'!$H$5-'СЕТ СН'!$H$20</f>
        <v>3017.8755171500002</v>
      </c>
      <c r="X84" s="36">
        <f>SUMIFS(СВЦЭМ!$C$39:$C$782,СВЦЭМ!$A$39:$A$782,$A84,СВЦЭМ!$B$39:$B$782,X$83)+'СЕТ СН'!$H$12+СВЦЭМ!$D$10+'СЕТ СН'!$H$5-'СЕТ СН'!$H$20</f>
        <v>3041.4989167600002</v>
      </c>
      <c r="Y84" s="36">
        <f>SUMIFS(СВЦЭМ!$C$39:$C$782,СВЦЭМ!$A$39:$A$782,$A84,СВЦЭМ!$B$39:$B$782,Y$83)+'СЕТ СН'!$H$12+СВЦЭМ!$D$10+'СЕТ СН'!$H$5-'СЕТ СН'!$H$20</f>
        <v>3061.82707923</v>
      </c>
    </row>
    <row r="85" spans="1:25" ht="15.75" x14ac:dyDescent="0.2">
      <c r="A85" s="35">
        <f>A84+1</f>
        <v>44288</v>
      </c>
      <c r="B85" s="36">
        <f>SUMIFS(СВЦЭМ!$C$39:$C$782,СВЦЭМ!$A$39:$A$782,$A85,СВЦЭМ!$B$39:$B$782,B$83)+'СЕТ СН'!$H$12+СВЦЭМ!$D$10+'СЕТ СН'!$H$5-'СЕТ СН'!$H$20</f>
        <v>3127.5381472500003</v>
      </c>
      <c r="C85" s="36">
        <f>SUMIFS(СВЦЭМ!$C$39:$C$782,СВЦЭМ!$A$39:$A$782,$A85,СВЦЭМ!$B$39:$B$782,C$83)+'СЕТ СН'!$H$12+СВЦЭМ!$D$10+'СЕТ СН'!$H$5-'СЕТ СН'!$H$20</f>
        <v>3181.53478546</v>
      </c>
      <c r="D85" s="36">
        <f>SUMIFS(СВЦЭМ!$C$39:$C$782,СВЦЭМ!$A$39:$A$782,$A85,СВЦЭМ!$B$39:$B$782,D$83)+'СЕТ СН'!$H$12+СВЦЭМ!$D$10+'СЕТ СН'!$H$5-'СЕТ СН'!$H$20</f>
        <v>3219.8083929499999</v>
      </c>
      <c r="E85" s="36">
        <f>SUMIFS(СВЦЭМ!$C$39:$C$782,СВЦЭМ!$A$39:$A$782,$A85,СВЦЭМ!$B$39:$B$782,E$83)+'СЕТ СН'!$H$12+СВЦЭМ!$D$10+'СЕТ СН'!$H$5-'СЕТ СН'!$H$20</f>
        <v>3240.3919501600003</v>
      </c>
      <c r="F85" s="36">
        <f>SUMIFS(СВЦЭМ!$C$39:$C$782,СВЦЭМ!$A$39:$A$782,$A85,СВЦЭМ!$B$39:$B$782,F$83)+'СЕТ СН'!$H$12+СВЦЭМ!$D$10+'СЕТ СН'!$H$5-'СЕТ СН'!$H$20</f>
        <v>3232.3432163100001</v>
      </c>
      <c r="G85" s="36">
        <f>SUMIFS(СВЦЭМ!$C$39:$C$782,СВЦЭМ!$A$39:$A$782,$A85,СВЦЭМ!$B$39:$B$782,G$83)+'СЕТ СН'!$H$12+СВЦЭМ!$D$10+'СЕТ СН'!$H$5-'СЕТ СН'!$H$20</f>
        <v>3205.7504749899999</v>
      </c>
      <c r="H85" s="36">
        <f>SUMIFS(СВЦЭМ!$C$39:$C$782,СВЦЭМ!$A$39:$A$782,$A85,СВЦЭМ!$B$39:$B$782,H$83)+'СЕТ СН'!$H$12+СВЦЭМ!$D$10+'СЕТ СН'!$H$5-'СЕТ СН'!$H$20</f>
        <v>3164.73038877</v>
      </c>
      <c r="I85" s="36">
        <f>SUMIFS(СВЦЭМ!$C$39:$C$782,СВЦЭМ!$A$39:$A$782,$A85,СВЦЭМ!$B$39:$B$782,I$83)+'СЕТ СН'!$H$12+СВЦЭМ!$D$10+'СЕТ СН'!$H$5-'СЕТ СН'!$H$20</f>
        <v>3148.7543851700002</v>
      </c>
      <c r="J85" s="36">
        <f>SUMIFS(СВЦЭМ!$C$39:$C$782,СВЦЭМ!$A$39:$A$782,$A85,СВЦЭМ!$B$39:$B$782,J$83)+'СЕТ СН'!$H$12+СВЦЭМ!$D$10+'СЕТ СН'!$H$5-'СЕТ СН'!$H$20</f>
        <v>3106.62274862</v>
      </c>
      <c r="K85" s="36">
        <f>SUMIFS(СВЦЭМ!$C$39:$C$782,СВЦЭМ!$A$39:$A$782,$A85,СВЦЭМ!$B$39:$B$782,K$83)+'СЕТ СН'!$H$12+СВЦЭМ!$D$10+'СЕТ СН'!$H$5-'СЕТ СН'!$H$20</f>
        <v>3077.2582314900001</v>
      </c>
      <c r="L85" s="36">
        <f>SUMIFS(СВЦЭМ!$C$39:$C$782,СВЦЭМ!$A$39:$A$782,$A85,СВЦЭМ!$B$39:$B$782,L$83)+'СЕТ СН'!$H$12+СВЦЭМ!$D$10+'СЕТ СН'!$H$5-'СЕТ СН'!$H$20</f>
        <v>3095.40187393</v>
      </c>
      <c r="M85" s="36">
        <f>SUMIFS(СВЦЭМ!$C$39:$C$782,СВЦЭМ!$A$39:$A$782,$A85,СВЦЭМ!$B$39:$B$782,M$83)+'СЕТ СН'!$H$12+СВЦЭМ!$D$10+'СЕТ СН'!$H$5-'СЕТ СН'!$H$20</f>
        <v>3075.7606942000002</v>
      </c>
      <c r="N85" s="36">
        <f>SUMIFS(СВЦЭМ!$C$39:$C$782,СВЦЭМ!$A$39:$A$782,$A85,СВЦЭМ!$B$39:$B$782,N$83)+'СЕТ СН'!$H$12+СВЦЭМ!$D$10+'СЕТ СН'!$H$5-'СЕТ СН'!$H$20</f>
        <v>3114.5298475099999</v>
      </c>
      <c r="O85" s="36">
        <f>SUMIFS(СВЦЭМ!$C$39:$C$782,СВЦЭМ!$A$39:$A$782,$A85,СВЦЭМ!$B$39:$B$782,O$83)+'СЕТ СН'!$H$12+СВЦЭМ!$D$10+'СЕТ СН'!$H$5-'СЕТ СН'!$H$20</f>
        <v>3150.1971524099999</v>
      </c>
      <c r="P85" s="36">
        <f>SUMIFS(СВЦЭМ!$C$39:$C$782,СВЦЭМ!$A$39:$A$782,$A85,СВЦЭМ!$B$39:$B$782,P$83)+'СЕТ СН'!$H$12+СВЦЭМ!$D$10+'СЕТ СН'!$H$5-'СЕТ СН'!$H$20</f>
        <v>3197.2269297600001</v>
      </c>
      <c r="Q85" s="36">
        <f>SUMIFS(СВЦЭМ!$C$39:$C$782,СВЦЭМ!$A$39:$A$782,$A85,СВЦЭМ!$B$39:$B$782,Q$83)+'СЕТ СН'!$H$12+СВЦЭМ!$D$10+'СЕТ СН'!$H$5-'СЕТ СН'!$H$20</f>
        <v>3217.6163681200001</v>
      </c>
      <c r="R85" s="36">
        <f>SUMIFS(СВЦЭМ!$C$39:$C$782,СВЦЭМ!$A$39:$A$782,$A85,СВЦЭМ!$B$39:$B$782,R$83)+'СЕТ СН'!$H$12+СВЦЭМ!$D$10+'СЕТ СН'!$H$5-'СЕТ СН'!$H$20</f>
        <v>3217.18632617</v>
      </c>
      <c r="S85" s="36">
        <f>SUMIFS(СВЦЭМ!$C$39:$C$782,СВЦЭМ!$A$39:$A$782,$A85,СВЦЭМ!$B$39:$B$782,S$83)+'СЕТ СН'!$H$12+СВЦЭМ!$D$10+'СЕТ СН'!$H$5-'СЕТ СН'!$H$20</f>
        <v>3207.4664536600003</v>
      </c>
      <c r="T85" s="36">
        <f>SUMIFS(СВЦЭМ!$C$39:$C$782,СВЦЭМ!$A$39:$A$782,$A85,СВЦЭМ!$B$39:$B$782,T$83)+'СЕТ СН'!$H$12+СВЦЭМ!$D$10+'СЕТ СН'!$H$5-'СЕТ СН'!$H$20</f>
        <v>3148.4696585299998</v>
      </c>
      <c r="U85" s="36">
        <f>SUMIFS(СВЦЭМ!$C$39:$C$782,СВЦЭМ!$A$39:$A$782,$A85,СВЦЭМ!$B$39:$B$782,U$83)+'СЕТ СН'!$H$12+СВЦЭМ!$D$10+'СЕТ СН'!$H$5-'СЕТ СН'!$H$20</f>
        <v>3073.7939168800003</v>
      </c>
      <c r="V85" s="36">
        <f>SUMIFS(СВЦЭМ!$C$39:$C$782,СВЦЭМ!$A$39:$A$782,$A85,СВЦЭМ!$B$39:$B$782,V$83)+'СЕТ СН'!$H$12+СВЦЭМ!$D$10+'СЕТ СН'!$H$5-'СЕТ СН'!$H$20</f>
        <v>3035.30888981</v>
      </c>
      <c r="W85" s="36">
        <f>SUMIFS(СВЦЭМ!$C$39:$C$782,СВЦЭМ!$A$39:$A$782,$A85,СВЦЭМ!$B$39:$B$782,W$83)+'СЕТ СН'!$H$12+СВЦЭМ!$D$10+'СЕТ СН'!$H$5-'СЕТ СН'!$H$20</f>
        <v>3033.5730133500001</v>
      </c>
      <c r="X85" s="36">
        <f>SUMIFS(СВЦЭМ!$C$39:$C$782,СВЦЭМ!$A$39:$A$782,$A85,СВЦЭМ!$B$39:$B$782,X$83)+'СЕТ СН'!$H$12+СВЦЭМ!$D$10+'СЕТ СН'!$H$5-'СЕТ СН'!$H$20</f>
        <v>3061.7690828599998</v>
      </c>
      <c r="Y85" s="36">
        <f>SUMIFS(СВЦЭМ!$C$39:$C$782,СВЦЭМ!$A$39:$A$782,$A85,СВЦЭМ!$B$39:$B$782,Y$83)+'СЕТ СН'!$H$12+СВЦЭМ!$D$10+'СЕТ СН'!$H$5-'СЕТ СН'!$H$20</f>
        <v>3107.7387329200001</v>
      </c>
    </row>
    <row r="86" spans="1:25" ht="15.75" x14ac:dyDescent="0.2">
      <c r="A86" s="35">
        <f t="shared" ref="A86:A113" si="2">A85+1</f>
        <v>44289</v>
      </c>
      <c r="B86" s="36">
        <f>SUMIFS(СВЦЭМ!$C$39:$C$782,СВЦЭМ!$A$39:$A$782,$A86,СВЦЭМ!$B$39:$B$782,B$83)+'СЕТ СН'!$H$12+СВЦЭМ!$D$10+'СЕТ СН'!$H$5-'СЕТ СН'!$H$20</f>
        <v>3201.69071119</v>
      </c>
      <c r="C86" s="36">
        <f>SUMIFS(СВЦЭМ!$C$39:$C$782,СВЦЭМ!$A$39:$A$782,$A86,СВЦЭМ!$B$39:$B$782,C$83)+'СЕТ СН'!$H$12+СВЦЭМ!$D$10+'СЕТ СН'!$H$5-'СЕТ СН'!$H$20</f>
        <v>3253.4097209299998</v>
      </c>
      <c r="D86" s="36">
        <f>SUMIFS(СВЦЭМ!$C$39:$C$782,СВЦЭМ!$A$39:$A$782,$A86,СВЦЭМ!$B$39:$B$782,D$83)+'СЕТ СН'!$H$12+СВЦЭМ!$D$10+'СЕТ СН'!$H$5-'СЕТ СН'!$H$20</f>
        <v>3289.5173081600001</v>
      </c>
      <c r="E86" s="36">
        <f>SUMIFS(СВЦЭМ!$C$39:$C$782,СВЦЭМ!$A$39:$A$782,$A86,СВЦЭМ!$B$39:$B$782,E$83)+'СЕТ СН'!$H$12+СВЦЭМ!$D$10+'СЕТ СН'!$H$5-'СЕТ СН'!$H$20</f>
        <v>3275.1471954600001</v>
      </c>
      <c r="F86" s="36">
        <f>SUMIFS(СВЦЭМ!$C$39:$C$782,СВЦЭМ!$A$39:$A$782,$A86,СВЦЭМ!$B$39:$B$782,F$83)+'СЕТ СН'!$H$12+СВЦЭМ!$D$10+'СЕТ СН'!$H$5-'СЕТ СН'!$H$20</f>
        <v>3290.1669097399999</v>
      </c>
      <c r="G86" s="36">
        <f>SUMIFS(СВЦЭМ!$C$39:$C$782,СВЦЭМ!$A$39:$A$782,$A86,СВЦЭМ!$B$39:$B$782,G$83)+'СЕТ СН'!$H$12+СВЦЭМ!$D$10+'СЕТ СН'!$H$5-'СЕТ СН'!$H$20</f>
        <v>3276.6504486700001</v>
      </c>
      <c r="H86" s="36">
        <f>SUMIFS(СВЦЭМ!$C$39:$C$782,СВЦЭМ!$A$39:$A$782,$A86,СВЦЭМ!$B$39:$B$782,H$83)+'СЕТ СН'!$H$12+СВЦЭМ!$D$10+'СЕТ СН'!$H$5-'СЕТ СН'!$H$20</f>
        <v>3189.8296402400001</v>
      </c>
      <c r="I86" s="36">
        <f>SUMIFS(СВЦЭМ!$C$39:$C$782,СВЦЭМ!$A$39:$A$782,$A86,СВЦЭМ!$B$39:$B$782,I$83)+'СЕТ СН'!$H$12+СВЦЭМ!$D$10+'СЕТ СН'!$H$5-'СЕТ СН'!$H$20</f>
        <v>3164.1376722300001</v>
      </c>
      <c r="J86" s="36">
        <f>SUMIFS(СВЦЭМ!$C$39:$C$782,СВЦЭМ!$A$39:$A$782,$A86,СВЦЭМ!$B$39:$B$782,J$83)+'СЕТ СН'!$H$12+СВЦЭМ!$D$10+'СЕТ СН'!$H$5-'СЕТ СН'!$H$20</f>
        <v>3101.7954433800001</v>
      </c>
      <c r="K86" s="36">
        <f>SUMIFS(СВЦЭМ!$C$39:$C$782,СВЦЭМ!$A$39:$A$782,$A86,СВЦЭМ!$B$39:$B$782,K$83)+'СЕТ СН'!$H$12+СВЦЭМ!$D$10+'СЕТ СН'!$H$5-'СЕТ СН'!$H$20</f>
        <v>3038.09434672</v>
      </c>
      <c r="L86" s="36">
        <f>SUMIFS(СВЦЭМ!$C$39:$C$782,СВЦЭМ!$A$39:$A$782,$A86,СВЦЭМ!$B$39:$B$782,L$83)+'СЕТ СН'!$H$12+СВЦЭМ!$D$10+'СЕТ СН'!$H$5-'СЕТ СН'!$H$20</f>
        <v>3048.29553343</v>
      </c>
      <c r="M86" s="36">
        <f>SUMIFS(СВЦЭМ!$C$39:$C$782,СВЦЭМ!$A$39:$A$782,$A86,СВЦЭМ!$B$39:$B$782,M$83)+'СЕТ СН'!$H$12+СВЦЭМ!$D$10+'СЕТ СН'!$H$5-'СЕТ СН'!$H$20</f>
        <v>3056.8420197300002</v>
      </c>
      <c r="N86" s="36">
        <f>SUMIFS(СВЦЭМ!$C$39:$C$782,СВЦЭМ!$A$39:$A$782,$A86,СВЦЭМ!$B$39:$B$782,N$83)+'СЕТ СН'!$H$12+СВЦЭМ!$D$10+'СЕТ СН'!$H$5-'СЕТ СН'!$H$20</f>
        <v>3097.89057379</v>
      </c>
      <c r="O86" s="36">
        <f>SUMIFS(СВЦЭМ!$C$39:$C$782,СВЦЭМ!$A$39:$A$782,$A86,СВЦЭМ!$B$39:$B$782,O$83)+'СЕТ СН'!$H$12+СВЦЭМ!$D$10+'СЕТ СН'!$H$5-'СЕТ СН'!$H$20</f>
        <v>3140.2703080199999</v>
      </c>
      <c r="P86" s="36">
        <f>SUMIFS(СВЦЭМ!$C$39:$C$782,СВЦЭМ!$A$39:$A$782,$A86,СВЦЭМ!$B$39:$B$782,P$83)+'СЕТ СН'!$H$12+СВЦЭМ!$D$10+'СЕТ СН'!$H$5-'СЕТ СН'!$H$20</f>
        <v>3193.4464109600003</v>
      </c>
      <c r="Q86" s="36">
        <f>SUMIFS(СВЦЭМ!$C$39:$C$782,СВЦЭМ!$A$39:$A$782,$A86,СВЦЭМ!$B$39:$B$782,Q$83)+'СЕТ СН'!$H$12+СВЦЭМ!$D$10+'СЕТ СН'!$H$5-'СЕТ СН'!$H$20</f>
        <v>3218.5196760899998</v>
      </c>
      <c r="R86" s="36">
        <f>SUMIFS(СВЦЭМ!$C$39:$C$782,СВЦЭМ!$A$39:$A$782,$A86,СВЦЭМ!$B$39:$B$782,R$83)+'СЕТ СН'!$H$12+СВЦЭМ!$D$10+'СЕТ СН'!$H$5-'СЕТ СН'!$H$20</f>
        <v>3208.0905327</v>
      </c>
      <c r="S86" s="36">
        <f>SUMIFS(СВЦЭМ!$C$39:$C$782,СВЦЭМ!$A$39:$A$782,$A86,СВЦЭМ!$B$39:$B$782,S$83)+'СЕТ СН'!$H$12+СВЦЭМ!$D$10+'СЕТ СН'!$H$5-'СЕТ СН'!$H$20</f>
        <v>3185.9587416899999</v>
      </c>
      <c r="T86" s="36">
        <f>SUMIFS(СВЦЭМ!$C$39:$C$782,СВЦЭМ!$A$39:$A$782,$A86,СВЦЭМ!$B$39:$B$782,T$83)+'СЕТ СН'!$H$12+СВЦЭМ!$D$10+'СЕТ СН'!$H$5-'СЕТ СН'!$H$20</f>
        <v>3108.0958585899998</v>
      </c>
      <c r="U86" s="36">
        <f>SUMIFS(СВЦЭМ!$C$39:$C$782,СВЦЭМ!$A$39:$A$782,$A86,СВЦЭМ!$B$39:$B$782,U$83)+'СЕТ СН'!$H$12+СВЦЭМ!$D$10+'СЕТ СН'!$H$5-'СЕТ СН'!$H$20</f>
        <v>3025.0463305600001</v>
      </c>
      <c r="V86" s="36">
        <f>SUMIFS(СВЦЭМ!$C$39:$C$782,СВЦЭМ!$A$39:$A$782,$A86,СВЦЭМ!$B$39:$B$782,V$83)+'СЕТ СН'!$H$12+СВЦЭМ!$D$10+'СЕТ СН'!$H$5-'СЕТ СН'!$H$20</f>
        <v>2991.7119866600001</v>
      </c>
      <c r="W86" s="36">
        <f>SUMIFS(СВЦЭМ!$C$39:$C$782,СВЦЭМ!$A$39:$A$782,$A86,СВЦЭМ!$B$39:$B$782,W$83)+'СЕТ СН'!$H$12+СВЦЭМ!$D$10+'СЕТ СН'!$H$5-'СЕТ СН'!$H$20</f>
        <v>2994.0746562499999</v>
      </c>
      <c r="X86" s="36">
        <f>SUMIFS(СВЦЭМ!$C$39:$C$782,СВЦЭМ!$A$39:$A$782,$A86,СВЦЭМ!$B$39:$B$782,X$83)+'СЕТ СН'!$H$12+СВЦЭМ!$D$10+'СЕТ СН'!$H$5-'СЕТ СН'!$H$20</f>
        <v>3019.7017947499999</v>
      </c>
      <c r="Y86" s="36">
        <f>SUMIFS(СВЦЭМ!$C$39:$C$782,СВЦЭМ!$A$39:$A$782,$A86,СВЦЭМ!$B$39:$B$782,Y$83)+'СЕТ СН'!$H$12+СВЦЭМ!$D$10+'СЕТ СН'!$H$5-'СЕТ СН'!$H$20</f>
        <v>3073.5461983499999</v>
      </c>
    </row>
    <row r="87" spans="1:25" ht="15.75" x14ac:dyDescent="0.2">
      <c r="A87" s="35">
        <f t="shared" si="2"/>
        <v>44290</v>
      </c>
      <c r="B87" s="36">
        <f>SUMIFS(СВЦЭМ!$C$39:$C$782,СВЦЭМ!$A$39:$A$782,$A87,СВЦЭМ!$B$39:$B$782,B$83)+'СЕТ СН'!$H$12+СВЦЭМ!$D$10+'СЕТ СН'!$H$5-'СЕТ СН'!$H$20</f>
        <v>3141.2952613799998</v>
      </c>
      <c r="C87" s="36">
        <f>SUMIFS(СВЦЭМ!$C$39:$C$782,СВЦЭМ!$A$39:$A$782,$A87,СВЦЭМ!$B$39:$B$782,C$83)+'СЕТ СН'!$H$12+СВЦЭМ!$D$10+'СЕТ СН'!$H$5-'СЕТ СН'!$H$20</f>
        <v>3226.3285165799998</v>
      </c>
      <c r="D87" s="36">
        <f>SUMIFS(СВЦЭМ!$C$39:$C$782,СВЦЭМ!$A$39:$A$782,$A87,СВЦЭМ!$B$39:$B$782,D$83)+'СЕТ СН'!$H$12+СВЦЭМ!$D$10+'СЕТ СН'!$H$5-'СЕТ СН'!$H$20</f>
        <v>3269.87309822</v>
      </c>
      <c r="E87" s="36">
        <f>SUMIFS(СВЦЭМ!$C$39:$C$782,СВЦЭМ!$A$39:$A$782,$A87,СВЦЭМ!$B$39:$B$782,E$83)+'СЕТ СН'!$H$12+СВЦЭМ!$D$10+'СЕТ СН'!$H$5-'СЕТ СН'!$H$20</f>
        <v>3278.8621359700001</v>
      </c>
      <c r="F87" s="36">
        <f>SUMIFS(СВЦЭМ!$C$39:$C$782,СВЦЭМ!$A$39:$A$782,$A87,СВЦЭМ!$B$39:$B$782,F$83)+'СЕТ СН'!$H$12+СВЦЭМ!$D$10+'СЕТ СН'!$H$5-'СЕТ СН'!$H$20</f>
        <v>3290.7161453399999</v>
      </c>
      <c r="G87" s="36">
        <f>SUMIFS(СВЦЭМ!$C$39:$C$782,СВЦЭМ!$A$39:$A$782,$A87,СВЦЭМ!$B$39:$B$782,G$83)+'СЕТ СН'!$H$12+СВЦЭМ!$D$10+'СЕТ СН'!$H$5-'СЕТ СН'!$H$20</f>
        <v>3280.0543524</v>
      </c>
      <c r="H87" s="36">
        <f>SUMIFS(СВЦЭМ!$C$39:$C$782,СВЦЭМ!$A$39:$A$782,$A87,СВЦЭМ!$B$39:$B$782,H$83)+'СЕТ СН'!$H$12+СВЦЭМ!$D$10+'СЕТ СН'!$H$5-'СЕТ СН'!$H$20</f>
        <v>3263.7950942500001</v>
      </c>
      <c r="I87" s="36">
        <f>SUMIFS(СВЦЭМ!$C$39:$C$782,СВЦЭМ!$A$39:$A$782,$A87,СВЦЭМ!$B$39:$B$782,I$83)+'СЕТ СН'!$H$12+СВЦЭМ!$D$10+'СЕТ СН'!$H$5-'СЕТ СН'!$H$20</f>
        <v>3213.7989665300001</v>
      </c>
      <c r="J87" s="36">
        <f>SUMIFS(СВЦЭМ!$C$39:$C$782,СВЦЭМ!$A$39:$A$782,$A87,СВЦЭМ!$B$39:$B$782,J$83)+'СЕТ СН'!$H$12+СВЦЭМ!$D$10+'СЕТ СН'!$H$5-'СЕТ СН'!$H$20</f>
        <v>3128.1318942899998</v>
      </c>
      <c r="K87" s="36">
        <f>SUMIFS(СВЦЭМ!$C$39:$C$782,СВЦЭМ!$A$39:$A$782,$A87,СВЦЭМ!$B$39:$B$782,K$83)+'СЕТ СН'!$H$12+СВЦЭМ!$D$10+'СЕТ СН'!$H$5-'СЕТ СН'!$H$20</f>
        <v>3054.5779837</v>
      </c>
      <c r="L87" s="36">
        <f>SUMIFS(СВЦЭМ!$C$39:$C$782,СВЦЭМ!$A$39:$A$782,$A87,СВЦЭМ!$B$39:$B$782,L$83)+'СЕТ СН'!$H$12+СВЦЭМ!$D$10+'СЕТ СН'!$H$5-'СЕТ СН'!$H$20</f>
        <v>3032.07976521</v>
      </c>
      <c r="M87" s="36">
        <f>SUMIFS(СВЦЭМ!$C$39:$C$782,СВЦЭМ!$A$39:$A$782,$A87,СВЦЭМ!$B$39:$B$782,M$83)+'СЕТ СН'!$H$12+СВЦЭМ!$D$10+'СЕТ СН'!$H$5-'СЕТ СН'!$H$20</f>
        <v>3043.5774829499996</v>
      </c>
      <c r="N87" s="36">
        <f>SUMIFS(СВЦЭМ!$C$39:$C$782,СВЦЭМ!$A$39:$A$782,$A87,СВЦЭМ!$B$39:$B$782,N$83)+'СЕТ СН'!$H$12+СВЦЭМ!$D$10+'СЕТ СН'!$H$5-'СЕТ СН'!$H$20</f>
        <v>3067.8719183800004</v>
      </c>
      <c r="O87" s="36">
        <f>SUMIFS(СВЦЭМ!$C$39:$C$782,СВЦЭМ!$A$39:$A$782,$A87,СВЦЭМ!$B$39:$B$782,O$83)+'СЕТ СН'!$H$12+СВЦЭМ!$D$10+'СЕТ СН'!$H$5-'СЕТ СН'!$H$20</f>
        <v>3100.5434249600003</v>
      </c>
      <c r="P87" s="36">
        <f>SUMIFS(СВЦЭМ!$C$39:$C$782,СВЦЭМ!$A$39:$A$782,$A87,СВЦЭМ!$B$39:$B$782,P$83)+'СЕТ СН'!$H$12+СВЦЭМ!$D$10+'СЕТ СН'!$H$5-'СЕТ СН'!$H$20</f>
        <v>3153.9765362099997</v>
      </c>
      <c r="Q87" s="36">
        <f>SUMIFS(СВЦЭМ!$C$39:$C$782,СВЦЭМ!$A$39:$A$782,$A87,СВЦЭМ!$B$39:$B$782,Q$83)+'СЕТ СН'!$H$12+СВЦЭМ!$D$10+'СЕТ СН'!$H$5-'СЕТ СН'!$H$20</f>
        <v>3185.27668034</v>
      </c>
      <c r="R87" s="36">
        <f>SUMIFS(СВЦЭМ!$C$39:$C$782,СВЦЭМ!$A$39:$A$782,$A87,СВЦЭМ!$B$39:$B$782,R$83)+'СЕТ СН'!$H$12+СВЦЭМ!$D$10+'СЕТ СН'!$H$5-'СЕТ СН'!$H$20</f>
        <v>3179.4313131600002</v>
      </c>
      <c r="S87" s="36">
        <f>SUMIFS(СВЦЭМ!$C$39:$C$782,СВЦЭМ!$A$39:$A$782,$A87,СВЦЭМ!$B$39:$B$782,S$83)+'СЕТ СН'!$H$12+СВЦЭМ!$D$10+'СЕТ СН'!$H$5-'СЕТ СН'!$H$20</f>
        <v>3138.1928981000001</v>
      </c>
      <c r="T87" s="36">
        <f>SUMIFS(СВЦЭМ!$C$39:$C$782,СВЦЭМ!$A$39:$A$782,$A87,СВЦЭМ!$B$39:$B$782,T$83)+'СЕТ СН'!$H$12+СВЦЭМ!$D$10+'СЕТ СН'!$H$5-'СЕТ СН'!$H$20</f>
        <v>3050.6697489199996</v>
      </c>
      <c r="U87" s="36">
        <f>SUMIFS(СВЦЭМ!$C$39:$C$782,СВЦЭМ!$A$39:$A$782,$A87,СВЦЭМ!$B$39:$B$782,U$83)+'СЕТ СН'!$H$12+СВЦЭМ!$D$10+'СЕТ СН'!$H$5-'СЕТ СН'!$H$20</f>
        <v>2977.1727272500002</v>
      </c>
      <c r="V87" s="36">
        <f>SUMIFS(СВЦЭМ!$C$39:$C$782,СВЦЭМ!$A$39:$A$782,$A87,СВЦЭМ!$B$39:$B$782,V$83)+'СЕТ СН'!$H$12+СВЦЭМ!$D$10+'СЕТ СН'!$H$5-'СЕТ СН'!$H$20</f>
        <v>2969.9255468199999</v>
      </c>
      <c r="W87" s="36">
        <f>SUMIFS(СВЦЭМ!$C$39:$C$782,СВЦЭМ!$A$39:$A$782,$A87,СВЦЭМ!$B$39:$B$782,W$83)+'СЕТ СН'!$H$12+СВЦЭМ!$D$10+'СЕТ СН'!$H$5-'СЕТ СН'!$H$20</f>
        <v>2983.7461630500002</v>
      </c>
      <c r="X87" s="36">
        <f>SUMIFS(СВЦЭМ!$C$39:$C$782,СВЦЭМ!$A$39:$A$782,$A87,СВЦЭМ!$B$39:$B$782,X$83)+'СЕТ СН'!$H$12+СВЦЭМ!$D$10+'СЕТ СН'!$H$5-'СЕТ СН'!$H$20</f>
        <v>3008.1201873600003</v>
      </c>
      <c r="Y87" s="36">
        <f>SUMIFS(СВЦЭМ!$C$39:$C$782,СВЦЭМ!$A$39:$A$782,$A87,СВЦЭМ!$B$39:$B$782,Y$83)+'СЕТ СН'!$H$12+СВЦЭМ!$D$10+'СЕТ СН'!$H$5-'СЕТ СН'!$H$20</f>
        <v>3058.2547513999998</v>
      </c>
    </row>
    <row r="88" spans="1:25" ht="15.75" x14ac:dyDescent="0.2">
      <c r="A88" s="35">
        <f t="shared" si="2"/>
        <v>44291</v>
      </c>
      <c r="B88" s="36">
        <f>SUMIFS(СВЦЭМ!$C$39:$C$782,СВЦЭМ!$A$39:$A$782,$A88,СВЦЭМ!$B$39:$B$782,B$83)+'СЕТ СН'!$H$12+СВЦЭМ!$D$10+'СЕТ СН'!$H$5-'СЕТ СН'!$H$20</f>
        <v>3137.6675461899999</v>
      </c>
      <c r="C88" s="36">
        <f>SUMIFS(СВЦЭМ!$C$39:$C$782,СВЦЭМ!$A$39:$A$782,$A88,СВЦЭМ!$B$39:$B$782,C$83)+'СЕТ СН'!$H$12+СВЦЭМ!$D$10+'СЕТ СН'!$H$5-'СЕТ СН'!$H$20</f>
        <v>3225.8774365600002</v>
      </c>
      <c r="D88" s="36">
        <f>SUMIFS(СВЦЭМ!$C$39:$C$782,СВЦЭМ!$A$39:$A$782,$A88,СВЦЭМ!$B$39:$B$782,D$83)+'СЕТ СН'!$H$12+СВЦЭМ!$D$10+'СЕТ СН'!$H$5-'СЕТ СН'!$H$20</f>
        <v>3278.7220787799997</v>
      </c>
      <c r="E88" s="36">
        <f>SUMIFS(СВЦЭМ!$C$39:$C$782,СВЦЭМ!$A$39:$A$782,$A88,СВЦЭМ!$B$39:$B$782,E$83)+'СЕТ СН'!$H$12+СВЦЭМ!$D$10+'СЕТ СН'!$H$5-'СЕТ СН'!$H$20</f>
        <v>3286.1839605699997</v>
      </c>
      <c r="F88" s="36">
        <f>SUMIFS(СВЦЭМ!$C$39:$C$782,СВЦЭМ!$A$39:$A$782,$A88,СВЦЭМ!$B$39:$B$782,F$83)+'СЕТ СН'!$H$12+СВЦЭМ!$D$10+'СЕТ СН'!$H$5-'СЕТ СН'!$H$20</f>
        <v>3294.96951459</v>
      </c>
      <c r="G88" s="36">
        <f>SUMIFS(СВЦЭМ!$C$39:$C$782,СВЦЭМ!$A$39:$A$782,$A88,СВЦЭМ!$B$39:$B$782,G$83)+'СЕТ СН'!$H$12+СВЦЭМ!$D$10+'СЕТ СН'!$H$5-'СЕТ СН'!$H$20</f>
        <v>3283.5445190800001</v>
      </c>
      <c r="H88" s="36">
        <f>SUMIFS(СВЦЭМ!$C$39:$C$782,СВЦЭМ!$A$39:$A$782,$A88,СВЦЭМ!$B$39:$B$782,H$83)+'СЕТ СН'!$H$12+СВЦЭМ!$D$10+'СЕТ СН'!$H$5-'СЕТ СН'!$H$20</f>
        <v>3238.8833908799998</v>
      </c>
      <c r="I88" s="36">
        <f>SUMIFS(СВЦЭМ!$C$39:$C$782,СВЦЭМ!$A$39:$A$782,$A88,СВЦЭМ!$B$39:$B$782,I$83)+'СЕТ СН'!$H$12+СВЦЭМ!$D$10+'СЕТ СН'!$H$5-'СЕТ СН'!$H$20</f>
        <v>3168.2813091999997</v>
      </c>
      <c r="J88" s="36">
        <f>SUMIFS(СВЦЭМ!$C$39:$C$782,СВЦЭМ!$A$39:$A$782,$A88,СВЦЭМ!$B$39:$B$782,J$83)+'СЕТ СН'!$H$12+СВЦЭМ!$D$10+'СЕТ СН'!$H$5-'СЕТ СН'!$H$20</f>
        <v>3128.0760515100001</v>
      </c>
      <c r="K88" s="36">
        <f>SUMIFS(СВЦЭМ!$C$39:$C$782,СВЦЭМ!$A$39:$A$782,$A88,СВЦЭМ!$B$39:$B$782,K$83)+'СЕТ СН'!$H$12+СВЦЭМ!$D$10+'СЕТ СН'!$H$5-'СЕТ СН'!$H$20</f>
        <v>3082.2598618800002</v>
      </c>
      <c r="L88" s="36">
        <f>SUMIFS(СВЦЭМ!$C$39:$C$782,СВЦЭМ!$A$39:$A$782,$A88,СВЦЭМ!$B$39:$B$782,L$83)+'СЕТ СН'!$H$12+СВЦЭМ!$D$10+'СЕТ СН'!$H$5-'СЕТ СН'!$H$20</f>
        <v>3094.9175804699998</v>
      </c>
      <c r="M88" s="36">
        <f>SUMIFS(СВЦЭМ!$C$39:$C$782,СВЦЭМ!$A$39:$A$782,$A88,СВЦЭМ!$B$39:$B$782,M$83)+'СЕТ СН'!$H$12+СВЦЭМ!$D$10+'СЕТ СН'!$H$5-'СЕТ СН'!$H$20</f>
        <v>3087.6062076799999</v>
      </c>
      <c r="N88" s="36">
        <f>SUMIFS(СВЦЭМ!$C$39:$C$782,СВЦЭМ!$A$39:$A$782,$A88,СВЦЭМ!$B$39:$B$782,N$83)+'СЕТ СН'!$H$12+СВЦЭМ!$D$10+'СЕТ СН'!$H$5-'СЕТ СН'!$H$20</f>
        <v>3097.7255710600002</v>
      </c>
      <c r="O88" s="36">
        <f>SUMIFS(СВЦЭМ!$C$39:$C$782,СВЦЭМ!$A$39:$A$782,$A88,СВЦЭМ!$B$39:$B$782,O$83)+'СЕТ СН'!$H$12+СВЦЭМ!$D$10+'СЕТ СН'!$H$5-'СЕТ СН'!$H$20</f>
        <v>3133.8126054499999</v>
      </c>
      <c r="P88" s="36">
        <f>SUMIFS(СВЦЭМ!$C$39:$C$782,СВЦЭМ!$A$39:$A$782,$A88,СВЦЭМ!$B$39:$B$782,P$83)+'СЕТ СН'!$H$12+СВЦЭМ!$D$10+'СЕТ СН'!$H$5-'СЕТ СН'!$H$20</f>
        <v>3186.31799305</v>
      </c>
      <c r="Q88" s="36">
        <f>SUMIFS(СВЦЭМ!$C$39:$C$782,СВЦЭМ!$A$39:$A$782,$A88,СВЦЭМ!$B$39:$B$782,Q$83)+'СЕТ СН'!$H$12+СВЦЭМ!$D$10+'СЕТ СН'!$H$5-'СЕТ СН'!$H$20</f>
        <v>3208.4877005600001</v>
      </c>
      <c r="R88" s="36">
        <f>SUMIFS(СВЦЭМ!$C$39:$C$782,СВЦЭМ!$A$39:$A$782,$A88,СВЦЭМ!$B$39:$B$782,R$83)+'СЕТ СН'!$H$12+СВЦЭМ!$D$10+'СЕТ СН'!$H$5-'СЕТ СН'!$H$20</f>
        <v>3198.6053944800001</v>
      </c>
      <c r="S88" s="36">
        <f>SUMIFS(СВЦЭМ!$C$39:$C$782,СВЦЭМ!$A$39:$A$782,$A88,СВЦЭМ!$B$39:$B$782,S$83)+'СЕТ СН'!$H$12+СВЦЭМ!$D$10+'СЕТ СН'!$H$5-'СЕТ СН'!$H$20</f>
        <v>3169.7989947900001</v>
      </c>
      <c r="T88" s="36">
        <f>SUMIFS(СВЦЭМ!$C$39:$C$782,СВЦЭМ!$A$39:$A$782,$A88,СВЦЭМ!$B$39:$B$782,T$83)+'СЕТ СН'!$H$12+СВЦЭМ!$D$10+'СЕТ СН'!$H$5-'СЕТ СН'!$H$20</f>
        <v>3106.0360661899999</v>
      </c>
      <c r="U88" s="36">
        <f>SUMIFS(СВЦЭМ!$C$39:$C$782,СВЦЭМ!$A$39:$A$782,$A88,СВЦЭМ!$B$39:$B$782,U$83)+'СЕТ СН'!$H$12+СВЦЭМ!$D$10+'СЕТ СН'!$H$5-'СЕТ СН'!$H$20</f>
        <v>3052.85925094</v>
      </c>
      <c r="V88" s="36">
        <f>SUMIFS(СВЦЭМ!$C$39:$C$782,СВЦЭМ!$A$39:$A$782,$A88,СВЦЭМ!$B$39:$B$782,V$83)+'СЕТ СН'!$H$12+СВЦЭМ!$D$10+'СЕТ СН'!$H$5-'СЕТ СН'!$H$20</f>
        <v>3047.0206986900002</v>
      </c>
      <c r="W88" s="36">
        <f>SUMIFS(СВЦЭМ!$C$39:$C$782,СВЦЭМ!$A$39:$A$782,$A88,СВЦЭМ!$B$39:$B$782,W$83)+'СЕТ СН'!$H$12+СВЦЭМ!$D$10+'СЕТ СН'!$H$5-'СЕТ СН'!$H$20</f>
        <v>3067.4494778099997</v>
      </c>
      <c r="X88" s="36">
        <f>SUMIFS(СВЦЭМ!$C$39:$C$782,СВЦЭМ!$A$39:$A$782,$A88,СВЦЭМ!$B$39:$B$782,X$83)+'СЕТ СН'!$H$12+СВЦЭМ!$D$10+'СЕТ СН'!$H$5-'СЕТ СН'!$H$20</f>
        <v>3049.0175009499999</v>
      </c>
      <c r="Y88" s="36">
        <f>SUMIFS(СВЦЭМ!$C$39:$C$782,СВЦЭМ!$A$39:$A$782,$A88,СВЦЭМ!$B$39:$B$782,Y$83)+'СЕТ СН'!$H$12+СВЦЭМ!$D$10+'СЕТ СН'!$H$5-'СЕТ СН'!$H$20</f>
        <v>3072.2792067400001</v>
      </c>
    </row>
    <row r="89" spans="1:25" ht="15.75" x14ac:dyDescent="0.2">
      <c r="A89" s="35">
        <f t="shared" si="2"/>
        <v>44292</v>
      </c>
      <c r="B89" s="36">
        <f>SUMIFS(СВЦЭМ!$C$39:$C$782,СВЦЭМ!$A$39:$A$782,$A89,СВЦЭМ!$B$39:$B$782,B$83)+'СЕТ СН'!$H$12+СВЦЭМ!$D$10+'СЕТ СН'!$H$5-'СЕТ СН'!$H$20</f>
        <v>3077.8814420999997</v>
      </c>
      <c r="C89" s="36">
        <f>SUMIFS(СВЦЭМ!$C$39:$C$782,СВЦЭМ!$A$39:$A$782,$A89,СВЦЭМ!$B$39:$B$782,C$83)+'СЕТ СН'!$H$12+СВЦЭМ!$D$10+'СЕТ СН'!$H$5-'СЕТ СН'!$H$20</f>
        <v>3150.1383224299998</v>
      </c>
      <c r="D89" s="36">
        <f>SUMIFS(СВЦЭМ!$C$39:$C$782,СВЦЭМ!$A$39:$A$782,$A89,СВЦЭМ!$B$39:$B$782,D$83)+'СЕТ СН'!$H$12+СВЦЭМ!$D$10+'СЕТ СН'!$H$5-'СЕТ СН'!$H$20</f>
        <v>3221.2188440600003</v>
      </c>
      <c r="E89" s="36">
        <f>SUMIFS(СВЦЭМ!$C$39:$C$782,СВЦЭМ!$A$39:$A$782,$A89,СВЦЭМ!$B$39:$B$782,E$83)+'СЕТ СН'!$H$12+СВЦЭМ!$D$10+'СЕТ СН'!$H$5-'СЕТ СН'!$H$20</f>
        <v>3229.2980705</v>
      </c>
      <c r="F89" s="36">
        <f>SUMIFS(СВЦЭМ!$C$39:$C$782,СВЦЭМ!$A$39:$A$782,$A89,СВЦЭМ!$B$39:$B$782,F$83)+'СЕТ СН'!$H$12+СВЦЭМ!$D$10+'СЕТ СН'!$H$5-'СЕТ СН'!$H$20</f>
        <v>3232.0982142499997</v>
      </c>
      <c r="G89" s="36">
        <f>SUMIFS(СВЦЭМ!$C$39:$C$782,СВЦЭМ!$A$39:$A$782,$A89,СВЦЭМ!$B$39:$B$782,G$83)+'СЕТ СН'!$H$12+СВЦЭМ!$D$10+'СЕТ СН'!$H$5-'СЕТ СН'!$H$20</f>
        <v>3224.0202220599999</v>
      </c>
      <c r="H89" s="36">
        <f>SUMIFS(СВЦЭМ!$C$39:$C$782,СВЦЭМ!$A$39:$A$782,$A89,СВЦЭМ!$B$39:$B$782,H$83)+'СЕТ СН'!$H$12+СВЦЭМ!$D$10+'СЕТ СН'!$H$5-'СЕТ СН'!$H$20</f>
        <v>3191.6188286199999</v>
      </c>
      <c r="I89" s="36">
        <f>SUMIFS(СВЦЭМ!$C$39:$C$782,СВЦЭМ!$A$39:$A$782,$A89,СВЦЭМ!$B$39:$B$782,I$83)+'СЕТ СН'!$H$12+СВЦЭМ!$D$10+'СЕТ СН'!$H$5-'СЕТ СН'!$H$20</f>
        <v>3129.7632933899999</v>
      </c>
      <c r="J89" s="36">
        <f>SUMIFS(СВЦЭМ!$C$39:$C$782,СВЦЭМ!$A$39:$A$782,$A89,СВЦЭМ!$B$39:$B$782,J$83)+'СЕТ СН'!$H$12+СВЦЭМ!$D$10+'СЕТ СН'!$H$5-'СЕТ СН'!$H$20</f>
        <v>3080.3460300400002</v>
      </c>
      <c r="K89" s="36">
        <f>SUMIFS(СВЦЭМ!$C$39:$C$782,СВЦЭМ!$A$39:$A$782,$A89,СВЦЭМ!$B$39:$B$782,K$83)+'СЕТ СН'!$H$12+СВЦЭМ!$D$10+'СЕТ СН'!$H$5-'СЕТ СН'!$H$20</f>
        <v>3034.83057947</v>
      </c>
      <c r="L89" s="36">
        <f>SUMIFS(СВЦЭМ!$C$39:$C$782,СВЦЭМ!$A$39:$A$782,$A89,СВЦЭМ!$B$39:$B$782,L$83)+'СЕТ СН'!$H$12+СВЦЭМ!$D$10+'СЕТ СН'!$H$5-'СЕТ СН'!$H$20</f>
        <v>3056.81849427</v>
      </c>
      <c r="M89" s="36">
        <f>SUMIFS(СВЦЭМ!$C$39:$C$782,СВЦЭМ!$A$39:$A$782,$A89,СВЦЭМ!$B$39:$B$782,M$83)+'СЕТ СН'!$H$12+СВЦЭМ!$D$10+'СЕТ СН'!$H$5-'СЕТ СН'!$H$20</f>
        <v>3074.8447223599997</v>
      </c>
      <c r="N89" s="36">
        <f>SUMIFS(СВЦЭМ!$C$39:$C$782,СВЦЭМ!$A$39:$A$782,$A89,СВЦЭМ!$B$39:$B$782,N$83)+'СЕТ СН'!$H$12+СВЦЭМ!$D$10+'СЕТ СН'!$H$5-'СЕТ СН'!$H$20</f>
        <v>3104.9306155499999</v>
      </c>
      <c r="O89" s="36">
        <f>SUMIFS(СВЦЭМ!$C$39:$C$782,СВЦЭМ!$A$39:$A$782,$A89,СВЦЭМ!$B$39:$B$782,O$83)+'СЕТ СН'!$H$12+СВЦЭМ!$D$10+'СЕТ СН'!$H$5-'СЕТ СН'!$H$20</f>
        <v>3155.6300310400002</v>
      </c>
      <c r="P89" s="36">
        <f>SUMIFS(СВЦЭМ!$C$39:$C$782,СВЦЭМ!$A$39:$A$782,$A89,СВЦЭМ!$B$39:$B$782,P$83)+'СЕТ СН'!$H$12+СВЦЭМ!$D$10+'СЕТ СН'!$H$5-'СЕТ СН'!$H$20</f>
        <v>3199.9988506600002</v>
      </c>
      <c r="Q89" s="36">
        <f>SUMIFS(СВЦЭМ!$C$39:$C$782,СВЦЭМ!$A$39:$A$782,$A89,СВЦЭМ!$B$39:$B$782,Q$83)+'СЕТ СН'!$H$12+СВЦЭМ!$D$10+'СЕТ СН'!$H$5-'СЕТ СН'!$H$20</f>
        <v>3218.82229766</v>
      </c>
      <c r="R89" s="36">
        <f>SUMIFS(СВЦЭМ!$C$39:$C$782,СВЦЭМ!$A$39:$A$782,$A89,СВЦЭМ!$B$39:$B$782,R$83)+'СЕТ СН'!$H$12+СВЦЭМ!$D$10+'СЕТ СН'!$H$5-'СЕТ СН'!$H$20</f>
        <v>3210.8325033800002</v>
      </c>
      <c r="S89" s="36">
        <f>SUMIFS(СВЦЭМ!$C$39:$C$782,СВЦЭМ!$A$39:$A$782,$A89,СВЦЭМ!$B$39:$B$782,S$83)+'СЕТ СН'!$H$12+СВЦЭМ!$D$10+'СЕТ СН'!$H$5-'СЕТ СН'!$H$20</f>
        <v>3188.1608255800002</v>
      </c>
      <c r="T89" s="36">
        <f>SUMIFS(СВЦЭМ!$C$39:$C$782,СВЦЭМ!$A$39:$A$782,$A89,СВЦЭМ!$B$39:$B$782,T$83)+'СЕТ СН'!$H$12+СВЦЭМ!$D$10+'СЕТ СН'!$H$5-'СЕТ СН'!$H$20</f>
        <v>3123.6590150500001</v>
      </c>
      <c r="U89" s="36">
        <f>SUMIFS(СВЦЭМ!$C$39:$C$782,СВЦЭМ!$A$39:$A$782,$A89,СВЦЭМ!$B$39:$B$782,U$83)+'СЕТ СН'!$H$12+СВЦЭМ!$D$10+'СЕТ СН'!$H$5-'СЕТ СН'!$H$20</f>
        <v>3044.66985092</v>
      </c>
      <c r="V89" s="36">
        <f>SUMIFS(СВЦЭМ!$C$39:$C$782,СВЦЭМ!$A$39:$A$782,$A89,СВЦЭМ!$B$39:$B$782,V$83)+'СЕТ СН'!$H$12+СВЦЭМ!$D$10+'СЕТ СН'!$H$5-'СЕТ СН'!$H$20</f>
        <v>2985.4538886599998</v>
      </c>
      <c r="W89" s="36">
        <f>SUMIFS(СВЦЭМ!$C$39:$C$782,СВЦЭМ!$A$39:$A$782,$A89,СВЦЭМ!$B$39:$B$782,W$83)+'СЕТ СН'!$H$12+СВЦЭМ!$D$10+'СЕТ СН'!$H$5-'СЕТ СН'!$H$20</f>
        <v>3000.3078543400002</v>
      </c>
      <c r="X89" s="36">
        <f>SUMIFS(СВЦЭМ!$C$39:$C$782,СВЦЭМ!$A$39:$A$782,$A89,СВЦЭМ!$B$39:$B$782,X$83)+'СЕТ СН'!$H$12+СВЦЭМ!$D$10+'СЕТ СН'!$H$5-'СЕТ СН'!$H$20</f>
        <v>3024.5227188500003</v>
      </c>
      <c r="Y89" s="36">
        <f>SUMIFS(СВЦЭМ!$C$39:$C$782,СВЦЭМ!$A$39:$A$782,$A89,СВЦЭМ!$B$39:$B$782,Y$83)+'СЕТ СН'!$H$12+СВЦЭМ!$D$10+'СЕТ СН'!$H$5-'СЕТ СН'!$H$20</f>
        <v>3089.1205875799997</v>
      </c>
    </row>
    <row r="90" spans="1:25" ht="15.75" x14ac:dyDescent="0.2">
      <c r="A90" s="35">
        <f t="shared" si="2"/>
        <v>44293</v>
      </c>
      <c r="B90" s="36">
        <f>SUMIFS(СВЦЭМ!$C$39:$C$782,СВЦЭМ!$A$39:$A$782,$A90,СВЦЭМ!$B$39:$B$782,B$83)+'СЕТ СН'!$H$12+СВЦЭМ!$D$10+'СЕТ СН'!$H$5-'СЕТ СН'!$H$20</f>
        <v>3177.08369296</v>
      </c>
      <c r="C90" s="36">
        <f>SUMIFS(СВЦЭМ!$C$39:$C$782,СВЦЭМ!$A$39:$A$782,$A90,СВЦЭМ!$B$39:$B$782,C$83)+'СЕТ СН'!$H$12+СВЦЭМ!$D$10+'СЕТ СН'!$H$5-'СЕТ СН'!$H$20</f>
        <v>3207.3105444800003</v>
      </c>
      <c r="D90" s="36">
        <f>SUMIFS(СВЦЭМ!$C$39:$C$782,СВЦЭМ!$A$39:$A$782,$A90,СВЦЭМ!$B$39:$B$782,D$83)+'СЕТ СН'!$H$12+СВЦЭМ!$D$10+'СЕТ СН'!$H$5-'СЕТ СН'!$H$20</f>
        <v>3171.4801767500003</v>
      </c>
      <c r="E90" s="36">
        <f>SUMIFS(СВЦЭМ!$C$39:$C$782,СВЦЭМ!$A$39:$A$782,$A90,СВЦЭМ!$B$39:$B$782,E$83)+'СЕТ СН'!$H$12+СВЦЭМ!$D$10+'СЕТ СН'!$H$5-'СЕТ СН'!$H$20</f>
        <v>3166.6736061199999</v>
      </c>
      <c r="F90" s="36">
        <f>SUMIFS(СВЦЭМ!$C$39:$C$782,СВЦЭМ!$A$39:$A$782,$A90,СВЦЭМ!$B$39:$B$782,F$83)+'СЕТ СН'!$H$12+СВЦЭМ!$D$10+'СЕТ СН'!$H$5-'СЕТ СН'!$H$20</f>
        <v>3175.0079697599999</v>
      </c>
      <c r="G90" s="36">
        <f>SUMIFS(СВЦЭМ!$C$39:$C$782,СВЦЭМ!$A$39:$A$782,$A90,СВЦЭМ!$B$39:$B$782,G$83)+'СЕТ СН'!$H$12+СВЦЭМ!$D$10+'СЕТ СН'!$H$5-'СЕТ СН'!$H$20</f>
        <v>3172.7814934899998</v>
      </c>
      <c r="H90" s="36">
        <f>SUMIFS(СВЦЭМ!$C$39:$C$782,СВЦЭМ!$A$39:$A$782,$A90,СВЦЭМ!$B$39:$B$782,H$83)+'СЕТ СН'!$H$12+СВЦЭМ!$D$10+'СЕТ СН'!$H$5-'СЕТ СН'!$H$20</f>
        <v>3219.0958109600001</v>
      </c>
      <c r="I90" s="36">
        <f>SUMIFS(СВЦЭМ!$C$39:$C$782,СВЦЭМ!$A$39:$A$782,$A90,СВЦЭМ!$B$39:$B$782,I$83)+'СЕТ СН'!$H$12+СВЦЭМ!$D$10+'СЕТ СН'!$H$5-'СЕТ СН'!$H$20</f>
        <v>3190.7258800500003</v>
      </c>
      <c r="J90" s="36">
        <f>SUMIFS(СВЦЭМ!$C$39:$C$782,СВЦЭМ!$A$39:$A$782,$A90,СВЦЭМ!$B$39:$B$782,J$83)+'СЕТ СН'!$H$12+СВЦЭМ!$D$10+'СЕТ СН'!$H$5-'СЕТ СН'!$H$20</f>
        <v>3133.9939233300001</v>
      </c>
      <c r="K90" s="36">
        <f>SUMIFS(СВЦЭМ!$C$39:$C$782,СВЦЭМ!$A$39:$A$782,$A90,СВЦЭМ!$B$39:$B$782,K$83)+'СЕТ СН'!$H$12+СВЦЭМ!$D$10+'СЕТ СН'!$H$5-'СЕТ СН'!$H$20</f>
        <v>3082.12395083</v>
      </c>
      <c r="L90" s="36">
        <f>SUMIFS(СВЦЭМ!$C$39:$C$782,СВЦЭМ!$A$39:$A$782,$A90,СВЦЭМ!$B$39:$B$782,L$83)+'СЕТ СН'!$H$12+СВЦЭМ!$D$10+'СЕТ СН'!$H$5-'СЕТ СН'!$H$20</f>
        <v>3087.6206690099998</v>
      </c>
      <c r="M90" s="36">
        <f>SUMIFS(СВЦЭМ!$C$39:$C$782,СВЦЭМ!$A$39:$A$782,$A90,СВЦЭМ!$B$39:$B$782,M$83)+'СЕТ СН'!$H$12+СВЦЭМ!$D$10+'СЕТ СН'!$H$5-'СЕТ СН'!$H$20</f>
        <v>3074.3018659099998</v>
      </c>
      <c r="N90" s="36">
        <f>SUMIFS(СВЦЭМ!$C$39:$C$782,СВЦЭМ!$A$39:$A$782,$A90,СВЦЭМ!$B$39:$B$782,N$83)+'СЕТ СН'!$H$12+СВЦЭМ!$D$10+'СЕТ СН'!$H$5-'СЕТ СН'!$H$20</f>
        <v>3106.2014521800002</v>
      </c>
      <c r="O90" s="36">
        <f>SUMIFS(СВЦЭМ!$C$39:$C$782,СВЦЭМ!$A$39:$A$782,$A90,СВЦЭМ!$B$39:$B$782,O$83)+'СЕТ СН'!$H$12+СВЦЭМ!$D$10+'СЕТ СН'!$H$5-'СЕТ СН'!$H$20</f>
        <v>3133.84222985</v>
      </c>
      <c r="P90" s="36">
        <f>SUMIFS(СВЦЭМ!$C$39:$C$782,СВЦЭМ!$A$39:$A$782,$A90,СВЦЭМ!$B$39:$B$782,P$83)+'СЕТ СН'!$H$12+СВЦЭМ!$D$10+'СЕТ СН'!$H$5-'СЕТ СН'!$H$20</f>
        <v>3178.5638772299999</v>
      </c>
      <c r="Q90" s="36">
        <f>SUMIFS(СВЦЭМ!$C$39:$C$782,СВЦЭМ!$A$39:$A$782,$A90,СВЦЭМ!$B$39:$B$782,Q$83)+'СЕТ СН'!$H$12+СВЦЭМ!$D$10+'СЕТ СН'!$H$5-'СЕТ СН'!$H$20</f>
        <v>3220.31486683</v>
      </c>
      <c r="R90" s="36">
        <f>SUMIFS(СВЦЭМ!$C$39:$C$782,СВЦЭМ!$A$39:$A$782,$A90,СВЦЭМ!$B$39:$B$782,R$83)+'СЕТ СН'!$H$12+СВЦЭМ!$D$10+'СЕТ СН'!$H$5-'СЕТ СН'!$H$20</f>
        <v>3224.02746733</v>
      </c>
      <c r="S90" s="36">
        <f>SUMIFS(СВЦЭМ!$C$39:$C$782,СВЦЭМ!$A$39:$A$782,$A90,СВЦЭМ!$B$39:$B$782,S$83)+'СЕТ СН'!$H$12+СВЦЭМ!$D$10+'СЕТ СН'!$H$5-'СЕТ СН'!$H$20</f>
        <v>3184.5005775600002</v>
      </c>
      <c r="T90" s="36">
        <f>SUMIFS(СВЦЭМ!$C$39:$C$782,СВЦЭМ!$A$39:$A$782,$A90,СВЦЭМ!$B$39:$B$782,T$83)+'СЕТ СН'!$H$12+СВЦЭМ!$D$10+'СЕТ СН'!$H$5-'СЕТ СН'!$H$20</f>
        <v>3102.0613326800003</v>
      </c>
      <c r="U90" s="36">
        <f>SUMIFS(СВЦЭМ!$C$39:$C$782,СВЦЭМ!$A$39:$A$782,$A90,СВЦЭМ!$B$39:$B$782,U$83)+'СЕТ СН'!$H$12+СВЦЭМ!$D$10+'СЕТ СН'!$H$5-'СЕТ СН'!$H$20</f>
        <v>3047.21781835</v>
      </c>
      <c r="V90" s="36">
        <f>SUMIFS(СВЦЭМ!$C$39:$C$782,СВЦЭМ!$A$39:$A$782,$A90,СВЦЭМ!$B$39:$B$782,V$83)+'СЕТ СН'!$H$12+СВЦЭМ!$D$10+'СЕТ СН'!$H$5-'СЕТ СН'!$H$20</f>
        <v>3026.4713235999998</v>
      </c>
      <c r="W90" s="36">
        <f>SUMIFS(СВЦЭМ!$C$39:$C$782,СВЦЭМ!$A$39:$A$782,$A90,СВЦЭМ!$B$39:$B$782,W$83)+'СЕТ СН'!$H$12+СВЦЭМ!$D$10+'СЕТ СН'!$H$5-'СЕТ СН'!$H$20</f>
        <v>3028.6382310099998</v>
      </c>
      <c r="X90" s="36">
        <f>SUMIFS(СВЦЭМ!$C$39:$C$782,СВЦЭМ!$A$39:$A$782,$A90,СВЦЭМ!$B$39:$B$782,X$83)+'СЕТ СН'!$H$12+СВЦЭМ!$D$10+'СЕТ СН'!$H$5-'СЕТ СН'!$H$20</f>
        <v>3043.6346045599998</v>
      </c>
      <c r="Y90" s="36">
        <f>SUMIFS(СВЦЭМ!$C$39:$C$782,СВЦЭМ!$A$39:$A$782,$A90,СВЦЭМ!$B$39:$B$782,Y$83)+'СЕТ СН'!$H$12+СВЦЭМ!$D$10+'СЕТ СН'!$H$5-'СЕТ СН'!$H$20</f>
        <v>3097.28727613</v>
      </c>
    </row>
    <row r="91" spans="1:25" ht="15.75" x14ac:dyDescent="0.2">
      <c r="A91" s="35">
        <f t="shared" si="2"/>
        <v>44294</v>
      </c>
      <c r="B91" s="36">
        <f>SUMIFS(СВЦЭМ!$C$39:$C$782,СВЦЭМ!$A$39:$A$782,$A91,СВЦЭМ!$B$39:$B$782,B$83)+'СЕТ СН'!$H$12+СВЦЭМ!$D$10+'СЕТ СН'!$H$5-'СЕТ СН'!$H$20</f>
        <v>3130.8977220199999</v>
      </c>
      <c r="C91" s="36">
        <f>SUMIFS(СВЦЭМ!$C$39:$C$782,СВЦЭМ!$A$39:$A$782,$A91,СВЦЭМ!$B$39:$B$782,C$83)+'СЕТ СН'!$H$12+СВЦЭМ!$D$10+'СЕТ СН'!$H$5-'СЕТ СН'!$H$20</f>
        <v>3207.14543306</v>
      </c>
      <c r="D91" s="36">
        <f>SUMIFS(СВЦЭМ!$C$39:$C$782,СВЦЭМ!$A$39:$A$782,$A91,СВЦЭМ!$B$39:$B$782,D$83)+'СЕТ СН'!$H$12+СВЦЭМ!$D$10+'СЕТ СН'!$H$5-'СЕТ СН'!$H$20</f>
        <v>3187.0747866199999</v>
      </c>
      <c r="E91" s="36">
        <f>SUMIFS(СВЦЭМ!$C$39:$C$782,СВЦЭМ!$A$39:$A$782,$A91,СВЦЭМ!$B$39:$B$782,E$83)+'СЕТ СН'!$H$12+СВЦЭМ!$D$10+'СЕТ СН'!$H$5-'СЕТ СН'!$H$20</f>
        <v>3181.1175390099997</v>
      </c>
      <c r="F91" s="36">
        <f>SUMIFS(СВЦЭМ!$C$39:$C$782,СВЦЭМ!$A$39:$A$782,$A91,СВЦЭМ!$B$39:$B$782,F$83)+'СЕТ СН'!$H$12+СВЦЭМ!$D$10+'СЕТ СН'!$H$5-'СЕТ СН'!$H$20</f>
        <v>3181.4330439699997</v>
      </c>
      <c r="G91" s="36">
        <f>SUMIFS(СВЦЭМ!$C$39:$C$782,СВЦЭМ!$A$39:$A$782,$A91,СВЦЭМ!$B$39:$B$782,G$83)+'СЕТ СН'!$H$12+СВЦЭМ!$D$10+'СЕТ СН'!$H$5-'СЕТ СН'!$H$20</f>
        <v>3195.8237333400002</v>
      </c>
      <c r="H91" s="36">
        <f>SUMIFS(СВЦЭМ!$C$39:$C$782,СВЦЭМ!$A$39:$A$782,$A91,СВЦЭМ!$B$39:$B$782,H$83)+'СЕТ СН'!$H$12+СВЦЭМ!$D$10+'СЕТ СН'!$H$5-'СЕТ СН'!$H$20</f>
        <v>3182.1986078600003</v>
      </c>
      <c r="I91" s="36">
        <f>SUMIFS(СВЦЭМ!$C$39:$C$782,СВЦЭМ!$A$39:$A$782,$A91,СВЦЭМ!$B$39:$B$782,I$83)+'СЕТ СН'!$H$12+СВЦЭМ!$D$10+'СЕТ СН'!$H$5-'СЕТ СН'!$H$20</f>
        <v>3139.5274382799998</v>
      </c>
      <c r="J91" s="36">
        <f>SUMIFS(СВЦЭМ!$C$39:$C$782,СВЦЭМ!$A$39:$A$782,$A91,СВЦЭМ!$B$39:$B$782,J$83)+'СЕТ СН'!$H$12+СВЦЭМ!$D$10+'СЕТ СН'!$H$5-'СЕТ СН'!$H$20</f>
        <v>3125.7697971600001</v>
      </c>
      <c r="K91" s="36">
        <f>SUMIFS(СВЦЭМ!$C$39:$C$782,СВЦЭМ!$A$39:$A$782,$A91,СВЦЭМ!$B$39:$B$782,K$83)+'СЕТ СН'!$H$12+СВЦЭМ!$D$10+'СЕТ СН'!$H$5-'СЕТ СН'!$H$20</f>
        <v>3101.8241888800003</v>
      </c>
      <c r="L91" s="36">
        <f>SUMIFS(СВЦЭМ!$C$39:$C$782,СВЦЭМ!$A$39:$A$782,$A91,СВЦЭМ!$B$39:$B$782,L$83)+'СЕТ СН'!$H$12+СВЦЭМ!$D$10+'СЕТ СН'!$H$5-'СЕТ СН'!$H$20</f>
        <v>3106.70934033</v>
      </c>
      <c r="M91" s="36">
        <f>SUMIFS(СВЦЭМ!$C$39:$C$782,СВЦЭМ!$A$39:$A$782,$A91,СВЦЭМ!$B$39:$B$782,M$83)+'СЕТ СН'!$H$12+СВЦЭМ!$D$10+'СЕТ СН'!$H$5-'СЕТ СН'!$H$20</f>
        <v>3115.00640763</v>
      </c>
      <c r="N91" s="36">
        <f>SUMIFS(СВЦЭМ!$C$39:$C$782,СВЦЭМ!$A$39:$A$782,$A91,СВЦЭМ!$B$39:$B$782,N$83)+'СЕТ СН'!$H$12+СВЦЭМ!$D$10+'СЕТ СН'!$H$5-'СЕТ СН'!$H$20</f>
        <v>3137.6141252400002</v>
      </c>
      <c r="O91" s="36">
        <f>SUMIFS(СВЦЭМ!$C$39:$C$782,СВЦЭМ!$A$39:$A$782,$A91,СВЦЭМ!$B$39:$B$782,O$83)+'СЕТ СН'!$H$12+СВЦЭМ!$D$10+'СЕТ СН'!$H$5-'СЕТ СН'!$H$20</f>
        <v>3144.00162563</v>
      </c>
      <c r="P91" s="36">
        <f>SUMIFS(СВЦЭМ!$C$39:$C$782,СВЦЭМ!$A$39:$A$782,$A91,СВЦЭМ!$B$39:$B$782,P$83)+'СЕТ СН'!$H$12+СВЦЭМ!$D$10+'СЕТ СН'!$H$5-'СЕТ СН'!$H$20</f>
        <v>3147.40964106</v>
      </c>
      <c r="Q91" s="36">
        <f>SUMIFS(СВЦЭМ!$C$39:$C$782,СВЦЭМ!$A$39:$A$782,$A91,СВЦЭМ!$B$39:$B$782,Q$83)+'СЕТ СН'!$H$12+СВЦЭМ!$D$10+'СЕТ СН'!$H$5-'СЕТ СН'!$H$20</f>
        <v>3172.44995952</v>
      </c>
      <c r="R91" s="36">
        <f>SUMIFS(СВЦЭМ!$C$39:$C$782,СВЦЭМ!$A$39:$A$782,$A91,СВЦЭМ!$B$39:$B$782,R$83)+'СЕТ СН'!$H$12+СВЦЭМ!$D$10+'СЕТ СН'!$H$5-'СЕТ СН'!$H$20</f>
        <v>3162.7947940700001</v>
      </c>
      <c r="S91" s="36">
        <f>SUMIFS(СВЦЭМ!$C$39:$C$782,СВЦЭМ!$A$39:$A$782,$A91,СВЦЭМ!$B$39:$B$782,S$83)+'СЕТ СН'!$H$12+СВЦЭМ!$D$10+'СЕТ СН'!$H$5-'СЕТ СН'!$H$20</f>
        <v>3143.90468375</v>
      </c>
      <c r="T91" s="36">
        <f>SUMIFS(СВЦЭМ!$C$39:$C$782,СВЦЭМ!$A$39:$A$782,$A91,СВЦЭМ!$B$39:$B$782,T$83)+'СЕТ СН'!$H$12+СВЦЭМ!$D$10+'СЕТ СН'!$H$5-'СЕТ СН'!$H$20</f>
        <v>3121.4637856899999</v>
      </c>
      <c r="U91" s="36">
        <f>SUMIFS(СВЦЭМ!$C$39:$C$782,СВЦЭМ!$A$39:$A$782,$A91,СВЦЭМ!$B$39:$B$782,U$83)+'СЕТ СН'!$H$12+СВЦЭМ!$D$10+'СЕТ СН'!$H$5-'СЕТ СН'!$H$20</f>
        <v>3047.5488127999997</v>
      </c>
      <c r="V91" s="36">
        <f>SUMIFS(СВЦЭМ!$C$39:$C$782,СВЦЭМ!$A$39:$A$782,$A91,СВЦЭМ!$B$39:$B$782,V$83)+'СЕТ СН'!$H$12+СВЦЭМ!$D$10+'СЕТ СН'!$H$5-'СЕТ СН'!$H$20</f>
        <v>3036.8466948</v>
      </c>
      <c r="W91" s="36">
        <f>SUMIFS(СВЦЭМ!$C$39:$C$782,СВЦЭМ!$A$39:$A$782,$A91,СВЦЭМ!$B$39:$B$782,W$83)+'СЕТ СН'!$H$12+СВЦЭМ!$D$10+'СЕТ СН'!$H$5-'СЕТ СН'!$H$20</f>
        <v>3065.52043409</v>
      </c>
      <c r="X91" s="36">
        <f>SUMIFS(СВЦЭМ!$C$39:$C$782,СВЦЭМ!$A$39:$A$782,$A91,СВЦЭМ!$B$39:$B$782,X$83)+'СЕТ СН'!$H$12+СВЦЭМ!$D$10+'СЕТ СН'!$H$5-'СЕТ СН'!$H$20</f>
        <v>3084.3588059399999</v>
      </c>
      <c r="Y91" s="36">
        <f>SUMIFS(СВЦЭМ!$C$39:$C$782,СВЦЭМ!$A$39:$A$782,$A91,СВЦЭМ!$B$39:$B$782,Y$83)+'СЕТ СН'!$H$12+СВЦЭМ!$D$10+'СЕТ СН'!$H$5-'СЕТ СН'!$H$20</f>
        <v>3125.81902399</v>
      </c>
    </row>
    <row r="92" spans="1:25" ht="15.75" x14ac:dyDescent="0.2">
      <c r="A92" s="35">
        <f t="shared" si="2"/>
        <v>44295</v>
      </c>
      <c r="B92" s="36">
        <f>SUMIFS(СВЦЭМ!$C$39:$C$782,СВЦЭМ!$A$39:$A$782,$A92,СВЦЭМ!$B$39:$B$782,B$83)+'СЕТ СН'!$H$12+СВЦЭМ!$D$10+'СЕТ СН'!$H$5-'СЕТ СН'!$H$20</f>
        <v>3104.9529985600002</v>
      </c>
      <c r="C92" s="36">
        <f>SUMIFS(СВЦЭМ!$C$39:$C$782,СВЦЭМ!$A$39:$A$782,$A92,СВЦЭМ!$B$39:$B$782,C$83)+'СЕТ СН'!$H$12+СВЦЭМ!$D$10+'СЕТ СН'!$H$5-'СЕТ СН'!$H$20</f>
        <v>3138.7460784800001</v>
      </c>
      <c r="D92" s="36">
        <f>SUMIFS(СВЦЭМ!$C$39:$C$782,СВЦЭМ!$A$39:$A$782,$A92,СВЦЭМ!$B$39:$B$782,D$83)+'СЕТ СН'!$H$12+СВЦЭМ!$D$10+'СЕТ СН'!$H$5-'СЕТ СН'!$H$20</f>
        <v>3177.26177272</v>
      </c>
      <c r="E92" s="36">
        <f>SUMIFS(СВЦЭМ!$C$39:$C$782,СВЦЭМ!$A$39:$A$782,$A92,СВЦЭМ!$B$39:$B$782,E$83)+'СЕТ СН'!$H$12+СВЦЭМ!$D$10+'СЕТ СН'!$H$5-'СЕТ СН'!$H$20</f>
        <v>3179.3228003900003</v>
      </c>
      <c r="F92" s="36">
        <f>SUMIFS(СВЦЭМ!$C$39:$C$782,СВЦЭМ!$A$39:$A$782,$A92,СВЦЭМ!$B$39:$B$782,F$83)+'СЕТ СН'!$H$12+СВЦЭМ!$D$10+'СЕТ СН'!$H$5-'СЕТ СН'!$H$20</f>
        <v>3172.78235705</v>
      </c>
      <c r="G92" s="36">
        <f>SUMIFS(СВЦЭМ!$C$39:$C$782,СВЦЭМ!$A$39:$A$782,$A92,СВЦЭМ!$B$39:$B$782,G$83)+'СЕТ СН'!$H$12+СВЦЭМ!$D$10+'СЕТ СН'!$H$5-'СЕТ СН'!$H$20</f>
        <v>3185.4963039900003</v>
      </c>
      <c r="H92" s="36">
        <f>SUMIFS(СВЦЭМ!$C$39:$C$782,СВЦЭМ!$A$39:$A$782,$A92,СВЦЭМ!$B$39:$B$782,H$83)+'СЕТ СН'!$H$12+СВЦЭМ!$D$10+'СЕТ СН'!$H$5-'СЕТ СН'!$H$20</f>
        <v>3168.5356114699998</v>
      </c>
      <c r="I92" s="36">
        <f>SUMIFS(СВЦЭМ!$C$39:$C$782,СВЦЭМ!$A$39:$A$782,$A92,СВЦЭМ!$B$39:$B$782,I$83)+'СЕТ СН'!$H$12+СВЦЭМ!$D$10+'СЕТ СН'!$H$5-'СЕТ СН'!$H$20</f>
        <v>3098.6893520799999</v>
      </c>
      <c r="J92" s="36">
        <f>SUMIFS(СВЦЭМ!$C$39:$C$782,СВЦЭМ!$A$39:$A$782,$A92,СВЦЭМ!$B$39:$B$782,J$83)+'СЕТ СН'!$H$12+СВЦЭМ!$D$10+'СЕТ СН'!$H$5-'СЕТ СН'!$H$20</f>
        <v>3102.4251924099999</v>
      </c>
      <c r="K92" s="36">
        <f>SUMIFS(СВЦЭМ!$C$39:$C$782,СВЦЭМ!$A$39:$A$782,$A92,СВЦЭМ!$B$39:$B$782,K$83)+'СЕТ СН'!$H$12+СВЦЭМ!$D$10+'СЕТ СН'!$H$5-'СЕТ СН'!$H$20</f>
        <v>3098.9428063800001</v>
      </c>
      <c r="L92" s="36">
        <f>SUMIFS(СВЦЭМ!$C$39:$C$782,СВЦЭМ!$A$39:$A$782,$A92,СВЦЭМ!$B$39:$B$782,L$83)+'СЕТ СН'!$H$12+СВЦЭМ!$D$10+'СЕТ СН'!$H$5-'СЕТ СН'!$H$20</f>
        <v>3102.5584399899999</v>
      </c>
      <c r="M92" s="36">
        <f>SUMIFS(СВЦЭМ!$C$39:$C$782,СВЦЭМ!$A$39:$A$782,$A92,СВЦЭМ!$B$39:$B$782,M$83)+'СЕТ СН'!$H$12+СВЦЭМ!$D$10+'СЕТ СН'!$H$5-'СЕТ СН'!$H$20</f>
        <v>3095.2681549400004</v>
      </c>
      <c r="N92" s="36">
        <f>SUMIFS(СВЦЭМ!$C$39:$C$782,СВЦЭМ!$A$39:$A$782,$A92,СВЦЭМ!$B$39:$B$782,N$83)+'СЕТ СН'!$H$12+СВЦЭМ!$D$10+'СЕТ СН'!$H$5-'СЕТ СН'!$H$20</f>
        <v>3123.4118722600001</v>
      </c>
      <c r="O92" s="36">
        <f>SUMIFS(СВЦЭМ!$C$39:$C$782,СВЦЭМ!$A$39:$A$782,$A92,СВЦЭМ!$B$39:$B$782,O$83)+'СЕТ СН'!$H$12+СВЦЭМ!$D$10+'СЕТ СН'!$H$5-'СЕТ СН'!$H$20</f>
        <v>3101.1016773000001</v>
      </c>
      <c r="P92" s="36">
        <f>SUMIFS(СВЦЭМ!$C$39:$C$782,СВЦЭМ!$A$39:$A$782,$A92,СВЦЭМ!$B$39:$B$782,P$83)+'СЕТ СН'!$H$12+СВЦЭМ!$D$10+'СЕТ СН'!$H$5-'СЕТ СН'!$H$20</f>
        <v>3127.95875114</v>
      </c>
      <c r="Q92" s="36">
        <f>SUMIFS(СВЦЭМ!$C$39:$C$782,СВЦЭМ!$A$39:$A$782,$A92,СВЦЭМ!$B$39:$B$782,Q$83)+'СЕТ СН'!$H$12+СВЦЭМ!$D$10+'СЕТ СН'!$H$5-'СЕТ СН'!$H$20</f>
        <v>3157.7510048700001</v>
      </c>
      <c r="R92" s="36">
        <f>SUMIFS(СВЦЭМ!$C$39:$C$782,СВЦЭМ!$A$39:$A$782,$A92,СВЦЭМ!$B$39:$B$782,R$83)+'СЕТ СН'!$H$12+СВЦЭМ!$D$10+'СЕТ СН'!$H$5-'СЕТ СН'!$H$20</f>
        <v>3142.55307412</v>
      </c>
      <c r="S92" s="36">
        <f>SUMIFS(СВЦЭМ!$C$39:$C$782,СВЦЭМ!$A$39:$A$782,$A92,СВЦЭМ!$B$39:$B$782,S$83)+'СЕТ СН'!$H$12+СВЦЭМ!$D$10+'СЕТ СН'!$H$5-'СЕТ СН'!$H$20</f>
        <v>3114.2084167900002</v>
      </c>
      <c r="T92" s="36">
        <f>SUMIFS(СВЦЭМ!$C$39:$C$782,СВЦЭМ!$A$39:$A$782,$A92,СВЦЭМ!$B$39:$B$782,T$83)+'СЕТ СН'!$H$12+СВЦЭМ!$D$10+'СЕТ СН'!$H$5-'СЕТ СН'!$H$20</f>
        <v>3113.3770796899998</v>
      </c>
      <c r="U92" s="36">
        <f>SUMIFS(СВЦЭМ!$C$39:$C$782,СВЦЭМ!$A$39:$A$782,$A92,СВЦЭМ!$B$39:$B$782,U$83)+'СЕТ СН'!$H$12+СВЦЭМ!$D$10+'СЕТ СН'!$H$5-'СЕТ СН'!$H$20</f>
        <v>3108.22100989</v>
      </c>
      <c r="V92" s="36">
        <f>SUMIFS(СВЦЭМ!$C$39:$C$782,СВЦЭМ!$A$39:$A$782,$A92,СВЦЭМ!$B$39:$B$782,V$83)+'СЕТ СН'!$H$12+СВЦЭМ!$D$10+'СЕТ СН'!$H$5-'СЕТ СН'!$H$20</f>
        <v>3118.5319923100001</v>
      </c>
      <c r="W92" s="36">
        <f>SUMIFS(СВЦЭМ!$C$39:$C$782,СВЦЭМ!$A$39:$A$782,$A92,СВЦЭМ!$B$39:$B$782,W$83)+'СЕТ СН'!$H$12+СВЦЭМ!$D$10+'СЕТ СН'!$H$5-'СЕТ СН'!$H$20</f>
        <v>3125.4711390299999</v>
      </c>
      <c r="X92" s="36">
        <f>SUMIFS(СВЦЭМ!$C$39:$C$782,СВЦЭМ!$A$39:$A$782,$A92,СВЦЭМ!$B$39:$B$782,X$83)+'СЕТ СН'!$H$12+СВЦЭМ!$D$10+'СЕТ СН'!$H$5-'СЕТ СН'!$H$20</f>
        <v>3106.9051452100002</v>
      </c>
      <c r="Y92" s="36">
        <f>SUMIFS(СВЦЭМ!$C$39:$C$782,СВЦЭМ!$A$39:$A$782,$A92,СВЦЭМ!$B$39:$B$782,Y$83)+'СЕТ СН'!$H$12+СВЦЭМ!$D$10+'СЕТ СН'!$H$5-'СЕТ СН'!$H$20</f>
        <v>3076.4965891100001</v>
      </c>
    </row>
    <row r="93" spans="1:25" ht="15.75" x14ac:dyDescent="0.2">
      <c r="A93" s="35">
        <f t="shared" si="2"/>
        <v>44296</v>
      </c>
      <c r="B93" s="36">
        <f>SUMIFS(СВЦЭМ!$C$39:$C$782,СВЦЭМ!$A$39:$A$782,$A93,СВЦЭМ!$B$39:$B$782,B$83)+'СЕТ СН'!$H$12+СВЦЭМ!$D$10+'СЕТ СН'!$H$5-'СЕТ СН'!$H$20</f>
        <v>3146.5023880600002</v>
      </c>
      <c r="C93" s="36">
        <f>SUMIFS(СВЦЭМ!$C$39:$C$782,СВЦЭМ!$A$39:$A$782,$A93,СВЦЭМ!$B$39:$B$782,C$83)+'СЕТ СН'!$H$12+СВЦЭМ!$D$10+'СЕТ СН'!$H$5-'СЕТ СН'!$H$20</f>
        <v>3201.0739116499999</v>
      </c>
      <c r="D93" s="36">
        <f>SUMIFS(СВЦЭМ!$C$39:$C$782,СВЦЭМ!$A$39:$A$782,$A93,СВЦЭМ!$B$39:$B$782,D$83)+'СЕТ СН'!$H$12+СВЦЭМ!$D$10+'СЕТ СН'!$H$5-'СЕТ СН'!$H$20</f>
        <v>3208.02218296</v>
      </c>
      <c r="E93" s="36">
        <f>SUMIFS(СВЦЭМ!$C$39:$C$782,СВЦЭМ!$A$39:$A$782,$A93,СВЦЭМ!$B$39:$B$782,E$83)+'СЕТ СН'!$H$12+СВЦЭМ!$D$10+'СЕТ СН'!$H$5-'СЕТ СН'!$H$20</f>
        <v>3189.4537910700001</v>
      </c>
      <c r="F93" s="36">
        <f>SUMIFS(СВЦЭМ!$C$39:$C$782,СВЦЭМ!$A$39:$A$782,$A93,СВЦЭМ!$B$39:$B$782,F$83)+'СЕТ СН'!$H$12+СВЦЭМ!$D$10+'СЕТ СН'!$H$5-'СЕТ СН'!$H$20</f>
        <v>3173.4744232100002</v>
      </c>
      <c r="G93" s="36">
        <f>SUMIFS(СВЦЭМ!$C$39:$C$782,СВЦЭМ!$A$39:$A$782,$A93,СВЦЭМ!$B$39:$B$782,G$83)+'СЕТ СН'!$H$12+СВЦЭМ!$D$10+'СЕТ СН'!$H$5-'СЕТ СН'!$H$20</f>
        <v>3176.6018595400001</v>
      </c>
      <c r="H93" s="36">
        <f>SUMIFS(СВЦЭМ!$C$39:$C$782,СВЦЭМ!$A$39:$A$782,$A93,СВЦЭМ!$B$39:$B$782,H$83)+'СЕТ СН'!$H$12+СВЦЭМ!$D$10+'СЕТ СН'!$H$5-'СЕТ СН'!$H$20</f>
        <v>3167.4373167200001</v>
      </c>
      <c r="I93" s="36">
        <f>SUMIFS(СВЦЭМ!$C$39:$C$782,СВЦЭМ!$A$39:$A$782,$A93,СВЦЭМ!$B$39:$B$782,I$83)+'СЕТ СН'!$H$12+СВЦЭМ!$D$10+'СЕТ СН'!$H$5-'СЕТ СН'!$H$20</f>
        <v>3134.1028754999998</v>
      </c>
      <c r="J93" s="36">
        <f>SUMIFS(СВЦЭМ!$C$39:$C$782,СВЦЭМ!$A$39:$A$782,$A93,СВЦЭМ!$B$39:$B$782,J$83)+'СЕТ СН'!$H$12+СВЦЭМ!$D$10+'СЕТ СН'!$H$5-'СЕТ СН'!$H$20</f>
        <v>3083.2943145700001</v>
      </c>
      <c r="K93" s="36">
        <f>SUMIFS(СВЦЭМ!$C$39:$C$782,СВЦЭМ!$A$39:$A$782,$A93,СВЦЭМ!$B$39:$B$782,K$83)+'СЕТ СН'!$H$12+СВЦЭМ!$D$10+'СЕТ СН'!$H$5-'СЕТ СН'!$H$20</f>
        <v>3011.22913595</v>
      </c>
      <c r="L93" s="36">
        <f>SUMIFS(СВЦЭМ!$C$39:$C$782,СВЦЭМ!$A$39:$A$782,$A93,СВЦЭМ!$B$39:$B$782,L$83)+'СЕТ СН'!$H$12+СВЦЭМ!$D$10+'СЕТ СН'!$H$5-'СЕТ СН'!$H$20</f>
        <v>3026.7447840899999</v>
      </c>
      <c r="M93" s="36">
        <f>SUMIFS(СВЦЭМ!$C$39:$C$782,СВЦЭМ!$A$39:$A$782,$A93,СВЦЭМ!$B$39:$B$782,M$83)+'СЕТ СН'!$H$12+СВЦЭМ!$D$10+'СЕТ СН'!$H$5-'СЕТ СН'!$H$20</f>
        <v>3048.31596648</v>
      </c>
      <c r="N93" s="36">
        <f>SUMIFS(СВЦЭМ!$C$39:$C$782,СВЦЭМ!$A$39:$A$782,$A93,СВЦЭМ!$B$39:$B$782,N$83)+'СЕТ СН'!$H$12+СВЦЭМ!$D$10+'СЕТ СН'!$H$5-'СЕТ СН'!$H$20</f>
        <v>3103.4952703399999</v>
      </c>
      <c r="O93" s="36">
        <f>SUMIFS(СВЦЭМ!$C$39:$C$782,СВЦЭМ!$A$39:$A$782,$A93,СВЦЭМ!$B$39:$B$782,O$83)+'СЕТ СН'!$H$12+СВЦЭМ!$D$10+'СЕТ СН'!$H$5-'СЕТ СН'!$H$20</f>
        <v>3126.76548108</v>
      </c>
      <c r="P93" s="36">
        <f>SUMIFS(СВЦЭМ!$C$39:$C$782,СВЦЭМ!$A$39:$A$782,$A93,СВЦЭМ!$B$39:$B$782,P$83)+'СЕТ СН'!$H$12+СВЦЭМ!$D$10+'СЕТ СН'!$H$5-'СЕТ СН'!$H$20</f>
        <v>3177.4932978900001</v>
      </c>
      <c r="Q93" s="36">
        <f>SUMIFS(СВЦЭМ!$C$39:$C$782,СВЦЭМ!$A$39:$A$782,$A93,СВЦЭМ!$B$39:$B$782,Q$83)+'СЕТ СН'!$H$12+СВЦЭМ!$D$10+'СЕТ СН'!$H$5-'СЕТ СН'!$H$20</f>
        <v>3193.5744236099999</v>
      </c>
      <c r="R93" s="36">
        <f>SUMIFS(СВЦЭМ!$C$39:$C$782,СВЦЭМ!$A$39:$A$782,$A93,СВЦЭМ!$B$39:$B$782,R$83)+'СЕТ СН'!$H$12+СВЦЭМ!$D$10+'СЕТ СН'!$H$5-'СЕТ СН'!$H$20</f>
        <v>3183.8805538300003</v>
      </c>
      <c r="S93" s="36">
        <f>SUMIFS(СВЦЭМ!$C$39:$C$782,СВЦЭМ!$A$39:$A$782,$A93,СВЦЭМ!$B$39:$B$782,S$83)+'СЕТ СН'!$H$12+СВЦЭМ!$D$10+'СЕТ СН'!$H$5-'СЕТ СН'!$H$20</f>
        <v>3125.22649783</v>
      </c>
      <c r="T93" s="36">
        <f>SUMIFS(СВЦЭМ!$C$39:$C$782,СВЦЭМ!$A$39:$A$782,$A93,СВЦЭМ!$B$39:$B$782,T$83)+'СЕТ СН'!$H$12+СВЦЭМ!$D$10+'СЕТ СН'!$H$5-'СЕТ СН'!$H$20</f>
        <v>3017.4102559600001</v>
      </c>
      <c r="U93" s="36">
        <f>SUMIFS(СВЦЭМ!$C$39:$C$782,СВЦЭМ!$A$39:$A$782,$A93,СВЦЭМ!$B$39:$B$782,U$83)+'СЕТ СН'!$H$12+СВЦЭМ!$D$10+'СЕТ СН'!$H$5-'СЕТ СН'!$H$20</f>
        <v>2941.70333974</v>
      </c>
      <c r="V93" s="36">
        <f>SUMIFS(СВЦЭМ!$C$39:$C$782,СВЦЭМ!$A$39:$A$782,$A93,СВЦЭМ!$B$39:$B$782,V$83)+'СЕТ СН'!$H$12+СВЦЭМ!$D$10+'СЕТ СН'!$H$5-'СЕТ СН'!$H$20</f>
        <v>2932.9877297200001</v>
      </c>
      <c r="W93" s="36">
        <f>SUMIFS(СВЦЭМ!$C$39:$C$782,СВЦЭМ!$A$39:$A$782,$A93,СВЦЭМ!$B$39:$B$782,W$83)+'СЕТ СН'!$H$12+СВЦЭМ!$D$10+'СЕТ СН'!$H$5-'СЕТ СН'!$H$20</f>
        <v>2947.4386696299998</v>
      </c>
      <c r="X93" s="36">
        <f>SUMIFS(СВЦЭМ!$C$39:$C$782,СВЦЭМ!$A$39:$A$782,$A93,СВЦЭМ!$B$39:$B$782,X$83)+'СЕТ СН'!$H$12+СВЦЭМ!$D$10+'СЕТ СН'!$H$5-'СЕТ СН'!$H$20</f>
        <v>2951.8442020100001</v>
      </c>
      <c r="Y93" s="36">
        <f>SUMIFS(СВЦЭМ!$C$39:$C$782,СВЦЭМ!$A$39:$A$782,$A93,СВЦЭМ!$B$39:$B$782,Y$83)+'СЕТ СН'!$H$12+СВЦЭМ!$D$10+'СЕТ СН'!$H$5-'СЕТ СН'!$H$20</f>
        <v>2997.8472690200001</v>
      </c>
    </row>
    <row r="94" spans="1:25" ht="15.75" x14ac:dyDescent="0.2">
      <c r="A94" s="35">
        <f t="shared" si="2"/>
        <v>44297</v>
      </c>
      <c r="B94" s="36">
        <f>SUMIFS(СВЦЭМ!$C$39:$C$782,СВЦЭМ!$A$39:$A$782,$A94,СВЦЭМ!$B$39:$B$782,B$83)+'СЕТ СН'!$H$12+СВЦЭМ!$D$10+'СЕТ СН'!$H$5-'СЕТ СН'!$H$20</f>
        <v>3087.0341617300001</v>
      </c>
      <c r="C94" s="36">
        <f>SUMIFS(СВЦЭМ!$C$39:$C$782,СВЦЭМ!$A$39:$A$782,$A94,СВЦЭМ!$B$39:$B$782,C$83)+'СЕТ СН'!$H$12+СВЦЭМ!$D$10+'СЕТ СН'!$H$5-'СЕТ СН'!$H$20</f>
        <v>3200.6845702299997</v>
      </c>
      <c r="D94" s="36">
        <f>SUMIFS(СВЦЭМ!$C$39:$C$782,СВЦЭМ!$A$39:$A$782,$A94,СВЦЭМ!$B$39:$B$782,D$83)+'СЕТ СН'!$H$12+СВЦЭМ!$D$10+'СЕТ СН'!$H$5-'СЕТ СН'!$H$20</f>
        <v>3273.9551154700002</v>
      </c>
      <c r="E94" s="36">
        <f>SUMIFS(СВЦЭМ!$C$39:$C$782,СВЦЭМ!$A$39:$A$782,$A94,СВЦЭМ!$B$39:$B$782,E$83)+'СЕТ СН'!$H$12+СВЦЭМ!$D$10+'СЕТ СН'!$H$5-'СЕТ СН'!$H$20</f>
        <v>3302.0454057500001</v>
      </c>
      <c r="F94" s="36">
        <f>SUMIFS(СВЦЭМ!$C$39:$C$782,СВЦЭМ!$A$39:$A$782,$A94,СВЦЭМ!$B$39:$B$782,F$83)+'СЕТ СН'!$H$12+СВЦЭМ!$D$10+'СЕТ СН'!$H$5-'СЕТ СН'!$H$20</f>
        <v>3310.9891942599997</v>
      </c>
      <c r="G94" s="36">
        <f>SUMIFS(СВЦЭМ!$C$39:$C$782,СВЦЭМ!$A$39:$A$782,$A94,СВЦЭМ!$B$39:$B$782,G$83)+'СЕТ СН'!$H$12+СВЦЭМ!$D$10+'СЕТ СН'!$H$5-'СЕТ СН'!$H$20</f>
        <v>3308.5038459799998</v>
      </c>
      <c r="H94" s="36">
        <f>SUMIFS(СВЦЭМ!$C$39:$C$782,СВЦЭМ!$A$39:$A$782,$A94,СВЦЭМ!$B$39:$B$782,H$83)+'СЕТ СН'!$H$12+СВЦЭМ!$D$10+'СЕТ СН'!$H$5-'СЕТ СН'!$H$20</f>
        <v>3299.4995107100003</v>
      </c>
      <c r="I94" s="36">
        <f>SUMIFS(СВЦЭМ!$C$39:$C$782,СВЦЭМ!$A$39:$A$782,$A94,СВЦЭМ!$B$39:$B$782,I$83)+'СЕТ СН'!$H$12+СВЦЭМ!$D$10+'СЕТ СН'!$H$5-'СЕТ СН'!$H$20</f>
        <v>3229.8095310099998</v>
      </c>
      <c r="J94" s="36">
        <f>SUMIFS(СВЦЭМ!$C$39:$C$782,СВЦЭМ!$A$39:$A$782,$A94,СВЦЭМ!$B$39:$B$782,J$83)+'СЕТ СН'!$H$12+СВЦЭМ!$D$10+'СЕТ СН'!$H$5-'СЕТ СН'!$H$20</f>
        <v>3162.1761463499997</v>
      </c>
      <c r="K94" s="36">
        <f>SUMIFS(СВЦЭМ!$C$39:$C$782,СВЦЭМ!$A$39:$A$782,$A94,СВЦЭМ!$B$39:$B$782,K$83)+'СЕТ СН'!$H$12+СВЦЭМ!$D$10+'СЕТ СН'!$H$5-'СЕТ СН'!$H$20</f>
        <v>3084.0592846600002</v>
      </c>
      <c r="L94" s="36">
        <f>SUMIFS(СВЦЭМ!$C$39:$C$782,СВЦЭМ!$A$39:$A$782,$A94,СВЦЭМ!$B$39:$B$782,L$83)+'СЕТ СН'!$H$12+СВЦЭМ!$D$10+'СЕТ СН'!$H$5-'СЕТ СН'!$H$20</f>
        <v>3081.7504166600002</v>
      </c>
      <c r="M94" s="36">
        <f>SUMIFS(СВЦЭМ!$C$39:$C$782,СВЦЭМ!$A$39:$A$782,$A94,СВЦЭМ!$B$39:$B$782,M$83)+'СЕТ СН'!$H$12+СВЦЭМ!$D$10+'СЕТ СН'!$H$5-'СЕТ СН'!$H$20</f>
        <v>3088.27924106</v>
      </c>
      <c r="N94" s="36">
        <f>SUMIFS(СВЦЭМ!$C$39:$C$782,СВЦЭМ!$A$39:$A$782,$A94,СВЦЭМ!$B$39:$B$782,N$83)+'СЕТ СН'!$H$12+СВЦЭМ!$D$10+'СЕТ СН'!$H$5-'СЕТ СН'!$H$20</f>
        <v>3124.7845915799999</v>
      </c>
      <c r="O94" s="36">
        <f>SUMIFS(СВЦЭМ!$C$39:$C$782,СВЦЭМ!$A$39:$A$782,$A94,СВЦЭМ!$B$39:$B$782,O$83)+'СЕТ СН'!$H$12+СВЦЭМ!$D$10+'СЕТ СН'!$H$5-'СЕТ СН'!$H$20</f>
        <v>3152.4659533900003</v>
      </c>
      <c r="P94" s="36">
        <f>SUMIFS(СВЦЭМ!$C$39:$C$782,СВЦЭМ!$A$39:$A$782,$A94,СВЦЭМ!$B$39:$B$782,P$83)+'СЕТ СН'!$H$12+СВЦЭМ!$D$10+'СЕТ СН'!$H$5-'СЕТ СН'!$H$20</f>
        <v>3209.95646601</v>
      </c>
      <c r="Q94" s="36">
        <f>SUMIFS(СВЦЭМ!$C$39:$C$782,СВЦЭМ!$A$39:$A$782,$A94,СВЦЭМ!$B$39:$B$782,Q$83)+'СЕТ СН'!$H$12+СВЦЭМ!$D$10+'СЕТ СН'!$H$5-'СЕТ СН'!$H$20</f>
        <v>3242.0917301500003</v>
      </c>
      <c r="R94" s="36">
        <f>SUMIFS(СВЦЭМ!$C$39:$C$782,СВЦЭМ!$A$39:$A$782,$A94,СВЦЭМ!$B$39:$B$782,R$83)+'СЕТ СН'!$H$12+СВЦЭМ!$D$10+'СЕТ СН'!$H$5-'СЕТ СН'!$H$20</f>
        <v>3226.2772991100001</v>
      </c>
      <c r="S94" s="36">
        <f>SUMIFS(СВЦЭМ!$C$39:$C$782,СВЦЭМ!$A$39:$A$782,$A94,СВЦЭМ!$B$39:$B$782,S$83)+'СЕТ СН'!$H$12+СВЦЭМ!$D$10+'СЕТ СН'!$H$5-'СЕТ СН'!$H$20</f>
        <v>3191.61489312</v>
      </c>
      <c r="T94" s="36">
        <f>SUMIFS(СВЦЭМ!$C$39:$C$782,СВЦЭМ!$A$39:$A$782,$A94,СВЦЭМ!$B$39:$B$782,T$83)+'СЕТ СН'!$H$12+СВЦЭМ!$D$10+'СЕТ СН'!$H$5-'СЕТ СН'!$H$20</f>
        <v>3116.6583369800001</v>
      </c>
      <c r="U94" s="36">
        <f>SUMIFS(СВЦЭМ!$C$39:$C$782,СВЦЭМ!$A$39:$A$782,$A94,СВЦЭМ!$B$39:$B$782,U$83)+'СЕТ СН'!$H$12+СВЦЭМ!$D$10+'СЕТ СН'!$H$5-'СЕТ СН'!$H$20</f>
        <v>3045.8770485800001</v>
      </c>
      <c r="V94" s="36">
        <f>SUMIFS(СВЦЭМ!$C$39:$C$782,СВЦЭМ!$A$39:$A$782,$A94,СВЦЭМ!$B$39:$B$782,V$83)+'СЕТ СН'!$H$12+СВЦЭМ!$D$10+'СЕТ СН'!$H$5-'СЕТ СН'!$H$20</f>
        <v>3021.1656503499999</v>
      </c>
      <c r="W94" s="36">
        <f>SUMIFS(СВЦЭМ!$C$39:$C$782,СВЦЭМ!$A$39:$A$782,$A94,СВЦЭМ!$B$39:$B$782,W$83)+'СЕТ СН'!$H$12+СВЦЭМ!$D$10+'СЕТ СН'!$H$5-'СЕТ СН'!$H$20</f>
        <v>3024.1105102199999</v>
      </c>
      <c r="X94" s="36">
        <f>SUMIFS(СВЦЭМ!$C$39:$C$782,СВЦЭМ!$A$39:$A$782,$A94,СВЦЭМ!$B$39:$B$782,X$83)+'СЕТ СН'!$H$12+СВЦЭМ!$D$10+'СЕТ СН'!$H$5-'СЕТ СН'!$H$20</f>
        <v>3023.6729729099998</v>
      </c>
      <c r="Y94" s="36">
        <f>SUMIFS(СВЦЭМ!$C$39:$C$782,СВЦЭМ!$A$39:$A$782,$A94,СВЦЭМ!$B$39:$B$782,Y$83)+'СЕТ СН'!$H$12+СВЦЭМ!$D$10+'СЕТ СН'!$H$5-'СЕТ СН'!$H$20</f>
        <v>3070.1079259400003</v>
      </c>
    </row>
    <row r="95" spans="1:25" ht="15.75" x14ac:dyDescent="0.2">
      <c r="A95" s="35">
        <f t="shared" si="2"/>
        <v>44298</v>
      </c>
      <c r="B95" s="36">
        <f>SUMIFS(СВЦЭМ!$C$39:$C$782,СВЦЭМ!$A$39:$A$782,$A95,СВЦЭМ!$B$39:$B$782,B$83)+'СЕТ СН'!$H$12+СВЦЭМ!$D$10+'СЕТ СН'!$H$5-'СЕТ СН'!$H$20</f>
        <v>3116.4908966499997</v>
      </c>
      <c r="C95" s="36">
        <f>SUMIFS(СВЦЭМ!$C$39:$C$782,СВЦЭМ!$A$39:$A$782,$A95,СВЦЭМ!$B$39:$B$782,C$83)+'СЕТ СН'!$H$12+СВЦЭМ!$D$10+'СЕТ СН'!$H$5-'СЕТ СН'!$H$20</f>
        <v>3175.1013140099999</v>
      </c>
      <c r="D95" s="36">
        <f>SUMIFS(СВЦЭМ!$C$39:$C$782,СВЦЭМ!$A$39:$A$782,$A95,СВЦЭМ!$B$39:$B$782,D$83)+'СЕТ СН'!$H$12+СВЦЭМ!$D$10+'СЕТ СН'!$H$5-'СЕТ СН'!$H$20</f>
        <v>3243.2903421199999</v>
      </c>
      <c r="E95" s="36">
        <f>SUMIFS(СВЦЭМ!$C$39:$C$782,СВЦЭМ!$A$39:$A$782,$A95,СВЦЭМ!$B$39:$B$782,E$83)+'СЕТ СН'!$H$12+СВЦЭМ!$D$10+'СЕТ СН'!$H$5-'СЕТ СН'!$H$20</f>
        <v>3311.7650192800002</v>
      </c>
      <c r="F95" s="36">
        <f>SUMIFS(СВЦЭМ!$C$39:$C$782,СВЦЭМ!$A$39:$A$782,$A95,СВЦЭМ!$B$39:$B$782,F$83)+'СЕТ СН'!$H$12+СВЦЭМ!$D$10+'СЕТ СН'!$H$5-'СЕТ СН'!$H$20</f>
        <v>3334.6070726899998</v>
      </c>
      <c r="G95" s="36">
        <f>SUMIFS(СВЦЭМ!$C$39:$C$782,СВЦЭМ!$A$39:$A$782,$A95,СВЦЭМ!$B$39:$B$782,G$83)+'СЕТ СН'!$H$12+СВЦЭМ!$D$10+'СЕТ СН'!$H$5-'СЕТ СН'!$H$20</f>
        <v>3305.12005546</v>
      </c>
      <c r="H95" s="36">
        <f>SUMIFS(СВЦЭМ!$C$39:$C$782,СВЦЭМ!$A$39:$A$782,$A95,СВЦЭМ!$B$39:$B$782,H$83)+'СЕТ СН'!$H$12+СВЦЭМ!$D$10+'СЕТ СН'!$H$5-'СЕТ СН'!$H$20</f>
        <v>3264.0571088400002</v>
      </c>
      <c r="I95" s="36">
        <f>SUMIFS(СВЦЭМ!$C$39:$C$782,СВЦЭМ!$A$39:$A$782,$A95,СВЦЭМ!$B$39:$B$782,I$83)+'СЕТ СН'!$H$12+СВЦЭМ!$D$10+'СЕТ СН'!$H$5-'СЕТ СН'!$H$20</f>
        <v>3202.11285886</v>
      </c>
      <c r="J95" s="36">
        <f>SUMIFS(СВЦЭМ!$C$39:$C$782,СВЦЭМ!$A$39:$A$782,$A95,СВЦЭМ!$B$39:$B$782,J$83)+'СЕТ СН'!$H$12+СВЦЭМ!$D$10+'СЕТ СН'!$H$5-'СЕТ СН'!$H$20</f>
        <v>3124.6960310100003</v>
      </c>
      <c r="K95" s="36">
        <f>SUMIFS(СВЦЭМ!$C$39:$C$782,СВЦЭМ!$A$39:$A$782,$A95,СВЦЭМ!$B$39:$B$782,K$83)+'СЕТ СН'!$H$12+СВЦЭМ!$D$10+'СЕТ СН'!$H$5-'СЕТ СН'!$H$20</f>
        <v>3074.0665499699999</v>
      </c>
      <c r="L95" s="36">
        <f>SUMIFS(СВЦЭМ!$C$39:$C$782,СВЦЭМ!$A$39:$A$782,$A95,СВЦЭМ!$B$39:$B$782,L$83)+'СЕТ СН'!$H$12+СВЦЭМ!$D$10+'СЕТ СН'!$H$5-'СЕТ СН'!$H$20</f>
        <v>3068.0896272800001</v>
      </c>
      <c r="M95" s="36">
        <f>SUMIFS(СВЦЭМ!$C$39:$C$782,СВЦЭМ!$A$39:$A$782,$A95,СВЦЭМ!$B$39:$B$782,M$83)+'СЕТ СН'!$H$12+СВЦЭМ!$D$10+'СЕТ СН'!$H$5-'СЕТ СН'!$H$20</f>
        <v>3078.33250701</v>
      </c>
      <c r="N95" s="36">
        <f>SUMIFS(СВЦЭМ!$C$39:$C$782,СВЦЭМ!$A$39:$A$782,$A95,СВЦЭМ!$B$39:$B$782,N$83)+'СЕТ СН'!$H$12+СВЦЭМ!$D$10+'СЕТ СН'!$H$5-'СЕТ СН'!$H$20</f>
        <v>3101.951395</v>
      </c>
      <c r="O95" s="36">
        <f>SUMIFS(СВЦЭМ!$C$39:$C$782,СВЦЭМ!$A$39:$A$782,$A95,СВЦЭМ!$B$39:$B$782,O$83)+'СЕТ СН'!$H$12+СВЦЭМ!$D$10+'СЕТ СН'!$H$5-'СЕТ СН'!$H$20</f>
        <v>3146.17351306</v>
      </c>
      <c r="P95" s="36">
        <f>SUMIFS(СВЦЭМ!$C$39:$C$782,СВЦЭМ!$A$39:$A$782,$A95,СВЦЭМ!$B$39:$B$782,P$83)+'СЕТ СН'!$H$12+СВЦЭМ!$D$10+'СЕТ СН'!$H$5-'СЕТ СН'!$H$20</f>
        <v>3192.3709121399997</v>
      </c>
      <c r="Q95" s="36">
        <f>SUMIFS(СВЦЭМ!$C$39:$C$782,СВЦЭМ!$A$39:$A$782,$A95,СВЦЭМ!$B$39:$B$782,Q$83)+'СЕТ СН'!$H$12+СВЦЭМ!$D$10+'СЕТ СН'!$H$5-'СЕТ СН'!$H$20</f>
        <v>3215.16019865</v>
      </c>
      <c r="R95" s="36">
        <f>SUMIFS(СВЦЭМ!$C$39:$C$782,СВЦЭМ!$A$39:$A$782,$A95,СВЦЭМ!$B$39:$B$782,R$83)+'СЕТ СН'!$H$12+СВЦЭМ!$D$10+'СЕТ СН'!$H$5-'СЕТ СН'!$H$20</f>
        <v>3205.0291078</v>
      </c>
      <c r="S95" s="36">
        <f>SUMIFS(СВЦЭМ!$C$39:$C$782,СВЦЭМ!$A$39:$A$782,$A95,СВЦЭМ!$B$39:$B$782,S$83)+'СЕТ СН'!$H$12+СВЦЭМ!$D$10+'СЕТ СН'!$H$5-'СЕТ СН'!$H$20</f>
        <v>3183.4402636499999</v>
      </c>
      <c r="T95" s="36">
        <f>SUMIFS(СВЦЭМ!$C$39:$C$782,СВЦЭМ!$A$39:$A$782,$A95,СВЦЭМ!$B$39:$B$782,T$83)+'СЕТ СН'!$H$12+СВЦЭМ!$D$10+'СЕТ СН'!$H$5-'СЕТ СН'!$H$20</f>
        <v>3104.7500574799997</v>
      </c>
      <c r="U95" s="36">
        <f>SUMIFS(СВЦЭМ!$C$39:$C$782,СВЦЭМ!$A$39:$A$782,$A95,СВЦЭМ!$B$39:$B$782,U$83)+'СЕТ СН'!$H$12+СВЦЭМ!$D$10+'СЕТ СН'!$H$5-'СЕТ СН'!$H$20</f>
        <v>3047.3725121099997</v>
      </c>
      <c r="V95" s="36">
        <f>SUMIFS(СВЦЭМ!$C$39:$C$782,СВЦЭМ!$A$39:$A$782,$A95,СВЦЭМ!$B$39:$B$782,V$83)+'СЕТ СН'!$H$12+СВЦЭМ!$D$10+'СЕТ СН'!$H$5-'СЕТ СН'!$H$20</f>
        <v>3030.0288038799999</v>
      </c>
      <c r="W95" s="36">
        <f>SUMIFS(СВЦЭМ!$C$39:$C$782,СВЦЭМ!$A$39:$A$782,$A95,СВЦЭМ!$B$39:$B$782,W$83)+'СЕТ СН'!$H$12+СВЦЭМ!$D$10+'СЕТ СН'!$H$5-'СЕТ СН'!$H$20</f>
        <v>3024.6276285399999</v>
      </c>
      <c r="X95" s="36">
        <f>SUMIFS(СВЦЭМ!$C$39:$C$782,СВЦЭМ!$A$39:$A$782,$A95,СВЦЭМ!$B$39:$B$782,X$83)+'СЕТ СН'!$H$12+СВЦЭМ!$D$10+'СЕТ СН'!$H$5-'СЕТ СН'!$H$20</f>
        <v>3042.2390217000002</v>
      </c>
      <c r="Y95" s="36">
        <f>SUMIFS(СВЦЭМ!$C$39:$C$782,СВЦЭМ!$A$39:$A$782,$A95,СВЦЭМ!$B$39:$B$782,Y$83)+'СЕТ СН'!$H$12+СВЦЭМ!$D$10+'СЕТ СН'!$H$5-'СЕТ СН'!$H$20</f>
        <v>3088.5436179600001</v>
      </c>
    </row>
    <row r="96" spans="1:25" ht="15.75" x14ac:dyDescent="0.2">
      <c r="A96" s="35">
        <f t="shared" si="2"/>
        <v>44299</v>
      </c>
      <c r="B96" s="36">
        <f>SUMIFS(СВЦЭМ!$C$39:$C$782,СВЦЭМ!$A$39:$A$782,$A96,СВЦЭМ!$B$39:$B$782,B$83)+'СЕТ СН'!$H$12+СВЦЭМ!$D$10+'СЕТ СН'!$H$5-'СЕТ СН'!$H$20</f>
        <v>3168.2106766899997</v>
      </c>
      <c r="C96" s="36">
        <f>SUMIFS(СВЦЭМ!$C$39:$C$782,СВЦЭМ!$A$39:$A$782,$A96,СВЦЭМ!$B$39:$B$782,C$83)+'СЕТ СН'!$H$12+СВЦЭМ!$D$10+'СЕТ СН'!$H$5-'СЕТ СН'!$H$20</f>
        <v>3232.5060262699999</v>
      </c>
      <c r="D96" s="36">
        <f>SUMIFS(СВЦЭМ!$C$39:$C$782,СВЦЭМ!$A$39:$A$782,$A96,СВЦЭМ!$B$39:$B$782,D$83)+'СЕТ СН'!$H$12+СВЦЭМ!$D$10+'СЕТ СН'!$H$5-'СЕТ СН'!$H$20</f>
        <v>3263.5719853600003</v>
      </c>
      <c r="E96" s="36">
        <f>SUMIFS(СВЦЭМ!$C$39:$C$782,СВЦЭМ!$A$39:$A$782,$A96,СВЦЭМ!$B$39:$B$782,E$83)+'СЕТ СН'!$H$12+СВЦЭМ!$D$10+'СЕТ СН'!$H$5-'СЕТ СН'!$H$20</f>
        <v>3275.3997502699999</v>
      </c>
      <c r="F96" s="36">
        <f>SUMIFS(СВЦЭМ!$C$39:$C$782,СВЦЭМ!$A$39:$A$782,$A96,СВЦЭМ!$B$39:$B$782,F$83)+'СЕТ СН'!$H$12+СВЦЭМ!$D$10+'СЕТ СН'!$H$5-'СЕТ СН'!$H$20</f>
        <v>3288.1730982700001</v>
      </c>
      <c r="G96" s="36">
        <f>SUMIFS(СВЦЭМ!$C$39:$C$782,СВЦЭМ!$A$39:$A$782,$A96,СВЦЭМ!$B$39:$B$782,G$83)+'СЕТ СН'!$H$12+СВЦЭМ!$D$10+'СЕТ СН'!$H$5-'СЕТ СН'!$H$20</f>
        <v>3265.6108042400001</v>
      </c>
      <c r="H96" s="36">
        <f>SUMIFS(СВЦЭМ!$C$39:$C$782,СВЦЭМ!$A$39:$A$782,$A96,СВЦЭМ!$B$39:$B$782,H$83)+'СЕТ СН'!$H$12+СВЦЭМ!$D$10+'СЕТ СН'!$H$5-'СЕТ СН'!$H$20</f>
        <v>3221.2349335399999</v>
      </c>
      <c r="I96" s="36">
        <f>SUMIFS(СВЦЭМ!$C$39:$C$782,СВЦЭМ!$A$39:$A$782,$A96,СВЦЭМ!$B$39:$B$782,I$83)+'СЕТ СН'!$H$12+СВЦЭМ!$D$10+'СЕТ СН'!$H$5-'СЕТ СН'!$H$20</f>
        <v>3157.3459764199997</v>
      </c>
      <c r="J96" s="36">
        <f>SUMIFS(СВЦЭМ!$C$39:$C$782,СВЦЭМ!$A$39:$A$782,$A96,СВЦЭМ!$B$39:$B$782,J$83)+'СЕТ СН'!$H$12+СВЦЭМ!$D$10+'СЕТ СН'!$H$5-'СЕТ СН'!$H$20</f>
        <v>3134.4122249500001</v>
      </c>
      <c r="K96" s="36">
        <f>SUMIFS(СВЦЭМ!$C$39:$C$782,СВЦЭМ!$A$39:$A$782,$A96,СВЦЭМ!$B$39:$B$782,K$83)+'СЕТ СН'!$H$12+СВЦЭМ!$D$10+'СЕТ СН'!$H$5-'СЕТ СН'!$H$20</f>
        <v>3105.8547048199998</v>
      </c>
      <c r="L96" s="36">
        <f>SUMIFS(СВЦЭМ!$C$39:$C$782,СВЦЭМ!$A$39:$A$782,$A96,СВЦЭМ!$B$39:$B$782,L$83)+'СЕТ СН'!$H$12+СВЦЭМ!$D$10+'СЕТ СН'!$H$5-'СЕТ СН'!$H$20</f>
        <v>3107.5811583899999</v>
      </c>
      <c r="M96" s="36">
        <f>SUMIFS(СВЦЭМ!$C$39:$C$782,СВЦЭМ!$A$39:$A$782,$A96,СВЦЭМ!$B$39:$B$782,M$83)+'СЕТ СН'!$H$12+СВЦЭМ!$D$10+'СЕТ СН'!$H$5-'СЕТ СН'!$H$20</f>
        <v>3113.9597912700001</v>
      </c>
      <c r="N96" s="36">
        <f>SUMIFS(СВЦЭМ!$C$39:$C$782,СВЦЭМ!$A$39:$A$782,$A96,СВЦЭМ!$B$39:$B$782,N$83)+'СЕТ СН'!$H$12+СВЦЭМ!$D$10+'СЕТ СН'!$H$5-'СЕТ СН'!$H$20</f>
        <v>3133.7534178200003</v>
      </c>
      <c r="O96" s="36">
        <f>SUMIFS(СВЦЭМ!$C$39:$C$782,СВЦЭМ!$A$39:$A$782,$A96,СВЦЭМ!$B$39:$B$782,O$83)+'СЕТ СН'!$H$12+СВЦЭМ!$D$10+'СЕТ СН'!$H$5-'СЕТ СН'!$H$20</f>
        <v>3170.7491108599997</v>
      </c>
      <c r="P96" s="36">
        <f>SUMIFS(СВЦЭМ!$C$39:$C$782,СВЦЭМ!$A$39:$A$782,$A96,СВЦЭМ!$B$39:$B$782,P$83)+'СЕТ СН'!$H$12+СВЦЭМ!$D$10+'СЕТ СН'!$H$5-'СЕТ СН'!$H$20</f>
        <v>3212.09010549</v>
      </c>
      <c r="Q96" s="36">
        <f>SUMIFS(СВЦЭМ!$C$39:$C$782,СВЦЭМ!$A$39:$A$782,$A96,СВЦЭМ!$B$39:$B$782,Q$83)+'СЕТ СН'!$H$12+СВЦЭМ!$D$10+'СЕТ СН'!$H$5-'СЕТ СН'!$H$20</f>
        <v>3237.6975760400001</v>
      </c>
      <c r="R96" s="36">
        <f>SUMIFS(СВЦЭМ!$C$39:$C$782,СВЦЭМ!$A$39:$A$782,$A96,СВЦЭМ!$B$39:$B$782,R$83)+'СЕТ СН'!$H$12+СВЦЭМ!$D$10+'СЕТ СН'!$H$5-'СЕТ СН'!$H$20</f>
        <v>3229.8094948799999</v>
      </c>
      <c r="S96" s="36">
        <f>SUMIFS(СВЦЭМ!$C$39:$C$782,СВЦЭМ!$A$39:$A$782,$A96,СВЦЭМ!$B$39:$B$782,S$83)+'СЕТ СН'!$H$12+СВЦЭМ!$D$10+'СЕТ СН'!$H$5-'СЕТ СН'!$H$20</f>
        <v>3208.6291757399999</v>
      </c>
      <c r="T96" s="36">
        <f>SUMIFS(СВЦЭМ!$C$39:$C$782,СВЦЭМ!$A$39:$A$782,$A96,СВЦЭМ!$B$39:$B$782,T$83)+'СЕТ СН'!$H$12+СВЦЭМ!$D$10+'СЕТ СН'!$H$5-'СЕТ СН'!$H$20</f>
        <v>3143.3082654199998</v>
      </c>
      <c r="U96" s="36">
        <f>SUMIFS(СВЦЭМ!$C$39:$C$782,СВЦЭМ!$A$39:$A$782,$A96,СВЦЭМ!$B$39:$B$782,U$83)+'СЕТ СН'!$H$12+СВЦЭМ!$D$10+'СЕТ СН'!$H$5-'СЕТ СН'!$H$20</f>
        <v>3088.6849248600001</v>
      </c>
      <c r="V96" s="36">
        <f>SUMIFS(СВЦЭМ!$C$39:$C$782,СВЦЭМ!$A$39:$A$782,$A96,СВЦЭМ!$B$39:$B$782,V$83)+'СЕТ СН'!$H$12+СВЦЭМ!$D$10+'СЕТ СН'!$H$5-'СЕТ СН'!$H$20</f>
        <v>3050.2695463299997</v>
      </c>
      <c r="W96" s="36">
        <f>SUMIFS(СВЦЭМ!$C$39:$C$782,СВЦЭМ!$A$39:$A$782,$A96,СВЦЭМ!$B$39:$B$782,W$83)+'СЕТ СН'!$H$12+СВЦЭМ!$D$10+'СЕТ СН'!$H$5-'СЕТ СН'!$H$20</f>
        <v>3071.90639259</v>
      </c>
      <c r="X96" s="36">
        <f>SUMIFS(СВЦЭМ!$C$39:$C$782,СВЦЭМ!$A$39:$A$782,$A96,СВЦЭМ!$B$39:$B$782,X$83)+'СЕТ СН'!$H$12+СВЦЭМ!$D$10+'СЕТ СН'!$H$5-'СЕТ СН'!$H$20</f>
        <v>3108.1035725800002</v>
      </c>
      <c r="Y96" s="36">
        <f>SUMIFS(СВЦЭМ!$C$39:$C$782,СВЦЭМ!$A$39:$A$782,$A96,СВЦЭМ!$B$39:$B$782,Y$83)+'СЕТ СН'!$H$12+СВЦЭМ!$D$10+'СЕТ СН'!$H$5-'СЕТ СН'!$H$20</f>
        <v>3169.2945357899998</v>
      </c>
    </row>
    <row r="97" spans="1:25" ht="15.75" x14ac:dyDescent="0.2">
      <c r="A97" s="35">
        <f t="shared" si="2"/>
        <v>44300</v>
      </c>
      <c r="B97" s="36">
        <f>SUMIFS(СВЦЭМ!$C$39:$C$782,СВЦЭМ!$A$39:$A$782,$A97,СВЦЭМ!$B$39:$B$782,B$83)+'СЕТ СН'!$H$12+СВЦЭМ!$D$10+'СЕТ СН'!$H$5-'СЕТ СН'!$H$20</f>
        <v>3199.3083926700001</v>
      </c>
      <c r="C97" s="36">
        <f>SUMIFS(СВЦЭМ!$C$39:$C$782,СВЦЭМ!$A$39:$A$782,$A97,СВЦЭМ!$B$39:$B$782,C$83)+'СЕТ СН'!$H$12+СВЦЭМ!$D$10+'СЕТ СН'!$H$5-'СЕТ СН'!$H$20</f>
        <v>3269.8935400600003</v>
      </c>
      <c r="D97" s="36">
        <f>SUMIFS(СВЦЭМ!$C$39:$C$782,СВЦЭМ!$A$39:$A$782,$A97,СВЦЭМ!$B$39:$B$782,D$83)+'СЕТ СН'!$H$12+СВЦЭМ!$D$10+'СЕТ СН'!$H$5-'СЕТ СН'!$H$20</f>
        <v>3328.96867376</v>
      </c>
      <c r="E97" s="36">
        <f>SUMIFS(СВЦЭМ!$C$39:$C$782,СВЦЭМ!$A$39:$A$782,$A97,СВЦЭМ!$B$39:$B$782,E$83)+'СЕТ СН'!$H$12+СВЦЭМ!$D$10+'СЕТ СН'!$H$5-'СЕТ СН'!$H$20</f>
        <v>3335.73726713</v>
      </c>
      <c r="F97" s="36">
        <f>SUMIFS(СВЦЭМ!$C$39:$C$782,СВЦЭМ!$A$39:$A$782,$A97,СВЦЭМ!$B$39:$B$782,F$83)+'СЕТ СН'!$H$12+СВЦЭМ!$D$10+'СЕТ СН'!$H$5-'СЕТ СН'!$H$20</f>
        <v>3341.8576702999999</v>
      </c>
      <c r="G97" s="36">
        <f>SUMIFS(СВЦЭМ!$C$39:$C$782,СВЦЭМ!$A$39:$A$782,$A97,СВЦЭМ!$B$39:$B$782,G$83)+'СЕТ СН'!$H$12+СВЦЭМ!$D$10+'СЕТ СН'!$H$5-'СЕТ СН'!$H$20</f>
        <v>3332.9352581399999</v>
      </c>
      <c r="H97" s="36">
        <f>SUMIFS(СВЦЭМ!$C$39:$C$782,СВЦЭМ!$A$39:$A$782,$A97,СВЦЭМ!$B$39:$B$782,H$83)+'СЕТ СН'!$H$12+СВЦЭМ!$D$10+'СЕТ СН'!$H$5-'СЕТ СН'!$H$20</f>
        <v>3289.7444276300002</v>
      </c>
      <c r="I97" s="36">
        <f>SUMIFS(СВЦЭМ!$C$39:$C$782,СВЦЭМ!$A$39:$A$782,$A97,СВЦЭМ!$B$39:$B$782,I$83)+'СЕТ СН'!$H$12+СВЦЭМ!$D$10+'СЕТ СН'!$H$5-'СЕТ СН'!$H$20</f>
        <v>3236.77695146</v>
      </c>
      <c r="J97" s="36">
        <f>SUMIFS(СВЦЭМ!$C$39:$C$782,СВЦЭМ!$A$39:$A$782,$A97,СВЦЭМ!$B$39:$B$782,J$83)+'СЕТ СН'!$H$12+СВЦЭМ!$D$10+'СЕТ СН'!$H$5-'СЕТ СН'!$H$20</f>
        <v>3167.2268116400001</v>
      </c>
      <c r="K97" s="36">
        <f>SUMIFS(СВЦЭМ!$C$39:$C$782,СВЦЭМ!$A$39:$A$782,$A97,СВЦЭМ!$B$39:$B$782,K$83)+'СЕТ СН'!$H$12+СВЦЭМ!$D$10+'СЕТ СН'!$H$5-'СЕТ СН'!$H$20</f>
        <v>3094.0729817900001</v>
      </c>
      <c r="L97" s="36">
        <f>SUMIFS(СВЦЭМ!$C$39:$C$782,СВЦЭМ!$A$39:$A$782,$A97,СВЦЭМ!$B$39:$B$782,L$83)+'СЕТ СН'!$H$12+СВЦЭМ!$D$10+'СЕТ СН'!$H$5-'СЕТ СН'!$H$20</f>
        <v>3095.25769519</v>
      </c>
      <c r="M97" s="36">
        <f>SUMIFS(СВЦЭМ!$C$39:$C$782,СВЦЭМ!$A$39:$A$782,$A97,СВЦЭМ!$B$39:$B$782,M$83)+'СЕТ СН'!$H$12+СВЦЭМ!$D$10+'СЕТ СН'!$H$5-'СЕТ СН'!$H$20</f>
        <v>3104.5891014099998</v>
      </c>
      <c r="N97" s="36">
        <f>SUMIFS(СВЦЭМ!$C$39:$C$782,СВЦЭМ!$A$39:$A$782,$A97,СВЦЭМ!$B$39:$B$782,N$83)+'СЕТ СН'!$H$12+СВЦЭМ!$D$10+'СЕТ СН'!$H$5-'СЕТ СН'!$H$20</f>
        <v>3138.3665007700001</v>
      </c>
      <c r="O97" s="36">
        <f>SUMIFS(СВЦЭМ!$C$39:$C$782,СВЦЭМ!$A$39:$A$782,$A97,СВЦЭМ!$B$39:$B$782,O$83)+'СЕТ СН'!$H$12+СВЦЭМ!$D$10+'СЕТ СН'!$H$5-'СЕТ СН'!$H$20</f>
        <v>3169.3437132399999</v>
      </c>
      <c r="P97" s="36">
        <f>SUMIFS(СВЦЭМ!$C$39:$C$782,СВЦЭМ!$A$39:$A$782,$A97,СВЦЭМ!$B$39:$B$782,P$83)+'СЕТ СН'!$H$12+СВЦЭМ!$D$10+'СЕТ СН'!$H$5-'СЕТ СН'!$H$20</f>
        <v>3217.1102517700001</v>
      </c>
      <c r="Q97" s="36">
        <f>SUMIFS(СВЦЭМ!$C$39:$C$782,СВЦЭМ!$A$39:$A$782,$A97,СВЦЭМ!$B$39:$B$782,Q$83)+'СЕТ СН'!$H$12+СВЦЭМ!$D$10+'СЕТ СН'!$H$5-'СЕТ СН'!$H$20</f>
        <v>3244.57980391</v>
      </c>
      <c r="R97" s="36">
        <f>SUMIFS(СВЦЭМ!$C$39:$C$782,СВЦЭМ!$A$39:$A$782,$A97,СВЦЭМ!$B$39:$B$782,R$83)+'СЕТ СН'!$H$12+СВЦЭМ!$D$10+'СЕТ СН'!$H$5-'СЕТ СН'!$H$20</f>
        <v>3228.6929783699998</v>
      </c>
      <c r="S97" s="36">
        <f>SUMIFS(СВЦЭМ!$C$39:$C$782,СВЦЭМ!$A$39:$A$782,$A97,СВЦЭМ!$B$39:$B$782,S$83)+'СЕТ СН'!$H$12+СВЦЭМ!$D$10+'СЕТ СН'!$H$5-'СЕТ СН'!$H$20</f>
        <v>3202.5165823400002</v>
      </c>
      <c r="T97" s="36">
        <f>SUMIFS(СВЦЭМ!$C$39:$C$782,СВЦЭМ!$A$39:$A$782,$A97,СВЦЭМ!$B$39:$B$782,T$83)+'СЕТ СН'!$H$12+СВЦЭМ!$D$10+'СЕТ СН'!$H$5-'СЕТ СН'!$H$20</f>
        <v>3138.4392604699997</v>
      </c>
      <c r="U97" s="36">
        <f>SUMIFS(СВЦЭМ!$C$39:$C$782,СВЦЭМ!$A$39:$A$782,$A97,СВЦЭМ!$B$39:$B$782,U$83)+'СЕТ СН'!$H$12+СВЦЭМ!$D$10+'СЕТ СН'!$H$5-'СЕТ СН'!$H$20</f>
        <v>3080.3545231400003</v>
      </c>
      <c r="V97" s="36">
        <f>SUMIFS(СВЦЭМ!$C$39:$C$782,СВЦЭМ!$A$39:$A$782,$A97,СВЦЭМ!$B$39:$B$782,V$83)+'СЕТ СН'!$H$12+СВЦЭМ!$D$10+'СЕТ СН'!$H$5-'СЕТ СН'!$H$20</f>
        <v>3043.44590023</v>
      </c>
      <c r="W97" s="36">
        <f>SUMIFS(СВЦЭМ!$C$39:$C$782,СВЦЭМ!$A$39:$A$782,$A97,СВЦЭМ!$B$39:$B$782,W$83)+'СЕТ СН'!$H$12+СВЦЭМ!$D$10+'СЕТ СН'!$H$5-'СЕТ СН'!$H$20</f>
        <v>3058.0095343100002</v>
      </c>
      <c r="X97" s="36">
        <f>SUMIFS(СВЦЭМ!$C$39:$C$782,СВЦЭМ!$A$39:$A$782,$A97,СВЦЭМ!$B$39:$B$782,X$83)+'СЕТ СН'!$H$12+СВЦЭМ!$D$10+'СЕТ СН'!$H$5-'СЕТ СН'!$H$20</f>
        <v>3087.3982616900003</v>
      </c>
      <c r="Y97" s="36">
        <f>SUMIFS(СВЦЭМ!$C$39:$C$782,СВЦЭМ!$A$39:$A$782,$A97,СВЦЭМ!$B$39:$B$782,Y$83)+'СЕТ СН'!$H$12+СВЦЭМ!$D$10+'СЕТ СН'!$H$5-'СЕТ СН'!$H$20</f>
        <v>3137.26251443</v>
      </c>
    </row>
    <row r="98" spans="1:25" ht="15.75" x14ac:dyDescent="0.2">
      <c r="A98" s="35">
        <f t="shared" si="2"/>
        <v>44301</v>
      </c>
      <c r="B98" s="36">
        <f>SUMIFS(СВЦЭМ!$C$39:$C$782,СВЦЭМ!$A$39:$A$782,$A98,СВЦЭМ!$B$39:$B$782,B$83)+'СЕТ СН'!$H$12+СВЦЭМ!$D$10+'СЕТ СН'!$H$5-'СЕТ СН'!$H$20</f>
        <v>3163.3445196900002</v>
      </c>
      <c r="C98" s="36">
        <f>SUMIFS(СВЦЭМ!$C$39:$C$782,СВЦЭМ!$A$39:$A$782,$A98,СВЦЭМ!$B$39:$B$782,C$83)+'СЕТ СН'!$H$12+СВЦЭМ!$D$10+'СЕТ СН'!$H$5-'СЕТ СН'!$H$20</f>
        <v>3257.2391722399998</v>
      </c>
      <c r="D98" s="36">
        <f>SUMIFS(СВЦЭМ!$C$39:$C$782,СВЦЭМ!$A$39:$A$782,$A98,СВЦЭМ!$B$39:$B$782,D$83)+'СЕТ СН'!$H$12+СВЦЭМ!$D$10+'СЕТ СН'!$H$5-'СЕТ СН'!$H$20</f>
        <v>3320.4530046700002</v>
      </c>
      <c r="E98" s="36">
        <f>SUMIFS(СВЦЭМ!$C$39:$C$782,СВЦЭМ!$A$39:$A$782,$A98,СВЦЭМ!$B$39:$B$782,E$83)+'СЕТ СН'!$H$12+СВЦЭМ!$D$10+'СЕТ СН'!$H$5-'СЕТ СН'!$H$20</f>
        <v>3326.4966825399997</v>
      </c>
      <c r="F98" s="36">
        <f>SUMIFS(СВЦЭМ!$C$39:$C$782,СВЦЭМ!$A$39:$A$782,$A98,СВЦЭМ!$B$39:$B$782,F$83)+'СЕТ СН'!$H$12+СВЦЭМ!$D$10+'СЕТ СН'!$H$5-'СЕТ СН'!$H$20</f>
        <v>3334.2442217799999</v>
      </c>
      <c r="G98" s="36">
        <f>SUMIFS(СВЦЭМ!$C$39:$C$782,СВЦЭМ!$A$39:$A$782,$A98,СВЦЭМ!$B$39:$B$782,G$83)+'СЕТ СН'!$H$12+СВЦЭМ!$D$10+'СЕТ СН'!$H$5-'СЕТ СН'!$H$20</f>
        <v>3311.7418236599997</v>
      </c>
      <c r="H98" s="36">
        <f>SUMIFS(СВЦЭМ!$C$39:$C$782,СВЦЭМ!$A$39:$A$782,$A98,СВЦЭМ!$B$39:$B$782,H$83)+'СЕТ СН'!$H$12+СВЦЭМ!$D$10+'СЕТ СН'!$H$5-'СЕТ СН'!$H$20</f>
        <v>3255.5738803300001</v>
      </c>
      <c r="I98" s="36">
        <f>SUMIFS(СВЦЭМ!$C$39:$C$782,СВЦЭМ!$A$39:$A$782,$A98,СВЦЭМ!$B$39:$B$782,I$83)+'СЕТ СН'!$H$12+СВЦЭМ!$D$10+'СЕТ СН'!$H$5-'СЕТ СН'!$H$20</f>
        <v>3188.49280881</v>
      </c>
      <c r="J98" s="36">
        <f>SUMIFS(СВЦЭМ!$C$39:$C$782,СВЦЭМ!$A$39:$A$782,$A98,СВЦЭМ!$B$39:$B$782,J$83)+'СЕТ СН'!$H$12+СВЦЭМ!$D$10+'СЕТ СН'!$H$5-'СЕТ СН'!$H$20</f>
        <v>3132.42178663</v>
      </c>
      <c r="K98" s="36">
        <f>SUMIFS(СВЦЭМ!$C$39:$C$782,СВЦЭМ!$A$39:$A$782,$A98,СВЦЭМ!$B$39:$B$782,K$83)+'СЕТ СН'!$H$12+СВЦЭМ!$D$10+'СЕТ СН'!$H$5-'СЕТ СН'!$H$20</f>
        <v>3085.9911005200001</v>
      </c>
      <c r="L98" s="36">
        <f>SUMIFS(СВЦЭМ!$C$39:$C$782,СВЦЭМ!$A$39:$A$782,$A98,СВЦЭМ!$B$39:$B$782,L$83)+'СЕТ СН'!$H$12+СВЦЭМ!$D$10+'СЕТ СН'!$H$5-'СЕТ СН'!$H$20</f>
        <v>3111.4283388700001</v>
      </c>
      <c r="M98" s="36">
        <f>SUMIFS(СВЦЭМ!$C$39:$C$782,СВЦЭМ!$A$39:$A$782,$A98,СВЦЭМ!$B$39:$B$782,M$83)+'СЕТ СН'!$H$12+СВЦЭМ!$D$10+'СЕТ СН'!$H$5-'СЕТ СН'!$H$20</f>
        <v>3096.69237445</v>
      </c>
      <c r="N98" s="36">
        <f>SUMIFS(СВЦЭМ!$C$39:$C$782,СВЦЭМ!$A$39:$A$782,$A98,СВЦЭМ!$B$39:$B$782,N$83)+'СЕТ СН'!$H$12+СВЦЭМ!$D$10+'СЕТ СН'!$H$5-'СЕТ СН'!$H$20</f>
        <v>3124.8970031099998</v>
      </c>
      <c r="O98" s="36">
        <f>SUMIFS(СВЦЭМ!$C$39:$C$782,СВЦЭМ!$A$39:$A$782,$A98,СВЦЭМ!$B$39:$B$782,O$83)+'СЕТ СН'!$H$12+СВЦЭМ!$D$10+'СЕТ СН'!$H$5-'СЕТ СН'!$H$20</f>
        <v>3171.2117144100002</v>
      </c>
      <c r="P98" s="36">
        <f>SUMIFS(СВЦЭМ!$C$39:$C$782,СВЦЭМ!$A$39:$A$782,$A98,СВЦЭМ!$B$39:$B$782,P$83)+'СЕТ СН'!$H$12+СВЦЭМ!$D$10+'СЕТ СН'!$H$5-'СЕТ СН'!$H$20</f>
        <v>3216.5751686499998</v>
      </c>
      <c r="Q98" s="36">
        <f>SUMIFS(СВЦЭМ!$C$39:$C$782,СВЦЭМ!$A$39:$A$782,$A98,СВЦЭМ!$B$39:$B$782,Q$83)+'СЕТ СН'!$H$12+СВЦЭМ!$D$10+'СЕТ СН'!$H$5-'СЕТ СН'!$H$20</f>
        <v>3234.0035509899999</v>
      </c>
      <c r="R98" s="36">
        <f>SUMIFS(СВЦЭМ!$C$39:$C$782,СВЦЭМ!$A$39:$A$782,$A98,СВЦЭМ!$B$39:$B$782,R$83)+'СЕТ СН'!$H$12+СВЦЭМ!$D$10+'СЕТ СН'!$H$5-'СЕТ СН'!$H$20</f>
        <v>3216.3182642700003</v>
      </c>
      <c r="S98" s="36">
        <f>SUMIFS(СВЦЭМ!$C$39:$C$782,СВЦЭМ!$A$39:$A$782,$A98,СВЦЭМ!$B$39:$B$782,S$83)+'СЕТ СН'!$H$12+СВЦЭМ!$D$10+'СЕТ СН'!$H$5-'СЕТ СН'!$H$20</f>
        <v>3199.94770767</v>
      </c>
      <c r="T98" s="36">
        <f>SUMIFS(СВЦЭМ!$C$39:$C$782,СВЦЭМ!$A$39:$A$782,$A98,СВЦЭМ!$B$39:$B$782,T$83)+'СЕТ СН'!$H$12+СВЦЭМ!$D$10+'СЕТ СН'!$H$5-'СЕТ СН'!$H$20</f>
        <v>3116.5966492699999</v>
      </c>
      <c r="U98" s="36">
        <f>SUMIFS(СВЦЭМ!$C$39:$C$782,СВЦЭМ!$A$39:$A$782,$A98,СВЦЭМ!$B$39:$B$782,U$83)+'СЕТ СН'!$H$12+СВЦЭМ!$D$10+'СЕТ СН'!$H$5-'СЕТ СН'!$H$20</f>
        <v>3054.4898936299996</v>
      </c>
      <c r="V98" s="36">
        <f>SUMIFS(СВЦЭМ!$C$39:$C$782,СВЦЭМ!$A$39:$A$782,$A98,СВЦЭМ!$B$39:$B$782,V$83)+'СЕТ СН'!$H$12+СВЦЭМ!$D$10+'СЕТ СН'!$H$5-'СЕТ СН'!$H$20</f>
        <v>3005.3323397100003</v>
      </c>
      <c r="W98" s="36">
        <f>SUMIFS(СВЦЭМ!$C$39:$C$782,СВЦЭМ!$A$39:$A$782,$A98,СВЦЭМ!$B$39:$B$782,W$83)+'СЕТ СН'!$H$12+СВЦЭМ!$D$10+'СЕТ СН'!$H$5-'СЕТ СН'!$H$20</f>
        <v>3018.4729244999999</v>
      </c>
      <c r="X98" s="36">
        <f>SUMIFS(СВЦЭМ!$C$39:$C$782,СВЦЭМ!$A$39:$A$782,$A98,СВЦЭМ!$B$39:$B$782,X$83)+'СЕТ СН'!$H$12+СВЦЭМ!$D$10+'СЕТ СН'!$H$5-'СЕТ СН'!$H$20</f>
        <v>3046.8888631899999</v>
      </c>
      <c r="Y98" s="36">
        <f>SUMIFS(СВЦЭМ!$C$39:$C$782,СВЦЭМ!$A$39:$A$782,$A98,СВЦЭМ!$B$39:$B$782,Y$83)+'СЕТ СН'!$H$12+СВЦЭМ!$D$10+'СЕТ СН'!$H$5-'СЕТ СН'!$H$20</f>
        <v>3111.9838419799999</v>
      </c>
    </row>
    <row r="99" spans="1:25" ht="15.75" x14ac:dyDescent="0.2">
      <c r="A99" s="35">
        <f t="shared" si="2"/>
        <v>44302</v>
      </c>
      <c r="B99" s="36">
        <f>SUMIFS(СВЦЭМ!$C$39:$C$782,СВЦЭМ!$A$39:$A$782,$A99,СВЦЭМ!$B$39:$B$782,B$83)+'СЕТ СН'!$H$12+СВЦЭМ!$D$10+'СЕТ СН'!$H$5-'СЕТ СН'!$H$20</f>
        <v>3197.8095466499999</v>
      </c>
      <c r="C99" s="36">
        <f>SUMIFS(СВЦЭМ!$C$39:$C$782,СВЦЭМ!$A$39:$A$782,$A99,СВЦЭМ!$B$39:$B$782,C$83)+'СЕТ СН'!$H$12+СВЦЭМ!$D$10+'СЕТ СН'!$H$5-'СЕТ СН'!$H$20</f>
        <v>3262.52295323</v>
      </c>
      <c r="D99" s="36">
        <f>SUMIFS(СВЦЭМ!$C$39:$C$782,СВЦЭМ!$A$39:$A$782,$A99,СВЦЭМ!$B$39:$B$782,D$83)+'СЕТ СН'!$H$12+СВЦЭМ!$D$10+'СЕТ СН'!$H$5-'СЕТ СН'!$H$20</f>
        <v>3310.4959405999998</v>
      </c>
      <c r="E99" s="36">
        <f>SUMIFS(СВЦЭМ!$C$39:$C$782,СВЦЭМ!$A$39:$A$782,$A99,СВЦЭМ!$B$39:$B$782,E$83)+'СЕТ СН'!$H$12+СВЦЭМ!$D$10+'СЕТ СН'!$H$5-'СЕТ СН'!$H$20</f>
        <v>3325.7400256599999</v>
      </c>
      <c r="F99" s="36">
        <f>SUMIFS(СВЦЭМ!$C$39:$C$782,СВЦЭМ!$A$39:$A$782,$A99,СВЦЭМ!$B$39:$B$782,F$83)+'СЕТ СН'!$H$12+СВЦЭМ!$D$10+'СЕТ СН'!$H$5-'СЕТ СН'!$H$20</f>
        <v>3345.3686443799998</v>
      </c>
      <c r="G99" s="36">
        <f>SUMIFS(СВЦЭМ!$C$39:$C$782,СВЦЭМ!$A$39:$A$782,$A99,СВЦЭМ!$B$39:$B$782,G$83)+'СЕТ СН'!$H$12+СВЦЭМ!$D$10+'СЕТ СН'!$H$5-'СЕТ СН'!$H$20</f>
        <v>3321.22238883</v>
      </c>
      <c r="H99" s="36">
        <f>SUMIFS(СВЦЭМ!$C$39:$C$782,СВЦЭМ!$A$39:$A$782,$A99,СВЦЭМ!$B$39:$B$782,H$83)+'СЕТ СН'!$H$12+СВЦЭМ!$D$10+'СЕТ СН'!$H$5-'СЕТ СН'!$H$20</f>
        <v>3274.46505944</v>
      </c>
      <c r="I99" s="36">
        <f>SUMIFS(СВЦЭМ!$C$39:$C$782,СВЦЭМ!$A$39:$A$782,$A99,СВЦЭМ!$B$39:$B$782,I$83)+'СЕТ СН'!$H$12+СВЦЭМ!$D$10+'СЕТ СН'!$H$5-'СЕТ СН'!$H$20</f>
        <v>3210.0881719099998</v>
      </c>
      <c r="J99" s="36">
        <f>SUMIFS(СВЦЭМ!$C$39:$C$782,СВЦЭМ!$A$39:$A$782,$A99,СВЦЭМ!$B$39:$B$782,J$83)+'СЕТ СН'!$H$12+СВЦЭМ!$D$10+'СЕТ СН'!$H$5-'СЕТ СН'!$H$20</f>
        <v>3131.96442531</v>
      </c>
      <c r="K99" s="36">
        <f>SUMIFS(СВЦЭМ!$C$39:$C$782,СВЦЭМ!$A$39:$A$782,$A99,СВЦЭМ!$B$39:$B$782,K$83)+'СЕТ СН'!$H$12+СВЦЭМ!$D$10+'СЕТ СН'!$H$5-'СЕТ СН'!$H$20</f>
        <v>3074.86269558</v>
      </c>
      <c r="L99" s="36">
        <f>SUMIFS(СВЦЭМ!$C$39:$C$782,СВЦЭМ!$A$39:$A$782,$A99,СВЦЭМ!$B$39:$B$782,L$83)+'СЕТ СН'!$H$12+СВЦЭМ!$D$10+'СЕТ СН'!$H$5-'СЕТ СН'!$H$20</f>
        <v>3080.8159567499997</v>
      </c>
      <c r="M99" s="36">
        <f>SUMIFS(СВЦЭМ!$C$39:$C$782,СВЦЭМ!$A$39:$A$782,$A99,СВЦЭМ!$B$39:$B$782,M$83)+'СЕТ СН'!$H$12+СВЦЭМ!$D$10+'СЕТ СН'!$H$5-'СЕТ СН'!$H$20</f>
        <v>3086.5376405300003</v>
      </c>
      <c r="N99" s="36">
        <f>SUMIFS(СВЦЭМ!$C$39:$C$782,СВЦЭМ!$A$39:$A$782,$A99,СВЦЭМ!$B$39:$B$782,N$83)+'СЕТ СН'!$H$12+СВЦЭМ!$D$10+'СЕТ СН'!$H$5-'СЕТ СН'!$H$20</f>
        <v>3115.8324421100001</v>
      </c>
      <c r="O99" s="36">
        <f>SUMIFS(СВЦЭМ!$C$39:$C$782,СВЦЭМ!$A$39:$A$782,$A99,СВЦЭМ!$B$39:$B$782,O$83)+'СЕТ СН'!$H$12+СВЦЭМ!$D$10+'СЕТ СН'!$H$5-'СЕТ СН'!$H$20</f>
        <v>3149.6144797899997</v>
      </c>
      <c r="P99" s="36">
        <f>SUMIFS(СВЦЭМ!$C$39:$C$782,СВЦЭМ!$A$39:$A$782,$A99,СВЦЭМ!$B$39:$B$782,P$83)+'СЕТ СН'!$H$12+СВЦЭМ!$D$10+'СЕТ СН'!$H$5-'СЕТ СН'!$H$20</f>
        <v>3190.7040131599997</v>
      </c>
      <c r="Q99" s="36">
        <f>SUMIFS(СВЦЭМ!$C$39:$C$782,СВЦЭМ!$A$39:$A$782,$A99,СВЦЭМ!$B$39:$B$782,Q$83)+'СЕТ СН'!$H$12+СВЦЭМ!$D$10+'СЕТ СН'!$H$5-'СЕТ СН'!$H$20</f>
        <v>3219.2677155900001</v>
      </c>
      <c r="R99" s="36">
        <f>SUMIFS(СВЦЭМ!$C$39:$C$782,СВЦЭМ!$A$39:$A$782,$A99,СВЦЭМ!$B$39:$B$782,R$83)+'СЕТ СН'!$H$12+СВЦЭМ!$D$10+'СЕТ СН'!$H$5-'СЕТ СН'!$H$20</f>
        <v>3199.7507406899999</v>
      </c>
      <c r="S99" s="36">
        <f>SUMIFS(СВЦЭМ!$C$39:$C$782,СВЦЭМ!$A$39:$A$782,$A99,СВЦЭМ!$B$39:$B$782,S$83)+'СЕТ СН'!$H$12+СВЦЭМ!$D$10+'СЕТ СН'!$H$5-'СЕТ СН'!$H$20</f>
        <v>3133.5793694499998</v>
      </c>
      <c r="T99" s="36">
        <f>SUMIFS(СВЦЭМ!$C$39:$C$782,СВЦЭМ!$A$39:$A$782,$A99,СВЦЭМ!$B$39:$B$782,T$83)+'СЕТ СН'!$H$12+СВЦЭМ!$D$10+'СЕТ СН'!$H$5-'СЕТ СН'!$H$20</f>
        <v>3043.4118794599999</v>
      </c>
      <c r="U99" s="36">
        <f>SUMIFS(СВЦЭМ!$C$39:$C$782,СВЦЭМ!$A$39:$A$782,$A99,СВЦЭМ!$B$39:$B$782,U$83)+'СЕТ СН'!$H$12+СВЦЭМ!$D$10+'СЕТ СН'!$H$5-'СЕТ СН'!$H$20</f>
        <v>2969.3016595999998</v>
      </c>
      <c r="V99" s="36">
        <f>SUMIFS(СВЦЭМ!$C$39:$C$782,СВЦЭМ!$A$39:$A$782,$A99,СВЦЭМ!$B$39:$B$782,V$83)+'СЕТ СН'!$H$12+СВЦЭМ!$D$10+'СЕТ СН'!$H$5-'СЕТ СН'!$H$20</f>
        <v>2949.9307705900001</v>
      </c>
      <c r="W99" s="36">
        <f>SUMIFS(СВЦЭМ!$C$39:$C$782,СВЦЭМ!$A$39:$A$782,$A99,СВЦЭМ!$B$39:$B$782,W$83)+'СЕТ СН'!$H$12+СВЦЭМ!$D$10+'СЕТ СН'!$H$5-'СЕТ СН'!$H$20</f>
        <v>2962.954945</v>
      </c>
      <c r="X99" s="36">
        <f>SUMIFS(СВЦЭМ!$C$39:$C$782,СВЦЭМ!$A$39:$A$782,$A99,СВЦЭМ!$B$39:$B$782,X$83)+'СЕТ СН'!$H$12+СВЦЭМ!$D$10+'СЕТ СН'!$H$5-'СЕТ СН'!$H$20</f>
        <v>2988.6258546099998</v>
      </c>
      <c r="Y99" s="36">
        <f>SUMIFS(СВЦЭМ!$C$39:$C$782,СВЦЭМ!$A$39:$A$782,$A99,СВЦЭМ!$B$39:$B$782,Y$83)+'СЕТ СН'!$H$12+СВЦЭМ!$D$10+'СЕТ СН'!$H$5-'СЕТ СН'!$H$20</f>
        <v>3037.9334755300001</v>
      </c>
    </row>
    <row r="100" spans="1:25" ht="15.75" x14ac:dyDescent="0.2">
      <c r="A100" s="35">
        <f t="shared" si="2"/>
        <v>44303</v>
      </c>
      <c r="B100" s="36">
        <f>SUMIFS(СВЦЭМ!$C$39:$C$782,СВЦЭМ!$A$39:$A$782,$A100,СВЦЭМ!$B$39:$B$782,B$83)+'СЕТ СН'!$H$12+СВЦЭМ!$D$10+'СЕТ СН'!$H$5-'СЕТ СН'!$H$20</f>
        <v>3100.5278680299998</v>
      </c>
      <c r="C100" s="36">
        <f>SUMIFS(СВЦЭМ!$C$39:$C$782,СВЦЭМ!$A$39:$A$782,$A100,СВЦЭМ!$B$39:$B$782,C$83)+'СЕТ СН'!$H$12+СВЦЭМ!$D$10+'СЕТ СН'!$H$5-'СЕТ СН'!$H$20</f>
        <v>3162.0034243800001</v>
      </c>
      <c r="D100" s="36">
        <f>SUMIFS(СВЦЭМ!$C$39:$C$782,СВЦЭМ!$A$39:$A$782,$A100,СВЦЭМ!$B$39:$B$782,D$83)+'СЕТ СН'!$H$12+СВЦЭМ!$D$10+'СЕТ СН'!$H$5-'СЕТ СН'!$H$20</f>
        <v>3185.1965195600001</v>
      </c>
      <c r="E100" s="36">
        <f>SUMIFS(СВЦЭМ!$C$39:$C$782,СВЦЭМ!$A$39:$A$782,$A100,СВЦЭМ!$B$39:$B$782,E$83)+'СЕТ СН'!$H$12+СВЦЭМ!$D$10+'СЕТ СН'!$H$5-'СЕТ СН'!$H$20</f>
        <v>3182.0875458999999</v>
      </c>
      <c r="F100" s="36">
        <f>SUMIFS(СВЦЭМ!$C$39:$C$782,СВЦЭМ!$A$39:$A$782,$A100,СВЦЭМ!$B$39:$B$782,F$83)+'СЕТ СН'!$H$12+СВЦЭМ!$D$10+'СЕТ СН'!$H$5-'СЕТ СН'!$H$20</f>
        <v>3227.6011357400002</v>
      </c>
      <c r="G100" s="36">
        <f>SUMIFS(СВЦЭМ!$C$39:$C$782,СВЦЭМ!$A$39:$A$782,$A100,СВЦЭМ!$B$39:$B$782,G$83)+'СЕТ СН'!$H$12+СВЦЭМ!$D$10+'СЕТ СН'!$H$5-'СЕТ СН'!$H$20</f>
        <v>3227.54621344</v>
      </c>
      <c r="H100" s="36">
        <f>SUMIFS(СВЦЭМ!$C$39:$C$782,СВЦЭМ!$A$39:$A$782,$A100,СВЦЭМ!$B$39:$B$782,H$83)+'СЕТ СН'!$H$12+СВЦЭМ!$D$10+'СЕТ СН'!$H$5-'СЕТ СН'!$H$20</f>
        <v>3219.7794903900003</v>
      </c>
      <c r="I100" s="36">
        <f>SUMIFS(СВЦЭМ!$C$39:$C$782,СВЦЭМ!$A$39:$A$782,$A100,СВЦЭМ!$B$39:$B$782,I$83)+'СЕТ СН'!$H$12+СВЦЭМ!$D$10+'СЕТ СН'!$H$5-'СЕТ СН'!$H$20</f>
        <v>3163.53758543</v>
      </c>
      <c r="J100" s="36">
        <f>SUMIFS(СВЦЭМ!$C$39:$C$782,СВЦЭМ!$A$39:$A$782,$A100,СВЦЭМ!$B$39:$B$782,J$83)+'СЕТ СН'!$H$12+СВЦЭМ!$D$10+'СЕТ СН'!$H$5-'СЕТ СН'!$H$20</f>
        <v>3078.80349703</v>
      </c>
      <c r="K100" s="36">
        <f>SUMIFS(СВЦЭМ!$C$39:$C$782,СВЦЭМ!$A$39:$A$782,$A100,СВЦЭМ!$B$39:$B$782,K$83)+'СЕТ СН'!$H$12+СВЦЭМ!$D$10+'СЕТ СН'!$H$5-'СЕТ СН'!$H$20</f>
        <v>3012.36504848</v>
      </c>
      <c r="L100" s="36">
        <f>SUMIFS(СВЦЭМ!$C$39:$C$782,СВЦЭМ!$A$39:$A$782,$A100,СВЦЭМ!$B$39:$B$782,L$83)+'СЕТ СН'!$H$12+СВЦЭМ!$D$10+'СЕТ СН'!$H$5-'СЕТ СН'!$H$20</f>
        <v>3019.18384264</v>
      </c>
      <c r="M100" s="36">
        <f>SUMIFS(СВЦЭМ!$C$39:$C$782,СВЦЭМ!$A$39:$A$782,$A100,СВЦЭМ!$B$39:$B$782,M$83)+'СЕТ СН'!$H$12+СВЦЭМ!$D$10+'СЕТ СН'!$H$5-'СЕТ СН'!$H$20</f>
        <v>3037.7206102600003</v>
      </c>
      <c r="N100" s="36">
        <f>SUMIFS(СВЦЭМ!$C$39:$C$782,СВЦЭМ!$A$39:$A$782,$A100,СВЦЭМ!$B$39:$B$782,N$83)+'СЕТ СН'!$H$12+СВЦЭМ!$D$10+'СЕТ СН'!$H$5-'СЕТ СН'!$H$20</f>
        <v>3192.5726978399998</v>
      </c>
      <c r="O100" s="36">
        <f>SUMIFS(СВЦЭМ!$C$39:$C$782,СВЦЭМ!$A$39:$A$782,$A100,СВЦЭМ!$B$39:$B$782,O$83)+'СЕТ СН'!$H$12+СВЦЭМ!$D$10+'СЕТ СН'!$H$5-'СЕТ СН'!$H$20</f>
        <v>3292.46246974</v>
      </c>
      <c r="P100" s="36">
        <f>SUMIFS(СВЦЭМ!$C$39:$C$782,СВЦЭМ!$A$39:$A$782,$A100,СВЦЭМ!$B$39:$B$782,P$83)+'СЕТ СН'!$H$12+СВЦЭМ!$D$10+'СЕТ СН'!$H$5-'СЕТ СН'!$H$20</f>
        <v>3282.3310887600001</v>
      </c>
      <c r="Q100" s="36">
        <f>SUMIFS(СВЦЭМ!$C$39:$C$782,СВЦЭМ!$A$39:$A$782,$A100,СВЦЭМ!$B$39:$B$782,Q$83)+'СЕТ СН'!$H$12+СВЦЭМ!$D$10+'СЕТ СН'!$H$5-'СЕТ СН'!$H$20</f>
        <v>3279.03944073</v>
      </c>
      <c r="R100" s="36">
        <f>SUMIFS(СВЦЭМ!$C$39:$C$782,СВЦЭМ!$A$39:$A$782,$A100,СВЦЭМ!$B$39:$B$782,R$83)+'СЕТ СН'!$H$12+СВЦЭМ!$D$10+'СЕТ СН'!$H$5-'СЕТ СН'!$H$20</f>
        <v>3282.6148658500001</v>
      </c>
      <c r="S100" s="36">
        <f>SUMIFS(СВЦЭМ!$C$39:$C$782,СВЦЭМ!$A$39:$A$782,$A100,СВЦЭМ!$B$39:$B$782,S$83)+'СЕТ СН'!$H$12+СВЦЭМ!$D$10+'СЕТ СН'!$H$5-'СЕТ СН'!$H$20</f>
        <v>3259.7634752399999</v>
      </c>
      <c r="T100" s="36">
        <f>SUMIFS(СВЦЭМ!$C$39:$C$782,СВЦЭМ!$A$39:$A$782,$A100,СВЦЭМ!$B$39:$B$782,T$83)+'СЕТ СН'!$H$12+СВЦЭМ!$D$10+'СЕТ СН'!$H$5-'СЕТ СН'!$H$20</f>
        <v>3083.1203422099998</v>
      </c>
      <c r="U100" s="36">
        <f>SUMIFS(СВЦЭМ!$C$39:$C$782,СВЦЭМ!$A$39:$A$782,$A100,СВЦЭМ!$B$39:$B$782,U$83)+'СЕТ СН'!$H$12+СВЦЭМ!$D$10+'СЕТ СН'!$H$5-'СЕТ СН'!$H$20</f>
        <v>3008.6828011500002</v>
      </c>
      <c r="V100" s="36">
        <f>SUMIFS(СВЦЭМ!$C$39:$C$782,СВЦЭМ!$A$39:$A$782,$A100,СВЦЭМ!$B$39:$B$782,V$83)+'СЕТ СН'!$H$12+СВЦЭМ!$D$10+'СЕТ СН'!$H$5-'СЕТ СН'!$H$20</f>
        <v>2983.7576367900001</v>
      </c>
      <c r="W100" s="36">
        <f>SUMIFS(СВЦЭМ!$C$39:$C$782,СВЦЭМ!$A$39:$A$782,$A100,СВЦЭМ!$B$39:$B$782,W$83)+'СЕТ СН'!$H$12+СВЦЭМ!$D$10+'СЕТ СН'!$H$5-'СЕТ СН'!$H$20</f>
        <v>2994.1796715199998</v>
      </c>
      <c r="X100" s="36">
        <f>SUMIFS(СВЦЭМ!$C$39:$C$782,СВЦЭМ!$A$39:$A$782,$A100,СВЦЭМ!$B$39:$B$782,X$83)+'СЕТ СН'!$H$12+СВЦЭМ!$D$10+'СЕТ СН'!$H$5-'СЕТ СН'!$H$20</f>
        <v>3031.8803962399998</v>
      </c>
      <c r="Y100" s="36">
        <f>SUMIFS(СВЦЭМ!$C$39:$C$782,СВЦЭМ!$A$39:$A$782,$A100,СВЦЭМ!$B$39:$B$782,Y$83)+'СЕТ СН'!$H$12+СВЦЭМ!$D$10+'СЕТ СН'!$H$5-'СЕТ СН'!$H$20</f>
        <v>3091.5572985700001</v>
      </c>
    </row>
    <row r="101" spans="1:25" ht="15.75" x14ac:dyDescent="0.2">
      <c r="A101" s="35">
        <f t="shared" si="2"/>
        <v>44304</v>
      </c>
      <c r="B101" s="36">
        <f>SUMIFS(СВЦЭМ!$C$39:$C$782,СВЦЭМ!$A$39:$A$782,$A101,СВЦЭМ!$B$39:$B$782,B$83)+'СЕТ СН'!$H$12+СВЦЭМ!$D$10+'СЕТ СН'!$H$5-'СЕТ СН'!$H$20</f>
        <v>3138.0400770699998</v>
      </c>
      <c r="C101" s="36">
        <f>SUMIFS(СВЦЭМ!$C$39:$C$782,СВЦЭМ!$A$39:$A$782,$A101,СВЦЭМ!$B$39:$B$782,C$83)+'СЕТ СН'!$H$12+СВЦЭМ!$D$10+'СЕТ СН'!$H$5-'СЕТ СН'!$H$20</f>
        <v>3183.8849009999999</v>
      </c>
      <c r="D101" s="36">
        <f>SUMIFS(СВЦЭМ!$C$39:$C$782,СВЦЭМ!$A$39:$A$782,$A101,СВЦЭМ!$B$39:$B$782,D$83)+'СЕТ СН'!$H$12+СВЦЭМ!$D$10+'СЕТ СН'!$H$5-'СЕТ СН'!$H$20</f>
        <v>3201.4772356100002</v>
      </c>
      <c r="E101" s="36">
        <f>SUMIFS(СВЦЭМ!$C$39:$C$782,СВЦЭМ!$A$39:$A$782,$A101,СВЦЭМ!$B$39:$B$782,E$83)+'СЕТ СН'!$H$12+СВЦЭМ!$D$10+'СЕТ СН'!$H$5-'СЕТ СН'!$H$20</f>
        <v>3198.50789773</v>
      </c>
      <c r="F101" s="36">
        <f>SUMIFS(СВЦЭМ!$C$39:$C$782,СВЦЭМ!$A$39:$A$782,$A101,СВЦЭМ!$B$39:$B$782,F$83)+'СЕТ СН'!$H$12+СВЦЭМ!$D$10+'СЕТ СН'!$H$5-'СЕТ СН'!$H$20</f>
        <v>3230.2166596400002</v>
      </c>
      <c r="G101" s="36">
        <f>SUMIFS(СВЦЭМ!$C$39:$C$782,СВЦЭМ!$A$39:$A$782,$A101,СВЦЭМ!$B$39:$B$782,G$83)+'СЕТ СН'!$H$12+СВЦЭМ!$D$10+'СЕТ СН'!$H$5-'СЕТ СН'!$H$20</f>
        <v>3225.6700099</v>
      </c>
      <c r="H101" s="36">
        <f>SUMIFS(СВЦЭМ!$C$39:$C$782,СВЦЭМ!$A$39:$A$782,$A101,СВЦЭМ!$B$39:$B$782,H$83)+'СЕТ СН'!$H$12+СВЦЭМ!$D$10+'СЕТ СН'!$H$5-'СЕТ СН'!$H$20</f>
        <v>3230.49782332</v>
      </c>
      <c r="I101" s="36">
        <f>SUMIFS(СВЦЭМ!$C$39:$C$782,СВЦЭМ!$A$39:$A$782,$A101,СВЦЭМ!$B$39:$B$782,I$83)+'СЕТ СН'!$H$12+СВЦЭМ!$D$10+'СЕТ СН'!$H$5-'СЕТ СН'!$H$20</f>
        <v>3188.3203339800002</v>
      </c>
      <c r="J101" s="36">
        <f>SUMIFS(СВЦЭМ!$C$39:$C$782,СВЦЭМ!$A$39:$A$782,$A101,СВЦЭМ!$B$39:$B$782,J$83)+'СЕТ СН'!$H$12+СВЦЭМ!$D$10+'СЕТ СН'!$H$5-'СЕТ СН'!$H$20</f>
        <v>3111.6413396099997</v>
      </c>
      <c r="K101" s="36">
        <f>SUMIFS(СВЦЭМ!$C$39:$C$782,СВЦЭМ!$A$39:$A$782,$A101,СВЦЭМ!$B$39:$B$782,K$83)+'СЕТ СН'!$H$12+СВЦЭМ!$D$10+'СЕТ СН'!$H$5-'СЕТ СН'!$H$20</f>
        <v>3031.60525383</v>
      </c>
      <c r="L101" s="36">
        <f>SUMIFS(СВЦЭМ!$C$39:$C$782,СВЦЭМ!$A$39:$A$782,$A101,СВЦЭМ!$B$39:$B$782,L$83)+'СЕТ СН'!$H$12+СВЦЭМ!$D$10+'СЕТ СН'!$H$5-'СЕТ СН'!$H$20</f>
        <v>3018.0108781399999</v>
      </c>
      <c r="M101" s="36">
        <f>SUMIFS(СВЦЭМ!$C$39:$C$782,СВЦЭМ!$A$39:$A$782,$A101,СВЦЭМ!$B$39:$B$782,M$83)+'СЕТ СН'!$H$12+СВЦЭМ!$D$10+'СЕТ СН'!$H$5-'СЕТ СН'!$H$20</f>
        <v>3034.2309597399999</v>
      </c>
      <c r="N101" s="36">
        <f>SUMIFS(СВЦЭМ!$C$39:$C$782,СВЦЭМ!$A$39:$A$782,$A101,СВЦЭМ!$B$39:$B$782,N$83)+'СЕТ СН'!$H$12+СВЦЭМ!$D$10+'СЕТ СН'!$H$5-'СЕТ СН'!$H$20</f>
        <v>3171.9312125900001</v>
      </c>
      <c r="O101" s="36">
        <f>SUMIFS(СВЦЭМ!$C$39:$C$782,СВЦЭМ!$A$39:$A$782,$A101,СВЦЭМ!$B$39:$B$782,O$83)+'СЕТ СН'!$H$12+СВЦЭМ!$D$10+'СЕТ СН'!$H$5-'СЕТ СН'!$H$20</f>
        <v>3266.3240866699998</v>
      </c>
      <c r="P101" s="36">
        <f>SUMIFS(СВЦЭМ!$C$39:$C$782,СВЦЭМ!$A$39:$A$782,$A101,СВЦЭМ!$B$39:$B$782,P$83)+'СЕТ СН'!$H$12+СВЦЭМ!$D$10+'СЕТ СН'!$H$5-'СЕТ СН'!$H$20</f>
        <v>3257.3260755199999</v>
      </c>
      <c r="Q101" s="36">
        <f>SUMIFS(СВЦЭМ!$C$39:$C$782,СВЦЭМ!$A$39:$A$782,$A101,СВЦЭМ!$B$39:$B$782,Q$83)+'СЕТ СН'!$H$12+СВЦЭМ!$D$10+'СЕТ СН'!$H$5-'СЕТ СН'!$H$20</f>
        <v>3259.8043785</v>
      </c>
      <c r="R101" s="36">
        <f>SUMIFS(СВЦЭМ!$C$39:$C$782,СВЦЭМ!$A$39:$A$782,$A101,СВЦЭМ!$B$39:$B$782,R$83)+'СЕТ СН'!$H$12+СВЦЭМ!$D$10+'СЕТ СН'!$H$5-'СЕТ СН'!$H$20</f>
        <v>3258.8685980600003</v>
      </c>
      <c r="S101" s="36">
        <f>SUMIFS(СВЦЭМ!$C$39:$C$782,СВЦЭМ!$A$39:$A$782,$A101,СВЦЭМ!$B$39:$B$782,S$83)+'СЕТ СН'!$H$12+СВЦЭМ!$D$10+'СЕТ СН'!$H$5-'СЕТ СН'!$H$20</f>
        <v>3233.04909258</v>
      </c>
      <c r="T101" s="36">
        <f>SUMIFS(СВЦЭМ!$C$39:$C$782,СВЦЭМ!$A$39:$A$782,$A101,СВЦЭМ!$B$39:$B$782,T$83)+'СЕТ СН'!$H$12+СВЦЭМ!$D$10+'СЕТ СН'!$H$5-'СЕТ СН'!$H$20</f>
        <v>3054.13333186</v>
      </c>
      <c r="U101" s="36">
        <f>SUMIFS(СВЦЭМ!$C$39:$C$782,СВЦЭМ!$A$39:$A$782,$A101,СВЦЭМ!$B$39:$B$782,U$83)+'СЕТ СН'!$H$12+СВЦЭМ!$D$10+'СЕТ СН'!$H$5-'СЕТ СН'!$H$20</f>
        <v>2966.1450516300001</v>
      </c>
      <c r="V101" s="36">
        <f>SUMIFS(СВЦЭМ!$C$39:$C$782,СВЦЭМ!$A$39:$A$782,$A101,СВЦЭМ!$B$39:$B$782,V$83)+'СЕТ СН'!$H$12+СВЦЭМ!$D$10+'СЕТ СН'!$H$5-'СЕТ СН'!$H$20</f>
        <v>2919.0258487400001</v>
      </c>
      <c r="W101" s="36">
        <f>SUMIFS(СВЦЭМ!$C$39:$C$782,СВЦЭМ!$A$39:$A$782,$A101,СВЦЭМ!$B$39:$B$782,W$83)+'СЕТ СН'!$H$12+СВЦЭМ!$D$10+'СЕТ СН'!$H$5-'СЕТ СН'!$H$20</f>
        <v>2921.3532679099999</v>
      </c>
      <c r="X101" s="36">
        <f>SUMIFS(СВЦЭМ!$C$39:$C$782,СВЦЭМ!$A$39:$A$782,$A101,СВЦЭМ!$B$39:$B$782,X$83)+'СЕТ СН'!$H$12+СВЦЭМ!$D$10+'СЕТ СН'!$H$5-'СЕТ СН'!$H$20</f>
        <v>2960.6704392500001</v>
      </c>
      <c r="Y101" s="36">
        <f>SUMIFS(СВЦЭМ!$C$39:$C$782,СВЦЭМ!$A$39:$A$782,$A101,СВЦЭМ!$B$39:$B$782,Y$83)+'СЕТ СН'!$H$12+СВЦЭМ!$D$10+'СЕТ СН'!$H$5-'СЕТ СН'!$H$20</f>
        <v>2997.0184623800001</v>
      </c>
    </row>
    <row r="102" spans="1:25" ht="15.75" x14ac:dyDescent="0.2">
      <c r="A102" s="35">
        <f t="shared" si="2"/>
        <v>44305</v>
      </c>
      <c r="B102" s="36">
        <f>SUMIFS(СВЦЭМ!$C$39:$C$782,СВЦЭМ!$A$39:$A$782,$A102,СВЦЭМ!$B$39:$B$782,B$83)+'СЕТ СН'!$H$12+СВЦЭМ!$D$10+'СЕТ СН'!$H$5-'СЕТ СН'!$H$20</f>
        <v>3202.5995325100002</v>
      </c>
      <c r="C102" s="36">
        <f>SUMIFS(СВЦЭМ!$C$39:$C$782,СВЦЭМ!$A$39:$A$782,$A102,СВЦЭМ!$B$39:$B$782,C$83)+'СЕТ СН'!$H$12+СВЦЭМ!$D$10+'СЕТ СН'!$H$5-'СЕТ СН'!$H$20</f>
        <v>3245.2280075600002</v>
      </c>
      <c r="D102" s="36">
        <f>SUMIFS(СВЦЭМ!$C$39:$C$782,СВЦЭМ!$A$39:$A$782,$A102,СВЦЭМ!$B$39:$B$782,D$83)+'СЕТ СН'!$H$12+СВЦЭМ!$D$10+'СЕТ СН'!$H$5-'СЕТ СН'!$H$20</f>
        <v>3290.6261388299999</v>
      </c>
      <c r="E102" s="36">
        <f>SUMIFS(СВЦЭМ!$C$39:$C$782,СВЦЭМ!$A$39:$A$782,$A102,СВЦЭМ!$B$39:$B$782,E$83)+'СЕТ СН'!$H$12+СВЦЭМ!$D$10+'СЕТ СН'!$H$5-'СЕТ СН'!$H$20</f>
        <v>3290.6422018799999</v>
      </c>
      <c r="F102" s="36">
        <f>SUMIFS(СВЦЭМ!$C$39:$C$782,СВЦЭМ!$A$39:$A$782,$A102,СВЦЭМ!$B$39:$B$782,F$83)+'СЕТ СН'!$H$12+СВЦЭМ!$D$10+'СЕТ СН'!$H$5-'СЕТ СН'!$H$20</f>
        <v>3301.6850338900003</v>
      </c>
      <c r="G102" s="36">
        <f>SUMIFS(СВЦЭМ!$C$39:$C$782,СВЦЭМ!$A$39:$A$782,$A102,СВЦЭМ!$B$39:$B$782,G$83)+'СЕТ СН'!$H$12+СВЦЭМ!$D$10+'СЕТ СН'!$H$5-'СЕТ СН'!$H$20</f>
        <v>3294.7492772599999</v>
      </c>
      <c r="H102" s="36">
        <f>SUMIFS(СВЦЭМ!$C$39:$C$782,СВЦЭМ!$A$39:$A$782,$A102,СВЦЭМ!$B$39:$B$782,H$83)+'СЕТ СН'!$H$12+СВЦЭМ!$D$10+'СЕТ СН'!$H$5-'СЕТ СН'!$H$20</f>
        <v>3253.7646204000002</v>
      </c>
      <c r="I102" s="36">
        <f>SUMIFS(СВЦЭМ!$C$39:$C$782,СВЦЭМ!$A$39:$A$782,$A102,СВЦЭМ!$B$39:$B$782,I$83)+'СЕТ СН'!$H$12+СВЦЭМ!$D$10+'СЕТ СН'!$H$5-'СЕТ СН'!$H$20</f>
        <v>3182.1716378199999</v>
      </c>
      <c r="J102" s="36">
        <f>SUMIFS(СВЦЭМ!$C$39:$C$782,СВЦЭМ!$A$39:$A$782,$A102,СВЦЭМ!$B$39:$B$782,J$83)+'СЕТ СН'!$H$12+СВЦЭМ!$D$10+'СЕТ СН'!$H$5-'СЕТ СН'!$H$20</f>
        <v>3099.36208549</v>
      </c>
      <c r="K102" s="36">
        <f>SUMIFS(СВЦЭМ!$C$39:$C$782,СВЦЭМ!$A$39:$A$782,$A102,СВЦЭМ!$B$39:$B$782,K$83)+'СЕТ СН'!$H$12+СВЦЭМ!$D$10+'СЕТ СН'!$H$5-'СЕТ СН'!$H$20</f>
        <v>3023.56469741</v>
      </c>
      <c r="L102" s="36">
        <f>SUMIFS(СВЦЭМ!$C$39:$C$782,СВЦЭМ!$A$39:$A$782,$A102,СВЦЭМ!$B$39:$B$782,L$83)+'СЕТ СН'!$H$12+СВЦЭМ!$D$10+'СЕТ СН'!$H$5-'СЕТ СН'!$H$20</f>
        <v>3016.8273942599999</v>
      </c>
      <c r="M102" s="36">
        <f>SUMIFS(СВЦЭМ!$C$39:$C$782,СВЦЭМ!$A$39:$A$782,$A102,СВЦЭМ!$B$39:$B$782,M$83)+'СЕТ СН'!$H$12+СВЦЭМ!$D$10+'СЕТ СН'!$H$5-'СЕТ СН'!$H$20</f>
        <v>3045.1246805700002</v>
      </c>
      <c r="N102" s="36">
        <f>SUMIFS(СВЦЭМ!$C$39:$C$782,СВЦЭМ!$A$39:$A$782,$A102,СВЦЭМ!$B$39:$B$782,N$83)+'СЕТ СН'!$H$12+СВЦЭМ!$D$10+'СЕТ СН'!$H$5-'СЕТ СН'!$H$20</f>
        <v>3101.35277713</v>
      </c>
      <c r="O102" s="36">
        <f>SUMIFS(СВЦЭМ!$C$39:$C$782,СВЦЭМ!$A$39:$A$782,$A102,СВЦЭМ!$B$39:$B$782,O$83)+'СЕТ СН'!$H$12+СВЦЭМ!$D$10+'СЕТ СН'!$H$5-'СЕТ СН'!$H$20</f>
        <v>3140.8892356699998</v>
      </c>
      <c r="P102" s="36">
        <f>SUMIFS(СВЦЭМ!$C$39:$C$782,СВЦЭМ!$A$39:$A$782,$A102,СВЦЭМ!$B$39:$B$782,P$83)+'СЕТ СН'!$H$12+СВЦЭМ!$D$10+'СЕТ СН'!$H$5-'СЕТ СН'!$H$20</f>
        <v>3194.1018593199997</v>
      </c>
      <c r="Q102" s="36">
        <f>SUMIFS(СВЦЭМ!$C$39:$C$782,СВЦЭМ!$A$39:$A$782,$A102,СВЦЭМ!$B$39:$B$782,Q$83)+'СЕТ СН'!$H$12+СВЦЭМ!$D$10+'СЕТ СН'!$H$5-'СЕТ СН'!$H$20</f>
        <v>3214.4796648199999</v>
      </c>
      <c r="R102" s="36">
        <f>SUMIFS(СВЦЭМ!$C$39:$C$782,СВЦЭМ!$A$39:$A$782,$A102,СВЦЭМ!$B$39:$B$782,R$83)+'СЕТ СН'!$H$12+СВЦЭМ!$D$10+'СЕТ СН'!$H$5-'СЕТ СН'!$H$20</f>
        <v>3206.7110927599997</v>
      </c>
      <c r="S102" s="36">
        <f>SUMIFS(СВЦЭМ!$C$39:$C$782,СВЦЭМ!$A$39:$A$782,$A102,СВЦЭМ!$B$39:$B$782,S$83)+'СЕТ СН'!$H$12+СВЦЭМ!$D$10+'СЕТ СН'!$H$5-'СЕТ СН'!$H$20</f>
        <v>3173.4718787500001</v>
      </c>
      <c r="T102" s="36">
        <f>SUMIFS(СВЦЭМ!$C$39:$C$782,СВЦЭМ!$A$39:$A$782,$A102,СВЦЭМ!$B$39:$B$782,T$83)+'СЕТ СН'!$H$12+СВЦЭМ!$D$10+'СЕТ СН'!$H$5-'СЕТ СН'!$H$20</f>
        <v>3109.4221622800001</v>
      </c>
      <c r="U102" s="36">
        <f>SUMIFS(СВЦЭМ!$C$39:$C$782,СВЦЭМ!$A$39:$A$782,$A102,СВЦЭМ!$B$39:$B$782,U$83)+'СЕТ СН'!$H$12+СВЦЭМ!$D$10+'СЕТ СН'!$H$5-'СЕТ СН'!$H$20</f>
        <v>3072.1999690399998</v>
      </c>
      <c r="V102" s="36">
        <f>SUMIFS(СВЦЭМ!$C$39:$C$782,СВЦЭМ!$A$39:$A$782,$A102,СВЦЭМ!$B$39:$B$782,V$83)+'СЕТ СН'!$H$12+СВЦЭМ!$D$10+'СЕТ СН'!$H$5-'СЕТ СН'!$H$20</f>
        <v>3028.92593382</v>
      </c>
      <c r="W102" s="36">
        <f>SUMIFS(СВЦЭМ!$C$39:$C$782,СВЦЭМ!$A$39:$A$782,$A102,СВЦЭМ!$B$39:$B$782,W$83)+'СЕТ СН'!$H$12+СВЦЭМ!$D$10+'СЕТ СН'!$H$5-'СЕТ СН'!$H$20</f>
        <v>3036.3872166299998</v>
      </c>
      <c r="X102" s="36">
        <f>SUMIFS(СВЦЭМ!$C$39:$C$782,СВЦЭМ!$A$39:$A$782,$A102,СВЦЭМ!$B$39:$B$782,X$83)+'СЕТ СН'!$H$12+СВЦЭМ!$D$10+'СЕТ СН'!$H$5-'СЕТ СН'!$H$20</f>
        <v>3072.0872360100002</v>
      </c>
      <c r="Y102" s="36">
        <f>SUMIFS(СВЦЭМ!$C$39:$C$782,СВЦЭМ!$A$39:$A$782,$A102,СВЦЭМ!$B$39:$B$782,Y$83)+'СЕТ СН'!$H$12+СВЦЭМ!$D$10+'СЕТ СН'!$H$5-'СЕТ СН'!$H$20</f>
        <v>3123.9844289600001</v>
      </c>
    </row>
    <row r="103" spans="1:25" ht="15.75" x14ac:dyDescent="0.2">
      <c r="A103" s="35">
        <f t="shared" si="2"/>
        <v>44306</v>
      </c>
      <c r="B103" s="36">
        <f>SUMIFS(СВЦЭМ!$C$39:$C$782,СВЦЭМ!$A$39:$A$782,$A103,СВЦЭМ!$B$39:$B$782,B$83)+'СЕТ СН'!$H$12+СВЦЭМ!$D$10+'СЕТ СН'!$H$5-'СЕТ СН'!$H$20</f>
        <v>3258.0514261400003</v>
      </c>
      <c r="C103" s="36">
        <f>SUMIFS(СВЦЭМ!$C$39:$C$782,СВЦЭМ!$A$39:$A$782,$A103,СВЦЭМ!$B$39:$B$782,C$83)+'СЕТ СН'!$H$12+СВЦЭМ!$D$10+'СЕТ СН'!$H$5-'СЕТ СН'!$H$20</f>
        <v>3221.0600587700001</v>
      </c>
      <c r="D103" s="36">
        <f>SUMIFS(СВЦЭМ!$C$39:$C$782,СВЦЭМ!$A$39:$A$782,$A103,СВЦЭМ!$B$39:$B$782,D$83)+'СЕТ СН'!$H$12+СВЦЭМ!$D$10+'СЕТ СН'!$H$5-'СЕТ СН'!$H$20</f>
        <v>3168.1297510599998</v>
      </c>
      <c r="E103" s="36">
        <f>SUMIFS(СВЦЭМ!$C$39:$C$782,СВЦЭМ!$A$39:$A$782,$A103,СВЦЭМ!$B$39:$B$782,E$83)+'СЕТ СН'!$H$12+СВЦЭМ!$D$10+'СЕТ СН'!$H$5-'СЕТ СН'!$H$20</f>
        <v>3163.77238317</v>
      </c>
      <c r="F103" s="36">
        <f>SUMIFS(СВЦЭМ!$C$39:$C$782,СВЦЭМ!$A$39:$A$782,$A103,СВЦЭМ!$B$39:$B$782,F$83)+'СЕТ СН'!$H$12+СВЦЭМ!$D$10+'СЕТ СН'!$H$5-'СЕТ СН'!$H$20</f>
        <v>3170.27263412</v>
      </c>
      <c r="G103" s="36">
        <f>SUMIFS(СВЦЭМ!$C$39:$C$782,СВЦЭМ!$A$39:$A$782,$A103,СВЦЭМ!$B$39:$B$782,G$83)+'СЕТ СН'!$H$12+СВЦЭМ!$D$10+'СЕТ СН'!$H$5-'СЕТ СН'!$H$20</f>
        <v>3167.0075744200003</v>
      </c>
      <c r="H103" s="36">
        <f>SUMIFS(СВЦЭМ!$C$39:$C$782,СВЦЭМ!$A$39:$A$782,$A103,СВЦЭМ!$B$39:$B$782,H$83)+'СЕТ СН'!$H$12+СВЦЭМ!$D$10+'СЕТ СН'!$H$5-'СЕТ СН'!$H$20</f>
        <v>3218.3754165800001</v>
      </c>
      <c r="I103" s="36">
        <f>SUMIFS(СВЦЭМ!$C$39:$C$782,СВЦЭМ!$A$39:$A$782,$A103,СВЦЭМ!$B$39:$B$782,I$83)+'СЕТ СН'!$H$12+СВЦЭМ!$D$10+'СЕТ СН'!$H$5-'СЕТ СН'!$H$20</f>
        <v>3275.7792575399999</v>
      </c>
      <c r="J103" s="36">
        <f>SUMIFS(СВЦЭМ!$C$39:$C$782,СВЦЭМ!$A$39:$A$782,$A103,СВЦЭМ!$B$39:$B$782,J$83)+'СЕТ СН'!$H$12+СВЦЭМ!$D$10+'СЕТ СН'!$H$5-'СЕТ СН'!$H$20</f>
        <v>3214.5207829199999</v>
      </c>
      <c r="K103" s="36">
        <f>SUMIFS(СВЦЭМ!$C$39:$C$782,СВЦЭМ!$A$39:$A$782,$A103,СВЦЭМ!$B$39:$B$782,K$83)+'СЕТ СН'!$H$12+СВЦЭМ!$D$10+'СЕТ СН'!$H$5-'СЕТ СН'!$H$20</f>
        <v>3148.1117372999997</v>
      </c>
      <c r="L103" s="36">
        <f>SUMIFS(СВЦЭМ!$C$39:$C$782,СВЦЭМ!$A$39:$A$782,$A103,СВЦЭМ!$B$39:$B$782,L$83)+'СЕТ СН'!$H$12+СВЦЭМ!$D$10+'СЕТ СН'!$H$5-'СЕТ СН'!$H$20</f>
        <v>3154.1028888700002</v>
      </c>
      <c r="M103" s="36">
        <f>SUMIFS(СВЦЭМ!$C$39:$C$782,СВЦЭМ!$A$39:$A$782,$A103,СВЦЭМ!$B$39:$B$782,M$83)+'СЕТ СН'!$H$12+СВЦЭМ!$D$10+'СЕТ СН'!$H$5-'СЕТ СН'!$H$20</f>
        <v>3164.20036798</v>
      </c>
      <c r="N103" s="36">
        <f>SUMIFS(СВЦЭМ!$C$39:$C$782,СВЦЭМ!$A$39:$A$782,$A103,СВЦЭМ!$B$39:$B$782,N$83)+'СЕТ СН'!$H$12+СВЦЭМ!$D$10+'СЕТ СН'!$H$5-'СЕТ СН'!$H$20</f>
        <v>3199.56581908</v>
      </c>
      <c r="O103" s="36">
        <f>SUMIFS(СВЦЭМ!$C$39:$C$782,СВЦЭМ!$A$39:$A$782,$A103,СВЦЭМ!$B$39:$B$782,O$83)+'СЕТ СН'!$H$12+СВЦЭМ!$D$10+'СЕТ СН'!$H$5-'СЕТ СН'!$H$20</f>
        <v>3230.5184291</v>
      </c>
      <c r="P103" s="36">
        <f>SUMIFS(СВЦЭМ!$C$39:$C$782,СВЦЭМ!$A$39:$A$782,$A103,СВЦЭМ!$B$39:$B$782,P$83)+'СЕТ СН'!$H$12+СВЦЭМ!$D$10+'СЕТ СН'!$H$5-'СЕТ СН'!$H$20</f>
        <v>3250.7805358000001</v>
      </c>
      <c r="Q103" s="36">
        <f>SUMIFS(СВЦЭМ!$C$39:$C$782,СВЦЭМ!$A$39:$A$782,$A103,СВЦЭМ!$B$39:$B$782,Q$83)+'СЕТ СН'!$H$12+СВЦЭМ!$D$10+'СЕТ СН'!$H$5-'СЕТ СН'!$H$20</f>
        <v>3240.2835421199998</v>
      </c>
      <c r="R103" s="36">
        <f>SUMIFS(СВЦЭМ!$C$39:$C$782,СВЦЭМ!$A$39:$A$782,$A103,СВЦЭМ!$B$39:$B$782,R$83)+'СЕТ СН'!$H$12+СВЦЭМ!$D$10+'СЕТ СН'!$H$5-'СЕТ СН'!$H$20</f>
        <v>3248.7041183199999</v>
      </c>
      <c r="S103" s="36">
        <f>SUMIFS(СВЦЭМ!$C$39:$C$782,СВЦЭМ!$A$39:$A$782,$A103,СВЦЭМ!$B$39:$B$782,S$83)+'СЕТ СН'!$H$12+СВЦЭМ!$D$10+'СЕТ СН'!$H$5-'СЕТ СН'!$H$20</f>
        <v>3259.8144531400003</v>
      </c>
      <c r="T103" s="36">
        <f>SUMIFS(СВЦЭМ!$C$39:$C$782,СВЦЭМ!$A$39:$A$782,$A103,СВЦЭМ!$B$39:$B$782,T$83)+'СЕТ СН'!$H$12+СВЦЭМ!$D$10+'СЕТ СН'!$H$5-'СЕТ СН'!$H$20</f>
        <v>3196.92455126</v>
      </c>
      <c r="U103" s="36">
        <f>SUMIFS(СВЦЭМ!$C$39:$C$782,СВЦЭМ!$A$39:$A$782,$A103,СВЦЭМ!$B$39:$B$782,U$83)+'СЕТ СН'!$H$12+СВЦЭМ!$D$10+'СЕТ СН'!$H$5-'СЕТ СН'!$H$20</f>
        <v>3129.2496245299999</v>
      </c>
      <c r="V103" s="36">
        <f>SUMIFS(СВЦЭМ!$C$39:$C$782,СВЦЭМ!$A$39:$A$782,$A103,СВЦЭМ!$B$39:$B$782,V$83)+'СЕТ СН'!$H$12+СВЦЭМ!$D$10+'СЕТ СН'!$H$5-'СЕТ СН'!$H$20</f>
        <v>3080.1803575200001</v>
      </c>
      <c r="W103" s="36">
        <f>SUMIFS(СВЦЭМ!$C$39:$C$782,СВЦЭМ!$A$39:$A$782,$A103,СВЦЭМ!$B$39:$B$782,W$83)+'СЕТ СН'!$H$12+СВЦЭМ!$D$10+'СЕТ СН'!$H$5-'СЕТ СН'!$H$20</f>
        <v>3084.5782807400001</v>
      </c>
      <c r="X103" s="36">
        <f>SUMIFS(СВЦЭМ!$C$39:$C$782,СВЦЭМ!$A$39:$A$782,$A103,СВЦЭМ!$B$39:$B$782,X$83)+'СЕТ СН'!$H$12+СВЦЭМ!$D$10+'СЕТ СН'!$H$5-'СЕТ СН'!$H$20</f>
        <v>3112.82166766</v>
      </c>
      <c r="Y103" s="36">
        <f>SUMIFS(СВЦЭМ!$C$39:$C$782,СВЦЭМ!$A$39:$A$782,$A103,СВЦЭМ!$B$39:$B$782,Y$83)+'СЕТ СН'!$H$12+СВЦЭМ!$D$10+'СЕТ СН'!$H$5-'СЕТ СН'!$H$20</f>
        <v>3183.6704461199997</v>
      </c>
    </row>
    <row r="104" spans="1:25" ht="15.75" x14ac:dyDescent="0.2">
      <c r="A104" s="35">
        <f t="shared" si="2"/>
        <v>44307</v>
      </c>
      <c r="B104" s="36">
        <f>SUMIFS(СВЦЭМ!$C$39:$C$782,СВЦЭМ!$A$39:$A$782,$A104,СВЦЭМ!$B$39:$B$782,B$83)+'СЕТ СН'!$H$12+СВЦЭМ!$D$10+'СЕТ СН'!$H$5-'СЕТ СН'!$H$20</f>
        <v>3194.0904499400003</v>
      </c>
      <c r="C104" s="36">
        <f>SUMIFS(СВЦЭМ!$C$39:$C$782,СВЦЭМ!$A$39:$A$782,$A104,СВЦЭМ!$B$39:$B$782,C$83)+'СЕТ СН'!$H$12+СВЦЭМ!$D$10+'СЕТ СН'!$H$5-'СЕТ СН'!$H$20</f>
        <v>3215.2457792099999</v>
      </c>
      <c r="D104" s="36">
        <f>SUMIFS(СВЦЭМ!$C$39:$C$782,СВЦЭМ!$A$39:$A$782,$A104,СВЦЭМ!$B$39:$B$782,D$83)+'СЕТ СН'!$H$12+СВЦЭМ!$D$10+'СЕТ СН'!$H$5-'СЕТ СН'!$H$20</f>
        <v>3155.0227629299998</v>
      </c>
      <c r="E104" s="36">
        <f>SUMIFS(СВЦЭМ!$C$39:$C$782,СВЦЭМ!$A$39:$A$782,$A104,СВЦЭМ!$B$39:$B$782,E$83)+'СЕТ СН'!$H$12+СВЦЭМ!$D$10+'СЕТ СН'!$H$5-'СЕТ СН'!$H$20</f>
        <v>3155.6771460299997</v>
      </c>
      <c r="F104" s="36">
        <f>SUMIFS(СВЦЭМ!$C$39:$C$782,СВЦЭМ!$A$39:$A$782,$A104,СВЦЭМ!$B$39:$B$782,F$83)+'СЕТ СН'!$H$12+СВЦЭМ!$D$10+'СЕТ СН'!$H$5-'СЕТ СН'!$H$20</f>
        <v>3170.4006507900003</v>
      </c>
      <c r="G104" s="36">
        <f>SUMIFS(СВЦЭМ!$C$39:$C$782,СВЦЭМ!$A$39:$A$782,$A104,СВЦЭМ!$B$39:$B$782,G$83)+'СЕТ СН'!$H$12+СВЦЭМ!$D$10+'СЕТ СН'!$H$5-'СЕТ СН'!$H$20</f>
        <v>3161.8019431399998</v>
      </c>
      <c r="H104" s="36">
        <f>SUMIFS(СВЦЭМ!$C$39:$C$782,СВЦЭМ!$A$39:$A$782,$A104,СВЦЭМ!$B$39:$B$782,H$83)+'СЕТ СН'!$H$12+СВЦЭМ!$D$10+'СЕТ СН'!$H$5-'СЕТ СН'!$H$20</f>
        <v>3190.8645993600003</v>
      </c>
      <c r="I104" s="36">
        <f>SUMIFS(СВЦЭМ!$C$39:$C$782,СВЦЭМ!$A$39:$A$782,$A104,СВЦЭМ!$B$39:$B$782,I$83)+'СЕТ СН'!$H$12+СВЦЭМ!$D$10+'СЕТ СН'!$H$5-'СЕТ СН'!$H$20</f>
        <v>3196.09734751</v>
      </c>
      <c r="J104" s="36">
        <f>SUMIFS(СВЦЭМ!$C$39:$C$782,СВЦЭМ!$A$39:$A$782,$A104,СВЦЭМ!$B$39:$B$782,J$83)+'СЕТ СН'!$H$12+СВЦЭМ!$D$10+'СЕТ СН'!$H$5-'СЕТ СН'!$H$20</f>
        <v>3158.9893542600003</v>
      </c>
      <c r="K104" s="36">
        <f>SUMIFS(СВЦЭМ!$C$39:$C$782,СВЦЭМ!$A$39:$A$782,$A104,СВЦЭМ!$B$39:$B$782,K$83)+'СЕТ СН'!$H$12+СВЦЭМ!$D$10+'СЕТ СН'!$H$5-'СЕТ СН'!$H$20</f>
        <v>3104.3720174700002</v>
      </c>
      <c r="L104" s="36">
        <f>SUMIFS(СВЦЭМ!$C$39:$C$782,СВЦЭМ!$A$39:$A$782,$A104,СВЦЭМ!$B$39:$B$782,L$83)+'СЕТ СН'!$H$12+СВЦЭМ!$D$10+'СЕТ СН'!$H$5-'СЕТ СН'!$H$20</f>
        <v>3109.66767106</v>
      </c>
      <c r="M104" s="36">
        <f>SUMIFS(СВЦЭМ!$C$39:$C$782,СВЦЭМ!$A$39:$A$782,$A104,СВЦЭМ!$B$39:$B$782,M$83)+'СЕТ СН'!$H$12+СВЦЭМ!$D$10+'СЕТ СН'!$H$5-'СЕТ СН'!$H$20</f>
        <v>3113.7918288299998</v>
      </c>
      <c r="N104" s="36">
        <f>SUMIFS(СВЦЭМ!$C$39:$C$782,СВЦЭМ!$A$39:$A$782,$A104,СВЦЭМ!$B$39:$B$782,N$83)+'СЕТ СН'!$H$12+СВЦЭМ!$D$10+'СЕТ СН'!$H$5-'СЕТ СН'!$H$20</f>
        <v>3145.9204026400002</v>
      </c>
      <c r="O104" s="36">
        <f>SUMIFS(СВЦЭМ!$C$39:$C$782,СВЦЭМ!$A$39:$A$782,$A104,СВЦЭМ!$B$39:$B$782,O$83)+'СЕТ СН'!$H$12+СВЦЭМ!$D$10+'СЕТ СН'!$H$5-'СЕТ СН'!$H$20</f>
        <v>3182.9653262000002</v>
      </c>
      <c r="P104" s="36">
        <f>SUMIFS(СВЦЭМ!$C$39:$C$782,СВЦЭМ!$A$39:$A$782,$A104,СВЦЭМ!$B$39:$B$782,P$83)+'СЕТ СН'!$H$12+СВЦЭМ!$D$10+'СЕТ СН'!$H$5-'СЕТ СН'!$H$20</f>
        <v>3199.1105894299999</v>
      </c>
      <c r="Q104" s="36">
        <f>SUMIFS(СВЦЭМ!$C$39:$C$782,СВЦЭМ!$A$39:$A$782,$A104,СВЦЭМ!$B$39:$B$782,Q$83)+'СЕТ СН'!$H$12+СВЦЭМ!$D$10+'СЕТ СН'!$H$5-'СЕТ СН'!$H$20</f>
        <v>3195.9965206699999</v>
      </c>
      <c r="R104" s="36">
        <f>SUMIFS(СВЦЭМ!$C$39:$C$782,СВЦЭМ!$A$39:$A$782,$A104,СВЦЭМ!$B$39:$B$782,R$83)+'СЕТ СН'!$H$12+СВЦЭМ!$D$10+'СЕТ СН'!$H$5-'СЕТ СН'!$H$20</f>
        <v>3183.91495545</v>
      </c>
      <c r="S104" s="36">
        <f>SUMIFS(СВЦЭМ!$C$39:$C$782,СВЦЭМ!$A$39:$A$782,$A104,СВЦЭМ!$B$39:$B$782,S$83)+'СЕТ СН'!$H$12+СВЦЭМ!$D$10+'СЕТ СН'!$H$5-'СЕТ СН'!$H$20</f>
        <v>3185.2948255599999</v>
      </c>
      <c r="T104" s="36">
        <f>SUMIFS(СВЦЭМ!$C$39:$C$782,СВЦЭМ!$A$39:$A$782,$A104,СВЦЭМ!$B$39:$B$782,T$83)+'СЕТ СН'!$H$12+СВЦЭМ!$D$10+'СЕТ СН'!$H$5-'СЕТ СН'!$H$20</f>
        <v>3144.63304371</v>
      </c>
      <c r="U104" s="36">
        <f>SUMIFS(СВЦЭМ!$C$39:$C$782,СВЦЭМ!$A$39:$A$782,$A104,СВЦЭМ!$B$39:$B$782,U$83)+'СЕТ СН'!$H$12+СВЦЭМ!$D$10+'СЕТ СН'!$H$5-'СЕТ СН'!$H$20</f>
        <v>3069.6358517099998</v>
      </c>
      <c r="V104" s="36">
        <f>SUMIFS(СВЦЭМ!$C$39:$C$782,СВЦЭМ!$A$39:$A$782,$A104,СВЦЭМ!$B$39:$B$782,V$83)+'СЕТ СН'!$H$12+СВЦЭМ!$D$10+'СЕТ СН'!$H$5-'СЕТ СН'!$H$20</f>
        <v>3027.94909104</v>
      </c>
      <c r="W104" s="36">
        <f>SUMIFS(СВЦЭМ!$C$39:$C$782,СВЦЭМ!$A$39:$A$782,$A104,СВЦЭМ!$B$39:$B$782,W$83)+'СЕТ СН'!$H$12+СВЦЭМ!$D$10+'СЕТ СН'!$H$5-'СЕТ СН'!$H$20</f>
        <v>3037.6407058700001</v>
      </c>
      <c r="X104" s="36">
        <f>SUMIFS(СВЦЭМ!$C$39:$C$782,СВЦЭМ!$A$39:$A$782,$A104,СВЦЭМ!$B$39:$B$782,X$83)+'СЕТ СН'!$H$12+СВЦЭМ!$D$10+'СЕТ СН'!$H$5-'СЕТ СН'!$H$20</f>
        <v>3069.3637461199996</v>
      </c>
      <c r="Y104" s="36">
        <f>SUMIFS(СВЦЭМ!$C$39:$C$782,СВЦЭМ!$A$39:$A$782,$A104,СВЦЭМ!$B$39:$B$782,Y$83)+'СЕТ СН'!$H$12+СВЦЭМ!$D$10+'СЕТ СН'!$H$5-'СЕТ СН'!$H$20</f>
        <v>3123.3718483000002</v>
      </c>
    </row>
    <row r="105" spans="1:25" ht="15.75" x14ac:dyDescent="0.2">
      <c r="A105" s="35">
        <f t="shared" si="2"/>
        <v>44308</v>
      </c>
      <c r="B105" s="36">
        <f>SUMIFS(СВЦЭМ!$C$39:$C$782,СВЦЭМ!$A$39:$A$782,$A105,СВЦЭМ!$B$39:$B$782,B$83)+'СЕТ СН'!$H$12+СВЦЭМ!$D$10+'СЕТ СН'!$H$5-'СЕТ СН'!$H$20</f>
        <v>2986.2343866700003</v>
      </c>
      <c r="C105" s="36">
        <f>SUMIFS(СВЦЭМ!$C$39:$C$782,СВЦЭМ!$A$39:$A$782,$A105,СВЦЭМ!$B$39:$B$782,C$83)+'СЕТ СН'!$H$12+СВЦЭМ!$D$10+'СЕТ СН'!$H$5-'СЕТ СН'!$H$20</f>
        <v>3052.1662705199997</v>
      </c>
      <c r="D105" s="36">
        <f>SUMIFS(СВЦЭМ!$C$39:$C$782,СВЦЭМ!$A$39:$A$782,$A105,СВЦЭМ!$B$39:$B$782,D$83)+'СЕТ СН'!$H$12+СВЦЭМ!$D$10+'СЕТ СН'!$H$5-'СЕТ СН'!$H$20</f>
        <v>3074.1956263700004</v>
      </c>
      <c r="E105" s="36">
        <f>SUMIFS(СВЦЭМ!$C$39:$C$782,СВЦЭМ!$A$39:$A$782,$A105,СВЦЭМ!$B$39:$B$782,E$83)+'СЕТ СН'!$H$12+СВЦЭМ!$D$10+'СЕТ СН'!$H$5-'СЕТ СН'!$H$20</f>
        <v>3077.8647108799996</v>
      </c>
      <c r="F105" s="36">
        <f>SUMIFS(СВЦЭМ!$C$39:$C$782,СВЦЭМ!$A$39:$A$782,$A105,СВЦЭМ!$B$39:$B$782,F$83)+'СЕТ СН'!$H$12+СВЦЭМ!$D$10+'СЕТ СН'!$H$5-'СЕТ СН'!$H$20</f>
        <v>3082.6888604799997</v>
      </c>
      <c r="G105" s="36">
        <f>SUMIFS(СВЦЭМ!$C$39:$C$782,СВЦЭМ!$A$39:$A$782,$A105,СВЦЭМ!$B$39:$B$782,G$83)+'СЕТ СН'!$H$12+СВЦЭМ!$D$10+'СЕТ СН'!$H$5-'СЕТ СН'!$H$20</f>
        <v>3073.8115712199997</v>
      </c>
      <c r="H105" s="36">
        <f>SUMIFS(СВЦЭМ!$C$39:$C$782,СВЦЭМ!$A$39:$A$782,$A105,СВЦЭМ!$B$39:$B$782,H$83)+'СЕТ СН'!$H$12+СВЦЭМ!$D$10+'СЕТ СН'!$H$5-'СЕТ СН'!$H$20</f>
        <v>3066.1037854900001</v>
      </c>
      <c r="I105" s="36">
        <f>SUMIFS(СВЦЭМ!$C$39:$C$782,СВЦЭМ!$A$39:$A$782,$A105,СВЦЭМ!$B$39:$B$782,I$83)+'СЕТ СН'!$H$12+СВЦЭМ!$D$10+'СЕТ СН'!$H$5-'СЕТ СН'!$H$20</f>
        <v>3011.0953025899998</v>
      </c>
      <c r="J105" s="36">
        <f>SUMIFS(СВЦЭМ!$C$39:$C$782,СВЦЭМ!$A$39:$A$782,$A105,СВЦЭМ!$B$39:$B$782,J$83)+'СЕТ СН'!$H$12+СВЦЭМ!$D$10+'СЕТ СН'!$H$5-'СЕТ СН'!$H$20</f>
        <v>2947.8469169</v>
      </c>
      <c r="K105" s="36">
        <f>SUMIFS(СВЦЭМ!$C$39:$C$782,СВЦЭМ!$A$39:$A$782,$A105,СВЦЭМ!$B$39:$B$782,K$83)+'СЕТ СН'!$H$12+СВЦЭМ!$D$10+'СЕТ СН'!$H$5-'СЕТ СН'!$H$20</f>
        <v>2895.5050945399998</v>
      </c>
      <c r="L105" s="36">
        <f>SUMIFS(СВЦЭМ!$C$39:$C$782,СВЦЭМ!$A$39:$A$782,$A105,СВЦЭМ!$B$39:$B$782,L$83)+'СЕТ СН'!$H$12+СВЦЭМ!$D$10+'СЕТ СН'!$H$5-'СЕТ СН'!$H$20</f>
        <v>2905.1924558700002</v>
      </c>
      <c r="M105" s="36">
        <f>SUMIFS(СВЦЭМ!$C$39:$C$782,СВЦЭМ!$A$39:$A$782,$A105,СВЦЭМ!$B$39:$B$782,M$83)+'СЕТ СН'!$H$12+СВЦЭМ!$D$10+'СЕТ СН'!$H$5-'СЕТ СН'!$H$20</f>
        <v>2906.4811505799998</v>
      </c>
      <c r="N105" s="36">
        <f>SUMIFS(СВЦЭМ!$C$39:$C$782,СВЦЭМ!$A$39:$A$782,$A105,СВЦЭМ!$B$39:$B$782,N$83)+'СЕТ СН'!$H$12+СВЦЭМ!$D$10+'СЕТ СН'!$H$5-'СЕТ СН'!$H$20</f>
        <v>2930.0748324000001</v>
      </c>
      <c r="O105" s="36">
        <f>SUMIFS(СВЦЭМ!$C$39:$C$782,СВЦЭМ!$A$39:$A$782,$A105,СВЦЭМ!$B$39:$B$782,O$83)+'СЕТ СН'!$H$12+СВЦЭМ!$D$10+'СЕТ СН'!$H$5-'СЕТ СН'!$H$20</f>
        <v>3001.2466985900001</v>
      </c>
      <c r="P105" s="36">
        <f>SUMIFS(СВЦЭМ!$C$39:$C$782,СВЦЭМ!$A$39:$A$782,$A105,СВЦЭМ!$B$39:$B$782,P$83)+'СЕТ СН'!$H$12+СВЦЭМ!$D$10+'СЕТ СН'!$H$5-'СЕТ СН'!$H$20</f>
        <v>2997.4850277300002</v>
      </c>
      <c r="Q105" s="36">
        <f>SUMIFS(СВЦЭМ!$C$39:$C$782,СВЦЭМ!$A$39:$A$782,$A105,СВЦЭМ!$B$39:$B$782,Q$83)+'СЕТ СН'!$H$12+СВЦЭМ!$D$10+'СЕТ СН'!$H$5-'СЕТ СН'!$H$20</f>
        <v>3004.9806367800002</v>
      </c>
      <c r="R105" s="36">
        <f>SUMIFS(СВЦЭМ!$C$39:$C$782,СВЦЭМ!$A$39:$A$782,$A105,СВЦЭМ!$B$39:$B$782,R$83)+'СЕТ СН'!$H$12+СВЦЭМ!$D$10+'СЕТ СН'!$H$5-'СЕТ СН'!$H$20</f>
        <v>2990.26509872</v>
      </c>
      <c r="S105" s="36">
        <f>SUMIFS(СВЦЭМ!$C$39:$C$782,СВЦЭМ!$A$39:$A$782,$A105,СВЦЭМ!$B$39:$B$782,S$83)+'СЕТ СН'!$H$12+СВЦЭМ!$D$10+'СЕТ СН'!$H$5-'СЕТ СН'!$H$20</f>
        <v>2987.29625945</v>
      </c>
      <c r="T105" s="36">
        <f>SUMIFS(СВЦЭМ!$C$39:$C$782,СВЦЭМ!$A$39:$A$782,$A105,СВЦЭМ!$B$39:$B$782,T$83)+'СЕТ СН'!$H$12+СВЦЭМ!$D$10+'СЕТ СН'!$H$5-'СЕТ СН'!$H$20</f>
        <v>2933.07415167</v>
      </c>
      <c r="U105" s="36">
        <f>SUMIFS(СВЦЭМ!$C$39:$C$782,СВЦЭМ!$A$39:$A$782,$A105,СВЦЭМ!$B$39:$B$782,U$83)+'СЕТ СН'!$H$12+СВЦЭМ!$D$10+'СЕТ СН'!$H$5-'СЕТ СН'!$H$20</f>
        <v>2936.5925948599997</v>
      </c>
      <c r="V105" s="36">
        <f>SUMIFS(СВЦЭМ!$C$39:$C$782,СВЦЭМ!$A$39:$A$782,$A105,СВЦЭМ!$B$39:$B$782,V$83)+'СЕТ СН'!$H$12+СВЦЭМ!$D$10+'СЕТ СН'!$H$5-'СЕТ СН'!$H$20</f>
        <v>2963.2041151600001</v>
      </c>
      <c r="W105" s="36">
        <f>SUMIFS(СВЦЭМ!$C$39:$C$782,СВЦЭМ!$A$39:$A$782,$A105,СВЦЭМ!$B$39:$B$782,W$83)+'СЕТ СН'!$H$12+СВЦЭМ!$D$10+'СЕТ СН'!$H$5-'СЕТ СН'!$H$20</f>
        <v>2986.19287794</v>
      </c>
      <c r="X105" s="36">
        <f>SUMIFS(СВЦЭМ!$C$39:$C$782,СВЦЭМ!$A$39:$A$782,$A105,СВЦЭМ!$B$39:$B$782,X$83)+'СЕТ СН'!$H$12+СВЦЭМ!$D$10+'СЕТ СН'!$H$5-'СЕТ СН'!$H$20</f>
        <v>2958.6007154500003</v>
      </c>
      <c r="Y105" s="36">
        <f>SUMIFS(СВЦЭМ!$C$39:$C$782,СВЦЭМ!$A$39:$A$782,$A105,СВЦЭМ!$B$39:$B$782,Y$83)+'СЕТ СН'!$H$12+СВЦЭМ!$D$10+'СЕТ СН'!$H$5-'СЕТ СН'!$H$20</f>
        <v>2938.59286677</v>
      </c>
    </row>
    <row r="106" spans="1:25" ht="15.75" x14ac:dyDescent="0.2">
      <c r="A106" s="35">
        <f t="shared" si="2"/>
        <v>44309</v>
      </c>
      <c r="B106" s="36">
        <f>SUMIFS(СВЦЭМ!$C$39:$C$782,СВЦЭМ!$A$39:$A$782,$A106,СВЦЭМ!$B$39:$B$782,B$83)+'СЕТ СН'!$H$12+СВЦЭМ!$D$10+'СЕТ СН'!$H$5-'СЕТ СН'!$H$20</f>
        <v>2936.6145546100001</v>
      </c>
      <c r="C106" s="36">
        <f>SUMIFS(СВЦЭМ!$C$39:$C$782,СВЦЭМ!$A$39:$A$782,$A106,СВЦЭМ!$B$39:$B$782,C$83)+'СЕТ СН'!$H$12+СВЦЭМ!$D$10+'СЕТ СН'!$H$5-'СЕТ СН'!$H$20</f>
        <v>2993.6335018099999</v>
      </c>
      <c r="D106" s="36">
        <f>SUMIFS(СВЦЭМ!$C$39:$C$782,СВЦЭМ!$A$39:$A$782,$A106,СВЦЭМ!$B$39:$B$782,D$83)+'СЕТ СН'!$H$12+СВЦЭМ!$D$10+'СЕТ СН'!$H$5-'СЕТ СН'!$H$20</f>
        <v>3020.0765247099998</v>
      </c>
      <c r="E106" s="36">
        <f>SUMIFS(СВЦЭМ!$C$39:$C$782,СВЦЭМ!$A$39:$A$782,$A106,СВЦЭМ!$B$39:$B$782,E$83)+'СЕТ СН'!$H$12+СВЦЭМ!$D$10+'СЕТ СН'!$H$5-'СЕТ СН'!$H$20</f>
        <v>3025.61408192</v>
      </c>
      <c r="F106" s="36">
        <f>SUMIFS(СВЦЭМ!$C$39:$C$782,СВЦЭМ!$A$39:$A$782,$A106,СВЦЭМ!$B$39:$B$782,F$83)+'СЕТ СН'!$H$12+СВЦЭМ!$D$10+'СЕТ СН'!$H$5-'СЕТ СН'!$H$20</f>
        <v>3021.1216738600001</v>
      </c>
      <c r="G106" s="36">
        <f>SUMIFS(СВЦЭМ!$C$39:$C$782,СВЦЭМ!$A$39:$A$782,$A106,СВЦЭМ!$B$39:$B$782,G$83)+'СЕТ СН'!$H$12+СВЦЭМ!$D$10+'СЕТ СН'!$H$5-'СЕТ СН'!$H$20</f>
        <v>3010.9643467800001</v>
      </c>
      <c r="H106" s="36">
        <f>SUMIFS(СВЦЭМ!$C$39:$C$782,СВЦЭМ!$A$39:$A$782,$A106,СВЦЭМ!$B$39:$B$782,H$83)+'СЕТ СН'!$H$12+СВЦЭМ!$D$10+'СЕТ СН'!$H$5-'СЕТ СН'!$H$20</f>
        <v>2992.63465645</v>
      </c>
      <c r="I106" s="36">
        <f>SUMIFS(СВЦЭМ!$C$39:$C$782,СВЦЭМ!$A$39:$A$782,$A106,СВЦЭМ!$B$39:$B$782,I$83)+'СЕТ СН'!$H$12+СВЦЭМ!$D$10+'СЕТ СН'!$H$5-'СЕТ СН'!$H$20</f>
        <v>2947.6878147500001</v>
      </c>
      <c r="J106" s="36">
        <f>SUMIFS(СВЦЭМ!$C$39:$C$782,СВЦЭМ!$A$39:$A$782,$A106,СВЦЭМ!$B$39:$B$782,J$83)+'СЕТ СН'!$H$12+СВЦЭМ!$D$10+'СЕТ СН'!$H$5-'СЕТ СН'!$H$20</f>
        <v>2957.29093319</v>
      </c>
      <c r="K106" s="36">
        <f>SUMIFS(СВЦЭМ!$C$39:$C$782,СВЦЭМ!$A$39:$A$782,$A106,СВЦЭМ!$B$39:$B$782,K$83)+'СЕТ СН'!$H$12+СВЦЭМ!$D$10+'СЕТ СН'!$H$5-'СЕТ СН'!$H$20</f>
        <v>2913.46380056</v>
      </c>
      <c r="L106" s="36">
        <f>SUMIFS(СВЦЭМ!$C$39:$C$782,СВЦЭМ!$A$39:$A$782,$A106,СВЦЭМ!$B$39:$B$782,L$83)+'СЕТ СН'!$H$12+СВЦЭМ!$D$10+'СЕТ СН'!$H$5-'СЕТ СН'!$H$20</f>
        <v>2918.87215259</v>
      </c>
      <c r="M106" s="36">
        <f>SUMIFS(СВЦЭМ!$C$39:$C$782,СВЦЭМ!$A$39:$A$782,$A106,СВЦЭМ!$B$39:$B$782,M$83)+'СЕТ СН'!$H$12+СВЦЭМ!$D$10+'СЕТ СН'!$H$5-'СЕТ СН'!$H$20</f>
        <v>2908.95627732</v>
      </c>
      <c r="N106" s="36">
        <f>SUMIFS(СВЦЭМ!$C$39:$C$782,СВЦЭМ!$A$39:$A$782,$A106,СВЦЭМ!$B$39:$B$782,N$83)+'СЕТ СН'!$H$12+СВЦЭМ!$D$10+'СЕТ СН'!$H$5-'СЕТ СН'!$H$20</f>
        <v>2919.8590707799999</v>
      </c>
      <c r="O106" s="36">
        <f>SUMIFS(СВЦЭМ!$C$39:$C$782,СВЦЭМ!$A$39:$A$782,$A106,СВЦЭМ!$B$39:$B$782,O$83)+'СЕТ СН'!$H$12+СВЦЭМ!$D$10+'СЕТ СН'!$H$5-'СЕТ СН'!$H$20</f>
        <v>2964.9413315000002</v>
      </c>
      <c r="P106" s="36">
        <f>SUMIFS(СВЦЭМ!$C$39:$C$782,СВЦЭМ!$A$39:$A$782,$A106,СВЦЭМ!$B$39:$B$782,P$83)+'СЕТ СН'!$H$12+СВЦЭМ!$D$10+'СЕТ СН'!$H$5-'СЕТ СН'!$H$20</f>
        <v>2941.1582115599999</v>
      </c>
      <c r="Q106" s="36">
        <f>SUMIFS(СВЦЭМ!$C$39:$C$782,СВЦЭМ!$A$39:$A$782,$A106,СВЦЭМ!$B$39:$B$782,Q$83)+'СЕТ СН'!$H$12+СВЦЭМ!$D$10+'СЕТ СН'!$H$5-'СЕТ СН'!$H$20</f>
        <v>2939.1999714600001</v>
      </c>
      <c r="R106" s="36">
        <f>SUMIFS(СВЦЭМ!$C$39:$C$782,СВЦЭМ!$A$39:$A$782,$A106,СВЦЭМ!$B$39:$B$782,R$83)+'СЕТ СН'!$H$12+СВЦЭМ!$D$10+'СЕТ СН'!$H$5-'СЕТ СН'!$H$20</f>
        <v>2940.3065020399999</v>
      </c>
      <c r="S106" s="36">
        <f>SUMIFS(СВЦЭМ!$C$39:$C$782,СВЦЭМ!$A$39:$A$782,$A106,СВЦЭМ!$B$39:$B$782,S$83)+'СЕТ СН'!$H$12+СВЦЭМ!$D$10+'СЕТ СН'!$H$5-'СЕТ СН'!$H$20</f>
        <v>2955.4310471399999</v>
      </c>
      <c r="T106" s="36">
        <f>SUMIFS(СВЦЭМ!$C$39:$C$782,СВЦЭМ!$A$39:$A$782,$A106,СВЦЭМ!$B$39:$B$782,T$83)+'СЕТ СН'!$H$12+СВЦЭМ!$D$10+'СЕТ СН'!$H$5-'СЕТ СН'!$H$20</f>
        <v>2931.3222105</v>
      </c>
      <c r="U106" s="36">
        <f>SUMIFS(СВЦЭМ!$C$39:$C$782,СВЦЭМ!$A$39:$A$782,$A106,СВЦЭМ!$B$39:$B$782,U$83)+'СЕТ СН'!$H$12+СВЦЭМ!$D$10+'СЕТ СН'!$H$5-'СЕТ СН'!$H$20</f>
        <v>2896.5772368799999</v>
      </c>
      <c r="V106" s="36">
        <f>SUMIFS(СВЦЭМ!$C$39:$C$782,СВЦЭМ!$A$39:$A$782,$A106,СВЦЭМ!$B$39:$B$782,V$83)+'СЕТ СН'!$H$12+СВЦЭМ!$D$10+'СЕТ СН'!$H$5-'СЕТ СН'!$H$20</f>
        <v>2912.9100317100001</v>
      </c>
      <c r="W106" s="36">
        <f>SUMIFS(СВЦЭМ!$C$39:$C$782,СВЦЭМ!$A$39:$A$782,$A106,СВЦЭМ!$B$39:$B$782,W$83)+'СЕТ СН'!$H$12+СВЦЭМ!$D$10+'СЕТ СН'!$H$5-'СЕТ СН'!$H$20</f>
        <v>2933.2338959200001</v>
      </c>
      <c r="X106" s="36">
        <f>SUMIFS(СВЦЭМ!$C$39:$C$782,СВЦЭМ!$A$39:$A$782,$A106,СВЦЭМ!$B$39:$B$782,X$83)+'СЕТ СН'!$H$12+СВЦЭМ!$D$10+'СЕТ СН'!$H$5-'СЕТ СН'!$H$20</f>
        <v>2886.6323734400003</v>
      </c>
      <c r="Y106" s="36">
        <f>SUMIFS(СВЦЭМ!$C$39:$C$782,СВЦЭМ!$A$39:$A$782,$A106,СВЦЭМ!$B$39:$B$782,Y$83)+'СЕТ СН'!$H$12+СВЦЭМ!$D$10+'СЕТ СН'!$H$5-'СЕТ СН'!$H$20</f>
        <v>2874.6684678699999</v>
      </c>
    </row>
    <row r="107" spans="1:25" ht="15.75" x14ac:dyDescent="0.2">
      <c r="A107" s="35">
        <f t="shared" si="2"/>
        <v>44310</v>
      </c>
      <c r="B107" s="36">
        <f>SUMIFS(СВЦЭМ!$C$39:$C$782,СВЦЭМ!$A$39:$A$782,$A107,СВЦЭМ!$B$39:$B$782,B$83)+'СЕТ СН'!$H$12+СВЦЭМ!$D$10+'СЕТ СН'!$H$5-'СЕТ СН'!$H$20</f>
        <v>3101.5746515800001</v>
      </c>
      <c r="C107" s="36">
        <f>SUMIFS(СВЦЭМ!$C$39:$C$782,СВЦЭМ!$A$39:$A$782,$A107,СВЦЭМ!$B$39:$B$782,C$83)+'СЕТ СН'!$H$12+СВЦЭМ!$D$10+'СЕТ СН'!$H$5-'СЕТ СН'!$H$20</f>
        <v>3197.9612232899999</v>
      </c>
      <c r="D107" s="36">
        <f>SUMIFS(СВЦЭМ!$C$39:$C$782,СВЦЭМ!$A$39:$A$782,$A107,СВЦЭМ!$B$39:$B$782,D$83)+'СЕТ СН'!$H$12+СВЦЭМ!$D$10+'СЕТ СН'!$H$5-'СЕТ СН'!$H$20</f>
        <v>3260.0457758699999</v>
      </c>
      <c r="E107" s="36">
        <f>SUMIFS(СВЦЭМ!$C$39:$C$782,СВЦЭМ!$A$39:$A$782,$A107,СВЦЭМ!$B$39:$B$782,E$83)+'СЕТ СН'!$H$12+СВЦЭМ!$D$10+'СЕТ СН'!$H$5-'СЕТ СН'!$H$20</f>
        <v>3251.75805554</v>
      </c>
      <c r="F107" s="36">
        <f>SUMIFS(СВЦЭМ!$C$39:$C$782,СВЦЭМ!$A$39:$A$782,$A107,СВЦЭМ!$B$39:$B$782,F$83)+'СЕТ СН'!$H$12+СВЦЭМ!$D$10+'СЕТ СН'!$H$5-'СЕТ СН'!$H$20</f>
        <v>3269.0919160399999</v>
      </c>
      <c r="G107" s="36">
        <f>SUMIFS(СВЦЭМ!$C$39:$C$782,СВЦЭМ!$A$39:$A$782,$A107,СВЦЭМ!$B$39:$B$782,G$83)+'СЕТ СН'!$H$12+СВЦЭМ!$D$10+'СЕТ СН'!$H$5-'СЕТ СН'!$H$20</f>
        <v>3237.7521815600003</v>
      </c>
      <c r="H107" s="36">
        <f>SUMIFS(СВЦЭМ!$C$39:$C$782,СВЦЭМ!$A$39:$A$782,$A107,СВЦЭМ!$B$39:$B$782,H$83)+'СЕТ СН'!$H$12+СВЦЭМ!$D$10+'СЕТ СН'!$H$5-'СЕТ СН'!$H$20</f>
        <v>3197.4359028700001</v>
      </c>
      <c r="I107" s="36">
        <f>SUMIFS(СВЦЭМ!$C$39:$C$782,СВЦЭМ!$A$39:$A$782,$A107,СВЦЭМ!$B$39:$B$782,I$83)+'СЕТ СН'!$H$12+СВЦЭМ!$D$10+'СЕТ СН'!$H$5-'СЕТ СН'!$H$20</f>
        <v>3153.1505061899998</v>
      </c>
      <c r="J107" s="36">
        <f>SUMIFS(СВЦЭМ!$C$39:$C$782,СВЦЭМ!$A$39:$A$782,$A107,СВЦЭМ!$B$39:$B$782,J$83)+'СЕТ СН'!$H$12+СВЦЭМ!$D$10+'СЕТ СН'!$H$5-'СЕТ СН'!$H$20</f>
        <v>3055.9146592500001</v>
      </c>
      <c r="K107" s="36">
        <f>SUMIFS(СВЦЭМ!$C$39:$C$782,СВЦЭМ!$A$39:$A$782,$A107,СВЦЭМ!$B$39:$B$782,K$83)+'СЕТ СН'!$H$12+СВЦЭМ!$D$10+'СЕТ СН'!$H$5-'СЕТ СН'!$H$20</f>
        <v>2980.8136381700001</v>
      </c>
      <c r="L107" s="36">
        <f>SUMIFS(СВЦЭМ!$C$39:$C$782,СВЦЭМ!$A$39:$A$782,$A107,СВЦЭМ!$B$39:$B$782,L$83)+'СЕТ СН'!$H$12+СВЦЭМ!$D$10+'СЕТ СН'!$H$5-'СЕТ СН'!$H$20</f>
        <v>2970.6731986700001</v>
      </c>
      <c r="M107" s="36">
        <f>SUMIFS(СВЦЭМ!$C$39:$C$782,СВЦЭМ!$A$39:$A$782,$A107,СВЦЭМ!$B$39:$B$782,M$83)+'СЕТ СН'!$H$12+СВЦЭМ!$D$10+'СЕТ СН'!$H$5-'СЕТ СН'!$H$20</f>
        <v>2992.4724993099999</v>
      </c>
      <c r="N107" s="36">
        <f>SUMIFS(СВЦЭМ!$C$39:$C$782,СВЦЭМ!$A$39:$A$782,$A107,СВЦЭМ!$B$39:$B$782,N$83)+'СЕТ СН'!$H$12+СВЦЭМ!$D$10+'СЕТ СН'!$H$5-'СЕТ СН'!$H$20</f>
        <v>3020.1131969600001</v>
      </c>
      <c r="O107" s="36">
        <f>SUMIFS(СВЦЭМ!$C$39:$C$782,СВЦЭМ!$A$39:$A$782,$A107,СВЦЭМ!$B$39:$B$782,O$83)+'СЕТ СН'!$H$12+СВЦЭМ!$D$10+'СЕТ СН'!$H$5-'СЕТ СН'!$H$20</f>
        <v>3081.7124968799999</v>
      </c>
      <c r="P107" s="36">
        <f>SUMIFS(СВЦЭМ!$C$39:$C$782,СВЦЭМ!$A$39:$A$782,$A107,СВЦЭМ!$B$39:$B$782,P$83)+'СЕТ СН'!$H$12+СВЦЭМ!$D$10+'СЕТ СН'!$H$5-'СЕТ СН'!$H$20</f>
        <v>3143.043913</v>
      </c>
      <c r="Q107" s="36">
        <f>SUMIFS(СВЦЭМ!$C$39:$C$782,СВЦЭМ!$A$39:$A$782,$A107,СВЦЭМ!$B$39:$B$782,Q$83)+'СЕТ СН'!$H$12+СВЦЭМ!$D$10+'СЕТ СН'!$H$5-'СЕТ СН'!$H$20</f>
        <v>3152.1891742500002</v>
      </c>
      <c r="R107" s="36">
        <f>SUMIFS(СВЦЭМ!$C$39:$C$782,СВЦЭМ!$A$39:$A$782,$A107,СВЦЭМ!$B$39:$B$782,R$83)+'СЕТ СН'!$H$12+СВЦЭМ!$D$10+'СЕТ СН'!$H$5-'СЕТ СН'!$H$20</f>
        <v>3142.78267061</v>
      </c>
      <c r="S107" s="36">
        <f>SUMIFS(СВЦЭМ!$C$39:$C$782,СВЦЭМ!$A$39:$A$782,$A107,СВЦЭМ!$B$39:$B$782,S$83)+'СЕТ СН'!$H$12+СВЦЭМ!$D$10+'СЕТ СН'!$H$5-'СЕТ СН'!$H$20</f>
        <v>3107.0221395899998</v>
      </c>
      <c r="T107" s="36">
        <f>SUMIFS(СВЦЭМ!$C$39:$C$782,СВЦЭМ!$A$39:$A$782,$A107,СВЦЭМ!$B$39:$B$782,T$83)+'СЕТ СН'!$H$12+СВЦЭМ!$D$10+'СЕТ СН'!$H$5-'СЕТ СН'!$H$20</f>
        <v>3034.1062532000001</v>
      </c>
      <c r="U107" s="36">
        <f>SUMIFS(СВЦЭМ!$C$39:$C$782,СВЦЭМ!$A$39:$A$782,$A107,СВЦЭМ!$B$39:$B$782,U$83)+'СЕТ СН'!$H$12+СВЦЭМ!$D$10+'СЕТ СН'!$H$5-'СЕТ СН'!$H$20</f>
        <v>2964.12361934</v>
      </c>
      <c r="V107" s="36">
        <f>SUMIFS(СВЦЭМ!$C$39:$C$782,СВЦЭМ!$A$39:$A$782,$A107,СВЦЭМ!$B$39:$B$782,V$83)+'СЕТ СН'!$H$12+СВЦЭМ!$D$10+'СЕТ СН'!$H$5-'СЕТ СН'!$H$20</f>
        <v>2902.8722329399998</v>
      </c>
      <c r="W107" s="36">
        <f>SUMIFS(СВЦЭМ!$C$39:$C$782,СВЦЭМ!$A$39:$A$782,$A107,СВЦЭМ!$B$39:$B$782,W$83)+'СЕТ СН'!$H$12+СВЦЭМ!$D$10+'СЕТ СН'!$H$5-'СЕТ СН'!$H$20</f>
        <v>2933.1062735599999</v>
      </c>
      <c r="X107" s="36">
        <f>SUMIFS(СВЦЭМ!$C$39:$C$782,СВЦЭМ!$A$39:$A$782,$A107,СВЦЭМ!$B$39:$B$782,X$83)+'СЕТ СН'!$H$12+СВЦЭМ!$D$10+'СЕТ СН'!$H$5-'СЕТ СН'!$H$20</f>
        <v>2956.0360280099999</v>
      </c>
      <c r="Y107" s="36">
        <f>SUMIFS(СВЦЭМ!$C$39:$C$782,СВЦЭМ!$A$39:$A$782,$A107,СВЦЭМ!$B$39:$B$782,Y$83)+'СЕТ СН'!$H$12+СВЦЭМ!$D$10+'СЕТ СН'!$H$5-'СЕТ СН'!$H$20</f>
        <v>3018.2747153700002</v>
      </c>
    </row>
    <row r="108" spans="1:25" ht="15.75" x14ac:dyDescent="0.2">
      <c r="A108" s="35">
        <f t="shared" si="2"/>
        <v>44311</v>
      </c>
      <c r="B108" s="36">
        <f>SUMIFS(СВЦЭМ!$C$39:$C$782,СВЦЭМ!$A$39:$A$782,$A108,СВЦЭМ!$B$39:$B$782,B$83)+'СЕТ СН'!$H$12+СВЦЭМ!$D$10+'СЕТ СН'!$H$5-'СЕТ СН'!$H$20</f>
        <v>3055.03703679</v>
      </c>
      <c r="C108" s="36">
        <f>SUMIFS(СВЦЭМ!$C$39:$C$782,СВЦЭМ!$A$39:$A$782,$A108,СВЦЭМ!$B$39:$B$782,C$83)+'СЕТ СН'!$H$12+СВЦЭМ!$D$10+'СЕТ СН'!$H$5-'СЕТ СН'!$H$20</f>
        <v>3104.8340391399997</v>
      </c>
      <c r="D108" s="36">
        <f>SUMIFS(СВЦЭМ!$C$39:$C$782,СВЦЭМ!$A$39:$A$782,$A108,СВЦЭМ!$B$39:$B$782,D$83)+'СЕТ СН'!$H$12+СВЦЭМ!$D$10+'СЕТ СН'!$H$5-'СЕТ СН'!$H$20</f>
        <v>3049.5266388999999</v>
      </c>
      <c r="E108" s="36">
        <f>SUMIFS(СВЦЭМ!$C$39:$C$782,СВЦЭМ!$A$39:$A$782,$A108,СВЦЭМ!$B$39:$B$782,E$83)+'СЕТ СН'!$H$12+СВЦЭМ!$D$10+'СЕТ СН'!$H$5-'СЕТ СН'!$H$20</f>
        <v>3036.8802598900002</v>
      </c>
      <c r="F108" s="36">
        <f>SUMIFS(СВЦЭМ!$C$39:$C$782,СВЦЭМ!$A$39:$A$782,$A108,СВЦЭМ!$B$39:$B$782,F$83)+'СЕТ СН'!$H$12+СВЦЭМ!$D$10+'СЕТ СН'!$H$5-'СЕТ СН'!$H$20</f>
        <v>3038.1232889900002</v>
      </c>
      <c r="G108" s="36">
        <f>SUMIFS(СВЦЭМ!$C$39:$C$782,СВЦЭМ!$A$39:$A$782,$A108,СВЦЭМ!$B$39:$B$782,G$83)+'СЕТ СН'!$H$12+СВЦЭМ!$D$10+'СЕТ СН'!$H$5-'СЕТ СН'!$H$20</f>
        <v>3042.7826741500003</v>
      </c>
      <c r="H108" s="36">
        <f>SUMIFS(СВЦЭМ!$C$39:$C$782,СВЦЭМ!$A$39:$A$782,$A108,СВЦЭМ!$B$39:$B$782,H$83)+'СЕТ СН'!$H$12+СВЦЭМ!$D$10+'СЕТ СН'!$H$5-'СЕТ СН'!$H$20</f>
        <v>3050.0018449600002</v>
      </c>
      <c r="I108" s="36">
        <f>SUMIFS(СВЦЭМ!$C$39:$C$782,СВЦЭМ!$A$39:$A$782,$A108,СВЦЭМ!$B$39:$B$782,I$83)+'СЕТ СН'!$H$12+СВЦЭМ!$D$10+'СЕТ СН'!$H$5-'СЕТ СН'!$H$20</f>
        <v>3074.8411578799996</v>
      </c>
      <c r="J108" s="36">
        <f>SUMIFS(СВЦЭМ!$C$39:$C$782,СВЦЭМ!$A$39:$A$782,$A108,СВЦЭМ!$B$39:$B$782,J$83)+'СЕТ СН'!$H$12+СВЦЭМ!$D$10+'СЕТ СН'!$H$5-'СЕТ СН'!$H$20</f>
        <v>3012.8507027000001</v>
      </c>
      <c r="K108" s="36">
        <f>SUMIFS(СВЦЭМ!$C$39:$C$782,СВЦЭМ!$A$39:$A$782,$A108,СВЦЭМ!$B$39:$B$782,K$83)+'СЕТ СН'!$H$12+СВЦЭМ!$D$10+'СЕТ СН'!$H$5-'СЕТ СН'!$H$20</f>
        <v>2936.8012348399998</v>
      </c>
      <c r="L108" s="36">
        <f>SUMIFS(СВЦЭМ!$C$39:$C$782,СВЦЭМ!$A$39:$A$782,$A108,СВЦЭМ!$B$39:$B$782,L$83)+'СЕТ СН'!$H$12+СВЦЭМ!$D$10+'СЕТ СН'!$H$5-'СЕТ СН'!$H$20</f>
        <v>2944.2843094499999</v>
      </c>
      <c r="M108" s="36">
        <f>SUMIFS(СВЦЭМ!$C$39:$C$782,СВЦЭМ!$A$39:$A$782,$A108,СВЦЭМ!$B$39:$B$782,M$83)+'СЕТ СН'!$H$12+СВЦЭМ!$D$10+'СЕТ СН'!$H$5-'СЕТ СН'!$H$20</f>
        <v>2940.2284258600002</v>
      </c>
      <c r="N108" s="36">
        <f>SUMIFS(СВЦЭМ!$C$39:$C$782,СВЦЭМ!$A$39:$A$782,$A108,СВЦЭМ!$B$39:$B$782,N$83)+'СЕТ СН'!$H$12+СВЦЭМ!$D$10+'СЕТ СН'!$H$5-'СЕТ СН'!$H$20</f>
        <v>2973.2417125100001</v>
      </c>
      <c r="O108" s="36">
        <f>SUMIFS(СВЦЭМ!$C$39:$C$782,СВЦЭМ!$A$39:$A$782,$A108,СВЦЭМ!$B$39:$B$782,O$83)+'СЕТ СН'!$H$12+СВЦЭМ!$D$10+'СЕТ СН'!$H$5-'СЕТ СН'!$H$20</f>
        <v>3031.7515989100002</v>
      </c>
      <c r="P108" s="36">
        <f>SUMIFS(СВЦЭМ!$C$39:$C$782,СВЦЭМ!$A$39:$A$782,$A108,СВЦЭМ!$B$39:$B$782,P$83)+'СЕТ СН'!$H$12+СВЦЭМ!$D$10+'СЕТ СН'!$H$5-'СЕТ СН'!$H$20</f>
        <v>3025.36485864</v>
      </c>
      <c r="Q108" s="36">
        <f>SUMIFS(СВЦЭМ!$C$39:$C$782,СВЦЭМ!$A$39:$A$782,$A108,СВЦЭМ!$B$39:$B$782,Q$83)+'СЕТ СН'!$H$12+СВЦЭМ!$D$10+'СЕТ СН'!$H$5-'СЕТ СН'!$H$20</f>
        <v>2997.3985295399998</v>
      </c>
      <c r="R108" s="36">
        <f>SUMIFS(СВЦЭМ!$C$39:$C$782,СВЦЭМ!$A$39:$A$782,$A108,СВЦЭМ!$B$39:$B$782,R$83)+'СЕТ СН'!$H$12+СВЦЭМ!$D$10+'СЕТ СН'!$H$5-'СЕТ СН'!$H$20</f>
        <v>3003.0725925699999</v>
      </c>
      <c r="S108" s="36">
        <f>SUMIFS(СВЦЭМ!$C$39:$C$782,СВЦЭМ!$A$39:$A$782,$A108,СВЦЭМ!$B$39:$B$782,S$83)+'СЕТ СН'!$H$12+СВЦЭМ!$D$10+'СЕТ СН'!$H$5-'СЕТ СН'!$H$20</f>
        <v>3028.7315284800002</v>
      </c>
      <c r="T108" s="36">
        <f>SUMIFS(СВЦЭМ!$C$39:$C$782,СВЦЭМ!$A$39:$A$782,$A108,СВЦЭМ!$B$39:$B$782,T$83)+'СЕТ СН'!$H$12+СВЦЭМ!$D$10+'СЕТ СН'!$H$5-'СЕТ СН'!$H$20</f>
        <v>2960.7430726900002</v>
      </c>
      <c r="U108" s="36">
        <f>SUMIFS(СВЦЭМ!$C$39:$C$782,СВЦЭМ!$A$39:$A$782,$A108,СВЦЭМ!$B$39:$B$782,U$83)+'СЕТ СН'!$H$12+СВЦЭМ!$D$10+'СЕТ СН'!$H$5-'СЕТ СН'!$H$20</f>
        <v>2889.7633232500002</v>
      </c>
      <c r="V108" s="36">
        <f>SUMIFS(СВЦЭМ!$C$39:$C$782,СВЦЭМ!$A$39:$A$782,$A108,СВЦЭМ!$B$39:$B$782,V$83)+'СЕТ СН'!$H$12+СВЦЭМ!$D$10+'СЕТ СН'!$H$5-'СЕТ СН'!$H$20</f>
        <v>2865.96693009</v>
      </c>
      <c r="W108" s="36">
        <f>SUMIFS(СВЦЭМ!$C$39:$C$782,СВЦЭМ!$A$39:$A$782,$A108,СВЦЭМ!$B$39:$B$782,W$83)+'СЕТ СН'!$H$12+СВЦЭМ!$D$10+'СЕТ СН'!$H$5-'СЕТ СН'!$H$20</f>
        <v>2883.7435714399999</v>
      </c>
      <c r="X108" s="36">
        <f>SUMIFS(СВЦЭМ!$C$39:$C$782,СВЦЭМ!$A$39:$A$782,$A108,СВЦЭМ!$B$39:$B$782,X$83)+'СЕТ СН'!$H$12+СВЦЭМ!$D$10+'СЕТ СН'!$H$5-'СЕТ СН'!$H$20</f>
        <v>2860.6425386999999</v>
      </c>
      <c r="Y108" s="36">
        <f>SUMIFS(СВЦЭМ!$C$39:$C$782,СВЦЭМ!$A$39:$A$782,$A108,СВЦЭМ!$B$39:$B$782,Y$83)+'СЕТ СН'!$H$12+СВЦЭМ!$D$10+'СЕТ СН'!$H$5-'СЕТ СН'!$H$20</f>
        <v>2883.1740491299997</v>
      </c>
    </row>
    <row r="109" spans="1:25" ht="15.75" x14ac:dyDescent="0.2">
      <c r="A109" s="35">
        <f t="shared" si="2"/>
        <v>44312</v>
      </c>
      <c r="B109" s="36">
        <f>SUMIFS(СВЦЭМ!$C$39:$C$782,СВЦЭМ!$A$39:$A$782,$A109,СВЦЭМ!$B$39:$B$782,B$83)+'СЕТ СН'!$H$12+СВЦЭМ!$D$10+'СЕТ СН'!$H$5-'СЕТ СН'!$H$20</f>
        <v>2990.1866448299998</v>
      </c>
      <c r="C109" s="36">
        <f>SUMIFS(СВЦЭМ!$C$39:$C$782,СВЦЭМ!$A$39:$A$782,$A109,СВЦЭМ!$B$39:$B$782,C$83)+'СЕТ СН'!$H$12+СВЦЭМ!$D$10+'СЕТ СН'!$H$5-'СЕТ СН'!$H$20</f>
        <v>2994.78207109</v>
      </c>
      <c r="D109" s="36">
        <f>SUMIFS(СВЦЭМ!$C$39:$C$782,СВЦЭМ!$A$39:$A$782,$A109,СВЦЭМ!$B$39:$B$782,D$83)+'СЕТ СН'!$H$12+СВЦЭМ!$D$10+'СЕТ СН'!$H$5-'СЕТ СН'!$H$20</f>
        <v>3035.0471428400001</v>
      </c>
      <c r="E109" s="36">
        <f>SUMIFS(СВЦЭМ!$C$39:$C$782,СВЦЭМ!$A$39:$A$782,$A109,СВЦЭМ!$B$39:$B$782,E$83)+'СЕТ СН'!$H$12+СВЦЭМ!$D$10+'СЕТ СН'!$H$5-'СЕТ СН'!$H$20</f>
        <v>3031.5093684399999</v>
      </c>
      <c r="F109" s="36">
        <f>SUMIFS(СВЦЭМ!$C$39:$C$782,СВЦЭМ!$A$39:$A$782,$A109,СВЦЭМ!$B$39:$B$782,F$83)+'СЕТ СН'!$H$12+СВЦЭМ!$D$10+'СЕТ СН'!$H$5-'СЕТ СН'!$H$20</f>
        <v>3046.0724693100001</v>
      </c>
      <c r="G109" s="36">
        <f>SUMIFS(СВЦЭМ!$C$39:$C$782,СВЦЭМ!$A$39:$A$782,$A109,СВЦЭМ!$B$39:$B$782,G$83)+'СЕТ СН'!$H$12+СВЦЭМ!$D$10+'СЕТ СН'!$H$5-'СЕТ СН'!$H$20</f>
        <v>3062.5004661399998</v>
      </c>
      <c r="H109" s="36">
        <f>SUMIFS(СВЦЭМ!$C$39:$C$782,СВЦЭМ!$A$39:$A$782,$A109,СВЦЭМ!$B$39:$B$782,H$83)+'СЕТ СН'!$H$12+СВЦЭМ!$D$10+'СЕТ СН'!$H$5-'СЕТ СН'!$H$20</f>
        <v>3100.3148553400001</v>
      </c>
      <c r="I109" s="36">
        <f>SUMIFS(СВЦЭМ!$C$39:$C$782,СВЦЭМ!$A$39:$A$782,$A109,СВЦЭМ!$B$39:$B$782,I$83)+'СЕТ СН'!$H$12+СВЦЭМ!$D$10+'СЕТ СН'!$H$5-'СЕТ СН'!$H$20</f>
        <v>3045.41604736</v>
      </c>
      <c r="J109" s="36">
        <f>SUMIFS(СВЦЭМ!$C$39:$C$782,СВЦЭМ!$A$39:$A$782,$A109,СВЦЭМ!$B$39:$B$782,J$83)+'СЕТ СН'!$H$12+СВЦЭМ!$D$10+'СЕТ СН'!$H$5-'СЕТ СН'!$H$20</f>
        <v>3011.65159868</v>
      </c>
      <c r="K109" s="36">
        <f>SUMIFS(СВЦЭМ!$C$39:$C$782,СВЦЭМ!$A$39:$A$782,$A109,СВЦЭМ!$B$39:$B$782,K$83)+'СЕТ СН'!$H$12+СВЦЭМ!$D$10+'СЕТ СН'!$H$5-'СЕТ СН'!$H$20</f>
        <v>2945.3082587200001</v>
      </c>
      <c r="L109" s="36">
        <f>SUMIFS(СВЦЭМ!$C$39:$C$782,СВЦЭМ!$A$39:$A$782,$A109,СВЦЭМ!$B$39:$B$782,L$83)+'СЕТ СН'!$H$12+СВЦЭМ!$D$10+'СЕТ СН'!$H$5-'СЕТ СН'!$H$20</f>
        <v>2940.1411964999998</v>
      </c>
      <c r="M109" s="36">
        <f>SUMIFS(СВЦЭМ!$C$39:$C$782,СВЦЭМ!$A$39:$A$782,$A109,СВЦЭМ!$B$39:$B$782,M$83)+'СЕТ СН'!$H$12+СВЦЭМ!$D$10+'СЕТ СН'!$H$5-'СЕТ СН'!$H$20</f>
        <v>2945.8752115799998</v>
      </c>
      <c r="N109" s="36">
        <f>SUMIFS(СВЦЭМ!$C$39:$C$782,СВЦЭМ!$A$39:$A$782,$A109,СВЦЭМ!$B$39:$B$782,N$83)+'СЕТ СН'!$H$12+СВЦЭМ!$D$10+'СЕТ СН'!$H$5-'СЕТ СН'!$H$20</f>
        <v>2979.31436089</v>
      </c>
      <c r="O109" s="36">
        <f>SUMIFS(СВЦЭМ!$C$39:$C$782,СВЦЭМ!$A$39:$A$782,$A109,СВЦЭМ!$B$39:$B$782,O$83)+'СЕТ СН'!$H$12+СВЦЭМ!$D$10+'СЕТ СН'!$H$5-'СЕТ СН'!$H$20</f>
        <v>3029.4792462800001</v>
      </c>
      <c r="P109" s="36">
        <f>SUMIFS(СВЦЭМ!$C$39:$C$782,СВЦЭМ!$A$39:$A$782,$A109,СВЦЭМ!$B$39:$B$782,P$83)+'СЕТ СН'!$H$12+СВЦЭМ!$D$10+'СЕТ СН'!$H$5-'СЕТ СН'!$H$20</f>
        <v>3082.9757185899998</v>
      </c>
      <c r="Q109" s="36">
        <f>SUMIFS(СВЦЭМ!$C$39:$C$782,СВЦЭМ!$A$39:$A$782,$A109,СВЦЭМ!$B$39:$B$782,Q$83)+'СЕТ СН'!$H$12+СВЦЭМ!$D$10+'СЕТ СН'!$H$5-'СЕТ СН'!$H$20</f>
        <v>3093.9168023000002</v>
      </c>
      <c r="R109" s="36">
        <f>SUMIFS(СВЦЭМ!$C$39:$C$782,СВЦЭМ!$A$39:$A$782,$A109,СВЦЭМ!$B$39:$B$782,R$83)+'СЕТ СН'!$H$12+СВЦЭМ!$D$10+'СЕТ СН'!$H$5-'СЕТ СН'!$H$20</f>
        <v>3074.28243183</v>
      </c>
      <c r="S109" s="36">
        <f>SUMIFS(СВЦЭМ!$C$39:$C$782,СВЦЭМ!$A$39:$A$782,$A109,СВЦЭМ!$B$39:$B$782,S$83)+'СЕТ СН'!$H$12+СВЦЭМ!$D$10+'СЕТ СН'!$H$5-'СЕТ СН'!$H$20</f>
        <v>3040.96612151</v>
      </c>
      <c r="T109" s="36">
        <f>SUMIFS(СВЦЭМ!$C$39:$C$782,СВЦЭМ!$A$39:$A$782,$A109,СВЦЭМ!$B$39:$B$782,T$83)+'СЕТ СН'!$H$12+СВЦЭМ!$D$10+'СЕТ СН'!$H$5-'СЕТ СН'!$H$20</f>
        <v>2985.2907772799999</v>
      </c>
      <c r="U109" s="36">
        <f>SUMIFS(СВЦЭМ!$C$39:$C$782,СВЦЭМ!$A$39:$A$782,$A109,СВЦЭМ!$B$39:$B$782,U$83)+'СЕТ СН'!$H$12+СВЦЭМ!$D$10+'СЕТ СН'!$H$5-'СЕТ СН'!$H$20</f>
        <v>2942.7814912899998</v>
      </c>
      <c r="V109" s="36">
        <f>SUMIFS(СВЦЭМ!$C$39:$C$782,СВЦЭМ!$A$39:$A$782,$A109,СВЦЭМ!$B$39:$B$782,V$83)+'СЕТ СН'!$H$12+СВЦЭМ!$D$10+'СЕТ СН'!$H$5-'СЕТ СН'!$H$20</f>
        <v>2964.37836264</v>
      </c>
      <c r="W109" s="36">
        <f>SUMIFS(СВЦЭМ!$C$39:$C$782,СВЦЭМ!$A$39:$A$782,$A109,СВЦЭМ!$B$39:$B$782,W$83)+'СЕТ СН'!$H$12+СВЦЭМ!$D$10+'СЕТ СН'!$H$5-'СЕТ СН'!$H$20</f>
        <v>2939.5958957499997</v>
      </c>
      <c r="X109" s="36">
        <f>SUMIFS(СВЦЭМ!$C$39:$C$782,СВЦЭМ!$A$39:$A$782,$A109,СВЦЭМ!$B$39:$B$782,X$83)+'СЕТ СН'!$H$12+СВЦЭМ!$D$10+'СЕТ СН'!$H$5-'СЕТ СН'!$H$20</f>
        <v>2936.4081778600003</v>
      </c>
      <c r="Y109" s="36">
        <f>SUMIFS(СВЦЭМ!$C$39:$C$782,СВЦЭМ!$A$39:$A$782,$A109,СВЦЭМ!$B$39:$B$782,Y$83)+'СЕТ СН'!$H$12+СВЦЭМ!$D$10+'СЕТ СН'!$H$5-'СЕТ СН'!$H$20</f>
        <v>2983.9170506</v>
      </c>
    </row>
    <row r="110" spans="1:25" ht="15.75" x14ac:dyDescent="0.2">
      <c r="A110" s="35">
        <f t="shared" si="2"/>
        <v>44313</v>
      </c>
      <c r="B110" s="36">
        <f>SUMIFS(СВЦЭМ!$C$39:$C$782,СВЦЭМ!$A$39:$A$782,$A110,СВЦЭМ!$B$39:$B$782,B$83)+'СЕТ СН'!$H$12+СВЦЭМ!$D$10+'СЕТ СН'!$H$5-'СЕТ СН'!$H$20</f>
        <v>3220.53264713</v>
      </c>
      <c r="C110" s="36">
        <f>SUMIFS(СВЦЭМ!$C$39:$C$782,СВЦЭМ!$A$39:$A$782,$A110,СВЦЭМ!$B$39:$B$782,C$83)+'СЕТ СН'!$H$12+СВЦЭМ!$D$10+'СЕТ СН'!$H$5-'СЕТ СН'!$H$20</f>
        <v>3305.0991106399997</v>
      </c>
      <c r="D110" s="36">
        <f>SUMIFS(СВЦЭМ!$C$39:$C$782,СВЦЭМ!$A$39:$A$782,$A110,СВЦЭМ!$B$39:$B$782,D$83)+'СЕТ СН'!$H$12+СВЦЭМ!$D$10+'СЕТ СН'!$H$5-'СЕТ СН'!$H$20</f>
        <v>3275.6762919800003</v>
      </c>
      <c r="E110" s="36">
        <f>SUMIFS(СВЦЭМ!$C$39:$C$782,СВЦЭМ!$A$39:$A$782,$A110,СВЦЭМ!$B$39:$B$782,E$83)+'СЕТ СН'!$H$12+СВЦЭМ!$D$10+'СЕТ СН'!$H$5-'СЕТ СН'!$H$20</f>
        <v>3268.8284638800001</v>
      </c>
      <c r="F110" s="36">
        <f>SUMIFS(СВЦЭМ!$C$39:$C$782,СВЦЭМ!$A$39:$A$782,$A110,СВЦЭМ!$B$39:$B$782,F$83)+'СЕТ СН'!$H$12+СВЦЭМ!$D$10+'СЕТ СН'!$H$5-'СЕТ СН'!$H$20</f>
        <v>3275.3756889300003</v>
      </c>
      <c r="G110" s="36">
        <f>SUMIFS(СВЦЭМ!$C$39:$C$782,СВЦЭМ!$A$39:$A$782,$A110,СВЦЭМ!$B$39:$B$782,G$83)+'СЕТ СН'!$H$12+СВЦЭМ!$D$10+'СЕТ СН'!$H$5-'СЕТ СН'!$H$20</f>
        <v>3275.2541502399999</v>
      </c>
      <c r="H110" s="36">
        <f>SUMIFS(СВЦЭМ!$C$39:$C$782,СВЦЭМ!$A$39:$A$782,$A110,СВЦЭМ!$B$39:$B$782,H$83)+'СЕТ СН'!$H$12+СВЦЭМ!$D$10+'СЕТ СН'!$H$5-'СЕТ СН'!$H$20</f>
        <v>3302.11028622</v>
      </c>
      <c r="I110" s="36">
        <f>SUMIFS(СВЦЭМ!$C$39:$C$782,СВЦЭМ!$A$39:$A$782,$A110,СВЦЭМ!$B$39:$B$782,I$83)+'СЕТ СН'!$H$12+СВЦЭМ!$D$10+'СЕТ СН'!$H$5-'СЕТ СН'!$H$20</f>
        <v>3233.15858428</v>
      </c>
      <c r="J110" s="36">
        <f>SUMIFS(СВЦЭМ!$C$39:$C$782,СВЦЭМ!$A$39:$A$782,$A110,СВЦЭМ!$B$39:$B$782,J$83)+'СЕТ СН'!$H$12+СВЦЭМ!$D$10+'СЕТ СН'!$H$5-'СЕТ СН'!$H$20</f>
        <v>3153.0961808399998</v>
      </c>
      <c r="K110" s="36">
        <f>SUMIFS(СВЦЭМ!$C$39:$C$782,СВЦЭМ!$A$39:$A$782,$A110,СВЦЭМ!$B$39:$B$782,K$83)+'СЕТ СН'!$H$12+СВЦЭМ!$D$10+'СЕТ СН'!$H$5-'СЕТ СН'!$H$20</f>
        <v>3096.7302549200003</v>
      </c>
      <c r="L110" s="36">
        <f>SUMIFS(СВЦЭМ!$C$39:$C$782,СВЦЭМ!$A$39:$A$782,$A110,СВЦЭМ!$B$39:$B$782,L$83)+'СЕТ СН'!$H$12+СВЦЭМ!$D$10+'СЕТ СН'!$H$5-'СЕТ СН'!$H$20</f>
        <v>3104.6422868199998</v>
      </c>
      <c r="M110" s="36">
        <f>SUMIFS(СВЦЭМ!$C$39:$C$782,СВЦЭМ!$A$39:$A$782,$A110,СВЦЭМ!$B$39:$B$782,M$83)+'СЕТ СН'!$H$12+СВЦЭМ!$D$10+'СЕТ СН'!$H$5-'СЕТ СН'!$H$20</f>
        <v>3115.41120009</v>
      </c>
      <c r="N110" s="36">
        <f>SUMIFS(СВЦЭМ!$C$39:$C$782,СВЦЭМ!$A$39:$A$782,$A110,СВЦЭМ!$B$39:$B$782,N$83)+'СЕТ СН'!$H$12+СВЦЭМ!$D$10+'СЕТ СН'!$H$5-'СЕТ СН'!$H$20</f>
        <v>3146.9981753000002</v>
      </c>
      <c r="O110" s="36">
        <f>SUMIFS(СВЦЭМ!$C$39:$C$782,СВЦЭМ!$A$39:$A$782,$A110,СВЦЭМ!$B$39:$B$782,O$83)+'СЕТ СН'!$H$12+СВЦЭМ!$D$10+'СЕТ СН'!$H$5-'СЕТ СН'!$H$20</f>
        <v>3199.9748480999997</v>
      </c>
      <c r="P110" s="36">
        <f>SUMIFS(СВЦЭМ!$C$39:$C$782,СВЦЭМ!$A$39:$A$782,$A110,СВЦЭМ!$B$39:$B$782,P$83)+'СЕТ СН'!$H$12+СВЦЭМ!$D$10+'СЕТ СН'!$H$5-'СЕТ СН'!$H$20</f>
        <v>3217.9734385700003</v>
      </c>
      <c r="Q110" s="36">
        <f>SUMIFS(СВЦЭМ!$C$39:$C$782,СВЦЭМ!$A$39:$A$782,$A110,СВЦЭМ!$B$39:$B$782,Q$83)+'СЕТ СН'!$H$12+СВЦЭМ!$D$10+'СЕТ СН'!$H$5-'СЕТ СН'!$H$20</f>
        <v>3200.5471740200001</v>
      </c>
      <c r="R110" s="36">
        <f>SUMIFS(СВЦЭМ!$C$39:$C$782,СВЦЭМ!$A$39:$A$782,$A110,СВЦЭМ!$B$39:$B$782,R$83)+'СЕТ СН'!$H$12+СВЦЭМ!$D$10+'СЕТ СН'!$H$5-'СЕТ СН'!$H$20</f>
        <v>3206.1106308600001</v>
      </c>
      <c r="S110" s="36">
        <f>SUMIFS(СВЦЭМ!$C$39:$C$782,СВЦЭМ!$A$39:$A$782,$A110,СВЦЭМ!$B$39:$B$782,S$83)+'СЕТ СН'!$H$12+СВЦЭМ!$D$10+'СЕТ СН'!$H$5-'СЕТ СН'!$H$20</f>
        <v>3226.3309895499997</v>
      </c>
      <c r="T110" s="36">
        <f>SUMIFS(СВЦЭМ!$C$39:$C$782,СВЦЭМ!$A$39:$A$782,$A110,СВЦЭМ!$B$39:$B$782,T$83)+'СЕТ СН'!$H$12+СВЦЭМ!$D$10+'СЕТ СН'!$H$5-'СЕТ СН'!$H$20</f>
        <v>3153.3108712900003</v>
      </c>
      <c r="U110" s="36">
        <f>SUMIFS(СВЦЭМ!$C$39:$C$782,СВЦЭМ!$A$39:$A$782,$A110,СВЦЭМ!$B$39:$B$782,U$83)+'СЕТ СН'!$H$12+СВЦЭМ!$D$10+'СЕТ СН'!$H$5-'СЕТ СН'!$H$20</f>
        <v>3064.2726711599998</v>
      </c>
      <c r="V110" s="36">
        <f>SUMIFS(СВЦЭМ!$C$39:$C$782,СВЦЭМ!$A$39:$A$782,$A110,СВЦЭМ!$B$39:$B$782,V$83)+'СЕТ СН'!$H$12+СВЦЭМ!$D$10+'СЕТ СН'!$H$5-'СЕТ СН'!$H$20</f>
        <v>3037.74265483</v>
      </c>
      <c r="W110" s="36">
        <f>SUMIFS(СВЦЭМ!$C$39:$C$782,СВЦЭМ!$A$39:$A$782,$A110,СВЦЭМ!$B$39:$B$782,W$83)+'СЕТ СН'!$H$12+СВЦЭМ!$D$10+'СЕТ СН'!$H$5-'СЕТ СН'!$H$20</f>
        <v>3047.3701996899999</v>
      </c>
      <c r="X110" s="36">
        <f>SUMIFS(СВЦЭМ!$C$39:$C$782,СВЦЭМ!$A$39:$A$782,$A110,СВЦЭМ!$B$39:$B$782,X$83)+'СЕТ СН'!$H$12+СВЦЭМ!$D$10+'СЕТ СН'!$H$5-'СЕТ СН'!$H$20</f>
        <v>3044.3430084800002</v>
      </c>
      <c r="Y110" s="36">
        <f>SUMIFS(СВЦЭМ!$C$39:$C$782,СВЦЭМ!$A$39:$A$782,$A110,СВЦЭМ!$B$39:$B$782,Y$83)+'СЕТ СН'!$H$12+СВЦЭМ!$D$10+'СЕТ СН'!$H$5-'СЕТ СН'!$H$20</f>
        <v>3085.32022934</v>
      </c>
    </row>
    <row r="111" spans="1:25" ht="15.75" x14ac:dyDescent="0.2">
      <c r="A111" s="35">
        <f t="shared" si="2"/>
        <v>44314</v>
      </c>
      <c r="B111" s="36">
        <f>SUMIFS(СВЦЭМ!$C$39:$C$782,СВЦЭМ!$A$39:$A$782,$A111,СВЦЭМ!$B$39:$B$782,B$83)+'СЕТ СН'!$H$12+СВЦЭМ!$D$10+'СЕТ СН'!$H$5-'СЕТ СН'!$H$20</f>
        <v>3222.25466491</v>
      </c>
      <c r="C111" s="36">
        <f>SUMIFS(СВЦЭМ!$C$39:$C$782,СВЦЭМ!$A$39:$A$782,$A111,СВЦЭМ!$B$39:$B$782,C$83)+'СЕТ СН'!$H$12+СВЦЭМ!$D$10+'СЕТ СН'!$H$5-'СЕТ СН'!$H$20</f>
        <v>3305.5932559499997</v>
      </c>
      <c r="D111" s="36">
        <f>SUMIFS(СВЦЭМ!$C$39:$C$782,СВЦЭМ!$A$39:$A$782,$A111,СВЦЭМ!$B$39:$B$782,D$83)+'СЕТ СН'!$H$12+СВЦЭМ!$D$10+'СЕТ СН'!$H$5-'СЕТ СН'!$H$20</f>
        <v>3323.28890641</v>
      </c>
      <c r="E111" s="36">
        <f>SUMIFS(СВЦЭМ!$C$39:$C$782,СВЦЭМ!$A$39:$A$782,$A111,СВЦЭМ!$B$39:$B$782,E$83)+'СЕТ СН'!$H$12+СВЦЭМ!$D$10+'СЕТ СН'!$H$5-'СЕТ СН'!$H$20</f>
        <v>3324.18833808</v>
      </c>
      <c r="F111" s="36">
        <f>SUMIFS(СВЦЭМ!$C$39:$C$782,СВЦЭМ!$A$39:$A$782,$A111,СВЦЭМ!$B$39:$B$782,F$83)+'СЕТ СН'!$H$12+СВЦЭМ!$D$10+'СЕТ СН'!$H$5-'СЕТ СН'!$H$20</f>
        <v>3342.0802109699998</v>
      </c>
      <c r="G111" s="36">
        <f>SUMIFS(СВЦЭМ!$C$39:$C$782,СВЦЭМ!$A$39:$A$782,$A111,СВЦЭМ!$B$39:$B$782,G$83)+'СЕТ СН'!$H$12+СВЦЭМ!$D$10+'СЕТ СН'!$H$5-'СЕТ СН'!$H$20</f>
        <v>3339.84806093</v>
      </c>
      <c r="H111" s="36">
        <f>SUMIFS(СВЦЭМ!$C$39:$C$782,СВЦЭМ!$A$39:$A$782,$A111,СВЦЭМ!$B$39:$B$782,H$83)+'СЕТ СН'!$H$12+СВЦЭМ!$D$10+'СЕТ СН'!$H$5-'СЕТ СН'!$H$20</f>
        <v>3339.7537361699997</v>
      </c>
      <c r="I111" s="36">
        <f>SUMIFS(СВЦЭМ!$C$39:$C$782,СВЦЭМ!$A$39:$A$782,$A111,СВЦЭМ!$B$39:$B$782,I$83)+'СЕТ СН'!$H$12+СВЦЭМ!$D$10+'СЕТ СН'!$H$5-'СЕТ СН'!$H$20</f>
        <v>3260.41656156</v>
      </c>
      <c r="J111" s="36">
        <f>SUMIFS(СВЦЭМ!$C$39:$C$782,СВЦЭМ!$A$39:$A$782,$A111,СВЦЭМ!$B$39:$B$782,J$83)+'СЕТ СН'!$H$12+СВЦЭМ!$D$10+'СЕТ СН'!$H$5-'СЕТ СН'!$H$20</f>
        <v>3174.1166697200001</v>
      </c>
      <c r="K111" s="36">
        <f>SUMIFS(СВЦЭМ!$C$39:$C$782,СВЦЭМ!$A$39:$A$782,$A111,СВЦЭМ!$B$39:$B$782,K$83)+'СЕТ СН'!$H$12+СВЦЭМ!$D$10+'СЕТ СН'!$H$5-'СЕТ СН'!$H$20</f>
        <v>3106.8939380500001</v>
      </c>
      <c r="L111" s="36">
        <f>SUMIFS(СВЦЭМ!$C$39:$C$782,СВЦЭМ!$A$39:$A$782,$A111,СВЦЭМ!$B$39:$B$782,L$83)+'СЕТ СН'!$H$12+СВЦЭМ!$D$10+'СЕТ СН'!$H$5-'СЕТ СН'!$H$20</f>
        <v>3094.2770618599998</v>
      </c>
      <c r="M111" s="36">
        <f>SUMIFS(СВЦЭМ!$C$39:$C$782,СВЦЭМ!$A$39:$A$782,$A111,СВЦЭМ!$B$39:$B$782,M$83)+'СЕТ СН'!$H$12+СВЦЭМ!$D$10+'СЕТ СН'!$H$5-'СЕТ СН'!$H$20</f>
        <v>3116.2516300400002</v>
      </c>
      <c r="N111" s="36">
        <f>SUMIFS(СВЦЭМ!$C$39:$C$782,СВЦЭМ!$A$39:$A$782,$A111,СВЦЭМ!$B$39:$B$782,N$83)+'СЕТ СН'!$H$12+СВЦЭМ!$D$10+'СЕТ СН'!$H$5-'СЕТ СН'!$H$20</f>
        <v>3159.0832300900001</v>
      </c>
      <c r="O111" s="36">
        <f>SUMIFS(СВЦЭМ!$C$39:$C$782,СВЦЭМ!$A$39:$A$782,$A111,СВЦЭМ!$B$39:$B$782,O$83)+'СЕТ СН'!$H$12+СВЦЭМ!$D$10+'СЕТ СН'!$H$5-'СЕТ СН'!$H$20</f>
        <v>3202.4384331399997</v>
      </c>
      <c r="P111" s="36">
        <f>SUMIFS(СВЦЭМ!$C$39:$C$782,СВЦЭМ!$A$39:$A$782,$A111,СВЦЭМ!$B$39:$B$782,P$83)+'СЕТ СН'!$H$12+СВЦЭМ!$D$10+'СЕТ СН'!$H$5-'СЕТ СН'!$H$20</f>
        <v>3252.8315425700002</v>
      </c>
      <c r="Q111" s="36">
        <f>SUMIFS(СВЦЭМ!$C$39:$C$782,СВЦЭМ!$A$39:$A$782,$A111,СВЦЭМ!$B$39:$B$782,Q$83)+'СЕТ СН'!$H$12+СВЦЭМ!$D$10+'СЕТ СН'!$H$5-'СЕТ СН'!$H$20</f>
        <v>3255.96996657</v>
      </c>
      <c r="R111" s="36">
        <f>SUMIFS(СВЦЭМ!$C$39:$C$782,СВЦЭМ!$A$39:$A$782,$A111,СВЦЭМ!$B$39:$B$782,R$83)+'СЕТ СН'!$H$12+СВЦЭМ!$D$10+'СЕТ СН'!$H$5-'СЕТ СН'!$H$20</f>
        <v>3258.5074214900001</v>
      </c>
      <c r="S111" s="36">
        <f>SUMIFS(СВЦЭМ!$C$39:$C$782,СВЦЭМ!$A$39:$A$782,$A111,СВЦЭМ!$B$39:$B$782,S$83)+'СЕТ СН'!$H$12+СВЦЭМ!$D$10+'СЕТ СН'!$H$5-'СЕТ СН'!$H$20</f>
        <v>3260.1812315300003</v>
      </c>
      <c r="T111" s="36">
        <f>SUMIFS(СВЦЭМ!$C$39:$C$782,СВЦЭМ!$A$39:$A$782,$A111,СВЦЭМ!$B$39:$B$782,T$83)+'СЕТ СН'!$H$12+СВЦЭМ!$D$10+'СЕТ СН'!$H$5-'СЕТ СН'!$H$20</f>
        <v>3174.7691426000001</v>
      </c>
      <c r="U111" s="36">
        <f>SUMIFS(СВЦЭМ!$C$39:$C$782,СВЦЭМ!$A$39:$A$782,$A111,СВЦЭМ!$B$39:$B$782,U$83)+'СЕТ СН'!$H$12+СВЦЭМ!$D$10+'СЕТ СН'!$H$5-'СЕТ СН'!$H$20</f>
        <v>3100.1350548700002</v>
      </c>
      <c r="V111" s="36">
        <f>SUMIFS(СВЦЭМ!$C$39:$C$782,СВЦЭМ!$A$39:$A$782,$A111,СВЦЭМ!$B$39:$B$782,V$83)+'СЕТ СН'!$H$12+СВЦЭМ!$D$10+'СЕТ СН'!$H$5-'СЕТ СН'!$H$20</f>
        <v>3067.1934660699999</v>
      </c>
      <c r="W111" s="36">
        <f>SUMIFS(СВЦЭМ!$C$39:$C$782,СВЦЭМ!$A$39:$A$782,$A111,СВЦЭМ!$B$39:$B$782,W$83)+'СЕТ СН'!$H$12+СВЦЭМ!$D$10+'СЕТ СН'!$H$5-'СЕТ СН'!$H$20</f>
        <v>3091.5566942699998</v>
      </c>
      <c r="X111" s="36">
        <f>SUMIFS(СВЦЭМ!$C$39:$C$782,СВЦЭМ!$A$39:$A$782,$A111,СВЦЭМ!$B$39:$B$782,X$83)+'СЕТ СН'!$H$12+СВЦЭМ!$D$10+'СЕТ СН'!$H$5-'СЕТ СН'!$H$20</f>
        <v>3124.2745562499999</v>
      </c>
      <c r="Y111" s="36">
        <f>SUMIFS(СВЦЭМ!$C$39:$C$782,СВЦЭМ!$A$39:$A$782,$A111,СВЦЭМ!$B$39:$B$782,Y$83)+'СЕТ СН'!$H$12+СВЦЭМ!$D$10+'СЕТ СН'!$H$5-'СЕТ СН'!$H$20</f>
        <v>3190.1024239500002</v>
      </c>
    </row>
    <row r="112" spans="1:25" ht="15.75" x14ac:dyDescent="0.2">
      <c r="A112" s="35">
        <f t="shared" si="2"/>
        <v>44315</v>
      </c>
      <c r="B112" s="36">
        <f>SUMIFS(СВЦЭМ!$C$39:$C$782,СВЦЭМ!$A$39:$A$782,$A112,СВЦЭМ!$B$39:$B$782,B$83)+'СЕТ СН'!$H$12+СВЦЭМ!$D$10+'СЕТ СН'!$H$5-'СЕТ СН'!$H$20</f>
        <v>3227.69278824</v>
      </c>
      <c r="C112" s="36">
        <f>SUMIFS(СВЦЭМ!$C$39:$C$782,СВЦЭМ!$A$39:$A$782,$A112,СВЦЭМ!$B$39:$B$782,C$83)+'СЕТ СН'!$H$12+СВЦЭМ!$D$10+'СЕТ СН'!$H$5-'СЕТ СН'!$H$20</f>
        <v>3328.5910189799997</v>
      </c>
      <c r="D112" s="36">
        <f>SUMIFS(СВЦЭМ!$C$39:$C$782,СВЦЭМ!$A$39:$A$782,$A112,СВЦЭМ!$B$39:$B$782,D$83)+'СЕТ СН'!$H$12+СВЦЭМ!$D$10+'СЕТ СН'!$H$5-'СЕТ СН'!$H$20</f>
        <v>3327.0728793099997</v>
      </c>
      <c r="E112" s="36">
        <f>SUMIFS(СВЦЭМ!$C$39:$C$782,СВЦЭМ!$A$39:$A$782,$A112,СВЦЭМ!$B$39:$B$782,E$83)+'СЕТ СН'!$H$12+СВЦЭМ!$D$10+'СЕТ СН'!$H$5-'СЕТ СН'!$H$20</f>
        <v>3324.2167774899999</v>
      </c>
      <c r="F112" s="36">
        <f>SUMIFS(СВЦЭМ!$C$39:$C$782,СВЦЭМ!$A$39:$A$782,$A112,СВЦЭМ!$B$39:$B$782,F$83)+'СЕТ СН'!$H$12+СВЦЭМ!$D$10+'СЕТ СН'!$H$5-'СЕТ СН'!$H$20</f>
        <v>3339.9329165300001</v>
      </c>
      <c r="G112" s="36">
        <f>SUMIFS(СВЦЭМ!$C$39:$C$782,СВЦЭМ!$A$39:$A$782,$A112,СВЦЭМ!$B$39:$B$782,G$83)+'СЕТ СН'!$H$12+СВЦЭМ!$D$10+'СЕТ СН'!$H$5-'СЕТ СН'!$H$20</f>
        <v>3348.2709386799997</v>
      </c>
      <c r="H112" s="36">
        <f>SUMIFS(СВЦЭМ!$C$39:$C$782,СВЦЭМ!$A$39:$A$782,$A112,СВЦЭМ!$B$39:$B$782,H$83)+'СЕТ СН'!$H$12+СВЦЭМ!$D$10+'СЕТ СН'!$H$5-'СЕТ СН'!$H$20</f>
        <v>3352.00492751</v>
      </c>
      <c r="I112" s="36">
        <f>SUMIFS(СВЦЭМ!$C$39:$C$782,СВЦЭМ!$A$39:$A$782,$A112,СВЦЭМ!$B$39:$B$782,I$83)+'СЕТ СН'!$H$12+СВЦЭМ!$D$10+'СЕТ СН'!$H$5-'СЕТ СН'!$H$20</f>
        <v>3250.35189115</v>
      </c>
      <c r="J112" s="36">
        <f>SUMIFS(СВЦЭМ!$C$39:$C$782,СВЦЭМ!$A$39:$A$782,$A112,СВЦЭМ!$B$39:$B$782,J$83)+'СЕТ СН'!$H$12+СВЦЭМ!$D$10+'СЕТ СН'!$H$5-'СЕТ СН'!$H$20</f>
        <v>3179.7578395800001</v>
      </c>
      <c r="K112" s="36">
        <f>SUMIFS(СВЦЭМ!$C$39:$C$782,СВЦЭМ!$A$39:$A$782,$A112,СВЦЭМ!$B$39:$B$782,K$83)+'СЕТ СН'!$H$12+СВЦЭМ!$D$10+'СЕТ СН'!$H$5-'СЕТ СН'!$H$20</f>
        <v>3112.82067938</v>
      </c>
      <c r="L112" s="36">
        <f>SUMIFS(СВЦЭМ!$C$39:$C$782,СВЦЭМ!$A$39:$A$782,$A112,СВЦЭМ!$B$39:$B$782,L$83)+'СЕТ СН'!$H$12+СВЦЭМ!$D$10+'СЕТ СН'!$H$5-'СЕТ СН'!$H$20</f>
        <v>3119.1749272400002</v>
      </c>
      <c r="M112" s="36">
        <f>SUMIFS(СВЦЭМ!$C$39:$C$782,СВЦЭМ!$A$39:$A$782,$A112,СВЦЭМ!$B$39:$B$782,M$83)+'СЕТ СН'!$H$12+СВЦЭМ!$D$10+'СЕТ СН'!$H$5-'СЕТ СН'!$H$20</f>
        <v>3123.4655946600001</v>
      </c>
      <c r="N112" s="36">
        <f>SUMIFS(СВЦЭМ!$C$39:$C$782,СВЦЭМ!$A$39:$A$782,$A112,СВЦЭМ!$B$39:$B$782,N$83)+'СЕТ СН'!$H$12+СВЦЭМ!$D$10+'СЕТ СН'!$H$5-'СЕТ СН'!$H$20</f>
        <v>3158.3805013199999</v>
      </c>
      <c r="O112" s="36">
        <f>SUMIFS(СВЦЭМ!$C$39:$C$782,СВЦЭМ!$A$39:$A$782,$A112,СВЦЭМ!$B$39:$B$782,O$83)+'СЕТ СН'!$H$12+СВЦЭМ!$D$10+'СЕТ СН'!$H$5-'СЕТ СН'!$H$20</f>
        <v>3213.0583891199999</v>
      </c>
      <c r="P112" s="36">
        <f>SUMIFS(СВЦЭМ!$C$39:$C$782,СВЦЭМ!$A$39:$A$782,$A112,СВЦЭМ!$B$39:$B$782,P$83)+'СЕТ СН'!$H$12+СВЦЭМ!$D$10+'СЕТ СН'!$H$5-'СЕТ СН'!$H$20</f>
        <v>3251.5722796499999</v>
      </c>
      <c r="Q112" s="36">
        <f>SUMIFS(СВЦЭМ!$C$39:$C$782,СВЦЭМ!$A$39:$A$782,$A112,СВЦЭМ!$B$39:$B$782,Q$83)+'СЕТ СН'!$H$12+СВЦЭМ!$D$10+'СЕТ СН'!$H$5-'СЕТ СН'!$H$20</f>
        <v>3245.33705156</v>
      </c>
      <c r="R112" s="36">
        <f>SUMIFS(СВЦЭМ!$C$39:$C$782,СВЦЭМ!$A$39:$A$782,$A112,СВЦЭМ!$B$39:$B$782,R$83)+'СЕТ СН'!$H$12+СВЦЭМ!$D$10+'СЕТ СН'!$H$5-'СЕТ СН'!$H$20</f>
        <v>3251.0423773499997</v>
      </c>
      <c r="S112" s="36">
        <f>SUMIFS(СВЦЭМ!$C$39:$C$782,СВЦЭМ!$A$39:$A$782,$A112,СВЦЭМ!$B$39:$B$782,S$83)+'СЕТ СН'!$H$12+СВЦЭМ!$D$10+'СЕТ СН'!$H$5-'СЕТ СН'!$H$20</f>
        <v>3261.4044174299997</v>
      </c>
      <c r="T112" s="36">
        <f>SUMIFS(СВЦЭМ!$C$39:$C$782,СВЦЭМ!$A$39:$A$782,$A112,СВЦЭМ!$B$39:$B$782,T$83)+'СЕТ СН'!$H$12+СВЦЭМ!$D$10+'СЕТ СН'!$H$5-'СЕТ СН'!$H$20</f>
        <v>3173.4640252600002</v>
      </c>
      <c r="U112" s="36">
        <f>SUMIFS(СВЦЭМ!$C$39:$C$782,СВЦЭМ!$A$39:$A$782,$A112,СВЦЭМ!$B$39:$B$782,U$83)+'СЕТ СН'!$H$12+СВЦЭМ!$D$10+'СЕТ СН'!$H$5-'СЕТ СН'!$H$20</f>
        <v>3086.06567137</v>
      </c>
      <c r="V112" s="36">
        <f>SUMIFS(СВЦЭМ!$C$39:$C$782,СВЦЭМ!$A$39:$A$782,$A112,СВЦЭМ!$B$39:$B$782,V$83)+'СЕТ СН'!$H$12+СВЦЭМ!$D$10+'СЕТ СН'!$H$5-'СЕТ СН'!$H$20</f>
        <v>3051.1495606600001</v>
      </c>
      <c r="W112" s="36">
        <f>SUMIFS(СВЦЭМ!$C$39:$C$782,СВЦЭМ!$A$39:$A$782,$A112,СВЦЭМ!$B$39:$B$782,W$83)+'СЕТ СН'!$H$12+СВЦЭМ!$D$10+'СЕТ СН'!$H$5-'СЕТ СН'!$H$20</f>
        <v>3055.0786149100004</v>
      </c>
      <c r="X112" s="36">
        <f>SUMIFS(СВЦЭМ!$C$39:$C$782,СВЦЭМ!$A$39:$A$782,$A112,СВЦЭМ!$B$39:$B$782,X$83)+'СЕТ СН'!$H$12+СВЦЭМ!$D$10+'СЕТ СН'!$H$5-'СЕТ СН'!$H$20</f>
        <v>3078.53383007</v>
      </c>
      <c r="Y112" s="36">
        <f>SUMIFS(СВЦЭМ!$C$39:$C$782,СВЦЭМ!$A$39:$A$782,$A112,СВЦЭМ!$B$39:$B$782,Y$83)+'СЕТ СН'!$H$12+СВЦЭМ!$D$10+'СЕТ СН'!$H$5-'СЕТ СН'!$H$20</f>
        <v>3151.1106063100001</v>
      </c>
    </row>
    <row r="113" spans="1:27" ht="15.75" x14ac:dyDescent="0.2">
      <c r="A113" s="35">
        <f t="shared" si="2"/>
        <v>44316</v>
      </c>
      <c r="B113" s="36">
        <f>SUMIFS(СВЦЭМ!$C$39:$C$782,СВЦЭМ!$A$39:$A$782,$A113,СВЦЭМ!$B$39:$B$782,B$83)+'СЕТ СН'!$H$12+СВЦЭМ!$D$10+'СЕТ СН'!$H$5-'СЕТ СН'!$H$20</f>
        <v>3211.45777632</v>
      </c>
      <c r="C113" s="36">
        <f>SUMIFS(СВЦЭМ!$C$39:$C$782,СВЦЭМ!$A$39:$A$782,$A113,СВЦЭМ!$B$39:$B$782,C$83)+'СЕТ СН'!$H$12+СВЦЭМ!$D$10+'СЕТ СН'!$H$5-'СЕТ СН'!$H$20</f>
        <v>3290.76814913</v>
      </c>
      <c r="D113" s="36">
        <f>SUMIFS(СВЦЭМ!$C$39:$C$782,СВЦЭМ!$A$39:$A$782,$A113,СВЦЭМ!$B$39:$B$782,D$83)+'СЕТ СН'!$H$12+СВЦЭМ!$D$10+'СЕТ СН'!$H$5-'СЕТ СН'!$H$20</f>
        <v>3312.7278963399999</v>
      </c>
      <c r="E113" s="36">
        <f>SUMIFS(СВЦЭМ!$C$39:$C$782,СВЦЭМ!$A$39:$A$782,$A113,СВЦЭМ!$B$39:$B$782,E$83)+'СЕТ СН'!$H$12+СВЦЭМ!$D$10+'СЕТ СН'!$H$5-'СЕТ СН'!$H$20</f>
        <v>3307.0004779800001</v>
      </c>
      <c r="F113" s="36">
        <f>SUMIFS(СВЦЭМ!$C$39:$C$782,СВЦЭМ!$A$39:$A$782,$A113,СВЦЭМ!$B$39:$B$782,F$83)+'СЕТ СН'!$H$12+СВЦЭМ!$D$10+'СЕТ СН'!$H$5-'СЕТ СН'!$H$20</f>
        <v>3328.2088991299997</v>
      </c>
      <c r="G113" s="36">
        <f>SUMIFS(СВЦЭМ!$C$39:$C$782,СВЦЭМ!$A$39:$A$782,$A113,СВЦЭМ!$B$39:$B$782,G$83)+'СЕТ СН'!$H$12+СВЦЭМ!$D$10+'СЕТ СН'!$H$5-'СЕТ СН'!$H$20</f>
        <v>3346.7708453800001</v>
      </c>
      <c r="H113" s="36">
        <f>SUMIFS(СВЦЭМ!$C$39:$C$782,СВЦЭМ!$A$39:$A$782,$A113,СВЦЭМ!$B$39:$B$782,H$83)+'СЕТ СН'!$H$12+СВЦЭМ!$D$10+'СЕТ СН'!$H$5-'СЕТ СН'!$H$20</f>
        <v>3349.8947518200002</v>
      </c>
      <c r="I113" s="36">
        <f>SUMIFS(СВЦЭМ!$C$39:$C$782,СВЦЭМ!$A$39:$A$782,$A113,СВЦЭМ!$B$39:$B$782,I$83)+'СЕТ СН'!$H$12+СВЦЭМ!$D$10+'СЕТ СН'!$H$5-'СЕТ СН'!$H$20</f>
        <v>3263.94614731</v>
      </c>
      <c r="J113" s="36">
        <f>SUMIFS(СВЦЭМ!$C$39:$C$782,СВЦЭМ!$A$39:$A$782,$A113,СВЦЭМ!$B$39:$B$782,J$83)+'СЕТ СН'!$H$12+СВЦЭМ!$D$10+'СЕТ СН'!$H$5-'СЕТ СН'!$H$20</f>
        <v>3198.4291753500002</v>
      </c>
      <c r="K113" s="36">
        <f>SUMIFS(СВЦЭМ!$C$39:$C$782,СВЦЭМ!$A$39:$A$782,$A113,СВЦЭМ!$B$39:$B$782,K$83)+'СЕТ СН'!$H$12+СВЦЭМ!$D$10+'СЕТ СН'!$H$5-'СЕТ СН'!$H$20</f>
        <v>3155.4884290700002</v>
      </c>
      <c r="L113" s="36">
        <f>SUMIFS(СВЦЭМ!$C$39:$C$782,СВЦЭМ!$A$39:$A$782,$A113,СВЦЭМ!$B$39:$B$782,L$83)+'СЕТ СН'!$H$12+СВЦЭМ!$D$10+'СЕТ СН'!$H$5-'СЕТ СН'!$H$20</f>
        <v>3131.6944560800002</v>
      </c>
      <c r="M113" s="36">
        <f>SUMIFS(СВЦЭМ!$C$39:$C$782,СВЦЭМ!$A$39:$A$782,$A113,СВЦЭМ!$B$39:$B$782,M$83)+'СЕТ СН'!$H$12+СВЦЭМ!$D$10+'СЕТ СН'!$H$5-'СЕТ СН'!$H$20</f>
        <v>3144.8781613199999</v>
      </c>
      <c r="N113" s="36">
        <f>SUMIFS(СВЦЭМ!$C$39:$C$782,СВЦЭМ!$A$39:$A$782,$A113,СВЦЭМ!$B$39:$B$782,N$83)+'СЕТ СН'!$H$12+СВЦЭМ!$D$10+'СЕТ СН'!$H$5-'СЕТ СН'!$H$20</f>
        <v>3207.5536313900002</v>
      </c>
      <c r="O113" s="36">
        <f>SUMIFS(СВЦЭМ!$C$39:$C$782,СВЦЭМ!$A$39:$A$782,$A113,СВЦЭМ!$B$39:$B$782,O$83)+'СЕТ СН'!$H$12+СВЦЭМ!$D$10+'СЕТ СН'!$H$5-'СЕТ СН'!$H$20</f>
        <v>3251.72114513</v>
      </c>
      <c r="P113" s="36">
        <f>SUMIFS(СВЦЭМ!$C$39:$C$782,СВЦЭМ!$A$39:$A$782,$A113,СВЦЭМ!$B$39:$B$782,P$83)+'СЕТ СН'!$H$12+СВЦЭМ!$D$10+'СЕТ СН'!$H$5-'СЕТ СН'!$H$20</f>
        <v>3273.2906461100001</v>
      </c>
      <c r="Q113" s="36">
        <f>SUMIFS(СВЦЭМ!$C$39:$C$782,СВЦЭМ!$A$39:$A$782,$A113,СВЦЭМ!$B$39:$B$782,Q$83)+'СЕТ СН'!$H$12+СВЦЭМ!$D$10+'СЕТ СН'!$H$5-'СЕТ СН'!$H$20</f>
        <v>3272.1093713400001</v>
      </c>
      <c r="R113" s="36">
        <f>SUMIFS(СВЦЭМ!$C$39:$C$782,СВЦЭМ!$A$39:$A$782,$A113,СВЦЭМ!$B$39:$B$782,R$83)+'СЕТ СН'!$H$12+СВЦЭМ!$D$10+'СЕТ СН'!$H$5-'СЕТ СН'!$H$20</f>
        <v>3265.1492271699999</v>
      </c>
      <c r="S113" s="36">
        <f>SUMIFS(СВЦЭМ!$C$39:$C$782,СВЦЭМ!$A$39:$A$782,$A113,СВЦЭМ!$B$39:$B$782,S$83)+'СЕТ СН'!$H$12+СВЦЭМ!$D$10+'СЕТ СН'!$H$5-'СЕТ СН'!$H$20</f>
        <v>3254.3901303299999</v>
      </c>
      <c r="T113" s="36">
        <f>SUMIFS(СВЦЭМ!$C$39:$C$782,СВЦЭМ!$A$39:$A$782,$A113,СВЦЭМ!$B$39:$B$782,T$83)+'СЕТ СН'!$H$12+СВЦЭМ!$D$10+'СЕТ СН'!$H$5-'СЕТ СН'!$H$20</f>
        <v>3161.1561295800002</v>
      </c>
      <c r="U113" s="36">
        <f>SUMIFS(СВЦЭМ!$C$39:$C$782,СВЦЭМ!$A$39:$A$782,$A113,СВЦЭМ!$B$39:$B$782,U$83)+'СЕТ СН'!$H$12+СВЦЭМ!$D$10+'СЕТ СН'!$H$5-'СЕТ СН'!$H$20</f>
        <v>3090.4175168700003</v>
      </c>
      <c r="V113" s="36">
        <f>SUMIFS(СВЦЭМ!$C$39:$C$782,СВЦЭМ!$A$39:$A$782,$A113,СВЦЭМ!$B$39:$B$782,V$83)+'СЕТ СН'!$H$12+СВЦЭМ!$D$10+'СЕТ СН'!$H$5-'СЕТ СН'!$H$20</f>
        <v>3043.9656260000002</v>
      </c>
      <c r="W113" s="36">
        <f>SUMIFS(СВЦЭМ!$C$39:$C$782,СВЦЭМ!$A$39:$A$782,$A113,СВЦЭМ!$B$39:$B$782,W$83)+'СЕТ СН'!$H$12+СВЦЭМ!$D$10+'СЕТ СН'!$H$5-'СЕТ СН'!$H$20</f>
        <v>3048.9662483700004</v>
      </c>
      <c r="X113" s="36">
        <f>SUMIFS(СВЦЭМ!$C$39:$C$782,СВЦЭМ!$A$39:$A$782,$A113,СВЦЭМ!$B$39:$B$782,X$83)+'СЕТ СН'!$H$12+СВЦЭМ!$D$10+'СЕТ СН'!$H$5-'СЕТ СН'!$H$20</f>
        <v>3090.6839450500001</v>
      </c>
      <c r="Y113" s="36">
        <f>SUMIFS(СВЦЭМ!$C$39:$C$782,СВЦЭМ!$A$39:$A$782,$A113,СВЦЭМ!$B$39:$B$782,Y$83)+'СЕТ СН'!$H$12+СВЦЭМ!$D$10+'СЕТ СН'!$H$5-'СЕТ СН'!$H$20</f>
        <v>3175.2077541200001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01.04.2021</v>
      </c>
      <c r="B120" s="36">
        <f>SUMIFS(СВЦЭМ!$C$39:$C$782,СВЦЭМ!$A$39:$A$782,$A120,СВЦЭМ!$B$39:$B$782,B$119)+'СЕТ СН'!$I$12+СВЦЭМ!$D$10+'СЕТ СН'!$I$5-'СЕТ СН'!$I$20</f>
        <v>3381.7492185300002</v>
      </c>
      <c r="C120" s="36">
        <f>SUMIFS(СВЦЭМ!$C$39:$C$782,СВЦЭМ!$A$39:$A$782,$A120,СВЦЭМ!$B$39:$B$782,C$119)+'СЕТ СН'!$I$12+СВЦЭМ!$D$10+'СЕТ СН'!$I$5-'СЕТ СН'!$I$20</f>
        <v>3467.1653702399999</v>
      </c>
      <c r="D120" s="36">
        <f>SUMIFS(СВЦЭМ!$C$39:$C$782,СВЦЭМ!$A$39:$A$782,$A120,СВЦЭМ!$B$39:$B$782,D$119)+'СЕТ СН'!$I$12+СВЦЭМ!$D$10+'СЕТ СН'!$I$5-'СЕТ СН'!$I$20</f>
        <v>3507.6055733900002</v>
      </c>
      <c r="E120" s="36">
        <f>SUMIFS(СВЦЭМ!$C$39:$C$782,СВЦЭМ!$A$39:$A$782,$A120,СВЦЭМ!$B$39:$B$782,E$119)+'СЕТ СН'!$I$12+СВЦЭМ!$D$10+'СЕТ СН'!$I$5-'СЕТ СН'!$I$20</f>
        <v>3498.6974471900003</v>
      </c>
      <c r="F120" s="36">
        <f>SUMIFS(СВЦЭМ!$C$39:$C$782,СВЦЭМ!$A$39:$A$782,$A120,СВЦЭМ!$B$39:$B$782,F$119)+'СЕТ СН'!$I$12+СВЦЭМ!$D$10+'СЕТ СН'!$I$5-'СЕТ СН'!$I$20</f>
        <v>3501.44308404</v>
      </c>
      <c r="G120" s="36">
        <f>SUMIFS(СВЦЭМ!$C$39:$C$782,СВЦЭМ!$A$39:$A$782,$A120,СВЦЭМ!$B$39:$B$782,G$119)+'СЕТ СН'!$I$12+СВЦЭМ!$D$10+'СЕТ СН'!$I$5-'СЕТ СН'!$I$20</f>
        <v>3496.3779835200003</v>
      </c>
      <c r="H120" s="36">
        <f>SUMIFS(СВЦЭМ!$C$39:$C$782,СВЦЭМ!$A$39:$A$782,$A120,СВЦЭМ!$B$39:$B$782,H$119)+'СЕТ СН'!$I$12+СВЦЭМ!$D$10+'СЕТ СН'!$I$5-'СЕТ СН'!$I$20</f>
        <v>3437.0741263899999</v>
      </c>
      <c r="I120" s="36">
        <f>SUMIFS(СВЦЭМ!$C$39:$C$782,СВЦЭМ!$A$39:$A$782,$A120,СВЦЭМ!$B$39:$B$782,I$119)+'СЕТ СН'!$I$12+СВЦЭМ!$D$10+'СЕТ СН'!$I$5-'СЕТ СН'!$I$20</f>
        <v>3409.7574878800001</v>
      </c>
      <c r="J120" s="36">
        <f>SUMIFS(СВЦЭМ!$C$39:$C$782,СВЦЭМ!$A$39:$A$782,$A120,СВЦЭМ!$B$39:$B$782,J$119)+'СЕТ СН'!$I$12+СВЦЭМ!$D$10+'СЕТ СН'!$I$5-'СЕТ СН'!$I$20</f>
        <v>3356.5026012799999</v>
      </c>
      <c r="K120" s="36">
        <f>SUMIFS(СВЦЭМ!$C$39:$C$782,СВЦЭМ!$A$39:$A$782,$A120,СВЦЭМ!$B$39:$B$782,K$119)+'СЕТ СН'!$I$12+СВЦЭМ!$D$10+'СЕТ СН'!$I$5-'СЕТ СН'!$I$20</f>
        <v>3275.0461472800002</v>
      </c>
      <c r="L120" s="36">
        <f>SUMIFS(СВЦЭМ!$C$39:$C$782,СВЦЭМ!$A$39:$A$782,$A120,СВЦЭМ!$B$39:$B$782,L$119)+'СЕТ СН'!$I$12+СВЦЭМ!$D$10+'СЕТ СН'!$I$5-'СЕТ СН'!$I$20</f>
        <v>3284.2356474400003</v>
      </c>
      <c r="M120" s="36">
        <f>SUMIFS(СВЦЭМ!$C$39:$C$782,СВЦЭМ!$A$39:$A$782,$A120,СВЦЭМ!$B$39:$B$782,M$119)+'СЕТ СН'!$I$12+СВЦЭМ!$D$10+'СЕТ СН'!$I$5-'СЕТ СН'!$I$20</f>
        <v>3280.5727184100006</v>
      </c>
      <c r="N120" s="36">
        <f>SUMIFS(СВЦЭМ!$C$39:$C$782,СВЦЭМ!$A$39:$A$782,$A120,СВЦЭМ!$B$39:$B$782,N$119)+'СЕТ СН'!$I$12+СВЦЭМ!$D$10+'СЕТ СН'!$I$5-'СЕТ СН'!$I$20</f>
        <v>3317.4177209899999</v>
      </c>
      <c r="O120" s="36">
        <f>SUMIFS(СВЦЭМ!$C$39:$C$782,СВЦЭМ!$A$39:$A$782,$A120,СВЦЭМ!$B$39:$B$782,O$119)+'СЕТ СН'!$I$12+СВЦЭМ!$D$10+'СЕТ СН'!$I$5-'СЕТ СН'!$I$20</f>
        <v>3358.3025377600002</v>
      </c>
      <c r="P120" s="36">
        <f>SUMIFS(СВЦЭМ!$C$39:$C$782,СВЦЭМ!$A$39:$A$782,$A120,СВЦЭМ!$B$39:$B$782,P$119)+'СЕТ СН'!$I$12+СВЦЭМ!$D$10+'СЕТ СН'!$I$5-'СЕТ СН'!$I$20</f>
        <v>3404.0830276400002</v>
      </c>
      <c r="Q120" s="36">
        <f>SUMIFS(СВЦЭМ!$C$39:$C$782,СВЦЭМ!$A$39:$A$782,$A120,СВЦЭМ!$B$39:$B$782,Q$119)+'СЕТ СН'!$I$12+СВЦЭМ!$D$10+'СЕТ СН'!$I$5-'СЕТ СН'!$I$20</f>
        <v>3431.9004930700003</v>
      </c>
      <c r="R120" s="36">
        <f>SUMIFS(СВЦЭМ!$C$39:$C$782,СВЦЭМ!$A$39:$A$782,$A120,СВЦЭМ!$B$39:$B$782,R$119)+'СЕТ СН'!$I$12+СВЦЭМ!$D$10+'СЕТ СН'!$I$5-'СЕТ СН'!$I$20</f>
        <v>3419.6141290000005</v>
      </c>
      <c r="S120" s="36">
        <f>SUMIFS(СВЦЭМ!$C$39:$C$782,СВЦЭМ!$A$39:$A$782,$A120,СВЦЭМ!$B$39:$B$782,S$119)+'СЕТ СН'!$I$12+СВЦЭМ!$D$10+'СЕТ СН'!$I$5-'СЕТ СН'!$I$20</f>
        <v>3397.5058731899999</v>
      </c>
      <c r="T120" s="36">
        <f>SUMIFS(СВЦЭМ!$C$39:$C$782,СВЦЭМ!$A$39:$A$782,$A120,СВЦЭМ!$B$39:$B$782,T$119)+'СЕТ СН'!$I$12+СВЦЭМ!$D$10+'СЕТ СН'!$I$5-'СЕТ СН'!$I$20</f>
        <v>3362.4815893700002</v>
      </c>
      <c r="U120" s="36">
        <f>SUMIFS(СВЦЭМ!$C$39:$C$782,СВЦЭМ!$A$39:$A$782,$A120,СВЦЭМ!$B$39:$B$782,U$119)+'СЕТ СН'!$I$12+СВЦЭМ!$D$10+'СЕТ СН'!$I$5-'СЕТ СН'!$I$20</f>
        <v>3292.0411054900005</v>
      </c>
      <c r="V120" s="36">
        <f>SUMIFS(СВЦЭМ!$C$39:$C$782,СВЦЭМ!$A$39:$A$782,$A120,СВЦЭМ!$B$39:$B$782,V$119)+'СЕТ СН'!$I$12+СВЦЭМ!$D$10+'СЕТ СН'!$I$5-'СЕТ СН'!$I$20</f>
        <v>3251.2898167100002</v>
      </c>
      <c r="W120" s="36">
        <f>SUMIFS(СВЦЭМ!$C$39:$C$782,СВЦЭМ!$A$39:$A$782,$A120,СВЦЭМ!$B$39:$B$782,W$119)+'СЕТ СН'!$I$12+СВЦЭМ!$D$10+'СЕТ СН'!$I$5-'СЕТ СН'!$I$20</f>
        <v>3238.9255171500004</v>
      </c>
      <c r="X120" s="36">
        <f>SUMIFS(СВЦЭМ!$C$39:$C$782,СВЦЭМ!$A$39:$A$782,$A120,СВЦЭМ!$B$39:$B$782,X$119)+'СЕТ СН'!$I$12+СВЦЭМ!$D$10+'СЕТ СН'!$I$5-'СЕТ СН'!$I$20</f>
        <v>3262.5489167600003</v>
      </c>
      <c r="Y120" s="36">
        <f>SUMIFS(СВЦЭМ!$C$39:$C$782,СВЦЭМ!$A$39:$A$782,$A120,СВЦЭМ!$B$39:$B$782,Y$119)+'СЕТ СН'!$I$12+СВЦЭМ!$D$10+'СЕТ СН'!$I$5-'СЕТ СН'!$I$20</f>
        <v>3282.8770792300002</v>
      </c>
    </row>
    <row r="121" spans="1:27" ht="15.75" x14ac:dyDescent="0.2">
      <c r="A121" s="35">
        <f>A120+1</f>
        <v>44288</v>
      </c>
      <c r="B121" s="36">
        <f>SUMIFS(СВЦЭМ!$C$39:$C$782,СВЦЭМ!$A$39:$A$782,$A121,СВЦЭМ!$B$39:$B$782,B$119)+'СЕТ СН'!$I$12+СВЦЭМ!$D$10+'СЕТ СН'!$I$5-'СЕТ СН'!$I$20</f>
        <v>3348.5881472500005</v>
      </c>
      <c r="C121" s="36">
        <f>SUMIFS(СВЦЭМ!$C$39:$C$782,СВЦЭМ!$A$39:$A$782,$A121,СВЦЭМ!$B$39:$B$782,C$119)+'СЕТ СН'!$I$12+СВЦЭМ!$D$10+'СЕТ СН'!$I$5-'СЕТ СН'!$I$20</f>
        <v>3402.5847854600001</v>
      </c>
      <c r="D121" s="36">
        <f>SUMIFS(СВЦЭМ!$C$39:$C$782,СВЦЭМ!$A$39:$A$782,$A121,СВЦЭМ!$B$39:$B$782,D$119)+'СЕТ СН'!$I$12+СВЦЭМ!$D$10+'СЕТ СН'!$I$5-'СЕТ СН'!$I$20</f>
        <v>3440.8583929500001</v>
      </c>
      <c r="E121" s="36">
        <f>SUMIFS(СВЦЭМ!$C$39:$C$782,СВЦЭМ!$A$39:$A$782,$A121,СВЦЭМ!$B$39:$B$782,E$119)+'СЕТ СН'!$I$12+СВЦЭМ!$D$10+'СЕТ СН'!$I$5-'СЕТ СН'!$I$20</f>
        <v>3461.4419501600005</v>
      </c>
      <c r="F121" s="36">
        <f>SUMIFS(СВЦЭМ!$C$39:$C$782,СВЦЭМ!$A$39:$A$782,$A121,СВЦЭМ!$B$39:$B$782,F$119)+'СЕТ СН'!$I$12+СВЦЭМ!$D$10+'СЕТ СН'!$I$5-'СЕТ СН'!$I$20</f>
        <v>3453.3932163100003</v>
      </c>
      <c r="G121" s="36">
        <f>SUMIFS(СВЦЭМ!$C$39:$C$782,СВЦЭМ!$A$39:$A$782,$A121,СВЦЭМ!$B$39:$B$782,G$119)+'СЕТ СН'!$I$12+СВЦЭМ!$D$10+'СЕТ СН'!$I$5-'СЕТ СН'!$I$20</f>
        <v>3426.8004749900001</v>
      </c>
      <c r="H121" s="36">
        <f>SUMIFS(СВЦЭМ!$C$39:$C$782,СВЦЭМ!$A$39:$A$782,$A121,СВЦЭМ!$B$39:$B$782,H$119)+'СЕТ СН'!$I$12+СВЦЭМ!$D$10+'СЕТ СН'!$I$5-'СЕТ СН'!$I$20</f>
        <v>3385.7803887700002</v>
      </c>
      <c r="I121" s="36">
        <f>SUMIFS(СВЦЭМ!$C$39:$C$782,СВЦЭМ!$A$39:$A$782,$A121,СВЦЭМ!$B$39:$B$782,I$119)+'СЕТ СН'!$I$12+СВЦЭМ!$D$10+'СЕТ СН'!$I$5-'СЕТ СН'!$I$20</f>
        <v>3369.8043851700004</v>
      </c>
      <c r="J121" s="36">
        <f>SUMIFS(СВЦЭМ!$C$39:$C$782,СВЦЭМ!$A$39:$A$782,$A121,СВЦЭМ!$B$39:$B$782,J$119)+'СЕТ СН'!$I$12+СВЦЭМ!$D$10+'СЕТ СН'!$I$5-'СЕТ СН'!$I$20</f>
        <v>3327.6727486200002</v>
      </c>
      <c r="K121" s="36">
        <f>SUMIFS(СВЦЭМ!$C$39:$C$782,СВЦЭМ!$A$39:$A$782,$A121,СВЦЭМ!$B$39:$B$782,K$119)+'СЕТ СН'!$I$12+СВЦЭМ!$D$10+'СЕТ СН'!$I$5-'СЕТ СН'!$I$20</f>
        <v>3298.3082314900003</v>
      </c>
      <c r="L121" s="36">
        <f>SUMIFS(СВЦЭМ!$C$39:$C$782,СВЦЭМ!$A$39:$A$782,$A121,СВЦЭМ!$B$39:$B$782,L$119)+'СЕТ СН'!$I$12+СВЦЭМ!$D$10+'СЕТ СН'!$I$5-'СЕТ СН'!$I$20</f>
        <v>3316.4518739300001</v>
      </c>
      <c r="M121" s="36">
        <f>SUMIFS(СВЦЭМ!$C$39:$C$782,СВЦЭМ!$A$39:$A$782,$A121,СВЦЭМ!$B$39:$B$782,M$119)+'СЕТ СН'!$I$12+СВЦЭМ!$D$10+'СЕТ СН'!$I$5-'СЕТ СН'!$I$20</f>
        <v>3296.8106942000004</v>
      </c>
      <c r="N121" s="36">
        <f>SUMIFS(СВЦЭМ!$C$39:$C$782,СВЦЭМ!$A$39:$A$782,$A121,СВЦЭМ!$B$39:$B$782,N$119)+'СЕТ СН'!$I$12+СВЦЭМ!$D$10+'СЕТ СН'!$I$5-'СЕТ СН'!$I$20</f>
        <v>3335.57984751</v>
      </c>
      <c r="O121" s="36">
        <f>SUMIFS(СВЦЭМ!$C$39:$C$782,СВЦЭМ!$A$39:$A$782,$A121,СВЦЭМ!$B$39:$B$782,O$119)+'СЕТ СН'!$I$12+СВЦЭМ!$D$10+'СЕТ СН'!$I$5-'СЕТ СН'!$I$20</f>
        <v>3371.2471524100001</v>
      </c>
      <c r="P121" s="36">
        <f>SUMIFS(СВЦЭМ!$C$39:$C$782,СВЦЭМ!$A$39:$A$782,$A121,СВЦЭМ!$B$39:$B$782,P$119)+'СЕТ СН'!$I$12+СВЦЭМ!$D$10+'СЕТ СН'!$I$5-'СЕТ СН'!$I$20</f>
        <v>3418.2769297600003</v>
      </c>
      <c r="Q121" s="36">
        <f>SUMIFS(СВЦЭМ!$C$39:$C$782,СВЦЭМ!$A$39:$A$782,$A121,СВЦЭМ!$B$39:$B$782,Q$119)+'СЕТ СН'!$I$12+СВЦЭМ!$D$10+'СЕТ СН'!$I$5-'СЕТ СН'!$I$20</f>
        <v>3438.6663681200002</v>
      </c>
      <c r="R121" s="36">
        <f>SUMIFS(СВЦЭМ!$C$39:$C$782,СВЦЭМ!$A$39:$A$782,$A121,СВЦЭМ!$B$39:$B$782,R$119)+'СЕТ СН'!$I$12+СВЦЭМ!$D$10+'СЕТ СН'!$I$5-'СЕТ СН'!$I$20</f>
        <v>3438.2363261700002</v>
      </c>
      <c r="S121" s="36">
        <f>SUMIFS(СВЦЭМ!$C$39:$C$782,СВЦЭМ!$A$39:$A$782,$A121,СВЦЭМ!$B$39:$B$782,S$119)+'СЕТ СН'!$I$12+СВЦЭМ!$D$10+'СЕТ СН'!$I$5-'СЕТ СН'!$I$20</f>
        <v>3428.5164536600005</v>
      </c>
      <c r="T121" s="36">
        <f>SUMIFS(СВЦЭМ!$C$39:$C$782,СВЦЭМ!$A$39:$A$782,$A121,СВЦЭМ!$B$39:$B$782,T$119)+'СЕТ СН'!$I$12+СВЦЭМ!$D$10+'СЕТ СН'!$I$5-'СЕТ СН'!$I$20</f>
        <v>3369.51965853</v>
      </c>
      <c r="U121" s="36">
        <f>SUMIFS(СВЦЭМ!$C$39:$C$782,СВЦЭМ!$A$39:$A$782,$A121,СВЦЭМ!$B$39:$B$782,U$119)+'СЕТ СН'!$I$12+СВЦЭМ!$D$10+'СЕТ СН'!$I$5-'СЕТ СН'!$I$20</f>
        <v>3294.8439168800005</v>
      </c>
      <c r="V121" s="36">
        <f>SUMIFS(СВЦЭМ!$C$39:$C$782,СВЦЭМ!$A$39:$A$782,$A121,СВЦЭМ!$B$39:$B$782,V$119)+'СЕТ СН'!$I$12+СВЦЭМ!$D$10+'СЕТ СН'!$I$5-'СЕТ СН'!$I$20</f>
        <v>3256.3588898100002</v>
      </c>
      <c r="W121" s="36">
        <f>SUMIFS(СВЦЭМ!$C$39:$C$782,СВЦЭМ!$A$39:$A$782,$A121,СВЦЭМ!$B$39:$B$782,W$119)+'СЕТ СН'!$I$12+СВЦЭМ!$D$10+'СЕТ СН'!$I$5-'СЕТ СН'!$I$20</f>
        <v>3254.6230133500003</v>
      </c>
      <c r="X121" s="36">
        <f>SUMIFS(СВЦЭМ!$C$39:$C$782,СВЦЭМ!$A$39:$A$782,$A121,СВЦЭМ!$B$39:$B$782,X$119)+'СЕТ СН'!$I$12+СВЦЭМ!$D$10+'СЕТ СН'!$I$5-'СЕТ СН'!$I$20</f>
        <v>3282.81908286</v>
      </c>
      <c r="Y121" s="36">
        <f>SUMIFS(СВЦЭМ!$C$39:$C$782,СВЦЭМ!$A$39:$A$782,$A121,СВЦЭМ!$B$39:$B$782,Y$119)+'СЕТ СН'!$I$12+СВЦЭМ!$D$10+'СЕТ СН'!$I$5-'СЕТ СН'!$I$20</f>
        <v>3328.7887329200003</v>
      </c>
    </row>
    <row r="122" spans="1:27" ht="15.75" x14ac:dyDescent="0.2">
      <c r="A122" s="35">
        <f t="shared" ref="A122:A149" si="3">A121+1</f>
        <v>44289</v>
      </c>
      <c r="B122" s="36">
        <f>SUMIFS(СВЦЭМ!$C$39:$C$782,СВЦЭМ!$A$39:$A$782,$A122,СВЦЭМ!$B$39:$B$782,B$119)+'СЕТ СН'!$I$12+СВЦЭМ!$D$10+'СЕТ СН'!$I$5-'СЕТ СН'!$I$20</f>
        <v>3422.7407111900002</v>
      </c>
      <c r="C122" s="36">
        <f>SUMIFS(СВЦЭМ!$C$39:$C$782,СВЦЭМ!$A$39:$A$782,$A122,СВЦЭМ!$B$39:$B$782,C$119)+'СЕТ СН'!$I$12+СВЦЭМ!$D$10+'СЕТ СН'!$I$5-'СЕТ СН'!$I$20</f>
        <v>3474.45972093</v>
      </c>
      <c r="D122" s="36">
        <f>SUMIFS(СВЦЭМ!$C$39:$C$782,СВЦЭМ!$A$39:$A$782,$A122,СВЦЭМ!$B$39:$B$782,D$119)+'СЕТ СН'!$I$12+СВЦЭМ!$D$10+'СЕТ СН'!$I$5-'СЕТ СН'!$I$20</f>
        <v>3510.5673081600003</v>
      </c>
      <c r="E122" s="36">
        <f>SUMIFS(СВЦЭМ!$C$39:$C$782,СВЦЭМ!$A$39:$A$782,$A122,СВЦЭМ!$B$39:$B$782,E$119)+'СЕТ СН'!$I$12+СВЦЭМ!$D$10+'СЕТ СН'!$I$5-'СЕТ СН'!$I$20</f>
        <v>3496.1971954600003</v>
      </c>
      <c r="F122" s="36">
        <f>SUMIFS(СВЦЭМ!$C$39:$C$782,СВЦЭМ!$A$39:$A$782,$A122,СВЦЭМ!$B$39:$B$782,F$119)+'СЕТ СН'!$I$12+СВЦЭМ!$D$10+'СЕТ СН'!$I$5-'СЕТ СН'!$I$20</f>
        <v>3511.2169097400001</v>
      </c>
      <c r="G122" s="36">
        <f>SUMIFS(СВЦЭМ!$C$39:$C$782,СВЦЭМ!$A$39:$A$782,$A122,СВЦЭМ!$B$39:$B$782,G$119)+'СЕТ СН'!$I$12+СВЦЭМ!$D$10+'СЕТ СН'!$I$5-'СЕТ СН'!$I$20</f>
        <v>3497.7004486700002</v>
      </c>
      <c r="H122" s="36">
        <f>SUMIFS(СВЦЭМ!$C$39:$C$782,СВЦЭМ!$A$39:$A$782,$A122,СВЦЭМ!$B$39:$B$782,H$119)+'СЕТ СН'!$I$12+СВЦЭМ!$D$10+'СЕТ СН'!$I$5-'СЕТ СН'!$I$20</f>
        <v>3410.8796402400003</v>
      </c>
      <c r="I122" s="36">
        <f>SUMIFS(СВЦЭМ!$C$39:$C$782,СВЦЭМ!$A$39:$A$782,$A122,СВЦЭМ!$B$39:$B$782,I$119)+'СЕТ СН'!$I$12+СВЦЭМ!$D$10+'СЕТ СН'!$I$5-'СЕТ СН'!$I$20</f>
        <v>3385.1876722300003</v>
      </c>
      <c r="J122" s="36">
        <f>SUMIFS(СВЦЭМ!$C$39:$C$782,СВЦЭМ!$A$39:$A$782,$A122,СВЦЭМ!$B$39:$B$782,J$119)+'СЕТ СН'!$I$12+СВЦЭМ!$D$10+'СЕТ СН'!$I$5-'СЕТ СН'!$I$20</f>
        <v>3322.8454433800002</v>
      </c>
      <c r="K122" s="36">
        <f>SUMIFS(СВЦЭМ!$C$39:$C$782,СВЦЭМ!$A$39:$A$782,$A122,СВЦЭМ!$B$39:$B$782,K$119)+'СЕТ СН'!$I$12+СВЦЭМ!$D$10+'СЕТ СН'!$I$5-'СЕТ СН'!$I$20</f>
        <v>3259.1443467200002</v>
      </c>
      <c r="L122" s="36">
        <f>SUMIFS(СВЦЭМ!$C$39:$C$782,СВЦЭМ!$A$39:$A$782,$A122,СВЦЭМ!$B$39:$B$782,L$119)+'СЕТ СН'!$I$12+СВЦЭМ!$D$10+'СЕТ СН'!$I$5-'СЕТ СН'!$I$20</f>
        <v>3269.3455334300002</v>
      </c>
      <c r="M122" s="36">
        <f>SUMIFS(СВЦЭМ!$C$39:$C$782,СВЦЭМ!$A$39:$A$782,$A122,СВЦЭМ!$B$39:$B$782,M$119)+'СЕТ СН'!$I$12+СВЦЭМ!$D$10+'СЕТ СН'!$I$5-'СЕТ СН'!$I$20</f>
        <v>3277.8920197300004</v>
      </c>
      <c r="N122" s="36">
        <f>SUMIFS(СВЦЭМ!$C$39:$C$782,СВЦЭМ!$A$39:$A$782,$A122,СВЦЭМ!$B$39:$B$782,N$119)+'СЕТ СН'!$I$12+СВЦЭМ!$D$10+'СЕТ СН'!$I$5-'СЕТ СН'!$I$20</f>
        <v>3318.9405737900001</v>
      </c>
      <c r="O122" s="36">
        <f>SUMIFS(СВЦЭМ!$C$39:$C$782,СВЦЭМ!$A$39:$A$782,$A122,СВЦЭМ!$B$39:$B$782,O$119)+'СЕТ СН'!$I$12+СВЦЭМ!$D$10+'СЕТ СН'!$I$5-'СЕТ СН'!$I$20</f>
        <v>3361.3203080200001</v>
      </c>
      <c r="P122" s="36">
        <f>SUMIFS(СВЦЭМ!$C$39:$C$782,СВЦЭМ!$A$39:$A$782,$A122,СВЦЭМ!$B$39:$B$782,P$119)+'СЕТ СН'!$I$12+СВЦЭМ!$D$10+'СЕТ СН'!$I$5-'СЕТ СН'!$I$20</f>
        <v>3414.4964109600005</v>
      </c>
      <c r="Q122" s="36">
        <f>SUMIFS(СВЦЭМ!$C$39:$C$782,СВЦЭМ!$A$39:$A$782,$A122,СВЦЭМ!$B$39:$B$782,Q$119)+'СЕТ СН'!$I$12+СВЦЭМ!$D$10+'СЕТ СН'!$I$5-'СЕТ СН'!$I$20</f>
        <v>3439.56967609</v>
      </c>
      <c r="R122" s="36">
        <f>SUMIFS(СВЦЭМ!$C$39:$C$782,СВЦЭМ!$A$39:$A$782,$A122,СВЦЭМ!$B$39:$B$782,R$119)+'СЕТ СН'!$I$12+СВЦЭМ!$D$10+'СЕТ СН'!$I$5-'СЕТ СН'!$I$20</f>
        <v>3429.1405327000002</v>
      </c>
      <c r="S122" s="36">
        <f>SUMIFS(СВЦЭМ!$C$39:$C$782,СВЦЭМ!$A$39:$A$782,$A122,СВЦЭМ!$B$39:$B$782,S$119)+'СЕТ СН'!$I$12+СВЦЭМ!$D$10+'СЕТ СН'!$I$5-'СЕТ СН'!$I$20</f>
        <v>3407.0087416900001</v>
      </c>
      <c r="T122" s="36">
        <f>SUMIFS(СВЦЭМ!$C$39:$C$782,СВЦЭМ!$A$39:$A$782,$A122,СВЦЭМ!$B$39:$B$782,T$119)+'СЕТ СН'!$I$12+СВЦЭМ!$D$10+'СЕТ СН'!$I$5-'СЕТ СН'!$I$20</f>
        <v>3329.14585859</v>
      </c>
      <c r="U122" s="36">
        <f>SUMIFS(СВЦЭМ!$C$39:$C$782,СВЦЭМ!$A$39:$A$782,$A122,СВЦЭМ!$B$39:$B$782,U$119)+'СЕТ СН'!$I$12+СВЦЭМ!$D$10+'СЕТ СН'!$I$5-'СЕТ СН'!$I$20</f>
        <v>3246.0963305600003</v>
      </c>
      <c r="V122" s="36">
        <f>SUMIFS(СВЦЭМ!$C$39:$C$782,СВЦЭМ!$A$39:$A$782,$A122,СВЦЭМ!$B$39:$B$782,V$119)+'СЕТ СН'!$I$12+СВЦЭМ!$D$10+'СЕТ СН'!$I$5-'СЕТ СН'!$I$20</f>
        <v>3212.7619866600003</v>
      </c>
      <c r="W122" s="36">
        <f>SUMIFS(СВЦЭМ!$C$39:$C$782,СВЦЭМ!$A$39:$A$782,$A122,СВЦЭМ!$B$39:$B$782,W$119)+'СЕТ СН'!$I$12+СВЦЭМ!$D$10+'СЕТ СН'!$I$5-'СЕТ СН'!$I$20</f>
        <v>3215.12465625</v>
      </c>
      <c r="X122" s="36">
        <f>SUMIFS(СВЦЭМ!$C$39:$C$782,СВЦЭМ!$A$39:$A$782,$A122,СВЦЭМ!$B$39:$B$782,X$119)+'СЕТ СН'!$I$12+СВЦЭМ!$D$10+'СЕТ СН'!$I$5-'СЕТ СН'!$I$20</f>
        <v>3240.75179475</v>
      </c>
      <c r="Y122" s="36">
        <f>SUMIFS(СВЦЭМ!$C$39:$C$782,СВЦЭМ!$A$39:$A$782,$A122,СВЦЭМ!$B$39:$B$782,Y$119)+'СЕТ СН'!$I$12+СВЦЭМ!$D$10+'СЕТ СН'!$I$5-'СЕТ СН'!$I$20</f>
        <v>3294.5961983500001</v>
      </c>
    </row>
    <row r="123" spans="1:27" ht="15.75" x14ac:dyDescent="0.2">
      <c r="A123" s="35">
        <f t="shared" si="3"/>
        <v>44290</v>
      </c>
      <c r="B123" s="36">
        <f>SUMIFS(СВЦЭМ!$C$39:$C$782,СВЦЭМ!$A$39:$A$782,$A123,СВЦЭМ!$B$39:$B$782,B$119)+'СЕТ СН'!$I$12+СВЦЭМ!$D$10+'СЕТ СН'!$I$5-'СЕТ СН'!$I$20</f>
        <v>3362.34526138</v>
      </c>
      <c r="C123" s="36">
        <f>SUMIFS(СВЦЭМ!$C$39:$C$782,СВЦЭМ!$A$39:$A$782,$A123,СВЦЭМ!$B$39:$B$782,C$119)+'СЕТ СН'!$I$12+СВЦЭМ!$D$10+'СЕТ СН'!$I$5-'СЕТ СН'!$I$20</f>
        <v>3447.37851658</v>
      </c>
      <c r="D123" s="36">
        <f>SUMIFS(СВЦЭМ!$C$39:$C$782,СВЦЭМ!$A$39:$A$782,$A123,СВЦЭМ!$B$39:$B$782,D$119)+'СЕТ СН'!$I$12+СВЦЭМ!$D$10+'СЕТ СН'!$I$5-'СЕТ СН'!$I$20</f>
        <v>3490.9230982200002</v>
      </c>
      <c r="E123" s="36">
        <f>SUMIFS(СВЦЭМ!$C$39:$C$782,СВЦЭМ!$A$39:$A$782,$A123,СВЦЭМ!$B$39:$B$782,E$119)+'СЕТ СН'!$I$12+СВЦЭМ!$D$10+'СЕТ СН'!$I$5-'СЕТ СН'!$I$20</f>
        <v>3499.9121359700002</v>
      </c>
      <c r="F123" s="36">
        <f>SUMIFS(СВЦЭМ!$C$39:$C$782,СВЦЭМ!$A$39:$A$782,$A123,СВЦЭМ!$B$39:$B$782,F$119)+'СЕТ СН'!$I$12+СВЦЭМ!$D$10+'СЕТ СН'!$I$5-'СЕТ СН'!$I$20</f>
        <v>3511.7661453400001</v>
      </c>
      <c r="G123" s="36">
        <f>SUMIFS(СВЦЭМ!$C$39:$C$782,СВЦЭМ!$A$39:$A$782,$A123,СВЦЭМ!$B$39:$B$782,G$119)+'СЕТ СН'!$I$12+СВЦЭМ!$D$10+'СЕТ СН'!$I$5-'СЕТ СН'!$I$20</f>
        <v>3501.1043524000002</v>
      </c>
      <c r="H123" s="36">
        <f>SUMIFS(СВЦЭМ!$C$39:$C$782,СВЦЭМ!$A$39:$A$782,$A123,СВЦЭМ!$B$39:$B$782,H$119)+'СЕТ СН'!$I$12+СВЦЭМ!$D$10+'СЕТ СН'!$I$5-'СЕТ СН'!$I$20</f>
        <v>3484.8450942500003</v>
      </c>
      <c r="I123" s="36">
        <f>SUMIFS(СВЦЭМ!$C$39:$C$782,СВЦЭМ!$A$39:$A$782,$A123,СВЦЭМ!$B$39:$B$782,I$119)+'СЕТ СН'!$I$12+СВЦЭМ!$D$10+'СЕТ СН'!$I$5-'СЕТ СН'!$I$20</f>
        <v>3434.8489665300003</v>
      </c>
      <c r="J123" s="36">
        <f>SUMIFS(СВЦЭМ!$C$39:$C$782,СВЦЭМ!$A$39:$A$782,$A123,СВЦЭМ!$B$39:$B$782,J$119)+'СЕТ СН'!$I$12+СВЦЭМ!$D$10+'СЕТ СН'!$I$5-'СЕТ СН'!$I$20</f>
        <v>3349.1818942899999</v>
      </c>
      <c r="K123" s="36">
        <f>SUMIFS(СВЦЭМ!$C$39:$C$782,СВЦЭМ!$A$39:$A$782,$A123,СВЦЭМ!$B$39:$B$782,K$119)+'СЕТ СН'!$I$12+СВЦЭМ!$D$10+'СЕТ СН'!$I$5-'СЕТ СН'!$I$20</f>
        <v>3275.6279837000002</v>
      </c>
      <c r="L123" s="36">
        <f>SUMIFS(СВЦЭМ!$C$39:$C$782,СВЦЭМ!$A$39:$A$782,$A123,СВЦЭМ!$B$39:$B$782,L$119)+'СЕТ СН'!$I$12+СВЦЭМ!$D$10+'СЕТ СН'!$I$5-'СЕТ СН'!$I$20</f>
        <v>3253.1297652100002</v>
      </c>
      <c r="M123" s="36">
        <f>SUMIFS(СВЦЭМ!$C$39:$C$782,СВЦЭМ!$A$39:$A$782,$A123,СВЦЭМ!$B$39:$B$782,M$119)+'СЕТ СН'!$I$12+СВЦЭМ!$D$10+'СЕТ СН'!$I$5-'СЕТ СН'!$I$20</f>
        <v>3264.6274829499998</v>
      </c>
      <c r="N123" s="36">
        <f>SUMIFS(СВЦЭМ!$C$39:$C$782,СВЦЭМ!$A$39:$A$782,$A123,СВЦЭМ!$B$39:$B$782,N$119)+'СЕТ СН'!$I$12+СВЦЭМ!$D$10+'СЕТ СН'!$I$5-'СЕТ СН'!$I$20</f>
        <v>3288.9219183800005</v>
      </c>
      <c r="O123" s="36">
        <f>SUMIFS(СВЦЭМ!$C$39:$C$782,СВЦЭМ!$A$39:$A$782,$A123,СВЦЭМ!$B$39:$B$782,O$119)+'СЕТ СН'!$I$12+СВЦЭМ!$D$10+'СЕТ СН'!$I$5-'СЕТ СН'!$I$20</f>
        <v>3321.5934249600004</v>
      </c>
      <c r="P123" s="36">
        <f>SUMIFS(СВЦЭМ!$C$39:$C$782,СВЦЭМ!$A$39:$A$782,$A123,СВЦЭМ!$B$39:$B$782,P$119)+'СЕТ СН'!$I$12+СВЦЭМ!$D$10+'СЕТ СН'!$I$5-'СЕТ СН'!$I$20</f>
        <v>3375.0265362099999</v>
      </c>
      <c r="Q123" s="36">
        <f>SUMIFS(СВЦЭМ!$C$39:$C$782,СВЦЭМ!$A$39:$A$782,$A123,СВЦЭМ!$B$39:$B$782,Q$119)+'СЕТ СН'!$I$12+СВЦЭМ!$D$10+'СЕТ СН'!$I$5-'СЕТ СН'!$I$20</f>
        <v>3406.3266803400002</v>
      </c>
      <c r="R123" s="36">
        <f>SUMIFS(СВЦЭМ!$C$39:$C$782,СВЦЭМ!$A$39:$A$782,$A123,СВЦЭМ!$B$39:$B$782,R$119)+'СЕТ СН'!$I$12+СВЦЭМ!$D$10+'СЕТ СН'!$I$5-'СЕТ СН'!$I$20</f>
        <v>3400.4813131600004</v>
      </c>
      <c r="S123" s="36">
        <f>SUMIFS(СВЦЭМ!$C$39:$C$782,СВЦЭМ!$A$39:$A$782,$A123,СВЦЭМ!$B$39:$B$782,S$119)+'СЕТ СН'!$I$12+СВЦЭМ!$D$10+'СЕТ СН'!$I$5-'СЕТ СН'!$I$20</f>
        <v>3359.2428981000003</v>
      </c>
      <c r="T123" s="36">
        <f>SUMIFS(СВЦЭМ!$C$39:$C$782,СВЦЭМ!$A$39:$A$782,$A123,СВЦЭМ!$B$39:$B$782,T$119)+'СЕТ СН'!$I$12+СВЦЭМ!$D$10+'СЕТ СН'!$I$5-'СЕТ СН'!$I$20</f>
        <v>3271.7197489199998</v>
      </c>
      <c r="U123" s="36">
        <f>SUMIFS(СВЦЭМ!$C$39:$C$782,СВЦЭМ!$A$39:$A$782,$A123,СВЦЭМ!$B$39:$B$782,U$119)+'СЕТ СН'!$I$12+СВЦЭМ!$D$10+'СЕТ СН'!$I$5-'СЕТ СН'!$I$20</f>
        <v>3198.2227272500004</v>
      </c>
      <c r="V123" s="36">
        <f>SUMIFS(СВЦЭМ!$C$39:$C$782,СВЦЭМ!$A$39:$A$782,$A123,СВЦЭМ!$B$39:$B$782,V$119)+'СЕТ СН'!$I$12+СВЦЭМ!$D$10+'СЕТ СН'!$I$5-'СЕТ СН'!$I$20</f>
        <v>3190.9755468200001</v>
      </c>
      <c r="W123" s="36">
        <f>SUMIFS(СВЦЭМ!$C$39:$C$782,СВЦЭМ!$A$39:$A$782,$A123,СВЦЭМ!$B$39:$B$782,W$119)+'СЕТ СН'!$I$12+СВЦЭМ!$D$10+'СЕТ СН'!$I$5-'СЕТ СН'!$I$20</f>
        <v>3204.7961630500004</v>
      </c>
      <c r="X123" s="36">
        <f>SUMIFS(СВЦЭМ!$C$39:$C$782,СВЦЭМ!$A$39:$A$782,$A123,СВЦЭМ!$B$39:$B$782,X$119)+'СЕТ СН'!$I$12+СВЦЭМ!$D$10+'СЕТ СН'!$I$5-'СЕТ СН'!$I$20</f>
        <v>3229.1701873600005</v>
      </c>
      <c r="Y123" s="36">
        <f>SUMIFS(СВЦЭМ!$C$39:$C$782,СВЦЭМ!$A$39:$A$782,$A123,СВЦЭМ!$B$39:$B$782,Y$119)+'СЕТ СН'!$I$12+СВЦЭМ!$D$10+'СЕТ СН'!$I$5-'СЕТ СН'!$I$20</f>
        <v>3279.3047514</v>
      </c>
    </row>
    <row r="124" spans="1:27" ht="15.75" x14ac:dyDescent="0.2">
      <c r="A124" s="35">
        <f t="shared" si="3"/>
        <v>44291</v>
      </c>
      <c r="B124" s="36">
        <f>SUMIFS(СВЦЭМ!$C$39:$C$782,СВЦЭМ!$A$39:$A$782,$A124,СВЦЭМ!$B$39:$B$782,B$119)+'СЕТ СН'!$I$12+СВЦЭМ!$D$10+'СЕТ СН'!$I$5-'СЕТ СН'!$I$20</f>
        <v>3358.7175461900001</v>
      </c>
      <c r="C124" s="36">
        <f>SUMIFS(СВЦЭМ!$C$39:$C$782,СВЦЭМ!$A$39:$A$782,$A124,СВЦЭМ!$B$39:$B$782,C$119)+'СЕТ СН'!$I$12+СВЦЭМ!$D$10+'СЕТ СН'!$I$5-'СЕТ СН'!$I$20</f>
        <v>3446.9274365600004</v>
      </c>
      <c r="D124" s="36">
        <f>SUMIFS(СВЦЭМ!$C$39:$C$782,СВЦЭМ!$A$39:$A$782,$A124,СВЦЭМ!$B$39:$B$782,D$119)+'СЕТ СН'!$I$12+СВЦЭМ!$D$10+'СЕТ СН'!$I$5-'СЕТ СН'!$I$20</f>
        <v>3499.7720787799999</v>
      </c>
      <c r="E124" s="36">
        <f>SUMIFS(СВЦЭМ!$C$39:$C$782,СВЦЭМ!$A$39:$A$782,$A124,СВЦЭМ!$B$39:$B$782,E$119)+'СЕТ СН'!$I$12+СВЦЭМ!$D$10+'СЕТ СН'!$I$5-'СЕТ СН'!$I$20</f>
        <v>3507.2339605699999</v>
      </c>
      <c r="F124" s="36">
        <f>SUMIFS(СВЦЭМ!$C$39:$C$782,СВЦЭМ!$A$39:$A$782,$A124,СВЦЭМ!$B$39:$B$782,F$119)+'СЕТ СН'!$I$12+СВЦЭМ!$D$10+'СЕТ СН'!$I$5-'СЕТ СН'!$I$20</f>
        <v>3516.0195145900002</v>
      </c>
      <c r="G124" s="36">
        <f>SUMIFS(СВЦЭМ!$C$39:$C$782,СВЦЭМ!$A$39:$A$782,$A124,СВЦЭМ!$B$39:$B$782,G$119)+'СЕТ СН'!$I$12+СВЦЭМ!$D$10+'СЕТ СН'!$I$5-'СЕТ СН'!$I$20</f>
        <v>3504.5945190800003</v>
      </c>
      <c r="H124" s="36">
        <f>SUMIFS(СВЦЭМ!$C$39:$C$782,СВЦЭМ!$A$39:$A$782,$A124,СВЦЭМ!$B$39:$B$782,H$119)+'СЕТ СН'!$I$12+СВЦЭМ!$D$10+'СЕТ СН'!$I$5-'СЕТ СН'!$I$20</f>
        <v>3459.9333908799999</v>
      </c>
      <c r="I124" s="36">
        <f>SUMIFS(СВЦЭМ!$C$39:$C$782,СВЦЭМ!$A$39:$A$782,$A124,СВЦЭМ!$B$39:$B$782,I$119)+'СЕТ СН'!$I$12+СВЦЭМ!$D$10+'СЕТ СН'!$I$5-'СЕТ СН'!$I$20</f>
        <v>3389.3313091999999</v>
      </c>
      <c r="J124" s="36">
        <f>SUMIFS(СВЦЭМ!$C$39:$C$782,СВЦЭМ!$A$39:$A$782,$A124,СВЦЭМ!$B$39:$B$782,J$119)+'СЕТ СН'!$I$12+СВЦЭМ!$D$10+'СЕТ СН'!$I$5-'СЕТ СН'!$I$20</f>
        <v>3349.1260515100003</v>
      </c>
      <c r="K124" s="36">
        <f>SUMIFS(СВЦЭМ!$C$39:$C$782,СВЦЭМ!$A$39:$A$782,$A124,СВЦЭМ!$B$39:$B$782,K$119)+'СЕТ СН'!$I$12+СВЦЭМ!$D$10+'СЕТ СН'!$I$5-'СЕТ СН'!$I$20</f>
        <v>3303.3098618800004</v>
      </c>
      <c r="L124" s="36">
        <f>SUMIFS(СВЦЭМ!$C$39:$C$782,СВЦЭМ!$A$39:$A$782,$A124,СВЦЭМ!$B$39:$B$782,L$119)+'СЕТ СН'!$I$12+СВЦЭМ!$D$10+'СЕТ СН'!$I$5-'СЕТ СН'!$I$20</f>
        <v>3315.96758047</v>
      </c>
      <c r="M124" s="36">
        <f>SUMIFS(СВЦЭМ!$C$39:$C$782,СВЦЭМ!$A$39:$A$782,$A124,СВЦЭМ!$B$39:$B$782,M$119)+'СЕТ СН'!$I$12+СВЦЭМ!$D$10+'СЕТ СН'!$I$5-'СЕТ СН'!$I$20</f>
        <v>3308.6562076800001</v>
      </c>
      <c r="N124" s="36">
        <f>SUMIFS(СВЦЭМ!$C$39:$C$782,СВЦЭМ!$A$39:$A$782,$A124,СВЦЭМ!$B$39:$B$782,N$119)+'СЕТ СН'!$I$12+СВЦЭМ!$D$10+'СЕТ СН'!$I$5-'СЕТ СН'!$I$20</f>
        <v>3318.7755710600004</v>
      </c>
      <c r="O124" s="36">
        <f>SUMIFS(СВЦЭМ!$C$39:$C$782,СВЦЭМ!$A$39:$A$782,$A124,СВЦЭМ!$B$39:$B$782,O$119)+'СЕТ СН'!$I$12+СВЦЭМ!$D$10+'СЕТ СН'!$I$5-'СЕТ СН'!$I$20</f>
        <v>3354.86260545</v>
      </c>
      <c r="P124" s="36">
        <f>SUMIFS(СВЦЭМ!$C$39:$C$782,СВЦЭМ!$A$39:$A$782,$A124,СВЦЭМ!$B$39:$B$782,P$119)+'СЕТ СН'!$I$12+СВЦЭМ!$D$10+'СЕТ СН'!$I$5-'СЕТ СН'!$I$20</f>
        <v>3407.3679930500002</v>
      </c>
      <c r="Q124" s="36">
        <f>SUMIFS(СВЦЭМ!$C$39:$C$782,СВЦЭМ!$A$39:$A$782,$A124,СВЦЭМ!$B$39:$B$782,Q$119)+'СЕТ СН'!$I$12+СВЦЭМ!$D$10+'СЕТ СН'!$I$5-'СЕТ СН'!$I$20</f>
        <v>3429.5377005600003</v>
      </c>
      <c r="R124" s="36">
        <f>SUMIFS(СВЦЭМ!$C$39:$C$782,СВЦЭМ!$A$39:$A$782,$A124,СВЦЭМ!$B$39:$B$782,R$119)+'СЕТ СН'!$I$12+СВЦЭМ!$D$10+'СЕТ СН'!$I$5-'СЕТ СН'!$I$20</f>
        <v>3419.6553944800003</v>
      </c>
      <c r="S124" s="36">
        <f>SUMIFS(СВЦЭМ!$C$39:$C$782,СВЦЭМ!$A$39:$A$782,$A124,СВЦЭМ!$B$39:$B$782,S$119)+'СЕТ СН'!$I$12+СВЦЭМ!$D$10+'СЕТ СН'!$I$5-'СЕТ СН'!$I$20</f>
        <v>3390.8489947900002</v>
      </c>
      <c r="T124" s="36">
        <f>SUMIFS(СВЦЭМ!$C$39:$C$782,СВЦЭМ!$A$39:$A$782,$A124,СВЦЭМ!$B$39:$B$782,T$119)+'СЕТ СН'!$I$12+СВЦЭМ!$D$10+'СЕТ СН'!$I$5-'СЕТ СН'!$I$20</f>
        <v>3327.0860661900001</v>
      </c>
      <c r="U124" s="36">
        <f>SUMIFS(СВЦЭМ!$C$39:$C$782,СВЦЭМ!$A$39:$A$782,$A124,СВЦЭМ!$B$39:$B$782,U$119)+'СЕТ СН'!$I$12+СВЦЭМ!$D$10+'СЕТ СН'!$I$5-'СЕТ СН'!$I$20</f>
        <v>3273.9092509400002</v>
      </c>
      <c r="V124" s="36">
        <f>SUMIFS(СВЦЭМ!$C$39:$C$782,СВЦЭМ!$A$39:$A$782,$A124,СВЦЭМ!$B$39:$B$782,V$119)+'СЕТ СН'!$I$12+СВЦЭМ!$D$10+'СЕТ СН'!$I$5-'СЕТ СН'!$I$20</f>
        <v>3268.0706986900004</v>
      </c>
      <c r="W124" s="36">
        <f>SUMIFS(СВЦЭМ!$C$39:$C$782,СВЦЭМ!$A$39:$A$782,$A124,СВЦЭМ!$B$39:$B$782,W$119)+'СЕТ СН'!$I$12+СВЦЭМ!$D$10+'СЕТ СН'!$I$5-'СЕТ СН'!$I$20</f>
        <v>3288.4994778099999</v>
      </c>
      <c r="X124" s="36">
        <f>SUMIFS(СВЦЭМ!$C$39:$C$782,СВЦЭМ!$A$39:$A$782,$A124,СВЦЭМ!$B$39:$B$782,X$119)+'СЕТ СН'!$I$12+СВЦЭМ!$D$10+'СЕТ СН'!$I$5-'СЕТ СН'!$I$20</f>
        <v>3270.0675009500001</v>
      </c>
      <c r="Y124" s="36">
        <f>SUMIFS(СВЦЭМ!$C$39:$C$782,СВЦЭМ!$A$39:$A$782,$A124,СВЦЭМ!$B$39:$B$782,Y$119)+'СЕТ СН'!$I$12+СВЦЭМ!$D$10+'СЕТ СН'!$I$5-'СЕТ СН'!$I$20</f>
        <v>3293.3292067400002</v>
      </c>
    </row>
    <row r="125" spans="1:27" ht="15.75" x14ac:dyDescent="0.2">
      <c r="A125" s="35">
        <f t="shared" si="3"/>
        <v>44292</v>
      </c>
      <c r="B125" s="36">
        <f>SUMIFS(СВЦЭМ!$C$39:$C$782,СВЦЭМ!$A$39:$A$782,$A125,СВЦЭМ!$B$39:$B$782,B$119)+'СЕТ СН'!$I$12+СВЦЭМ!$D$10+'СЕТ СН'!$I$5-'СЕТ СН'!$I$20</f>
        <v>3298.9314420999999</v>
      </c>
      <c r="C125" s="36">
        <f>SUMIFS(СВЦЭМ!$C$39:$C$782,СВЦЭМ!$A$39:$A$782,$A125,СВЦЭМ!$B$39:$B$782,C$119)+'СЕТ СН'!$I$12+СВЦЭМ!$D$10+'СЕТ СН'!$I$5-'СЕТ СН'!$I$20</f>
        <v>3371.18832243</v>
      </c>
      <c r="D125" s="36">
        <f>SUMIFS(СВЦЭМ!$C$39:$C$782,СВЦЭМ!$A$39:$A$782,$A125,СВЦЭМ!$B$39:$B$782,D$119)+'СЕТ СН'!$I$12+СВЦЭМ!$D$10+'СЕТ СН'!$I$5-'СЕТ СН'!$I$20</f>
        <v>3442.2688440600004</v>
      </c>
      <c r="E125" s="36">
        <f>SUMIFS(СВЦЭМ!$C$39:$C$782,СВЦЭМ!$A$39:$A$782,$A125,СВЦЭМ!$B$39:$B$782,E$119)+'СЕТ СН'!$I$12+СВЦЭМ!$D$10+'СЕТ СН'!$I$5-'СЕТ СН'!$I$20</f>
        <v>3450.3480705000002</v>
      </c>
      <c r="F125" s="36">
        <f>SUMIFS(СВЦЭМ!$C$39:$C$782,СВЦЭМ!$A$39:$A$782,$A125,СВЦЭМ!$B$39:$B$782,F$119)+'СЕТ СН'!$I$12+СВЦЭМ!$D$10+'СЕТ СН'!$I$5-'СЕТ СН'!$I$20</f>
        <v>3453.1482142499999</v>
      </c>
      <c r="G125" s="36">
        <f>SUMIFS(СВЦЭМ!$C$39:$C$782,СВЦЭМ!$A$39:$A$782,$A125,СВЦЭМ!$B$39:$B$782,G$119)+'СЕТ СН'!$I$12+СВЦЭМ!$D$10+'СЕТ СН'!$I$5-'СЕТ СН'!$I$20</f>
        <v>3445.0702220600001</v>
      </c>
      <c r="H125" s="36">
        <f>SUMIFS(СВЦЭМ!$C$39:$C$782,СВЦЭМ!$A$39:$A$782,$A125,СВЦЭМ!$B$39:$B$782,H$119)+'СЕТ СН'!$I$12+СВЦЭМ!$D$10+'СЕТ СН'!$I$5-'СЕТ СН'!$I$20</f>
        <v>3412.6688286200001</v>
      </c>
      <c r="I125" s="36">
        <f>SUMIFS(СВЦЭМ!$C$39:$C$782,СВЦЭМ!$A$39:$A$782,$A125,СВЦЭМ!$B$39:$B$782,I$119)+'СЕТ СН'!$I$12+СВЦЭМ!$D$10+'СЕТ СН'!$I$5-'СЕТ СН'!$I$20</f>
        <v>3350.8132933900001</v>
      </c>
      <c r="J125" s="36">
        <f>SUMIFS(СВЦЭМ!$C$39:$C$782,СВЦЭМ!$A$39:$A$782,$A125,СВЦЭМ!$B$39:$B$782,J$119)+'СЕТ СН'!$I$12+СВЦЭМ!$D$10+'СЕТ СН'!$I$5-'СЕТ СН'!$I$20</f>
        <v>3301.3960300400004</v>
      </c>
      <c r="K125" s="36">
        <f>SUMIFS(СВЦЭМ!$C$39:$C$782,СВЦЭМ!$A$39:$A$782,$A125,СВЦЭМ!$B$39:$B$782,K$119)+'СЕТ СН'!$I$12+СВЦЭМ!$D$10+'СЕТ СН'!$I$5-'СЕТ СН'!$I$20</f>
        <v>3255.8805794700002</v>
      </c>
      <c r="L125" s="36">
        <f>SUMIFS(СВЦЭМ!$C$39:$C$782,СВЦЭМ!$A$39:$A$782,$A125,СВЦЭМ!$B$39:$B$782,L$119)+'СЕТ СН'!$I$12+СВЦЭМ!$D$10+'СЕТ СН'!$I$5-'СЕТ СН'!$I$20</f>
        <v>3277.8684942700002</v>
      </c>
      <c r="M125" s="36">
        <f>SUMIFS(СВЦЭМ!$C$39:$C$782,СВЦЭМ!$A$39:$A$782,$A125,СВЦЭМ!$B$39:$B$782,M$119)+'СЕТ СН'!$I$12+СВЦЭМ!$D$10+'СЕТ СН'!$I$5-'СЕТ СН'!$I$20</f>
        <v>3295.8947223599998</v>
      </c>
      <c r="N125" s="36">
        <f>SUMIFS(СВЦЭМ!$C$39:$C$782,СВЦЭМ!$A$39:$A$782,$A125,СВЦЭМ!$B$39:$B$782,N$119)+'СЕТ СН'!$I$12+СВЦЭМ!$D$10+'СЕТ СН'!$I$5-'СЕТ СН'!$I$20</f>
        <v>3325.98061555</v>
      </c>
      <c r="O125" s="36">
        <f>SUMIFS(СВЦЭМ!$C$39:$C$782,СВЦЭМ!$A$39:$A$782,$A125,СВЦЭМ!$B$39:$B$782,O$119)+'СЕТ СН'!$I$12+СВЦЭМ!$D$10+'СЕТ СН'!$I$5-'СЕТ СН'!$I$20</f>
        <v>3376.6800310400004</v>
      </c>
      <c r="P125" s="36">
        <f>SUMIFS(СВЦЭМ!$C$39:$C$782,СВЦЭМ!$A$39:$A$782,$A125,СВЦЭМ!$B$39:$B$782,P$119)+'СЕТ СН'!$I$12+СВЦЭМ!$D$10+'СЕТ СН'!$I$5-'СЕТ СН'!$I$20</f>
        <v>3421.0488506600004</v>
      </c>
      <c r="Q125" s="36">
        <f>SUMIFS(СВЦЭМ!$C$39:$C$782,СВЦЭМ!$A$39:$A$782,$A125,СВЦЭМ!$B$39:$B$782,Q$119)+'СЕТ СН'!$I$12+СВЦЭМ!$D$10+'СЕТ СН'!$I$5-'СЕТ СН'!$I$20</f>
        <v>3439.8722976600002</v>
      </c>
      <c r="R125" s="36">
        <f>SUMIFS(СВЦЭМ!$C$39:$C$782,СВЦЭМ!$A$39:$A$782,$A125,СВЦЭМ!$B$39:$B$782,R$119)+'СЕТ СН'!$I$12+СВЦЭМ!$D$10+'СЕТ СН'!$I$5-'СЕТ СН'!$I$20</f>
        <v>3431.8825033800003</v>
      </c>
      <c r="S125" s="36">
        <f>SUMIFS(СВЦЭМ!$C$39:$C$782,СВЦЭМ!$A$39:$A$782,$A125,СВЦЭМ!$B$39:$B$782,S$119)+'СЕТ СН'!$I$12+СВЦЭМ!$D$10+'СЕТ СН'!$I$5-'СЕТ СН'!$I$20</f>
        <v>3409.2108255800003</v>
      </c>
      <c r="T125" s="36">
        <f>SUMIFS(СВЦЭМ!$C$39:$C$782,СВЦЭМ!$A$39:$A$782,$A125,СВЦЭМ!$B$39:$B$782,T$119)+'СЕТ СН'!$I$12+СВЦЭМ!$D$10+'СЕТ СН'!$I$5-'СЕТ СН'!$I$20</f>
        <v>3344.7090150500003</v>
      </c>
      <c r="U125" s="36">
        <f>SUMIFS(СВЦЭМ!$C$39:$C$782,СВЦЭМ!$A$39:$A$782,$A125,СВЦЭМ!$B$39:$B$782,U$119)+'СЕТ СН'!$I$12+СВЦЭМ!$D$10+'СЕТ СН'!$I$5-'СЕТ СН'!$I$20</f>
        <v>3265.7198509200002</v>
      </c>
      <c r="V125" s="36">
        <f>SUMIFS(СВЦЭМ!$C$39:$C$782,СВЦЭМ!$A$39:$A$782,$A125,СВЦЭМ!$B$39:$B$782,V$119)+'СЕТ СН'!$I$12+СВЦЭМ!$D$10+'СЕТ СН'!$I$5-'СЕТ СН'!$I$20</f>
        <v>3206.50388866</v>
      </c>
      <c r="W125" s="36">
        <f>SUMIFS(СВЦЭМ!$C$39:$C$782,СВЦЭМ!$A$39:$A$782,$A125,СВЦЭМ!$B$39:$B$782,W$119)+'СЕТ СН'!$I$12+СВЦЭМ!$D$10+'СЕТ СН'!$I$5-'СЕТ СН'!$I$20</f>
        <v>3221.3578543400004</v>
      </c>
      <c r="X125" s="36">
        <f>SUMIFS(СВЦЭМ!$C$39:$C$782,СВЦЭМ!$A$39:$A$782,$A125,СВЦЭМ!$B$39:$B$782,X$119)+'СЕТ СН'!$I$12+СВЦЭМ!$D$10+'СЕТ СН'!$I$5-'СЕТ СН'!$I$20</f>
        <v>3245.5727188500005</v>
      </c>
      <c r="Y125" s="36">
        <f>SUMIFS(СВЦЭМ!$C$39:$C$782,СВЦЭМ!$A$39:$A$782,$A125,СВЦЭМ!$B$39:$B$782,Y$119)+'СЕТ СН'!$I$12+СВЦЭМ!$D$10+'СЕТ СН'!$I$5-'СЕТ СН'!$I$20</f>
        <v>3310.1705875799998</v>
      </c>
    </row>
    <row r="126" spans="1:27" ht="15.75" x14ac:dyDescent="0.2">
      <c r="A126" s="35">
        <f t="shared" si="3"/>
        <v>44293</v>
      </c>
      <c r="B126" s="36">
        <f>SUMIFS(СВЦЭМ!$C$39:$C$782,СВЦЭМ!$A$39:$A$782,$A126,СВЦЭМ!$B$39:$B$782,B$119)+'СЕТ СН'!$I$12+СВЦЭМ!$D$10+'СЕТ СН'!$I$5-'СЕТ СН'!$I$20</f>
        <v>3398.1336929600002</v>
      </c>
      <c r="C126" s="36">
        <f>SUMIFS(СВЦЭМ!$C$39:$C$782,СВЦЭМ!$A$39:$A$782,$A126,СВЦЭМ!$B$39:$B$782,C$119)+'СЕТ СН'!$I$12+СВЦЭМ!$D$10+'СЕТ СН'!$I$5-'СЕТ СН'!$I$20</f>
        <v>3428.3605444800005</v>
      </c>
      <c r="D126" s="36">
        <f>SUMIFS(СВЦЭМ!$C$39:$C$782,СВЦЭМ!$A$39:$A$782,$A126,СВЦЭМ!$B$39:$B$782,D$119)+'СЕТ СН'!$I$12+СВЦЭМ!$D$10+'СЕТ СН'!$I$5-'СЕТ СН'!$I$20</f>
        <v>3392.5301767500005</v>
      </c>
      <c r="E126" s="36">
        <f>SUMIFS(СВЦЭМ!$C$39:$C$782,СВЦЭМ!$A$39:$A$782,$A126,СВЦЭМ!$B$39:$B$782,E$119)+'СЕТ СН'!$I$12+СВЦЭМ!$D$10+'СЕТ СН'!$I$5-'СЕТ СН'!$I$20</f>
        <v>3387.7236061200001</v>
      </c>
      <c r="F126" s="36">
        <f>SUMIFS(СВЦЭМ!$C$39:$C$782,СВЦЭМ!$A$39:$A$782,$A126,СВЦЭМ!$B$39:$B$782,F$119)+'СЕТ СН'!$I$12+СВЦЭМ!$D$10+'СЕТ СН'!$I$5-'СЕТ СН'!$I$20</f>
        <v>3396.0579697600001</v>
      </c>
      <c r="G126" s="36">
        <f>SUMIFS(СВЦЭМ!$C$39:$C$782,СВЦЭМ!$A$39:$A$782,$A126,СВЦЭМ!$B$39:$B$782,G$119)+'СЕТ СН'!$I$12+СВЦЭМ!$D$10+'СЕТ СН'!$I$5-'СЕТ СН'!$I$20</f>
        <v>3393.83149349</v>
      </c>
      <c r="H126" s="36">
        <f>SUMIFS(СВЦЭМ!$C$39:$C$782,СВЦЭМ!$A$39:$A$782,$A126,СВЦЭМ!$B$39:$B$782,H$119)+'СЕТ СН'!$I$12+СВЦЭМ!$D$10+'СЕТ СН'!$I$5-'СЕТ СН'!$I$20</f>
        <v>3440.1458109600003</v>
      </c>
      <c r="I126" s="36">
        <f>SUMIFS(СВЦЭМ!$C$39:$C$782,СВЦЭМ!$A$39:$A$782,$A126,СВЦЭМ!$B$39:$B$782,I$119)+'СЕТ СН'!$I$12+СВЦЭМ!$D$10+'СЕТ СН'!$I$5-'СЕТ СН'!$I$20</f>
        <v>3411.7758800500005</v>
      </c>
      <c r="J126" s="36">
        <f>SUMIFS(СВЦЭМ!$C$39:$C$782,СВЦЭМ!$A$39:$A$782,$A126,СВЦЭМ!$B$39:$B$782,J$119)+'СЕТ СН'!$I$12+СВЦЭМ!$D$10+'СЕТ СН'!$I$5-'СЕТ СН'!$I$20</f>
        <v>3355.0439233300003</v>
      </c>
      <c r="K126" s="36">
        <f>SUMIFS(СВЦЭМ!$C$39:$C$782,СВЦЭМ!$A$39:$A$782,$A126,СВЦЭМ!$B$39:$B$782,K$119)+'СЕТ СН'!$I$12+СВЦЭМ!$D$10+'СЕТ СН'!$I$5-'СЕТ СН'!$I$20</f>
        <v>3303.1739508300002</v>
      </c>
      <c r="L126" s="36">
        <f>SUMIFS(СВЦЭМ!$C$39:$C$782,СВЦЭМ!$A$39:$A$782,$A126,СВЦЭМ!$B$39:$B$782,L$119)+'СЕТ СН'!$I$12+СВЦЭМ!$D$10+'СЕТ СН'!$I$5-'СЕТ СН'!$I$20</f>
        <v>3308.67066901</v>
      </c>
      <c r="M126" s="36">
        <f>SUMIFS(СВЦЭМ!$C$39:$C$782,СВЦЭМ!$A$39:$A$782,$A126,СВЦЭМ!$B$39:$B$782,M$119)+'СЕТ СН'!$I$12+СВЦЭМ!$D$10+'СЕТ СН'!$I$5-'СЕТ СН'!$I$20</f>
        <v>3295.35186591</v>
      </c>
      <c r="N126" s="36">
        <f>SUMIFS(СВЦЭМ!$C$39:$C$782,СВЦЭМ!$A$39:$A$782,$A126,СВЦЭМ!$B$39:$B$782,N$119)+'СЕТ СН'!$I$12+СВЦЭМ!$D$10+'СЕТ СН'!$I$5-'СЕТ СН'!$I$20</f>
        <v>3327.2514521800003</v>
      </c>
      <c r="O126" s="36">
        <f>SUMIFS(СВЦЭМ!$C$39:$C$782,СВЦЭМ!$A$39:$A$782,$A126,СВЦЭМ!$B$39:$B$782,O$119)+'СЕТ СН'!$I$12+СВЦЭМ!$D$10+'СЕТ СН'!$I$5-'СЕТ СН'!$I$20</f>
        <v>3354.8922298500001</v>
      </c>
      <c r="P126" s="36">
        <f>SUMIFS(СВЦЭМ!$C$39:$C$782,СВЦЭМ!$A$39:$A$782,$A126,СВЦЭМ!$B$39:$B$782,P$119)+'СЕТ СН'!$I$12+СВЦЭМ!$D$10+'СЕТ СН'!$I$5-'СЕТ СН'!$I$20</f>
        <v>3399.6138772300001</v>
      </c>
      <c r="Q126" s="36">
        <f>SUMIFS(СВЦЭМ!$C$39:$C$782,СВЦЭМ!$A$39:$A$782,$A126,СВЦЭМ!$B$39:$B$782,Q$119)+'СЕТ СН'!$I$12+СВЦЭМ!$D$10+'СЕТ СН'!$I$5-'СЕТ СН'!$I$20</f>
        <v>3441.3648668300002</v>
      </c>
      <c r="R126" s="36">
        <f>SUMIFS(СВЦЭМ!$C$39:$C$782,СВЦЭМ!$A$39:$A$782,$A126,СВЦЭМ!$B$39:$B$782,R$119)+'СЕТ СН'!$I$12+СВЦЭМ!$D$10+'СЕТ СН'!$I$5-'СЕТ СН'!$I$20</f>
        <v>3445.0774673300002</v>
      </c>
      <c r="S126" s="36">
        <f>SUMIFS(СВЦЭМ!$C$39:$C$782,СВЦЭМ!$A$39:$A$782,$A126,СВЦЭМ!$B$39:$B$782,S$119)+'СЕТ СН'!$I$12+СВЦЭМ!$D$10+'СЕТ СН'!$I$5-'СЕТ СН'!$I$20</f>
        <v>3405.5505775600004</v>
      </c>
      <c r="T126" s="36">
        <f>SUMIFS(СВЦЭМ!$C$39:$C$782,СВЦЭМ!$A$39:$A$782,$A126,СВЦЭМ!$B$39:$B$782,T$119)+'СЕТ СН'!$I$12+СВЦЭМ!$D$10+'СЕТ СН'!$I$5-'СЕТ СН'!$I$20</f>
        <v>3323.1113326800005</v>
      </c>
      <c r="U126" s="36">
        <f>SUMIFS(СВЦЭМ!$C$39:$C$782,СВЦЭМ!$A$39:$A$782,$A126,СВЦЭМ!$B$39:$B$782,U$119)+'СЕТ СН'!$I$12+СВЦЭМ!$D$10+'СЕТ СН'!$I$5-'СЕТ СН'!$I$20</f>
        <v>3268.2678183500002</v>
      </c>
      <c r="V126" s="36">
        <f>SUMIFS(СВЦЭМ!$C$39:$C$782,СВЦЭМ!$A$39:$A$782,$A126,СВЦЭМ!$B$39:$B$782,V$119)+'СЕТ СН'!$I$12+СВЦЭМ!$D$10+'СЕТ СН'!$I$5-'СЕТ СН'!$I$20</f>
        <v>3247.5213236</v>
      </c>
      <c r="W126" s="36">
        <f>SUMIFS(СВЦЭМ!$C$39:$C$782,СВЦЭМ!$A$39:$A$782,$A126,СВЦЭМ!$B$39:$B$782,W$119)+'СЕТ СН'!$I$12+СВЦЭМ!$D$10+'СЕТ СН'!$I$5-'СЕТ СН'!$I$20</f>
        <v>3249.68823101</v>
      </c>
      <c r="X126" s="36">
        <f>SUMIFS(СВЦЭМ!$C$39:$C$782,СВЦЭМ!$A$39:$A$782,$A126,СВЦЭМ!$B$39:$B$782,X$119)+'СЕТ СН'!$I$12+СВЦЭМ!$D$10+'СЕТ СН'!$I$5-'СЕТ СН'!$I$20</f>
        <v>3264.68460456</v>
      </c>
      <c r="Y126" s="36">
        <f>SUMIFS(СВЦЭМ!$C$39:$C$782,СВЦЭМ!$A$39:$A$782,$A126,СВЦЭМ!$B$39:$B$782,Y$119)+'СЕТ СН'!$I$12+СВЦЭМ!$D$10+'СЕТ СН'!$I$5-'СЕТ СН'!$I$20</f>
        <v>3318.3372761300002</v>
      </c>
    </row>
    <row r="127" spans="1:27" ht="15.75" x14ac:dyDescent="0.2">
      <c r="A127" s="35">
        <f t="shared" si="3"/>
        <v>44294</v>
      </c>
      <c r="B127" s="36">
        <f>SUMIFS(СВЦЭМ!$C$39:$C$782,СВЦЭМ!$A$39:$A$782,$A127,СВЦЭМ!$B$39:$B$782,B$119)+'СЕТ СН'!$I$12+СВЦЭМ!$D$10+'СЕТ СН'!$I$5-'СЕТ СН'!$I$20</f>
        <v>3351.9477220200001</v>
      </c>
      <c r="C127" s="36">
        <f>SUMIFS(СВЦЭМ!$C$39:$C$782,СВЦЭМ!$A$39:$A$782,$A127,СВЦЭМ!$B$39:$B$782,C$119)+'СЕТ СН'!$I$12+СВЦЭМ!$D$10+'СЕТ СН'!$I$5-'СЕТ СН'!$I$20</f>
        <v>3428.1954330600001</v>
      </c>
      <c r="D127" s="36">
        <f>SUMIFS(СВЦЭМ!$C$39:$C$782,СВЦЭМ!$A$39:$A$782,$A127,СВЦЭМ!$B$39:$B$782,D$119)+'СЕТ СН'!$I$12+СВЦЭМ!$D$10+'СЕТ СН'!$I$5-'СЕТ СН'!$I$20</f>
        <v>3408.1247866200001</v>
      </c>
      <c r="E127" s="36">
        <f>SUMIFS(СВЦЭМ!$C$39:$C$782,СВЦЭМ!$A$39:$A$782,$A127,СВЦЭМ!$B$39:$B$782,E$119)+'СЕТ СН'!$I$12+СВЦЭМ!$D$10+'СЕТ СН'!$I$5-'СЕТ СН'!$I$20</f>
        <v>3402.1675390099999</v>
      </c>
      <c r="F127" s="36">
        <f>SUMIFS(СВЦЭМ!$C$39:$C$782,СВЦЭМ!$A$39:$A$782,$A127,СВЦЭМ!$B$39:$B$782,F$119)+'СЕТ СН'!$I$12+СВЦЭМ!$D$10+'СЕТ СН'!$I$5-'СЕТ СН'!$I$20</f>
        <v>3402.4830439699999</v>
      </c>
      <c r="G127" s="36">
        <f>SUMIFS(СВЦЭМ!$C$39:$C$782,СВЦЭМ!$A$39:$A$782,$A127,СВЦЭМ!$B$39:$B$782,G$119)+'СЕТ СН'!$I$12+СВЦЭМ!$D$10+'СЕТ СН'!$I$5-'СЕТ СН'!$I$20</f>
        <v>3416.8737333400004</v>
      </c>
      <c r="H127" s="36">
        <f>SUMIFS(СВЦЭМ!$C$39:$C$782,СВЦЭМ!$A$39:$A$782,$A127,СВЦЭМ!$B$39:$B$782,H$119)+'СЕТ СН'!$I$12+СВЦЭМ!$D$10+'СЕТ СН'!$I$5-'СЕТ СН'!$I$20</f>
        <v>3403.2486078600004</v>
      </c>
      <c r="I127" s="36">
        <f>SUMIFS(СВЦЭМ!$C$39:$C$782,СВЦЭМ!$A$39:$A$782,$A127,СВЦЭМ!$B$39:$B$782,I$119)+'СЕТ СН'!$I$12+СВЦЭМ!$D$10+'СЕТ СН'!$I$5-'СЕТ СН'!$I$20</f>
        <v>3360.57743828</v>
      </c>
      <c r="J127" s="36">
        <f>SUMIFS(СВЦЭМ!$C$39:$C$782,СВЦЭМ!$A$39:$A$782,$A127,СВЦЭМ!$B$39:$B$782,J$119)+'СЕТ СН'!$I$12+СВЦЭМ!$D$10+'СЕТ СН'!$I$5-'СЕТ СН'!$I$20</f>
        <v>3346.8197971600002</v>
      </c>
      <c r="K127" s="36">
        <f>SUMIFS(СВЦЭМ!$C$39:$C$782,СВЦЭМ!$A$39:$A$782,$A127,СВЦЭМ!$B$39:$B$782,K$119)+'СЕТ СН'!$I$12+СВЦЭМ!$D$10+'СЕТ СН'!$I$5-'СЕТ СН'!$I$20</f>
        <v>3322.8741888800005</v>
      </c>
      <c r="L127" s="36">
        <f>SUMIFS(СВЦЭМ!$C$39:$C$782,СВЦЭМ!$A$39:$A$782,$A127,СВЦЭМ!$B$39:$B$782,L$119)+'СЕТ СН'!$I$12+СВЦЭМ!$D$10+'СЕТ СН'!$I$5-'СЕТ СН'!$I$20</f>
        <v>3327.7593403300002</v>
      </c>
      <c r="M127" s="36">
        <f>SUMIFS(СВЦЭМ!$C$39:$C$782,СВЦЭМ!$A$39:$A$782,$A127,СВЦЭМ!$B$39:$B$782,M$119)+'СЕТ СН'!$I$12+СВЦЭМ!$D$10+'СЕТ СН'!$I$5-'СЕТ СН'!$I$20</f>
        <v>3336.0564076300002</v>
      </c>
      <c r="N127" s="36">
        <f>SUMIFS(СВЦЭМ!$C$39:$C$782,СВЦЭМ!$A$39:$A$782,$A127,СВЦЭМ!$B$39:$B$782,N$119)+'СЕТ СН'!$I$12+СВЦЭМ!$D$10+'СЕТ СН'!$I$5-'СЕТ СН'!$I$20</f>
        <v>3358.6641252400004</v>
      </c>
      <c r="O127" s="36">
        <f>SUMIFS(СВЦЭМ!$C$39:$C$782,СВЦЭМ!$A$39:$A$782,$A127,СВЦЭМ!$B$39:$B$782,O$119)+'СЕТ СН'!$I$12+СВЦЭМ!$D$10+'СЕТ СН'!$I$5-'СЕТ СН'!$I$20</f>
        <v>3365.0516256300002</v>
      </c>
      <c r="P127" s="36">
        <f>SUMIFS(СВЦЭМ!$C$39:$C$782,СВЦЭМ!$A$39:$A$782,$A127,СВЦЭМ!$B$39:$B$782,P$119)+'СЕТ СН'!$I$12+СВЦЭМ!$D$10+'СЕТ СН'!$I$5-'СЕТ СН'!$I$20</f>
        <v>3368.4596410600002</v>
      </c>
      <c r="Q127" s="36">
        <f>SUMIFS(СВЦЭМ!$C$39:$C$782,СВЦЭМ!$A$39:$A$782,$A127,СВЦЭМ!$B$39:$B$782,Q$119)+'СЕТ СН'!$I$12+СВЦЭМ!$D$10+'СЕТ СН'!$I$5-'СЕТ СН'!$I$20</f>
        <v>3393.4999595200002</v>
      </c>
      <c r="R127" s="36">
        <f>SUMIFS(СВЦЭМ!$C$39:$C$782,СВЦЭМ!$A$39:$A$782,$A127,СВЦЭМ!$B$39:$B$782,R$119)+'СЕТ СН'!$I$12+СВЦЭМ!$D$10+'СЕТ СН'!$I$5-'СЕТ СН'!$I$20</f>
        <v>3383.8447940700003</v>
      </c>
      <c r="S127" s="36">
        <f>SUMIFS(СВЦЭМ!$C$39:$C$782,СВЦЭМ!$A$39:$A$782,$A127,СВЦЭМ!$B$39:$B$782,S$119)+'СЕТ СН'!$I$12+СВЦЭМ!$D$10+'СЕТ СН'!$I$5-'СЕТ СН'!$I$20</f>
        <v>3364.9546837500002</v>
      </c>
      <c r="T127" s="36">
        <f>SUMIFS(СВЦЭМ!$C$39:$C$782,СВЦЭМ!$A$39:$A$782,$A127,СВЦЭМ!$B$39:$B$782,T$119)+'СЕТ СН'!$I$12+СВЦЭМ!$D$10+'СЕТ СН'!$I$5-'СЕТ СН'!$I$20</f>
        <v>3342.5137856900001</v>
      </c>
      <c r="U127" s="36">
        <f>SUMIFS(СВЦЭМ!$C$39:$C$782,СВЦЭМ!$A$39:$A$782,$A127,СВЦЭМ!$B$39:$B$782,U$119)+'СЕТ СН'!$I$12+СВЦЭМ!$D$10+'СЕТ СН'!$I$5-'СЕТ СН'!$I$20</f>
        <v>3268.5988127999999</v>
      </c>
      <c r="V127" s="36">
        <f>SUMIFS(СВЦЭМ!$C$39:$C$782,СВЦЭМ!$A$39:$A$782,$A127,СВЦЭМ!$B$39:$B$782,V$119)+'СЕТ СН'!$I$12+СВЦЭМ!$D$10+'СЕТ СН'!$I$5-'СЕТ СН'!$I$20</f>
        <v>3257.8966948000002</v>
      </c>
      <c r="W127" s="36">
        <f>SUMIFS(СВЦЭМ!$C$39:$C$782,СВЦЭМ!$A$39:$A$782,$A127,СВЦЭМ!$B$39:$B$782,W$119)+'СЕТ СН'!$I$12+СВЦЭМ!$D$10+'СЕТ СН'!$I$5-'СЕТ СН'!$I$20</f>
        <v>3286.5704340900002</v>
      </c>
      <c r="X127" s="36">
        <f>SUMIFS(СВЦЭМ!$C$39:$C$782,СВЦЭМ!$A$39:$A$782,$A127,СВЦЭМ!$B$39:$B$782,X$119)+'СЕТ СН'!$I$12+СВЦЭМ!$D$10+'СЕТ СН'!$I$5-'СЕТ СН'!$I$20</f>
        <v>3305.4088059400001</v>
      </c>
      <c r="Y127" s="36">
        <f>SUMIFS(СВЦЭМ!$C$39:$C$782,СВЦЭМ!$A$39:$A$782,$A127,СВЦЭМ!$B$39:$B$782,Y$119)+'СЕТ СН'!$I$12+СВЦЭМ!$D$10+'СЕТ СН'!$I$5-'СЕТ СН'!$I$20</f>
        <v>3346.8690239900002</v>
      </c>
    </row>
    <row r="128" spans="1:27" ht="15.75" x14ac:dyDescent="0.2">
      <c r="A128" s="35">
        <f t="shared" si="3"/>
        <v>44295</v>
      </c>
      <c r="B128" s="36">
        <f>SUMIFS(СВЦЭМ!$C$39:$C$782,СВЦЭМ!$A$39:$A$782,$A128,СВЦЭМ!$B$39:$B$782,B$119)+'СЕТ СН'!$I$12+СВЦЭМ!$D$10+'СЕТ СН'!$I$5-'СЕТ СН'!$I$20</f>
        <v>3326.0029985600004</v>
      </c>
      <c r="C128" s="36">
        <f>SUMIFS(СВЦЭМ!$C$39:$C$782,СВЦЭМ!$A$39:$A$782,$A128,СВЦЭМ!$B$39:$B$782,C$119)+'СЕТ СН'!$I$12+СВЦЭМ!$D$10+'СЕТ СН'!$I$5-'СЕТ СН'!$I$20</f>
        <v>3359.7960784800002</v>
      </c>
      <c r="D128" s="36">
        <f>SUMIFS(СВЦЭМ!$C$39:$C$782,СВЦЭМ!$A$39:$A$782,$A128,СВЦЭМ!$B$39:$B$782,D$119)+'СЕТ СН'!$I$12+СВЦЭМ!$D$10+'СЕТ СН'!$I$5-'СЕТ СН'!$I$20</f>
        <v>3398.3117727200001</v>
      </c>
      <c r="E128" s="36">
        <f>SUMIFS(СВЦЭМ!$C$39:$C$782,СВЦЭМ!$A$39:$A$782,$A128,СВЦЭМ!$B$39:$B$782,E$119)+'СЕТ СН'!$I$12+СВЦЭМ!$D$10+'СЕТ СН'!$I$5-'СЕТ СН'!$I$20</f>
        <v>3400.3728003900005</v>
      </c>
      <c r="F128" s="36">
        <f>SUMIFS(СВЦЭМ!$C$39:$C$782,СВЦЭМ!$A$39:$A$782,$A128,СВЦЭМ!$B$39:$B$782,F$119)+'СЕТ СН'!$I$12+СВЦЭМ!$D$10+'СЕТ СН'!$I$5-'СЕТ СН'!$I$20</f>
        <v>3393.8323570500002</v>
      </c>
      <c r="G128" s="36">
        <f>SUMIFS(СВЦЭМ!$C$39:$C$782,СВЦЭМ!$A$39:$A$782,$A128,СВЦЭМ!$B$39:$B$782,G$119)+'СЕТ СН'!$I$12+СВЦЭМ!$D$10+'СЕТ СН'!$I$5-'СЕТ СН'!$I$20</f>
        <v>3406.5463039900005</v>
      </c>
      <c r="H128" s="36">
        <f>SUMIFS(СВЦЭМ!$C$39:$C$782,СВЦЭМ!$A$39:$A$782,$A128,СВЦЭМ!$B$39:$B$782,H$119)+'СЕТ СН'!$I$12+СВЦЭМ!$D$10+'СЕТ СН'!$I$5-'СЕТ СН'!$I$20</f>
        <v>3389.58561147</v>
      </c>
      <c r="I128" s="36">
        <f>SUMIFS(СВЦЭМ!$C$39:$C$782,СВЦЭМ!$A$39:$A$782,$A128,СВЦЭМ!$B$39:$B$782,I$119)+'СЕТ СН'!$I$12+СВЦЭМ!$D$10+'СЕТ СН'!$I$5-'СЕТ СН'!$I$20</f>
        <v>3319.7393520800001</v>
      </c>
      <c r="J128" s="36">
        <f>SUMIFS(СВЦЭМ!$C$39:$C$782,СВЦЭМ!$A$39:$A$782,$A128,СВЦЭМ!$B$39:$B$782,J$119)+'СЕТ СН'!$I$12+СВЦЭМ!$D$10+'СЕТ СН'!$I$5-'СЕТ СН'!$I$20</f>
        <v>3323.4751924100001</v>
      </c>
      <c r="K128" s="36">
        <f>SUMIFS(СВЦЭМ!$C$39:$C$782,СВЦЭМ!$A$39:$A$782,$A128,СВЦЭМ!$B$39:$B$782,K$119)+'СЕТ СН'!$I$12+СВЦЭМ!$D$10+'СЕТ СН'!$I$5-'СЕТ СН'!$I$20</f>
        <v>3319.9928063800003</v>
      </c>
      <c r="L128" s="36">
        <f>SUMIFS(СВЦЭМ!$C$39:$C$782,СВЦЭМ!$A$39:$A$782,$A128,СВЦЭМ!$B$39:$B$782,L$119)+'СЕТ СН'!$I$12+СВЦЭМ!$D$10+'СЕТ СН'!$I$5-'СЕТ СН'!$I$20</f>
        <v>3323.6084399900001</v>
      </c>
      <c r="M128" s="36">
        <f>SUMIFS(СВЦЭМ!$C$39:$C$782,СВЦЭМ!$A$39:$A$782,$A128,СВЦЭМ!$B$39:$B$782,M$119)+'СЕТ СН'!$I$12+СВЦЭМ!$D$10+'СЕТ СН'!$I$5-'СЕТ СН'!$I$20</f>
        <v>3316.3181549400006</v>
      </c>
      <c r="N128" s="36">
        <f>SUMIFS(СВЦЭМ!$C$39:$C$782,СВЦЭМ!$A$39:$A$782,$A128,СВЦЭМ!$B$39:$B$782,N$119)+'СЕТ СН'!$I$12+СВЦЭМ!$D$10+'СЕТ СН'!$I$5-'СЕТ СН'!$I$20</f>
        <v>3344.4618722600003</v>
      </c>
      <c r="O128" s="36">
        <f>SUMIFS(СВЦЭМ!$C$39:$C$782,СВЦЭМ!$A$39:$A$782,$A128,СВЦЭМ!$B$39:$B$782,O$119)+'СЕТ СН'!$I$12+СВЦЭМ!$D$10+'СЕТ СН'!$I$5-'СЕТ СН'!$I$20</f>
        <v>3322.1516773000003</v>
      </c>
      <c r="P128" s="36">
        <f>SUMIFS(СВЦЭМ!$C$39:$C$782,СВЦЭМ!$A$39:$A$782,$A128,СВЦЭМ!$B$39:$B$782,P$119)+'СЕТ СН'!$I$12+СВЦЭМ!$D$10+'СЕТ СН'!$I$5-'СЕТ СН'!$I$20</f>
        <v>3349.0087511400002</v>
      </c>
      <c r="Q128" s="36">
        <f>SUMIFS(СВЦЭМ!$C$39:$C$782,СВЦЭМ!$A$39:$A$782,$A128,СВЦЭМ!$B$39:$B$782,Q$119)+'СЕТ СН'!$I$12+СВЦЭМ!$D$10+'СЕТ СН'!$I$5-'СЕТ СН'!$I$20</f>
        <v>3378.8010048700003</v>
      </c>
      <c r="R128" s="36">
        <f>SUMIFS(СВЦЭМ!$C$39:$C$782,СВЦЭМ!$A$39:$A$782,$A128,СВЦЭМ!$B$39:$B$782,R$119)+'СЕТ СН'!$I$12+СВЦЭМ!$D$10+'СЕТ СН'!$I$5-'СЕТ СН'!$I$20</f>
        <v>3363.6030741200002</v>
      </c>
      <c r="S128" s="36">
        <f>SUMIFS(СВЦЭМ!$C$39:$C$782,СВЦЭМ!$A$39:$A$782,$A128,СВЦЭМ!$B$39:$B$782,S$119)+'СЕТ СН'!$I$12+СВЦЭМ!$D$10+'СЕТ СН'!$I$5-'СЕТ СН'!$I$20</f>
        <v>3335.2584167900004</v>
      </c>
      <c r="T128" s="36">
        <f>SUMIFS(СВЦЭМ!$C$39:$C$782,СВЦЭМ!$A$39:$A$782,$A128,СВЦЭМ!$B$39:$B$782,T$119)+'СЕТ СН'!$I$12+СВЦЭМ!$D$10+'СЕТ СН'!$I$5-'СЕТ СН'!$I$20</f>
        <v>3334.42707969</v>
      </c>
      <c r="U128" s="36">
        <f>SUMIFS(СВЦЭМ!$C$39:$C$782,СВЦЭМ!$A$39:$A$782,$A128,СВЦЭМ!$B$39:$B$782,U$119)+'СЕТ СН'!$I$12+СВЦЭМ!$D$10+'СЕТ СН'!$I$5-'СЕТ СН'!$I$20</f>
        <v>3329.2710098900002</v>
      </c>
      <c r="V128" s="36">
        <f>SUMIFS(СВЦЭМ!$C$39:$C$782,СВЦЭМ!$A$39:$A$782,$A128,СВЦЭМ!$B$39:$B$782,V$119)+'СЕТ СН'!$I$12+СВЦЭМ!$D$10+'СЕТ СН'!$I$5-'СЕТ СН'!$I$20</f>
        <v>3339.5819923100003</v>
      </c>
      <c r="W128" s="36">
        <f>SUMIFS(СВЦЭМ!$C$39:$C$782,СВЦЭМ!$A$39:$A$782,$A128,СВЦЭМ!$B$39:$B$782,W$119)+'СЕТ СН'!$I$12+СВЦЭМ!$D$10+'СЕТ СН'!$I$5-'СЕТ СН'!$I$20</f>
        <v>3346.5211390300001</v>
      </c>
      <c r="X128" s="36">
        <f>SUMIFS(СВЦЭМ!$C$39:$C$782,СВЦЭМ!$A$39:$A$782,$A128,СВЦЭМ!$B$39:$B$782,X$119)+'СЕТ СН'!$I$12+СВЦЭМ!$D$10+'СЕТ СН'!$I$5-'СЕТ СН'!$I$20</f>
        <v>3327.9551452100004</v>
      </c>
      <c r="Y128" s="36">
        <f>SUMIFS(СВЦЭМ!$C$39:$C$782,СВЦЭМ!$A$39:$A$782,$A128,СВЦЭМ!$B$39:$B$782,Y$119)+'СЕТ СН'!$I$12+СВЦЭМ!$D$10+'СЕТ СН'!$I$5-'СЕТ СН'!$I$20</f>
        <v>3297.5465891100002</v>
      </c>
    </row>
    <row r="129" spans="1:25" ht="15.75" x14ac:dyDescent="0.2">
      <c r="A129" s="35">
        <f t="shared" si="3"/>
        <v>44296</v>
      </c>
      <c r="B129" s="36">
        <f>SUMIFS(СВЦЭМ!$C$39:$C$782,СВЦЭМ!$A$39:$A$782,$A129,СВЦЭМ!$B$39:$B$782,B$119)+'СЕТ СН'!$I$12+СВЦЭМ!$D$10+'СЕТ СН'!$I$5-'СЕТ СН'!$I$20</f>
        <v>3367.5523880600003</v>
      </c>
      <c r="C129" s="36">
        <f>SUMIFS(СВЦЭМ!$C$39:$C$782,СВЦЭМ!$A$39:$A$782,$A129,СВЦЭМ!$B$39:$B$782,C$119)+'СЕТ СН'!$I$12+СВЦЭМ!$D$10+'СЕТ СН'!$I$5-'СЕТ СН'!$I$20</f>
        <v>3422.1239116500001</v>
      </c>
      <c r="D129" s="36">
        <f>SUMIFS(СВЦЭМ!$C$39:$C$782,СВЦЭМ!$A$39:$A$782,$A129,СВЦЭМ!$B$39:$B$782,D$119)+'СЕТ СН'!$I$12+СВЦЭМ!$D$10+'СЕТ СН'!$I$5-'СЕТ СН'!$I$20</f>
        <v>3429.0721829600002</v>
      </c>
      <c r="E129" s="36">
        <f>SUMIFS(СВЦЭМ!$C$39:$C$782,СВЦЭМ!$A$39:$A$782,$A129,СВЦЭМ!$B$39:$B$782,E$119)+'СЕТ СН'!$I$12+СВЦЭМ!$D$10+'СЕТ СН'!$I$5-'СЕТ СН'!$I$20</f>
        <v>3410.5037910700003</v>
      </c>
      <c r="F129" s="36">
        <f>SUMIFS(СВЦЭМ!$C$39:$C$782,СВЦЭМ!$A$39:$A$782,$A129,СВЦЭМ!$B$39:$B$782,F$119)+'СЕТ СН'!$I$12+СВЦЭМ!$D$10+'СЕТ СН'!$I$5-'СЕТ СН'!$I$20</f>
        <v>3394.5244232100004</v>
      </c>
      <c r="G129" s="36">
        <f>SUMIFS(СВЦЭМ!$C$39:$C$782,СВЦЭМ!$A$39:$A$782,$A129,СВЦЭМ!$B$39:$B$782,G$119)+'СЕТ СН'!$I$12+СВЦЭМ!$D$10+'СЕТ СН'!$I$5-'СЕТ СН'!$I$20</f>
        <v>3397.6518595400003</v>
      </c>
      <c r="H129" s="36">
        <f>SUMIFS(СВЦЭМ!$C$39:$C$782,СВЦЭМ!$A$39:$A$782,$A129,СВЦЭМ!$B$39:$B$782,H$119)+'СЕТ СН'!$I$12+СВЦЭМ!$D$10+'СЕТ СН'!$I$5-'СЕТ СН'!$I$20</f>
        <v>3388.4873167200003</v>
      </c>
      <c r="I129" s="36">
        <f>SUMIFS(СВЦЭМ!$C$39:$C$782,СВЦЭМ!$A$39:$A$782,$A129,СВЦЭМ!$B$39:$B$782,I$119)+'СЕТ СН'!$I$12+СВЦЭМ!$D$10+'СЕТ СН'!$I$5-'СЕТ СН'!$I$20</f>
        <v>3355.1528754999999</v>
      </c>
      <c r="J129" s="36">
        <f>SUMIFS(СВЦЭМ!$C$39:$C$782,СВЦЭМ!$A$39:$A$782,$A129,СВЦЭМ!$B$39:$B$782,J$119)+'СЕТ СН'!$I$12+СВЦЭМ!$D$10+'СЕТ СН'!$I$5-'СЕТ СН'!$I$20</f>
        <v>3304.3443145700003</v>
      </c>
      <c r="K129" s="36">
        <f>SUMIFS(СВЦЭМ!$C$39:$C$782,СВЦЭМ!$A$39:$A$782,$A129,СВЦЭМ!$B$39:$B$782,K$119)+'СЕТ СН'!$I$12+СВЦЭМ!$D$10+'СЕТ СН'!$I$5-'СЕТ СН'!$I$20</f>
        <v>3232.2791359500002</v>
      </c>
      <c r="L129" s="36">
        <f>SUMIFS(СВЦЭМ!$C$39:$C$782,СВЦЭМ!$A$39:$A$782,$A129,СВЦЭМ!$B$39:$B$782,L$119)+'СЕТ СН'!$I$12+СВЦЭМ!$D$10+'СЕТ СН'!$I$5-'СЕТ СН'!$I$20</f>
        <v>3247.7947840900001</v>
      </c>
      <c r="M129" s="36">
        <f>SUMIFS(СВЦЭМ!$C$39:$C$782,СВЦЭМ!$A$39:$A$782,$A129,СВЦЭМ!$B$39:$B$782,M$119)+'СЕТ СН'!$I$12+СВЦЭМ!$D$10+'СЕТ СН'!$I$5-'СЕТ СН'!$I$20</f>
        <v>3269.3659664800002</v>
      </c>
      <c r="N129" s="36">
        <f>SUMIFS(СВЦЭМ!$C$39:$C$782,СВЦЭМ!$A$39:$A$782,$A129,СВЦЭМ!$B$39:$B$782,N$119)+'СЕТ СН'!$I$12+СВЦЭМ!$D$10+'СЕТ СН'!$I$5-'СЕТ СН'!$I$20</f>
        <v>3324.5452703400001</v>
      </c>
      <c r="O129" s="36">
        <f>SUMIFS(СВЦЭМ!$C$39:$C$782,СВЦЭМ!$A$39:$A$782,$A129,СВЦЭМ!$B$39:$B$782,O$119)+'СЕТ СН'!$I$12+СВЦЭМ!$D$10+'СЕТ СН'!$I$5-'СЕТ СН'!$I$20</f>
        <v>3347.8154810800002</v>
      </c>
      <c r="P129" s="36">
        <f>SUMIFS(СВЦЭМ!$C$39:$C$782,СВЦЭМ!$A$39:$A$782,$A129,СВЦЭМ!$B$39:$B$782,P$119)+'СЕТ СН'!$I$12+СВЦЭМ!$D$10+'СЕТ СН'!$I$5-'СЕТ СН'!$I$20</f>
        <v>3398.5432978900003</v>
      </c>
      <c r="Q129" s="36">
        <f>SUMIFS(СВЦЭМ!$C$39:$C$782,СВЦЭМ!$A$39:$A$782,$A129,СВЦЭМ!$B$39:$B$782,Q$119)+'СЕТ СН'!$I$12+СВЦЭМ!$D$10+'СЕТ СН'!$I$5-'СЕТ СН'!$I$20</f>
        <v>3414.6244236100001</v>
      </c>
      <c r="R129" s="36">
        <f>SUMIFS(СВЦЭМ!$C$39:$C$782,СВЦЭМ!$A$39:$A$782,$A129,СВЦЭМ!$B$39:$B$782,R$119)+'СЕТ СН'!$I$12+СВЦЭМ!$D$10+'СЕТ СН'!$I$5-'СЕТ СН'!$I$20</f>
        <v>3404.9305538300005</v>
      </c>
      <c r="S129" s="36">
        <f>SUMIFS(СВЦЭМ!$C$39:$C$782,СВЦЭМ!$A$39:$A$782,$A129,СВЦЭМ!$B$39:$B$782,S$119)+'СЕТ СН'!$I$12+СВЦЭМ!$D$10+'СЕТ СН'!$I$5-'СЕТ СН'!$I$20</f>
        <v>3346.2764978300002</v>
      </c>
      <c r="T129" s="36">
        <f>SUMIFS(СВЦЭМ!$C$39:$C$782,СВЦЭМ!$A$39:$A$782,$A129,СВЦЭМ!$B$39:$B$782,T$119)+'СЕТ СН'!$I$12+СВЦЭМ!$D$10+'СЕТ СН'!$I$5-'СЕТ СН'!$I$20</f>
        <v>3238.4602559600003</v>
      </c>
      <c r="U129" s="36">
        <f>SUMIFS(СВЦЭМ!$C$39:$C$782,СВЦЭМ!$A$39:$A$782,$A129,СВЦЭМ!$B$39:$B$782,U$119)+'СЕТ СН'!$I$12+СВЦЭМ!$D$10+'СЕТ СН'!$I$5-'СЕТ СН'!$I$20</f>
        <v>3162.7533397400002</v>
      </c>
      <c r="V129" s="36">
        <f>SUMIFS(СВЦЭМ!$C$39:$C$782,СВЦЭМ!$A$39:$A$782,$A129,СВЦЭМ!$B$39:$B$782,V$119)+'СЕТ СН'!$I$12+СВЦЭМ!$D$10+'СЕТ СН'!$I$5-'СЕТ СН'!$I$20</f>
        <v>3154.0377297200002</v>
      </c>
      <c r="W129" s="36">
        <f>SUMIFS(СВЦЭМ!$C$39:$C$782,СВЦЭМ!$A$39:$A$782,$A129,СВЦЭМ!$B$39:$B$782,W$119)+'СЕТ СН'!$I$12+СВЦЭМ!$D$10+'СЕТ СН'!$I$5-'СЕТ СН'!$I$20</f>
        <v>3168.48866963</v>
      </c>
      <c r="X129" s="36">
        <f>SUMIFS(СВЦЭМ!$C$39:$C$782,СВЦЭМ!$A$39:$A$782,$A129,СВЦЭМ!$B$39:$B$782,X$119)+'СЕТ СН'!$I$12+СВЦЭМ!$D$10+'СЕТ СН'!$I$5-'СЕТ СН'!$I$20</f>
        <v>3172.8942020100003</v>
      </c>
      <c r="Y129" s="36">
        <f>SUMIFS(СВЦЭМ!$C$39:$C$782,СВЦЭМ!$A$39:$A$782,$A129,СВЦЭМ!$B$39:$B$782,Y$119)+'СЕТ СН'!$I$12+СВЦЭМ!$D$10+'СЕТ СН'!$I$5-'СЕТ СН'!$I$20</f>
        <v>3218.8972690200003</v>
      </c>
    </row>
    <row r="130" spans="1:25" ht="15.75" x14ac:dyDescent="0.2">
      <c r="A130" s="35">
        <f t="shared" si="3"/>
        <v>44297</v>
      </c>
      <c r="B130" s="36">
        <f>SUMIFS(СВЦЭМ!$C$39:$C$782,СВЦЭМ!$A$39:$A$782,$A130,СВЦЭМ!$B$39:$B$782,B$119)+'СЕТ СН'!$I$12+СВЦЭМ!$D$10+'СЕТ СН'!$I$5-'СЕТ СН'!$I$20</f>
        <v>3308.0841617300002</v>
      </c>
      <c r="C130" s="36">
        <f>SUMIFS(СВЦЭМ!$C$39:$C$782,СВЦЭМ!$A$39:$A$782,$A130,СВЦЭМ!$B$39:$B$782,C$119)+'СЕТ СН'!$I$12+СВЦЭМ!$D$10+'СЕТ СН'!$I$5-'СЕТ СН'!$I$20</f>
        <v>3421.7345702299999</v>
      </c>
      <c r="D130" s="36">
        <f>SUMIFS(СВЦЭМ!$C$39:$C$782,СВЦЭМ!$A$39:$A$782,$A130,СВЦЭМ!$B$39:$B$782,D$119)+'СЕТ СН'!$I$12+СВЦЭМ!$D$10+'СЕТ СН'!$I$5-'СЕТ СН'!$I$20</f>
        <v>3495.0051154700004</v>
      </c>
      <c r="E130" s="36">
        <f>SUMIFS(СВЦЭМ!$C$39:$C$782,СВЦЭМ!$A$39:$A$782,$A130,СВЦЭМ!$B$39:$B$782,E$119)+'СЕТ СН'!$I$12+СВЦЭМ!$D$10+'СЕТ СН'!$I$5-'СЕТ СН'!$I$20</f>
        <v>3523.0954057500003</v>
      </c>
      <c r="F130" s="36">
        <f>SUMIFS(СВЦЭМ!$C$39:$C$782,СВЦЭМ!$A$39:$A$782,$A130,СВЦЭМ!$B$39:$B$782,F$119)+'СЕТ СН'!$I$12+СВЦЭМ!$D$10+'СЕТ СН'!$I$5-'СЕТ СН'!$I$20</f>
        <v>3532.0391942599999</v>
      </c>
      <c r="G130" s="36">
        <f>SUMIFS(СВЦЭМ!$C$39:$C$782,СВЦЭМ!$A$39:$A$782,$A130,СВЦЭМ!$B$39:$B$782,G$119)+'СЕТ СН'!$I$12+СВЦЭМ!$D$10+'СЕТ СН'!$I$5-'СЕТ СН'!$I$20</f>
        <v>3529.55384598</v>
      </c>
      <c r="H130" s="36">
        <f>SUMIFS(СВЦЭМ!$C$39:$C$782,СВЦЭМ!$A$39:$A$782,$A130,СВЦЭМ!$B$39:$B$782,H$119)+'СЕТ СН'!$I$12+СВЦЭМ!$D$10+'СЕТ СН'!$I$5-'СЕТ СН'!$I$20</f>
        <v>3520.5495107100005</v>
      </c>
      <c r="I130" s="36">
        <f>SUMIFS(СВЦЭМ!$C$39:$C$782,СВЦЭМ!$A$39:$A$782,$A130,СВЦЭМ!$B$39:$B$782,I$119)+'СЕТ СН'!$I$12+СВЦЭМ!$D$10+'СЕТ СН'!$I$5-'СЕТ СН'!$I$20</f>
        <v>3450.85953101</v>
      </c>
      <c r="J130" s="36">
        <f>SUMIFS(СВЦЭМ!$C$39:$C$782,СВЦЭМ!$A$39:$A$782,$A130,СВЦЭМ!$B$39:$B$782,J$119)+'СЕТ СН'!$I$12+СВЦЭМ!$D$10+'СЕТ СН'!$I$5-'СЕТ СН'!$I$20</f>
        <v>3383.2261463499999</v>
      </c>
      <c r="K130" s="36">
        <f>SUMIFS(СВЦЭМ!$C$39:$C$782,СВЦЭМ!$A$39:$A$782,$A130,СВЦЭМ!$B$39:$B$782,K$119)+'СЕТ СН'!$I$12+СВЦЭМ!$D$10+'СЕТ СН'!$I$5-'СЕТ СН'!$I$20</f>
        <v>3305.1092846600004</v>
      </c>
      <c r="L130" s="36">
        <f>SUMIFS(СВЦЭМ!$C$39:$C$782,СВЦЭМ!$A$39:$A$782,$A130,СВЦЭМ!$B$39:$B$782,L$119)+'СЕТ СН'!$I$12+СВЦЭМ!$D$10+'СЕТ СН'!$I$5-'СЕТ СН'!$I$20</f>
        <v>3302.8004166600003</v>
      </c>
      <c r="M130" s="36">
        <f>SUMIFS(СВЦЭМ!$C$39:$C$782,СВЦЭМ!$A$39:$A$782,$A130,СВЦЭМ!$B$39:$B$782,M$119)+'СЕТ СН'!$I$12+СВЦЭМ!$D$10+'СЕТ СН'!$I$5-'СЕТ СН'!$I$20</f>
        <v>3309.3292410600002</v>
      </c>
      <c r="N130" s="36">
        <f>SUMIFS(СВЦЭМ!$C$39:$C$782,СВЦЭМ!$A$39:$A$782,$A130,СВЦЭМ!$B$39:$B$782,N$119)+'СЕТ СН'!$I$12+СВЦЭМ!$D$10+'СЕТ СН'!$I$5-'СЕТ СН'!$I$20</f>
        <v>3345.8345915800001</v>
      </c>
      <c r="O130" s="36">
        <f>SUMIFS(СВЦЭМ!$C$39:$C$782,СВЦЭМ!$A$39:$A$782,$A130,СВЦЭМ!$B$39:$B$782,O$119)+'СЕТ СН'!$I$12+СВЦЭМ!$D$10+'СЕТ СН'!$I$5-'СЕТ СН'!$I$20</f>
        <v>3373.5159533900005</v>
      </c>
      <c r="P130" s="36">
        <f>SUMIFS(СВЦЭМ!$C$39:$C$782,СВЦЭМ!$A$39:$A$782,$A130,СВЦЭМ!$B$39:$B$782,P$119)+'СЕТ СН'!$I$12+СВЦЭМ!$D$10+'СЕТ СН'!$I$5-'СЕТ СН'!$I$20</f>
        <v>3431.0064660100002</v>
      </c>
      <c r="Q130" s="36">
        <f>SUMIFS(СВЦЭМ!$C$39:$C$782,СВЦЭМ!$A$39:$A$782,$A130,СВЦЭМ!$B$39:$B$782,Q$119)+'СЕТ СН'!$I$12+СВЦЭМ!$D$10+'СЕТ СН'!$I$5-'СЕТ СН'!$I$20</f>
        <v>3463.1417301500005</v>
      </c>
      <c r="R130" s="36">
        <f>SUMIFS(СВЦЭМ!$C$39:$C$782,СВЦЭМ!$A$39:$A$782,$A130,СВЦЭМ!$B$39:$B$782,R$119)+'СЕТ СН'!$I$12+СВЦЭМ!$D$10+'СЕТ СН'!$I$5-'СЕТ СН'!$I$20</f>
        <v>3447.3272991100002</v>
      </c>
      <c r="S130" s="36">
        <f>SUMIFS(СВЦЭМ!$C$39:$C$782,СВЦЭМ!$A$39:$A$782,$A130,СВЦЭМ!$B$39:$B$782,S$119)+'СЕТ СН'!$I$12+СВЦЭМ!$D$10+'СЕТ СН'!$I$5-'СЕТ СН'!$I$20</f>
        <v>3412.6648931200002</v>
      </c>
      <c r="T130" s="36">
        <f>SUMIFS(СВЦЭМ!$C$39:$C$782,СВЦЭМ!$A$39:$A$782,$A130,СВЦЭМ!$B$39:$B$782,T$119)+'СЕТ СН'!$I$12+СВЦЭМ!$D$10+'СЕТ СН'!$I$5-'СЕТ СН'!$I$20</f>
        <v>3337.7083369800002</v>
      </c>
      <c r="U130" s="36">
        <f>SUMIFS(СВЦЭМ!$C$39:$C$782,СВЦЭМ!$A$39:$A$782,$A130,СВЦЭМ!$B$39:$B$782,U$119)+'СЕТ СН'!$I$12+СВЦЭМ!$D$10+'СЕТ СН'!$I$5-'СЕТ СН'!$I$20</f>
        <v>3266.9270485800002</v>
      </c>
      <c r="V130" s="36">
        <f>SUMIFS(СВЦЭМ!$C$39:$C$782,СВЦЭМ!$A$39:$A$782,$A130,СВЦЭМ!$B$39:$B$782,V$119)+'СЕТ СН'!$I$12+СВЦЭМ!$D$10+'СЕТ СН'!$I$5-'СЕТ СН'!$I$20</f>
        <v>3242.21565035</v>
      </c>
      <c r="W130" s="36">
        <f>SUMIFS(СВЦЭМ!$C$39:$C$782,СВЦЭМ!$A$39:$A$782,$A130,СВЦЭМ!$B$39:$B$782,W$119)+'СЕТ СН'!$I$12+СВЦЭМ!$D$10+'СЕТ СН'!$I$5-'СЕТ СН'!$I$20</f>
        <v>3245.1605102200001</v>
      </c>
      <c r="X130" s="36">
        <f>SUMIFS(СВЦЭМ!$C$39:$C$782,СВЦЭМ!$A$39:$A$782,$A130,СВЦЭМ!$B$39:$B$782,X$119)+'СЕТ СН'!$I$12+СВЦЭМ!$D$10+'СЕТ СН'!$I$5-'СЕТ СН'!$I$20</f>
        <v>3244.72297291</v>
      </c>
      <c r="Y130" s="36">
        <f>SUMIFS(СВЦЭМ!$C$39:$C$782,СВЦЭМ!$A$39:$A$782,$A130,СВЦЭМ!$B$39:$B$782,Y$119)+'СЕТ СН'!$I$12+СВЦЭМ!$D$10+'СЕТ СН'!$I$5-'СЕТ СН'!$I$20</f>
        <v>3291.1579259400005</v>
      </c>
    </row>
    <row r="131" spans="1:25" ht="15.75" x14ac:dyDescent="0.2">
      <c r="A131" s="35">
        <f t="shared" si="3"/>
        <v>44298</v>
      </c>
      <c r="B131" s="36">
        <f>SUMIFS(СВЦЭМ!$C$39:$C$782,СВЦЭМ!$A$39:$A$782,$A131,СВЦЭМ!$B$39:$B$782,B$119)+'СЕТ СН'!$I$12+СВЦЭМ!$D$10+'СЕТ СН'!$I$5-'СЕТ СН'!$I$20</f>
        <v>3337.5408966499999</v>
      </c>
      <c r="C131" s="36">
        <f>SUMIFS(СВЦЭМ!$C$39:$C$782,СВЦЭМ!$A$39:$A$782,$A131,СВЦЭМ!$B$39:$B$782,C$119)+'СЕТ СН'!$I$12+СВЦЭМ!$D$10+'СЕТ СН'!$I$5-'СЕТ СН'!$I$20</f>
        <v>3396.1513140100001</v>
      </c>
      <c r="D131" s="36">
        <f>SUMIFS(СВЦЭМ!$C$39:$C$782,СВЦЭМ!$A$39:$A$782,$A131,СВЦЭМ!$B$39:$B$782,D$119)+'СЕТ СН'!$I$12+СВЦЭМ!$D$10+'СЕТ СН'!$I$5-'СЕТ СН'!$I$20</f>
        <v>3464.3403421200001</v>
      </c>
      <c r="E131" s="36">
        <f>SUMIFS(СВЦЭМ!$C$39:$C$782,СВЦЭМ!$A$39:$A$782,$A131,СВЦЭМ!$B$39:$B$782,E$119)+'СЕТ СН'!$I$12+СВЦЭМ!$D$10+'СЕТ СН'!$I$5-'СЕТ СН'!$I$20</f>
        <v>3532.8150192800003</v>
      </c>
      <c r="F131" s="36">
        <f>SUMIFS(СВЦЭМ!$C$39:$C$782,СВЦЭМ!$A$39:$A$782,$A131,СВЦЭМ!$B$39:$B$782,F$119)+'СЕТ СН'!$I$12+СВЦЭМ!$D$10+'СЕТ СН'!$I$5-'СЕТ СН'!$I$20</f>
        <v>3555.6570726899999</v>
      </c>
      <c r="G131" s="36">
        <f>SUMIFS(СВЦЭМ!$C$39:$C$782,СВЦЭМ!$A$39:$A$782,$A131,СВЦЭМ!$B$39:$B$782,G$119)+'СЕТ СН'!$I$12+СВЦЭМ!$D$10+'СЕТ СН'!$I$5-'СЕТ СН'!$I$20</f>
        <v>3526.1700554600002</v>
      </c>
      <c r="H131" s="36">
        <f>SUMIFS(СВЦЭМ!$C$39:$C$782,СВЦЭМ!$A$39:$A$782,$A131,СВЦЭМ!$B$39:$B$782,H$119)+'СЕТ СН'!$I$12+СВЦЭМ!$D$10+'СЕТ СН'!$I$5-'СЕТ СН'!$I$20</f>
        <v>3485.1071088400004</v>
      </c>
      <c r="I131" s="36">
        <f>SUMIFS(СВЦЭМ!$C$39:$C$782,СВЦЭМ!$A$39:$A$782,$A131,СВЦЭМ!$B$39:$B$782,I$119)+'СЕТ СН'!$I$12+СВЦЭМ!$D$10+'СЕТ СН'!$I$5-'СЕТ СН'!$I$20</f>
        <v>3423.1628588600001</v>
      </c>
      <c r="J131" s="36">
        <f>SUMIFS(СВЦЭМ!$C$39:$C$782,СВЦЭМ!$A$39:$A$782,$A131,СВЦЭМ!$B$39:$B$782,J$119)+'СЕТ СН'!$I$12+СВЦЭМ!$D$10+'СЕТ СН'!$I$5-'СЕТ СН'!$I$20</f>
        <v>3345.7460310100005</v>
      </c>
      <c r="K131" s="36">
        <f>SUMIFS(СВЦЭМ!$C$39:$C$782,СВЦЭМ!$A$39:$A$782,$A131,СВЦЭМ!$B$39:$B$782,K$119)+'СЕТ СН'!$I$12+СВЦЭМ!$D$10+'СЕТ СН'!$I$5-'СЕТ СН'!$I$20</f>
        <v>3295.1165499700001</v>
      </c>
      <c r="L131" s="36">
        <f>SUMIFS(СВЦЭМ!$C$39:$C$782,СВЦЭМ!$A$39:$A$782,$A131,СВЦЭМ!$B$39:$B$782,L$119)+'СЕТ СН'!$I$12+СВЦЭМ!$D$10+'СЕТ СН'!$I$5-'СЕТ СН'!$I$20</f>
        <v>3289.1396272800002</v>
      </c>
      <c r="M131" s="36">
        <f>SUMIFS(СВЦЭМ!$C$39:$C$782,СВЦЭМ!$A$39:$A$782,$A131,СВЦЭМ!$B$39:$B$782,M$119)+'СЕТ СН'!$I$12+СВЦЭМ!$D$10+'СЕТ СН'!$I$5-'СЕТ СН'!$I$20</f>
        <v>3299.3825070100002</v>
      </c>
      <c r="N131" s="36">
        <f>SUMIFS(СВЦЭМ!$C$39:$C$782,СВЦЭМ!$A$39:$A$782,$A131,СВЦЭМ!$B$39:$B$782,N$119)+'СЕТ СН'!$I$12+СВЦЭМ!$D$10+'СЕТ СН'!$I$5-'СЕТ СН'!$I$20</f>
        <v>3323.0013950000002</v>
      </c>
      <c r="O131" s="36">
        <f>SUMIFS(СВЦЭМ!$C$39:$C$782,СВЦЭМ!$A$39:$A$782,$A131,СВЦЭМ!$B$39:$B$782,O$119)+'СЕТ СН'!$I$12+СВЦЭМ!$D$10+'СЕТ СН'!$I$5-'СЕТ СН'!$I$20</f>
        <v>3367.2235130600002</v>
      </c>
      <c r="P131" s="36">
        <f>SUMIFS(СВЦЭМ!$C$39:$C$782,СВЦЭМ!$A$39:$A$782,$A131,СВЦЭМ!$B$39:$B$782,P$119)+'СЕТ СН'!$I$12+СВЦЭМ!$D$10+'СЕТ СН'!$I$5-'СЕТ СН'!$I$20</f>
        <v>3413.4209121399999</v>
      </c>
      <c r="Q131" s="36">
        <f>SUMIFS(СВЦЭМ!$C$39:$C$782,СВЦЭМ!$A$39:$A$782,$A131,СВЦЭМ!$B$39:$B$782,Q$119)+'СЕТ СН'!$I$12+СВЦЭМ!$D$10+'СЕТ СН'!$I$5-'СЕТ СН'!$I$20</f>
        <v>3436.2101986500002</v>
      </c>
      <c r="R131" s="36">
        <f>SUMIFS(СВЦЭМ!$C$39:$C$782,СВЦЭМ!$A$39:$A$782,$A131,СВЦЭМ!$B$39:$B$782,R$119)+'СЕТ СН'!$I$12+СВЦЭМ!$D$10+'СЕТ СН'!$I$5-'СЕТ СН'!$I$20</f>
        <v>3426.0791078000002</v>
      </c>
      <c r="S131" s="36">
        <f>SUMIFS(СВЦЭМ!$C$39:$C$782,СВЦЭМ!$A$39:$A$782,$A131,СВЦЭМ!$B$39:$B$782,S$119)+'СЕТ СН'!$I$12+СВЦЭМ!$D$10+'СЕТ СН'!$I$5-'СЕТ СН'!$I$20</f>
        <v>3404.4902636500001</v>
      </c>
      <c r="T131" s="36">
        <f>SUMIFS(СВЦЭМ!$C$39:$C$782,СВЦЭМ!$A$39:$A$782,$A131,СВЦЭМ!$B$39:$B$782,T$119)+'СЕТ СН'!$I$12+СВЦЭМ!$D$10+'СЕТ СН'!$I$5-'СЕТ СН'!$I$20</f>
        <v>3325.8000574799999</v>
      </c>
      <c r="U131" s="36">
        <f>SUMIFS(СВЦЭМ!$C$39:$C$782,СВЦЭМ!$A$39:$A$782,$A131,СВЦЭМ!$B$39:$B$782,U$119)+'СЕТ СН'!$I$12+СВЦЭМ!$D$10+'СЕТ СН'!$I$5-'СЕТ СН'!$I$20</f>
        <v>3268.4225121099998</v>
      </c>
      <c r="V131" s="36">
        <f>SUMIFS(СВЦЭМ!$C$39:$C$782,СВЦЭМ!$A$39:$A$782,$A131,СВЦЭМ!$B$39:$B$782,V$119)+'СЕТ СН'!$I$12+СВЦЭМ!$D$10+'СЕТ СН'!$I$5-'СЕТ СН'!$I$20</f>
        <v>3251.0788038800001</v>
      </c>
      <c r="W131" s="36">
        <f>SUMIFS(СВЦЭМ!$C$39:$C$782,СВЦЭМ!$A$39:$A$782,$A131,СВЦЭМ!$B$39:$B$782,W$119)+'СЕТ СН'!$I$12+СВЦЭМ!$D$10+'СЕТ СН'!$I$5-'СЕТ СН'!$I$20</f>
        <v>3245.6776285400001</v>
      </c>
      <c r="X131" s="36">
        <f>SUMIFS(СВЦЭМ!$C$39:$C$782,СВЦЭМ!$A$39:$A$782,$A131,СВЦЭМ!$B$39:$B$782,X$119)+'СЕТ СН'!$I$12+СВЦЭМ!$D$10+'СЕТ СН'!$I$5-'СЕТ СН'!$I$20</f>
        <v>3263.2890217000004</v>
      </c>
      <c r="Y131" s="36">
        <f>SUMIFS(СВЦЭМ!$C$39:$C$782,СВЦЭМ!$A$39:$A$782,$A131,СВЦЭМ!$B$39:$B$782,Y$119)+'СЕТ СН'!$I$12+СВЦЭМ!$D$10+'СЕТ СН'!$I$5-'СЕТ СН'!$I$20</f>
        <v>3309.5936179600003</v>
      </c>
    </row>
    <row r="132" spans="1:25" ht="15.75" x14ac:dyDescent="0.2">
      <c r="A132" s="35">
        <f t="shared" si="3"/>
        <v>44299</v>
      </c>
      <c r="B132" s="36">
        <f>SUMIFS(СВЦЭМ!$C$39:$C$782,СВЦЭМ!$A$39:$A$782,$A132,СВЦЭМ!$B$39:$B$782,B$119)+'СЕТ СН'!$I$12+СВЦЭМ!$D$10+'СЕТ СН'!$I$5-'СЕТ СН'!$I$20</f>
        <v>3389.2606766899999</v>
      </c>
      <c r="C132" s="36">
        <f>SUMIFS(СВЦЭМ!$C$39:$C$782,СВЦЭМ!$A$39:$A$782,$A132,СВЦЭМ!$B$39:$B$782,C$119)+'СЕТ СН'!$I$12+СВЦЭМ!$D$10+'СЕТ СН'!$I$5-'СЕТ СН'!$I$20</f>
        <v>3453.5560262700001</v>
      </c>
      <c r="D132" s="36">
        <f>SUMIFS(СВЦЭМ!$C$39:$C$782,СВЦЭМ!$A$39:$A$782,$A132,СВЦЭМ!$B$39:$B$782,D$119)+'СЕТ СН'!$I$12+СВЦЭМ!$D$10+'СЕТ СН'!$I$5-'СЕТ СН'!$I$20</f>
        <v>3484.6219853600005</v>
      </c>
      <c r="E132" s="36">
        <f>SUMIFS(СВЦЭМ!$C$39:$C$782,СВЦЭМ!$A$39:$A$782,$A132,СВЦЭМ!$B$39:$B$782,E$119)+'СЕТ СН'!$I$12+СВЦЭМ!$D$10+'СЕТ СН'!$I$5-'СЕТ СН'!$I$20</f>
        <v>3496.4497502700001</v>
      </c>
      <c r="F132" s="36">
        <f>SUMIFS(СВЦЭМ!$C$39:$C$782,СВЦЭМ!$A$39:$A$782,$A132,СВЦЭМ!$B$39:$B$782,F$119)+'СЕТ СН'!$I$12+СВЦЭМ!$D$10+'СЕТ СН'!$I$5-'СЕТ СН'!$I$20</f>
        <v>3509.2230982700003</v>
      </c>
      <c r="G132" s="36">
        <f>SUMIFS(СВЦЭМ!$C$39:$C$782,СВЦЭМ!$A$39:$A$782,$A132,СВЦЭМ!$B$39:$B$782,G$119)+'СЕТ СН'!$I$12+СВЦЭМ!$D$10+'СЕТ СН'!$I$5-'СЕТ СН'!$I$20</f>
        <v>3486.6608042400003</v>
      </c>
      <c r="H132" s="36">
        <f>SUMIFS(СВЦЭМ!$C$39:$C$782,СВЦЭМ!$A$39:$A$782,$A132,СВЦЭМ!$B$39:$B$782,H$119)+'СЕТ СН'!$I$12+СВЦЭМ!$D$10+'СЕТ СН'!$I$5-'СЕТ СН'!$I$20</f>
        <v>3442.2849335400001</v>
      </c>
      <c r="I132" s="36">
        <f>SUMIFS(СВЦЭМ!$C$39:$C$782,СВЦЭМ!$A$39:$A$782,$A132,СВЦЭМ!$B$39:$B$782,I$119)+'СЕТ СН'!$I$12+СВЦЭМ!$D$10+'СЕТ СН'!$I$5-'СЕТ СН'!$I$20</f>
        <v>3378.3959764199999</v>
      </c>
      <c r="J132" s="36">
        <f>SUMIFS(СВЦЭМ!$C$39:$C$782,СВЦЭМ!$A$39:$A$782,$A132,СВЦЭМ!$B$39:$B$782,J$119)+'СЕТ СН'!$I$12+СВЦЭМ!$D$10+'СЕТ СН'!$I$5-'СЕТ СН'!$I$20</f>
        <v>3355.4622249500003</v>
      </c>
      <c r="K132" s="36">
        <f>SUMIFS(СВЦЭМ!$C$39:$C$782,СВЦЭМ!$A$39:$A$782,$A132,СВЦЭМ!$B$39:$B$782,K$119)+'СЕТ СН'!$I$12+СВЦЭМ!$D$10+'СЕТ СН'!$I$5-'СЕТ СН'!$I$20</f>
        <v>3326.90470482</v>
      </c>
      <c r="L132" s="36">
        <f>SUMIFS(СВЦЭМ!$C$39:$C$782,СВЦЭМ!$A$39:$A$782,$A132,СВЦЭМ!$B$39:$B$782,L$119)+'СЕТ СН'!$I$12+СВЦЭМ!$D$10+'СЕТ СН'!$I$5-'СЕТ СН'!$I$20</f>
        <v>3328.6311583900001</v>
      </c>
      <c r="M132" s="36">
        <f>SUMIFS(СВЦЭМ!$C$39:$C$782,СВЦЭМ!$A$39:$A$782,$A132,СВЦЭМ!$B$39:$B$782,M$119)+'СЕТ СН'!$I$12+СВЦЭМ!$D$10+'СЕТ СН'!$I$5-'СЕТ СН'!$I$20</f>
        <v>3335.0097912700003</v>
      </c>
      <c r="N132" s="36">
        <f>SUMIFS(СВЦЭМ!$C$39:$C$782,СВЦЭМ!$A$39:$A$782,$A132,СВЦЭМ!$B$39:$B$782,N$119)+'СЕТ СН'!$I$12+СВЦЭМ!$D$10+'СЕТ СН'!$I$5-'СЕТ СН'!$I$20</f>
        <v>3354.8034178200005</v>
      </c>
      <c r="O132" s="36">
        <f>SUMIFS(СВЦЭМ!$C$39:$C$782,СВЦЭМ!$A$39:$A$782,$A132,СВЦЭМ!$B$39:$B$782,O$119)+'СЕТ СН'!$I$12+СВЦЭМ!$D$10+'СЕТ СН'!$I$5-'СЕТ СН'!$I$20</f>
        <v>3391.7991108599999</v>
      </c>
      <c r="P132" s="36">
        <f>SUMIFS(СВЦЭМ!$C$39:$C$782,СВЦЭМ!$A$39:$A$782,$A132,СВЦЭМ!$B$39:$B$782,P$119)+'СЕТ СН'!$I$12+СВЦЭМ!$D$10+'СЕТ СН'!$I$5-'СЕТ СН'!$I$20</f>
        <v>3433.1401054900002</v>
      </c>
      <c r="Q132" s="36">
        <f>SUMIFS(СВЦЭМ!$C$39:$C$782,СВЦЭМ!$A$39:$A$782,$A132,СВЦЭМ!$B$39:$B$782,Q$119)+'СЕТ СН'!$I$12+СВЦЭМ!$D$10+'СЕТ СН'!$I$5-'СЕТ СН'!$I$20</f>
        <v>3458.7475760400002</v>
      </c>
      <c r="R132" s="36">
        <f>SUMIFS(СВЦЭМ!$C$39:$C$782,СВЦЭМ!$A$39:$A$782,$A132,СВЦЭМ!$B$39:$B$782,R$119)+'СЕТ СН'!$I$12+СВЦЭМ!$D$10+'СЕТ СН'!$I$5-'СЕТ СН'!$I$20</f>
        <v>3450.8594948800001</v>
      </c>
      <c r="S132" s="36">
        <f>SUMIFS(СВЦЭМ!$C$39:$C$782,СВЦЭМ!$A$39:$A$782,$A132,СВЦЭМ!$B$39:$B$782,S$119)+'СЕТ СН'!$I$12+СВЦЭМ!$D$10+'СЕТ СН'!$I$5-'СЕТ СН'!$I$20</f>
        <v>3429.6791757400001</v>
      </c>
      <c r="T132" s="36">
        <f>SUMIFS(СВЦЭМ!$C$39:$C$782,СВЦЭМ!$A$39:$A$782,$A132,СВЦЭМ!$B$39:$B$782,T$119)+'СЕТ СН'!$I$12+СВЦЭМ!$D$10+'СЕТ СН'!$I$5-'СЕТ СН'!$I$20</f>
        <v>3364.35826542</v>
      </c>
      <c r="U132" s="36">
        <f>SUMIFS(СВЦЭМ!$C$39:$C$782,СВЦЭМ!$A$39:$A$782,$A132,СВЦЭМ!$B$39:$B$782,U$119)+'СЕТ СН'!$I$12+СВЦЭМ!$D$10+'СЕТ СН'!$I$5-'СЕТ СН'!$I$20</f>
        <v>3309.7349248600003</v>
      </c>
      <c r="V132" s="36">
        <f>SUMIFS(СВЦЭМ!$C$39:$C$782,СВЦЭМ!$A$39:$A$782,$A132,СВЦЭМ!$B$39:$B$782,V$119)+'СЕТ СН'!$I$12+СВЦЭМ!$D$10+'СЕТ СН'!$I$5-'СЕТ СН'!$I$20</f>
        <v>3271.3195463299999</v>
      </c>
      <c r="W132" s="36">
        <f>SUMIFS(СВЦЭМ!$C$39:$C$782,СВЦЭМ!$A$39:$A$782,$A132,СВЦЭМ!$B$39:$B$782,W$119)+'СЕТ СН'!$I$12+СВЦЭМ!$D$10+'СЕТ СН'!$I$5-'СЕТ СН'!$I$20</f>
        <v>3292.9563925900002</v>
      </c>
      <c r="X132" s="36">
        <f>SUMIFS(СВЦЭМ!$C$39:$C$782,СВЦЭМ!$A$39:$A$782,$A132,СВЦЭМ!$B$39:$B$782,X$119)+'СЕТ СН'!$I$12+СВЦЭМ!$D$10+'СЕТ СН'!$I$5-'СЕТ СН'!$I$20</f>
        <v>3329.1535725800004</v>
      </c>
      <c r="Y132" s="36">
        <f>SUMIFS(СВЦЭМ!$C$39:$C$782,СВЦЭМ!$A$39:$A$782,$A132,СВЦЭМ!$B$39:$B$782,Y$119)+'СЕТ СН'!$I$12+СВЦЭМ!$D$10+'СЕТ СН'!$I$5-'СЕТ СН'!$I$20</f>
        <v>3390.34453579</v>
      </c>
    </row>
    <row r="133" spans="1:25" ht="15.75" x14ac:dyDescent="0.2">
      <c r="A133" s="35">
        <f t="shared" si="3"/>
        <v>44300</v>
      </c>
      <c r="B133" s="36">
        <f>SUMIFS(СВЦЭМ!$C$39:$C$782,СВЦЭМ!$A$39:$A$782,$A133,СВЦЭМ!$B$39:$B$782,B$119)+'СЕТ СН'!$I$12+СВЦЭМ!$D$10+'СЕТ СН'!$I$5-'СЕТ СН'!$I$20</f>
        <v>3420.3583926700003</v>
      </c>
      <c r="C133" s="36">
        <f>SUMIFS(СВЦЭМ!$C$39:$C$782,СВЦЭМ!$A$39:$A$782,$A133,СВЦЭМ!$B$39:$B$782,C$119)+'СЕТ СН'!$I$12+СВЦЭМ!$D$10+'СЕТ СН'!$I$5-'СЕТ СН'!$I$20</f>
        <v>3490.9435400600005</v>
      </c>
      <c r="D133" s="36">
        <f>SUMIFS(СВЦЭМ!$C$39:$C$782,СВЦЭМ!$A$39:$A$782,$A133,СВЦЭМ!$B$39:$B$782,D$119)+'СЕТ СН'!$I$12+СВЦЭМ!$D$10+'СЕТ СН'!$I$5-'СЕТ СН'!$I$20</f>
        <v>3550.0186737600002</v>
      </c>
      <c r="E133" s="36">
        <f>SUMIFS(СВЦЭМ!$C$39:$C$782,СВЦЭМ!$A$39:$A$782,$A133,СВЦЭМ!$B$39:$B$782,E$119)+'СЕТ СН'!$I$12+СВЦЭМ!$D$10+'СЕТ СН'!$I$5-'СЕТ СН'!$I$20</f>
        <v>3556.7872671300001</v>
      </c>
      <c r="F133" s="36">
        <f>SUMIFS(СВЦЭМ!$C$39:$C$782,СВЦЭМ!$A$39:$A$782,$A133,СВЦЭМ!$B$39:$B$782,F$119)+'СЕТ СН'!$I$12+СВЦЭМ!$D$10+'СЕТ СН'!$I$5-'СЕТ СН'!$I$20</f>
        <v>3562.9076703000001</v>
      </c>
      <c r="G133" s="36">
        <f>SUMIFS(СВЦЭМ!$C$39:$C$782,СВЦЭМ!$A$39:$A$782,$A133,СВЦЭМ!$B$39:$B$782,G$119)+'СЕТ СН'!$I$12+СВЦЭМ!$D$10+'СЕТ СН'!$I$5-'СЕТ СН'!$I$20</f>
        <v>3553.98525814</v>
      </c>
      <c r="H133" s="36">
        <f>SUMIFS(СВЦЭМ!$C$39:$C$782,СВЦЭМ!$A$39:$A$782,$A133,СВЦЭМ!$B$39:$B$782,H$119)+'СЕТ СН'!$I$12+СВЦЭМ!$D$10+'СЕТ СН'!$I$5-'СЕТ СН'!$I$20</f>
        <v>3510.7944276300004</v>
      </c>
      <c r="I133" s="36">
        <f>SUMIFS(СВЦЭМ!$C$39:$C$782,СВЦЭМ!$A$39:$A$782,$A133,СВЦЭМ!$B$39:$B$782,I$119)+'СЕТ СН'!$I$12+СВЦЭМ!$D$10+'СЕТ СН'!$I$5-'СЕТ СН'!$I$20</f>
        <v>3457.8269514600001</v>
      </c>
      <c r="J133" s="36">
        <f>SUMIFS(СВЦЭМ!$C$39:$C$782,СВЦЭМ!$A$39:$A$782,$A133,СВЦЭМ!$B$39:$B$782,J$119)+'СЕТ СН'!$I$12+СВЦЭМ!$D$10+'СЕТ СН'!$I$5-'СЕТ СН'!$I$20</f>
        <v>3388.2768116400002</v>
      </c>
      <c r="K133" s="36">
        <f>SUMIFS(СВЦЭМ!$C$39:$C$782,СВЦЭМ!$A$39:$A$782,$A133,СВЦЭМ!$B$39:$B$782,K$119)+'СЕТ СН'!$I$12+СВЦЭМ!$D$10+'СЕТ СН'!$I$5-'СЕТ СН'!$I$20</f>
        <v>3315.1229817900003</v>
      </c>
      <c r="L133" s="36">
        <f>SUMIFS(СВЦЭМ!$C$39:$C$782,СВЦЭМ!$A$39:$A$782,$A133,СВЦЭМ!$B$39:$B$782,L$119)+'СЕТ СН'!$I$12+СВЦЭМ!$D$10+'СЕТ СН'!$I$5-'СЕТ СН'!$I$20</f>
        <v>3316.3076951900002</v>
      </c>
      <c r="M133" s="36">
        <f>SUMIFS(СВЦЭМ!$C$39:$C$782,СВЦЭМ!$A$39:$A$782,$A133,СВЦЭМ!$B$39:$B$782,M$119)+'СЕТ СН'!$I$12+СВЦЭМ!$D$10+'СЕТ СН'!$I$5-'СЕТ СН'!$I$20</f>
        <v>3325.63910141</v>
      </c>
      <c r="N133" s="36">
        <f>SUMIFS(СВЦЭМ!$C$39:$C$782,СВЦЭМ!$A$39:$A$782,$A133,СВЦЭМ!$B$39:$B$782,N$119)+'СЕТ СН'!$I$12+СВЦЭМ!$D$10+'СЕТ СН'!$I$5-'СЕТ СН'!$I$20</f>
        <v>3359.4165007700003</v>
      </c>
      <c r="O133" s="36">
        <f>SUMIFS(СВЦЭМ!$C$39:$C$782,СВЦЭМ!$A$39:$A$782,$A133,СВЦЭМ!$B$39:$B$782,O$119)+'СЕТ СН'!$I$12+СВЦЭМ!$D$10+'СЕТ СН'!$I$5-'СЕТ СН'!$I$20</f>
        <v>3390.3937132400001</v>
      </c>
      <c r="P133" s="36">
        <f>SUMIFS(СВЦЭМ!$C$39:$C$782,СВЦЭМ!$A$39:$A$782,$A133,СВЦЭМ!$B$39:$B$782,P$119)+'СЕТ СН'!$I$12+СВЦЭМ!$D$10+'СЕТ СН'!$I$5-'СЕТ СН'!$I$20</f>
        <v>3438.1602517700003</v>
      </c>
      <c r="Q133" s="36">
        <f>SUMIFS(СВЦЭМ!$C$39:$C$782,СВЦЭМ!$A$39:$A$782,$A133,СВЦЭМ!$B$39:$B$782,Q$119)+'СЕТ СН'!$I$12+СВЦЭМ!$D$10+'СЕТ СН'!$I$5-'СЕТ СН'!$I$20</f>
        <v>3465.6298039100002</v>
      </c>
      <c r="R133" s="36">
        <f>SUMIFS(СВЦЭМ!$C$39:$C$782,СВЦЭМ!$A$39:$A$782,$A133,СВЦЭМ!$B$39:$B$782,R$119)+'СЕТ СН'!$I$12+СВЦЭМ!$D$10+'СЕТ СН'!$I$5-'СЕТ СН'!$I$20</f>
        <v>3449.7429783699999</v>
      </c>
      <c r="S133" s="36">
        <f>SUMIFS(СВЦЭМ!$C$39:$C$782,СВЦЭМ!$A$39:$A$782,$A133,СВЦЭМ!$B$39:$B$782,S$119)+'СЕТ СН'!$I$12+СВЦЭМ!$D$10+'СЕТ СН'!$I$5-'СЕТ СН'!$I$20</f>
        <v>3423.5665823400004</v>
      </c>
      <c r="T133" s="36">
        <f>SUMIFS(СВЦЭМ!$C$39:$C$782,СВЦЭМ!$A$39:$A$782,$A133,СВЦЭМ!$B$39:$B$782,T$119)+'СЕТ СН'!$I$12+СВЦЭМ!$D$10+'СЕТ СН'!$I$5-'СЕТ СН'!$I$20</f>
        <v>3359.4892604699999</v>
      </c>
      <c r="U133" s="36">
        <f>SUMIFS(СВЦЭМ!$C$39:$C$782,СВЦЭМ!$A$39:$A$782,$A133,СВЦЭМ!$B$39:$B$782,U$119)+'СЕТ СН'!$I$12+СВЦЭМ!$D$10+'СЕТ СН'!$I$5-'СЕТ СН'!$I$20</f>
        <v>3301.4045231400005</v>
      </c>
      <c r="V133" s="36">
        <f>SUMIFS(СВЦЭМ!$C$39:$C$782,СВЦЭМ!$A$39:$A$782,$A133,СВЦЭМ!$B$39:$B$782,V$119)+'СЕТ СН'!$I$12+СВЦЭМ!$D$10+'СЕТ СН'!$I$5-'СЕТ СН'!$I$20</f>
        <v>3264.4959002300002</v>
      </c>
      <c r="W133" s="36">
        <f>SUMIFS(СВЦЭМ!$C$39:$C$782,СВЦЭМ!$A$39:$A$782,$A133,СВЦЭМ!$B$39:$B$782,W$119)+'СЕТ СН'!$I$12+СВЦЭМ!$D$10+'СЕТ СН'!$I$5-'СЕТ СН'!$I$20</f>
        <v>3279.0595343100003</v>
      </c>
      <c r="X133" s="36">
        <f>SUMIFS(СВЦЭМ!$C$39:$C$782,СВЦЭМ!$A$39:$A$782,$A133,СВЦЭМ!$B$39:$B$782,X$119)+'СЕТ СН'!$I$12+СВЦЭМ!$D$10+'СЕТ СН'!$I$5-'СЕТ СН'!$I$20</f>
        <v>3308.4482616900004</v>
      </c>
      <c r="Y133" s="36">
        <f>SUMIFS(СВЦЭМ!$C$39:$C$782,СВЦЭМ!$A$39:$A$782,$A133,СВЦЭМ!$B$39:$B$782,Y$119)+'СЕТ СН'!$I$12+СВЦЭМ!$D$10+'СЕТ СН'!$I$5-'СЕТ СН'!$I$20</f>
        <v>3358.3125144300002</v>
      </c>
    </row>
    <row r="134" spans="1:25" ht="15.75" x14ac:dyDescent="0.2">
      <c r="A134" s="35">
        <f t="shared" si="3"/>
        <v>44301</v>
      </c>
      <c r="B134" s="36">
        <f>SUMIFS(СВЦЭМ!$C$39:$C$782,СВЦЭМ!$A$39:$A$782,$A134,СВЦЭМ!$B$39:$B$782,B$119)+'СЕТ СН'!$I$12+СВЦЭМ!$D$10+'СЕТ СН'!$I$5-'СЕТ СН'!$I$20</f>
        <v>3384.3945196900004</v>
      </c>
      <c r="C134" s="36">
        <f>SUMIFS(СВЦЭМ!$C$39:$C$782,СВЦЭМ!$A$39:$A$782,$A134,СВЦЭМ!$B$39:$B$782,C$119)+'СЕТ СН'!$I$12+СВЦЭМ!$D$10+'СЕТ СН'!$I$5-'СЕТ СН'!$I$20</f>
        <v>3478.28917224</v>
      </c>
      <c r="D134" s="36">
        <f>SUMIFS(СВЦЭМ!$C$39:$C$782,СВЦЭМ!$A$39:$A$782,$A134,СВЦЭМ!$B$39:$B$782,D$119)+'СЕТ СН'!$I$12+СВЦЭМ!$D$10+'СЕТ СН'!$I$5-'СЕТ СН'!$I$20</f>
        <v>3541.5030046700003</v>
      </c>
      <c r="E134" s="36">
        <f>SUMIFS(СВЦЭМ!$C$39:$C$782,СВЦЭМ!$A$39:$A$782,$A134,СВЦЭМ!$B$39:$B$782,E$119)+'СЕТ СН'!$I$12+СВЦЭМ!$D$10+'СЕТ СН'!$I$5-'СЕТ СН'!$I$20</f>
        <v>3547.5466825399999</v>
      </c>
      <c r="F134" s="36">
        <f>SUMIFS(СВЦЭМ!$C$39:$C$782,СВЦЭМ!$A$39:$A$782,$A134,СВЦЭМ!$B$39:$B$782,F$119)+'СЕТ СН'!$I$12+СВЦЭМ!$D$10+'СЕТ СН'!$I$5-'СЕТ СН'!$I$20</f>
        <v>3555.29422178</v>
      </c>
      <c r="G134" s="36">
        <f>SUMIFS(СВЦЭМ!$C$39:$C$782,СВЦЭМ!$A$39:$A$782,$A134,СВЦЭМ!$B$39:$B$782,G$119)+'СЕТ СН'!$I$12+СВЦЭМ!$D$10+'СЕТ СН'!$I$5-'СЕТ СН'!$I$20</f>
        <v>3532.7918236599999</v>
      </c>
      <c r="H134" s="36">
        <f>SUMIFS(СВЦЭМ!$C$39:$C$782,СВЦЭМ!$A$39:$A$782,$A134,СВЦЭМ!$B$39:$B$782,H$119)+'СЕТ СН'!$I$12+СВЦЭМ!$D$10+'СЕТ СН'!$I$5-'СЕТ СН'!$I$20</f>
        <v>3476.6238803300002</v>
      </c>
      <c r="I134" s="36">
        <f>SUMIFS(СВЦЭМ!$C$39:$C$782,СВЦЭМ!$A$39:$A$782,$A134,СВЦЭМ!$B$39:$B$782,I$119)+'СЕТ СН'!$I$12+СВЦЭМ!$D$10+'СЕТ СН'!$I$5-'СЕТ СН'!$I$20</f>
        <v>3409.5428088100002</v>
      </c>
      <c r="J134" s="36">
        <f>SUMIFS(СВЦЭМ!$C$39:$C$782,СВЦЭМ!$A$39:$A$782,$A134,СВЦЭМ!$B$39:$B$782,J$119)+'СЕТ СН'!$I$12+СВЦЭМ!$D$10+'СЕТ СН'!$I$5-'СЕТ СН'!$I$20</f>
        <v>3353.4717866300002</v>
      </c>
      <c r="K134" s="36">
        <f>SUMIFS(СВЦЭМ!$C$39:$C$782,СВЦЭМ!$A$39:$A$782,$A134,СВЦЭМ!$B$39:$B$782,K$119)+'СЕТ СН'!$I$12+СВЦЭМ!$D$10+'СЕТ СН'!$I$5-'СЕТ СН'!$I$20</f>
        <v>3307.0411005200003</v>
      </c>
      <c r="L134" s="36">
        <f>SUMIFS(СВЦЭМ!$C$39:$C$782,СВЦЭМ!$A$39:$A$782,$A134,СВЦЭМ!$B$39:$B$782,L$119)+'СЕТ СН'!$I$12+СВЦЭМ!$D$10+'СЕТ СН'!$I$5-'СЕТ СН'!$I$20</f>
        <v>3332.4783388700002</v>
      </c>
      <c r="M134" s="36">
        <f>SUMIFS(СВЦЭМ!$C$39:$C$782,СВЦЭМ!$A$39:$A$782,$A134,СВЦЭМ!$B$39:$B$782,M$119)+'СЕТ СН'!$I$12+СВЦЭМ!$D$10+'СЕТ СН'!$I$5-'СЕТ СН'!$I$20</f>
        <v>3317.7423744500002</v>
      </c>
      <c r="N134" s="36">
        <f>SUMIFS(СВЦЭМ!$C$39:$C$782,СВЦЭМ!$A$39:$A$782,$A134,СВЦЭМ!$B$39:$B$782,N$119)+'СЕТ СН'!$I$12+СВЦЭМ!$D$10+'СЕТ СН'!$I$5-'СЕТ СН'!$I$20</f>
        <v>3345.94700311</v>
      </c>
      <c r="O134" s="36">
        <f>SUMIFS(СВЦЭМ!$C$39:$C$782,СВЦЭМ!$A$39:$A$782,$A134,СВЦЭМ!$B$39:$B$782,O$119)+'СЕТ СН'!$I$12+СВЦЭМ!$D$10+'СЕТ СН'!$I$5-'СЕТ СН'!$I$20</f>
        <v>3392.2617144100004</v>
      </c>
      <c r="P134" s="36">
        <f>SUMIFS(СВЦЭМ!$C$39:$C$782,СВЦЭМ!$A$39:$A$782,$A134,СВЦЭМ!$B$39:$B$782,P$119)+'СЕТ СН'!$I$12+СВЦЭМ!$D$10+'СЕТ СН'!$I$5-'СЕТ СН'!$I$20</f>
        <v>3437.62516865</v>
      </c>
      <c r="Q134" s="36">
        <f>SUMIFS(СВЦЭМ!$C$39:$C$782,СВЦЭМ!$A$39:$A$782,$A134,СВЦЭМ!$B$39:$B$782,Q$119)+'СЕТ СН'!$I$12+СВЦЭМ!$D$10+'СЕТ СН'!$I$5-'СЕТ СН'!$I$20</f>
        <v>3455.0535509900001</v>
      </c>
      <c r="R134" s="36">
        <f>SUMIFS(СВЦЭМ!$C$39:$C$782,СВЦЭМ!$A$39:$A$782,$A134,СВЦЭМ!$B$39:$B$782,R$119)+'СЕТ СН'!$I$12+СВЦЭМ!$D$10+'СЕТ СН'!$I$5-'СЕТ СН'!$I$20</f>
        <v>3437.3682642700005</v>
      </c>
      <c r="S134" s="36">
        <f>SUMIFS(СВЦЭМ!$C$39:$C$782,СВЦЭМ!$A$39:$A$782,$A134,СВЦЭМ!$B$39:$B$782,S$119)+'СЕТ СН'!$I$12+СВЦЭМ!$D$10+'СЕТ СН'!$I$5-'СЕТ СН'!$I$20</f>
        <v>3420.9977076700002</v>
      </c>
      <c r="T134" s="36">
        <f>SUMIFS(СВЦЭМ!$C$39:$C$782,СВЦЭМ!$A$39:$A$782,$A134,СВЦЭМ!$B$39:$B$782,T$119)+'СЕТ СН'!$I$12+СВЦЭМ!$D$10+'СЕТ СН'!$I$5-'СЕТ СН'!$I$20</f>
        <v>3337.6466492700001</v>
      </c>
      <c r="U134" s="36">
        <f>SUMIFS(СВЦЭМ!$C$39:$C$782,СВЦЭМ!$A$39:$A$782,$A134,СВЦЭМ!$B$39:$B$782,U$119)+'СЕТ СН'!$I$12+СВЦЭМ!$D$10+'СЕТ СН'!$I$5-'СЕТ СН'!$I$20</f>
        <v>3275.5398936299998</v>
      </c>
      <c r="V134" s="36">
        <f>SUMIFS(СВЦЭМ!$C$39:$C$782,СВЦЭМ!$A$39:$A$782,$A134,СВЦЭМ!$B$39:$B$782,V$119)+'СЕТ СН'!$I$12+СВЦЭМ!$D$10+'СЕТ СН'!$I$5-'СЕТ СН'!$I$20</f>
        <v>3226.3823397100005</v>
      </c>
      <c r="W134" s="36">
        <f>SUMIFS(СВЦЭМ!$C$39:$C$782,СВЦЭМ!$A$39:$A$782,$A134,СВЦЭМ!$B$39:$B$782,W$119)+'СЕТ СН'!$I$12+СВЦЭМ!$D$10+'СЕТ СН'!$I$5-'СЕТ СН'!$I$20</f>
        <v>3239.5229245</v>
      </c>
      <c r="X134" s="36">
        <f>SUMIFS(СВЦЭМ!$C$39:$C$782,СВЦЭМ!$A$39:$A$782,$A134,СВЦЭМ!$B$39:$B$782,X$119)+'СЕТ СН'!$I$12+СВЦЭМ!$D$10+'СЕТ СН'!$I$5-'СЕТ СН'!$I$20</f>
        <v>3267.9388631900001</v>
      </c>
      <c r="Y134" s="36">
        <f>SUMIFS(СВЦЭМ!$C$39:$C$782,СВЦЭМ!$A$39:$A$782,$A134,СВЦЭМ!$B$39:$B$782,Y$119)+'СЕТ СН'!$I$12+СВЦЭМ!$D$10+'СЕТ СН'!$I$5-'СЕТ СН'!$I$20</f>
        <v>3333.03384198</v>
      </c>
    </row>
    <row r="135" spans="1:25" ht="15.75" x14ac:dyDescent="0.2">
      <c r="A135" s="35">
        <f t="shared" si="3"/>
        <v>44302</v>
      </c>
      <c r="B135" s="36">
        <f>SUMIFS(СВЦЭМ!$C$39:$C$782,СВЦЭМ!$A$39:$A$782,$A135,СВЦЭМ!$B$39:$B$782,B$119)+'СЕТ СН'!$I$12+СВЦЭМ!$D$10+'СЕТ СН'!$I$5-'СЕТ СН'!$I$20</f>
        <v>3418.8595466500001</v>
      </c>
      <c r="C135" s="36">
        <f>SUMIFS(СВЦЭМ!$C$39:$C$782,СВЦЭМ!$A$39:$A$782,$A135,СВЦЭМ!$B$39:$B$782,C$119)+'СЕТ СН'!$I$12+СВЦЭМ!$D$10+'СЕТ СН'!$I$5-'СЕТ СН'!$I$20</f>
        <v>3483.5729532300002</v>
      </c>
      <c r="D135" s="36">
        <f>SUMIFS(СВЦЭМ!$C$39:$C$782,СВЦЭМ!$A$39:$A$782,$A135,СВЦЭМ!$B$39:$B$782,D$119)+'СЕТ СН'!$I$12+СВЦЭМ!$D$10+'СЕТ СН'!$I$5-'СЕТ СН'!$I$20</f>
        <v>3531.5459406</v>
      </c>
      <c r="E135" s="36">
        <f>SUMIFS(СВЦЭМ!$C$39:$C$782,СВЦЭМ!$A$39:$A$782,$A135,СВЦЭМ!$B$39:$B$782,E$119)+'СЕТ СН'!$I$12+СВЦЭМ!$D$10+'СЕТ СН'!$I$5-'СЕТ СН'!$I$20</f>
        <v>3546.7900256600001</v>
      </c>
      <c r="F135" s="36">
        <f>SUMIFS(СВЦЭМ!$C$39:$C$782,СВЦЭМ!$A$39:$A$782,$A135,СВЦЭМ!$B$39:$B$782,F$119)+'СЕТ СН'!$I$12+СВЦЭМ!$D$10+'СЕТ СН'!$I$5-'СЕТ СН'!$I$20</f>
        <v>3566.4186443799999</v>
      </c>
      <c r="G135" s="36">
        <f>SUMIFS(СВЦЭМ!$C$39:$C$782,СВЦЭМ!$A$39:$A$782,$A135,СВЦЭМ!$B$39:$B$782,G$119)+'СЕТ СН'!$I$12+СВЦЭМ!$D$10+'СЕТ СН'!$I$5-'СЕТ СН'!$I$20</f>
        <v>3542.2723888300002</v>
      </c>
      <c r="H135" s="36">
        <f>SUMIFS(СВЦЭМ!$C$39:$C$782,СВЦЭМ!$A$39:$A$782,$A135,СВЦЭМ!$B$39:$B$782,H$119)+'СЕТ СН'!$I$12+СВЦЭМ!$D$10+'СЕТ СН'!$I$5-'СЕТ СН'!$I$20</f>
        <v>3495.5150594400002</v>
      </c>
      <c r="I135" s="36">
        <f>SUMIFS(СВЦЭМ!$C$39:$C$782,СВЦЭМ!$A$39:$A$782,$A135,СВЦЭМ!$B$39:$B$782,I$119)+'СЕТ СН'!$I$12+СВЦЭМ!$D$10+'СЕТ СН'!$I$5-'СЕТ СН'!$I$20</f>
        <v>3431.13817191</v>
      </c>
      <c r="J135" s="36">
        <f>SUMIFS(СВЦЭМ!$C$39:$C$782,СВЦЭМ!$A$39:$A$782,$A135,СВЦЭМ!$B$39:$B$782,J$119)+'СЕТ СН'!$I$12+СВЦЭМ!$D$10+'СЕТ СН'!$I$5-'СЕТ СН'!$I$20</f>
        <v>3353.0144253100002</v>
      </c>
      <c r="K135" s="36">
        <f>SUMIFS(СВЦЭМ!$C$39:$C$782,СВЦЭМ!$A$39:$A$782,$A135,СВЦЭМ!$B$39:$B$782,K$119)+'СЕТ СН'!$I$12+СВЦЭМ!$D$10+'СЕТ СН'!$I$5-'СЕТ СН'!$I$20</f>
        <v>3295.9126955800002</v>
      </c>
      <c r="L135" s="36">
        <f>SUMIFS(СВЦЭМ!$C$39:$C$782,СВЦЭМ!$A$39:$A$782,$A135,СВЦЭМ!$B$39:$B$782,L$119)+'СЕТ СН'!$I$12+СВЦЭМ!$D$10+'СЕТ СН'!$I$5-'СЕТ СН'!$I$20</f>
        <v>3301.8659567499999</v>
      </c>
      <c r="M135" s="36">
        <f>SUMIFS(СВЦЭМ!$C$39:$C$782,СВЦЭМ!$A$39:$A$782,$A135,СВЦЭМ!$B$39:$B$782,M$119)+'СЕТ СН'!$I$12+СВЦЭМ!$D$10+'СЕТ СН'!$I$5-'СЕТ СН'!$I$20</f>
        <v>3307.5876405300005</v>
      </c>
      <c r="N135" s="36">
        <f>SUMIFS(СВЦЭМ!$C$39:$C$782,СВЦЭМ!$A$39:$A$782,$A135,СВЦЭМ!$B$39:$B$782,N$119)+'СЕТ СН'!$I$12+СВЦЭМ!$D$10+'СЕТ СН'!$I$5-'СЕТ СН'!$I$20</f>
        <v>3336.8824421100003</v>
      </c>
      <c r="O135" s="36">
        <f>SUMIFS(СВЦЭМ!$C$39:$C$782,СВЦЭМ!$A$39:$A$782,$A135,СВЦЭМ!$B$39:$B$782,O$119)+'СЕТ СН'!$I$12+СВЦЭМ!$D$10+'СЕТ СН'!$I$5-'СЕТ СН'!$I$20</f>
        <v>3370.6644797899999</v>
      </c>
      <c r="P135" s="36">
        <f>SUMIFS(СВЦЭМ!$C$39:$C$782,СВЦЭМ!$A$39:$A$782,$A135,СВЦЭМ!$B$39:$B$782,P$119)+'СЕТ СН'!$I$12+СВЦЭМ!$D$10+'СЕТ СН'!$I$5-'СЕТ СН'!$I$20</f>
        <v>3411.7540131599999</v>
      </c>
      <c r="Q135" s="36">
        <f>SUMIFS(СВЦЭМ!$C$39:$C$782,СВЦЭМ!$A$39:$A$782,$A135,СВЦЭМ!$B$39:$B$782,Q$119)+'СЕТ СН'!$I$12+СВЦЭМ!$D$10+'СЕТ СН'!$I$5-'СЕТ СН'!$I$20</f>
        <v>3440.3177155900003</v>
      </c>
      <c r="R135" s="36">
        <f>SUMIFS(СВЦЭМ!$C$39:$C$782,СВЦЭМ!$A$39:$A$782,$A135,СВЦЭМ!$B$39:$B$782,R$119)+'СЕТ СН'!$I$12+СВЦЭМ!$D$10+'СЕТ СН'!$I$5-'СЕТ СН'!$I$20</f>
        <v>3420.8007406900001</v>
      </c>
      <c r="S135" s="36">
        <f>SUMIFS(СВЦЭМ!$C$39:$C$782,СВЦЭМ!$A$39:$A$782,$A135,СВЦЭМ!$B$39:$B$782,S$119)+'СЕТ СН'!$I$12+СВЦЭМ!$D$10+'СЕТ СН'!$I$5-'СЕТ СН'!$I$20</f>
        <v>3354.62936945</v>
      </c>
      <c r="T135" s="36">
        <f>SUMIFS(СВЦЭМ!$C$39:$C$782,СВЦЭМ!$A$39:$A$782,$A135,СВЦЭМ!$B$39:$B$782,T$119)+'СЕТ СН'!$I$12+СВЦЭМ!$D$10+'СЕТ СН'!$I$5-'СЕТ СН'!$I$20</f>
        <v>3264.4618794600001</v>
      </c>
      <c r="U135" s="36">
        <f>SUMIFS(СВЦЭМ!$C$39:$C$782,СВЦЭМ!$A$39:$A$782,$A135,СВЦЭМ!$B$39:$B$782,U$119)+'СЕТ СН'!$I$12+СВЦЭМ!$D$10+'СЕТ СН'!$I$5-'СЕТ СН'!$I$20</f>
        <v>3190.3516595999999</v>
      </c>
      <c r="V135" s="36">
        <f>SUMIFS(СВЦЭМ!$C$39:$C$782,СВЦЭМ!$A$39:$A$782,$A135,СВЦЭМ!$B$39:$B$782,V$119)+'СЕТ СН'!$I$12+СВЦЭМ!$D$10+'СЕТ СН'!$I$5-'СЕТ СН'!$I$20</f>
        <v>3170.9807705900002</v>
      </c>
      <c r="W135" s="36">
        <f>SUMIFS(СВЦЭМ!$C$39:$C$782,СВЦЭМ!$A$39:$A$782,$A135,СВЦЭМ!$B$39:$B$782,W$119)+'СЕТ СН'!$I$12+СВЦЭМ!$D$10+'СЕТ СН'!$I$5-'СЕТ СН'!$I$20</f>
        <v>3184.0049450000001</v>
      </c>
      <c r="X135" s="36">
        <f>SUMIFS(СВЦЭМ!$C$39:$C$782,СВЦЭМ!$A$39:$A$782,$A135,СВЦЭМ!$B$39:$B$782,X$119)+'СЕТ СН'!$I$12+СВЦЭМ!$D$10+'СЕТ СН'!$I$5-'СЕТ СН'!$I$20</f>
        <v>3209.67585461</v>
      </c>
      <c r="Y135" s="36">
        <f>SUMIFS(СВЦЭМ!$C$39:$C$782,СВЦЭМ!$A$39:$A$782,$A135,СВЦЭМ!$B$39:$B$782,Y$119)+'СЕТ СН'!$I$12+СВЦЭМ!$D$10+'СЕТ СН'!$I$5-'СЕТ СН'!$I$20</f>
        <v>3258.9834755300003</v>
      </c>
    </row>
    <row r="136" spans="1:25" ht="15.75" x14ac:dyDescent="0.2">
      <c r="A136" s="35">
        <f t="shared" si="3"/>
        <v>44303</v>
      </c>
      <c r="B136" s="36">
        <f>SUMIFS(СВЦЭМ!$C$39:$C$782,СВЦЭМ!$A$39:$A$782,$A136,СВЦЭМ!$B$39:$B$782,B$119)+'СЕТ СН'!$I$12+СВЦЭМ!$D$10+'СЕТ СН'!$I$5-'СЕТ СН'!$I$20</f>
        <v>3321.57786803</v>
      </c>
      <c r="C136" s="36">
        <f>SUMIFS(СВЦЭМ!$C$39:$C$782,СВЦЭМ!$A$39:$A$782,$A136,СВЦЭМ!$B$39:$B$782,C$119)+'СЕТ СН'!$I$12+СВЦЭМ!$D$10+'СЕТ СН'!$I$5-'СЕТ СН'!$I$20</f>
        <v>3383.0534243800003</v>
      </c>
      <c r="D136" s="36">
        <f>SUMIFS(СВЦЭМ!$C$39:$C$782,СВЦЭМ!$A$39:$A$782,$A136,СВЦЭМ!$B$39:$B$782,D$119)+'СЕТ СН'!$I$12+СВЦЭМ!$D$10+'СЕТ СН'!$I$5-'СЕТ СН'!$I$20</f>
        <v>3406.2465195600003</v>
      </c>
      <c r="E136" s="36">
        <f>SUMIFS(СВЦЭМ!$C$39:$C$782,СВЦЭМ!$A$39:$A$782,$A136,СВЦЭМ!$B$39:$B$782,E$119)+'СЕТ СН'!$I$12+СВЦЭМ!$D$10+'СЕТ СН'!$I$5-'СЕТ СН'!$I$20</f>
        <v>3403.1375459000001</v>
      </c>
      <c r="F136" s="36">
        <f>SUMIFS(СВЦЭМ!$C$39:$C$782,СВЦЭМ!$A$39:$A$782,$A136,СВЦЭМ!$B$39:$B$782,F$119)+'СЕТ СН'!$I$12+СВЦЭМ!$D$10+'СЕТ СН'!$I$5-'СЕТ СН'!$I$20</f>
        <v>3448.6511357400004</v>
      </c>
      <c r="G136" s="36">
        <f>SUMIFS(СВЦЭМ!$C$39:$C$782,СВЦЭМ!$A$39:$A$782,$A136,СВЦЭМ!$B$39:$B$782,G$119)+'СЕТ СН'!$I$12+СВЦЭМ!$D$10+'СЕТ СН'!$I$5-'СЕТ СН'!$I$20</f>
        <v>3448.5962134400002</v>
      </c>
      <c r="H136" s="36">
        <f>SUMIFS(СВЦЭМ!$C$39:$C$782,СВЦЭМ!$A$39:$A$782,$A136,СВЦЭМ!$B$39:$B$782,H$119)+'СЕТ СН'!$I$12+СВЦЭМ!$D$10+'СЕТ СН'!$I$5-'СЕТ СН'!$I$20</f>
        <v>3440.8294903900005</v>
      </c>
      <c r="I136" s="36">
        <f>SUMIFS(СВЦЭМ!$C$39:$C$782,СВЦЭМ!$A$39:$A$782,$A136,СВЦЭМ!$B$39:$B$782,I$119)+'СЕТ СН'!$I$12+СВЦЭМ!$D$10+'СЕТ СН'!$I$5-'СЕТ СН'!$I$20</f>
        <v>3384.5875854300002</v>
      </c>
      <c r="J136" s="36">
        <f>SUMIFS(СВЦЭМ!$C$39:$C$782,СВЦЭМ!$A$39:$A$782,$A136,СВЦЭМ!$B$39:$B$782,J$119)+'СЕТ СН'!$I$12+СВЦЭМ!$D$10+'СЕТ СН'!$I$5-'СЕТ СН'!$I$20</f>
        <v>3299.8534970300002</v>
      </c>
      <c r="K136" s="36">
        <f>SUMIFS(СВЦЭМ!$C$39:$C$782,СВЦЭМ!$A$39:$A$782,$A136,СВЦЭМ!$B$39:$B$782,K$119)+'СЕТ СН'!$I$12+СВЦЭМ!$D$10+'СЕТ СН'!$I$5-'СЕТ СН'!$I$20</f>
        <v>3233.4150484800002</v>
      </c>
      <c r="L136" s="36">
        <f>SUMIFS(СВЦЭМ!$C$39:$C$782,СВЦЭМ!$A$39:$A$782,$A136,СВЦЭМ!$B$39:$B$782,L$119)+'СЕТ СН'!$I$12+СВЦЭМ!$D$10+'СЕТ СН'!$I$5-'СЕТ СН'!$I$20</f>
        <v>3240.2338426400001</v>
      </c>
      <c r="M136" s="36">
        <f>SUMIFS(СВЦЭМ!$C$39:$C$782,СВЦЭМ!$A$39:$A$782,$A136,СВЦЭМ!$B$39:$B$782,M$119)+'СЕТ СН'!$I$12+СВЦЭМ!$D$10+'СЕТ СН'!$I$5-'СЕТ СН'!$I$20</f>
        <v>3258.7706102600005</v>
      </c>
      <c r="N136" s="36">
        <f>SUMIFS(СВЦЭМ!$C$39:$C$782,СВЦЭМ!$A$39:$A$782,$A136,СВЦЭМ!$B$39:$B$782,N$119)+'СЕТ СН'!$I$12+СВЦЭМ!$D$10+'СЕТ СН'!$I$5-'СЕТ СН'!$I$20</f>
        <v>3413.62269784</v>
      </c>
      <c r="O136" s="36">
        <f>SUMIFS(СВЦЭМ!$C$39:$C$782,СВЦЭМ!$A$39:$A$782,$A136,СВЦЭМ!$B$39:$B$782,O$119)+'СЕТ СН'!$I$12+СВЦЭМ!$D$10+'СЕТ СН'!$I$5-'СЕТ СН'!$I$20</f>
        <v>3513.5124697400001</v>
      </c>
      <c r="P136" s="36">
        <f>SUMIFS(СВЦЭМ!$C$39:$C$782,СВЦЭМ!$A$39:$A$782,$A136,СВЦЭМ!$B$39:$B$782,P$119)+'СЕТ СН'!$I$12+СВЦЭМ!$D$10+'СЕТ СН'!$I$5-'СЕТ СН'!$I$20</f>
        <v>3503.3810887600002</v>
      </c>
      <c r="Q136" s="36">
        <f>SUMIFS(СВЦЭМ!$C$39:$C$782,СВЦЭМ!$A$39:$A$782,$A136,СВЦЭМ!$B$39:$B$782,Q$119)+'СЕТ СН'!$I$12+СВЦЭМ!$D$10+'СЕТ СН'!$I$5-'СЕТ СН'!$I$20</f>
        <v>3500.0894407300002</v>
      </c>
      <c r="R136" s="36">
        <f>SUMIFS(СВЦЭМ!$C$39:$C$782,СВЦЭМ!$A$39:$A$782,$A136,СВЦЭМ!$B$39:$B$782,R$119)+'СЕТ СН'!$I$12+СВЦЭМ!$D$10+'СЕТ СН'!$I$5-'СЕТ СН'!$I$20</f>
        <v>3503.6648658500003</v>
      </c>
      <c r="S136" s="36">
        <f>SUMIFS(СВЦЭМ!$C$39:$C$782,СВЦЭМ!$A$39:$A$782,$A136,СВЦЭМ!$B$39:$B$782,S$119)+'СЕТ СН'!$I$12+СВЦЭМ!$D$10+'СЕТ СН'!$I$5-'СЕТ СН'!$I$20</f>
        <v>3480.8134752400001</v>
      </c>
      <c r="T136" s="36">
        <f>SUMIFS(СВЦЭМ!$C$39:$C$782,СВЦЭМ!$A$39:$A$782,$A136,СВЦЭМ!$B$39:$B$782,T$119)+'СЕТ СН'!$I$12+СВЦЭМ!$D$10+'СЕТ СН'!$I$5-'СЕТ СН'!$I$20</f>
        <v>3304.1703422099999</v>
      </c>
      <c r="U136" s="36">
        <f>SUMIFS(СВЦЭМ!$C$39:$C$782,СВЦЭМ!$A$39:$A$782,$A136,СВЦЭМ!$B$39:$B$782,U$119)+'СЕТ СН'!$I$12+СВЦЭМ!$D$10+'СЕТ СН'!$I$5-'СЕТ СН'!$I$20</f>
        <v>3229.7328011500003</v>
      </c>
      <c r="V136" s="36">
        <f>SUMIFS(СВЦЭМ!$C$39:$C$782,СВЦЭМ!$A$39:$A$782,$A136,СВЦЭМ!$B$39:$B$782,V$119)+'СЕТ СН'!$I$12+СВЦЭМ!$D$10+'СЕТ СН'!$I$5-'СЕТ СН'!$I$20</f>
        <v>3204.8076367900003</v>
      </c>
      <c r="W136" s="36">
        <f>SUMIFS(СВЦЭМ!$C$39:$C$782,СВЦЭМ!$A$39:$A$782,$A136,СВЦЭМ!$B$39:$B$782,W$119)+'СЕТ СН'!$I$12+СВЦЭМ!$D$10+'СЕТ СН'!$I$5-'СЕТ СН'!$I$20</f>
        <v>3215.22967152</v>
      </c>
      <c r="X136" s="36">
        <f>SUMIFS(СВЦЭМ!$C$39:$C$782,СВЦЭМ!$A$39:$A$782,$A136,СВЦЭМ!$B$39:$B$782,X$119)+'СЕТ СН'!$I$12+СВЦЭМ!$D$10+'СЕТ СН'!$I$5-'СЕТ СН'!$I$20</f>
        <v>3252.9303962399999</v>
      </c>
      <c r="Y136" s="36">
        <f>SUMIFS(СВЦЭМ!$C$39:$C$782,СВЦЭМ!$A$39:$A$782,$A136,СВЦЭМ!$B$39:$B$782,Y$119)+'СЕТ СН'!$I$12+СВЦЭМ!$D$10+'СЕТ СН'!$I$5-'СЕТ СН'!$I$20</f>
        <v>3312.6072985700002</v>
      </c>
    </row>
    <row r="137" spans="1:25" ht="15.75" x14ac:dyDescent="0.2">
      <c r="A137" s="35">
        <f t="shared" si="3"/>
        <v>44304</v>
      </c>
      <c r="B137" s="36">
        <f>SUMIFS(СВЦЭМ!$C$39:$C$782,СВЦЭМ!$A$39:$A$782,$A137,СВЦЭМ!$B$39:$B$782,B$119)+'СЕТ СН'!$I$12+СВЦЭМ!$D$10+'СЕТ СН'!$I$5-'СЕТ СН'!$I$20</f>
        <v>3359.09007707</v>
      </c>
      <c r="C137" s="36">
        <f>SUMIFS(СВЦЭМ!$C$39:$C$782,СВЦЭМ!$A$39:$A$782,$A137,СВЦЭМ!$B$39:$B$782,C$119)+'СЕТ СН'!$I$12+СВЦЭМ!$D$10+'СЕТ СН'!$I$5-'СЕТ СН'!$I$20</f>
        <v>3404.9349010000001</v>
      </c>
      <c r="D137" s="36">
        <f>SUMIFS(СВЦЭМ!$C$39:$C$782,СВЦЭМ!$A$39:$A$782,$A137,СВЦЭМ!$B$39:$B$782,D$119)+'СЕТ СН'!$I$12+СВЦЭМ!$D$10+'СЕТ СН'!$I$5-'СЕТ СН'!$I$20</f>
        <v>3422.5272356100004</v>
      </c>
      <c r="E137" s="36">
        <f>SUMIFS(СВЦЭМ!$C$39:$C$782,СВЦЭМ!$A$39:$A$782,$A137,СВЦЭМ!$B$39:$B$782,E$119)+'СЕТ СН'!$I$12+СВЦЭМ!$D$10+'СЕТ СН'!$I$5-'СЕТ СН'!$I$20</f>
        <v>3419.5578977300001</v>
      </c>
      <c r="F137" s="36">
        <f>SUMIFS(СВЦЭМ!$C$39:$C$782,СВЦЭМ!$A$39:$A$782,$A137,СВЦЭМ!$B$39:$B$782,F$119)+'СЕТ СН'!$I$12+СВЦЭМ!$D$10+'СЕТ СН'!$I$5-'СЕТ СН'!$I$20</f>
        <v>3451.2666596400004</v>
      </c>
      <c r="G137" s="36">
        <f>SUMIFS(СВЦЭМ!$C$39:$C$782,СВЦЭМ!$A$39:$A$782,$A137,СВЦЭМ!$B$39:$B$782,G$119)+'СЕТ СН'!$I$12+СВЦЭМ!$D$10+'СЕТ СН'!$I$5-'СЕТ СН'!$I$20</f>
        <v>3446.7200099000002</v>
      </c>
      <c r="H137" s="36">
        <f>SUMIFS(СВЦЭМ!$C$39:$C$782,СВЦЭМ!$A$39:$A$782,$A137,СВЦЭМ!$B$39:$B$782,H$119)+'СЕТ СН'!$I$12+СВЦЭМ!$D$10+'СЕТ СН'!$I$5-'СЕТ СН'!$I$20</f>
        <v>3451.5478233200001</v>
      </c>
      <c r="I137" s="36">
        <f>SUMIFS(СВЦЭМ!$C$39:$C$782,СВЦЭМ!$A$39:$A$782,$A137,СВЦЭМ!$B$39:$B$782,I$119)+'СЕТ СН'!$I$12+СВЦЭМ!$D$10+'СЕТ СН'!$I$5-'СЕТ СН'!$I$20</f>
        <v>3409.3703339800004</v>
      </c>
      <c r="J137" s="36">
        <f>SUMIFS(СВЦЭМ!$C$39:$C$782,СВЦЭМ!$A$39:$A$782,$A137,СВЦЭМ!$B$39:$B$782,J$119)+'СЕТ СН'!$I$12+СВЦЭМ!$D$10+'СЕТ СН'!$I$5-'СЕТ СН'!$I$20</f>
        <v>3332.6913396099999</v>
      </c>
      <c r="K137" s="36">
        <f>SUMIFS(СВЦЭМ!$C$39:$C$782,СВЦЭМ!$A$39:$A$782,$A137,СВЦЭМ!$B$39:$B$782,K$119)+'СЕТ СН'!$I$12+СВЦЭМ!$D$10+'СЕТ СН'!$I$5-'СЕТ СН'!$I$20</f>
        <v>3252.6552538300002</v>
      </c>
      <c r="L137" s="36">
        <f>SUMIFS(СВЦЭМ!$C$39:$C$782,СВЦЭМ!$A$39:$A$782,$A137,СВЦЭМ!$B$39:$B$782,L$119)+'СЕТ СН'!$I$12+СВЦЭМ!$D$10+'СЕТ СН'!$I$5-'СЕТ СН'!$I$20</f>
        <v>3239.0608781400001</v>
      </c>
      <c r="M137" s="36">
        <f>SUMIFS(СВЦЭМ!$C$39:$C$782,СВЦЭМ!$A$39:$A$782,$A137,СВЦЭМ!$B$39:$B$782,M$119)+'СЕТ СН'!$I$12+СВЦЭМ!$D$10+'СЕТ СН'!$I$5-'СЕТ СН'!$I$20</f>
        <v>3255.2809597400001</v>
      </c>
      <c r="N137" s="36">
        <f>SUMIFS(СВЦЭМ!$C$39:$C$782,СВЦЭМ!$A$39:$A$782,$A137,СВЦЭМ!$B$39:$B$782,N$119)+'СЕТ СН'!$I$12+СВЦЭМ!$D$10+'СЕТ СН'!$I$5-'СЕТ СН'!$I$20</f>
        <v>3392.9812125900003</v>
      </c>
      <c r="O137" s="36">
        <f>SUMIFS(СВЦЭМ!$C$39:$C$782,СВЦЭМ!$A$39:$A$782,$A137,СВЦЭМ!$B$39:$B$782,O$119)+'СЕТ СН'!$I$12+СВЦЭМ!$D$10+'СЕТ СН'!$I$5-'СЕТ СН'!$I$20</f>
        <v>3487.37408667</v>
      </c>
      <c r="P137" s="36">
        <f>SUMIFS(СВЦЭМ!$C$39:$C$782,СВЦЭМ!$A$39:$A$782,$A137,СВЦЭМ!$B$39:$B$782,P$119)+'СЕТ СН'!$I$12+СВЦЭМ!$D$10+'СЕТ СН'!$I$5-'СЕТ СН'!$I$20</f>
        <v>3478.3760755200001</v>
      </c>
      <c r="Q137" s="36">
        <f>SUMIFS(СВЦЭМ!$C$39:$C$782,СВЦЭМ!$A$39:$A$782,$A137,СВЦЭМ!$B$39:$B$782,Q$119)+'СЕТ СН'!$I$12+СВЦЭМ!$D$10+'СЕТ СН'!$I$5-'СЕТ СН'!$I$20</f>
        <v>3480.8543785000002</v>
      </c>
      <c r="R137" s="36">
        <f>SUMIFS(СВЦЭМ!$C$39:$C$782,СВЦЭМ!$A$39:$A$782,$A137,СВЦЭМ!$B$39:$B$782,R$119)+'СЕТ СН'!$I$12+СВЦЭМ!$D$10+'СЕТ СН'!$I$5-'СЕТ СН'!$I$20</f>
        <v>3479.9185980600005</v>
      </c>
      <c r="S137" s="36">
        <f>SUMIFS(СВЦЭМ!$C$39:$C$782,СВЦЭМ!$A$39:$A$782,$A137,СВЦЭМ!$B$39:$B$782,S$119)+'СЕТ СН'!$I$12+СВЦЭМ!$D$10+'СЕТ СН'!$I$5-'СЕТ СН'!$I$20</f>
        <v>3454.0990925800002</v>
      </c>
      <c r="T137" s="36">
        <f>SUMIFS(СВЦЭМ!$C$39:$C$782,СВЦЭМ!$A$39:$A$782,$A137,СВЦЭМ!$B$39:$B$782,T$119)+'СЕТ СН'!$I$12+СВЦЭМ!$D$10+'СЕТ СН'!$I$5-'СЕТ СН'!$I$20</f>
        <v>3275.1833318600002</v>
      </c>
      <c r="U137" s="36">
        <f>SUMIFS(СВЦЭМ!$C$39:$C$782,СВЦЭМ!$A$39:$A$782,$A137,СВЦЭМ!$B$39:$B$782,U$119)+'СЕТ СН'!$I$12+СВЦЭМ!$D$10+'СЕТ СН'!$I$5-'СЕТ СН'!$I$20</f>
        <v>3187.1950516300003</v>
      </c>
      <c r="V137" s="36">
        <f>SUMIFS(СВЦЭМ!$C$39:$C$782,СВЦЭМ!$A$39:$A$782,$A137,СВЦЭМ!$B$39:$B$782,V$119)+'СЕТ СН'!$I$12+СВЦЭМ!$D$10+'СЕТ СН'!$I$5-'СЕТ СН'!$I$20</f>
        <v>3140.0758487400003</v>
      </c>
      <c r="W137" s="36">
        <f>SUMIFS(СВЦЭМ!$C$39:$C$782,СВЦЭМ!$A$39:$A$782,$A137,СВЦЭМ!$B$39:$B$782,W$119)+'СЕТ СН'!$I$12+СВЦЭМ!$D$10+'СЕТ СН'!$I$5-'СЕТ СН'!$I$20</f>
        <v>3142.4032679100001</v>
      </c>
      <c r="X137" s="36">
        <f>SUMIFS(СВЦЭМ!$C$39:$C$782,СВЦЭМ!$A$39:$A$782,$A137,СВЦЭМ!$B$39:$B$782,X$119)+'СЕТ СН'!$I$12+СВЦЭМ!$D$10+'СЕТ СН'!$I$5-'СЕТ СН'!$I$20</f>
        <v>3181.7204392500003</v>
      </c>
      <c r="Y137" s="36">
        <f>SUMIFS(СВЦЭМ!$C$39:$C$782,СВЦЭМ!$A$39:$A$782,$A137,СВЦЭМ!$B$39:$B$782,Y$119)+'СЕТ СН'!$I$12+СВЦЭМ!$D$10+'СЕТ СН'!$I$5-'СЕТ СН'!$I$20</f>
        <v>3218.0684623800003</v>
      </c>
    </row>
    <row r="138" spans="1:25" ht="15.75" x14ac:dyDescent="0.2">
      <c r="A138" s="35">
        <f t="shared" si="3"/>
        <v>44305</v>
      </c>
      <c r="B138" s="36">
        <f>SUMIFS(СВЦЭМ!$C$39:$C$782,СВЦЭМ!$A$39:$A$782,$A138,СВЦЭМ!$B$39:$B$782,B$119)+'СЕТ СН'!$I$12+СВЦЭМ!$D$10+'СЕТ СН'!$I$5-'СЕТ СН'!$I$20</f>
        <v>3423.6495325100004</v>
      </c>
      <c r="C138" s="36">
        <f>SUMIFS(СВЦЭМ!$C$39:$C$782,СВЦЭМ!$A$39:$A$782,$A138,СВЦЭМ!$B$39:$B$782,C$119)+'СЕТ СН'!$I$12+СВЦЭМ!$D$10+'СЕТ СН'!$I$5-'СЕТ СН'!$I$20</f>
        <v>3466.2780075600003</v>
      </c>
      <c r="D138" s="36">
        <f>SUMIFS(СВЦЭМ!$C$39:$C$782,СВЦЭМ!$A$39:$A$782,$A138,СВЦЭМ!$B$39:$B$782,D$119)+'СЕТ СН'!$I$12+СВЦЭМ!$D$10+'СЕТ СН'!$I$5-'СЕТ СН'!$I$20</f>
        <v>3511.6761388300001</v>
      </c>
      <c r="E138" s="36">
        <f>SUMIFS(СВЦЭМ!$C$39:$C$782,СВЦЭМ!$A$39:$A$782,$A138,СВЦЭМ!$B$39:$B$782,E$119)+'СЕТ СН'!$I$12+СВЦЭМ!$D$10+'СЕТ СН'!$I$5-'СЕТ СН'!$I$20</f>
        <v>3511.6922018800001</v>
      </c>
      <c r="F138" s="36">
        <f>SUMIFS(СВЦЭМ!$C$39:$C$782,СВЦЭМ!$A$39:$A$782,$A138,СВЦЭМ!$B$39:$B$782,F$119)+'СЕТ СН'!$I$12+СВЦЭМ!$D$10+'СЕТ СН'!$I$5-'СЕТ СН'!$I$20</f>
        <v>3522.7350338900005</v>
      </c>
      <c r="G138" s="36">
        <f>SUMIFS(СВЦЭМ!$C$39:$C$782,СВЦЭМ!$A$39:$A$782,$A138,СВЦЭМ!$B$39:$B$782,G$119)+'СЕТ СН'!$I$12+СВЦЭМ!$D$10+'СЕТ СН'!$I$5-'СЕТ СН'!$I$20</f>
        <v>3515.7992772600001</v>
      </c>
      <c r="H138" s="36">
        <f>SUMIFS(СВЦЭМ!$C$39:$C$782,СВЦЭМ!$A$39:$A$782,$A138,СВЦЭМ!$B$39:$B$782,H$119)+'СЕТ СН'!$I$12+СВЦЭМ!$D$10+'СЕТ СН'!$I$5-'СЕТ СН'!$I$20</f>
        <v>3474.8146204000004</v>
      </c>
      <c r="I138" s="36">
        <f>SUMIFS(СВЦЭМ!$C$39:$C$782,СВЦЭМ!$A$39:$A$782,$A138,СВЦЭМ!$B$39:$B$782,I$119)+'СЕТ СН'!$I$12+СВЦЭМ!$D$10+'СЕТ СН'!$I$5-'СЕТ СН'!$I$20</f>
        <v>3403.2216378200001</v>
      </c>
      <c r="J138" s="36">
        <f>SUMIFS(СВЦЭМ!$C$39:$C$782,СВЦЭМ!$A$39:$A$782,$A138,СВЦЭМ!$B$39:$B$782,J$119)+'СЕТ СН'!$I$12+СВЦЭМ!$D$10+'СЕТ СН'!$I$5-'СЕТ СН'!$I$20</f>
        <v>3320.4120854900002</v>
      </c>
      <c r="K138" s="36">
        <f>SUMIFS(СВЦЭМ!$C$39:$C$782,СВЦЭМ!$A$39:$A$782,$A138,СВЦЭМ!$B$39:$B$782,K$119)+'СЕТ СН'!$I$12+СВЦЭМ!$D$10+'СЕТ СН'!$I$5-'СЕТ СН'!$I$20</f>
        <v>3244.6146974100002</v>
      </c>
      <c r="L138" s="36">
        <f>SUMIFS(СВЦЭМ!$C$39:$C$782,СВЦЭМ!$A$39:$A$782,$A138,СВЦЭМ!$B$39:$B$782,L$119)+'СЕТ СН'!$I$12+СВЦЭМ!$D$10+'СЕТ СН'!$I$5-'СЕТ СН'!$I$20</f>
        <v>3237.8773942600001</v>
      </c>
      <c r="M138" s="36">
        <f>SUMIFS(СВЦЭМ!$C$39:$C$782,СВЦЭМ!$A$39:$A$782,$A138,СВЦЭМ!$B$39:$B$782,M$119)+'СЕТ СН'!$I$12+СВЦЭМ!$D$10+'СЕТ СН'!$I$5-'СЕТ СН'!$I$20</f>
        <v>3266.1746805700004</v>
      </c>
      <c r="N138" s="36">
        <f>SUMIFS(СВЦЭМ!$C$39:$C$782,СВЦЭМ!$A$39:$A$782,$A138,СВЦЭМ!$B$39:$B$782,N$119)+'СЕТ СН'!$I$12+СВЦЭМ!$D$10+'СЕТ СН'!$I$5-'СЕТ СН'!$I$20</f>
        <v>3322.4027771300002</v>
      </c>
      <c r="O138" s="36">
        <f>SUMIFS(СВЦЭМ!$C$39:$C$782,СВЦЭМ!$A$39:$A$782,$A138,СВЦЭМ!$B$39:$B$782,O$119)+'СЕТ СН'!$I$12+СВЦЭМ!$D$10+'СЕТ СН'!$I$5-'СЕТ СН'!$I$20</f>
        <v>3361.93923567</v>
      </c>
      <c r="P138" s="36">
        <f>SUMIFS(СВЦЭМ!$C$39:$C$782,СВЦЭМ!$A$39:$A$782,$A138,СВЦЭМ!$B$39:$B$782,P$119)+'СЕТ СН'!$I$12+СВЦЭМ!$D$10+'СЕТ СН'!$I$5-'СЕТ СН'!$I$20</f>
        <v>3415.1518593199999</v>
      </c>
      <c r="Q138" s="36">
        <f>SUMIFS(СВЦЭМ!$C$39:$C$782,СВЦЭМ!$A$39:$A$782,$A138,СВЦЭМ!$B$39:$B$782,Q$119)+'СЕТ СН'!$I$12+СВЦЭМ!$D$10+'СЕТ СН'!$I$5-'СЕТ СН'!$I$20</f>
        <v>3435.5296648200001</v>
      </c>
      <c r="R138" s="36">
        <f>SUMIFS(СВЦЭМ!$C$39:$C$782,СВЦЭМ!$A$39:$A$782,$A138,СВЦЭМ!$B$39:$B$782,R$119)+'СЕТ СН'!$I$12+СВЦЭМ!$D$10+'СЕТ СН'!$I$5-'СЕТ СН'!$I$20</f>
        <v>3427.7610927599999</v>
      </c>
      <c r="S138" s="36">
        <f>SUMIFS(СВЦЭМ!$C$39:$C$782,СВЦЭМ!$A$39:$A$782,$A138,СВЦЭМ!$B$39:$B$782,S$119)+'СЕТ СН'!$I$12+СВЦЭМ!$D$10+'СЕТ СН'!$I$5-'СЕТ СН'!$I$20</f>
        <v>3394.5218787500003</v>
      </c>
      <c r="T138" s="36">
        <f>SUMIFS(СВЦЭМ!$C$39:$C$782,СВЦЭМ!$A$39:$A$782,$A138,СВЦЭМ!$B$39:$B$782,T$119)+'СЕТ СН'!$I$12+СВЦЭМ!$D$10+'СЕТ СН'!$I$5-'СЕТ СН'!$I$20</f>
        <v>3330.4721622800002</v>
      </c>
      <c r="U138" s="36">
        <f>SUMIFS(СВЦЭМ!$C$39:$C$782,СВЦЭМ!$A$39:$A$782,$A138,СВЦЭМ!$B$39:$B$782,U$119)+'СЕТ СН'!$I$12+СВЦЭМ!$D$10+'СЕТ СН'!$I$5-'СЕТ СН'!$I$20</f>
        <v>3293.24996904</v>
      </c>
      <c r="V138" s="36">
        <f>SUMIFS(СВЦЭМ!$C$39:$C$782,СВЦЭМ!$A$39:$A$782,$A138,СВЦЭМ!$B$39:$B$782,V$119)+'СЕТ СН'!$I$12+СВЦЭМ!$D$10+'СЕТ СН'!$I$5-'СЕТ СН'!$I$20</f>
        <v>3249.9759338200001</v>
      </c>
      <c r="W138" s="36">
        <f>SUMIFS(СВЦЭМ!$C$39:$C$782,СВЦЭМ!$A$39:$A$782,$A138,СВЦЭМ!$B$39:$B$782,W$119)+'СЕТ СН'!$I$12+СВЦЭМ!$D$10+'СЕТ СН'!$I$5-'СЕТ СН'!$I$20</f>
        <v>3257.43721663</v>
      </c>
      <c r="X138" s="36">
        <f>SUMIFS(СВЦЭМ!$C$39:$C$782,СВЦЭМ!$A$39:$A$782,$A138,СВЦЭМ!$B$39:$B$782,X$119)+'СЕТ СН'!$I$12+СВЦЭМ!$D$10+'СЕТ СН'!$I$5-'СЕТ СН'!$I$20</f>
        <v>3293.1372360100004</v>
      </c>
      <c r="Y138" s="36">
        <f>SUMIFS(СВЦЭМ!$C$39:$C$782,СВЦЭМ!$A$39:$A$782,$A138,СВЦЭМ!$B$39:$B$782,Y$119)+'СЕТ СН'!$I$12+СВЦЭМ!$D$10+'СЕТ СН'!$I$5-'СЕТ СН'!$I$20</f>
        <v>3345.0344289600002</v>
      </c>
    </row>
    <row r="139" spans="1:25" ht="15.75" x14ac:dyDescent="0.2">
      <c r="A139" s="35">
        <f t="shared" si="3"/>
        <v>44306</v>
      </c>
      <c r="B139" s="36">
        <f>SUMIFS(СВЦЭМ!$C$39:$C$782,СВЦЭМ!$A$39:$A$782,$A139,СВЦЭМ!$B$39:$B$782,B$119)+'СЕТ СН'!$I$12+СВЦЭМ!$D$10+'СЕТ СН'!$I$5-'СЕТ СН'!$I$20</f>
        <v>3479.1014261400005</v>
      </c>
      <c r="C139" s="36">
        <f>SUMIFS(СВЦЭМ!$C$39:$C$782,СВЦЭМ!$A$39:$A$782,$A139,СВЦЭМ!$B$39:$B$782,C$119)+'СЕТ СН'!$I$12+СВЦЭМ!$D$10+'СЕТ СН'!$I$5-'СЕТ СН'!$I$20</f>
        <v>3442.1100587700003</v>
      </c>
      <c r="D139" s="36">
        <f>SUMIFS(СВЦЭМ!$C$39:$C$782,СВЦЭМ!$A$39:$A$782,$A139,СВЦЭМ!$B$39:$B$782,D$119)+'СЕТ СН'!$I$12+СВЦЭМ!$D$10+'СЕТ СН'!$I$5-'СЕТ СН'!$I$20</f>
        <v>3389.1797510599999</v>
      </c>
      <c r="E139" s="36">
        <f>SUMIFS(СВЦЭМ!$C$39:$C$782,СВЦЭМ!$A$39:$A$782,$A139,СВЦЭМ!$B$39:$B$782,E$119)+'СЕТ СН'!$I$12+СВЦЭМ!$D$10+'СЕТ СН'!$I$5-'СЕТ СН'!$I$20</f>
        <v>3384.8223831700002</v>
      </c>
      <c r="F139" s="36">
        <f>SUMIFS(СВЦЭМ!$C$39:$C$782,СВЦЭМ!$A$39:$A$782,$A139,СВЦЭМ!$B$39:$B$782,F$119)+'СЕТ СН'!$I$12+СВЦЭМ!$D$10+'СЕТ СН'!$I$5-'СЕТ СН'!$I$20</f>
        <v>3391.3226341200002</v>
      </c>
      <c r="G139" s="36">
        <f>SUMIFS(СВЦЭМ!$C$39:$C$782,СВЦЭМ!$A$39:$A$782,$A139,СВЦЭМ!$B$39:$B$782,G$119)+'СЕТ СН'!$I$12+СВЦЭМ!$D$10+'СЕТ СН'!$I$5-'СЕТ СН'!$I$20</f>
        <v>3388.0575744200005</v>
      </c>
      <c r="H139" s="36">
        <f>SUMIFS(СВЦЭМ!$C$39:$C$782,СВЦЭМ!$A$39:$A$782,$A139,СВЦЭМ!$B$39:$B$782,H$119)+'СЕТ СН'!$I$12+СВЦЭМ!$D$10+'СЕТ СН'!$I$5-'СЕТ СН'!$I$20</f>
        <v>3439.4254165800003</v>
      </c>
      <c r="I139" s="36">
        <f>SUMIFS(СВЦЭМ!$C$39:$C$782,СВЦЭМ!$A$39:$A$782,$A139,СВЦЭМ!$B$39:$B$782,I$119)+'СЕТ СН'!$I$12+СВЦЭМ!$D$10+'СЕТ СН'!$I$5-'СЕТ СН'!$I$20</f>
        <v>3496.8292575400001</v>
      </c>
      <c r="J139" s="36">
        <f>SUMIFS(СВЦЭМ!$C$39:$C$782,СВЦЭМ!$A$39:$A$782,$A139,СВЦЭМ!$B$39:$B$782,J$119)+'СЕТ СН'!$I$12+СВЦЭМ!$D$10+'СЕТ СН'!$I$5-'СЕТ СН'!$I$20</f>
        <v>3435.5707829200001</v>
      </c>
      <c r="K139" s="36">
        <f>SUMIFS(СВЦЭМ!$C$39:$C$782,СВЦЭМ!$A$39:$A$782,$A139,СВЦЭМ!$B$39:$B$782,K$119)+'СЕТ СН'!$I$12+СВЦЭМ!$D$10+'СЕТ СН'!$I$5-'СЕТ СН'!$I$20</f>
        <v>3369.1617372999999</v>
      </c>
      <c r="L139" s="36">
        <f>SUMIFS(СВЦЭМ!$C$39:$C$782,СВЦЭМ!$A$39:$A$782,$A139,СВЦЭМ!$B$39:$B$782,L$119)+'СЕТ СН'!$I$12+СВЦЭМ!$D$10+'СЕТ СН'!$I$5-'СЕТ СН'!$I$20</f>
        <v>3375.1528888700004</v>
      </c>
      <c r="M139" s="36">
        <f>SUMIFS(СВЦЭМ!$C$39:$C$782,СВЦЭМ!$A$39:$A$782,$A139,СВЦЭМ!$B$39:$B$782,M$119)+'СЕТ СН'!$I$12+СВЦЭМ!$D$10+'СЕТ СН'!$I$5-'СЕТ СН'!$I$20</f>
        <v>3385.2503679800002</v>
      </c>
      <c r="N139" s="36">
        <f>SUMIFS(СВЦЭМ!$C$39:$C$782,СВЦЭМ!$A$39:$A$782,$A139,СВЦЭМ!$B$39:$B$782,N$119)+'СЕТ СН'!$I$12+СВЦЭМ!$D$10+'СЕТ СН'!$I$5-'СЕТ СН'!$I$20</f>
        <v>3420.6158190800002</v>
      </c>
      <c r="O139" s="36">
        <f>SUMIFS(СВЦЭМ!$C$39:$C$782,СВЦЭМ!$A$39:$A$782,$A139,СВЦЭМ!$B$39:$B$782,O$119)+'СЕТ СН'!$I$12+СВЦЭМ!$D$10+'СЕТ СН'!$I$5-'СЕТ СН'!$I$20</f>
        <v>3451.5684291000002</v>
      </c>
      <c r="P139" s="36">
        <f>SUMIFS(СВЦЭМ!$C$39:$C$782,СВЦЭМ!$A$39:$A$782,$A139,СВЦЭМ!$B$39:$B$782,P$119)+'СЕТ СН'!$I$12+СВЦЭМ!$D$10+'СЕТ СН'!$I$5-'СЕТ СН'!$I$20</f>
        <v>3471.8305358000002</v>
      </c>
      <c r="Q139" s="36">
        <f>SUMIFS(СВЦЭМ!$C$39:$C$782,СВЦЭМ!$A$39:$A$782,$A139,СВЦЭМ!$B$39:$B$782,Q$119)+'СЕТ СН'!$I$12+СВЦЭМ!$D$10+'СЕТ СН'!$I$5-'СЕТ СН'!$I$20</f>
        <v>3461.3335421199999</v>
      </c>
      <c r="R139" s="36">
        <f>SUMIFS(СВЦЭМ!$C$39:$C$782,СВЦЭМ!$A$39:$A$782,$A139,СВЦЭМ!$B$39:$B$782,R$119)+'СЕТ СН'!$I$12+СВЦЭМ!$D$10+'СЕТ СН'!$I$5-'СЕТ СН'!$I$20</f>
        <v>3469.7541183200001</v>
      </c>
      <c r="S139" s="36">
        <f>SUMIFS(СВЦЭМ!$C$39:$C$782,СВЦЭМ!$A$39:$A$782,$A139,СВЦЭМ!$B$39:$B$782,S$119)+'СЕТ СН'!$I$12+СВЦЭМ!$D$10+'СЕТ СН'!$I$5-'СЕТ СН'!$I$20</f>
        <v>3480.8644531400005</v>
      </c>
      <c r="T139" s="36">
        <f>SUMIFS(СВЦЭМ!$C$39:$C$782,СВЦЭМ!$A$39:$A$782,$A139,СВЦЭМ!$B$39:$B$782,T$119)+'СЕТ СН'!$I$12+СВЦЭМ!$D$10+'СЕТ СН'!$I$5-'СЕТ СН'!$I$20</f>
        <v>3417.9745512600002</v>
      </c>
      <c r="U139" s="36">
        <f>SUMIFS(СВЦЭМ!$C$39:$C$782,СВЦЭМ!$A$39:$A$782,$A139,СВЦЭМ!$B$39:$B$782,U$119)+'СЕТ СН'!$I$12+СВЦЭМ!$D$10+'СЕТ СН'!$I$5-'СЕТ СН'!$I$20</f>
        <v>3350.2996245300001</v>
      </c>
      <c r="V139" s="36">
        <f>SUMIFS(СВЦЭМ!$C$39:$C$782,СВЦЭМ!$A$39:$A$782,$A139,СВЦЭМ!$B$39:$B$782,V$119)+'СЕТ СН'!$I$12+СВЦЭМ!$D$10+'СЕТ СН'!$I$5-'СЕТ СН'!$I$20</f>
        <v>3301.2303575200003</v>
      </c>
      <c r="W139" s="36">
        <f>SUMIFS(СВЦЭМ!$C$39:$C$782,СВЦЭМ!$A$39:$A$782,$A139,СВЦЭМ!$B$39:$B$782,W$119)+'СЕТ СН'!$I$12+СВЦЭМ!$D$10+'СЕТ СН'!$I$5-'СЕТ СН'!$I$20</f>
        <v>3305.6282807400003</v>
      </c>
      <c r="X139" s="36">
        <f>SUMIFS(СВЦЭМ!$C$39:$C$782,СВЦЭМ!$A$39:$A$782,$A139,СВЦЭМ!$B$39:$B$782,X$119)+'СЕТ СН'!$I$12+СВЦЭМ!$D$10+'СЕТ СН'!$I$5-'СЕТ СН'!$I$20</f>
        <v>3333.8716676600002</v>
      </c>
      <c r="Y139" s="36">
        <f>SUMIFS(СВЦЭМ!$C$39:$C$782,СВЦЭМ!$A$39:$A$782,$A139,СВЦЭМ!$B$39:$B$782,Y$119)+'СЕТ СН'!$I$12+СВЦЭМ!$D$10+'СЕТ СН'!$I$5-'СЕТ СН'!$I$20</f>
        <v>3404.7204461199999</v>
      </c>
    </row>
    <row r="140" spans="1:25" ht="15.75" x14ac:dyDescent="0.2">
      <c r="A140" s="35">
        <f t="shared" si="3"/>
        <v>44307</v>
      </c>
      <c r="B140" s="36">
        <f>SUMIFS(СВЦЭМ!$C$39:$C$782,СВЦЭМ!$A$39:$A$782,$A140,СВЦЭМ!$B$39:$B$782,B$119)+'СЕТ СН'!$I$12+СВЦЭМ!$D$10+'СЕТ СН'!$I$5-'СЕТ СН'!$I$20</f>
        <v>3415.1404499400005</v>
      </c>
      <c r="C140" s="36">
        <f>SUMIFS(СВЦЭМ!$C$39:$C$782,СВЦЭМ!$A$39:$A$782,$A140,СВЦЭМ!$B$39:$B$782,C$119)+'СЕТ СН'!$I$12+СВЦЭМ!$D$10+'СЕТ СН'!$I$5-'СЕТ СН'!$I$20</f>
        <v>3436.2957792100001</v>
      </c>
      <c r="D140" s="36">
        <f>SUMIFS(СВЦЭМ!$C$39:$C$782,СВЦЭМ!$A$39:$A$782,$A140,СВЦЭМ!$B$39:$B$782,D$119)+'СЕТ СН'!$I$12+СВЦЭМ!$D$10+'СЕТ СН'!$I$5-'СЕТ СН'!$I$20</f>
        <v>3376.07276293</v>
      </c>
      <c r="E140" s="36">
        <f>SUMIFS(СВЦЭМ!$C$39:$C$782,СВЦЭМ!$A$39:$A$782,$A140,СВЦЭМ!$B$39:$B$782,E$119)+'СЕТ СН'!$I$12+СВЦЭМ!$D$10+'СЕТ СН'!$I$5-'СЕТ СН'!$I$20</f>
        <v>3376.7271460299999</v>
      </c>
      <c r="F140" s="36">
        <f>SUMIFS(СВЦЭМ!$C$39:$C$782,СВЦЭМ!$A$39:$A$782,$A140,СВЦЭМ!$B$39:$B$782,F$119)+'СЕТ СН'!$I$12+СВЦЭМ!$D$10+'СЕТ СН'!$I$5-'СЕТ СН'!$I$20</f>
        <v>3391.4506507900005</v>
      </c>
      <c r="G140" s="36">
        <f>SUMIFS(СВЦЭМ!$C$39:$C$782,СВЦЭМ!$A$39:$A$782,$A140,СВЦЭМ!$B$39:$B$782,G$119)+'СЕТ СН'!$I$12+СВЦЭМ!$D$10+'СЕТ СН'!$I$5-'СЕТ СН'!$I$20</f>
        <v>3382.85194314</v>
      </c>
      <c r="H140" s="36">
        <f>SUMIFS(СВЦЭМ!$C$39:$C$782,СВЦЭМ!$A$39:$A$782,$A140,СВЦЭМ!$B$39:$B$782,H$119)+'СЕТ СН'!$I$12+СВЦЭМ!$D$10+'СЕТ СН'!$I$5-'СЕТ СН'!$I$20</f>
        <v>3411.9145993600005</v>
      </c>
      <c r="I140" s="36">
        <f>SUMIFS(СВЦЭМ!$C$39:$C$782,СВЦЭМ!$A$39:$A$782,$A140,СВЦЭМ!$B$39:$B$782,I$119)+'СЕТ СН'!$I$12+СВЦЭМ!$D$10+'СЕТ СН'!$I$5-'СЕТ СН'!$I$20</f>
        <v>3417.1473475100001</v>
      </c>
      <c r="J140" s="36">
        <f>SUMIFS(СВЦЭМ!$C$39:$C$782,СВЦЭМ!$A$39:$A$782,$A140,СВЦЭМ!$B$39:$B$782,J$119)+'СЕТ СН'!$I$12+СВЦЭМ!$D$10+'СЕТ СН'!$I$5-'СЕТ СН'!$I$20</f>
        <v>3380.0393542600004</v>
      </c>
      <c r="K140" s="36">
        <f>SUMIFS(СВЦЭМ!$C$39:$C$782,СВЦЭМ!$A$39:$A$782,$A140,СВЦЭМ!$B$39:$B$782,K$119)+'СЕТ СН'!$I$12+СВЦЭМ!$D$10+'СЕТ СН'!$I$5-'СЕТ СН'!$I$20</f>
        <v>3325.4220174700004</v>
      </c>
      <c r="L140" s="36">
        <f>SUMIFS(СВЦЭМ!$C$39:$C$782,СВЦЭМ!$A$39:$A$782,$A140,СВЦЭМ!$B$39:$B$782,L$119)+'СЕТ СН'!$I$12+СВЦЭМ!$D$10+'СЕТ СН'!$I$5-'СЕТ СН'!$I$20</f>
        <v>3330.7176710600002</v>
      </c>
      <c r="M140" s="36">
        <f>SUMIFS(СВЦЭМ!$C$39:$C$782,СВЦЭМ!$A$39:$A$782,$A140,СВЦЭМ!$B$39:$B$782,M$119)+'СЕТ СН'!$I$12+СВЦЭМ!$D$10+'СЕТ СН'!$I$5-'СЕТ СН'!$I$20</f>
        <v>3334.8418288299999</v>
      </c>
      <c r="N140" s="36">
        <f>SUMIFS(СВЦЭМ!$C$39:$C$782,СВЦЭМ!$A$39:$A$782,$A140,СВЦЭМ!$B$39:$B$782,N$119)+'СЕТ СН'!$I$12+СВЦЭМ!$D$10+'СЕТ СН'!$I$5-'СЕТ СН'!$I$20</f>
        <v>3366.9704026400004</v>
      </c>
      <c r="O140" s="36">
        <f>SUMIFS(СВЦЭМ!$C$39:$C$782,СВЦЭМ!$A$39:$A$782,$A140,СВЦЭМ!$B$39:$B$782,O$119)+'СЕТ СН'!$I$12+СВЦЭМ!$D$10+'СЕТ СН'!$I$5-'СЕТ СН'!$I$20</f>
        <v>3404.0153262000003</v>
      </c>
      <c r="P140" s="36">
        <f>SUMIFS(СВЦЭМ!$C$39:$C$782,СВЦЭМ!$A$39:$A$782,$A140,СВЦЭМ!$B$39:$B$782,P$119)+'СЕТ СН'!$I$12+СВЦЭМ!$D$10+'СЕТ СН'!$I$5-'СЕТ СН'!$I$20</f>
        <v>3420.1605894300001</v>
      </c>
      <c r="Q140" s="36">
        <f>SUMIFS(СВЦЭМ!$C$39:$C$782,СВЦЭМ!$A$39:$A$782,$A140,СВЦЭМ!$B$39:$B$782,Q$119)+'СЕТ СН'!$I$12+СВЦЭМ!$D$10+'СЕТ СН'!$I$5-'СЕТ СН'!$I$20</f>
        <v>3417.0465206700001</v>
      </c>
      <c r="R140" s="36">
        <f>SUMIFS(СВЦЭМ!$C$39:$C$782,СВЦЭМ!$A$39:$A$782,$A140,СВЦЭМ!$B$39:$B$782,R$119)+'СЕТ СН'!$I$12+СВЦЭМ!$D$10+'СЕТ СН'!$I$5-'СЕТ СН'!$I$20</f>
        <v>3404.9649554500002</v>
      </c>
      <c r="S140" s="36">
        <f>SUMIFS(СВЦЭМ!$C$39:$C$782,СВЦЭМ!$A$39:$A$782,$A140,СВЦЭМ!$B$39:$B$782,S$119)+'СЕТ СН'!$I$12+СВЦЭМ!$D$10+'СЕТ СН'!$I$5-'СЕТ СН'!$I$20</f>
        <v>3406.3448255600001</v>
      </c>
      <c r="T140" s="36">
        <f>SUMIFS(СВЦЭМ!$C$39:$C$782,СВЦЭМ!$A$39:$A$782,$A140,СВЦЭМ!$B$39:$B$782,T$119)+'СЕТ СН'!$I$12+СВЦЭМ!$D$10+'СЕТ СН'!$I$5-'СЕТ СН'!$I$20</f>
        <v>3365.6830437100002</v>
      </c>
      <c r="U140" s="36">
        <f>SUMIFS(СВЦЭМ!$C$39:$C$782,СВЦЭМ!$A$39:$A$782,$A140,СВЦЭМ!$B$39:$B$782,U$119)+'СЕТ СН'!$I$12+СВЦЭМ!$D$10+'СЕТ СН'!$I$5-'СЕТ СН'!$I$20</f>
        <v>3290.68585171</v>
      </c>
      <c r="V140" s="36">
        <f>SUMIFS(СВЦЭМ!$C$39:$C$782,СВЦЭМ!$A$39:$A$782,$A140,СВЦЭМ!$B$39:$B$782,V$119)+'СЕТ СН'!$I$12+СВЦЭМ!$D$10+'СЕТ СН'!$I$5-'СЕТ СН'!$I$20</f>
        <v>3248.9990910400002</v>
      </c>
      <c r="W140" s="36">
        <f>SUMIFS(СВЦЭМ!$C$39:$C$782,СВЦЭМ!$A$39:$A$782,$A140,СВЦЭМ!$B$39:$B$782,W$119)+'СЕТ СН'!$I$12+СВЦЭМ!$D$10+'СЕТ СН'!$I$5-'СЕТ СН'!$I$20</f>
        <v>3258.6907058700003</v>
      </c>
      <c r="X140" s="36">
        <f>SUMIFS(СВЦЭМ!$C$39:$C$782,СВЦЭМ!$A$39:$A$782,$A140,СВЦЭМ!$B$39:$B$782,X$119)+'СЕТ СН'!$I$12+СВЦЭМ!$D$10+'СЕТ СН'!$I$5-'СЕТ СН'!$I$20</f>
        <v>3290.4137461199998</v>
      </c>
      <c r="Y140" s="36">
        <f>SUMIFS(СВЦЭМ!$C$39:$C$782,СВЦЭМ!$A$39:$A$782,$A140,СВЦЭМ!$B$39:$B$782,Y$119)+'СЕТ СН'!$I$12+СВЦЭМ!$D$10+'СЕТ СН'!$I$5-'СЕТ СН'!$I$20</f>
        <v>3344.4218483000004</v>
      </c>
    </row>
    <row r="141" spans="1:25" ht="15.75" x14ac:dyDescent="0.2">
      <c r="A141" s="35">
        <f t="shared" si="3"/>
        <v>44308</v>
      </c>
      <c r="B141" s="36">
        <f>SUMIFS(СВЦЭМ!$C$39:$C$782,СВЦЭМ!$A$39:$A$782,$A141,СВЦЭМ!$B$39:$B$782,B$119)+'СЕТ СН'!$I$12+СВЦЭМ!$D$10+'СЕТ СН'!$I$5-'СЕТ СН'!$I$20</f>
        <v>3207.2843866700005</v>
      </c>
      <c r="C141" s="36">
        <f>SUMIFS(СВЦЭМ!$C$39:$C$782,СВЦЭМ!$A$39:$A$782,$A141,СВЦЭМ!$B$39:$B$782,C$119)+'СЕТ СН'!$I$12+СВЦЭМ!$D$10+'СЕТ СН'!$I$5-'СЕТ СН'!$I$20</f>
        <v>3273.2162705199999</v>
      </c>
      <c r="D141" s="36">
        <f>SUMIFS(СВЦЭМ!$C$39:$C$782,СВЦЭМ!$A$39:$A$782,$A141,СВЦЭМ!$B$39:$B$782,D$119)+'СЕТ СН'!$I$12+СВЦЭМ!$D$10+'СЕТ СН'!$I$5-'СЕТ СН'!$I$20</f>
        <v>3295.2456263700005</v>
      </c>
      <c r="E141" s="36">
        <f>SUMIFS(СВЦЭМ!$C$39:$C$782,СВЦЭМ!$A$39:$A$782,$A141,СВЦЭМ!$B$39:$B$782,E$119)+'СЕТ СН'!$I$12+СВЦЭМ!$D$10+'СЕТ СН'!$I$5-'СЕТ СН'!$I$20</f>
        <v>3298.9147108799998</v>
      </c>
      <c r="F141" s="36">
        <f>SUMIFS(СВЦЭМ!$C$39:$C$782,СВЦЭМ!$A$39:$A$782,$A141,СВЦЭМ!$B$39:$B$782,F$119)+'СЕТ СН'!$I$12+СВЦЭМ!$D$10+'СЕТ СН'!$I$5-'СЕТ СН'!$I$20</f>
        <v>3303.7388604799999</v>
      </c>
      <c r="G141" s="36">
        <f>SUMIFS(СВЦЭМ!$C$39:$C$782,СВЦЭМ!$A$39:$A$782,$A141,СВЦЭМ!$B$39:$B$782,G$119)+'СЕТ СН'!$I$12+СВЦЭМ!$D$10+'СЕТ СН'!$I$5-'СЕТ СН'!$I$20</f>
        <v>3294.8615712199999</v>
      </c>
      <c r="H141" s="36">
        <f>SUMIFS(СВЦЭМ!$C$39:$C$782,СВЦЭМ!$A$39:$A$782,$A141,СВЦЭМ!$B$39:$B$782,H$119)+'СЕТ СН'!$I$12+СВЦЭМ!$D$10+'СЕТ СН'!$I$5-'СЕТ СН'!$I$20</f>
        <v>3287.1537854900002</v>
      </c>
      <c r="I141" s="36">
        <f>SUMIFS(СВЦЭМ!$C$39:$C$782,СВЦЭМ!$A$39:$A$782,$A141,СВЦЭМ!$B$39:$B$782,I$119)+'СЕТ СН'!$I$12+СВЦЭМ!$D$10+'СЕТ СН'!$I$5-'СЕТ СН'!$I$20</f>
        <v>3232.14530259</v>
      </c>
      <c r="J141" s="36">
        <f>SUMIFS(СВЦЭМ!$C$39:$C$782,СВЦЭМ!$A$39:$A$782,$A141,СВЦЭМ!$B$39:$B$782,J$119)+'СЕТ СН'!$I$12+СВЦЭМ!$D$10+'СЕТ СН'!$I$5-'СЕТ СН'!$I$20</f>
        <v>3168.8969169000002</v>
      </c>
      <c r="K141" s="36">
        <f>SUMIFS(СВЦЭМ!$C$39:$C$782,СВЦЭМ!$A$39:$A$782,$A141,СВЦЭМ!$B$39:$B$782,K$119)+'СЕТ СН'!$I$12+СВЦЭМ!$D$10+'СЕТ СН'!$I$5-'СЕТ СН'!$I$20</f>
        <v>3116.55509454</v>
      </c>
      <c r="L141" s="36">
        <f>SUMIFS(СВЦЭМ!$C$39:$C$782,СВЦЭМ!$A$39:$A$782,$A141,СВЦЭМ!$B$39:$B$782,L$119)+'СЕТ СН'!$I$12+СВЦЭМ!$D$10+'СЕТ СН'!$I$5-'СЕТ СН'!$I$20</f>
        <v>3126.2424558700004</v>
      </c>
      <c r="M141" s="36">
        <f>SUMIFS(СВЦЭМ!$C$39:$C$782,СВЦЭМ!$A$39:$A$782,$A141,СВЦЭМ!$B$39:$B$782,M$119)+'СЕТ СН'!$I$12+СВЦЭМ!$D$10+'СЕТ СН'!$I$5-'СЕТ СН'!$I$20</f>
        <v>3127.53115058</v>
      </c>
      <c r="N141" s="36">
        <f>SUMIFS(СВЦЭМ!$C$39:$C$782,СВЦЭМ!$A$39:$A$782,$A141,СВЦЭМ!$B$39:$B$782,N$119)+'СЕТ СН'!$I$12+СВЦЭМ!$D$10+'СЕТ СН'!$I$5-'СЕТ СН'!$I$20</f>
        <v>3151.1248324000003</v>
      </c>
      <c r="O141" s="36">
        <f>SUMIFS(СВЦЭМ!$C$39:$C$782,СВЦЭМ!$A$39:$A$782,$A141,СВЦЭМ!$B$39:$B$782,O$119)+'СЕТ СН'!$I$12+СВЦЭМ!$D$10+'СЕТ СН'!$I$5-'СЕТ СН'!$I$20</f>
        <v>3222.2966985900002</v>
      </c>
      <c r="P141" s="36">
        <f>SUMIFS(СВЦЭМ!$C$39:$C$782,СВЦЭМ!$A$39:$A$782,$A141,СВЦЭМ!$B$39:$B$782,P$119)+'СЕТ СН'!$I$12+СВЦЭМ!$D$10+'СЕТ СН'!$I$5-'СЕТ СН'!$I$20</f>
        <v>3218.5350277300004</v>
      </c>
      <c r="Q141" s="36">
        <f>SUMIFS(СВЦЭМ!$C$39:$C$782,СВЦЭМ!$A$39:$A$782,$A141,СВЦЭМ!$B$39:$B$782,Q$119)+'СЕТ СН'!$I$12+СВЦЭМ!$D$10+'СЕТ СН'!$I$5-'СЕТ СН'!$I$20</f>
        <v>3226.0306367800003</v>
      </c>
      <c r="R141" s="36">
        <f>SUMIFS(СВЦЭМ!$C$39:$C$782,СВЦЭМ!$A$39:$A$782,$A141,СВЦЭМ!$B$39:$B$782,R$119)+'СЕТ СН'!$I$12+СВЦЭМ!$D$10+'СЕТ СН'!$I$5-'СЕТ СН'!$I$20</f>
        <v>3211.3150987200002</v>
      </c>
      <c r="S141" s="36">
        <f>SUMIFS(СВЦЭМ!$C$39:$C$782,СВЦЭМ!$A$39:$A$782,$A141,СВЦЭМ!$B$39:$B$782,S$119)+'СЕТ СН'!$I$12+СВЦЭМ!$D$10+'СЕТ СН'!$I$5-'СЕТ СН'!$I$20</f>
        <v>3208.3462594500002</v>
      </c>
      <c r="T141" s="36">
        <f>SUMIFS(СВЦЭМ!$C$39:$C$782,СВЦЭМ!$A$39:$A$782,$A141,СВЦЭМ!$B$39:$B$782,T$119)+'СЕТ СН'!$I$12+СВЦЭМ!$D$10+'СЕТ СН'!$I$5-'СЕТ СН'!$I$20</f>
        <v>3154.1241516700002</v>
      </c>
      <c r="U141" s="36">
        <f>SUMIFS(СВЦЭМ!$C$39:$C$782,СВЦЭМ!$A$39:$A$782,$A141,СВЦЭМ!$B$39:$B$782,U$119)+'СЕТ СН'!$I$12+СВЦЭМ!$D$10+'СЕТ СН'!$I$5-'СЕТ СН'!$I$20</f>
        <v>3157.6425948599999</v>
      </c>
      <c r="V141" s="36">
        <f>SUMIFS(СВЦЭМ!$C$39:$C$782,СВЦЭМ!$A$39:$A$782,$A141,СВЦЭМ!$B$39:$B$782,V$119)+'СЕТ СН'!$I$12+СВЦЭМ!$D$10+'СЕТ СН'!$I$5-'СЕТ СН'!$I$20</f>
        <v>3184.2541151600003</v>
      </c>
      <c r="W141" s="36">
        <f>SUMIFS(СВЦЭМ!$C$39:$C$782,СВЦЭМ!$A$39:$A$782,$A141,СВЦЭМ!$B$39:$B$782,W$119)+'СЕТ СН'!$I$12+СВЦЭМ!$D$10+'СЕТ СН'!$I$5-'СЕТ СН'!$I$20</f>
        <v>3207.2428779400002</v>
      </c>
      <c r="X141" s="36">
        <f>SUMIFS(СВЦЭМ!$C$39:$C$782,СВЦЭМ!$A$39:$A$782,$A141,СВЦЭМ!$B$39:$B$782,X$119)+'СЕТ СН'!$I$12+СВЦЭМ!$D$10+'СЕТ СН'!$I$5-'СЕТ СН'!$I$20</f>
        <v>3179.6507154500005</v>
      </c>
      <c r="Y141" s="36">
        <f>SUMIFS(СВЦЭМ!$C$39:$C$782,СВЦЭМ!$A$39:$A$782,$A141,СВЦЭМ!$B$39:$B$782,Y$119)+'СЕТ СН'!$I$12+СВЦЭМ!$D$10+'СЕТ СН'!$I$5-'СЕТ СН'!$I$20</f>
        <v>3159.6428667700002</v>
      </c>
    </row>
    <row r="142" spans="1:25" ht="15.75" x14ac:dyDescent="0.2">
      <c r="A142" s="35">
        <f t="shared" si="3"/>
        <v>44309</v>
      </c>
      <c r="B142" s="36">
        <f>SUMIFS(СВЦЭМ!$C$39:$C$782,СВЦЭМ!$A$39:$A$782,$A142,СВЦЭМ!$B$39:$B$782,B$119)+'СЕТ СН'!$I$12+СВЦЭМ!$D$10+'СЕТ СН'!$I$5-'СЕТ СН'!$I$20</f>
        <v>3157.6645546100003</v>
      </c>
      <c r="C142" s="36">
        <f>SUMIFS(СВЦЭМ!$C$39:$C$782,СВЦЭМ!$A$39:$A$782,$A142,СВЦЭМ!$B$39:$B$782,C$119)+'СЕТ СН'!$I$12+СВЦЭМ!$D$10+'СЕТ СН'!$I$5-'СЕТ СН'!$I$20</f>
        <v>3214.6835018100001</v>
      </c>
      <c r="D142" s="36">
        <f>SUMIFS(СВЦЭМ!$C$39:$C$782,СВЦЭМ!$A$39:$A$782,$A142,СВЦЭМ!$B$39:$B$782,D$119)+'СЕТ СН'!$I$12+СВЦЭМ!$D$10+'СЕТ СН'!$I$5-'СЕТ СН'!$I$20</f>
        <v>3241.12652471</v>
      </c>
      <c r="E142" s="36">
        <f>SUMIFS(СВЦЭМ!$C$39:$C$782,СВЦЭМ!$A$39:$A$782,$A142,СВЦЭМ!$B$39:$B$782,E$119)+'СЕТ СН'!$I$12+СВЦЭМ!$D$10+'СЕТ СН'!$I$5-'СЕТ СН'!$I$20</f>
        <v>3246.6640819200002</v>
      </c>
      <c r="F142" s="36">
        <f>SUMIFS(СВЦЭМ!$C$39:$C$782,СВЦЭМ!$A$39:$A$782,$A142,СВЦЭМ!$B$39:$B$782,F$119)+'СЕТ СН'!$I$12+СВЦЭМ!$D$10+'СЕТ СН'!$I$5-'СЕТ СН'!$I$20</f>
        <v>3242.1716738600003</v>
      </c>
      <c r="G142" s="36">
        <f>SUMIFS(СВЦЭМ!$C$39:$C$782,СВЦЭМ!$A$39:$A$782,$A142,СВЦЭМ!$B$39:$B$782,G$119)+'СЕТ СН'!$I$12+СВЦЭМ!$D$10+'СЕТ СН'!$I$5-'СЕТ СН'!$I$20</f>
        <v>3232.0143467800003</v>
      </c>
      <c r="H142" s="36">
        <f>SUMIFS(СВЦЭМ!$C$39:$C$782,СВЦЭМ!$A$39:$A$782,$A142,СВЦЭМ!$B$39:$B$782,H$119)+'СЕТ СН'!$I$12+СВЦЭМ!$D$10+'СЕТ СН'!$I$5-'СЕТ СН'!$I$20</f>
        <v>3213.6846564500001</v>
      </c>
      <c r="I142" s="36">
        <f>SUMIFS(СВЦЭМ!$C$39:$C$782,СВЦЭМ!$A$39:$A$782,$A142,СВЦЭМ!$B$39:$B$782,I$119)+'СЕТ СН'!$I$12+СВЦЭМ!$D$10+'СЕТ СН'!$I$5-'СЕТ СН'!$I$20</f>
        <v>3168.7378147500003</v>
      </c>
      <c r="J142" s="36">
        <f>SUMIFS(СВЦЭМ!$C$39:$C$782,СВЦЭМ!$A$39:$A$782,$A142,СВЦЭМ!$B$39:$B$782,J$119)+'СЕТ СН'!$I$12+СВЦЭМ!$D$10+'СЕТ СН'!$I$5-'СЕТ СН'!$I$20</f>
        <v>3178.3409331900002</v>
      </c>
      <c r="K142" s="36">
        <f>SUMIFS(СВЦЭМ!$C$39:$C$782,СВЦЭМ!$A$39:$A$782,$A142,СВЦЭМ!$B$39:$B$782,K$119)+'СЕТ СН'!$I$12+СВЦЭМ!$D$10+'СЕТ СН'!$I$5-'СЕТ СН'!$I$20</f>
        <v>3134.5138005600002</v>
      </c>
      <c r="L142" s="36">
        <f>SUMIFS(СВЦЭМ!$C$39:$C$782,СВЦЭМ!$A$39:$A$782,$A142,СВЦЭМ!$B$39:$B$782,L$119)+'СЕТ СН'!$I$12+СВЦЭМ!$D$10+'СЕТ СН'!$I$5-'СЕТ СН'!$I$20</f>
        <v>3139.9221525900002</v>
      </c>
      <c r="M142" s="36">
        <f>SUMIFS(СВЦЭМ!$C$39:$C$782,СВЦЭМ!$A$39:$A$782,$A142,СВЦЭМ!$B$39:$B$782,M$119)+'СЕТ СН'!$I$12+СВЦЭМ!$D$10+'СЕТ СН'!$I$5-'СЕТ СН'!$I$20</f>
        <v>3130.0062773200002</v>
      </c>
      <c r="N142" s="36">
        <f>SUMIFS(СВЦЭМ!$C$39:$C$782,СВЦЭМ!$A$39:$A$782,$A142,СВЦЭМ!$B$39:$B$782,N$119)+'СЕТ СН'!$I$12+СВЦЭМ!$D$10+'СЕТ СН'!$I$5-'СЕТ СН'!$I$20</f>
        <v>3140.9090707800001</v>
      </c>
      <c r="O142" s="36">
        <f>SUMIFS(СВЦЭМ!$C$39:$C$782,СВЦЭМ!$A$39:$A$782,$A142,СВЦЭМ!$B$39:$B$782,O$119)+'СЕТ СН'!$I$12+СВЦЭМ!$D$10+'СЕТ СН'!$I$5-'СЕТ СН'!$I$20</f>
        <v>3185.9913315000003</v>
      </c>
      <c r="P142" s="36">
        <f>SUMIFS(СВЦЭМ!$C$39:$C$782,СВЦЭМ!$A$39:$A$782,$A142,СВЦЭМ!$B$39:$B$782,P$119)+'СЕТ СН'!$I$12+СВЦЭМ!$D$10+'СЕТ СН'!$I$5-'СЕТ СН'!$I$20</f>
        <v>3162.2082115600001</v>
      </c>
      <c r="Q142" s="36">
        <f>SUMIFS(СВЦЭМ!$C$39:$C$782,СВЦЭМ!$A$39:$A$782,$A142,СВЦЭМ!$B$39:$B$782,Q$119)+'СЕТ СН'!$I$12+СВЦЭМ!$D$10+'СЕТ СН'!$I$5-'СЕТ СН'!$I$20</f>
        <v>3160.2499714600003</v>
      </c>
      <c r="R142" s="36">
        <f>SUMIFS(СВЦЭМ!$C$39:$C$782,СВЦЭМ!$A$39:$A$782,$A142,СВЦЭМ!$B$39:$B$782,R$119)+'СЕТ СН'!$I$12+СВЦЭМ!$D$10+'СЕТ СН'!$I$5-'СЕТ СН'!$I$20</f>
        <v>3161.3565020400001</v>
      </c>
      <c r="S142" s="36">
        <f>SUMIFS(СВЦЭМ!$C$39:$C$782,СВЦЭМ!$A$39:$A$782,$A142,СВЦЭМ!$B$39:$B$782,S$119)+'СЕТ СН'!$I$12+СВЦЭМ!$D$10+'СЕТ СН'!$I$5-'СЕТ СН'!$I$20</f>
        <v>3176.4810471400001</v>
      </c>
      <c r="T142" s="36">
        <f>SUMIFS(СВЦЭМ!$C$39:$C$782,СВЦЭМ!$A$39:$A$782,$A142,СВЦЭМ!$B$39:$B$782,T$119)+'СЕТ СН'!$I$12+СВЦЭМ!$D$10+'СЕТ СН'!$I$5-'СЕТ СН'!$I$20</f>
        <v>3152.3722105000002</v>
      </c>
      <c r="U142" s="36">
        <f>SUMIFS(СВЦЭМ!$C$39:$C$782,СВЦЭМ!$A$39:$A$782,$A142,СВЦЭМ!$B$39:$B$782,U$119)+'СЕТ СН'!$I$12+СВЦЭМ!$D$10+'СЕТ СН'!$I$5-'СЕТ СН'!$I$20</f>
        <v>3117.6272368800001</v>
      </c>
      <c r="V142" s="36">
        <f>SUMIFS(СВЦЭМ!$C$39:$C$782,СВЦЭМ!$A$39:$A$782,$A142,СВЦЭМ!$B$39:$B$782,V$119)+'СЕТ СН'!$I$12+СВЦЭМ!$D$10+'СЕТ СН'!$I$5-'СЕТ СН'!$I$20</f>
        <v>3133.9600317100003</v>
      </c>
      <c r="W142" s="36">
        <f>SUMIFS(СВЦЭМ!$C$39:$C$782,СВЦЭМ!$A$39:$A$782,$A142,СВЦЭМ!$B$39:$B$782,W$119)+'СЕТ СН'!$I$12+СВЦЭМ!$D$10+'СЕТ СН'!$I$5-'СЕТ СН'!$I$20</f>
        <v>3154.2838959200003</v>
      </c>
      <c r="X142" s="36">
        <f>SUMIFS(СВЦЭМ!$C$39:$C$782,СВЦЭМ!$A$39:$A$782,$A142,СВЦЭМ!$B$39:$B$782,X$119)+'СЕТ СН'!$I$12+СВЦЭМ!$D$10+'СЕТ СН'!$I$5-'СЕТ СН'!$I$20</f>
        <v>3107.6823734400004</v>
      </c>
      <c r="Y142" s="36">
        <f>SUMIFS(СВЦЭМ!$C$39:$C$782,СВЦЭМ!$A$39:$A$782,$A142,СВЦЭМ!$B$39:$B$782,Y$119)+'СЕТ СН'!$I$12+СВЦЭМ!$D$10+'СЕТ СН'!$I$5-'СЕТ СН'!$I$20</f>
        <v>3095.71846787</v>
      </c>
    </row>
    <row r="143" spans="1:25" ht="15.75" x14ac:dyDescent="0.2">
      <c r="A143" s="35">
        <f t="shared" si="3"/>
        <v>44310</v>
      </c>
      <c r="B143" s="36">
        <f>SUMIFS(СВЦЭМ!$C$39:$C$782,СВЦЭМ!$A$39:$A$782,$A143,СВЦЭМ!$B$39:$B$782,B$119)+'СЕТ СН'!$I$12+СВЦЭМ!$D$10+'СЕТ СН'!$I$5-'СЕТ СН'!$I$20</f>
        <v>3322.6246515800003</v>
      </c>
      <c r="C143" s="36">
        <f>SUMIFS(СВЦЭМ!$C$39:$C$782,СВЦЭМ!$A$39:$A$782,$A143,СВЦЭМ!$B$39:$B$782,C$119)+'СЕТ СН'!$I$12+СВЦЭМ!$D$10+'СЕТ СН'!$I$5-'СЕТ СН'!$I$20</f>
        <v>3419.0112232900001</v>
      </c>
      <c r="D143" s="36">
        <f>SUMIFS(СВЦЭМ!$C$39:$C$782,СВЦЭМ!$A$39:$A$782,$A143,СВЦЭМ!$B$39:$B$782,D$119)+'СЕТ СН'!$I$12+СВЦЭМ!$D$10+'СЕТ СН'!$I$5-'СЕТ СН'!$I$20</f>
        <v>3481.0957758700001</v>
      </c>
      <c r="E143" s="36">
        <f>SUMIFS(СВЦЭМ!$C$39:$C$782,СВЦЭМ!$A$39:$A$782,$A143,СВЦЭМ!$B$39:$B$782,E$119)+'СЕТ СН'!$I$12+СВЦЭМ!$D$10+'СЕТ СН'!$I$5-'СЕТ СН'!$I$20</f>
        <v>3472.8080555400002</v>
      </c>
      <c r="F143" s="36">
        <f>SUMIFS(СВЦЭМ!$C$39:$C$782,СВЦЭМ!$A$39:$A$782,$A143,СВЦЭМ!$B$39:$B$782,F$119)+'СЕТ СН'!$I$12+СВЦЭМ!$D$10+'СЕТ СН'!$I$5-'СЕТ СН'!$I$20</f>
        <v>3490.1419160400001</v>
      </c>
      <c r="G143" s="36">
        <f>SUMIFS(СВЦЭМ!$C$39:$C$782,СВЦЭМ!$A$39:$A$782,$A143,СВЦЭМ!$B$39:$B$782,G$119)+'СЕТ СН'!$I$12+СВЦЭМ!$D$10+'СЕТ СН'!$I$5-'СЕТ СН'!$I$20</f>
        <v>3458.8021815600005</v>
      </c>
      <c r="H143" s="36">
        <f>SUMIFS(СВЦЭМ!$C$39:$C$782,СВЦЭМ!$A$39:$A$782,$A143,СВЦЭМ!$B$39:$B$782,H$119)+'СЕТ СН'!$I$12+СВЦЭМ!$D$10+'СЕТ СН'!$I$5-'СЕТ СН'!$I$20</f>
        <v>3418.4859028700002</v>
      </c>
      <c r="I143" s="36">
        <f>SUMIFS(СВЦЭМ!$C$39:$C$782,СВЦЭМ!$A$39:$A$782,$A143,СВЦЭМ!$B$39:$B$782,I$119)+'СЕТ СН'!$I$12+СВЦЭМ!$D$10+'СЕТ СН'!$I$5-'СЕТ СН'!$I$20</f>
        <v>3374.2005061899999</v>
      </c>
      <c r="J143" s="36">
        <f>SUMIFS(СВЦЭМ!$C$39:$C$782,СВЦЭМ!$A$39:$A$782,$A143,СВЦЭМ!$B$39:$B$782,J$119)+'СЕТ СН'!$I$12+СВЦЭМ!$D$10+'СЕТ СН'!$I$5-'СЕТ СН'!$I$20</f>
        <v>3276.9646592500003</v>
      </c>
      <c r="K143" s="36">
        <f>SUMIFS(СВЦЭМ!$C$39:$C$782,СВЦЭМ!$A$39:$A$782,$A143,СВЦЭМ!$B$39:$B$782,K$119)+'СЕТ СН'!$I$12+СВЦЭМ!$D$10+'СЕТ СН'!$I$5-'СЕТ СН'!$I$20</f>
        <v>3201.8636381700003</v>
      </c>
      <c r="L143" s="36">
        <f>SUMIFS(СВЦЭМ!$C$39:$C$782,СВЦЭМ!$A$39:$A$782,$A143,СВЦЭМ!$B$39:$B$782,L$119)+'СЕТ СН'!$I$12+СВЦЭМ!$D$10+'СЕТ СН'!$I$5-'СЕТ СН'!$I$20</f>
        <v>3191.7231986700003</v>
      </c>
      <c r="M143" s="36">
        <f>SUMIFS(СВЦЭМ!$C$39:$C$782,СВЦЭМ!$A$39:$A$782,$A143,СВЦЭМ!$B$39:$B$782,M$119)+'СЕТ СН'!$I$12+СВЦЭМ!$D$10+'СЕТ СН'!$I$5-'СЕТ СН'!$I$20</f>
        <v>3213.5224993100001</v>
      </c>
      <c r="N143" s="36">
        <f>SUMIFS(СВЦЭМ!$C$39:$C$782,СВЦЭМ!$A$39:$A$782,$A143,СВЦЭМ!$B$39:$B$782,N$119)+'СЕТ СН'!$I$12+СВЦЭМ!$D$10+'СЕТ СН'!$I$5-'СЕТ СН'!$I$20</f>
        <v>3241.1631969600003</v>
      </c>
      <c r="O143" s="36">
        <f>SUMIFS(СВЦЭМ!$C$39:$C$782,СВЦЭМ!$A$39:$A$782,$A143,СВЦЭМ!$B$39:$B$782,O$119)+'СЕТ СН'!$I$12+СВЦЭМ!$D$10+'СЕТ СН'!$I$5-'СЕТ СН'!$I$20</f>
        <v>3302.7624968800001</v>
      </c>
      <c r="P143" s="36">
        <f>SUMIFS(СВЦЭМ!$C$39:$C$782,СВЦЭМ!$A$39:$A$782,$A143,СВЦЭМ!$B$39:$B$782,P$119)+'СЕТ СН'!$I$12+СВЦЭМ!$D$10+'СЕТ СН'!$I$5-'СЕТ СН'!$I$20</f>
        <v>3364.0939130000002</v>
      </c>
      <c r="Q143" s="36">
        <f>SUMIFS(СВЦЭМ!$C$39:$C$782,СВЦЭМ!$A$39:$A$782,$A143,СВЦЭМ!$B$39:$B$782,Q$119)+'СЕТ СН'!$I$12+СВЦЭМ!$D$10+'СЕТ СН'!$I$5-'СЕТ СН'!$I$20</f>
        <v>3373.2391742500004</v>
      </c>
      <c r="R143" s="36">
        <f>SUMIFS(СВЦЭМ!$C$39:$C$782,СВЦЭМ!$A$39:$A$782,$A143,СВЦЭМ!$B$39:$B$782,R$119)+'СЕТ СН'!$I$12+СВЦЭМ!$D$10+'СЕТ СН'!$I$5-'СЕТ СН'!$I$20</f>
        <v>3363.8326706100002</v>
      </c>
      <c r="S143" s="36">
        <f>SUMIFS(СВЦЭМ!$C$39:$C$782,СВЦЭМ!$A$39:$A$782,$A143,СВЦЭМ!$B$39:$B$782,S$119)+'СЕТ СН'!$I$12+СВЦЭМ!$D$10+'СЕТ СН'!$I$5-'СЕТ СН'!$I$20</f>
        <v>3328.07213959</v>
      </c>
      <c r="T143" s="36">
        <f>SUMIFS(СВЦЭМ!$C$39:$C$782,СВЦЭМ!$A$39:$A$782,$A143,СВЦЭМ!$B$39:$B$782,T$119)+'СЕТ СН'!$I$12+СВЦЭМ!$D$10+'СЕТ СН'!$I$5-'СЕТ СН'!$I$20</f>
        <v>3255.1562532000003</v>
      </c>
      <c r="U143" s="36">
        <f>SUMIFS(СВЦЭМ!$C$39:$C$782,СВЦЭМ!$A$39:$A$782,$A143,СВЦЭМ!$B$39:$B$782,U$119)+'СЕТ СН'!$I$12+СВЦЭМ!$D$10+'СЕТ СН'!$I$5-'СЕТ СН'!$I$20</f>
        <v>3185.1736193400002</v>
      </c>
      <c r="V143" s="36">
        <f>SUMIFS(СВЦЭМ!$C$39:$C$782,СВЦЭМ!$A$39:$A$782,$A143,СВЦЭМ!$B$39:$B$782,V$119)+'СЕТ СН'!$I$12+СВЦЭМ!$D$10+'СЕТ СН'!$I$5-'СЕТ СН'!$I$20</f>
        <v>3123.92223294</v>
      </c>
      <c r="W143" s="36">
        <f>SUMIFS(СВЦЭМ!$C$39:$C$782,СВЦЭМ!$A$39:$A$782,$A143,СВЦЭМ!$B$39:$B$782,W$119)+'СЕТ СН'!$I$12+СВЦЭМ!$D$10+'СЕТ СН'!$I$5-'СЕТ СН'!$I$20</f>
        <v>3154.15627356</v>
      </c>
      <c r="X143" s="36">
        <f>SUMIFS(СВЦЭМ!$C$39:$C$782,СВЦЭМ!$A$39:$A$782,$A143,СВЦЭМ!$B$39:$B$782,X$119)+'СЕТ СН'!$I$12+СВЦЭМ!$D$10+'СЕТ СН'!$I$5-'СЕТ СН'!$I$20</f>
        <v>3177.0860280100001</v>
      </c>
      <c r="Y143" s="36">
        <f>SUMIFS(СВЦЭМ!$C$39:$C$782,СВЦЭМ!$A$39:$A$782,$A143,СВЦЭМ!$B$39:$B$782,Y$119)+'СЕТ СН'!$I$12+СВЦЭМ!$D$10+'СЕТ СН'!$I$5-'СЕТ СН'!$I$20</f>
        <v>3239.3247153700004</v>
      </c>
    </row>
    <row r="144" spans="1:25" ht="15.75" x14ac:dyDescent="0.2">
      <c r="A144" s="35">
        <f t="shared" si="3"/>
        <v>44311</v>
      </c>
      <c r="B144" s="36">
        <f>SUMIFS(СВЦЭМ!$C$39:$C$782,СВЦЭМ!$A$39:$A$782,$A144,СВЦЭМ!$B$39:$B$782,B$119)+'СЕТ СН'!$I$12+СВЦЭМ!$D$10+'СЕТ СН'!$I$5-'СЕТ СН'!$I$20</f>
        <v>3276.0870367900002</v>
      </c>
      <c r="C144" s="36">
        <f>SUMIFS(СВЦЭМ!$C$39:$C$782,СВЦЭМ!$A$39:$A$782,$A144,СВЦЭМ!$B$39:$B$782,C$119)+'СЕТ СН'!$I$12+СВЦЭМ!$D$10+'СЕТ СН'!$I$5-'СЕТ СН'!$I$20</f>
        <v>3325.8840391399999</v>
      </c>
      <c r="D144" s="36">
        <f>SUMIFS(СВЦЭМ!$C$39:$C$782,СВЦЭМ!$A$39:$A$782,$A144,СВЦЭМ!$B$39:$B$782,D$119)+'СЕТ СН'!$I$12+СВЦЭМ!$D$10+'СЕТ СН'!$I$5-'СЕТ СН'!$I$20</f>
        <v>3270.5766389</v>
      </c>
      <c r="E144" s="36">
        <f>SUMIFS(СВЦЭМ!$C$39:$C$782,СВЦЭМ!$A$39:$A$782,$A144,СВЦЭМ!$B$39:$B$782,E$119)+'СЕТ СН'!$I$12+СВЦЭМ!$D$10+'СЕТ СН'!$I$5-'СЕТ СН'!$I$20</f>
        <v>3257.9302598900003</v>
      </c>
      <c r="F144" s="36">
        <f>SUMIFS(СВЦЭМ!$C$39:$C$782,СВЦЭМ!$A$39:$A$782,$A144,СВЦЭМ!$B$39:$B$782,F$119)+'СЕТ СН'!$I$12+СВЦЭМ!$D$10+'СЕТ СН'!$I$5-'СЕТ СН'!$I$20</f>
        <v>3259.1732889900004</v>
      </c>
      <c r="G144" s="36">
        <f>SUMIFS(СВЦЭМ!$C$39:$C$782,СВЦЭМ!$A$39:$A$782,$A144,СВЦЭМ!$B$39:$B$782,G$119)+'СЕТ СН'!$I$12+СВЦЭМ!$D$10+'СЕТ СН'!$I$5-'СЕТ СН'!$I$20</f>
        <v>3263.8326741500005</v>
      </c>
      <c r="H144" s="36">
        <f>SUMIFS(СВЦЭМ!$C$39:$C$782,СВЦЭМ!$A$39:$A$782,$A144,СВЦЭМ!$B$39:$B$782,H$119)+'СЕТ СН'!$I$12+СВЦЭМ!$D$10+'СЕТ СН'!$I$5-'СЕТ СН'!$I$20</f>
        <v>3271.0518449600004</v>
      </c>
      <c r="I144" s="36">
        <f>SUMIFS(СВЦЭМ!$C$39:$C$782,СВЦЭМ!$A$39:$A$782,$A144,СВЦЭМ!$B$39:$B$782,I$119)+'СЕТ СН'!$I$12+СВЦЭМ!$D$10+'СЕТ СН'!$I$5-'СЕТ СН'!$I$20</f>
        <v>3295.8911578799998</v>
      </c>
      <c r="J144" s="36">
        <f>SUMIFS(СВЦЭМ!$C$39:$C$782,СВЦЭМ!$A$39:$A$782,$A144,СВЦЭМ!$B$39:$B$782,J$119)+'СЕТ СН'!$I$12+СВЦЭМ!$D$10+'СЕТ СН'!$I$5-'СЕТ СН'!$I$20</f>
        <v>3233.9007027000002</v>
      </c>
      <c r="K144" s="36">
        <f>SUMIFS(СВЦЭМ!$C$39:$C$782,СВЦЭМ!$A$39:$A$782,$A144,СВЦЭМ!$B$39:$B$782,K$119)+'СЕТ СН'!$I$12+СВЦЭМ!$D$10+'СЕТ СН'!$I$5-'СЕТ СН'!$I$20</f>
        <v>3157.85123484</v>
      </c>
      <c r="L144" s="36">
        <f>SUMIFS(СВЦЭМ!$C$39:$C$782,СВЦЭМ!$A$39:$A$782,$A144,СВЦЭМ!$B$39:$B$782,L$119)+'СЕТ СН'!$I$12+СВЦЭМ!$D$10+'СЕТ СН'!$I$5-'СЕТ СН'!$I$20</f>
        <v>3165.3343094500001</v>
      </c>
      <c r="M144" s="36">
        <f>SUMIFS(СВЦЭМ!$C$39:$C$782,СВЦЭМ!$A$39:$A$782,$A144,СВЦЭМ!$B$39:$B$782,M$119)+'СЕТ СН'!$I$12+СВЦЭМ!$D$10+'СЕТ СН'!$I$5-'СЕТ СН'!$I$20</f>
        <v>3161.2784258600004</v>
      </c>
      <c r="N144" s="36">
        <f>SUMIFS(СВЦЭМ!$C$39:$C$782,СВЦЭМ!$A$39:$A$782,$A144,СВЦЭМ!$B$39:$B$782,N$119)+'СЕТ СН'!$I$12+СВЦЭМ!$D$10+'СЕТ СН'!$I$5-'СЕТ СН'!$I$20</f>
        <v>3194.2917125100003</v>
      </c>
      <c r="O144" s="36">
        <f>SUMIFS(СВЦЭМ!$C$39:$C$782,СВЦЭМ!$A$39:$A$782,$A144,СВЦЭМ!$B$39:$B$782,O$119)+'СЕТ СН'!$I$12+СВЦЭМ!$D$10+'СЕТ СН'!$I$5-'СЕТ СН'!$I$20</f>
        <v>3252.8015989100004</v>
      </c>
      <c r="P144" s="36">
        <f>SUMIFS(СВЦЭМ!$C$39:$C$782,СВЦЭМ!$A$39:$A$782,$A144,СВЦЭМ!$B$39:$B$782,P$119)+'СЕТ СН'!$I$12+СВЦЭМ!$D$10+'СЕТ СН'!$I$5-'СЕТ СН'!$I$20</f>
        <v>3246.4148586400001</v>
      </c>
      <c r="Q144" s="36">
        <f>SUMIFS(СВЦЭМ!$C$39:$C$782,СВЦЭМ!$A$39:$A$782,$A144,СВЦЭМ!$B$39:$B$782,Q$119)+'СЕТ СН'!$I$12+СВЦЭМ!$D$10+'СЕТ СН'!$I$5-'СЕТ СН'!$I$20</f>
        <v>3218.44852954</v>
      </c>
      <c r="R144" s="36">
        <f>SUMIFS(СВЦЭМ!$C$39:$C$782,СВЦЭМ!$A$39:$A$782,$A144,СВЦЭМ!$B$39:$B$782,R$119)+'СЕТ СН'!$I$12+СВЦЭМ!$D$10+'СЕТ СН'!$I$5-'СЕТ СН'!$I$20</f>
        <v>3224.1225925700001</v>
      </c>
      <c r="S144" s="36">
        <f>SUMIFS(СВЦЭМ!$C$39:$C$782,СВЦЭМ!$A$39:$A$782,$A144,СВЦЭМ!$B$39:$B$782,S$119)+'СЕТ СН'!$I$12+СВЦЭМ!$D$10+'СЕТ СН'!$I$5-'СЕТ СН'!$I$20</f>
        <v>3249.7815284800004</v>
      </c>
      <c r="T144" s="36">
        <f>SUMIFS(СВЦЭМ!$C$39:$C$782,СВЦЭМ!$A$39:$A$782,$A144,СВЦЭМ!$B$39:$B$782,T$119)+'СЕТ СН'!$I$12+СВЦЭМ!$D$10+'СЕТ СН'!$I$5-'СЕТ СН'!$I$20</f>
        <v>3181.7930726900004</v>
      </c>
      <c r="U144" s="36">
        <f>SUMIFS(СВЦЭМ!$C$39:$C$782,СВЦЭМ!$A$39:$A$782,$A144,СВЦЭМ!$B$39:$B$782,U$119)+'СЕТ СН'!$I$12+СВЦЭМ!$D$10+'СЕТ СН'!$I$5-'СЕТ СН'!$I$20</f>
        <v>3110.8133232500004</v>
      </c>
      <c r="V144" s="36">
        <f>SUMIFS(СВЦЭМ!$C$39:$C$782,СВЦЭМ!$A$39:$A$782,$A144,СВЦЭМ!$B$39:$B$782,V$119)+'СЕТ СН'!$I$12+СВЦЭМ!$D$10+'СЕТ СН'!$I$5-'СЕТ СН'!$I$20</f>
        <v>3087.0169300900002</v>
      </c>
      <c r="W144" s="36">
        <f>SUMIFS(СВЦЭМ!$C$39:$C$782,СВЦЭМ!$A$39:$A$782,$A144,СВЦЭМ!$B$39:$B$782,W$119)+'СЕТ СН'!$I$12+СВЦЭМ!$D$10+'СЕТ СН'!$I$5-'СЕТ СН'!$I$20</f>
        <v>3104.7935714400001</v>
      </c>
      <c r="X144" s="36">
        <f>SUMIFS(СВЦЭМ!$C$39:$C$782,СВЦЭМ!$A$39:$A$782,$A144,СВЦЭМ!$B$39:$B$782,X$119)+'СЕТ СН'!$I$12+СВЦЭМ!$D$10+'СЕТ СН'!$I$5-'СЕТ СН'!$I$20</f>
        <v>3081.6925387000001</v>
      </c>
      <c r="Y144" s="36">
        <f>SUMIFS(СВЦЭМ!$C$39:$C$782,СВЦЭМ!$A$39:$A$782,$A144,СВЦЭМ!$B$39:$B$782,Y$119)+'СЕТ СН'!$I$12+СВЦЭМ!$D$10+'СЕТ СН'!$I$5-'СЕТ СН'!$I$20</f>
        <v>3104.2240491299999</v>
      </c>
    </row>
    <row r="145" spans="1:26" ht="15.75" x14ac:dyDescent="0.2">
      <c r="A145" s="35">
        <f t="shared" si="3"/>
        <v>44312</v>
      </c>
      <c r="B145" s="36">
        <f>SUMIFS(СВЦЭМ!$C$39:$C$782,СВЦЭМ!$A$39:$A$782,$A145,СВЦЭМ!$B$39:$B$782,B$119)+'СЕТ СН'!$I$12+СВЦЭМ!$D$10+'СЕТ СН'!$I$5-'СЕТ СН'!$I$20</f>
        <v>3211.2366448299999</v>
      </c>
      <c r="C145" s="36">
        <f>SUMIFS(СВЦЭМ!$C$39:$C$782,СВЦЭМ!$A$39:$A$782,$A145,СВЦЭМ!$B$39:$B$782,C$119)+'СЕТ СН'!$I$12+СВЦЭМ!$D$10+'СЕТ СН'!$I$5-'СЕТ СН'!$I$20</f>
        <v>3215.8320710900002</v>
      </c>
      <c r="D145" s="36">
        <f>SUMIFS(СВЦЭМ!$C$39:$C$782,СВЦЭМ!$A$39:$A$782,$A145,СВЦЭМ!$B$39:$B$782,D$119)+'СЕТ СН'!$I$12+СВЦЭМ!$D$10+'СЕТ СН'!$I$5-'СЕТ СН'!$I$20</f>
        <v>3256.0971428400003</v>
      </c>
      <c r="E145" s="36">
        <f>SUMIFS(СВЦЭМ!$C$39:$C$782,СВЦЭМ!$A$39:$A$782,$A145,СВЦЭМ!$B$39:$B$782,E$119)+'СЕТ СН'!$I$12+СВЦЭМ!$D$10+'СЕТ СН'!$I$5-'СЕТ СН'!$I$20</f>
        <v>3252.5593684400001</v>
      </c>
      <c r="F145" s="36">
        <f>SUMIFS(СВЦЭМ!$C$39:$C$782,СВЦЭМ!$A$39:$A$782,$A145,СВЦЭМ!$B$39:$B$782,F$119)+'СЕТ СН'!$I$12+СВЦЭМ!$D$10+'СЕТ СН'!$I$5-'СЕТ СН'!$I$20</f>
        <v>3267.1224693100003</v>
      </c>
      <c r="G145" s="36">
        <f>SUMIFS(СВЦЭМ!$C$39:$C$782,СВЦЭМ!$A$39:$A$782,$A145,СВЦЭМ!$B$39:$B$782,G$119)+'СЕТ СН'!$I$12+СВЦЭМ!$D$10+'СЕТ СН'!$I$5-'СЕТ СН'!$I$20</f>
        <v>3283.55046614</v>
      </c>
      <c r="H145" s="36">
        <f>SUMIFS(СВЦЭМ!$C$39:$C$782,СВЦЭМ!$A$39:$A$782,$A145,СВЦЭМ!$B$39:$B$782,H$119)+'СЕТ СН'!$I$12+СВЦЭМ!$D$10+'СЕТ СН'!$I$5-'СЕТ СН'!$I$20</f>
        <v>3321.3648553400003</v>
      </c>
      <c r="I145" s="36">
        <f>SUMIFS(СВЦЭМ!$C$39:$C$782,СВЦЭМ!$A$39:$A$782,$A145,СВЦЭМ!$B$39:$B$782,I$119)+'СЕТ СН'!$I$12+СВЦЭМ!$D$10+'СЕТ СН'!$I$5-'СЕТ СН'!$I$20</f>
        <v>3266.4660473600002</v>
      </c>
      <c r="J145" s="36">
        <f>SUMIFS(СВЦЭМ!$C$39:$C$782,СВЦЭМ!$A$39:$A$782,$A145,СВЦЭМ!$B$39:$B$782,J$119)+'СЕТ СН'!$I$12+СВЦЭМ!$D$10+'СЕТ СН'!$I$5-'СЕТ СН'!$I$20</f>
        <v>3232.7015986800002</v>
      </c>
      <c r="K145" s="36">
        <f>SUMIFS(СВЦЭМ!$C$39:$C$782,СВЦЭМ!$A$39:$A$782,$A145,СВЦЭМ!$B$39:$B$782,K$119)+'СЕТ СН'!$I$12+СВЦЭМ!$D$10+'СЕТ СН'!$I$5-'СЕТ СН'!$I$20</f>
        <v>3166.3582587200003</v>
      </c>
      <c r="L145" s="36">
        <f>SUMIFS(СВЦЭМ!$C$39:$C$782,СВЦЭМ!$A$39:$A$782,$A145,СВЦЭМ!$B$39:$B$782,L$119)+'СЕТ СН'!$I$12+СВЦЭМ!$D$10+'СЕТ СН'!$I$5-'СЕТ СН'!$I$20</f>
        <v>3161.1911964999999</v>
      </c>
      <c r="M145" s="36">
        <f>SUMIFS(СВЦЭМ!$C$39:$C$782,СВЦЭМ!$A$39:$A$782,$A145,СВЦЭМ!$B$39:$B$782,M$119)+'СЕТ СН'!$I$12+СВЦЭМ!$D$10+'СЕТ СН'!$I$5-'СЕТ СН'!$I$20</f>
        <v>3166.92521158</v>
      </c>
      <c r="N145" s="36">
        <f>SUMIFS(СВЦЭМ!$C$39:$C$782,СВЦЭМ!$A$39:$A$782,$A145,СВЦЭМ!$B$39:$B$782,N$119)+'СЕТ СН'!$I$12+СВЦЭМ!$D$10+'СЕТ СН'!$I$5-'СЕТ СН'!$I$20</f>
        <v>3200.3643608900002</v>
      </c>
      <c r="O145" s="36">
        <f>SUMIFS(СВЦЭМ!$C$39:$C$782,СВЦЭМ!$A$39:$A$782,$A145,СВЦЭМ!$B$39:$B$782,O$119)+'СЕТ СН'!$I$12+СВЦЭМ!$D$10+'СЕТ СН'!$I$5-'СЕТ СН'!$I$20</f>
        <v>3250.5292462800003</v>
      </c>
      <c r="P145" s="36">
        <f>SUMIFS(СВЦЭМ!$C$39:$C$782,СВЦЭМ!$A$39:$A$782,$A145,СВЦЭМ!$B$39:$B$782,P$119)+'СЕТ СН'!$I$12+СВЦЭМ!$D$10+'СЕТ СН'!$I$5-'СЕТ СН'!$I$20</f>
        <v>3304.02571859</v>
      </c>
      <c r="Q145" s="36">
        <f>SUMIFS(СВЦЭМ!$C$39:$C$782,СВЦЭМ!$A$39:$A$782,$A145,СВЦЭМ!$B$39:$B$782,Q$119)+'СЕТ СН'!$I$12+СВЦЭМ!$D$10+'СЕТ СН'!$I$5-'СЕТ СН'!$I$20</f>
        <v>3314.9668023000004</v>
      </c>
      <c r="R145" s="36">
        <f>SUMIFS(СВЦЭМ!$C$39:$C$782,СВЦЭМ!$A$39:$A$782,$A145,СВЦЭМ!$B$39:$B$782,R$119)+'СЕТ СН'!$I$12+СВЦЭМ!$D$10+'СЕТ СН'!$I$5-'СЕТ СН'!$I$20</f>
        <v>3295.3324318300001</v>
      </c>
      <c r="S145" s="36">
        <f>SUMIFS(СВЦЭМ!$C$39:$C$782,СВЦЭМ!$A$39:$A$782,$A145,СВЦЭМ!$B$39:$B$782,S$119)+'СЕТ СН'!$I$12+СВЦЭМ!$D$10+'СЕТ СН'!$I$5-'СЕТ СН'!$I$20</f>
        <v>3262.0161215100002</v>
      </c>
      <c r="T145" s="36">
        <f>SUMIFS(СВЦЭМ!$C$39:$C$782,СВЦЭМ!$A$39:$A$782,$A145,СВЦЭМ!$B$39:$B$782,T$119)+'СЕТ СН'!$I$12+СВЦЭМ!$D$10+'СЕТ СН'!$I$5-'СЕТ СН'!$I$20</f>
        <v>3206.3407772800001</v>
      </c>
      <c r="U145" s="36">
        <f>SUMIFS(СВЦЭМ!$C$39:$C$782,СВЦЭМ!$A$39:$A$782,$A145,СВЦЭМ!$B$39:$B$782,U$119)+'СЕТ СН'!$I$12+СВЦЭМ!$D$10+'СЕТ СН'!$I$5-'СЕТ СН'!$I$20</f>
        <v>3163.83149129</v>
      </c>
      <c r="V145" s="36">
        <f>SUMIFS(СВЦЭМ!$C$39:$C$782,СВЦЭМ!$A$39:$A$782,$A145,СВЦЭМ!$B$39:$B$782,V$119)+'СЕТ СН'!$I$12+СВЦЭМ!$D$10+'СЕТ СН'!$I$5-'СЕТ СН'!$I$20</f>
        <v>3185.4283626400002</v>
      </c>
      <c r="W145" s="36">
        <f>SUMIFS(СВЦЭМ!$C$39:$C$782,СВЦЭМ!$A$39:$A$782,$A145,СВЦЭМ!$B$39:$B$782,W$119)+'СЕТ СН'!$I$12+СВЦЭМ!$D$10+'СЕТ СН'!$I$5-'СЕТ СН'!$I$20</f>
        <v>3160.6458957499999</v>
      </c>
      <c r="X145" s="36">
        <f>SUMIFS(СВЦЭМ!$C$39:$C$782,СВЦЭМ!$A$39:$A$782,$A145,СВЦЭМ!$B$39:$B$782,X$119)+'СЕТ СН'!$I$12+СВЦЭМ!$D$10+'СЕТ СН'!$I$5-'СЕТ СН'!$I$20</f>
        <v>3157.4581778600004</v>
      </c>
      <c r="Y145" s="36">
        <f>SUMIFS(СВЦЭМ!$C$39:$C$782,СВЦЭМ!$A$39:$A$782,$A145,СВЦЭМ!$B$39:$B$782,Y$119)+'СЕТ СН'!$I$12+СВЦЭМ!$D$10+'СЕТ СН'!$I$5-'СЕТ СН'!$I$20</f>
        <v>3204.9670506000002</v>
      </c>
    </row>
    <row r="146" spans="1:26" ht="15.75" x14ac:dyDescent="0.2">
      <c r="A146" s="35">
        <f t="shared" si="3"/>
        <v>44313</v>
      </c>
      <c r="B146" s="36">
        <f>SUMIFS(СВЦЭМ!$C$39:$C$782,СВЦЭМ!$A$39:$A$782,$A146,СВЦЭМ!$B$39:$B$782,B$119)+'СЕТ СН'!$I$12+СВЦЭМ!$D$10+'СЕТ СН'!$I$5-'СЕТ СН'!$I$20</f>
        <v>3441.5826471300002</v>
      </c>
      <c r="C146" s="36">
        <f>SUMIFS(СВЦЭМ!$C$39:$C$782,СВЦЭМ!$A$39:$A$782,$A146,СВЦЭМ!$B$39:$B$782,C$119)+'СЕТ СН'!$I$12+СВЦЭМ!$D$10+'СЕТ СН'!$I$5-'СЕТ СН'!$I$20</f>
        <v>3526.1491106399999</v>
      </c>
      <c r="D146" s="36">
        <f>SUMIFS(СВЦЭМ!$C$39:$C$782,СВЦЭМ!$A$39:$A$782,$A146,СВЦЭМ!$B$39:$B$782,D$119)+'СЕТ СН'!$I$12+СВЦЭМ!$D$10+'СЕТ СН'!$I$5-'СЕТ СН'!$I$20</f>
        <v>3496.7262919800005</v>
      </c>
      <c r="E146" s="36">
        <f>SUMIFS(СВЦЭМ!$C$39:$C$782,СВЦЭМ!$A$39:$A$782,$A146,СВЦЭМ!$B$39:$B$782,E$119)+'СЕТ СН'!$I$12+СВЦЭМ!$D$10+'СЕТ СН'!$I$5-'СЕТ СН'!$I$20</f>
        <v>3489.8784638800003</v>
      </c>
      <c r="F146" s="36">
        <f>SUMIFS(СВЦЭМ!$C$39:$C$782,СВЦЭМ!$A$39:$A$782,$A146,СВЦЭМ!$B$39:$B$782,F$119)+'СЕТ СН'!$I$12+СВЦЭМ!$D$10+'СЕТ СН'!$I$5-'СЕТ СН'!$I$20</f>
        <v>3496.4256889300004</v>
      </c>
      <c r="G146" s="36">
        <f>SUMIFS(СВЦЭМ!$C$39:$C$782,СВЦЭМ!$A$39:$A$782,$A146,СВЦЭМ!$B$39:$B$782,G$119)+'СЕТ СН'!$I$12+СВЦЭМ!$D$10+'СЕТ СН'!$I$5-'СЕТ СН'!$I$20</f>
        <v>3496.3041502400001</v>
      </c>
      <c r="H146" s="36">
        <f>SUMIFS(СВЦЭМ!$C$39:$C$782,СВЦЭМ!$A$39:$A$782,$A146,СВЦЭМ!$B$39:$B$782,H$119)+'СЕТ СН'!$I$12+СВЦЭМ!$D$10+'СЕТ СН'!$I$5-'СЕТ СН'!$I$20</f>
        <v>3523.1602862200002</v>
      </c>
      <c r="I146" s="36">
        <f>SUMIFS(СВЦЭМ!$C$39:$C$782,СВЦЭМ!$A$39:$A$782,$A146,СВЦЭМ!$B$39:$B$782,I$119)+'СЕТ СН'!$I$12+СВЦЭМ!$D$10+'СЕТ СН'!$I$5-'СЕТ СН'!$I$20</f>
        <v>3454.2085842800002</v>
      </c>
      <c r="J146" s="36">
        <f>SUMIFS(СВЦЭМ!$C$39:$C$782,СВЦЭМ!$A$39:$A$782,$A146,СВЦЭМ!$B$39:$B$782,J$119)+'СЕТ СН'!$I$12+СВЦЭМ!$D$10+'СЕТ СН'!$I$5-'СЕТ СН'!$I$20</f>
        <v>3374.1461808399999</v>
      </c>
      <c r="K146" s="36">
        <f>SUMIFS(СВЦЭМ!$C$39:$C$782,СВЦЭМ!$A$39:$A$782,$A146,СВЦЭМ!$B$39:$B$782,K$119)+'СЕТ СН'!$I$12+СВЦЭМ!$D$10+'СЕТ СН'!$I$5-'СЕТ СН'!$I$20</f>
        <v>3317.7802549200005</v>
      </c>
      <c r="L146" s="36">
        <f>SUMIFS(СВЦЭМ!$C$39:$C$782,СВЦЭМ!$A$39:$A$782,$A146,СВЦЭМ!$B$39:$B$782,L$119)+'СЕТ СН'!$I$12+СВЦЭМ!$D$10+'СЕТ СН'!$I$5-'СЕТ СН'!$I$20</f>
        <v>3325.6922868199999</v>
      </c>
      <c r="M146" s="36">
        <f>SUMIFS(СВЦЭМ!$C$39:$C$782,СВЦЭМ!$A$39:$A$782,$A146,СВЦЭМ!$B$39:$B$782,M$119)+'СЕТ СН'!$I$12+СВЦЭМ!$D$10+'СЕТ СН'!$I$5-'СЕТ СН'!$I$20</f>
        <v>3336.4612000900001</v>
      </c>
      <c r="N146" s="36">
        <f>SUMIFS(СВЦЭМ!$C$39:$C$782,СВЦЭМ!$A$39:$A$782,$A146,СВЦЭМ!$B$39:$B$782,N$119)+'СЕТ СН'!$I$12+СВЦЭМ!$D$10+'СЕТ СН'!$I$5-'СЕТ СН'!$I$20</f>
        <v>3368.0481753000004</v>
      </c>
      <c r="O146" s="36">
        <f>SUMIFS(СВЦЭМ!$C$39:$C$782,СВЦЭМ!$A$39:$A$782,$A146,СВЦЭМ!$B$39:$B$782,O$119)+'СЕТ СН'!$I$12+СВЦЭМ!$D$10+'СЕТ СН'!$I$5-'СЕТ СН'!$I$20</f>
        <v>3421.0248480999999</v>
      </c>
      <c r="P146" s="36">
        <f>SUMIFS(СВЦЭМ!$C$39:$C$782,СВЦЭМ!$A$39:$A$782,$A146,СВЦЭМ!$B$39:$B$782,P$119)+'СЕТ СН'!$I$12+СВЦЭМ!$D$10+'СЕТ СН'!$I$5-'СЕТ СН'!$I$20</f>
        <v>3439.0234385700005</v>
      </c>
      <c r="Q146" s="36">
        <f>SUMIFS(СВЦЭМ!$C$39:$C$782,СВЦЭМ!$A$39:$A$782,$A146,СВЦЭМ!$B$39:$B$782,Q$119)+'СЕТ СН'!$I$12+СВЦЭМ!$D$10+'СЕТ СН'!$I$5-'СЕТ СН'!$I$20</f>
        <v>3421.5971740200002</v>
      </c>
      <c r="R146" s="36">
        <f>SUMIFS(СВЦЭМ!$C$39:$C$782,СВЦЭМ!$A$39:$A$782,$A146,СВЦЭМ!$B$39:$B$782,R$119)+'СЕТ СН'!$I$12+СВЦЭМ!$D$10+'СЕТ СН'!$I$5-'СЕТ СН'!$I$20</f>
        <v>3427.1606308600003</v>
      </c>
      <c r="S146" s="36">
        <f>SUMIFS(СВЦЭМ!$C$39:$C$782,СВЦЭМ!$A$39:$A$782,$A146,СВЦЭМ!$B$39:$B$782,S$119)+'СЕТ СН'!$I$12+СВЦЭМ!$D$10+'СЕТ СН'!$I$5-'СЕТ СН'!$I$20</f>
        <v>3447.3809895499999</v>
      </c>
      <c r="T146" s="36">
        <f>SUMIFS(СВЦЭМ!$C$39:$C$782,СВЦЭМ!$A$39:$A$782,$A146,СВЦЭМ!$B$39:$B$782,T$119)+'СЕТ СН'!$I$12+СВЦЭМ!$D$10+'СЕТ СН'!$I$5-'СЕТ СН'!$I$20</f>
        <v>3374.3608712900004</v>
      </c>
      <c r="U146" s="36">
        <f>SUMIFS(СВЦЭМ!$C$39:$C$782,СВЦЭМ!$A$39:$A$782,$A146,СВЦЭМ!$B$39:$B$782,U$119)+'СЕТ СН'!$I$12+СВЦЭМ!$D$10+'СЕТ СН'!$I$5-'СЕТ СН'!$I$20</f>
        <v>3285.32267116</v>
      </c>
      <c r="V146" s="36">
        <f>SUMIFS(СВЦЭМ!$C$39:$C$782,СВЦЭМ!$A$39:$A$782,$A146,СВЦЭМ!$B$39:$B$782,V$119)+'СЕТ СН'!$I$12+СВЦЭМ!$D$10+'СЕТ СН'!$I$5-'СЕТ СН'!$I$20</f>
        <v>3258.7926548300002</v>
      </c>
      <c r="W146" s="36">
        <f>SUMIFS(СВЦЭМ!$C$39:$C$782,СВЦЭМ!$A$39:$A$782,$A146,СВЦЭМ!$B$39:$B$782,W$119)+'СЕТ СН'!$I$12+СВЦЭМ!$D$10+'СЕТ СН'!$I$5-'СЕТ СН'!$I$20</f>
        <v>3268.4201996900001</v>
      </c>
      <c r="X146" s="36">
        <f>SUMIFS(СВЦЭМ!$C$39:$C$782,СВЦЭМ!$A$39:$A$782,$A146,СВЦЭМ!$B$39:$B$782,X$119)+'СЕТ СН'!$I$12+СВЦЭМ!$D$10+'СЕТ СН'!$I$5-'СЕТ СН'!$I$20</f>
        <v>3265.3930084800004</v>
      </c>
      <c r="Y146" s="36">
        <f>SUMIFS(СВЦЭМ!$C$39:$C$782,СВЦЭМ!$A$39:$A$782,$A146,СВЦЭМ!$B$39:$B$782,Y$119)+'СЕТ СН'!$I$12+СВЦЭМ!$D$10+'СЕТ СН'!$I$5-'СЕТ СН'!$I$20</f>
        <v>3306.3702293400002</v>
      </c>
    </row>
    <row r="147" spans="1:26" ht="15.75" x14ac:dyDescent="0.2">
      <c r="A147" s="35">
        <f t="shared" si="3"/>
        <v>44314</v>
      </c>
      <c r="B147" s="36">
        <f>SUMIFS(СВЦЭМ!$C$39:$C$782,СВЦЭМ!$A$39:$A$782,$A147,СВЦЭМ!$B$39:$B$782,B$119)+'СЕТ СН'!$I$12+СВЦЭМ!$D$10+'СЕТ СН'!$I$5-'СЕТ СН'!$I$20</f>
        <v>3443.3046649100002</v>
      </c>
      <c r="C147" s="36">
        <f>SUMIFS(СВЦЭМ!$C$39:$C$782,СВЦЭМ!$A$39:$A$782,$A147,СВЦЭМ!$B$39:$B$782,C$119)+'СЕТ СН'!$I$12+СВЦЭМ!$D$10+'СЕТ СН'!$I$5-'СЕТ СН'!$I$20</f>
        <v>3526.6432559499999</v>
      </c>
      <c r="D147" s="36">
        <f>SUMIFS(СВЦЭМ!$C$39:$C$782,СВЦЭМ!$A$39:$A$782,$A147,СВЦЭМ!$B$39:$B$782,D$119)+'СЕТ СН'!$I$12+СВЦЭМ!$D$10+'СЕТ СН'!$I$5-'СЕТ СН'!$I$20</f>
        <v>3544.3389064100002</v>
      </c>
      <c r="E147" s="36">
        <f>SUMIFS(СВЦЭМ!$C$39:$C$782,СВЦЭМ!$A$39:$A$782,$A147,СВЦЭМ!$B$39:$B$782,E$119)+'СЕТ СН'!$I$12+СВЦЭМ!$D$10+'СЕТ СН'!$I$5-'СЕТ СН'!$I$20</f>
        <v>3545.2383380800002</v>
      </c>
      <c r="F147" s="36">
        <f>SUMIFS(СВЦЭМ!$C$39:$C$782,СВЦЭМ!$A$39:$A$782,$A147,СВЦЭМ!$B$39:$B$782,F$119)+'СЕТ СН'!$I$12+СВЦЭМ!$D$10+'СЕТ СН'!$I$5-'СЕТ СН'!$I$20</f>
        <v>3563.13021097</v>
      </c>
      <c r="G147" s="36">
        <f>SUMIFS(СВЦЭМ!$C$39:$C$782,СВЦЭМ!$A$39:$A$782,$A147,СВЦЭМ!$B$39:$B$782,G$119)+'СЕТ СН'!$I$12+СВЦЭМ!$D$10+'СЕТ СН'!$I$5-'СЕТ СН'!$I$20</f>
        <v>3560.8980609300002</v>
      </c>
      <c r="H147" s="36">
        <f>SUMIFS(СВЦЭМ!$C$39:$C$782,СВЦЭМ!$A$39:$A$782,$A147,СВЦЭМ!$B$39:$B$782,H$119)+'СЕТ СН'!$I$12+СВЦЭМ!$D$10+'СЕТ СН'!$I$5-'СЕТ СН'!$I$20</f>
        <v>3560.8037361699999</v>
      </c>
      <c r="I147" s="36">
        <f>SUMIFS(СВЦЭМ!$C$39:$C$782,СВЦЭМ!$A$39:$A$782,$A147,СВЦЭМ!$B$39:$B$782,I$119)+'СЕТ СН'!$I$12+СВЦЭМ!$D$10+'СЕТ СН'!$I$5-'СЕТ СН'!$I$20</f>
        <v>3481.4665615600002</v>
      </c>
      <c r="J147" s="36">
        <f>SUMIFS(СВЦЭМ!$C$39:$C$782,СВЦЭМ!$A$39:$A$782,$A147,СВЦЭМ!$B$39:$B$782,J$119)+'СЕТ СН'!$I$12+СВЦЭМ!$D$10+'СЕТ СН'!$I$5-'СЕТ СН'!$I$20</f>
        <v>3395.1666697200003</v>
      </c>
      <c r="K147" s="36">
        <f>SUMIFS(СВЦЭМ!$C$39:$C$782,СВЦЭМ!$A$39:$A$782,$A147,СВЦЭМ!$B$39:$B$782,K$119)+'СЕТ СН'!$I$12+СВЦЭМ!$D$10+'СЕТ СН'!$I$5-'СЕТ СН'!$I$20</f>
        <v>3327.9439380500003</v>
      </c>
      <c r="L147" s="36">
        <f>SUMIFS(СВЦЭМ!$C$39:$C$782,СВЦЭМ!$A$39:$A$782,$A147,СВЦЭМ!$B$39:$B$782,L$119)+'СЕТ СН'!$I$12+СВЦЭМ!$D$10+'СЕТ СН'!$I$5-'СЕТ СН'!$I$20</f>
        <v>3315.32706186</v>
      </c>
      <c r="M147" s="36">
        <f>SUMIFS(СВЦЭМ!$C$39:$C$782,СВЦЭМ!$A$39:$A$782,$A147,СВЦЭМ!$B$39:$B$782,M$119)+'СЕТ СН'!$I$12+СВЦЭМ!$D$10+'СЕТ СН'!$I$5-'СЕТ СН'!$I$20</f>
        <v>3337.3016300400004</v>
      </c>
      <c r="N147" s="36">
        <f>SUMIFS(СВЦЭМ!$C$39:$C$782,СВЦЭМ!$A$39:$A$782,$A147,СВЦЭМ!$B$39:$B$782,N$119)+'СЕТ СН'!$I$12+СВЦЭМ!$D$10+'СЕТ СН'!$I$5-'СЕТ СН'!$I$20</f>
        <v>3380.1332300900003</v>
      </c>
      <c r="O147" s="36">
        <f>SUMIFS(СВЦЭМ!$C$39:$C$782,СВЦЭМ!$A$39:$A$782,$A147,СВЦЭМ!$B$39:$B$782,O$119)+'СЕТ СН'!$I$12+СВЦЭМ!$D$10+'СЕТ СН'!$I$5-'СЕТ СН'!$I$20</f>
        <v>3423.4884331399999</v>
      </c>
      <c r="P147" s="36">
        <f>SUMIFS(СВЦЭМ!$C$39:$C$782,СВЦЭМ!$A$39:$A$782,$A147,СВЦЭМ!$B$39:$B$782,P$119)+'СЕТ СН'!$I$12+СВЦЭМ!$D$10+'СЕТ СН'!$I$5-'СЕТ СН'!$I$20</f>
        <v>3473.8815425700004</v>
      </c>
      <c r="Q147" s="36">
        <f>SUMIFS(СВЦЭМ!$C$39:$C$782,СВЦЭМ!$A$39:$A$782,$A147,СВЦЭМ!$B$39:$B$782,Q$119)+'СЕТ СН'!$I$12+СВЦЭМ!$D$10+'СЕТ СН'!$I$5-'СЕТ СН'!$I$20</f>
        <v>3477.0199665700002</v>
      </c>
      <c r="R147" s="36">
        <f>SUMIFS(СВЦЭМ!$C$39:$C$782,СВЦЭМ!$A$39:$A$782,$A147,СВЦЭМ!$B$39:$B$782,R$119)+'СЕТ СН'!$I$12+СВЦЭМ!$D$10+'СЕТ СН'!$I$5-'СЕТ СН'!$I$20</f>
        <v>3479.5574214900003</v>
      </c>
      <c r="S147" s="36">
        <f>SUMIFS(СВЦЭМ!$C$39:$C$782,СВЦЭМ!$A$39:$A$782,$A147,СВЦЭМ!$B$39:$B$782,S$119)+'СЕТ СН'!$I$12+СВЦЭМ!$D$10+'СЕТ СН'!$I$5-'СЕТ СН'!$I$20</f>
        <v>3481.2312315300005</v>
      </c>
      <c r="T147" s="36">
        <f>SUMIFS(СВЦЭМ!$C$39:$C$782,СВЦЭМ!$A$39:$A$782,$A147,СВЦЭМ!$B$39:$B$782,T$119)+'СЕТ СН'!$I$12+СВЦЭМ!$D$10+'СЕТ СН'!$I$5-'СЕТ СН'!$I$20</f>
        <v>3395.8191426000003</v>
      </c>
      <c r="U147" s="36">
        <f>SUMIFS(СВЦЭМ!$C$39:$C$782,СВЦЭМ!$A$39:$A$782,$A147,СВЦЭМ!$B$39:$B$782,U$119)+'СЕТ СН'!$I$12+СВЦЭМ!$D$10+'СЕТ СН'!$I$5-'СЕТ СН'!$I$20</f>
        <v>3321.1850548700004</v>
      </c>
      <c r="V147" s="36">
        <f>SUMIFS(СВЦЭМ!$C$39:$C$782,СВЦЭМ!$A$39:$A$782,$A147,СВЦЭМ!$B$39:$B$782,V$119)+'СЕТ СН'!$I$12+СВЦЭМ!$D$10+'СЕТ СН'!$I$5-'СЕТ СН'!$I$20</f>
        <v>3288.2434660700001</v>
      </c>
      <c r="W147" s="36">
        <f>SUMIFS(СВЦЭМ!$C$39:$C$782,СВЦЭМ!$A$39:$A$782,$A147,СВЦЭМ!$B$39:$B$782,W$119)+'СЕТ СН'!$I$12+СВЦЭМ!$D$10+'СЕТ СН'!$I$5-'СЕТ СН'!$I$20</f>
        <v>3312.6066942699999</v>
      </c>
      <c r="X147" s="36">
        <f>SUMIFS(СВЦЭМ!$C$39:$C$782,СВЦЭМ!$A$39:$A$782,$A147,СВЦЭМ!$B$39:$B$782,X$119)+'СЕТ СН'!$I$12+СВЦЭМ!$D$10+'СЕТ СН'!$I$5-'СЕТ СН'!$I$20</f>
        <v>3345.3245562500001</v>
      </c>
      <c r="Y147" s="36">
        <f>SUMIFS(СВЦЭМ!$C$39:$C$782,СВЦЭМ!$A$39:$A$782,$A147,СВЦЭМ!$B$39:$B$782,Y$119)+'СЕТ СН'!$I$12+СВЦЭМ!$D$10+'СЕТ СН'!$I$5-'СЕТ СН'!$I$20</f>
        <v>3411.1524239500004</v>
      </c>
    </row>
    <row r="148" spans="1:26" ht="15.75" x14ac:dyDescent="0.2">
      <c r="A148" s="35">
        <f t="shared" si="3"/>
        <v>44315</v>
      </c>
      <c r="B148" s="36">
        <f>SUMIFS(СВЦЭМ!$C$39:$C$782,СВЦЭМ!$A$39:$A$782,$A148,СВЦЭМ!$B$39:$B$782,B$119)+'СЕТ СН'!$I$12+СВЦЭМ!$D$10+'СЕТ СН'!$I$5-'СЕТ СН'!$I$20</f>
        <v>3448.7427882400002</v>
      </c>
      <c r="C148" s="36">
        <f>SUMIFS(СВЦЭМ!$C$39:$C$782,СВЦЭМ!$A$39:$A$782,$A148,СВЦЭМ!$B$39:$B$782,C$119)+'СЕТ СН'!$I$12+СВЦЭМ!$D$10+'СЕТ СН'!$I$5-'СЕТ СН'!$I$20</f>
        <v>3549.6410189799999</v>
      </c>
      <c r="D148" s="36">
        <f>SUMIFS(СВЦЭМ!$C$39:$C$782,СВЦЭМ!$A$39:$A$782,$A148,СВЦЭМ!$B$39:$B$782,D$119)+'СЕТ СН'!$I$12+СВЦЭМ!$D$10+'СЕТ СН'!$I$5-'СЕТ СН'!$I$20</f>
        <v>3548.1228793099999</v>
      </c>
      <c r="E148" s="36">
        <f>SUMIFS(СВЦЭМ!$C$39:$C$782,СВЦЭМ!$A$39:$A$782,$A148,СВЦЭМ!$B$39:$B$782,E$119)+'СЕТ СН'!$I$12+СВЦЭМ!$D$10+'СЕТ СН'!$I$5-'СЕТ СН'!$I$20</f>
        <v>3545.2667774900001</v>
      </c>
      <c r="F148" s="36">
        <f>SUMIFS(СВЦЭМ!$C$39:$C$782,СВЦЭМ!$A$39:$A$782,$A148,СВЦЭМ!$B$39:$B$782,F$119)+'СЕТ СН'!$I$12+СВЦЭМ!$D$10+'СЕТ СН'!$I$5-'СЕТ СН'!$I$20</f>
        <v>3560.9829165300002</v>
      </c>
      <c r="G148" s="36">
        <f>SUMIFS(СВЦЭМ!$C$39:$C$782,СВЦЭМ!$A$39:$A$782,$A148,СВЦЭМ!$B$39:$B$782,G$119)+'СЕТ СН'!$I$12+СВЦЭМ!$D$10+'СЕТ СН'!$I$5-'СЕТ СН'!$I$20</f>
        <v>3569.3209386799999</v>
      </c>
      <c r="H148" s="36">
        <f>SUMIFS(СВЦЭМ!$C$39:$C$782,СВЦЭМ!$A$39:$A$782,$A148,СВЦЭМ!$B$39:$B$782,H$119)+'СЕТ СН'!$I$12+СВЦЭМ!$D$10+'СЕТ СН'!$I$5-'СЕТ СН'!$I$20</f>
        <v>3573.0549275100002</v>
      </c>
      <c r="I148" s="36">
        <f>SUMIFS(СВЦЭМ!$C$39:$C$782,СВЦЭМ!$A$39:$A$782,$A148,СВЦЭМ!$B$39:$B$782,I$119)+'СЕТ СН'!$I$12+СВЦЭМ!$D$10+'СЕТ СН'!$I$5-'СЕТ СН'!$I$20</f>
        <v>3471.4018911500002</v>
      </c>
      <c r="J148" s="36">
        <f>SUMIFS(СВЦЭМ!$C$39:$C$782,СВЦЭМ!$A$39:$A$782,$A148,СВЦЭМ!$B$39:$B$782,J$119)+'СЕТ СН'!$I$12+СВЦЭМ!$D$10+'СЕТ СН'!$I$5-'СЕТ СН'!$I$20</f>
        <v>3400.8078395800003</v>
      </c>
      <c r="K148" s="36">
        <f>SUMIFS(СВЦЭМ!$C$39:$C$782,СВЦЭМ!$A$39:$A$782,$A148,СВЦЭМ!$B$39:$B$782,K$119)+'СЕТ СН'!$I$12+СВЦЭМ!$D$10+'СЕТ СН'!$I$5-'СЕТ СН'!$I$20</f>
        <v>3333.8706793800002</v>
      </c>
      <c r="L148" s="36">
        <f>SUMIFS(СВЦЭМ!$C$39:$C$782,СВЦЭМ!$A$39:$A$782,$A148,СВЦЭМ!$B$39:$B$782,L$119)+'СЕТ СН'!$I$12+СВЦЭМ!$D$10+'СЕТ СН'!$I$5-'СЕТ СН'!$I$20</f>
        <v>3340.2249272400004</v>
      </c>
      <c r="M148" s="36">
        <f>SUMIFS(СВЦЭМ!$C$39:$C$782,СВЦЭМ!$A$39:$A$782,$A148,СВЦЭМ!$B$39:$B$782,M$119)+'СЕТ СН'!$I$12+СВЦЭМ!$D$10+'СЕТ СН'!$I$5-'СЕТ СН'!$I$20</f>
        <v>3344.5155946600003</v>
      </c>
      <c r="N148" s="36">
        <f>SUMIFS(СВЦЭМ!$C$39:$C$782,СВЦЭМ!$A$39:$A$782,$A148,СВЦЭМ!$B$39:$B$782,N$119)+'СЕТ СН'!$I$12+СВЦЭМ!$D$10+'СЕТ СН'!$I$5-'СЕТ СН'!$I$20</f>
        <v>3379.4305013200001</v>
      </c>
      <c r="O148" s="36">
        <f>SUMIFS(СВЦЭМ!$C$39:$C$782,СВЦЭМ!$A$39:$A$782,$A148,СВЦЭМ!$B$39:$B$782,O$119)+'СЕТ СН'!$I$12+СВЦЭМ!$D$10+'СЕТ СН'!$I$5-'СЕТ СН'!$I$20</f>
        <v>3434.1083891200001</v>
      </c>
      <c r="P148" s="36">
        <f>SUMIFS(СВЦЭМ!$C$39:$C$782,СВЦЭМ!$A$39:$A$782,$A148,СВЦЭМ!$B$39:$B$782,P$119)+'СЕТ СН'!$I$12+СВЦЭМ!$D$10+'СЕТ СН'!$I$5-'СЕТ СН'!$I$20</f>
        <v>3472.6222796500001</v>
      </c>
      <c r="Q148" s="36">
        <f>SUMIFS(СВЦЭМ!$C$39:$C$782,СВЦЭМ!$A$39:$A$782,$A148,СВЦЭМ!$B$39:$B$782,Q$119)+'СЕТ СН'!$I$12+СВЦЭМ!$D$10+'СЕТ СН'!$I$5-'СЕТ СН'!$I$20</f>
        <v>3466.3870515600001</v>
      </c>
      <c r="R148" s="36">
        <f>SUMIFS(СВЦЭМ!$C$39:$C$782,СВЦЭМ!$A$39:$A$782,$A148,СВЦЭМ!$B$39:$B$782,R$119)+'СЕТ СН'!$I$12+СВЦЭМ!$D$10+'СЕТ СН'!$I$5-'СЕТ СН'!$I$20</f>
        <v>3472.0923773499999</v>
      </c>
      <c r="S148" s="36">
        <f>SUMIFS(СВЦЭМ!$C$39:$C$782,СВЦЭМ!$A$39:$A$782,$A148,СВЦЭМ!$B$39:$B$782,S$119)+'СЕТ СН'!$I$12+СВЦЭМ!$D$10+'СЕТ СН'!$I$5-'СЕТ СН'!$I$20</f>
        <v>3482.4544174299999</v>
      </c>
      <c r="T148" s="36">
        <f>SUMIFS(СВЦЭМ!$C$39:$C$782,СВЦЭМ!$A$39:$A$782,$A148,СВЦЭМ!$B$39:$B$782,T$119)+'СЕТ СН'!$I$12+СВЦЭМ!$D$10+'СЕТ СН'!$I$5-'СЕТ СН'!$I$20</f>
        <v>3394.5140252600004</v>
      </c>
      <c r="U148" s="36">
        <f>SUMIFS(СВЦЭМ!$C$39:$C$782,СВЦЭМ!$A$39:$A$782,$A148,СВЦЭМ!$B$39:$B$782,U$119)+'СЕТ СН'!$I$12+СВЦЭМ!$D$10+'СЕТ СН'!$I$5-'СЕТ СН'!$I$20</f>
        <v>3307.1156713700002</v>
      </c>
      <c r="V148" s="36">
        <f>SUMIFS(СВЦЭМ!$C$39:$C$782,СВЦЭМ!$A$39:$A$782,$A148,СВЦЭМ!$B$39:$B$782,V$119)+'СЕТ СН'!$I$12+СВЦЭМ!$D$10+'СЕТ СН'!$I$5-'СЕТ СН'!$I$20</f>
        <v>3272.1995606600003</v>
      </c>
      <c r="W148" s="36">
        <f>SUMIFS(СВЦЭМ!$C$39:$C$782,СВЦЭМ!$A$39:$A$782,$A148,СВЦЭМ!$B$39:$B$782,W$119)+'СЕТ СН'!$I$12+СВЦЭМ!$D$10+'СЕТ СН'!$I$5-'СЕТ СН'!$I$20</f>
        <v>3276.1286149100006</v>
      </c>
      <c r="X148" s="36">
        <f>SUMIFS(СВЦЭМ!$C$39:$C$782,СВЦЭМ!$A$39:$A$782,$A148,СВЦЭМ!$B$39:$B$782,X$119)+'СЕТ СН'!$I$12+СВЦЭМ!$D$10+'СЕТ СН'!$I$5-'СЕТ СН'!$I$20</f>
        <v>3299.5838300700002</v>
      </c>
      <c r="Y148" s="36">
        <f>SUMIFS(СВЦЭМ!$C$39:$C$782,СВЦЭМ!$A$39:$A$782,$A148,СВЦЭМ!$B$39:$B$782,Y$119)+'СЕТ СН'!$I$12+СВЦЭМ!$D$10+'СЕТ СН'!$I$5-'СЕТ СН'!$I$20</f>
        <v>3372.1606063100003</v>
      </c>
    </row>
    <row r="149" spans="1:26" ht="15.75" x14ac:dyDescent="0.2">
      <c r="A149" s="35">
        <f t="shared" si="3"/>
        <v>44316</v>
      </c>
      <c r="B149" s="36">
        <f>SUMIFS(СВЦЭМ!$C$39:$C$782,СВЦЭМ!$A$39:$A$782,$A149,СВЦЭМ!$B$39:$B$782,B$119)+'СЕТ СН'!$I$12+СВЦЭМ!$D$10+'СЕТ СН'!$I$5-'СЕТ СН'!$I$20</f>
        <v>3432.5077763200002</v>
      </c>
      <c r="C149" s="36">
        <f>SUMIFS(СВЦЭМ!$C$39:$C$782,СВЦЭМ!$A$39:$A$782,$A149,СВЦЭМ!$B$39:$B$782,C$119)+'СЕТ СН'!$I$12+СВЦЭМ!$D$10+'СЕТ СН'!$I$5-'СЕТ СН'!$I$20</f>
        <v>3511.8181491300002</v>
      </c>
      <c r="D149" s="36">
        <f>SUMIFS(СВЦЭМ!$C$39:$C$782,СВЦЭМ!$A$39:$A$782,$A149,СВЦЭМ!$B$39:$B$782,D$119)+'СЕТ СН'!$I$12+СВЦЭМ!$D$10+'СЕТ СН'!$I$5-'СЕТ СН'!$I$20</f>
        <v>3533.7778963400001</v>
      </c>
      <c r="E149" s="36">
        <f>SUMIFS(СВЦЭМ!$C$39:$C$782,СВЦЭМ!$A$39:$A$782,$A149,СВЦЭМ!$B$39:$B$782,E$119)+'СЕТ СН'!$I$12+СВЦЭМ!$D$10+'СЕТ СН'!$I$5-'СЕТ СН'!$I$20</f>
        <v>3528.0504779800003</v>
      </c>
      <c r="F149" s="36">
        <f>SUMIFS(СВЦЭМ!$C$39:$C$782,СВЦЭМ!$A$39:$A$782,$A149,СВЦЭМ!$B$39:$B$782,F$119)+'СЕТ СН'!$I$12+СВЦЭМ!$D$10+'СЕТ СН'!$I$5-'СЕТ СН'!$I$20</f>
        <v>3549.2588991299999</v>
      </c>
      <c r="G149" s="36">
        <f>SUMIFS(СВЦЭМ!$C$39:$C$782,СВЦЭМ!$A$39:$A$782,$A149,СВЦЭМ!$B$39:$B$782,G$119)+'СЕТ СН'!$I$12+СВЦЭМ!$D$10+'СЕТ СН'!$I$5-'СЕТ СН'!$I$20</f>
        <v>3567.8208453800003</v>
      </c>
      <c r="H149" s="36">
        <f>SUMIFS(СВЦЭМ!$C$39:$C$782,СВЦЭМ!$A$39:$A$782,$A149,СВЦЭМ!$B$39:$B$782,H$119)+'СЕТ СН'!$I$12+СВЦЭМ!$D$10+'СЕТ СН'!$I$5-'СЕТ СН'!$I$20</f>
        <v>3570.9447518200004</v>
      </c>
      <c r="I149" s="36">
        <f>SUMIFS(СВЦЭМ!$C$39:$C$782,СВЦЭМ!$A$39:$A$782,$A149,СВЦЭМ!$B$39:$B$782,I$119)+'СЕТ СН'!$I$12+СВЦЭМ!$D$10+'СЕТ СН'!$I$5-'СЕТ СН'!$I$20</f>
        <v>3484.9961473100002</v>
      </c>
      <c r="J149" s="36">
        <f>SUMIFS(СВЦЭМ!$C$39:$C$782,СВЦЭМ!$A$39:$A$782,$A149,СВЦЭМ!$B$39:$B$782,J$119)+'СЕТ СН'!$I$12+СВЦЭМ!$D$10+'СЕТ СН'!$I$5-'СЕТ СН'!$I$20</f>
        <v>3419.4791753500003</v>
      </c>
      <c r="K149" s="36">
        <f>SUMIFS(СВЦЭМ!$C$39:$C$782,СВЦЭМ!$A$39:$A$782,$A149,СВЦЭМ!$B$39:$B$782,K$119)+'СЕТ СН'!$I$12+СВЦЭМ!$D$10+'СЕТ СН'!$I$5-'СЕТ СН'!$I$20</f>
        <v>3376.5384290700003</v>
      </c>
      <c r="L149" s="36">
        <f>SUMIFS(СВЦЭМ!$C$39:$C$782,СВЦЭМ!$A$39:$A$782,$A149,СВЦЭМ!$B$39:$B$782,L$119)+'СЕТ СН'!$I$12+СВЦЭМ!$D$10+'СЕТ СН'!$I$5-'СЕТ СН'!$I$20</f>
        <v>3352.7444560800004</v>
      </c>
      <c r="M149" s="36">
        <f>SUMIFS(СВЦЭМ!$C$39:$C$782,СВЦЭМ!$A$39:$A$782,$A149,СВЦЭМ!$B$39:$B$782,M$119)+'СЕТ СН'!$I$12+СВЦЭМ!$D$10+'СЕТ СН'!$I$5-'СЕТ СН'!$I$20</f>
        <v>3365.9281613200001</v>
      </c>
      <c r="N149" s="36">
        <f>SUMIFS(СВЦЭМ!$C$39:$C$782,СВЦЭМ!$A$39:$A$782,$A149,СВЦЭМ!$B$39:$B$782,N$119)+'СЕТ СН'!$I$12+СВЦЭМ!$D$10+'СЕТ СН'!$I$5-'СЕТ СН'!$I$20</f>
        <v>3428.6036313900004</v>
      </c>
      <c r="O149" s="36">
        <f>SUMIFS(СВЦЭМ!$C$39:$C$782,СВЦЭМ!$A$39:$A$782,$A149,СВЦЭМ!$B$39:$B$782,O$119)+'СЕТ СН'!$I$12+СВЦЭМ!$D$10+'СЕТ СН'!$I$5-'СЕТ СН'!$I$20</f>
        <v>3472.7711451300001</v>
      </c>
      <c r="P149" s="36">
        <f>SUMIFS(СВЦЭМ!$C$39:$C$782,СВЦЭМ!$A$39:$A$782,$A149,СВЦЭМ!$B$39:$B$782,P$119)+'СЕТ СН'!$I$12+СВЦЭМ!$D$10+'СЕТ СН'!$I$5-'СЕТ СН'!$I$20</f>
        <v>3494.3406461100003</v>
      </c>
      <c r="Q149" s="36">
        <f>SUMIFS(СВЦЭМ!$C$39:$C$782,СВЦЭМ!$A$39:$A$782,$A149,СВЦЭМ!$B$39:$B$782,Q$119)+'СЕТ СН'!$I$12+СВЦЭМ!$D$10+'СЕТ СН'!$I$5-'СЕТ СН'!$I$20</f>
        <v>3493.1593713400002</v>
      </c>
      <c r="R149" s="36">
        <f>SUMIFS(СВЦЭМ!$C$39:$C$782,СВЦЭМ!$A$39:$A$782,$A149,СВЦЭМ!$B$39:$B$782,R$119)+'СЕТ СН'!$I$12+СВЦЭМ!$D$10+'СЕТ СН'!$I$5-'СЕТ СН'!$I$20</f>
        <v>3486.1992271700001</v>
      </c>
      <c r="S149" s="36">
        <f>SUMIFS(СВЦЭМ!$C$39:$C$782,СВЦЭМ!$A$39:$A$782,$A149,СВЦЭМ!$B$39:$B$782,S$119)+'СЕТ СН'!$I$12+СВЦЭМ!$D$10+'СЕТ СН'!$I$5-'СЕТ СН'!$I$20</f>
        <v>3475.4401303300001</v>
      </c>
      <c r="T149" s="36">
        <f>SUMIFS(СВЦЭМ!$C$39:$C$782,СВЦЭМ!$A$39:$A$782,$A149,СВЦЭМ!$B$39:$B$782,T$119)+'СЕТ СН'!$I$12+СВЦЭМ!$D$10+'СЕТ СН'!$I$5-'СЕТ СН'!$I$20</f>
        <v>3382.2061295800004</v>
      </c>
      <c r="U149" s="36">
        <f>SUMIFS(СВЦЭМ!$C$39:$C$782,СВЦЭМ!$A$39:$A$782,$A149,СВЦЭМ!$B$39:$B$782,U$119)+'СЕТ СН'!$I$12+СВЦЭМ!$D$10+'СЕТ СН'!$I$5-'СЕТ СН'!$I$20</f>
        <v>3311.4675168700005</v>
      </c>
      <c r="V149" s="36">
        <f>SUMIFS(СВЦЭМ!$C$39:$C$782,СВЦЭМ!$A$39:$A$782,$A149,СВЦЭМ!$B$39:$B$782,V$119)+'СЕТ СН'!$I$12+СВЦЭМ!$D$10+'СЕТ СН'!$I$5-'СЕТ СН'!$I$20</f>
        <v>3265.0156260000003</v>
      </c>
      <c r="W149" s="36">
        <f>SUMIFS(СВЦЭМ!$C$39:$C$782,СВЦЭМ!$A$39:$A$782,$A149,СВЦЭМ!$B$39:$B$782,W$119)+'СЕТ СН'!$I$12+СВЦЭМ!$D$10+'СЕТ СН'!$I$5-'СЕТ СН'!$I$20</f>
        <v>3270.0162483700005</v>
      </c>
      <c r="X149" s="36">
        <f>SUMIFS(СВЦЭМ!$C$39:$C$782,СВЦЭМ!$A$39:$A$782,$A149,СВЦЭМ!$B$39:$B$782,X$119)+'СЕТ СН'!$I$12+СВЦЭМ!$D$10+'СЕТ СН'!$I$5-'СЕТ СН'!$I$20</f>
        <v>3311.7339450500003</v>
      </c>
      <c r="Y149" s="36">
        <f>SUMIFS(СВЦЭМ!$C$39:$C$782,СВЦЭМ!$A$39:$A$782,$A149,СВЦЭМ!$B$39:$B$782,Y$119)+'СЕТ СН'!$I$12+СВЦЭМ!$D$10+'СЕТ СН'!$I$5-'СЕТ СН'!$I$20</f>
        <v>3396.2577541200003</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9"/>
      <c r="W154" s="39"/>
      <c r="X154" s="39"/>
      <c r="Y154" s="39"/>
      <c r="Z154" s="39"/>
    </row>
    <row r="155" spans="1:26" ht="15.75" customHeight="1" x14ac:dyDescent="0.2">
      <c r="A155" s="127"/>
      <c r="B155" s="127"/>
      <c r="C155" s="127"/>
      <c r="D155" s="127"/>
      <c r="E155" s="127"/>
      <c r="F155" s="127"/>
      <c r="G155" s="127"/>
      <c r="H155" s="127"/>
      <c r="I155" s="127"/>
      <c r="J155" s="127"/>
      <c r="K155" s="127"/>
      <c r="L155" s="127"/>
      <c r="M155" s="127"/>
      <c r="N155" s="130">
        <f>СВЦЭМ!$D$12+'СЕТ СН'!$F$13-'СЕТ СН'!$F$21</f>
        <v>525311.46577380947</v>
      </c>
      <c r="O155" s="131"/>
      <c r="P155" s="130">
        <f>СВЦЭМ!$D$12+'СЕТ СН'!$F$13-'СЕТ СН'!$G$21</f>
        <v>525311.46577380947</v>
      </c>
      <c r="Q155" s="131"/>
      <c r="R155" s="130">
        <f>СВЦЭМ!$D$12+'СЕТ СН'!$F$13-'СЕТ СН'!$H$21</f>
        <v>525311.46577380947</v>
      </c>
      <c r="S155" s="131"/>
      <c r="T155" s="130">
        <f>СВЦЭМ!$D$12+'СЕТ СН'!$F$13-'СЕТ СН'!$I$21</f>
        <v>525311.46577380947</v>
      </c>
      <c r="U155" s="131"/>
      <c r="V155" s="40"/>
      <c r="W155" s="40"/>
      <c r="X155" s="40"/>
      <c r="Y155" s="30"/>
    </row>
    <row r="156" spans="1:26" x14ac:dyDescent="0.25">
      <c r="A156" s="141"/>
      <c r="B156" s="141"/>
      <c r="C156" s="141"/>
      <c r="D156" s="141"/>
      <c r="E156" s="141"/>
      <c r="F156" s="142"/>
      <c r="G156" s="142"/>
      <c r="H156" s="142"/>
      <c r="I156" s="142"/>
      <c r="J156" s="142"/>
      <c r="K156" s="142"/>
      <c r="L156" s="142"/>
      <c r="M156" s="142"/>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2021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39</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3" customHeight="1" x14ac:dyDescent="0.2">
      <c r="A4" s="157" t="s">
        <v>9</v>
      </c>
      <c r="B4" s="157"/>
      <c r="C4" s="157"/>
      <c r="D4" s="157"/>
      <c r="E4" s="157"/>
      <c r="F4" s="157"/>
      <c r="G4" s="157"/>
      <c r="H4" s="157"/>
      <c r="I4" s="157"/>
      <c r="J4" s="157"/>
      <c r="K4" s="157"/>
      <c r="L4" s="157"/>
      <c r="M4" s="157"/>
      <c r="N4" s="157"/>
      <c r="O4" s="157"/>
      <c r="P4" s="157"/>
      <c r="Q4" s="157"/>
      <c r="R4" s="157"/>
      <c r="S4" s="157"/>
      <c r="T4" s="157"/>
      <c r="U4" s="157"/>
      <c r="V4" s="157"/>
      <c r="W4" s="157"/>
      <c r="X4" s="157"/>
      <c r="Y4" s="15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SUMIFS(СВЦЭМ!$C$39:$C$782,СВЦЭМ!$A$39:$A$782,$A12,СВЦЭМ!$B$39:$B$782,B$11)+'СЕТ СН'!$F$12+СВЦЭМ!$D$10+'СЕТ СН'!$F$6-'СЕТ СН'!$F$22</f>
        <v>1191.75921853</v>
      </c>
      <c r="C12" s="36">
        <f>SUMIFS(СВЦЭМ!$C$39:$C$782,СВЦЭМ!$A$39:$A$782,$A12,СВЦЭМ!$B$39:$B$782,C$11)+'СЕТ СН'!$F$12+СВЦЭМ!$D$10+'СЕТ СН'!$F$6-'СЕТ СН'!$F$22</f>
        <v>1277.1753702399999</v>
      </c>
      <c r="D12" s="36">
        <f>SUMIFS(СВЦЭМ!$C$39:$C$782,СВЦЭМ!$A$39:$A$782,$A12,СВЦЭМ!$B$39:$B$782,D$11)+'СЕТ СН'!$F$12+СВЦЭМ!$D$10+'СЕТ СН'!$F$6-'СЕТ СН'!$F$22</f>
        <v>1317.61557339</v>
      </c>
      <c r="E12" s="36">
        <f>SUMIFS(СВЦЭМ!$C$39:$C$782,СВЦЭМ!$A$39:$A$782,$A12,СВЦЭМ!$B$39:$B$782,E$11)+'СЕТ СН'!$F$12+СВЦЭМ!$D$10+'СЕТ СН'!$F$6-'СЕТ СН'!$F$22</f>
        <v>1308.70744719</v>
      </c>
      <c r="F12" s="36">
        <f>SUMIFS(СВЦЭМ!$C$39:$C$782,СВЦЭМ!$A$39:$A$782,$A12,СВЦЭМ!$B$39:$B$782,F$11)+'СЕТ СН'!$F$12+СВЦЭМ!$D$10+'СЕТ СН'!$F$6-'СЕТ СН'!$F$22</f>
        <v>1311.45308404</v>
      </c>
      <c r="G12" s="36">
        <f>SUMIFS(СВЦЭМ!$C$39:$C$782,СВЦЭМ!$A$39:$A$782,$A12,СВЦЭМ!$B$39:$B$782,G$11)+'СЕТ СН'!$F$12+СВЦЭМ!$D$10+'СЕТ СН'!$F$6-'СЕТ СН'!$F$22</f>
        <v>1306.38798352</v>
      </c>
      <c r="H12" s="36">
        <f>SUMIFS(СВЦЭМ!$C$39:$C$782,СВЦЭМ!$A$39:$A$782,$A12,СВЦЭМ!$B$39:$B$782,H$11)+'СЕТ СН'!$F$12+СВЦЭМ!$D$10+'СЕТ СН'!$F$6-'СЕТ СН'!$F$22</f>
        <v>1247.0841263899999</v>
      </c>
      <c r="I12" s="36">
        <f>SUMIFS(СВЦЭМ!$C$39:$C$782,СВЦЭМ!$A$39:$A$782,$A12,СВЦЭМ!$B$39:$B$782,I$11)+'СЕТ СН'!$F$12+СВЦЭМ!$D$10+'СЕТ СН'!$F$6-'СЕТ СН'!$F$22</f>
        <v>1219.7674878799999</v>
      </c>
      <c r="J12" s="36">
        <f>SUMIFS(СВЦЭМ!$C$39:$C$782,СВЦЭМ!$A$39:$A$782,$A12,СВЦЭМ!$B$39:$B$782,J$11)+'СЕТ СН'!$F$12+СВЦЭМ!$D$10+'СЕТ СН'!$F$6-'СЕТ СН'!$F$22</f>
        <v>1166.5126012799999</v>
      </c>
      <c r="K12" s="36">
        <f>SUMIFS(СВЦЭМ!$C$39:$C$782,СВЦЭМ!$A$39:$A$782,$A12,СВЦЭМ!$B$39:$B$782,K$11)+'СЕТ СН'!$F$12+СВЦЭМ!$D$10+'СЕТ СН'!$F$6-'СЕТ СН'!$F$22</f>
        <v>1085.05614728</v>
      </c>
      <c r="L12" s="36">
        <f>SUMIFS(СВЦЭМ!$C$39:$C$782,СВЦЭМ!$A$39:$A$782,$A12,СВЦЭМ!$B$39:$B$782,L$11)+'СЕТ СН'!$F$12+СВЦЭМ!$D$10+'СЕТ СН'!$F$6-'СЕТ СН'!$F$22</f>
        <v>1094.2456474399999</v>
      </c>
      <c r="M12" s="36">
        <f>SUMIFS(СВЦЭМ!$C$39:$C$782,СВЦЭМ!$A$39:$A$782,$A12,СВЦЭМ!$B$39:$B$782,M$11)+'СЕТ СН'!$F$12+СВЦЭМ!$D$10+'СЕТ СН'!$F$6-'СЕТ СН'!$F$22</f>
        <v>1090.5827184100001</v>
      </c>
      <c r="N12" s="36">
        <f>SUMIFS(СВЦЭМ!$C$39:$C$782,СВЦЭМ!$A$39:$A$782,$A12,СВЦЭМ!$B$39:$B$782,N$11)+'СЕТ СН'!$F$12+СВЦЭМ!$D$10+'СЕТ СН'!$F$6-'СЕТ СН'!$F$22</f>
        <v>1127.4277209899999</v>
      </c>
      <c r="O12" s="36">
        <f>SUMIFS(СВЦЭМ!$C$39:$C$782,СВЦЭМ!$A$39:$A$782,$A12,СВЦЭМ!$B$39:$B$782,O$11)+'СЕТ СН'!$F$12+СВЦЭМ!$D$10+'СЕТ СН'!$F$6-'СЕТ СН'!$F$22</f>
        <v>1168.3125377599999</v>
      </c>
      <c r="P12" s="36">
        <f>SUMIFS(СВЦЭМ!$C$39:$C$782,СВЦЭМ!$A$39:$A$782,$A12,СВЦЭМ!$B$39:$B$782,P$11)+'СЕТ СН'!$F$12+СВЦЭМ!$D$10+'СЕТ СН'!$F$6-'СЕТ СН'!$F$22</f>
        <v>1214.0930276399999</v>
      </c>
      <c r="Q12" s="36">
        <f>SUMIFS(СВЦЭМ!$C$39:$C$782,СВЦЭМ!$A$39:$A$782,$A12,СВЦЭМ!$B$39:$B$782,Q$11)+'СЕТ СН'!$F$12+СВЦЭМ!$D$10+'СЕТ СН'!$F$6-'СЕТ СН'!$F$22</f>
        <v>1241.91049307</v>
      </c>
      <c r="R12" s="36">
        <f>SUMIFS(СВЦЭМ!$C$39:$C$782,СВЦЭМ!$A$39:$A$782,$A12,СВЦЭМ!$B$39:$B$782,R$11)+'СЕТ СН'!$F$12+СВЦЭМ!$D$10+'СЕТ СН'!$F$6-'СЕТ СН'!$F$22</f>
        <v>1229.624129</v>
      </c>
      <c r="S12" s="36">
        <f>SUMIFS(СВЦЭМ!$C$39:$C$782,СВЦЭМ!$A$39:$A$782,$A12,СВЦЭМ!$B$39:$B$782,S$11)+'СЕТ СН'!$F$12+СВЦЭМ!$D$10+'СЕТ СН'!$F$6-'СЕТ СН'!$F$22</f>
        <v>1207.5158731899999</v>
      </c>
      <c r="T12" s="36">
        <f>SUMIFS(СВЦЭМ!$C$39:$C$782,СВЦЭМ!$A$39:$A$782,$A12,СВЦЭМ!$B$39:$B$782,T$11)+'СЕТ СН'!$F$12+СВЦЭМ!$D$10+'СЕТ СН'!$F$6-'СЕТ СН'!$F$22</f>
        <v>1172.4915893699999</v>
      </c>
      <c r="U12" s="36">
        <f>SUMIFS(СВЦЭМ!$C$39:$C$782,СВЦЭМ!$A$39:$A$782,$A12,СВЦЭМ!$B$39:$B$782,U$11)+'СЕТ СН'!$F$12+СВЦЭМ!$D$10+'СЕТ СН'!$F$6-'СЕТ СН'!$F$22</f>
        <v>1102.0511054900001</v>
      </c>
      <c r="V12" s="36">
        <f>SUMIFS(СВЦЭМ!$C$39:$C$782,СВЦЭМ!$A$39:$A$782,$A12,СВЦЭМ!$B$39:$B$782,V$11)+'СЕТ СН'!$F$12+СВЦЭМ!$D$10+'СЕТ СН'!$F$6-'СЕТ СН'!$F$22</f>
        <v>1061.29981671</v>
      </c>
      <c r="W12" s="36">
        <f>SUMIFS(СВЦЭМ!$C$39:$C$782,СВЦЭМ!$A$39:$A$782,$A12,СВЦЭМ!$B$39:$B$782,W$11)+'СЕТ СН'!$F$12+СВЦЭМ!$D$10+'СЕТ СН'!$F$6-'СЕТ СН'!$F$22</f>
        <v>1048.9355171500001</v>
      </c>
      <c r="X12" s="36">
        <f>SUMIFS(СВЦЭМ!$C$39:$C$782,СВЦЭМ!$A$39:$A$782,$A12,СВЦЭМ!$B$39:$B$782,X$11)+'СЕТ СН'!$F$12+СВЦЭМ!$D$10+'СЕТ СН'!$F$6-'СЕТ СН'!$F$22</f>
        <v>1072.5589167600001</v>
      </c>
      <c r="Y12" s="36">
        <f>SUMIFS(СВЦЭМ!$C$39:$C$782,СВЦЭМ!$A$39:$A$782,$A12,СВЦЭМ!$B$39:$B$782,Y$11)+'СЕТ СН'!$F$12+СВЦЭМ!$D$10+'СЕТ СН'!$F$6-'СЕТ СН'!$F$22</f>
        <v>1092.8870792299999</v>
      </c>
      <c r="AA12" s="37"/>
    </row>
    <row r="13" spans="1:27" ht="15.75" x14ac:dyDescent="0.2">
      <c r="A13" s="35">
        <f>A12+1</f>
        <v>44288</v>
      </c>
      <c r="B13" s="36">
        <f>SUMIFS(СВЦЭМ!$C$39:$C$782,СВЦЭМ!$A$39:$A$782,$A13,СВЦЭМ!$B$39:$B$782,B$11)+'СЕТ СН'!$F$12+СВЦЭМ!$D$10+'СЕТ СН'!$F$6-'СЕТ СН'!$F$22</f>
        <v>1158.59814725</v>
      </c>
      <c r="C13" s="36">
        <f>SUMIFS(СВЦЭМ!$C$39:$C$782,СВЦЭМ!$A$39:$A$782,$A13,СВЦЭМ!$B$39:$B$782,C$11)+'СЕТ СН'!$F$12+СВЦЭМ!$D$10+'СЕТ СН'!$F$6-'СЕТ СН'!$F$22</f>
        <v>1212.5947854599999</v>
      </c>
      <c r="D13" s="36">
        <f>SUMIFS(СВЦЭМ!$C$39:$C$782,СВЦЭМ!$A$39:$A$782,$A13,СВЦЭМ!$B$39:$B$782,D$11)+'СЕТ СН'!$F$12+СВЦЭМ!$D$10+'СЕТ СН'!$F$6-'СЕТ СН'!$F$22</f>
        <v>1250.86839295</v>
      </c>
      <c r="E13" s="36">
        <f>SUMIFS(СВЦЭМ!$C$39:$C$782,СВЦЭМ!$A$39:$A$782,$A13,СВЦЭМ!$B$39:$B$782,E$11)+'СЕТ СН'!$F$12+СВЦЭМ!$D$10+'СЕТ СН'!$F$6-'СЕТ СН'!$F$22</f>
        <v>1271.45195016</v>
      </c>
      <c r="F13" s="36">
        <f>SUMIFS(СВЦЭМ!$C$39:$C$782,СВЦЭМ!$A$39:$A$782,$A13,СВЦЭМ!$B$39:$B$782,F$11)+'СЕТ СН'!$F$12+СВЦЭМ!$D$10+'СЕТ СН'!$F$6-'СЕТ СН'!$F$22</f>
        <v>1263.4032163100001</v>
      </c>
      <c r="G13" s="36">
        <f>SUMIFS(СВЦЭМ!$C$39:$C$782,СВЦЭМ!$A$39:$A$782,$A13,СВЦЭМ!$B$39:$B$782,G$11)+'СЕТ СН'!$F$12+СВЦЭМ!$D$10+'СЕТ СН'!$F$6-'СЕТ СН'!$F$22</f>
        <v>1236.8104749899999</v>
      </c>
      <c r="H13" s="36">
        <f>SUMIFS(СВЦЭМ!$C$39:$C$782,СВЦЭМ!$A$39:$A$782,$A13,СВЦЭМ!$B$39:$B$782,H$11)+'СЕТ СН'!$F$12+СВЦЭМ!$D$10+'СЕТ СН'!$F$6-'СЕТ СН'!$F$22</f>
        <v>1195.7903887699999</v>
      </c>
      <c r="I13" s="36">
        <f>SUMIFS(СВЦЭМ!$C$39:$C$782,СВЦЭМ!$A$39:$A$782,$A13,СВЦЭМ!$B$39:$B$782,I$11)+'СЕТ СН'!$F$12+СВЦЭМ!$D$10+'СЕТ СН'!$F$6-'СЕТ СН'!$F$22</f>
        <v>1179.8143851699999</v>
      </c>
      <c r="J13" s="36">
        <f>SUMIFS(СВЦЭМ!$C$39:$C$782,СВЦЭМ!$A$39:$A$782,$A13,СВЦЭМ!$B$39:$B$782,J$11)+'СЕТ СН'!$F$12+СВЦЭМ!$D$10+'СЕТ СН'!$F$6-'СЕТ СН'!$F$22</f>
        <v>1137.68274862</v>
      </c>
      <c r="K13" s="36">
        <f>SUMIFS(СВЦЭМ!$C$39:$C$782,СВЦЭМ!$A$39:$A$782,$A13,СВЦЭМ!$B$39:$B$782,K$11)+'СЕТ СН'!$F$12+СВЦЭМ!$D$10+'СЕТ СН'!$F$6-'СЕТ СН'!$F$22</f>
        <v>1108.3182314899998</v>
      </c>
      <c r="L13" s="36">
        <f>SUMIFS(СВЦЭМ!$C$39:$C$782,СВЦЭМ!$A$39:$A$782,$A13,СВЦЭМ!$B$39:$B$782,L$11)+'СЕТ СН'!$F$12+СВЦЭМ!$D$10+'СЕТ СН'!$F$6-'СЕТ СН'!$F$22</f>
        <v>1126.4618739299999</v>
      </c>
      <c r="M13" s="36">
        <f>SUMIFS(СВЦЭМ!$C$39:$C$782,СВЦЭМ!$A$39:$A$782,$A13,СВЦЭМ!$B$39:$B$782,M$11)+'СЕТ СН'!$F$12+СВЦЭМ!$D$10+'СЕТ СН'!$F$6-'СЕТ СН'!$F$22</f>
        <v>1106.8206941999999</v>
      </c>
      <c r="N13" s="36">
        <f>SUMIFS(СВЦЭМ!$C$39:$C$782,СВЦЭМ!$A$39:$A$782,$A13,СВЦЭМ!$B$39:$B$782,N$11)+'СЕТ СН'!$F$12+СВЦЭМ!$D$10+'СЕТ СН'!$F$6-'СЕТ СН'!$F$22</f>
        <v>1145.58984751</v>
      </c>
      <c r="O13" s="36">
        <f>SUMIFS(СВЦЭМ!$C$39:$C$782,СВЦЭМ!$A$39:$A$782,$A13,СВЦЭМ!$B$39:$B$782,O$11)+'СЕТ СН'!$F$12+СВЦЭМ!$D$10+'СЕТ СН'!$F$6-'СЕТ СН'!$F$22</f>
        <v>1181.2571524099999</v>
      </c>
      <c r="P13" s="36">
        <f>SUMIFS(СВЦЭМ!$C$39:$C$782,СВЦЭМ!$A$39:$A$782,$A13,СВЦЭМ!$B$39:$B$782,P$11)+'СЕТ СН'!$F$12+СВЦЭМ!$D$10+'СЕТ СН'!$F$6-'СЕТ СН'!$F$22</f>
        <v>1228.28692976</v>
      </c>
      <c r="Q13" s="36">
        <f>SUMIFS(СВЦЭМ!$C$39:$C$782,СВЦЭМ!$A$39:$A$782,$A13,СВЦЭМ!$B$39:$B$782,Q$11)+'СЕТ СН'!$F$12+СВЦЭМ!$D$10+'СЕТ СН'!$F$6-'СЕТ СН'!$F$22</f>
        <v>1248.67636812</v>
      </c>
      <c r="R13" s="36">
        <f>SUMIFS(СВЦЭМ!$C$39:$C$782,СВЦЭМ!$A$39:$A$782,$A13,СВЦЭМ!$B$39:$B$782,R$11)+'СЕТ СН'!$F$12+СВЦЭМ!$D$10+'СЕТ СН'!$F$6-'СЕТ СН'!$F$22</f>
        <v>1248.24632617</v>
      </c>
      <c r="S13" s="36">
        <f>SUMIFS(СВЦЭМ!$C$39:$C$782,СВЦЭМ!$A$39:$A$782,$A13,СВЦЭМ!$B$39:$B$782,S$11)+'СЕТ СН'!$F$12+СВЦЭМ!$D$10+'СЕТ СН'!$F$6-'СЕТ СН'!$F$22</f>
        <v>1238.52645366</v>
      </c>
      <c r="T13" s="36">
        <f>SUMIFS(СВЦЭМ!$C$39:$C$782,СВЦЭМ!$A$39:$A$782,$A13,СВЦЭМ!$B$39:$B$782,T$11)+'СЕТ СН'!$F$12+СВЦЭМ!$D$10+'СЕТ СН'!$F$6-'СЕТ СН'!$F$22</f>
        <v>1179.52965853</v>
      </c>
      <c r="U13" s="36">
        <f>SUMIFS(СВЦЭМ!$C$39:$C$782,СВЦЭМ!$A$39:$A$782,$A13,СВЦЭМ!$B$39:$B$782,U$11)+'СЕТ СН'!$F$12+СВЦЭМ!$D$10+'СЕТ СН'!$F$6-'СЕТ СН'!$F$22</f>
        <v>1104.85391688</v>
      </c>
      <c r="V13" s="36">
        <f>SUMIFS(СВЦЭМ!$C$39:$C$782,СВЦЭМ!$A$39:$A$782,$A13,СВЦЭМ!$B$39:$B$782,V$11)+'СЕТ СН'!$F$12+СВЦЭМ!$D$10+'СЕТ СН'!$F$6-'СЕТ СН'!$F$22</f>
        <v>1066.3688898099999</v>
      </c>
      <c r="W13" s="36">
        <f>SUMIFS(СВЦЭМ!$C$39:$C$782,СВЦЭМ!$A$39:$A$782,$A13,СВЦЭМ!$B$39:$B$782,W$11)+'СЕТ СН'!$F$12+СВЦЭМ!$D$10+'СЕТ СН'!$F$6-'СЕТ СН'!$F$22</f>
        <v>1064.6330133500001</v>
      </c>
      <c r="X13" s="36">
        <f>SUMIFS(СВЦЭМ!$C$39:$C$782,СВЦЭМ!$A$39:$A$782,$A13,СВЦЭМ!$B$39:$B$782,X$11)+'СЕТ СН'!$F$12+СВЦЭМ!$D$10+'СЕТ СН'!$F$6-'СЕТ СН'!$F$22</f>
        <v>1092.82908286</v>
      </c>
      <c r="Y13" s="36">
        <f>SUMIFS(СВЦЭМ!$C$39:$C$782,СВЦЭМ!$A$39:$A$782,$A13,СВЦЭМ!$B$39:$B$782,Y$11)+'СЕТ СН'!$F$12+СВЦЭМ!$D$10+'СЕТ СН'!$F$6-'СЕТ СН'!$F$22</f>
        <v>1138.79873292</v>
      </c>
    </row>
    <row r="14" spans="1:27" ht="15.75" x14ac:dyDescent="0.2">
      <c r="A14" s="35">
        <f t="shared" ref="A14:A41" si="0">A13+1</f>
        <v>44289</v>
      </c>
      <c r="B14" s="36">
        <f>SUMIFS(СВЦЭМ!$C$39:$C$782,СВЦЭМ!$A$39:$A$782,$A14,СВЦЭМ!$B$39:$B$782,B$11)+'СЕТ СН'!$F$12+СВЦЭМ!$D$10+'СЕТ СН'!$F$6-'СЕТ СН'!$F$22</f>
        <v>1232.7507111899999</v>
      </c>
      <c r="C14" s="36">
        <f>SUMIFS(СВЦЭМ!$C$39:$C$782,СВЦЭМ!$A$39:$A$782,$A14,СВЦЭМ!$B$39:$B$782,C$11)+'СЕТ СН'!$F$12+СВЦЭМ!$D$10+'СЕТ СН'!$F$6-'СЕТ СН'!$F$22</f>
        <v>1284.46972093</v>
      </c>
      <c r="D14" s="36">
        <f>SUMIFS(СВЦЭМ!$C$39:$C$782,СВЦЭМ!$A$39:$A$782,$A14,СВЦЭМ!$B$39:$B$782,D$11)+'СЕТ СН'!$F$12+СВЦЭМ!$D$10+'СЕТ СН'!$F$6-'СЕТ СН'!$F$22</f>
        <v>1320.57730816</v>
      </c>
      <c r="E14" s="36">
        <f>SUMIFS(СВЦЭМ!$C$39:$C$782,СВЦЭМ!$A$39:$A$782,$A14,СВЦЭМ!$B$39:$B$782,E$11)+'СЕТ СН'!$F$12+СВЦЭМ!$D$10+'СЕТ СН'!$F$6-'СЕТ СН'!$F$22</f>
        <v>1306.2071954599999</v>
      </c>
      <c r="F14" s="36">
        <f>SUMIFS(СВЦЭМ!$C$39:$C$782,СВЦЭМ!$A$39:$A$782,$A14,СВЦЭМ!$B$39:$B$782,F$11)+'СЕТ СН'!$F$12+СВЦЭМ!$D$10+'СЕТ СН'!$F$6-'СЕТ СН'!$F$22</f>
        <v>1321.2269097399999</v>
      </c>
      <c r="G14" s="36">
        <f>SUMIFS(СВЦЭМ!$C$39:$C$782,СВЦЭМ!$A$39:$A$782,$A14,СВЦЭМ!$B$39:$B$782,G$11)+'СЕТ СН'!$F$12+СВЦЭМ!$D$10+'СЕТ СН'!$F$6-'СЕТ СН'!$F$22</f>
        <v>1307.71044867</v>
      </c>
      <c r="H14" s="36">
        <f>SUMIFS(СВЦЭМ!$C$39:$C$782,СВЦЭМ!$A$39:$A$782,$A14,СВЦЭМ!$B$39:$B$782,H$11)+'СЕТ СН'!$F$12+СВЦЭМ!$D$10+'СЕТ СН'!$F$6-'СЕТ СН'!$F$22</f>
        <v>1220.8896402400001</v>
      </c>
      <c r="I14" s="36">
        <f>SUMIFS(СВЦЭМ!$C$39:$C$782,СВЦЭМ!$A$39:$A$782,$A14,СВЦЭМ!$B$39:$B$782,I$11)+'СЕТ СН'!$F$12+СВЦЭМ!$D$10+'СЕТ СН'!$F$6-'СЕТ СН'!$F$22</f>
        <v>1195.1976722299999</v>
      </c>
      <c r="J14" s="36">
        <f>SUMIFS(СВЦЭМ!$C$39:$C$782,СВЦЭМ!$A$39:$A$782,$A14,СВЦЭМ!$B$39:$B$782,J$11)+'СЕТ СН'!$F$12+СВЦЭМ!$D$10+'СЕТ СН'!$F$6-'СЕТ СН'!$F$22</f>
        <v>1132.85544338</v>
      </c>
      <c r="K14" s="36">
        <f>SUMIFS(СВЦЭМ!$C$39:$C$782,СВЦЭМ!$A$39:$A$782,$A14,СВЦЭМ!$B$39:$B$782,K$11)+'СЕТ СН'!$F$12+СВЦЭМ!$D$10+'СЕТ СН'!$F$6-'СЕТ СН'!$F$22</f>
        <v>1069.1543467199999</v>
      </c>
      <c r="L14" s="36">
        <f>SUMIFS(СВЦЭМ!$C$39:$C$782,СВЦЭМ!$A$39:$A$782,$A14,СВЦЭМ!$B$39:$B$782,L$11)+'СЕТ СН'!$F$12+СВЦЭМ!$D$10+'СЕТ СН'!$F$6-'СЕТ СН'!$F$22</f>
        <v>1079.3555334299999</v>
      </c>
      <c r="M14" s="36">
        <f>SUMIFS(СВЦЭМ!$C$39:$C$782,СВЦЭМ!$A$39:$A$782,$A14,СВЦЭМ!$B$39:$B$782,M$11)+'СЕТ СН'!$F$12+СВЦЭМ!$D$10+'СЕТ СН'!$F$6-'СЕТ СН'!$F$22</f>
        <v>1087.9020197299999</v>
      </c>
      <c r="N14" s="36">
        <f>SUMIFS(СВЦЭМ!$C$39:$C$782,СВЦЭМ!$A$39:$A$782,$A14,СВЦЭМ!$B$39:$B$782,N$11)+'СЕТ СН'!$F$12+СВЦЭМ!$D$10+'СЕТ СН'!$F$6-'СЕТ СН'!$F$22</f>
        <v>1128.9505737899999</v>
      </c>
      <c r="O14" s="36">
        <f>SUMIFS(СВЦЭМ!$C$39:$C$782,СВЦЭМ!$A$39:$A$782,$A14,СВЦЭМ!$B$39:$B$782,O$11)+'СЕТ СН'!$F$12+СВЦЭМ!$D$10+'СЕТ СН'!$F$6-'СЕТ СН'!$F$22</f>
        <v>1171.3303080199998</v>
      </c>
      <c r="P14" s="36">
        <f>SUMIFS(СВЦЭМ!$C$39:$C$782,СВЦЭМ!$A$39:$A$782,$A14,СВЦЭМ!$B$39:$B$782,P$11)+'СЕТ СН'!$F$12+СВЦЭМ!$D$10+'СЕТ СН'!$F$6-'СЕТ СН'!$F$22</f>
        <v>1224.50641096</v>
      </c>
      <c r="Q14" s="36">
        <f>SUMIFS(СВЦЭМ!$C$39:$C$782,СВЦЭМ!$A$39:$A$782,$A14,СВЦЭМ!$B$39:$B$782,Q$11)+'СЕТ СН'!$F$12+СВЦЭМ!$D$10+'СЕТ СН'!$F$6-'СЕТ СН'!$F$22</f>
        <v>1249.57967609</v>
      </c>
      <c r="R14" s="36">
        <f>SUMIFS(СВЦЭМ!$C$39:$C$782,СВЦЭМ!$A$39:$A$782,$A14,СВЦЭМ!$B$39:$B$782,R$11)+'СЕТ СН'!$F$12+СВЦЭМ!$D$10+'СЕТ СН'!$F$6-'СЕТ СН'!$F$22</f>
        <v>1239.1505327</v>
      </c>
      <c r="S14" s="36">
        <f>SUMIFS(СВЦЭМ!$C$39:$C$782,СВЦЭМ!$A$39:$A$782,$A14,СВЦЭМ!$B$39:$B$782,S$11)+'СЕТ СН'!$F$12+СВЦЭМ!$D$10+'СЕТ СН'!$F$6-'СЕТ СН'!$F$22</f>
        <v>1217.0187416899998</v>
      </c>
      <c r="T14" s="36">
        <f>SUMIFS(СВЦЭМ!$C$39:$C$782,СВЦЭМ!$A$39:$A$782,$A14,СВЦЭМ!$B$39:$B$782,T$11)+'СЕТ СН'!$F$12+СВЦЭМ!$D$10+'СЕТ СН'!$F$6-'СЕТ СН'!$F$22</f>
        <v>1139.15585859</v>
      </c>
      <c r="U14" s="36">
        <f>SUMIFS(СВЦЭМ!$C$39:$C$782,СВЦЭМ!$A$39:$A$782,$A14,СВЦЭМ!$B$39:$B$782,U$11)+'СЕТ СН'!$F$12+СВЦЭМ!$D$10+'СЕТ СН'!$F$6-'СЕТ СН'!$F$22</f>
        <v>1056.1063305600001</v>
      </c>
      <c r="V14" s="36">
        <f>SUMIFS(СВЦЭМ!$C$39:$C$782,СВЦЭМ!$A$39:$A$782,$A14,СВЦЭМ!$B$39:$B$782,V$11)+'СЕТ СН'!$F$12+СВЦЭМ!$D$10+'СЕТ СН'!$F$6-'СЕТ СН'!$F$22</f>
        <v>1022.77198666</v>
      </c>
      <c r="W14" s="36">
        <f>SUMIFS(СВЦЭМ!$C$39:$C$782,СВЦЭМ!$A$39:$A$782,$A14,СВЦЭМ!$B$39:$B$782,W$11)+'СЕТ СН'!$F$12+СВЦЭМ!$D$10+'СЕТ СН'!$F$6-'СЕТ СН'!$F$22</f>
        <v>1025.13465625</v>
      </c>
      <c r="X14" s="36">
        <f>SUMIFS(СВЦЭМ!$C$39:$C$782,СВЦЭМ!$A$39:$A$782,$A14,СВЦЭМ!$B$39:$B$782,X$11)+'СЕТ СН'!$F$12+СВЦЭМ!$D$10+'СЕТ СН'!$F$6-'СЕТ СН'!$F$22</f>
        <v>1050.76179475</v>
      </c>
      <c r="Y14" s="36">
        <f>SUMIFS(СВЦЭМ!$C$39:$C$782,СВЦЭМ!$A$39:$A$782,$A14,СВЦЭМ!$B$39:$B$782,Y$11)+'СЕТ СН'!$F$12+СВЦЭМ!$D$10+'СЕТ СН'!$F$6-'СЕТ СН'!$F$22</f>
        <v>1104.6061983500001</v>
      </c>
    </row>
    <row r="15" spans="1:27" ht="15.75" x14ac:dyDescent="0.2">
      <c r="A15" s="35">
        <f t="shared" si="0"/>
        <v>44290</v>
      </c>
      <c r="B15" s="36">
        <f>SUMIFS(СВЦЭМ!$C$39:$C$782,СВЦЭМ!$A$39:$A$782,$A15,СВЦЭМ!$B$39:$B$782,B$11)+'СЕТ СН'!$F$12+СВЦЭМ!$D$10+'СЕТ СН'!$F$6-'СЕТ СН'!$F$22</f>
        <v>1172.35526138</v>
      </c>
      <c r="C15" s="36">
        <f>SUMIFS(СВЦЭМ!$C$39:$C$782,СВЦЭМ!$A$39:$A$782,$A15,СВЦЭМ!$B$39:$B$782,C$11)+'СЕТ СН'!$F$12+СВЦЭМ!$D$10+'СЕТ СН'!$F$6-'СЕТ СН'!$F$22</f>
        <v>1257.38851658</v>
      </c>
      <c r="D15" s="36">
        <f>SUMIFS(СВЦЭМ!$C$39:$C$782,СВЦЭМ!$A$39:$A$782,$A15,СВЦЭМ!$B$39:$B$782,D$11)+'СЕТ СН'!$F$12+СВЦЭМ!$D$10+'СЕТ СН'!$F$6-'СЕТ СН'!$F$22</f>
        <v>1300.9330982199999</v>
      </c>
      <c r="E15" s="36">
        <f>SUMIFS(СВЦЭМ!$C$39:$C$782,СВЦЭМ!$A$39:$A$782,$A15,СВЦЭМ!$B$39:$B$782,E$11)+'СЕТ СН'!$F$12+СВЦЭМ!$D$10+'СЕТ СН'!$F$6-'СЕТ СН'!$F$22</f>
        <v>1309.92213597</v>
      </c>
      <c r="F15" s="36">
        <f>SUMIFS(СВЦЭМ!$C$39:$C$782,СВЦЭМ!$A$39:$A$782,$A15,СВЦЭМ!$B$39:$B$782,F$11)+'СЕТ СН'!$F$12+СВЦЭМ!$D$10+'СЕТ СН'!$F$6-'СЕТ СН'!$F$22</f>
        <v>1321.7761453399999</v>
      </c>
      <c r="G15" s="36">
        <f>SUMIFS(СВЦЭМ!$C$39:$C$782,СВЦЭМ!$A$39:$A$782,$A15,СВЦЭМ!$B$39:$B$782,G$11)+'СЕТ СН'!$F$12+СВЦЭМ!$D$10+'СЕТ СН'!$F$6-'СЕТ СН'!$F$22</f>
        <v>1311.1143523999999</v>
      </c>
      <c r="H15" s="36">
        <f>SUMIFS(СВЦЭМ!$C$39:$C$782,СВЦЭМ!$A$39:$A$782,$A15,СВЦЭМ!$B$39:$B$782,H$11)+'СЕТ СН'!$F$12+СВЦЭМ!$D$10+'СЕТ СН'!$F$6-'СЕТ СН'!$F$22</f>
        <v>1294.8550942499999</v>
      </c>
      <c r="I15" s="36">
        <f>SUMIFS(СВЦЭМ!$C$39:$C$782,СВЦЭМ!$A$39:$A$782,$A15,СВЦЭМ!$B$39:$B$782,I$11)+'СЕТ СН'!$F$12+СВЦЭМ!$D$10+'СЕТ СН'!$F$6-'СЕТ СН'!$F$22</f>
        <v>1244.8589665299999</v>
      </c>
      <c r="J15" s="36">
        <f>SUMIFS(СВЦЭМ!$C$39:$C$782,СВЦЭМ!$A$39:$A$782,$A15,СВЦЭМ!$B$39:$B$782,J$11)+'СЕТ СН'!$F$12+СВЦЭМ!$D$10+'СЕТ СН'!$F$6-'СЕТ СН'!$F$22</f>
        <v>1159.1918942899999</v>
      </c>
      <c r="K15" s="36">
        <f>SUMIFS(СВЦЭМ!$C$39:$C$782,СВЦЭМ!$A$39:$A$782,$A15,СВЦЭМ!$B$39:$B$782,K$11)+'СЕТ СН'!$F$12+СВЦЭМ!$D$10+'СЕТ СН'!$F$6-'СЕТ СН'!$F$22</f>
        <v>1085.6379836999999</v>
      </c>
      <c r="L15" s="36">
        <f>SUMIFS(СВЦЭМ!$C$39:$C$782,СВЦЭМ!$A$39:$A$782,$A15,СВЦЭМ!$B$39:$B$782,L$11)+'СЕТ СН'!$F$12+СВЦЭМ!$D$10+'СЕТ СН'!$F$6-'СЕТ СН'!$F$22</f>
        <v>1063.13976521</v>
      </c>
      <c r="M15" s="36">
        <f>SUMIFS(СВЦЭМ!$C$39:$C$782,СВЦЭМ!$A$39:$A$782,$A15,СВЦЭМ!$B$39:$B$782,M$11)+'СЕТ СН'!$F$12+СВЦЭМ!$D$10+'СЕТ СН'!$F$6-'СЕТ СН'!$F$22</f>
        <v>1074.6374829499998</v>
      </c>
      <c r="N15" s="36">
        <f>SUMIFS(СВЦЭМ!$C$39:$C$782,СВЦЭМ!$A$39:$A$782,$A15,СВЦЭМ!$B$39:$B$782,N$11)+'СЕТ СН'!$F$12+СВЦЭМ!$D$10+'СЕТ СН'!$F$6-'СЕТ СН'!$F$22</f>
        <v>1098.9319183800001</v>
      </c>
      <c r="O15" s="36">
        <f>SUMIFS(СВЦЭМ!$C$39:$C$782,СВЦЭМ!$A$39:$A$782,$A15,СВЦЭМ!$B$39:$B$782,O$11)+'СЕТ СН'!$F$12+СВЦЭМ!$D$10+'СЕТ СН'!$F$6-'СЕТ СН'!$F$22</f>
        <v>1131.60342496</v>
      </c>
      <c r="P15" s="36">
        <f>SUMIFS(СВЦЭМ!$C$39:$C$782,СВЦЭМ!$A$39:$A$782,$A15,СВЦЭМ!$B$39:$B$782,P$11)+'СЕТ СН'!$F$12+СВЦЭМ!$D$10+'СЕТ СН'!$F$6-'СЕТ СН'!$F$22</f>
        <v>1185.0365362099999</v>
      </c>
      <c r="Q15" s="36">
        <f>SUMIFS(СВЦЭМ!$C$39:$C$782,СВЦЭМ!$A$39:$A$782,$A15,СВЦЭМ!$B$39:$B$782,Q$11)+'СЕТ СН'!$F$12+СВЦЭМ!$D$10+'СЕТ СН'!$F$6-'СЕТ СН'!$F$22</f>
        <v>1216.3366803399999</v>
      </c>
      <c r="R15" s="36">
        <f>SUMIFS(СВЦЭМ!$C$39:$C$782,СВЦЭМ!$A$39:$A$782,$A15,СВЦЭМ!$B$39:$B$782,R$11)+'СЕТ СН'!$F$12+СВЦЭМ!$D$10+'СЕТ СН'!$F$6-'СЕТ СН'!$F$22</f>
        <v>1210.4913131599999</v>
      </c>
      <c r="S15" s="36">
        <f>SUMIFS(СВЦЭМ!$C$39:$C$782,СВЦЭМ!$A$39:$A$782,$A15,СВЦЭМ!$B$39:$B$782,S$11)+'СЕТ СН'!$F$12+СВЦЭМ!$D$10+'СЕТ СН'!$F$6-'СЕТ СН'!$F$22</f>
        <v>1169.2528981</v>
      </c>
      <c r="T15" s="36">
        <f>SUMIFS(СВЦЭМ!$C$39:$C$782,СВЦЭМ!$A$39:$A$782,$A15,СВЦЭМ!$B$39:$B$782,T$11)+'СЕТ СН'!$F$12+СВЦЭМ!$D$10+'СЕТ СН'!$F$6-'СЕТ СН'!$F$22</f>
        <v>1081.7297489199998</v>
      </c>
      <c r="U15" s="36">
        <f>SUMIFS(СВЦЭМ!$C$39:$C$782,СВЦЭМ!$A$39:$A$782,$A15,СВЦЭМ!$B$39:$B$782,U$11)+'СЕТ СН'!$F$12+СВЦЭМ!$D$10+'СЕТ СН'!$F$6-'СЕТ СН'!$F$22</f>
        <v>1008.2327272499999</v>
      </c>
      <c r="V15" s="36">
        <f>SUMIFS(СВЦЭМ!$C$39:$C$782,СВЦЭМ!$A$39:$A$782,$A15,СВЦЭМ!$B$39:$B$782,V$11)+'СЕТ СН'!$F$12+СВЦЭМ!$D$10+'СЕТ СН'!$F$6-'СЕТ СН'!$F$22</f>
        <v>1000.9855468200001</v>
      </c>
      <c r="W15" s="36">
        <f>SUMIFS(СВЦЭМ!$C$39:$C$782,СВЦЭМ!$A$39:$A$782,$A15,СВЦЭМ!$B$39:$B$782,W$11)+'СЕТ СН'!$F$12+СВЦЭМ!$D$10+'СЕТ СН'!$F$6-'СЕТ СН'!$F$22</f>
        <v>1014.8061630500001</v>
      </c>
      <c r="X15" s="36">
        <f>SUMIFS(СВЦЭМ!$C$39:$C$782,СВЦЭМ!$A$39:$A$782,$A15,СВЦЭМ!$B$39:$B$782,X$11)+'СЕТ СН'!$F$12+СВЦЭМ!$D$10+'СЕТ СН'!$F$6-'СЕТ СН'!$F$22</f>
        <v>1039.18018736</v>
      </c>
      <c r="Y15" s="36">
        <f>SUMIFS(СВЦЭМ!$C$39:$C$782,СВЦЭМ!$A$39:$A$782,$A15,СВЦЭМ!$B$39:$B$782,Y$11)+'СЕТ СН'!$F$12+СВЦЭМ!$D$10+'СЕТ СН'!$F$6-'СЕТ СН'!$F$22</f>
        <v>1089.3147514</v>
      </c>
    </row>
    <row r="16" spans="1:27" ht="15.75" x14ac:dyDescent="0.2">
      <c r="A16" s="35">
        <f t="shared" si="0"/>
        <v>44291</v>
      </c>
      <c r="B16" s="36">
        <f>SUMIFS(СВЦЭМ!$C$39:$C$782,СВЦЭМ!$A$39:$A$782,$A16,СВЦЭМ!$B$39:$B$782,B$11)+'СЕТ СН'!$F$12+СВЦЭМ!$D$10+'СЕТ СН'!$F$6-'СЕТ СН'!$F$22</f>
        <v>1168.7275461899999</v>
      </c>
      <c r="C16" s="36">
        <f>SUMIFS(СВЦЭМ!$C$39:$C$782,СВЦЭМ!$A$39:$A$782,$A16,СВЦЭМ!$B$39:$B$782,C$11)+'СЕТ СН'!$F$12+СВЦЭМ!$D$10+'СЕТ СН'!$F$6-'СЕТ СН'!$F$22</f>
        <v>1256.9374365599999</v>
      </c>
      <c r="D16" s="36">
        <f>SUMIFS(СВЦЭМ!$C$39:$C$782,СВЦЭМ!$A$39:$A$782,$A16,СВЦЭМ!$B$39:$B$782,D$11)+'СЕТ СН'!$F$12+СВЦЭМ!$D$10+'СЕТ СН'!$F$6-'СЕТ СН'!$F$22</f>
        <v>1309.7820787799999</v>
      </c>
      <c r="E16" s="36">
        <f>SUMIFS(СВЦЭМ!$C$39:$C$782,СВЦЭМ!$A$39:$A$782,$A16,СВЦЭМ!$B$39:$B$782,E$11)+'СЕТ СН'!$F$12+СВЦЭМ!$D$10+'СЕТ СН'!$F$6-'СЕТ СН'!$F$22</f>
        <v>1317.2439605699999</v>
      </c>
      <c r="F16" s="36">
        <f>SUMIFS(СВЦЭМ!$C$39:$C$782,СВЦЭМ!$A$39:$A$782,$A16,СВЦЭМ!$B$39:$B$782,F$11)+'СЕТ СН'!$F$12+СВЦЭМ!$D$10+'СЕТ СН'!$F$6-'СЕТ СН'!$F$22</f>
        <v>1326.02951459</v>
      </c>
      <c r="G16" s="36">
        <f>SUMIFS(СВЦЭМ!$C$39:$C$782,СВЦЭМ!$A$39:$A$782,$A16,СВЦЭМ!$B$39:$B$782,G$11)+'СЕТ СН'!$F$12+СВЦЭМ!$D$10+'СЕТ СН'!$F$6-'СЕТ СН'!$F$22</f>
        <v>1314.60451908</v>
      </c>
      <c r="H16" s="36">
        <f>SUMIFS(СВЦЭМ!$C$39:$C$782,СВЦЭМ!$A$39:$A$782,$A16,СВЦЭМ!$B$39:$B$782,H$11)+'СЕТ СН'!$F$12+СВЦЭМ!$D$10+'СЕТ СН'!$F$6-'СЕТ СН'!$F$22</f>
        <v>1269.9433908799999</v>
      </c>
      <c r="I16" s="36">
        <f>SUMIFS(СВЦЭМ!$C$39:$C$782,СВЦЭМ!$A$39:$A$782,$A16,СВЦЭМ!$B$39:$B$782,I$11)+'СЕТ СН'!$F$12+СВЦЭМ!$D$10+'СЕТ СН'!$F$6-'СЕТ СН'!$F$22</f>
        <v>1199.3413091999998</v>
      </c>
      <c r="J16" s="36">
        <f>SUMIFS(СВЦЭМ!$C$39:$C$782,СВЦЭМ!$A$39:$A$782,$A16,СВЦЭМ!$B$39:$B$782,J$11)+'СЕТ СН'!$F$12+СВЦЭМ!$D$10+'СЕТ СН'!$F$6-'СЕТ СН'!$F$22</f>
        <v>1159.13605151</v>
      </c>
      <c r="K16" s="36">
        <f>SUMIFS(СВЦЭМ!$C$39:$C$782,СВЦЭМ!$A$39:$A$782,$A16,СВЦЭМ!$B$39:$B$782,K$11)+'СЕТ СН'!$F$12+СВЦЭМ!$D$10+'СЕТ СН'!$F$6-'СЕТ СН'!$F$22</f>
        <v>1113.31986188</v>
      </c>
      <c r="L16" s="36">
        <f>SUMIFS(СВЦЭМ!$C$39:$C$782,СВЦЭМ!$A$39:$A$782,$A16,СВЦЭМ!$B$39:$B$782,L$11)+'СЕТ СН'!$F$12+СВЦЭМ!$D$10+'СЕТ СН'!$F$6-'СЕТ СН'!$F$22</f>
        <v>1125.97758047</v>
      </c>
      <c r="M16" s="36">
        <f>SUMIFS(СВЦЭМ!$C$39:$C$782,СВЦЭМ!$A$39:$A$782,$A16,СВЦЭМ!$B$39:$B$782,M$11)+'СЕТ СН'!$F$12+СВЦЭМ!$D$10+'СЕТ СН'!$F$6-'СЕТ СН'!$F$22</f>
        <v>1118.6662076800001</v>
      </c>
      <c r="N16" s="36">
        <f>SUMIFS(СВЦЭМ!$C$39:$C$782,СВЦЭМ!$A$39:$A$782,$A16,СВЦЭМ!$B$39:$B$782,N$11)+'СЕТ СН'!$F$12+СВЦЭМ!$D$10+'СЕТ СН'!$F$6-'СЕТ СН'!$F$22</f>
        <v>1128.7855710599999</v>
      </c>
      <c r="O16" s="36">
        <f>SUMIFS(СВЦЭМ!$C$39:$C$782,СВЦЭМ!$A$39:$A$782,$A16,СВЦЭМ!$B$39:$B$782,O$11)+'СЕТ СН'!$F$12+СВЦЭМ!$D$10+'СЕТ СН'!$F$6-'СЕТ СН'!$F$22</f>
        <v>1164.87260545</v>
      </c>
      <c r="P16" s="36">
        <f>SUMIFS(СВЦЭМ!$C$39:$C$782,СВЦЭМ!$A$39:$A$782,$A16,СВЦЭМ!$B$39:$B$782,P$11)+'СЕТ СН'!$F$12+СВЦЭМ!$D$10+'СЕТ СН'!$F$6-'СЕТ СН'!$F$22</f>
        <v>1217.37799305</v>
      </c>
      <c r="Q16" s="36">
        <f>SUMIFS(СВЦЭМ!$C$39:$C$782,СВЦЭМ!$A$39:$A$782,$A16,СВЦЭМ!$B$39:$B$782,Q$11)+'СЕТ СН'!$F$12+СВЦЭМ!$D$10+'СЕТ СН'!$F$6-'СЕТ СН'!$F$22</f>
        <v>1239.5477005600001</v>
      </c>
      <c r="R16" s="36">
        <f>SUMIFS(СВЦЭМ!$C$39:$C$782,СВЦЭМ!$A$39:$A$782,$A16,СВЦЭМ!$B$39:$B$782,R$11)+'СЕТ СН'!$F$12+СВЦЭМ!$D$10+'СЕТ СН'!$F$6-'СЕТ СН'!$F$22</f>
        <v>1229.66539448</v>
      </c>
      <c r="S16" s="36">
        <f>SUMIFS(СВЦЭМ!$C$39:$C$782,СВЦЭМ!$A$39:$A$782,$A16,СВЦЭМ!$B$39:$B$782,S$11)+'СЕТ СН'!$F$12+СВЦЭМ!$D$10+'СЕТ СН'!$F$6-'СЕТ СН'!$F$22</f>
        <v>1200.85899479</v>
      </c>
      <c r="T16" s="36">
        <f>SUMIFS(СВЦЭМ!$C$39:$C$782,СВЦЭМ!$A$39:$A$782,$A16,СВЦЭМ!$B$39:$B$782,T$11)+'СЕТ СН'!$F$12+СВЦЭМ!$D$10+'СЕТ СН'!$F$6-'СЕТ СН'!$F$22</f>
        <v>1137.0960661899999</v>
      </c>
      <c r="U16" s="36">
        <f>SUMIFS(СВЦЭМ!$C$39:$C$782,СВЦЭМ!$A$39:$A$782,$A16,СВЦЭМ!$B$39:$B$782,U$11)+'СЕТ СН'!$F$12+СВЦЭМ!$D$10+'СЕТ СН'!$F$6-'СЕТ СН'!$F$22</f>
        <v>1083.91925094</v>
      </c>
      <c r="V16" s="36">
        <f>SUMIFS(СВЦЭМ!$C$39:$C$782,СВЦЭМ!$A$39:$A$782,$A16,СВЦЭМ!$B$39:$B$782,V$11)+'СЕТ СН'!$F$12+СВЦЭМ!$D$10+'СЕТ СН'!$F$6-'СЕТ СН'!$F$22</f>
        <v>1078.08069869</v>
      </c>
      <c r="W16" s="36">
        <f>SUMIFS(СВЦЭМ!$C$39:$C$782,СВЦЭМ!$A$39:$A$782,$A16,СВЦЭМ!$B$39:$B$782,W$11)+'СЕТ СН'!$F$12+СВЦЭМ!$D$10+'СЕТ СН'!$F$6-'СЕТ СН'!$F$22</f>
        <v>1098.5094778099999</v>
      </c>
      <c r="X16" s="36">
        <f>SUMIFS(СВЦЭМ!$C$39:$C$782,СВЦЭМ!$A$39:$A$782,$A16,СВЦЭМ!$B$39:$B$782,X$11)+'СЕТ СН'!$F$12+СВЦЭМ!$D$10+'СЕТ СН'!$F$6-'СЕТ СН'!$F$22</f>
        <v>1080.0775009500001</v>
      </c>
      <c r="Y16" s="36">
        <f>SUMIFS(СВЦЭМ!$C$39:$C$782,СВЦЭМ!$A$39:$A$782,$A16,СВЦЭМ!$B$39:$B$782,Y$11)+'СЕТ СН'!$F$12+СВЦЭМ!$D$10+'СЕТ СН'!$F$6-'СЕТ СН'!$F$22</f>
        <v>1103.33920674</v>
      </c>
    </row>
    <row r="17" spans="1:25" ht="15.75" x14ac:dyDescent="0.2">
      <c r="A17" s="35">
        <f t="shared" si="0"/>
        <v>44292</v>
      </c>
      <c r="B17" s="36">
        <f>SUMIFS(СВЦЭМ!$C$39:$C$782,СВЦЭМ!$A$39:$A$782,$A17,СВЦЭМ!$B$39:$B$782,B$11)+'СЕТ СН'!$F$12+СВЦЭМ!$D$10+'СЕТ СН'!$F$6-'СЕТ СН'!$F$22</f>
        <v>1108.9414420999999</v>
      </c>
      <c r="C17" s="36">
        <f>SUMIFS(СВЦЭМ!$C$39:$C$782,СВЦЭМ!$A$39:$A$782,$A17,СВЦЭМ!$B$39:$B$782,C$11)+'СЕТ СН'!$F$12+СВЦЭМ!$D$10+'СЕТ СН'!$F$6-'СЕТ СН'!$F$22</f>
        <v>1181.19832243</v>
      </c>
      <c r="D17" s="36">
        <f>SUMIFS(СВЦЭМ!$C$39:$C$782,СВЦЭМ!$A$39:$A$782,$A17,СВЦЭМ!$B$39:$B$782,D$11)+'СЕТ СН'!$F$12+СВЦЭМ!$D$10+'СЕТ СН'!$F$6-'СЕТ СН'!$F$22</f>
        <v>1252.27884406</v>
      </c>
      <c r="E17" s="36">
        <f>SUMIFS(СВЦЭМ!$C$39:$C$782,СВЦЭМ!$A$39:$A$782,$A17,СВЦЭМ!$B$39:$B$782,E$11)+'СЕТ СН'!$F$12+СВЦЭМ!$D$10+'СЕТ СН'!$F$6-'СЕТ СН'!$F$22</f>
        <v>1260.3580704999999</v>
      </c>
      <c r="F17" s="36">
        <f>SUMIFS(СВЦЭМ!$C$39:$C$782,СВЦЭМ!$A$39:$A$782,$A17,СВЦЭМ!$B$39:$B$782,F$11)+'СЕТ СН'!$F$12+СВЦЭМ!$D$10+'СЕТ СН'!$F$6-'СЕТ СН'!$F$22</f>
        <v>1263.1582142499999</v>
      </c>
      <c r="G17" s="36">
        <f>SUMIFS(СВЦЭМ!$C$39:$C$782,СВЦЭМ!$A$39:$A$782,$A17,СВЦЭМ!$B$39:$B$782,G$11)+'СЕТ СН'!$F$12+СВЦЭМ!$D$10+'СЕТ СН'!$F$6-'СЕТ СН'!$F$22</f>
        <v>1255.0802220599999</v>
      </c>
      <c r="H17" s="36">
        <f>SUMIFS(СВЦЭМ!$C$39:$C$782,СВЦЭМ!$A$39:$A$782,$A17,СВЦЭМ!$B$39:$B$782,H$11)+'СЕТ СН'!$F$12+СВЦЭМ!$D$10+'СЕТ СН'!$F$6-'СЕТ СН'!$F$22</f>
        <v>1222.6788286199999</v>
      </c>
      <c r="I17" s="36">
        <f>SUMIFS(СВЦЭМ!$C$39:$C$782,СВЦЭМ!$A$39:$A$782,$A17,СВЦЭМ!$B$39:$B$782,I$11)+'СЕТ СН'!$F$12+СВЦЭМ!$D$10+'СЕТ СН'!$F$6-'СЕТ СН'!$F$22</f>
        <v>1160.8232933899999</v>
      </c>
      <c r="J17" s="36">
        <f>SUMIFS(СВЦЭМ!$C$39:$C$782,СВЦЭМ!$A$39:$A$782,$A17,СВЦЭМ!$B$39:$B$782,J$11)+'СЕТ СН'!$F$12+СВЦЭМ!$D$10+'СЕТ СН'!$F$6-'СЕТ СН'!$F$22</f>
        <v>1111.4060300399999</v>
      </c>
      <c r="K17" s="36">
        <f>SUMIFS(СВЦЭМ!$C$39:$C$782,СВЦЭМ!$A$39:$A$782,$A17,СВЦЭМ!$B$39:$B$782,K$11)+'СЕТ СН'!$F$12+СВЦЭМ!$D$10+'СЕТ СН'!$F$6-'СЕТ СН'!$F$22</f>
        <v>1065.8905794699999</v>
      </c>
      <c r="L17" s="36">
        <f>SUMIFS(СВЦЭМ!$C$39:$C$782,СВЦЭМ!$A$39:$A$782,$A17,СВЦЭМ!$B$39:$B$782,L$11)+'СЕТ СН'!$F$12+СВЦЭМ!$D$10+'СЕТ СН'!$F$6-'СЕТ СН'!$F$22</f>
        <v>1087.8784942699999</v>
      </c>
      <c r="M17" s="36">
        <f>SUMIFS(СВЦЭМ!$C$39:$C$782,СВЦЭМ!$A$39:$A$782,$A17,СВЦЭМ!$B$39:$B$782,M$11)+'СЕТ СН'!$F$12+СВЦЭМ!$D$10+'СЕТ СН'!$F$6-'СЕТ СН'!$F$22</f>
        <v>1105.9047223599998</v>
      </c>
      <c r="N17" s="36">
        <f>SUMIFS(СВЦЭМ!$C$39:$C$782,СВЦЭМ!$A$39:$A$782,$A17,СВЦЭМ!$B$39:$B$782,N$11)+'СЕТ СН'!$F$12+СВЦЭМ!$D$10+'СЕТ СН'!$F$6-'СЕТ СН'!$F$22</f>
        <v>1135.99061555</v>
      </c>
      <c r="O17" s="36">
        <f>SUMIFS(СВЦЭМ!$C$39:$C$782,СВЦЭМ!$A$39:$A$782,$A17,СВЦЭМ!$B$39:$B$782,O$11)+'СЕТ СН'!$F$12+СВЦЭМ!$D$10+'СЕТ СН'!$F$6-'СЕТ СН'!$F$22</f>
        <v>1186.6900310399999</v>
      </c>
      <c r="P17" s="36">
        <f>SUMIFS(СВЦЭМ!$C$39:$C$782,СВЦЭМ!$A$39:$A$782,$A17,СВЦЭМ!$B$39:$B$782,P$11)+'СЕТ СН'!$F$12+СВЦЭМ!$D$10+'СЕТ СН'!$F$6-'СЕТ СН'!$F$22</f>
        <v>1231.05885066</v>
      </c>
      <c r="Q17" s="36">
        <f>SUMIFS(СВЦЭМ!$C$39:$C$782,СВЦЭМ!$A$39:$A$782,$A17,СВЦЭМ!$B$39:$B$782,Q$11)+'СЕТ СН'!$F$12+СВЦЭМ!$D$10+'СЕТ СН'!$F$6-'СЕТ СН'!$F$22</f>
        <v>1249.8822976599999</v>
      </c>
      <c r="R17" s="36">
        <f>SUMIFS(СВЦЭМ!$C$39:$C$782,СВЦЭМ!$A$39:$A$782,$A17,СВЦЭМ!$B$39:$B$782,R$11)+'СЕТ СН'!$F$12+СВЦЭМ!$D$10+'СЕТ СН'!$F$6-'СЕТ СН'!$F$22</f>
        <v>1241.8925033799999</v>
      </c>
      <c r="S17" s="36">
        <f>SUMIFS(СВЦЭМ!$C$39:$C$782,СВЦЭМ!$A$39:$A$782,$A17,СВЦЭМ!$B$39:$B$782,S$11)+'СЕТ СН'!$F$12+СВЦЭМ!$D$10+'СЕТ СН'!$F$6-'СЕТ СН'!$F$22</f>
        <v>1219.2208255799999</v>
      </c>
      <c r="T17" s="36">
        <f>SUMIFS(СВЦЭМ!$C$39:$C$782,СВЦЭМ!$A$39:$A$782,$A17,СВЦЭМ!$B$39:$B$782,T$11)+'СЕТ СН'!$F$12+СВЦЭМ!$D$10+'СЕТ СН'!$F$6-'СЕТ СН'!$F$22</f>
        <v>1154.7190150500001</v>
      </c>
      <c r="U17" s="36">
        <f>SUMIFS(СВЦЭМ!$C$39:$C$782,СВЦЭМ!$A$39:$A$782,$A17,СВЦЭМ!$B$39:$B$782,U$11)+'СЕТ СН'!$F$12+СВЦЭМ!$D$10+'СЕТ СН'!$F$6-'СЕТ СН'!$F$22</f>
        <v>1075.72985092</v>
      </c>
      <c r="V17" s="36">
        <f>SUMIFS(СВЦЭМ!$C$39:$C$782,СВЦЭМ!$A$39:$A$782,$A17,СВЦЭМ!$B$39:$B$782,V$11)+'СЕТ СН'!$F$12+СВЦЭМ!$D$10+'СЕТ СН'!$F$6-'СЕТ СН'!$F$22</f>
        <v>1016.51388866</v>
      </c>
      <c r="W17" s="36">
        <f>SUMIFS(СВЦЭМ!$C$39:$C$782,СВЦЭМ!$A$39:$A$782,$A17,СВЦЭМ!$B$39:$B$782,W$11)+'СЕТ СН'!$F$12+СВЦЭМ!$D$10+'СЕТ СН'!$F$6-'СЕТ СН'!$F$22</f>
        <v>1031.3678543400001</v>
      </c>
      <c r="X17" s="36">
        <f>SUMIFS(СВЦЭМ!$C$39:$C$782,СВЦЭМ!$A$39:$A$782,$A17,СВЦЭМ!$B$39:$B$782,X$11)+'СЕТ СН'!$F$12+СВЦЭМ!$D$10+'СЕТ СН'!$F$6-'СЕТ СН'!$F$22</f>
        <v>1055.58271885</v>
      </c>
      <c r="Y17" s="36">
        <f>SUMIFS(СВЦЭМ!$C$39:$C$782,СВЦЭМ!$A$39:$A$782,$A17,СВЦЭМ!$B$39:$B$782,Y$11)+'СЕТ СН'!$F$12+СВЦЭМ!$D$10+'СЕТ СН'!$F$6-'СЕТ СН'!$F$22</f>
        <v>1120.1805875799998</v>
      </c>
    </row>
    <row r="18" spans="1:25" ht="15.75" x14ac:dyDescent="0.2">
      <c r="A18" s="35">
        <f t="shared" si="0"/>
        <v>44293</v>
      </c>
      <c r="B18" s="36">
        <f>SUMIFS(СВЦЭМ!$C$39:$C$782,СВЦЭМ!$A$39:$A$782,$A18,СВЦЭМ!$B$39:$B$782,B$11)+'СЕТ СН'!$F$12+СВЦЭМ!$D$10+'СЕТ СН'!$F$6-'СЕТ СН'!$F$22</f>
        <v>1208.14369296</v>
      </c>
      <c r="C18" s="36">
        <f>SUMIFS(СВЦЭМ!$C$39:$C$782,СВЦЭМ!$A$39:$A$782,$A18,СВЦЭМ!$B$39:$B$782,C$11)+'СЕТ СН'!$F$12+СВЦЭМ!$D$10+'СЕТ СН'!$F$6-'СЕТ СН'!$F$22</f>
        <v>1238.37054448</v>
      </c>
      <c r="D18" s="36">
        <f>SUMIFS(СВЦЭМ!$C$39:$C$782,СВЦЭМ!$A$39:$A$782,$A18,СВЦЭМ!$B$39:$B$782,D$11)+'СЕТ СН'!$F$12+СВЦЭМ!$D$10+'СЕТ СН'!$F$6-'СЕТ СН'!$F$22</f>
        <v>1202.54017675</v>
      </c>
      <c r="E18" s="36">
        <f>SUMIFS(СВЦЭМ!$C$39:$C$782,СВЦЭМ!$A$39:$A$782,$A18,СВЦЭМ!$B$39:$B$782,E$11)+'СЕТ СН'!$F$12+СВЦЭМ!$D$10+'СЕТ СН'!$F$6-'СЕТ СН'!$F$22</f>
        <v>1197.7336061199999</v>
      </c>
      <c r="F18" s="36">
        <f>SUMIFS(СВЦЭМ!$C$39:$C$782,СВЦЭМ!$A$39:$A$782,$A18,СВЦЭМ!$B$39:$B$782,F$11)+'СЕТ СН'!$F$12+СВЦЭМ!$D$10+'СЕТ СН'!$F$6-'СЕТ СН'!$F$22</f>
        <v>1206.0679697599999</v>
      </c>
      <c r="G18" s="36">
        <f>SUMIFS(СВЦЭМ!$C$39:$C$782,СВЦЭМ!$A$39:$A$782,$A18,СВЦЭМ!$B$39:$B$782,G$11)+'СЕТ СН'!$F$12+СВЦЭМ!$D$10+'СЕТ СН'!$F$6-'СЕТ СН'!$F$22</f>
        <v>1203.8414934899999</v>
      </c>
      <c r="H18" s="36">
        <f>SUMIFS(СВЦЭМ!$C$39:$C$782,СВЦЭМ!$A$39:$A$782,$A18,СВЦЭМ!$B$39:$B$782,H$11)+'СЕТ СН'!$F$12+СВЦЭМ!$D$10+'СЕТ СН'!$F$6-'СЕТ СН'!$F$22</f>
        <v>1250.1558109600001</v>
      </c>
      <c r="I18" s="36">
        <f>SUMIFS(СВЦЭМ!$C$39:$C$782,СВЦЭМ!$A$39:$A$782,$A18,СВЦЭМ!$B$39:$B$782,I$11)+'СЕТ СН'!$F$12+СВЦЭМ!$D$10+'СЕТ СН'!$F$6-'СЕТ СН'!$F$22</f>
        <v>1221.7858800500001</v>
      </c>
      <c r="J18" s="36">
        <f>SUMIFS(СВЦЭМ!$C$39:$C$782,СВЦЭМ!$A$39:$A$782,$A18,СВЦЭМ!$B$39:$B$782,J$11)+'СЕТ СН'!$F$12+СВЦЭМ!$D$10+'СЕТ СН'!$F$6-'СЕТ СН'!$F$22</f>
        <v>1165.0539233299999</v>
      </c>
      <c r="K18" s="36">
        <f>SUMIFS(СВЦЭМ!$C$39:$C$782,СВЦЭМ!$A$39:$A$782,$A18,СВЦЭМ!$B$39:$B$782,K$11)+'СЕТ СН'!$F$12+СВЦЭМ!$D$10+'СЕТ СН'!$F$6-'СЕТ СН'!$F$22</f>
        <v>1113.18395083</v>
      </c>
      <c r="L18" s="36">
        <f>SUMIFS(СВЦЭМ!$C$39:$C$782,СВЦЭМ!$A$39:$A$782,$A18,СВЦЭМ!$B$39:$B$782,L$11)+'СЕТ СН'!$F$12+СВЦЭМ!$D$10+'СЕТ СН'!$F$6-'СЕТ СН'!$F$22</f>
        <v>1118.68066901</v>
      </c>
      <c r="M18" s="36">
        <f>SUMIFS(СВЦЭМ!$C$39:$C$782,СВЦЭМ!$A$39:$A$782,$A18,СВЦЭМ!$B$39:$B$782,M$11)+'СЕТ СН'!$F$12+СВЦЭМ!$D$10+'СЕТ СН'!$F$6-'СЕТ СН'!$F$22</f>
        <v>1105.36186591</v>
      </c>
      <c r="N18" s="36">
        <f>SUMIFS(СВЦЭМ!$C$39:$C$782,СВЦЭМ!$A$39:$A$782,$A18,СВЦЭМ!$B$39:$B$782,N$11)+'СЕТ СН'!$F$12+СВЦЭМ!$D$10+'СЕТ СН'!$F$6-'СЕТ СН'!$F$22</f>
        <v>1137.2614521799999</v>
      </c>
      <c r="O18" s="36">
        <f>SUMIFS(СВЦЭМ!$C$39:$C$782,СВЦЭМ!$A$39:$A$782,$A18,СВЦЭМ!$B$39:$B$782,O$11)+'СЕТ СН'!$F$12+СВЦЭМ!$D$10+'СЕТ СН'!$F$6-'СЕТ СН'!$F$22</f>
        <v>1164.9022298499999</v>
      </c>
      <c r="P18" s="36">
        <f>SUMIFS(СВЦЭМ!$C$39:$C$782,СВЦЭМ!$A$39:$A$782,$A18,СВЦЭМ!$B$39:$B$782,P$11)+'СЕТ СН'!$F$12+СВЦЭМ!$D$10+'СЕТ СН'!$F$6-'СЕТ СН'!$F$22</f>
        <v>1209.6238772300001</v>
      </c>
      <c r="Q18" s="36">
        <f>SUMIFS(СВЦЭМ!$C$39:$C$782,СВЦЭМ!$A$39:$A$782,$A18,СВЦЭМ!$B$39:$B$782,Q$11)+'СЕТ СН'!$F$12+СВЦЭМ!$D$10+'СЕТ СН'!$F$6-'СЕТ СН'!$F$22</f>
        <v>1251.37486683</v>
      </c>
      <c r="R18" s="36">
        <f>SUMIFS(СВЦЭМ!$C$39:$C$782,СВЦЭМ!$A$39:$A$782,$A18,СВЦЭМ!$B$39:$B$782,R$11)+'СЕТ СН'!$F$12+СВЦЭМ!$D$10+'СЕТ СН'!$F$6-'СЕТ СН'!$F$22</f>
        <v>1255.08746733</v>
      </c>
      <c r="S18" s="36">
        <f>SUMIFS(СВЦЭМ!$C$39:$C$782,СВЦЭМ!$A$39:$A$782,$A18,СВЦЭМ!$B$39:$B$782,S$11)+'СЕТ СН'!$F$12+СВЦЭМ!$D$10+'СЕТ СН'!$F$6-'СЕТ СН'!$F$22</f>
        <v>1215.56057756</v>
      </c>
      <c r="T18" s="36">
        <f>SUMIFS(СВЦЭМ!$C$39:$C$782,СВЦЭМ!$A$39:$A$782,$A18,СВЦЭМ!$B$39:$B$782,T$11)+'СЕТ СН'!$F$12+СВЦЭМ!$D$10+'СЕТ СН'!$F$6-'СЕТ СН'!$F$22</f>
        <v>1133.12133268</v>
      </c>
      <c r="U18" s="36">
        <f>SUMIFS(СВЦЭМ!$C$39:$C$782,СВЦЭМ!$A$39:$A$782,$A18,СВЦЭМ!$B$39:$B$782,U$11)+'СЕТ СН'!$F$12+СВЦЭМ!$D$10+'СЕТ СН'!$F$6-'СЕТ СН'!$F$22</f>
        <v>1078.27781835</v>
      </c>
      <c r="V18" s="36">
        <f>SUMIFS(СВЦЭМ!$C$39:$C$782,СВЦЭМ!$A$39:$A$782,$A18,СВЦЭМ!$B$39:$B$782,V$11)+'СЕТ СН'!$F$12+СВЦЭМ!$D$10+'СЕТ СН'!$F$6-'СЕТ СН'!$F$22</f>
        <v>1057.5313236</v>
      </c>
      <c r="W18" s="36">
        <f>SUMIFS(СВЦЭМ!$C$39:$C$782,СВЦЭМ!$A$39:$A$782,$A18,СВЦЭМ!$B$39:$B$782,W$11)+'СЕТ СН'!$F$12+СВЦЭМ!$D$10+'СЕТ СН'!$F$6-'СЕТ СН'!$F$22</f>
        <v>1059.69823101</v>
      </c>
      <c r="X18" s="36">
        <f>SUMIFS(СВЦЭМ!$C$39:$C$782,СВЦЭМ!$A$39:$A$782,$A18,СВЦЭМ!$B$39:$B$782,X$11)+'СЕТ СН'!$F$12+СВЦЭМ!$D$10+'СЕТ СН'!$F$6-'СЕТ СН'!$F$22</f>
        <v>1074.6946045599998</v>
      </c>
      <c r="Y18" s="36">
        <f>SUMIFS(СВЦЭМ!$C$39:$C$782,СВЦЭМ!$A$39:$A$782,$A18,СВЦЭМ!$B$39:$B$782,Y$11)+'СЕТ СН'!$F$12+СВЦЭМ!$D$10+'СЕТ СН'!$F$6-'СЕТ СН'!$F$22</f>
        <v>1128.34727613</v>
      </c>
    </row>
    <row r="19" spans="1:25" ht="15.75" x14ac:dyDescent="0.2">
      <c r="A19" s="35">
        <f t="shared" si="0"/>
        <v>44294</v>
      </c>
      <c r="B19" s="36">
        <f>SUMIFS(СВЦЭМ!$C$39:$C$782,СВЦЭМ!$A$39:$A$782,$A19,СВЦЭМ!$B$39:$B$782,B$11)+'СЕТ СН'!$F$12+СВЦЭМ!$D$10+'СЕТ СН'!$F$6-'СЕТ СН'!$F$22</f>
        <v>1161.9577220199999</v>
      </c>
      <c r="C19" s="36">
        <f>SUMIFS(СВЦЭМ!$C$39:$C$782,СВЦЭМ!$A$39:$A$782,$A19,СВЦЭМ!$B$39:$B$782,C$11)+'СЕТ СН'!$F$12+СВЦЭМ!$D$10+'СЕТ СН'!$F$6-'СЕТ СН'!$F$22</f>
        <v>1238.2054330599999</v>
      </c>
      <c r="D19" s="36">
        <f>SUMIFS(СВЦЭМ!$C$39:$C$782,СВЦЭМ!$A$39:$A$782,$A19,СВЦЭМ!$B$39:$B$782,D$11)+'СЕТ СН'!$F$12+СВЦЭМ!$D$10+'СЕТ СН'!$F$6-'СЕТ СН'!$F$22</f>
        <v>1218.1347866199999</v>
      </c>
      <c r="E19" s="36">
        <f>SUMIFS(СВЦЭМ!$C$39:$C$782,СВЦЭМ!$A$39:$A$782,$A19,СВЦЭМ!$B$39:$B$782,E$11)+'СЕТ СН'!$F$12+СВЦЭМ!$D$10+'СЕТ СН'!$F$6-'СЕТ СН'!$F$22</f>
        <v>1212.1775390099999</v>
      </c>
      <c r="F19" s="36">
        <f>SUMIFS(СВЦЭМ!$C$39:$C$782,СВЦЭМ!$A$39:$A$782,$A19,СВЦЭМ!$B$39:$B$782,F$11)+'СЕТ СН'!$F$12+СВЦЭМ!$D$10+'СЕТ СН'!$F$6-'СЕТ СН'!$F$22</f>
        <v>1212.4930439699999</v>
      </c>
      <c r="G19" s="36">
        <f>SUMIFS(СВЦЭМ!$C$39:$C$782,СВЦЭМ!$A$39:$A$782,$A19,СВЦЭМ!$B$39:$B$782,G$11)+'СЕТ СН'!$F$12+СВЦЭМ!$D$10+'СЕТ СН'!$F$6-'СЕТ СН'!$F$22</f>
        <v>1226.8837333399999</v>
      </c>
      <c r="H19" s="36">
        <f>SUMIFS(СВЦЭМ!$C$39:$C$782,СВЦЭМ!$A$39:$A$782,$A19,СВЦЭМ!$B$39:$B$782,H$11)+'СЕТ СН'!$F$12+СВЦЭМ!$D$10+'СЕТ СН'!$F$6-'СЕТ СН'!$F$22</f>
        <v>1213.25860786</v>
      </c>
      <c r="I19" s="36">
        <f>SUMIFS(СВЦЭМ!$C$39:$C$782,СВЦЭМ!$A$39:$A$782,$A19,СВЦЭМ!$B$39:$B$782,I$11)+'СЕТ СН'!$F$12+СВЦЭМ!$D$10+'СЕТ СН'!$F$6-'СЕТ СН'!$F$22</f>
        <v>1170.58743828</v>
      </c>
      <c r="J19" s="36">
        <f>SUMIFS(СВЦЭМ!$C$39:$C$782,СВЦЭМ!$A$39:$A$782,$A19,СВЦЭМ!$B$39:$B$782,J$11)+'СЕТ СН'!$F$12+СВЦЭМ!$D$10+'СЕТ СН'!$F$6-'СЕТ СН'!$F$22</f>
        <v>1156.82979716</v>
      </c>
      <c r="K19" s="36">
        <f>SUMIFS(СВЦЭМ!$C$39:$C$782,СВЦЭМ!$A$39:$A$782,$A19,СВЦЭМ!$B$39:$B$782,K$11)+'СЕТ СН'!$F$12+СВЦЭМ!$D$10+'СЕТ СН'!$F$6-'СЕТ СН'!$F$22</f>
        <v>1132.88418888</v>
      </c>
      <c r="L19" s="36">
        <f>SUMIFS(СВЦЭМ!$C$39:$C$782,СВЦЭМ!$A$39:$A$782,$A19,СВЦЭМ!$B$39:$B$782,L$11)+'СЕТ СН'!$F$12+СВЦЭМ!$D$10+'СЕТ СН'!$F$6-'СЕТ СН'!$F$22</f>
        <v>1137.76934033</v>
      </c>
      <c r="M19" s="36">
        <f>SUMIFS(СВЦЭМ!$C$39:$C$782,СВЦЭМ!$A$39:$A$782,$A19,СВЦЭМ!$B$39:$B$782,M$11)+'СЕТ СН'!$F$12+СВЦЭМ!$D$10+'СЕТ СН'!$F$6-'СЕТ СН'!$F$22</f>
        <v>1146.06640763</v>
      </c>
      <c r="N19" s="36">
        <f>SUMIFS(СВЦЭМ!$C$39:$C$782,СВЦЭМ!$A$39:$A$782,$A19,СВЦЭМ!$B$39:$B$782,N$11)+'СЕТ СН'!$F$12+СВЦЭМ!$D$10+'СЕТ СН'!$F$6-'СЕТ СН'!$F$22</f>
        <v>1168.67412524</v>
      </c>
      <c r="O19" s="36">
        <f>SUMIFS(СВЦЭМ!$C$39:$C$782,СВЦЭМ!$A$39:$A$782,$A19,СВЦЭМ!$B$39:$B$782,O$11)+'СЕТ СН'!$F$12+СВЦЭМ!$D$10+'СЕТ СН'!$F$6-'СЕТ СН'!$F$22</f>
        <v>1175.06162563</v>
      </c>
      <c r="P19" s="36">
        <f>SUMIFS(СВЦЭМ!$C$39:$C$782,СВЦЭМ!$A$39:$A$782,$A19,СВЦЭМ!$B$39:$B$782,P$11)+'СЕТ СН'!$F$12+СВЦЭМ!$D$10+'СЕТ СН'!$F$6-'СЕТ СН'!$F$22</f>
        <v>1178.46964106</v>
      </c>
      <c r="Q19" s="36">
        <f>SUMIFS(СВЦЭМ!$C$39:$C$782,СВЦЭМ!$A$39:$A$782,$A19,СВЦЭМ!$B$39:$B$782,Q$11)+'СЕТ СН'!$F$12+СВЦЭМ!$D$10+'СЕТ СН'!$F$6-'СЕТ СН'!$F$22</f>
        <v>1203.5099595199999</v>
      </c>
      <c r="R19" s="36">
        <f>SUMIFS(СВЦЭМ!$C$39:$C$782,СВЦЭМ!$A$39:$A$782,$A19,СВЦЭМ!$B$39:$B$782,R$11)+'СЕТ СН'!$F$12+СВЦЭМ!$D$10+'СЕТ СН'!$F$6-'СЕТ СН'!$F$22</f>
        <v>1193.85479407</v>
      </c>
      <c r="S19" s="36">
        <f>SUMIFS(СВЦЭМ!$C$39:$C$782,СВЦЭМ!$A$39:$A$782,$A19,СВЦЭМ!$B$39:$B$782,S$11)+'СЕТ СН'!$F$12+СВЦЭМ!$D$10+'СЕТ СН'!$F$6-'СЕТ СН'!$F$22</f>
        <v>1174.9646837499999</v>
      </c>
      <c r="T19" s="36">
        <f>SUMIFS(СВЦЭМ!$C$39:$C$782,СВЦЭМ!$A$39:$A$782,$A19,СВЦЭМ!$B$39:$B$782,T$11)+'СЕТ СН'!$F$12+СВЦЭМ!$D$10+'СЕТ СН'!$F$6-'СЕТ СН'!$F$22</f>
        <v>1152.5237856900001</v>
      </c>
      <c r="U19" s="36">
        <f>SUMIFS(СВЦЭМ!$C$39:$C$782,СВЦЭМ!$A$39:$A$782,$A19,СВЦЭМ!$B$39:$B$782,U$11)+'СЕТ СН'!$F$12+СВЦЭМ!$D$10+'СЕТ СН'!$F$6-'СЕТ СН'!$F$22</f>
        <v>1078.6088127999999</v>
      </c>
      <c r="V19" s="36">
        <f>SUMIFS(СВЦЭМ!$C$39:$C$782,СВЦЭМ!$A$39:$A$782,$A19,СВЦЭМ!$B$39:$B$782,V$11)+'СЕТ СН'!$F$12+СВЦЭМ!$D$10+'СЕТ СН'!$F$6-'СЕТ СН'!$F$22</f>
        <v>1067.9066948</v>
      </c>
      <c r="W19" s="36">
        <f>SUMIFS(СВЦЭМ!$C$39:$C$782,СВЦЭМ!$A$39:$A$782,$A19,СВЦЭМ!$B$39:$B$782,W$11)+'СЕТ СН'!$F$12+СВЦЭМ!$D$10+'СЕТ СН'!$F$6-'СЕТ СН'!$F$22</f>
        <v>1096.5804340899999</v>
      </c>
      <c r="X19" s="36">
        <f>SUMIFS(СВЦЭМ!$C$39:$C$782,СВЦЭМ!$A$39:$A$782,$A19,СВЦЭМ!$B$39:$B$782,X$11)+'СЕТ СН'!$F$12+СВЦЭМ!$D$10+'СЕТ СН'!$F$6-'СЕТ СН'!$F$22</f>
        <v>1115.4188059400001</v>
      </c>
      <c r="Y19" s="36">
        <f>SUMIFS(СВЦЭМ!$C$39:$C$782,СВЦЭМ!$A$39:$A$782,$A19,СВЦЭМ!$B$39:$B$782,Y$11)+'СЕТ СН'!$F$12+СВЦЭМ!$D$10+'СЕТ СН'!$F$6-'СЕТ СН'!$F$22</f>
        <v>1156.87902399</v>
      </c>
    </row>
    <row r="20" spans="1:25" ht="15.75" x14ac:dyDescent="0.2">
      <c r="A20" s="35">
        <f t="shared" si="0"/>
        <v>44295</v>
      </c>
      <c r="B20" s="36">
        <f>SUMIFS(СВЦЭМ!$C$39:$C$782,СВЦЭМ!$A$39:$A$782,$A20,СВЦЭМ!$B$39:$B$782,B$11)+'СЕТ СН'!$F$12+СВЦЭМ!$D$10+'СЕТ СН'!$F$6-'СЕТ СН'!$F$22</f>
        <v>1136.0129985599999</v>
      </c>
      <c r="C20" s="36">
        <f>SUMIFS(СВЦЭМ!$C$39:$C$782,СВЦЭМ!$A$39:$A$782,$A20,СВЦЭМ!$B$39:$B$782,C$11)+'СЕТ СН'!$F$12+СВЦЭМ!$D$10+'СЕТ СН'!$F$6-'СЕТ СН'!$F$22</f>
        <v>1169.80607848</v>
      </c>
      <c r="D20" s="36">
        <f>SUMIFS(СВЦЭМ!$C$39:$C$782,СВЦЭМ!$A$39:$A$782,$A20,СВЦЭМ!$B$39:$B$782,D$11)+'СЕТ СН'!$F$12+СВЦЭМ!$D$10+'СЕТ СН'!$F$6-'СЕТ СН'!$F$22</f>
        <v>1208.3217727199999</v>
      </c>
      <c r="E20" s="36">
        <f>SUMIFS(СВЦЭМ!$C$39:$C$782,СВЦЭМ!$A$39:$A$782,$A20,СВЦЭМ!$B$39:$B$782,E$11)+'СЕТ СН'!$F$12+СВЦЭМ!$D$10+'СЕТ СН'!$F$6-'СЕТ СН'!$F$22</f>
        <v>1210.3828003900001</v>
      </c>
      <c r="F20" s="36">
        <f>SUMIFS(СВЦЭМ!$C$39:$C$782,СВЦЭМ!$A$39:$A$782,$A20,СВЦЭМ!$B$39:$B$782,F$11)+'СЕТ СН'!$F$12+СВЦЭМ!$D$10+'СЕТ СН'!$F$6-'СЕТ СН'!$F$22</f>
        <v>1203.8423570499999</v>
      </c>
      <c r="G20" s="36">
        <f>SUMIFS(СВЦЭМ!$C$39:$C$782,СВЦЭМ!$A$39:$A$782,$A20,СВЦЭМ!$B$39:$B$782,G$11)+'СЕТ СН'!$F$12+СВЦЭМ!$D$10+'СЕТ СН'!$F$6-'СЕТ СН'!$F$22</f>
        <v>1216.5563039900001</v>
      </c>
      <c r="H20" s="36">
        <f>SUMIFS(СВЦЭМ!$C$39:$C$782,СВЦЭМ!$A$39:$A$782,$A20,СВЦЭМ!$B$39:$B$782,H$11)+'СЕТ СН'!$F$12+СВЦЭМ!$D$10+'СЕТ СН'!$F$6-'СЕТ СН'!$F$22</f>
        <v>1199.59561147</v>
      </c>
      <c r="I20" s="36">
        <f>SUMIFS(СВЦЭМ!$C$39:$C$782,СВЦЭМ!$A$39:$A$782,$A20,СВЦЭМ!$B$39:$B$782,I$11)+'СЕТ СН'!$F$12+СВЦЭМ!$D$10+'СЕТ СН'!$F$6-'СЕТ СН'!$F$22</f>
        <v>1129.7493520799999</v>
      </c>
      <c r="J20" s="36">
        <f>SUMIFS(СВЦЭМ!$C$39:$C$782,СВЦЭМ!$A$39:$A$782,$A20,СВЦЭМ!$B$39:$B$782,J$11)+'СЕТ СН'!$F$12+СВЦЭМ!$D$10+'СЕТ СН'!$F$6-'СЕТ СН'!$F$22</f>
        <v>1133.4851924099999</v>
      </c>
      <c r="K20" s="36">
        <f>SUMIFS(СВЦЭМ!$C$39:$C$782,СВЦЭМ!$A$39:$A$782,$A20,СВЦЭМ!$B$39:$B$782,K$11)+'СЕТ СН'!$F$12+СВЦЭМ!$D$10+'СЕТ СН'!$F$6-'СЕТ СН'!$F$22</f>
        <v>1130.00280638</v>
      </c>
      <c r="L20" s="36">
        <f>SUMIFS(СВЦЭМ!$C$39:$C$782,СВЦЭМ!$A$39:$A$782,$A20,СВЦЭМ!$B$39:$B$782,L$11)+'СЕТ СН'!$F$12+СВЦЭМ!$D$10+'СЕТ СН'!$F$6-'СЕТ СН'!$F$22</f>
        <v>1133.6184399899998</v>
      </c>
      <c r="M20" s="36">
        <f>SUMIFS(СВЦЭМ!$C$39:$C$782,СВЦЭМ!$A$39:$A$782,$A20,СВЦЭМ!$B$39:$B$782,M$11)+'СЕТ СН'!$F$12+СВЦЭМ!$D$10+'СЕТ СН'!$F$6-'СЕТ СН'!$F$22</f>
        <v>1126.3281549400001</v>
      </c>
      <c r="N20" s="36">
        <f>SUMIFS(СВЦЭМ!$C$39:$C$782,СВЦЭМ!$A$39:$A$782,$A20,СВЦЭМ!$B$39:$B$782,N$11)+'СЕТ СН'!$F$12+СВЦЭМ!$D$10+'СЕТ СН'!$F$6-'СЕТ СН'!$F$22</f>
        <v>1154.4718722600001</v>
      </c>
      <c r="O20" s="36">
        <f>SUMIFS(СВЦЭМ!$C$39:$C$782,СВЦЭМ!$A$39:$A$782,$A20,СВЦЭМ!$B$39:$B$782,O$11)+'СЕТ СН'!$F$12+СВЦЭМ!$D$10+'СЕТ СН'!$F$6-'СЕТ СН'!$F$22</f>
        <v>1132.1616773000001</v>
      </c>
      <c r="P20" s="36">
        <f>SUMIFS(СВЦЭМ!$C$39:$C$782,СВЦЭМ!$A$39:$A$782,$A20,СВЦЭМ!$B$39:$B$782,P$11)+'СЕТ СН'!$F$12+СВЦЭМ!$D$10+'СЕТ СН'!$F$6-'СЕТ СН'!$F$22</f>
        <v>1159.0187511399999</v>
      </c>
      <c r="Q20" s="36">
        <f>SUMIFS(СВЦЭМ!$C$39:$C$782,СВЦЭМ!$A$39:$A$782,$A20,СВЦЭМ!$B$39:$B$782,Q$11)+'СЕТ СН'!$F$12+СВЦЭМ!$D$10+'СЕТ СН'!$F$6-'СЕТ СН'!$F$22</f>
        <v>1188.81100487</v>
      </c>
      <c r="R20" s="36">
        <f>SUMIFS(СВЦЭМ!$C$39:$C$782,СВЦЭМ!$A$39:$A$782,$A20,СВЦЭМ!$B$39:$B$782,R$11)+'СЕТ СН'!$F$12+СВЦЭМ!$D$10+'СЕТ СН'!$F$6-'СЕТ СН'!$F$22</f>
        <v>1173.61307412</v>
      </c>
      <c r="S20" s="36">
        <f>SUMIFS(СВЦЭМ!$C$39:$C$782,СВЦЭМ!$A$39:$A$782,$A20,СВЦЭМ!$B$39:$B$782,S$11)+'СЕТ СН'!$F$12+СВЦЭМ!$D$10+'СЕТ СН'!$F$6-'СЕТ СН'!$F$22</f>
        <v>1145.2684167899999</v>
      </c>
      <c r="T20" s="36">
        <f>SUMIFS(СВЦЭМ!$C$39:$C$782,СВЦЭМ!$A$39:$A$782,$A20,СВЦЭМ!$B$39:$B$782,T$11)+'СЕТ СН'!$F$12+СВЦЭМ!$D$10+'СЕТ СН'!$F$6-'СЕТ СН'!$F$22</f>
        <v>1144.43707969</v>
      </c>
      <c r="U20" s="36">
        <f>SUMIFS(СВЦЭМ!$C$39:$C$782,СВЦЭМ!$A$39:$A$782,$A20,СВЦЭМ!$B$39:$B$782,U$11)+'СЕТ СН'!$F$12+СВЦЭМ!$D$10+'СЕТ СН'!$F$6-'СЕТ СН'!$F$22</f>
        <v>1139.28100989</v>
      </c>
      <c r="V20" s="36">
        <f>SUMIFS(СВЦЭМ!$C$39:$C$782,СВЦЭМ!$A$39:$A$782,$A20,СВЦЭМ!$B$39:$B$782,V$11)+'СЕТ СН'!$F$12+СВЦЭМ!$D$10+'СЕТ СН'!$F$6-'СЕТ СН'!$F$22</f>
        <v>1149.59199231</v>
      </c>
      <c r="W20" s="36">
        <f>SUMIFS(СВЦЭМ!$C$39:$C$782,СВЦЭМ!$A$39:$A$782,$A20,СВЦЭМ!$B$39:$B$782,W$11)+'СЕТ СН'!$F$12+СВЦЭМ!$D$10+'СЕТ СН'!$F$6-'СЕТ СН'!$F$22</f>
        <v>1156.5311390299998</v>
      </c>
      <c r="X20" s="36">
        <f>SUMIFS(СВЦЭМ!$C$39:$C$782,СВЦЭМ!$A$39:$A$782,$A20,СВЦЭМ!$B$39:$B$782,X$11)+'СЕТ СН'!$F$12+СВЦЭМ!$D$10+'СЕТ СН'!$F$6-'СЕТ СН'!$F$22</f>
        <v>1137.9651452099999</v>
      </c>
      <c r="Y20" s="36">
        <f>SUMIFS(СВЦЭМ!$C$39:$C$782,СВЦЭМ!$A$39:$A$782,$A20,СВЦЭМ!$B$39:$B$782,Y$11)+'СЕТ СН'!$F$12+СВЦЭМ!$D$10+'СЕТ СН'!$F$6-'СЕТ СН'!$F$22</f>
        <v>1107.55658911</v>
      </c>
    </row>
    <row r="21" spans="1:25" ht="15.75" x14ac:dyDescent="0.2">
      <c r="A21" s="35">
        <f t="shared" si="0"/>
        <v>44296</v>
      </c>
      <c r="B21" s="36">
        <f>SUMIFS(СВЦЭМ!$C$39:$C$782,СВЦЭМ!$A$39:$A$782,$A21,СВЦЭМ!$B$39:$B$782,B$11)+'СЕТ СН'!$F$12+СВЦЭМ!$D$10+'СЕТ СН'!$F$6-'СЕТ СН'!$F$22</f>
        <v>1177.5623880599999</v>
      </c>
      <c r="C21" s="36">
        <f>SUMIFS(СВЦЭМ!$C$39:$C$782,СВЦЭМ!$A$39:$A$782,$A21,СВЦЭМ!$B$39:$B$782,C$11)+'СЕТ СН'!$F$12+СВЦЭМ!$D$10+'СЕТ СН'!$F$6-'СЕТ СН'!$F$22</f>
        <v>1232.1339116499998</v>
      </c>
      <c r="D21" s="36">
        <f>SUMIFS(СВЦЭМ!$C$39:$C$782,СВЦЭМ!$A$39:$A$782,$A21,СВЦЭМ!$B$39:$B$782,D$11)+'СЕТ СН'!$F$12+СВЦЭМ!$D$10+'СЕТ СН'!$F$6-'СЕТ СН'!$F$22</f>
        <v>1239.08218296</v>
      </c>
      <c r="E21" s="36">
        <f>SUMIFS(СВЦЭМ!$C$39:$C$782,СВЦЭМ!$A$39:$A$782,$A21,СВЦЭМ!$B$39:$B$782,E$11)+'СЕТ СН'!$F$12+СВЦЭМ!$D$10+'СЕТ СН'!$F$6-'СЕТ СН'!$F$22</f>
        <v>1220.51379107</v>
      </c>
      <c r="F21" s="36">
        <f>SUMIFS(СВЦЭМ!$C$39:$C$782,СВЦЭМ!$A$39:$A$782,$A21,СВЦЭМ!$B$39:$B$782,F$11)+'СЕТ СН'!$F$12+СВЦЭМ!$D$10+'СЕТ СН'!$F$6-'СЕТ СН'!$F$22</f>
        <v>1204.5344232099999</v>
      </c>
      <c r="G21" s="36">
        <f>SUMIFS(СВЦЭМ!$C$39:$C$782,СВЦЭМ!$A$39:$A$782,$A21,СВЦЭМ!$B$39:$B$782,G$11)+'СЕТ СН'!$F$12+СВЦЭМ!$D$10+'СЕТ СН'!$F$6-'СЕТ СН'!$F$22</f>
        <v>1207.66185954</v>
      </c>
      <c r="H21" s="36">
        <f>SUMIFS(СВЦЭМ!$C$39:$C$782,СВЦЭМ!$A$39:$A$782,$A21,СВЦЭМ!$B$39:$B$782,H$11)+'СЕТ СН'!$F$12+СВЦЭМ!$D$10+'СЕТ СН'!$F$6-'СЕТ СН'!$F$22</f>
        <v>1198.4973167199998</v>
      </c>
      <c r="I21" s="36">
        <f>SUMIFS(СВЦЭМ!$C$39:$C$782,СВЦЭМ!$A$39:$A$782,$A21,СВЦЭМ!$B$39:$B$782,I$11)+'СЕТ СН'!$F$12+СВЦЭМ!$D$10+'СЕТ СН'!$F$6-'СЕТ СН'!$F$22</f>
        <v>1165.1628754999999</v>
      </c>
      <c r="J21" s="36">
        <f>SUMIFS(СВЦЭМ!$C$39:$C$782,СВЦЭМ!$A$39:$A$782,$A21,СВЦЭМ!$B$39:$B$782,J$11)+'СЕТ СН'!$F$12+СВЦЭМ!$D$10+'СЕТ СН'!$F$6-'СЕТ СН'!$F$22</f>
        <v>1114.3543145699998</v>
      </c>
      <c r="K21" s="36">
        <f>SUMIFS(СВЦЭМ!$C$39:$C$782,СВЦЭМ!$A$39:$A$782,$A21,СВЦЭМ!$B$39:$B$782,K$11)+'СЕТ СН'!$F$12+СВЦЭМ!$D$10+'СЕТ СН'!$F$6-'СЕТ СН'!$F$22</f>
        <v>1042.2891359499999</v>
      </c>
      <c r="L21" s="36">
        <f>SUMIFS(СВЦЭМ!$C$39:$C$782,СВЦЭМ!$A$39:$A$782,$A21,СВЦЭМ!$B$39:$B$782,L$11)+'СЕТ СН'!$F$12+СВЦЭМ!$D$10+'СЕТ СН'!$F$6-'СЕТ СН'!$F$22</f>
        <v>1057.8047840900001</v>
      </c>
      <c r="M21" s="36">
        <f>SUMIFS(СВЦЭМ!$C$39:$C$782,СВЦЭМ!$A$39:$A$782,$A21,СВЦЭМ!$B$39:$B$782,M$11)+'СЕТ СН'!$F$12+СВЦЭМ!$D$10+'СЕТ СН'!$F$6-'СЕТ СН'!$F$22</f>
        <v>1079.37596648</v>
      </c>
      <c r="N21" s="36">
        <f>SUMIFS(СВЦЭМ!$C$39:$C$782,СВЦЭМ!$A$39:$A$782,$A21,СВЦЭМ!$B$39:$B$782,N$11)+'СЕТ СН'!$F$12+СВЦЭМ!$D$10+'СЕТ СН'!$F$6-'СЕТ СН'!$F$22</f>
        <v>1134.5552703399999</v>
      </c>
      <c r="O21" s="36">
        <f>SUMIFS(СВЦЭМ!$C$39:$C$782,СВЦЭМ!$A$39:$A$782,$A21,СВЦЭМ!$B$39:$B$782,O$11)+'СЕТ СН'!$F$12+СВЦЭМ!$D$10+'СЕТ СН'!$F$6-'СЕТ СН'!$F$22</f>
        <v>1157.8254810799999</v>
      </c>
      <c r="P21" s="36">
        <f>SUMIFS(СВЦЭМ!$C$39:$C$782,СВЦЭМ!$A$39:$A$782,$A21,СВЦЭМ!$B$39:$B$782,P$11)+'СЕТ СН'!$F$12+СВЦЭМ!$D$10+'СЕТ СН'!$F$6-'СЕТ СН'!$F$22</f>
        <v>1208.5532978900001</v>
      </c>
      <c r="Q21" s="36">
        <f>SUMIFS(СВЦЭМ!$C$39:$C$782,СВЦЭМ!$A$39:$A$782,$A21,СВЦЭМ!$B$39:$B$782,Q$11)+'СЕТ СН'!$F$12+СВЦЭМ!$D$10+'СЕТ СН'!$F$6-'СЕТ СН'!$F$22</f>
        <v>1224.6344236099999</v>
      </c>
      <c r="R21" s="36">
        <f>SUMIFS(СВЦЭМ!$C$39:$C$782,СВЦЭМ!$A$39:$A$782,$A21,СВЦЭМ!$B$39:$B$782,R$11)+'СЕТ СН'!$F$12+СВЦЭМ!$D$10+'СЕТ СН'!$F$6-'СЕТ СН'!$F$22</f>
        <v>1214.94055383</v>
      </c>
      <c r="S21" s="36">
        <f>SUMIFS(СВЦЭМ!$C$39:$C$782,СВЦЭМ!$A$39:$A$782,$A21,СВЦЭМ!$B$39:$B$782,S$11)+'СЕТ СН'!$F$12+СВЦЭМ!$D$10+'СЕТ СН'!$F$6-'СЕТ СН'!$F$22</f>
        <v>1156.2864978299999</v>
      </c>
      <c r="T21" s="36">
        <f>SUMIFS(СВЦЭМ!$C$39:$C$782,СВЦЭМ!$A$39:$A$782,$A21,СВЦЭМ!$B$39:$B$782,T$11)+'СЕТ СН'!$F$12+СВЦЭМ!$D$10+'СЕТ СН'!$F$6-'СЕТ СН'!$F$22</f>
        <v>1048.47025596</v>
      </c>
      <c r="U21" s="36">
        <f>SUMIFS(СВЦЭМ!$C$39:$C$782,СВЦЭМ!$A$39:$A$782,$A21,СВЦЭМ!$B$39:$B$782,U$11)+'СЕТ СН'!$F$12+СВЦЭМ!$D$10+'СЕТ СН'!$F$6-'СЕТ СН'!$F$22</f>
        <v>972.76333973999999</v>
      </c>
      <c r="V21" s="36">
        <f>SUMIFS(СВЦЭМ!$C$39:$C$782,СВЦЭМ!$A$39:$A$782,$A21,СВЦЭМ!$B$39:$B$782,V$11)+'СЕТ СН'!$F$12+СВЦЭМ!$D$10+'СЕТ СН'!$F$6-'СЕТ СН'!$F$22</f>
        <v>964.04772972000001</v>
      </c>
      <c r="W21" s="36">
        <f>SUMIFS(СВЦЭМ!$C$39:$C$782,СВЦЭМ!$A$39:$A$782,$A21,СВЦЭМ!$B$39:$B$782,W$11)+'СЕТ СН'!$F$12+СВЦЭМ!$D$10+'СЕТ СН'!$F$6-'СЕТ СН'!$F$22</f>
        <v>978.49866962999999</v>
      </c>
      <c r="X21" s="36">
        <f>SUMIFS(СВЦЭМ!$C$39:$C$782,СВЦЭМ!$A$39:$A$782,$A21,СВЦЭМ!$B$39:$B$782,X$11)+'СЕТ СН'!$F$12+СВЦЭМ!$D$10+'СЕТ СН'!$F$6-'СЕТ СН'!$F$22</f>
        <v>982.90420201000006</v>
      </c>
      <c r="Y21" s="36">
        <f>SUMIFS(СВЦЭМ!$C$39:$C$782,СВЦЭМ!$A$39:$A$782,$A21,СВЦЭМ!$B$39:$B$782,Y$11)+'СЕТ СН'!$F$12+СВЦЭМ!$D$10+'СЕТ СН'!$F$6-'СЕТ СН'!$F$22</f>
        <v>1028.9072690200001</v>
      </c>
    </row>
    <row r="22" spans="1:25" ht="15.75" x14ac:dyDescent="0.2">
      <c r="A22" s="35">
        <f t="shared" si="0"/>
        <v>44297</v>
      </c>
      <c r="B22" s="36">
        <f>SUMIFS(СВЦЭМ!$C$39:$C$782,СВЦЭМ!$A$39:$A$782,$A22,СВЦЭМ!$B$39:$B$782,B$11)+'СЕТ СН'!$F$12+СВЦЭМ!$D$10+'СЕТ СН'!$F$6-'СЕТ СН'!$F$22</f>
        <v>1118.09416173</v>
      </c>
      <c r="C22" s="36">
        <f>SUMIFS(СВЦЭМ!$C$39:$C$782,СВЦЭМ!$A$39:$A$782,$A22,СВЦЭМ!$B$39:$B$782,C$11)+'СЕТ СН'!$F$12+СВЦЭМ!$D$10+'СЕТ СН'!$F$6-'СЕТ СН'!$F$22</f>
        <v>1231.7445702299999</v>
      </c>
      <c r="D22" s="36">
        <f>SUMIFS(СВЦЭМ!$C$39:$C$782,СВЦЭМ!$A$39:$A$782,$A22,СВЦЭМ!$B$39:$B$782,D$11)+'СЕТ СН'!$F$12+СВЦЭМ!$D$10+'СЕТ СН'!$F$6-'СЕТ СН'!$F$22</f>
        <v>1305.01511547</v>
      </c>
      <c r="E22" s="36">
        <f>SUMIFS(СВЦЭМ!$C$39:$C$782,СВЦЭМ!$A$39:$A$782,$A22,СВЦЭМ!$B$39:$B$782,E$11)+'СЕТ СН'!$F$12+СВЦЭМ!$D$10+'СЕТ СН'!$F$6-'СЕТ СН'!$F$22</f>
        <v>1333.10540575</v>
      </c>
      <c r="F22" s="36">
        <f>SUMIFS(СВЦЭМ!$C$39:$C$782,СВЦЭМ!$A$39:$A$782,$A22,СВЦЭМ!$B$39:$B$782,F$11)+'СЕТ СН'!$F$12+СВЦЭМ!$D$10+'СЕТ СН'!$F$6-'СЕТ СН'!$F$22</f>
        <v>1342.0491942599999</v>
      </c>
      <c r="G22" s="36">
        <f>SUMIFS(СВЦЭМ!$C$39:$C$782,СВЦЭМ!$A$39:$A$782,$A22,СВЦЭМ!$B$39:$B$782,G$11)+'СЕТ СН'!$F$12+СВЦЭМ!$D$10+'СЕТ СН'!$F$6-'СЕТ СН'!$F$22</f>
        <v>1339.56384598</v>
      </c>
      <c r="H22" s="36">
        <f>SUMIFS(СВЦЭМ!$C$39:$C$782,СВЦЭМ!$A$39:$A$782,$A22,СВЦЭМ!$B$39:$B$782,H$11)+'СЕТ СН'!$F$12+СВЦЭМ!$D$10+'СЕТ СН'!$F$6-'СЕТ СН'!$F$22</f>
        <v>1330.55951071</v>
      </c>
      <c r="I22" s="36">
        <f>SUMIFS(СВЦЭМ!$C$39:$C$782,СВЦЭМ!$A$39:$A$782,$A22,СВЦЭМ!$B$39:$B$782,I$11)+'СЕТ СН'!$F$12+СВЦЭМ!$D$10+'СЕТ СН'!$F$6-'СЕТ СН'!$F$22</f>
        <v>1260.8695310099999</v>
      </c>
      <c r="J22" s="36">
        <f>SUMIFS(СВЦЭМ!$C$39:$C$782,СВЦЭМ!$A$39:$A$782,$A22,СВЦЭМ!$B$39:$B$782,J$11)+'СЕТ СН'!$F$12+СВЦЭМ!$D$10+'СЕТ СН'!$F$6-'СЕТ СН'!$F$22</f>
        <v>1193.2361463499999</v>
      </c>
      <c r="K22" s="36">
        <f>SUMIFS(СВЦЭМ!$C$39:$C$782,СВЦЭМ!$A$39:$A$782,$A22,СВЦЭМ!$B$39:$B$782,K$11)+'СЕТ СН'!$F$12+СВЦЭМ!$D$10+'СЕТ СН'!$F$6-'СЕТ СН'!$F$22</f>
        <v>1115.1192846599999</v>
      </c>
      <c r="L22" s="36">
        <f>SUMIFS(СВЦЭМ!$C$39:$C$782,СВЦЭМ!$A$39:$A$782,$A22,СВЦЭМ!$B$39:$B$782,L$11)+'СЕТ СН'!$F$12+СВЦЭМ!$D$10+'СЕТ СН'!$F$6-'СЕТ СН'!$F$22</f>
        <v>1112.8104166599999</v>
      </c>
      <c r="M22" s="36">
        <f>SUMIFS(СВЦЭМ!$C$39:$C$782,СВЦЭМ!$A$39:$A$782,$A22,СВЦЭМ!$B$39:$B$782,M$11)+'СЕТ СН'!$F$12+СВЦЭМ!$D$10+'СЕТ СН'!$F$6-'СЕТ СН'!$F$22</f>
        <v>1119.3392410599999</v>
      </c>
      <c r="N22" s="36">
        <f>SUMIFS(СВЦЭМ!$C$39:$C$782,СВЦЭМ!$A$39:$A$782,$A22,СВЦЭМ!$B$39:$B$782,N$11)+'СЕТ СН'!$F$12+СВЦЭМ!$D$10+'СЕТ СН'!$F$6-'СЕТ СН'!$F$22</f>
        <v>1155.84459158</v>
      </c>
      <c r="O22" s="36">
        <f>SUMIFS(СВЦЭМ!$C$39:$C$782,СВЦЭМ!$A$39:$A$782,$A22,СВЦЭМ!$B$39:$B$782,O$11)+'СЕТ СН'!$F$12+СВЦЭМ!$D$10+'СЕТ СН'!$F$6-'СЕТ СН'!$F$22</f>
        <v>1183.52595339</v>
      </c>
      <c r="P22" s="36">
        <f>SUMIFS(СВЦЭМ!$C$39:$C$782,СВЦЭМ!$A$39:$A$782,$A22,СВЦЭМ!$B$39:$B$782,P$11)+'СЕТ СН'!$F$12+СВЦЭМ!$D$10+'СЕТ СН'!$F$6-'СЕТ СН'!$F$22</f>
        <v>1241.0164660099999</v>
      </c>
      <c r="Q22" s="36">
        <f>SUMIFS(СВЦЭМ!$C$39:$C$782,СВЦЭМ!$A$39:$A$782,$A22,СВЦЭМ!$B$39:$B$782,Q$11)+'СЕТ СН'!$F$12+СВЦЭМ!$D$10+'СЕТ СН'!$F$6-'СЕТ СН'!$F$22</f>
        <v>1273.15173015</v>
      </c>
      <c r="R22" s="36">
        <f>SUMIFS(СВЦЭМ!$C$39:$C$782,СВЦЭМ!$A$39:$A$782,$A22,СВЦЭМ!$B$39:$B$782,R$11)+'СЕТ СН'!$F$12+СВЦЭМ!$D$10+'СЕТ СН'!$F$6-'СЕТ СН'!$F$22</f>
        <v>1257.33729911</v>
      </c>
      <c r="S22" s="36">
        <f>SUMIFS(СВЦЭМ!$C$39:$C$782,СВЦЭМ!$A$39:$A$782,$A22,СВЦЭМ!$B$39:$B$782,S$11)+'СЕТ СН'!$F$12+СВЦЭМ!$D$10+'СЕТ СН'!$F$6-'СЕТ СН'!$F$22</f>
        <v>1222.67489312</v>
      </c>
      <c r="T22" s="36">
        <f>SUMIFS(СВЦЭМ!$C$39:$C$782,СВЦЭМ!$A$39:$A$782,$A22,СВЦЭМ!$B$39:$B$782,T$11)+'СЕТ СН'!$F$12+СВЦЭМ!$D$10+'СЕТ СН'!$F$6-'СЕТ СН'!$F$22</f>
        <v>1147.71833698</v>
      </c>
      <c r="U22" s="36">
        <f>SUMIFS(СВЦЭМ!$C$39:$C$782,СВЦЭМ!$A$39:$A$782,$A22,СВЦЭМ!$B$39:$B$782,U$11)+'СЕТ СН'!$F$12+СВЦЭМ!$D$10+'СЕТ СН'!$F$6-'СЕТ СН'!$F$22</f>
        <v>1076.93704858</v>
      </c>
      <c r="V22" s="36">
        <f>SUMIFS(СВЦЭМ!$C$39:$C$782,СВЦЭМ!$A$39:$A$782,$A22,СВЦЭМ!$B$39:$B$782,V$11)+'СЕТ СН'!$F$12+СВЦЭМ!$D$10+'СЕТ СН'!$F$6-'СЕТ СН'!$F$22</f>
        <v>1052.22565035</v>
      </c>
      <c r="W22" s="36">
        <f>SUMIFS(СВЦЭМ!$C$39:$C$782,СВЦЭМ!$A$39:$A$782,$A22,СВЦЭМ!$B$39:$B$782,W$11)+'СЕТ СН'!$F$12+СВЦЭМ!$D$10+'СЕТ СН'!$F$6-'СЕТ СН'!$F$22</f>
        <v>1055.1705102200001</v>
      </c>
      <c r="X22" s="36">
        <f>SUMIFS(СВЦЭМ!$C$39:$C$782,СВЦЭМ!$A$39:$A$782,$A22,СВЦЭМ!$B$39:$B$782,X$11)+'СЕТ СН'!$F$12+СВЦЭМ!$D$10+'СЕТ СН'!$F$6-'СЕТ СН'!$F$22</f>
        <v>1054.7329729099999</v>
      </c>
      <c r="Y22" s="36">
        <f>SUMIFS(СВЦЭМ!$C$39:$C$782,СВЦЭМ!$A$39:$A$782,$A22,СВЦЭМ!$B$39:$B$782,Y$11)+'СЕТ СН'!$F$12+СВЦЭМ!$D$10+'СЕТ СН'!$F$6-'СЕТ СН'!$F$22</f>
        <v>1101.16792594</v>
      </c>
    </row>
    <row r="23" spans="1:25" ht="15.75" x14ac:dyDescent="0.2">
      <c r="A23" s="35">
        <f t="shared" si="0"/>
        <v>44298</v>
      </c>
      <c r="B23" s="36">
        <f>SUMIFS(СВЦЭМ!$C$39:$C$782,СВЦЭМ!$A$39:$A$782,$A23,СВЦЭМ!$B$39:$B$782,B$11)+'СЕТ СН'!$F$12+СВЦЭМ!$D$10+'СЕТ СН'!$F$6-'СЕТ СН'!$F$22</f>
        <v>1147.5508966499999</v>
      </c>
      <c r="C23" s="36">
        <f>SUMIFS(СВЦЭМ!$C$39:$C$782,СВЦЭМ!$A$39:$A$782,$A23,СВЦЭМ!$B$39:$B$782,C$11)+'СЕТ СН'!$F$12+СВЦЭМ!$D$10+'СЕТ СН'!$F$6-'СЕТ СН'!$F$22</f>
        <v>1206.1613140099998</v>
      </c>
      <c r="D23" s="36">
        <f>SUMIFS(СВЦЭМ!$C$39:$C$782,СВЦЭМ!$A$39:$A$782,$A23,СВЦЭМ!$B$39:$B$782,D$11)+'СЕТ СН'!$F$12+СВЦЭМ!$D$10+'СЕТ СН'!$F$6-'СЕТ СН'!$F$22</f>
        <v>1274.3503421200001</v>
      </c>
      <c r="E23" s="36">
        <f>SUMIFS(СВЦЭМ!$C$39:$C$782,СВЦЭМ!$A$39:$A$782,$A23,СВЦЭМ!$B$39:$B$782,E$11)+'СЕТ СН'!$F$12+СВЦЭМ!$D$10+'СЕТ СН'!$F$6-'СЕТ СН'!$F$22</f>
        <v>1342.8250192799999</v>
      </c>
      <c r="F23" s="36">
        <f>SUMIFS(СВЦЭМ!$C$39:$C$782,СВЦЭМ!$A$39:$A$782,$A23,СВЦЭМ!$B$39:$B$782,F$11)+'СЕТ СН'!$F$12+СВЦЭМ!$D$10+'СЕТ СН'!$F$6-'СЕТ СН'!$F$22</f>
        <v>1365.6670726899999</v>
      </c>
      <c r="G23" s="36">
        <f>SUMIFS(СВЦЭМ!$C$39:$C$782,СВЦЭМ!$A$39:$A$782,$A23,СВЦЭМ!$B$39:$B$782,G$11)+'СЕТ СН'!$F$12+СВЦЭМ!$D$10+'СЕТ СН'!$F$6-'СЕТ СН'!$F$22</f>
        <v>1336.1800554599999</v>
      </c>
      <c r="H23" s="36">
        <f>SUMIFS(СВЦЭМ!$C$39:$C$782,СВЦЭМ!$A$39:$A$782,$A23,СВЦЭМ!$B$39:$B$782,H$11)+'СЕТ СН'!$F$12+СВЦЭМ!$D$10+'СЕТ СН'!$F$6-'СЕТ СН'!$F$22</f>
        <v>1295.1171088399999</v>
      </c>
      <c r="I23" s="36">
        <f>SUMIFS(СВЦЭМ!$C$39:$C$782,СВЦЭМ!$A$39:$A$782,$A23,СВЦЭМ!$B$39:$B$782,I$11)+'СЕТ СН'!$F$12+СВЦЭМ!$D$10+'СЕТ СН'!$F$6-'СЕТ СН'!$F$22</f>
        <v>1233.1728588599999</v>
      </c>
      <c r="J23" s="36">
        <f>SUMIFS(СВЦЭМ!$C$39:$C$782,СВЦЭМ!$A$39:$A$782,$A23,СВЦЭМ!$B$39:$B$782,J$11)+'СЕТ СН'!$F$12+СВЦЭМ!$D$10+'СЕТ СН'!$F$6-'СЕТ СН'!$F$22</f>
        <v>1155.75603101</v>
      </c>
      <c r="K23" s="36">
        <f>SUMIFS(СВЦЭМ!$C$39:$C$782,СВЦЭМ!$A$39:$A$782,$A23,СВЦЭМ!$B$39:$B$782,K$11)+'СЕТ СН'!$F$12+СВЦЭМ!$D$10+'СЕТ СН'!$F$6-'СЕТ СН'!$F$22</f>
        <v>1105.12654997</v>
      </c>
      <c r="L23" s="36">
        <f>SUMIFS(СВЦЭМ!$C$39:$C$782,СВЦЭМ!$A$39:$A$782,$A23,СВЦЭМ!$B$39:$B$782,L$11)+'СЕТ СН'!$F$12+СВЦЭМ!$D$10+'СЕТ СН'!$F$6-'СЕТ СН'!$F$22</f>
        <v>1099.14962728</v>
      </c>
      <c r="M23" s="36">
        <f>SUMIFS(СВЦЭМ!$C$39:$C$782,СВЦЭМ!$A$39:$A$782,$A23,СВЦЭМ!$B$39:$B$782,M$11)+'СЕТ СН'!$F$12+СВЦЭМ!$D$10+'СЕТ СН'!$F$6-'СЕТ СН'!$F$22</f>
        <v>1109.3925070099999</v>
      </c>
      <c r="N23" s="36">
        <f>SUMIFS(СВЦЭМ!$C$39:$C$782,СВЦЭМ!$A$39:$A$782,$A23,СВЦЭМ!$B$39:$B$782,N$11)+'СЕТ СН'!$F$12+СВЦЭМ!$D$10+'СЕТ СН'!$F$6-'СЕТ СН'!$F$22</f>
        <v>1133.011395</v>
      </c>
      <c r="O23" s="36">
        <f>SUMIFS(СВЦЭМ!$C$39:$C$782,СВЦЭМ!$A$39:$A$782,$A23,СВЦЭМ!$B$39:$B$782,O$11)+'СЕТ СН'!$F$12+СВЦЭМ!$D$10+'СЕТ СН'!$F$6-'СЕТ СН'!$F$22</f>
        <v>1177.23351306</v>
      </c>
      <c r="P23" s="36">
        <f>SUMIFS(СВЦЭМ!$C$39:$C$782,СВЦЭМ!$A$39:$A$782,$A23,СВЦЭМ!$B$39:$B$782,P$11)+'СЕТ СН'!$F$12+СВЦЭМ!$D$10+'СЕТ СН'!$F$6-'СЕТ СН'!$F$22</f>
        <v>1223.4309121399999</v>
      </c>
      <c r="Q23" s="36">
        <f>SUMIFS(СВЦЭМ!$C$39:$C$782,СВЦЭМ!$A$39:$A$782,$A23,СВЦЭМ!$B$39:$B$782,Q$11)+'СЕТ СН'!$F$12+СВЦЭМ!$D$10+'СЕТ СН'!$F$6-'СЕТ СН'!$F$22</f>
        <v>1246.2201986499999</v>
      </c>
      <c r="R23" s="36">
        <f>SUMIFS(СВЦЭМ!$C$39:$C$782,СВЦЭМ!$A$39:$A$782,$A23,СВЦЭМ!$B$39:$B$782,R$11)+'СЕТ СН'!$F$12+СВЦЭМ!$D$10+'СЕТ СН'!$F$6-'СЕТ СН'!$F$22</f>
        <v>1236.0891078</v>
      </c>
      <c r="S23" s="36">
        <f>SUMIFS(СВЦЭМ!$C$39:$C$782,СВЦЭМ!$A$39:$A$782,$A23,СВЦЭМ!$B$39:$B$782,S$11)+'СЕТ СН'!$F$12+СВЦЭМ!$D$10+'СЕТ СН'!$F$6-'СЕТ СН'!$F$22</f>
        <v>1214.5002636499999</v>
      </c>
      <c r="T23" s="36">
        <f>SUMIFS(СВЦЭМ!$C$39:$C$782,СВЦЭМ!$A$39:$A$782,$A23,СВЦЭМ!$B$39:$B$782,T$11)+'СЕТ СН'!$F$12+СВЦЭМ!$D$10+'СЕТ СН'!$F$6-'СЕТ СН'!$F$22</f>
        <v>1135.8100574799998</v>
      </c>
      <c r="U23" s="36">
        <f>SUMIFS(СВЦЭМ!$C$39:$C$782,СВЦЭМ!$A$39:$A$782,$A23,СВЦЭМ!$B$39:$B$782,U$11)+'СЕТ СН'!$F$12+СВЦЭМ!$D$10+'СЕТ СН'!$F$6-'СЕТ СН'!$F$22</f>
        <v>1078.4325121099998</v>
      </c>
      <c r="V23" s="36">
        <f>SUMIFS(СВЦЭМ!$C$39:$C$782,СВЦЭМ!$A$39:$A$782,$A23,СВЦЭМ!$B$39:$B$782,V$11)+'СЕТ СН'!$F$12+СВЦЭМ!$D$10+'СЕТ СН'!$F$6-'СЕТ СН'!$F$22</f>
        <v>1061.0888038800001</v>
      </c>
      <c r="W23" s="36">
        <f>SUMIFS(СВЦЭМ!$C$39:$C$782,СВЦЭМ!$A$39:$A$782,$A23,СВЦЭМ!$B$39:$B$782,W$11)+'СЕТ СН'!$F$12+СВЦЭМ!$D$10+'СЕТ СН'!$F$6-'СЕТ СН'!$F$22</f>
        <v>1055.6876285400001</v>
      </c>
      <c r="X23" s="36">
        <f>SUMIFS(СВЦЭМ!$C$39:$C$782,СВЦЭМ!$A$39:$A$782,$A23,СВЦЭМ!$B$39:$B$782,X$11)+'СЕТ СН'!$F$12+СВЦЭМ!$D$10+'СЕТ СН'!$F$6-'СЕТ СН'!$F$22</f>
        <v>1073.2990216999999</v>
      </c>
      <c r="Y23" s="36">
        <f>SUMIFS(СВЦЭМ!$C$39:$C$782,СВЦЭМ!$A$39:$A$782,$A23,СВЦЭМ!$B$39:$B$782,Y$11)+'СЕТ СН'!$F$12+СВЦЭМ!$D$10+'СЕТ СН'!$F$6-'СЕТ СН'!$F$22</f>
        <v>1119.6036179599998</v>
      </c>
    </row>
    <row r="24" spans="1:25" ht="15.75" x14ac:dyDescent="0.2">
      <c r="A24" s="35">
        <f t="shared" si="0"/>
        <v>44299</v>
      </c>
      <c r="B24" s="36">
        <f>SUMIFS(СВЦЭМ!$C$39:$C$782,СВЦЭМ!$A$39:$A$782,$A24,СВЦЭМ!$B$39:$B$782,B$11)+'СЕТ СН'!$F$12+СВЦЭМ!$D$10+'СЕТ СН'!$F$6-'СЕТ СН'!$F$22</f>
        <v>1199.2706766899998</v>
      </c>
      <c r="C24" s="36">
        <f>SUMIFS(СВЦЭМ!$C$39:$C$782,СВЦЭМ!$A$39:$A$782,$A24,СВЦЭМ!$B$39:$B$782,C$11)+'СЕТ СН'!$F$12+СВЦЭМ!$D$10+'СЕТ СН'!$F$6-'СЕТ СН'!$F$22</f>
        <v>1263.5660262700001</v>
      </c>
      <c r="D24" s="36">
        <f>SUMIFS(СВЦЭМ!$C$39:$C$782,СВЦЭМ!$A$39:$A$782,$A24,СВЦЭМ!$B$39:$B$782,D$11)+'СЕТ СН'!$F$12+СВЦЭМ!$D$10+'СЕТ СН'!$F$6-'СЕТ СН'!$F$22</f>
        <v>1294.63198536</v>
      </c>
      <c r="E24" s="36">
        <f>SUMIFS(СВЦЭМ!$C$39:$C$782,СВЦЭМ!$A$39:$A$782,$A24,СВЦЭМ!$B$39:$B$782,E$11)+'СЕТ СН'!$F$12+СВЦЭМ!$D$10+'СЕТ СН'!$F$6-'СЕТ СН'!$F$22</f>
        <v>1306.4597502699999</v>
      </c>
      <c r="F24" s="36">
        <f>SUMIFS(СВЦЭМ!$C$39:$C$782,СВЦЭМ!$A$39:$A$782,$A24,СВЦЭМ!$B$39:$B$782,F$11)+'СЕТ СН'!$F$12+СВЦЭМ!$D$10+'СЕТ СН'!$F$6-'СЕТ СН'!$F$22</f>
        <v>1319.23309827</v>
      </c>
      <c r="G24" s="36">
        <f>SUMIFS(СВЦЭМ!$C$39:$C$782,СВЦЭМ!$A$39:$A$782,$A24,СВЦЭМ!$B$39:$B$782,G$11)+'СЕТ СН'!$F$12+СВЦЭМ!$D$10+'СЕТ СН'!$F$6-'СЕТ СН'!$F$22</f>
        <v>1296.6708042400001</v>
      </c>
      <c r="H24" s="36">
        <f>SUMIFS(СВЦЭМ!$C$39:$C$782,СВЦЭМ!$A$39:$A$782,$A24,СВЦЭМ!$B$39:$B$782,H$11)+'СЕТ СН'!$F$12+СВЦЭМ!$D$10+'СЕТ СН'!$F$6-'СЕТ СН'!$F$22</f>
        <v>1252.2949335399999</v>
      </c>
      <c r="I24" s="36">
        <f>SUMIFS(СВЦЭМ!$C$39:$C$782,СВЦЭМ!$A$39:$A$782,$A24,СВЦЭМ!$B$39:$B$782,I$11)+'СЕТ СН'!$F$12+СВЦЭМ!$D$10+'СЕТ СН'!$F$6-'СЕТ СН'!$F$22</f>
        <v>1188.4059764199999</v>
      </c>
      <c r="J24" s="36">
        <f>SUMIFS(СВЦЭМ!$C$39:$C$782,СВЦЭМ!$A$39:$A$782,$A24,СВЦЭМ!$B$39:$B$782,J$11)+'СЕТ СН'!$F$12+СВЦЭМ!$D$10+'СЕТ СН'!$F$6-'СЕТ СН'!$F$22</f>
        <v>1165.4722249500001</v>
      </c>
      <c r="K24" s="36">
        <f>SUMIFS(СВЦЭМ!$C$39:$C$782,СВЦЭМ!$A$39:$A$782,$A24,СВЦЭМ!$B$39:$B$782,K$11)+'СЕТ СН'!$F$12+СВЦЭМ!$D$10+'СЕТ СН'!$F$6-'СЕТ СН'!$F$22</f>
        <v>1136.91470482</v>
      </c>
      <c r="L24" s="36">
        <f>SUMIFS(СВЦЭМ!$C$39:$C$782,СВЦЭМ!$A$39:$A$782,$A24,СВЦЭМ!$B$39:$B$782,L$11)+'СЕТ СН'!$F$12+СВЦЭМ!$D$10+'СЕТ СН'!$F$6-'СЕТ СН'!$F$22</f>
        <v>1138.6411583899999</v>
      </c>
      <c r="M24" s="36">
        <f>SUMIFS(СВЦЭМ!$C$39:$C$782,СВЦЭМ!$A$39:$A$782,$A24,СВЦЭМ!$B$39:$B$782,M$11)+'СЕТ СН'!$F$12+СВЦЭМ!$D$10+'СЕТ СН'!$F$6-'СЕТ СН'!$F$22</f>
        <v>1145.01979127</v>
      </c>
      <c r="N24" s="36">
        <f>SUMIFS(СВЦЭМ!$C$39:$C$782,СВЦЭМ!$A$39:$A$782,$A24,СВЦЭМ!$B$39:$B$782,N$11)+'СЕТ СН'!$F$12+СВЦЭМ!$D$10+'СЕТ СН'!$F$6-'СЕТ СН'!$F$22</f>
        <v>1164.81341782</v>
      </c>
      <c r="O24" s="36">
        <f>SUMIFS(СВЦЭМ!$C$39:$C$782,СВЦЭМ!$A$39:$A$782,$A24,СВЦЭМ!$B$39:$B$782,O$11)+'СЕТ СН'!$F$12+СВЦЭМ!$D$10+'СЕТ СН'!$F$6-'СЕТ СН'!$F$22</f>
        <v>1201.8091108599999</v>
      </c>
      <c r="P24" s="36">
        <f>SUMIFS(СВЦЭМ!$C$39:$C$782,СВЦЭМ!$A$39:$A$782,$A24,СВЦЭМ!$B$39:$B$782,P$11)+'СЕТ СН'!$F$12+СВЦЭМ!$D$10+'СЕТ СН'!$F$6-'СЕТ СН'!$F$22</f>
        <v>1243.15010549</v>
      </c>
      <c r="Q24" s="36">
        <f>SUMIFS(СВЦЭМ!$C$39:$C$782,СВЦЭМ!$A$39:$A$782,$A24,СВЦЭМ!$B$39:$B$782,Q$11)+'СЕТ СН'!$F$12+СВЦЭМ!$D$10+'СЕТ СН'!$F$6-'СЕТ СН'!$F$22</f>
        <v>1268.75757604</v>
      </c>
      <c r="R24" s="36">
        <f>SUMIFS(СВЦЭМ!$C$39:$C$782,СВЦЭМ!$A$39:$A$782,$A24,СВЦЭМ!$B$39:$B$782,R$11)+'СЕТ СН'!$F$12+СВЦЭМ!$D$10+'СЕТ СН'!$F$6-'СЕТ СН'!$F$22</f>
        <v>1260.86949488</v>
      </c>
      <c r="S24" s="36">
        <f>SUMIFS(СВЦЭМ!$C$39:$C$782,СВЦЭМ!$A$39:$A$782,$A24,СВЦЭМ!$B$39:$B$782,S$11)+'СЕТ СН'!$F$12+СВЦЭМ!$D$10+'СЕТ СН'!$F$6-'СЕТ СН'!$F$22</f>
        <v>1239.6891757399999</v>
      </c>
      <c r="T24" s="36">
        <f>SUMIFS(СВЦЭМ!$C$39:$C$782,СВЦЭМ!$A$39:$A$782,$A24,СВЦЭМ!$B$39:$B$782,T$11)+'СЕТ СН'!$F$12+СВЦЭМ!$D$10+'СЕТ СН'!$F$6-'СЕТ СН'!$F$22</f>
        <v>1174.3682654199999</v>
      </c>
      <c r="U24" s="36">
        <f>SUMIFS(СВЦЭМ!$C$39:$C$782,СВЦЭМ!$A$39:$A$782,$A24,СВЦЭМ!$B$39:$B$782,U$11)+'СЕТ СН'!$F$12+СВЦЭМ!$D$10+'СЕТ СН'!$F$6-'СЕТ СН'!$F$22</f>
        <v>1119.7449248599999</v>
      </c>
      <c r="V24" s="36">
        <f>SUMIFS(СВЦЭМ!$C$39:$C$782,СВЦЭМ!$A$39:$A$782,$A24,СВЦЭМ!$B$39:$B$782,V$11)+'СЕТ СН'!$F$12+СВЦЭМ!$D$10+'СЕТ СН'!$F$6-'СЕТ СН'!$F$22</f>
        <v>1081.3295463299999</v>
      </c>
      <c r="W24" s="36">
        <f>SUMIFS(СВЦЭМ!$C$39:$C$782,СВЦЭМ!$A$39:$A$782,$A24,СВЦЭМ!$B$39:$B$782,W$11)+'СЕТ СН'!$F$12+СВЦЭМ!$D$10+'СЕТ СН'!$F$6-'СЕТ СН'!$F$22</f>
        <v>1102.9663925899999</v>
      </c>
      <c r="X24" s="36">
        <f>SUMIFS(СВЦЭМ!$C$39:$C$782,СВЦЭМ!$A$39:$A$782,$A24,СВЦЭМ!$B$39:$B$782,X$11)+'СЕТ СН'!$F$12+СВЦЭМ!$D$10+'СЕТ СН'!$F$6-'СЕТ СН'!$F$22</f>
        <v>1139.1635725799999</v>
      </c>
      <c r="Y24" s="36">
        <f>SUMIFS(СВЦЭМ!$C$39:$C$782,СВЦЭМ!$A$39:$A$782,$A24,СВЦЭМ!$B$39:$B$782,Y$11)+'СЕТ СН'!$F$12+СВЦЭМ!$D$10+'СЕТ СН'!$F$6-'СЕТ СН'!$F$22</f>
        <v>1200.35453579</v>
      </c>
    </row>
    <row r="25" spans="1:25" ht="15.75" x14ac:dyDescent="0.2">
      <c r="A25" s="35">
        <f t="shared" si="0"/>
        <v>44300</v>
      </c>
      <c r="B25" s="36">
        <f>SUMIFS(СВЦЭМ!$C$39:$C$782,СВЦЭМ!$A$39:$A$782,$A25,СВЦЭМ!$B$39:$B$782,B$11)+'СЕТ СН'!$F$12+СВЦЭМ!$D$10+'СЕТ СН'!$F$6-'СЕТ СН'!$F$22</f>
        <v>1230.36839267</v>
      </c>
      <c r="C25" s="36">
        <f>SUMIFS(СВЦЭМ!$C$39:$C$782,СВЦЭМ!$A$39:$A$782,$A25,СВЦЭМ!$B$39:$B$782,C$11)+'СЕТ СН'!$F$12+СВЦЭМ!$D$10+'СЕТ СН'!$F$6-'СЕТ СН'!$F$22</f>
        <v>1300.95354006</v>
      </c>
      <c r="D25" s="36">
        <f>SUMIFS(СВЦЭМ!$C$39:$C$782,СВЦЭМ!$A$39:$A$782,$A25,СВЦЭМ!$B$39:$B$782,D$11)+'СЕТ СН'!$F$12+СВЦЭМ!$D$10+'СЕТ СН'!$F$6-'СЕТ СН'!$F$22</f>
        <v>1360.0286737599999</v>
      </c>
      <c r="E25" s="36">
        <f>SUMIFS(СВЦЭМ!$C$39:$C$782,СВЦЭМ!$A$39:$A$782,$A25,СВЦЭМ!$B$39:$B$782,E$11)+'СЕТ СН'!$F$12+СВЦЭМ!$D$10+'СЕТ СН'!$F$6-'СЕТ СН'!$F$22</f>
        <v>1366.7972671299999</v>
      </c>
      <c r="F25" s="36">
        <f>SUMIFS(СВЦЭМ!$C$39:$C$782,СВЦЭМ!$A$39:$A$782,$A25,СВЦЭМ!$B$39:$B$782,F$11)+'СЕТ СН'!$F$12+СВЦЭМ!$D$10+'СЕТ СН'!$F$6-'СЕТ СН'!$F$22</f>
        <v>1372.9176703000001</v>
      </c>
      <c r="G25" s="36">
        <f>SUMIFS(СВЦЭМ!$C$39:$C$782,СВЦЭМ!$A$39:$A$782,$A25,СВЦЭМ!$B$39:$B$782,G$11)+'СЕТ СН'!$F$12+СВЦЭМ!$D$10+'СЕТ СН'!$F$6-'СЕТ СН'!$F$22</f>
        <v>1363.99525814</v>
      </c>
      <c r="H25" s="36">
        <f>SUMIFS(СВЦЭМ!$C$39:$C$782,СВЦЭМ!$A$39:$A$782,$A25,СВЦЭМ!$B$39:$B$782,H$11)+'СЕТ СН'!$F$12+СВЦЭМ!$D$10+'СЕТ СН'!$F$6-'СЕТ СН'!$F$22</f>
        <v>1320.80442763</v>
      </c>
      <c r="I25" s="36">
        <f>SUMIFS(СВЦЭМ!$C$39:$C$782,СВЦЭМ!$A$39:$A$782,$A25,СВЦЭМ!$B$39:$B$782,I$11)+'СЕТ СН'!$F$12+СВЦЭМ!$D$10+'СЕТ СН'!$F$6-'СЕТ СН'!$F$22</f>
        <v>1267.8369514599999</v>
      </c>
      <c r="J25" s="36">
        <f>SUMIFS(СВЦЭМ!$C$39:$C$782,СВЦЭМ!$A$39:$A$782,$A25,СВЦЭМ!$B$39:$B$782,J$11)+'СЕТ СН'!$F$12+СВЦЭМ!$D$10+'СЕТ СН'!$F$6-'СЕТ СН'!$F$22</f>
        <v>1198.28681164</v>
      </c>
      <c r="K25" s="36">
        <f>SUMIFS(СВЦЭМ!$C$39:$C$782,СВЦЭМ!$A$39:$A$782,$A25,СВЦЭМ!$B$39:$B$782,K$11)+'СЕТ СН'!$F$12+СВЦЭМ!$D$10+'СЕТ СН'!$F$6-'СЕТ СН'!$F$22</f>
        <v>1125.1329817899998</v>
      </c>
      <c r="L25" s="36">
        <f>SUMIFS(СВЦЭМ!$C$39:$C$782,СВЦЭМ!$A$39:$A$782,$A25,СВЦЭМ!$B$39:$B$782,L$11)+'СЕТ СН'!$F$12+СВЦЭМ!$D$10+'СЕТ СН'!$F$6-'СЕТ СН'!$F$22</f>
        <v>1126.31769519</v>
      </c>
      <c r="M25" s="36">
        <f>SUMIFS(СВЦЭМ!$C$39:$C$782,СВЦЭМ!$A$39:$A$782,$A25,СВЦЭМ!$B$39:$B$782,M$11)+'СЕТ СН'!$F$12+СВЦЭМ!$D$10+'СЕТ СН'!$F$6-'СЕТ СН'!$F$22</f>
        <v>1135.64910141</v>
      </c>
      <c r="N25" s="36">
        <f>SUMIFS(СВЦЭМ!$C$39:$C$782,СВЦЭМ!$A$39:$A$782,$A25,СВЦЭМ!$B$39:$B$782,N$11)+'СЕТ СН'!$F$12+СВЦЭМ!$D$10+'СЕТ СН'!$F$6-'СЕТ СН'!$F$22</f>
        <v>1169.4265007699998</v>
      </c>
      <c r="O25" s="36">
        <f>SUMIFS(СВЦЭМ!$C$39:$C$782,СВЦЭМ!$A$39:$A$782,$A25,СВЦЭМ!$B$39:$B$782,O$11)+'СЕТ СН'!$F$12+СВЦЭМ!$D$10+'СЕТ СН'!$F$6-'СЕТ СН'!$F$22</f>
        <v>1200.4037132399999</v>
      </c>
      <c r="P25" s="36">
        <f>SUMIFS(СВЦЭМ!$C$39:$C$782,СВЦЭМ!$A$39:$A$782,$A25,СВЦЭМ!$B$39:$B$782,P$11)+'СЕТ СН'!$F$12+СВЦЭМ!$D$10+'СЕТ СН'!$F$6-'СЕТ СН'!$F$22</f>
        <v>1248.17025177</v>
      </c>
      <c r="Q25" s="36">
        <f>SUMIFS(СВЦЭМ!$C$39:$C$782,СВЦЭМ!$A$39:$A$782,$A25,СВЦЭМ!$B$39:$B$782,Q$11)+'СЕТ СН'!$F$12+СВЦЭМ!$D$10+'СЕТ СН'!$F$6-'СЕТ СН'!$F$22</f>
        <v>1275.63980391</v>
      </c>
      <c r="R25" s="36">
        <f>SUMIFS(СВЦЭМ!$C$39:$C$782,СВЦЭМ!$A$39:$A$782,$A25,СВЦЭМ!$B$39:$B$782,R$11)+'СЕТ СН'!$F$12+СВЦЭМ!$D$10+'СЕТ СН'!$F$6-'СЕТ СН'!$F$22</f>
        <v>1259.7529783699999</v>
      </c>
      <c r="S25" s="36">
        <f>SUMIFS(СВЦЭМ!$C$39:$C$782,СВЦЭМ!$A$39:$A$782,$A25,СВЦЭМ!$B$39:$B$782,S$11)+'СЕТ СН'!$F$12+СВЦЭМ!$D$10+'СЕТ СН'!$F$6-'СЕТ СН'!$F$22</f>
        <v>1233.57658234</v>
      </c>
      <c r="T25" s="36">
        <f>SUMIFS(СВЦЭМ!$C$39:$C$782,СВЦЭМ!$A$39:$A$782,$A25,СВЦЭМ!$B$39:$B$782,T$11)+'СЕТ СН'!$F$12+СВЦЭМ!$D$10+'СЕТ СН'!$F$6-'СЕТ СН'!$F$22</f>
        <v>1169.4992604699999</v>
      </c>
      <c r="U25" s="36">
        <f>SUMIFS(СВЦЭМ!$C$39:$C$782,СВЦЭМ!$A$39:$A$782,$A25,СВЦЭМ!$B$39:$B$782,U$11)+'СЕТ СН'!$F$12+СВЦЭМ!$D$10+'СЕТ СН'!$F$6-'СЕТ СН'!$F$22</f>
        <v>1111.41452314</v>
      </c>
      <c r="V25" s="36">
        <f>SUMIFS(СВЦЭМ!$C$39:$C$782,СВЦЭМ!$A$39:$A$782,$A25,СВЦЭМ!$B$39:$B$782,V$11)+'СЕТ СН'!$F$12+СВЦЭМ!$D$10+'СЕТ СН'!$F$6-'СЕТ СН'!$F$22</f>
        <v>1074.50590023</v>
      </c>
      <c r="W25" s="36">
        <f>SUMIFS(СВЦЭМ!$C$39:$C$782,СВЦЭМ!$A$39:$A$782,$A25,СВЦЭМ!$B$39:$B$782,W$11)+'СЕТ СН'!$F$12+СВЦЭМ!$D$10+'СЕТ СН'!$F$6-'СЕТ СН'!$F$22</f>
        <v>1089.0695343099999</v>
      </c>
      <c r="X25" s="36">
        <f>SUMIFS(СВЦЭМ!$C$39:$C$782,СВЦЭМ!$A$39:$A$782,$A25,СВЦЭМ!$B$39:$B$782,X$11)+'СЕТ СН'!$F$12+СВЦЭМ!$D$10+'СЕТ СН'!$F$6-'СЕТ СН'!$F$22</f>
        <v>1118.45826169</v>
      </c>
      <c r="Y25" s="36">
        <f>SUMIFS(СВЦЭМ!$C$39:$C$782,СВЦЭМ!$A$39:$A$782,$A25,СВЦЭМ!$B$39:$B$782,Y$11)+'СЕТ СН'!$F$12+СВЦЭМ!$D$10+'СЕТ СН'!$F$6-'СЕТ СН'!$F$22</f>
        <v>1168.32251443</v>
      </c>
    </row>
    <row r="26" spans="1:25" ht="15.75" x14ac:dyDescent="0.2">
      <c r="A26" s="35">
        <f t="shared" si="0"/>
        <v>44301</v>
      </c>
      <c r="B26" s="36">
        <f>SUMIFS(СВЦЭМ!$C$39:$C$782,СВЦЭМ!$A$39:$A$782,$A26,СВЦЭМ!$B$39:$B$782,B$11)+'СЕТ СН'!$F$12+СВЦЭМ!$D$10+'СЕТ СН'!$F$6-'СЕТ СН'!$F$22</f>
        <v>1194.4045196899999</v>
      </c>
      <c r="C26" s="36">
        <f>SUMIFS(СВЦЭМ!$C$39:$C$782,СВЦЭМ!$A$39:$A$782,$A26,СВЦЭМ!$B$39:$B$782,C$11)+'СЕТ СН'!$F$12+СВЦЭМ!$D$10+'СЕТ СН'!$F$6-'СЕТ СН'!$F$22</f>
        <v>1288.29917224</v>
      </c>
      <c r="D26" s="36">
        <f>SUMIFS(СВЦЭМ!$C$39:$C$782,СВЦЭМ!$A$39:$A$782,$A26,СВЦЭМ!$B$39:$B$782,D$11)+'СЕТ СН'!$F$12+СВЦЭМ!$D$10+'СЕТ СН'!$F$6-'СЕТ СН'!$F$22</f>
        <v>1351.5130046699999</v>
      </c>
      <c r="E26" s="36">
        <f>SUMIFS(СВЦЭМ!$C$39:$C$782,СВЦЭМ!$A$39:$A$782,$A26,СВЦЭМ!$B$39:$B$782,E$11)+'СЕТ СН'!$F$12+СВЦЭМ!$D$10+'СЕТ СН'!$F$6-'СЕТ СН'!$F$22</f>
        <v>1357.5566825399999</v>
      </c>
      <c r="F26" s="36">
        <f>SUMIFS(СВЦЭМ!$C$39:$C$782,СВЦЭМ!$A$39:$A$782,$A26,СВЦЭМ!$B$39:$B$782,F$11)+'СЕТ СН'!$F$12+СВЦЭМ!$D$10+'СЕТ СН'!$F$6-'СЕТ СН'!$F$22</f>
        <v>1365.30422178</v>
      </c>
      <c r="G26" s="36">
        <f>SUMIFS(СВЦЭМ!$C$39:$C$782,СВЦЭМ!$A$39:$A$782,$A26,СВЦЭМ!$B$39:$B$782,G$11)+'СЕТ СН'!$F$12+СВЦЭМ!$D$10+'СЕТ СН'!$F$6-'СЕТ СН'!$F$22</f>
        <v>1342.8018236599999</v>
      </c>
      <c r="H26" s="36">
        <f>SUMIFS(СВЦЭМ!$C$39:$C$782,СВЦЭМ!$A$39:$A$782,$A26,СВЦЭМ!$B$39:$B$782,H$11)+'СЕТ СН'!$F$12+СВЦЭМ!$D$10+'СЕТ СН'!$F$6-'СЕТ СН'!$F$22</f>
        <v>1286.63388033</v>
      </c>
      <c r="I26" s="36">
        <f>SUMIFS(СВЦЭМ!$C$39:$C$782,СВЦЭМ!$A$39:$A$782,$A26,СВЦЭМ!$B$39:$B$782,I$11)+'СЕТ СН'!$F$12+СВЦЭМ!$D$10+'СЕТ СН'!$F$6-'СЕТ СН'!$F$22</f>
        <v>1219.55280881</v>
      </c>
      <c r="J26" s="36">
        <f>SUMIFS(СВЦЭМ!$C$39:$C$782,СВЦЭМ!$A$39:$A$782,$A26,СВЦЭМ!$B$39:$B$782,J$11)+'СЕТ СН'!$F$12+СВЦЭМ!$D$10+'СЕТ СН'!$F$6-'СЕТ СН'!$F$22</f>
        <v>1163.48178663</v>
      </c>
      <c r="K26" s="36">
        <f>SUMIFS(СВЦЭМ!$C$39:$C$782,СВЦЭМ!$A$39:$A$782,$A26,СВЦЭМ!$B$39:$B$782,K$11)+'СЕТ СН'!$F$12+СВЦЭМ!$D$10+'СЕТ СН'!$F$6-'СЕТ СН'!$F$22</f>
        <v>1117.0511005199999</v>
      </c>
      <c r="L26" s="36">
        <f>SUMIFS(СВЦЭМ!$C$39:$C$782,СВЦЭМ!$A$39:$A$782,$A26,СВЦЭМ!$B$39:$B$782,L$11)+'СЕТ СН'!$F$12+СВЦЭМ!$D$10+'СЕТ СН'!$F$6-'СЕТ СН'!$F$22</f>
        <v>1142.48833887</v>
      </c>
      <c r="M26" s="36">
        <f>SUMIFS(СВЦЭМ!$C$39:$C$782,СВЦЭМ!$A$39:$A$782,$A26,СВЦЭМ!$B$39:$B$782,M$11)+'СЕТ СН'!$F$12+СВЦЭМ!$D$10+'СЕТ СН'!$F$6-'СЕТ СН'!$F$22</f>
        <v>1127.7523744499999</v>
      </c>
      <c r="N26" s="36">
        <f>SUMIFS(СВЦЭМ!$C$39:$C$782,СВЦЭМ!$A$39:$A$782,$A26,СВЦЭМ!$B$39:$B$782,N$11)+'СЕТ СН'!$F$12+СВЦЭМ!$D$10+'СЕТ СН'!$F$6-'СЕТ СН'!$F$22</f>
        <v>1155.95700311</v>
      </c>
      <c r="O26" s="36">
        <f>SUMIFS(СВЦЭМ!$C$39:$C$782,СВЦЭМ!$A$39:$A$782,$A26,СВЦЭМ!$B$39:$B$782,O$11)+'СЕТ СН'!$F$12+СВЦЭМ!$D$10+'СЕТ СН'!$F$6-'СЕТ СН'!$F$22</f>
        <v>1202.27171441</v>
      </c>
      <c r="P26" s="36">
        <f>SUMIFS(СВЦЭМ!$C$39:$C$782,СВЦЭМ!$A$39:$A$782,$A26,СВЦЭМ!$B$39:$B$782,P$11)+'СЕТ СН'!$F$12+СВЦЭМ!$D$10+'СЕТ СН'!$F$6-'СЕТ СН'!$F$22</f>
        <v>1247.63516865</v>
      </c>
      <c r="Q26" s="36">
        <f>SUMIFS(СВЦЭМ!$C$39:$C$782,СВЦЭМ!$A$39:$A$782,$A26,СВЦЭМ!$B$39:$B$782,Q$11)+'СЕТ СН'!$F$12+СВЦЭМ!$D$10+'СЕТ СН'!$F$6-'СЕТ СН'!$F$22</f>
        <v>1265.0635509900001</v>
      </c>
      <c r="R26" s="36">
        <f>SUMIFS(СВЦЭМ!$C$39:$C$782,СВЦЭМ!$A$39:$A$782,$A26,СВЦЭМ!$B$39:$B$782,R$11)+'СЕТ СН'!$F$12+СВЦЭМ!$D$10+'СЕТ СН'!$F$6-'СЕТ СН'!$F$22</f>
        <v>1247.37826427</v>
      </c>
      <c r="S26" s="36">
        <f>SUMIFS(СВЦЭМ!$C$39:$C$782,СВЦЭМ!$A$39:$A$782,$A26,СВЦЭМ!$B$39:$B$782,S$11)+'СЕТ СН'!$F$12+СВЦЭМ!$D$10+'СЕТ СН'!$F$6-'СЕТ СН'!$F$22</f>
        <v>1231.0077076699999</v>
      </c>
      <c r="T26" s="36">
        <f>SUMIFS(СВЦЭМ!$C$39:$C$782,СВЦЭМ!$A$39:$A$782,$A26,СВЦЭМ!$B$39:$B$782,T$11)+'СЕТ СН'!$F$12+СВЦЭМ!$D$10+'СЕТ СН'!$F$6-'СЕТ СН'!$F$22</f>
        <v>1147.6566492699999</v>
      </c>
      <c r="U26" s="36">
        <f>SUMIFS(СВЦЭМ!$C$39:$C$782,СВЦЭМ!$A$39:$A$782,$A26,СВЦЭМ!$B$39:$B$782,U$11)+'СЕТ СН'!$F$12+СВЦЭМ!$D$10+'СЕТ СН'!$F$6-'СЕТ СН'!$F$22</f>
        <v>1085.5498936299998</v>
      </c>
      <c r="V26" s="36">
        <f>SUMIFS(СВЦЭМ!$C$39:$C$782,СВЦЭМ!$A$39:$A$782,$A26,СВЦЭМ!$B$39:$B$782,V$11)+'СЕТ СН'!$F$12+СВЦЭМ!$D$10+'СЕТ СН'!$F$6-'СЕТ СН'!$F$22</f>
        <v>1036.39233971</v>
      </c>
      <c r="W26" s="36">
        <f>SUMIFS(СВЦЭМ!$C$39:$C$782,СВЦЭМ!$A$39:$A$782,$A26,СВЦЭМ!$B$39:$B$782,W$11)+'СЕТ СН'!$F$12+СВЦЭМ!$D$10+'СЕТ СН'!$F$6-'СЕТ СН'!$F$22</f>
        <v>1049.5329245</v>
      </c>
      <c r="X26" s="36">
        <f>SUMIFS(СВЦЭМ!$C$39:$C$782,СВЦЭМ!$A$39:$A$782,$A26,СВЦЭМ!$B$39:$B$782,X$11)+'СЕТ СН'!$F$12+СВЦЭМ!$D$10+'СЕТ СН'!$F$6-'СЕТ СН'!$F$22</f>
        <v>1077.9488631900001</v>
      </c>
      <c r="Y26" s="36">
        <f>SUMIFS(СВЦЭМ!$C$39:$C$782,СВЦЭМ!$A$39:$A$782,$A26,СВЦЭМ!$B$39:$B$782,Y$11)+'СЕТ СН'!$F$12+СВЦЭМ!$D$10+'СЕТ СН'!$F$6-'СЕТ СН'!$F$22</f>
        <v>1143.04384198</v>
      </c>
    </row>
    <row r="27" spans="1:25" ht="15.75" x14ac:dyDescent="0.2">
      <c r="A27" s="35">
        <f t="shared" si="0"/>
        <v>44302</v>
      </c>
      <c r="B27" s="36">
        <f>SUMIFS(СВЦЭМ!$C$39:$C$782,СВЦЭМ!$A$39:$A$782,$A27,СВЦЭМ!$B$39:$B$782,B$11)+'СЕТ СН'!$F$12+СВЦЭМ!$D$10+'СЕТ СН'!$F$6-'СЕТ СН'!$F$22</f>
        <v>1228.8695466499998</v>
      </c>
      <c r="C27" s="36">
        <f>SUMIFS(СВЦЭМ!$C$39:$C$782,СВЦЭМ!$A$39:$A$782,$A27,СВЦЭМ!$B$39:$B$782,C$11)+'СЕТ СН'!$F$12+СВЦЭМ!$D$10+'СЕТ СН'!$F$6-'СЕТ СН'!$F$22</f>
        <v>1293.5829532299999</v>
      </c>
      <c r="D27" s="36">
        <f>SUMIFS(СВЦЭМ!$C$39:$C$782,СВЦЭМ!$A$39:$A$782,$A27,СВЦЭМ!$B$39:$B$782,D$11)+'СЕТ СН'!$F$12+СВЦЭМ!$D$10+'СЕТ СН'!$F$6-'СЕТ СН'!$F$22</f>
        <v>1341.5559406</v>
      </c>
      <c r="E27" s="36">
        <f>SUMIFS(СВЦЭМ!$C$39:$C$782,СВЦЭМ!$A$39:$A$782,$A27,СВЦЭМ!$B$39:$B$782,E$11)+'СЕТ СН'!$F$12+СВЦЭМ!$D$10+'СЕТ СН'!$F$6-'СЕТ СН'!$F$22</f>
        <v>1356.8000256599998</v>
      </c>
      <c r="F27" s="36">
        <f>SUMIFS(СВЦЭМ!$C$39:$C$782,СВЦЭМ!$A$39:$A$782,$A27,СВЦЭМ!$B$39:$B$782,F$11)+'СЕТ СН'!$F$12+СВЦЭМ!$D$10+'СЕТ СН'!$F$6-'СЕТ СН'!$F$22</f>
        <v>1376.4286443799999</v>
      </c>
      <c r="G27" s="36">
        <f>SUMIFS(СВЦЭМ!$C$39:$C$782,СВЦЭМ!$A$39:$A$782,$A27,СВЦЭМ!$B$39:$B$782,G$11)+'СЕТ СН'!$F$12+СВЦЭМ!$D$10+'СЕТ СН'!$F$6-'СЕТ СН'!$F$22</f>
        <v>1352.2823888299999</v>
      </c>
      <c r="H27" s="36">
        <f>SUMIFS(СВЦЭМ!$C$39:$C$782,СВЦЭМ!$A$39:$A$782,$A27,СВЦЭМ!$B$39:$B$782,H$11)+'СЕТ СН'!$F$12+СВЦЭМ!$D$10+'СЕТ СН'!$F$6-'СЕТ СН'!$F$22</f>
        <v>1305.5250594399999</v>
      </c>
      <c r="I27" s="36">
        <f>SUMIFS(СВЦЭМ!$C$39:$C$782,СВЦЭМ!$A$39:$A$782,$A27,СВЦЭМ!$B$39:$B$782,I$11)+'СЕТ СН'!$F$12+СВЦЭМ!$D$10+'СЕТ СН'!$F$6-'СЕТ СН'!$F$22</f>
        <v>1241.14817191</v>
      </c>
      <c r="J27" s="36">
        <f>SUMIFS(СВЦЭМ!$C$39:$C$782,СВЦЭМ!$A$39:$A$782,$A27,СВЦЭМ!$B$39:$B$782,J$11)+'СЕТ СН'!$F$12+СВЦЭМ!$D$10+'СЕТ СН'!$F$6-'СЕТ СН'!$F$22</f>
        <v>1163.02442531</v>
      </c>
      <c r="K27" s="36">
        <f>SUMIFS(СВЦЭМ!$C$39:$C$782,СВЦЭМ!$A$39:$A$782,$A27,СВЦЭМ!$B$39:$B$782,K$11)+'СЕТ СН'!$F$12+СВЦЭМ!$D$10+'СЕТ СН'!$F$6-'СЕТ СН'!$F$22</f>
        <v>1105.92269558</v>
      </c>
      <c r="L27" s="36">
        <f>SUMIFS(СВЦЭМ!$C$39:$C$782,СВЦЭМ!$A$39:$A$782,$A27,СВЦЭМ!$B$39:$B$782,L$11)+'СЕТ СН'!$F$12+СВЦЭМ!$D$10+'СЕТ СН'!$F$6-'СЕТ СН'!$F$22</f>
        <v>1111.8759567499999</v>
      </c>
      <c r="M27" s="36">
        <f>SUMIFS(СВЦЭМ!$C$39:$C$782,СВЦЭМ!$A$39:$A$782,$A27,СВЦЭМ!$B$39:$B$782,M$11)+'СЕТ СН'!$F$12+СВЦЭМ!$D$10+'СЕТ СН'!$F$6-'СЕТ СН'!$F$22</f>
        <v>1117.59764053</v>
      </c>
      <c r="N27" s="36">
        <f>SUMIFS(СВЦЭМ!$C$39:$C$782,СВЦЭМ!$A$39:$A$782,$A27,СВЦЭМ!$B$39:$B$782,N$11)+'СЕТ СН'!$F$12+СВЦЭМ!$D$10+'СЕТ СН'!$F$6-'СЕТ СН'!$F$22</f>
        <v>1146.89244211</v>
      </c>
      <c r="O27" s="36">
        <f>SUMIFS(СВЦЭМ!$C$39:$C$782,СВЦЭМ!$A$39:$A$782,$A27,СВЦЭМ!$B$39:$B$782,O$11)+'СЕТ СН'!$F$12+СВЦЭМ!$D$10+'СЕТ СН'!$F$6-'СЕТ СН'!$F$22</f>
        <v>1180.6744797899999</v>
      </c>
      <c r="P27" s="36">
        <f>SUMIFS(СВЦЭМ!$C$39:$C$782,СВЦЭМ!$A$39:$A$782,$A27,СВЦЭМ!$B$39:$B$782,P$11)+'СЕТ СН'!$F$12+СВЦЭМ!$D$10+'СЕТ СН'!$F$6-'СЕТ СН'!$F$22</f>
        <v>1221.7640131599999</v>
      </c>
      <c r="Q27" s="36">
        <f>SUMIFS(СВЦЭМ!$C$39:$C$782,СВЦЭМ!$A$39:$A$782,$A27,СВЦЭМ!$B$39:$B$782,Q$11)+'СЕТ СН'!$F$12+СВЦЭМ!$D$10+'СЕТ СН'!$F$6-'СЕТ СН'!$F$22</f>
        <v>1250.32771559</v>
      </c>
      <c r="R27" s="36">
        <f>SUMIFS(СВЦЭМ!$C$39:$C$782,СВЦЭМ!$A$39:$A$782,$A27,СВЦЭМ!$B$39:$B$782,R$11)+'СЕТ СН'!$F$12+СВЦЭМ!$D$10+'СЕТ СН'!$F$6-'СЕТ СН'!$F$22</f>
        <v>1230.8107406899999</v>
      </c>
      <c r="S27" s="36">
        <f>SUMIFS(СВЦЭМ!$C$39:$C$782,СВЦЭМ!$A$39:$A$782,$A27,СВЦЭМ!$B$39:$B$782,S$11)+'СЕТ СН'!$F$12+СВЦЭМ!$D$10+'СЕТ СН'!$F$6-'СЕТ СН'!$F$22</f>
        <v>1164.63936945</v>
      </c>
      <c r="T27" s="36">
        <f>SUMIFS(СВЦЭМ!$C$39:$C$782,СВЦЭМ!$A$39:$A$782,$A27,СВЦЭМ!$B$39:$B$782,T$11)+'СЕТ СН'!$F$12+СВЦЭМ!$D$10+'СЕТ СН'!$F$6-'СЕТ СН'!$F$22</f>
        <v>1074.4718794599999</v>
      </c>
      <c r="U27" s="36">
        <f>SUMIFS(СВЦЭМ!$C$39:$C$782,СВЦЭМ!$A$39:$A$782,$A27,СВЦЭМ!$B$39:$B$782,U$11)+'СЕТ СН'!$F$12+СВЦЭМ!$D$10+'СЕТ СН'!$F$6-'СЕТ СН'!$F$22</f>
        <v>1000.3616595999999</v>
      </c>
      <c r="V27" s="36">
        <f>SUMIFS(СВЦЭМ!$C$39:$C$782,СВЦЭМ!$A$39:$A$782,$A27,СВЦЭМ!$B$39:$B$782,V$11)+'СЕТ СН'!$F$12+СВЦЭМ!$D$10+'СЕТ СН'!$F$6-'СЕТ СН'!$F$22</f>
        <v>980.99077059000001</v>
      </c>
      <c r="W27" s="36">
        <f>SUMIFS(СВЦЭМ!$C$39:$C$782,СВЦЭМ!$A$39:$A$782,$A27,СВЦЭМ!$B$39:$B$782,W$11)+'СЕТ СН'!$F$12+СВЦЭМ!$D$10+'СЕТ СН'!$F$6-'СЕТ СН'!$F$22</f>
        <v>994.01494500000013</v>
      </c>
      <c r="X27" s="36">
        <f>SUMIFS(СВЦЭМ!$C$39:$C$782,СВЦЭМ!$A$39:$A$782,$A27,СВЦЭМ!$B$39:$B$782,X$11)+'СЕТ СН'!$F$12+СВЦЭМ!$D$10+'СЕТ СН'!$F$6-'СЕТ СН'!$F$22</f>
        <v>1019.68585461</v>
      </c>
      <c r="Y27" s="36">
        <f>SUMIFS(СВЦЭМ!$C$39:$C$782,СВЦЭМ!$A$39:$A$782,$A27,СВЦЭМ!$B$39:$B$782,Y$11)+'СЕТ СН'!$F$12+СВЦЭМ!$D$10+'СЕТ СН'!$F$6-'СЕТ СН'!$F$22</f>
        <v>1068.9934755300001</v>
      </c>
    </row>
    <row r="28" spans="1:25" ht="15.75" x14ac:dyDescent="0.2">
      <c r="A28" s="35">
        <f t="shared" si="0"/>
        <v>44303</v>
      </c>
      <c r="B28" s="36">
        <f>SUMIFS(СВЦЭМ!$C$39:$C$782,СВЦЭМ!$A$39:$A$782,$A28,СВЦЭМ!$B$39:$B$782,B$11)+'СЕТ СН'!$F$12+СВЦЭМ!$D$10+'СЕТ СН'!$F$6-'СЕТ СН'!$F$22</f>
        <v>1131.58786803</v>
      </c>
      <c r="C28" s="36">
        <f>SUMIFS(СВЦЭМ!$C$39:$C$782,СВЦЭМ!$A$39:$A$782,$A28,СВЦЭМ!$B$39:$B$782,C$11)+'СЕТ СН'!$F$12+СВЦЭМ!$D$10+'СЕТ СН'!$F$6-'СЕТ СН'!$F$22</f>
        <v>1193.06342438</v>
      </c>
      <c r="D28" s="36">
        <f>SUMIFS(СВЦЭМ!$C$39:$C$782,СВЦЭМ!$A$39:$A$782,$A28,СВЦЭМ!$B$39:$B$782,D$11)+'СЕТ СН'!$F$12+СВЦЭМ!$D$10+'СЕТ СН'!$F$6-'СЕТ СН'!$F$22</f>
        <v>1216.25651956</v>
      </c>
      <c r="E28" s="36">
        <f>SUMIFS(СВЦЭМ!$C$39:$C$782,СВЦЭМ!$A$39:$A$782,$A28,СВЦЭМ!$B$39:$B$782,E$11)+'СЕТ СН'!$F$12+СВЦЭМ!$D$10+'СЕТ СН'!$F$6-'СЕТ СН'!$F$22</f>
        <v>1213.1475459000001</v>
      </c>
      <c r="F28" s="36">
        <f>SUMIFS(СВЦЭМ!$C$39:$C$782,СВЦЭМ!$A$39:$A$782,$A28,СВЦЭМ!$B$39:$B$782,F$11)+'СЕТ СН'!$F$12+СВЦЭМ!$D$10+'СЕТ СН'!$F$6-'СЕТ СН'!$F$22</f>
        <v>1258.66113574</v>
      </c>
      <c r="G28" s="36">
        <f>SUMIFS(СВЦЭМ!$C$39:$C$782,СВЦЭМ!$A$39:$A$782,$A28,СВЦЭМ!$B$39:$B$782,G$11)+'СЕТ СН'!$F$12+СВЦЭМ!$D$10+'СЕТ СН'!$F$6-'СЕТ СН'!$F$22</f>
        <v>1258.6062134399999</v>
      </c>
      <c r="H28" s="36">
        <f>SUMIFS(СВЦЭМ!$C$39:$C$782,СВЦЭМ!$A$39:$A$782,$A28,СВЦЭМ!$B$39:$B$782,H$11)+'СЕТ СН'!$F$12+СВЦЭМ!$D$10+'СЕТ СН'!$F$6-'СЕТ СН'!$F$22</f>
        <v>1250.83949039</v>
      </c>
      <c r="I28" s="36">
        <f>SUMIFS(СВЦЭМ!$C$39:$C$782,СВЦЭМ!$A$39:$A$782,$A28,СВЦЭМ!$B$39:$B$782,I$11)+'СЕТ СН'!$F$12+СВЦЭМ!$D$10+'СЕТ СН'!$F$6-'СЕТ СН'!$F$22</f>
        <v>1194.59758543</v>
      </c>
      <c r="J28" s="36">
        <f>SUMIFS(СВЦЭМ!$C$39:$C$782,СВЦЭМ!$A$39:$A$782,$A28,СВЦЭМ!$B$39:$B$782,J$11)+'СЕТ СН'!$F$12+СВЦЭМ!$D$10+'СЕТ СН'!$F$6-'СЕТ СН'!$F$22</f>
        <v>1109.86349703</v>
      </c>
      <c r="K28" s="36">
        <f>SUMIFS(СВЦЭМ!$C$39:$C$782,СВЦЭМ!$A$39:$A$782,$A28,СВЦЭМ!$B$39:$B$782,K$11)+'СЕТ СН'!$F$12+СВЦЭМ!$D$10+'СЕТ СН'!$F$6-'СЕТ СН'!$F$22</f>
        <v>1043.42504848</v>
      </c>
      <c r="L28" s="36">
        <f>SUMIFS(СВЦЭМ!$C$39:$C$782,СВЦЭМ!$A$39:$A$782,$A28,СВЦЭМ!$B$39:$B$782,L$11)+'СЕТ СН'!$F$12+СВЦЭМ!$D$10+'СЕТ СН'!$F$6-'СЕТ СН'!$F$22</f>
        <v>1050.2438426399999</v>
      </c>
      <c r="M28" s="36">
        <f>SUMIFS(СВЦЭМ!$C$39:$C$782,СВЦЭМ!$A$39:$A$782,$A28,СВЦЭМ!$B$39:$B$782,M$11)+'СЕТ СН'!$F$12+СВЦЭМ!$D$10+'СЕТ СН'!$F$6-'СЕТ СН'!$F$22</f>
        <v>1068.78061026</v>
      </c>
      <c r="N28" s="36">
        <f>SUMIFS(СВЦЭМ!$C$39:$C$782,СВЦЭМ!$A$39:$A$782,$A28,СВЦЭМ!$B$39:$B$782,N$11)+'СЕТ СН'!$F$12+СВЦЭМ!$D$10+'СЕТ СН'!$F$6-'СЕТ СН'!$F$22</f>
        <v>1223.63269784</v>
      </c>
      <c r="O28" s="36">
        <f>SUMIFS(СВЦЭМ!$C$39:$C$782,СВЦЭМ!$A$39:$A$782,$A28,СВЦЭМ!$B$39:$B$782,O$11)+'СЕТ СН'!$F$12+СВЦЭМ!$D$10+'СЕТ СН'!$F$6-'СЕТ СН'!$F$22</f>
        <v>1323.5224697399999</v>
      </c>
      <c r="P28" s="36">
        <f>SUMIFS(СВЦЭМ!$C$39:$C$782,СВЦЭМ!$A$39:$A$782,$A28,СВЦЭМ!$B$39:$B$782,P$11)+'СЕТ СН'!$F$12+СВЦЭМ!$D$10+'СЕТ СН'!$F$6-'СЕТ СН'!$F$22</f>
        <v>1313.39108876</v>
      </c>
      <c r="Q28" s="36">
        <f>SUMIFS(СВЦЭМ!$C$39:$C$782,СВЦЭМ!$A$39:$A$782,$A28,СВЦЭМ!$B$39:$B$782,Q$11)+'СЕТ СН'!$F$12+СВЦЭМ!$D$10+'СЕТ СН'!$F$6-'СЕТ СН'!$F$22</f>
        <v>1310.09944073</v>
      </c>
      <c r="R28" s="36">
        <f>SUMIFS(СВЦЭМ!$C$39:$C$782,СВЦЭМ!$A$39:$A$782,$A28,СВЦЭМ!$B$39:$B$782,R$11)+'СЕТ СН'!$F$12+СВЦЭМ!$D$10+'СЕТ СН'!$F$6-'СЕТ СН'!$F$22</f>
        <v>1313.6748658500001</v>
      </c>
      <c r="S28" s="36">
        <f>SUMIFS(СВЦЭМ!$C$39:$C$782,СВЦЭМ!$A$39:$A$782,$A28,СВЦЭМ!$B$39:$B$782,S$11)+'СЕТ СН'!$F$12+СВЦЭМ!$D$10+'СЕТ СН'!$F$6-'СЕТ СН'!$F$22</f>
        <v>1290.8234752399999</v>
      </c>
      <c r="T28" s="36">
        <f>SUMIFS(СВЦЭМ!$C$39:$C$782,СВЦЭМ!$A$39:$A$782,$A28,СВЦЭМ!$B$39:$B$782,T$11)+'СЕТ СН'!$F$12+СВЦЭМ!$D$10+'СЕТ СН'!$F$6-'СЕТ СН'!$F$22</f>
        <v>1114.1803422099999</v>
      </c>
      <c r="U28" s="36">
        <f>SUMIFS(СВЦЭМ!$C$39:$C$782,СВЦЭМ!$A$39:$A$782,$A28,СВЦЭМ!$B$39:$B$782,U$11)+'СЕТ СН'!$F$12+СВЦЭМ!$D$10+'СЕТ СН'!$F$6-'СЕТ СН'!$F$22</f>
        <v>1039.7428011500001</v>
      </c>
      <c r="V28" s="36">
        <f>SUMIFS(СВЦЭМ!$C$39:$C$782,СВЦЭМ!$A$39:$A$782,$A28,СВЦЭМ!$B$39:$B$782,V$11)+'СЕТ СН'!$F$12+СВЦЭМ!$D$10+'СЕТ СН'!$F$6-'СЕТ СН'!$F$22</f>
        <v>1014.8176367900001</v>
      </c>
      <c r="W28" s="36">
        <f>SUMIFS(СВЦЭМ!$C$39:$C$782,СВЦЭМ!$A$39:$A$782,$A28,СВЦЭМ!$B$39:$B$782,W$11)+'СЕТ СН'!$F$12+СВЦЭМ!$D$10+'СЕТ СН'!$F$6-'СЕТ СН'!$F$22</f>
        <v>1025.23967152</v>
      </c>
      <c r="X28" s="36">
        <f>SUMIFS(СВЦЭМ!$C$39:$C$782,СВЦЭМ!$A$39:$A$782,$A28,СВЦЭМ!$B$39:$B$782,X$11)+'СЕТ СН'!$F$12+СВЦЭМ!$D$10+'СЕТ СН'!$F$6-'СЕТ СН'!$F$22</f>
        <v>1062.9403962399999</v>
      </c>
      <c r="Y28" s="36">
        <f>SUMIFS(СВЦЭМ!$C$39:$C$782,СВЦЭМ!$A$39:$A$782,$A28,СВЦЭМ!$B$39:$B$782,Y$11)+'СЕТ СН'!$F$12+СВЦЭМ!$D$10+'СЕТ СН'!$F$6-'СЕТ СН'!$F$22</f>
        <v>1122.61729857</v>
      </c>
    </row>
    <row r="29" spans="1:25" ht="15.75" x14ac:dyDescent="0.2">
      <c r="A29" s="35">
        <f t="shared" si="0"/>
        <v>44304</v>
      </c>
      <c r="B29" s="36">
        <f>SUMIFS(СВЦЭМ!$C$39:$C$782,СВЦЭМ!$A$39:$A$782,$A29,СВЦЭМ!$B$39:$B$782,B$11)+'СЕТ СН'!$F$12+СВЦЭМ!$D$10+'СЕТ СН'!$F$6-'СЕТ СН'!$F$22</f>
        <v>1169.10007707</v>
      </c>
      <c r="C29" s="36">
        <f>SUMIFS(СВЦЭМ!$C$39:$C$782,СВЦЭМ!$A$39:$A$782,$A29,СВЦЭМ!$B$39:$B$782,C$11)+'СЕТ СН'!$F$12+СВЦЭМ!$D$10+'СЕТ СН'!$F$6-'СЕТ СН'!$F$22</f>
        <v>1214.9449009999998</v>
      </c>
      <c r="D29" s="36">
        <f>SUMIFS(СВЦЭМ!$C$39:$C$782,СВЦЭМ!$A$39:$A$782,$A29,СВЦЭМ!$B$39:$B$782,D$11)+'СЕТ СН'!$F$12+СВЦЭМ!$D$10+'СЕТ СН'!$F$6-'СЕТ СН'!$F$22</f>
        <v>1232.5372356099999</v>
      </c>
      <c r="E29" s="36">
        <f>SUMIFS(СВЦЭМ!$C$39:$C$782,СВЦЭМ!$A$39:$A$782,$A29,СВЦЭМ!$B$39:$B$782,E$11)+'СЕТ СН'!$F$12+СВЦЭМ!$D$10+'СЕТ СН'!$F$6-'СЕТ СН'!$F$22</f>
        <v>1229.5678977299999</v>
      </c>
      <c r="F29" s="36">
        <f>SUMIFS(СВЦЭМ!$C$39:$C$782,СВЦЭМ!$A$39:$A$782,$A29,СВЦЭМ!$B$39:$B$782,F$11)+'СЕТ СН'!$F$12+СВЦЭМ!$D$10+'СЕТ СН'!$F$6-'СЕТ СН'!$F$22</f>
        <v>1261.2766596399999</v>
      </c>
      <c r="G29" s="36">
        <f>SUMIFS(СВЦЭМ!$C$39:$C$782,СВЦЭМ!$A$39:$A$782,$A29,СВЦЭМ!$B$39:$B$782,G$11)+'СЕТ СН'!$F$12+СВЦЭМ!$D$10+'СЕТ СН'!$F$6-'СЕТ СН'!$F$22</f>
        <v>1256.7300098999999</v>
      </c>
      <c r="H29" s="36">
        <f>SUMIFS(СВЦЭМ!$C$39:$C$782,СВЦЭМ!$A$39:$A$782,$A29,СВЦЭМ!$B$39:$B$782,H$11)+'СЕТ СН'!$F$12+СВЦЭМ!$D$10+'СЕТ СН'!$F$6-'СЕТ СН'!$F$22</f>
        <v>1261.5578233199999</v>
      </c>
      <c r="I29" s="36">
        <f>SUMIFS(СВЦЭМ!$C$39:$C$782,СВЦЭМ!$A$39:$A$782,$A29,СВЦЭМ!$B$39:$B$782,I$11)+'СЕТ СН'!$F$12+СВЦЭМ!$D$10+'СЕТ СН'!$F$6-'СЕТ СН'!$F$22</f>
        <v>1219.3803339799999</v>
      </c>
      <c r="J29" s="36">
        <f>SUMIFS(СВЦЭМ!$C$39:$C$782,СВЦЭМ!$A$39:$A$782,$A29,СВЦЭМ!$B$39:$B$782,J$11)+'СЕТ СН'!$F$12+СВЦЭМ!$D$10+'СЕТ СН'!$F$6-'СЕТ СН'!$F$22</f>
        <v>1142.7013396099999</v>
      </c>
      <c r="K29" s="36">
        <f>SUMIFS(СВЦЭМ!$C$39:$C$782,СВЦЭМ!$A$39:$A$782,$A29,СВЦЭМ!$B$39:$B$782,K$11)+'СЕТ СН'!$F$12+СВЦЭМ!$D$10+'СЕТ СН'!$F$6-'СЕТ СН'!$F$22</f>
        <v>1062.66525383</v>
      </c>
      <c r="L29" s="36">
        <f>SUMIFS(СВЦЭМ!$C$39:$C$782,СВЦЭМ!$A$39:$A$782,$A29,СВЦЭМ!$B$39:$B$782,L$11)+'СЕТ СН'!$F$12+СВЦЭМ!$D$10+'СЕТ СН'!$F$6-'СЕТ СН'!$F$22</f>
        <v>1049.0708781400001</v>
      </c>
      <c r="M29" s="36">
        <f>SUMIFS(СВЦЭМ!$C$39:$C$782,СВЦЭМ!$A$39:$A$782,$A29,СВЦЭМ!$B$39:$B$782,M$11)+'СЕТ СН'!$F$12+СВЦЭМ!$D$10+'СЕТ СН'!$F$6-'СЕТ СН'!$F$22</f>
        <v>1065.2909597400001</v>
      </c>
      <c r="N29" s="36">
        <f>SUMIFS(СВЦЭМ!$C$39:$C$782,СВЦЭМ!$A$39:$A$782,$A29,СВЦЭМ!$B$39:$B$782,N$11)+'СЕТ СН'!$F$12+СВЦЭМ!$D$10+'СЕТ СН'!$F$6-'СЕТ СН'!$F$22</f>
        <v>1202.99121259</v>
      </c>
      <c r="O29" s="36">
        <f>SUMIFS(СВЦЭМ!$C$39:$C$782,СВЦЭМ!$A$39:$A$782,$A29,СВЦЭМ!$B$39:$B$782,O$11)+'СЕТ СН'!$F$12+СВЦЭМ!$D$10+'СЕТ СН'!$F$6-'СЕТ СН'!$F$22</f>
        <v>1297.38408667</v>
      </c>
      <c r="P29" s="36">
        <f>SUMIFS(СВЦЭМ!$C$39:$C$782,СВЦЭМ!$A$39:$A$782,$A29,СВЦЭМ!$B$39:$B$782,P$11)+'СЕТ СН'!$F$12+СВЦЭМ!$D$10+'СЕТ СН'!$F$6-'СЕТ СН'!$F$22</f>
        <v>1288.3860755199998</v>
      </c>
      <c r="Q29" s="36">
        <f>SUMIFS(СВЦЭМ!$C$39:$C$782,СВЦЭМ!$A$39:$A$782,$A29,СВЦЭМ!$B$39:$B$782,Q$11)+'СЕТ СН'!$F$12+СВЦЭМ!$D$10+'СЕТ СН'!$F$6-'СЕТ СН'!$F$22</f>
        <v>1290.8643784999999</v>
      </c>
      <c r="R29" s="36">
        <f>SUMIFS(СВЦЭМ!$C$39:$C$782,СВЦЭМ!$A$39:$A$782,$A29,СВЦЭМ!$B$39:$B$782,R$11)+'СЕТ СН'!$F$12+СВЦЭМ!$D$10+'СЕТ СН'!$F$6-'СЕТ СН'!$F$22</f>
        <v>1289.92859806</v>
      </c>
      <c r="S29" s="36">
        <f>SUMIFS(СВЦЭМ!$C$39:$C$782,СВЦЭМ!$A$39:$A$782,$A29,СВЦЭМ!$B$39:$B$782,S$11)+'СЕТ СН'!$F$12+СВЦЭМ!$D$10+'СЕТ СН'!$F$6-'СЕТ СН'!$F$22</f>
        <v>1264.1090925799999</v>
      </c>
      <c r="T29" s="36">
        <f>SUMIFS(СВЦЭМ!$C$39:$C$782,СВЦЭМ!$A$39:$A$782,$A29,СВЦЭМ!$B$39:$B$782,T$11)+'СЕТ СН'!$F$12+СВЦЭМ!$D$10+'СЕТ СН'!$F$6-'СЕТ СН'!$F$22</f>
        <v>1085.1933318599999</v>
      </c>
      <c r="U29" s="36">
        <f>SUMIFS(СВЦЭМ!$C$39:$C$782,СВЦЭМ!$A$39:$A$782,$A29,СВЦЭМ!$B$39:$B$782,U$11)+'СЕТ СН'!$F$12+СВЦЭМ!$D$10+'СЕТ СН'!$F$6-'СЕТ СН'!$F$22</f>
        <v>997.20505163000007</v>
      </c>
      <c r="V29" s="36">
        <f>SUMIFS(СВЦЭМ!$C$39:$C$782,СВЦЭМ!$A$39:$A$782,$A29,СВЦЭМ!$B$39:$B$782,V$11)+'СЕТ СН'!$F$12+СВЦЭМ!$D$10+'СЕТ СН'!$F$6-'СЕТ СН'!$F$22</f>
        <v>950.08584874000007</v>
      </c>
      <c r="W29" s="36">
        <f>SUMIFS(СВЦЭМ!$C$39:$C$782,СВЦЭМ!$A$39:$A$782,$A29,СВЦЭМ!$B$39:$B$782,W$11)+'СЕТ СН'!$F$12+СВЦЭМ!$D$10+'СЕТ СН'!$F$6-'СЕТ СН'!$F$22</f>
        <v>952.41326791000006</v>
      </c>
      <c r="X29" s="36">
        <f>SUMIFS(СВЦЭМ!$C$39:$C$782,СВЦЭМ!$A$39:$A$782,$A29,СВЦЭМ!$B$39:$B$782,X$11)+'СЕТ СН'!$F$12+СВЦЭМ!$D$10+'СЕТ СН'!$F$6-'СЕТ СН'!$F$22</f>
        <v>991.73043925000002</v>
      </c>
      <c r="Y29" s="36">
        <f>SUMIFS(СВЦЭМ!$C$39:$C$782,СВЦЭМ!$A$39:$A$782,$A29,СВЦЭМ!$B$39:$B$782,Y$11)+'СЕТ СН'!$F$12+СВЦЭМ!$D$10+'СЕТ СН'!$F$6-'СЕТ СН'!$F$22</f>
        <v>1028.07846238</v>
      </c>
    </row>
    <row r="30" spans="1:25" ht="15.75" x14ac:dyDescent="0.2">
      <c r="A30" s="35">
        <f t="shared" si="0"/>
        <v>44305</v>
      </c>
      <c r="B30" s="36">
        <f>SUMIFS(СВЦЭМ!$C$39:$C$782,СВЦЭМ!$A$39:$A$782,$A30,СВЦЭМ!$B$39:$B$782,B$11)+'СЕТ СН'!$F$12+СВЦЭМ!$D$10+'СЕТ СН'!$F$6-'СЕТ СН'!$F$22</f>
        <v>1233.65953251</v>
      </c>
      <c r="C30" s="36">
        <f>SUMIFS(СВЦЭМ!$C$39:$C$782,СВЦЭМ!$A$39:$A$782,$A30,СВЦЭМ!$B$39:$B$782,C$11)+'СЕТ СН'!$F$12+СВЦЭМ!$D$10+'СЕТ СН'!$F$6-'СЕТ СН'!$F$22</f>
        <v>1276.2880075599999</v>
      </c>
      <c r="D30" s="36">
        <f>SUMIFS(СВЦЭМ!$C$39:$C$782,СВЦЭМ!$A$39:$A$782,$A30,СВЦЭМ!$B$39:$B$782,D$11)+'СЕТ СН'!$F$12+СВЦЭМ!$D$10+'СЕТ СН'!$F$6-'СЕТ СН'!$F$22</f>
        <v>1321.6861388299999</v>
      </c>
      <c r="E30" s="36">
        <f>SUMIFS(СВЦЭМ!$C$39:$C$782,СВЦЭМ!$A$39:$A$782,$A30,СВЦЭМ!$B$39:$B$782,E$11)+'СЕТ СН'!$F$12+СВЦЭМ!$D$10+'СЕТ СН'!$F$6-'СЕТ СН'!$F$22</f>
        <v>1321.7022018799998</v>
      </c>
      <c r="F30" s="36">
        <f>SUMIFS(СВЦЭМ!$C$39:$C$782,СВЦЭМ!$A$39:$A$782,$A30,СВЦЭМ!$B$39:$B$782,F$11)+'СЕТ СН'!$F$12+СВЦЭМ!$D$10+'СЕТ СН'!$F$6-'СЕТ СН'!$F$22</f>
        <v>1332.7450338900001</v>
      </c>
      <c r="G30" s="36">
        <f>SUMIFS(СВЦЭМ!$C$39:$C$782,СВЦЭМ!$A$39:$A$782,$A30,СВЦЭМ!$B$39:$B$782,G$11)+'СЕТ СН'!$F$12+СВЦЭМ!$D$10+'СЕТ СН'!$F$6-'СЕТ СН'!$F$22</f>
        <v>1325.80927726</v>
      </c>
      <c r="H30" s="36">
        <f>SUMIFS(СВЦЭМ!$C$39:$C$782,СВЦЭМ!$A$39:$A$782,$A30,СВЦЭМ!$B$39:$B$782,H$11)+'СЕТ СН'!$F$12+СВЦЭМ!$D$10+'СЕТ СН'!$F$6-'СЕТ СН'!$F$22</f>
        <v>1284.8246204</v>
      </c>
      <c r="I30" s="36">
        <f>SUMIFS(СВЦЭМ!$C$39:$C$782,СВЦЭМ!$A$39:$A$782,$A30,СВЦЭМ!$B$39:$B$782,I$11)+'СЕТ СН'!$F$12+СВЦЭМ!$D$10+'СЕТ СН'!$F$6-'СЕТ СН'!$F$22</f>
        <v>1213.2316378200001</v>
      </c>
      <c r="J30" s="36">
        <f>SUMIFS(СВЦЭМ!$C$39:$C$782,СВЦЭМ!$A$39:$A$782,$A30,СВЦЭМ!$B$39:$B$782,J$11)+'СЕТ СН'!$F$12+СВЦЭМ!$D$10+'СЕТ СН'!$F$6-'СЕТ СН'!$F$22</f>
        <v>1130.42208549</v>
      </c>
      <c r="K30" s="36">
        <f>SUMIFS(СВЦЭМ!$C$39:$C$782,СВЦЭМ!$A$39:$A$782,$A30,СВЦЭМ!$B$39:$B$782,K$11)+'СЕТ СН'!$F$12+СВЦЭМ!$D$10+'СЕТ СН'!$F$6-'СЕТ СН'!$F$22</f>
        <v>1054.62469741</v>
      </c>
      <c r="L30" s="36">
        <f>SUMIFS(СВЦЭМ!$C$39:$C$782,СВЦЭМ!$A$39:$A$782,$A30,СВЦЭМ!$B$39:$B$782,L$11)+'СЕТ СН'!$F$12+СВЦЭМ!$D$10+'СЕТ СН'!$F$6-'СЕТ СН'!$F$22</f>
        <v>1047.8873942600001</v>
      </c>
      <c r="M30" s="36">
        <f>SUMIFS(СВЦЭМ!$C$39:$C$782,СВЦЭМ!$A$39:$A$782,$A30,СВЦЭМ!$B$39:$B$782,M$11)+'СЕТ СН'!$F$12+СВЦЭМ!$D$10+'СЕТ СН'!$F$6-'СЕТ СН'!$F$22</f>
        <v>1076.18468057</v>
      </c>
      <c r="N30" s="36">
        <f>SUMIFS(СВЦЭМ!$C$39:$C$782,СВЦЭМ!$A$39:$A$782,$A30,СВЦЭМ!$B$39:$B$782,N$11)+'СЕТ СН'!$F$12+СВЦЭМ!$D$10+'СЕТ СН'!$F$6-'СЕТ СН'!$F$22</f>
        <v>1132.41277713</v>
      </c>
      <c r="O30" s="36">
        <f>SUMIFS(СВЦЭМ!$C$39:$C$782,СВЦЭМ!$A$39:$A$782,$A30,СВЦЭМ!$B$39:$B$782,O$11)+'СЕТ СН'!$F$12+СВЦЭМ!$D$10+'СЕТ СН'!$F$6-'СЕТ СН'!$F$22</f>
        <v>1171.94923567</v>
      </c>
      <c r="P30" s="36">
        <f>SUMIFS(СВЦЭМ!$C$39:$C$782,СВЦЭМ!$A$39:$A$782,$A30,СВЦЭМ!$B$39:$B$782,P$11)+'СЕТ СН'!$F$12+СВЦЭМ!$D$10+'СЕТ СН'!$F$6-'СЕТ СН'!$F$22</f>
        <v>1225.1618593199998</v>
      </c>
      <c r="Q30" s="36">
        <f>SUMIFS(СВЦЭМ!$C$39:$C$782,СВЦЭМ!$A$39:$A$782,$A30,СВЦЭМ!$B$39:$B$782,Q$11)+'СЕТ СН'!$F$12+СВЦЭМ!$D$10+'СЕТ СН'!$F$6-'СЕТ СН'!$F$22</f>
        <v>1245.5396648199999</v>
      </c>
      <c r="R30" s="36">
        <f>SUMIFS(СВЦЭМ!$C$39:$C$782,СВЦЭМ!$A$39:$A$782,$A30,СВЦЭМ!$B$39:$B$782,R$11)+'СЕТ СН'!$F$12+СВЦЭМ!$D$10+'СЕТ СН'!$F$6-'СЕТ СН'!$F$22</f>
        <v>1237.7710927599999</v>
      </c>
      <c r="S30" s="36">
        <f>SUMIFS(СВЦЭМ!$C$39:$C$782,СВЦЭМ!$A$39:$A$782,$A30,СВЦЭМ!$B$39:$B$782,S$11)+'СЕТ СН'!$F$12+СВЦЭМ!$D$10+'СЕТ СН'!$F$6-'СЕТ СН'!$F$22</f>
        <v>1204.53187875</v>
      </c>
      <c r="T30" s="36">
        <f>SUMIFS(СВЦЭМ!$C$39:$C$782,СВЦЭМ!$A$39:$A$782,$A30,СВЦЭМ!$B$39:$B$782,T$11)+'СЕТ СН'!$F$12+СВЦЭМ!$D$10+'СЕТ СН'!$F$6-'СЕТ СН'!$F$22</f>
        <v>1140.48216228</v>
      </c>
      <c r="U30" s="36">
        <f>SUMIFS(СВЦЭМ!$C$39:$C$782,СВЦЭМ!$A$39:$A$782,$A30,СВЦЭМ!$B$39:$B$782,U$11)+'СЕТ СН'!$F$12+СВЦЭМ!$D$10+'СЕТ СН'!$F$6-'СЕТ СН'!$F$22</f>
        <v>1103.25996904</v>
      </c>
      <c r="V30" s="36">
        <f>SUMIFS(СВЦЭМ!$C$39:$C$782,СВЦЭМ!$A$39:$A$782,$A30,СВЦЭМ!$B$39:$B$782,V$11)+'СЕТ СН'!$F$12+СВЦЭМ!$D$10+'СЕТ СН'!$F$6-'СЕТ СН'!$F$22</f>
        <v>1059.9859338199999</v>
      </c>
      <c r="W30" s="36">
        <f>SUMIFS(СВЦЭМ!$C$39:$C$782,СВЦЭМ!$A$39:$A$782,$A30,СВЦЭМ!$B$39:$B$782,W$11)+'СЕТ СН'!$F$12+СВЦЭМ!$D$10+'СЕТ СН'!$F$6-'СЕТ СН'!$F$22</f>
        <v>1067.44721663</v>
      </c>
      <c r="X30" s="36">
        <f>SUMIFS(СВЦЭМ!$C$39:$C$782,СВЦЭМ!$A$39:$A$782,$A30,СВЦЭМ!$B$39:$B$782,X$11)+'СЕТ СН'!$F$12+СВЦЭМ!$D$10+'СЕТ СН'!$F$6-'СЕТ СН'!$F$22</f>
        <v>1103.1472360099999</v>
      </c>
      <c r="Y30" s="36">
        <f>SUMIFS(СВЦЭМ!$C$39:$C$782,СВЦЭМ!$A$39:$A$782,$A30,СВЦЭМ!$B$39:$B$782,Y$11)+'СЕТ СН'!$F$12+СВЦЭМ!$D$10+'СЕТ СН'!$F$6-'СЕТ СН'!$F$22</f>
        <v>1155.04442896</v>
      </c>
    </row>
    <row r="31" spans="1:25" ht="15.75" x14ac:dyDescent="0.2">
      <c r="A31" s="35">
        <f t="shared" si="0"/>
        <v>44306</v>
      </c>
      <c r="B31" s="36">
        <f>SUMIFS(СВЦЭМ!$C$39:$C$782,СВЦЭМ!$A$39:$A$782,$A31,СВЦЭМ!$B$39:$B$782,B$11)+'СЕТ СН'!$F$12+СВЦЭМ!$D$10+'СЕТ СН'!$F$6-'СЕТ СН'!$F$22</f>
        <v>1289.11142614</v>
      </c>
      <c r="C31" s="36">
        <f>SUMIFS(СВЦЭМ!$C$39:$C$782,СВЦЭМ!$A$39:$A$782,$A31,СВЦЭМ!$B$39:$B$782,C$11)+'СЕТ СН'!$F$12+СВЦЭМ!$D$10+'СЕТ СН'!$F$6-'СЕТ СН'!$F$22</f>
        <v>1252.12005877</v>
      </c>
      <c r="D31" s="36">
        <f>SUMIFS(СВЦЭМ!$C$39:$C$782,СВЦЭМ!$A$39:$A$782,$A31,СВЦЭМ!$B$39:$B$782,D$11)+'СЕТ СН'!$F$12+СВЦЭМ!$D$10+'СЕТ СН'!$F$6-'СЕТ СН'!$F$22</f>
        <v>1199.1897510599999</v>
      </c>
      <c r="E31" s="36">
        <f>SUMIFS(СВЦЭМ!$C$39:$C$782,СВЦЭМ!$A$39:$A$782,$A31,СВЦЭМ!$B$39:$B$782,E$11)+'СЕТ СН'!$F$12+СВЦЭМ!$D$10+'СЕТ СН'!$F$6-'СЕТ СН'!$F$22</f>
        <v>1194.83238317</v>
      </c>
      <c r="F31" s="36">
        <f>SUMIFS(СВЦЭМ!$C$39:$C$782,СВЦЭМ!$A$39:$A$782,$A31,СВЦЭМ!$B$39:$B$782,F$11)+'СЕТ СН'!$F$12+СВЦЭМ!$D$10+'СЕТ СН'!$F$6-'СЕТ СН'!$F$22</f>
        <v>1201.33263412</v>
      </c>
      <c r="G31" s="36">
        <f>SUMIFS(СВЦЭМ!$C$39:$C$782,СВЦЭМ!$A$39:$A$782,$A31,СВЦЭМ!$B$39:$B$782,G$11)+'СЕТ СН'!$F$12+СВЦЭМ!$D$10+'СЕТ СН'!$F$6-'СЕТ СН'!$F$22</f>
        <v>1198.06757442</v>
      </c>
      <c r="H31" s="36">
        <f>SUMIFS(СВЦЭМ!$C$39:$C$782,СВЦЭМ!$A$39:$A$782,$A31,СВЦЭМ!$B$39:$B$782,H$11)+'СЕТ СН'!$F$12+СВЦЭМ!$D$10+'СЕТ СН'!$F$6-'СЕТ СН'!$F$22</f>
        <v>1249.43541658</v>
      </c>
      <c r="I31" s="36">
        <f>SUMIFS(СВЦЭМ!$C$39:$C$782,СВЦЭМ!$A$39:$A$782,$A31,СВЦЭМ!$B$39:$B$782,I$11)+'СЕТ СН'!$F$12+СВЦЭМ!$D$10+'СЕТ СН'!$F$6-'СЕТ СН'!$F$22</f>
        <v>1306.8392575400001</v>
      </c>
      <c r="J31" s="36">
        <f>SUMIFS(СВЦЭМ!$C$39:$C$782,СВЦЭМ!$A$39:$A$782,$A31,СВЦЭМ!$B$39:$B$782,J$11)+'СЕТ СН'!$F$12+СВЦЭМ!$D$10+'СЕТ СН'!$F$6-'СЕТ СН'!$F$22</f>
        <v>1245.58078292</v>
      </c>
      <c r="K31" s="36">
        <f>SUMIFS(СВЦЭМ!$C$39:$C$782,СВЦЭМ!$A$39:$A$782,$A31,СВЦЭМ!$B$39:$B$782,K$11)+'СЕТ СН'!$F$12+СВЦЭМ!$D$10+'СЕТ СН'!$F$6-'СЕТ СН'!$F$22</f>
        <v>1179.1717372999999</v>
      </c>
      <c r="L31" s="36">
        <f>SUMIFS(СВЦЭМ!$C$39:$C$782,СВЦЭМ!$A$39:$A$782,$A31,СВЦЭМ!$B$39:$B$782,L$11)+'СЕТ СН'!$F$12+СВЦЭМ!$D$10+'СЕТ СН'!$F$6-'СЕТ СН'!$F$22</f>
        <v>1185.16288887</v>
      </c>
      <c r="M31" s="36">
        <f>SUMIFS(СВЦЭМ!$C$39:$C$782,СВЦЭМ!$A$39:$A$782,$A31,СВЦЭМ!$B$39:$B$782,M$11)+'СЕТ СН'!$F$12+СВЦЭМ!$D$10+'СЕТ СН'!$F$6-'СЕТ СН'!$F$22</f>
        <v>1195.26036798</v>
      </c>
      <c r="N31" s="36">
        <f>SUMIFS(СВЦЭМ!$C$39:$C$782,СВЦЭМ!$A$39:$A$782,$A31,СВЦЭМ!$B$39:$B$782,N$11)+'СЕТ СН'!$F$12+СВЦЭМ!$D$10+'СЕТ СН'!$F$6-'СЕТ СН'!$F$22</f>
        <v>1230.6258190799999</v>
      </c>
      <c r="O31" s="36">
        <f>SUMIFS(СВЦЭМ!$C$39:$C$782,СВЦЭМ!$A$39:$A$782,$A31,СВЦЭМ!$B$39:$B$782,O$11)+'СЕТ СН'!$F$12+СВЦЭМ!$D$10+'СЕТ СН'!$F$6-'СЕТ СН'!$F$22</f>
        <v>1261.5784291</v>
      </c>
      <c r="P31" s="36">
        <f>SUMIFS(СВЦЭМ!$C$39:$C$782,СВЦЭМ!$A$39:$A$782,$A31,СВЦЭМ!$B$39:$B$782,P$11)+'СЕТ СН'!$F$12+СВЦЭМ!$D$10+'СЕТ СН'!$F$6-'СЕТ СН'!$F$22</f>
        <v>1281.8405358</v>
      </c>
      <c r="Q31" s="36">
        <f>SUMIFS(СВЦЭМ!$C$39:$C$782,СВЦЭМ!$A$39:$A$782,$A31,СВЦЭМ!$B$39:$B$782,Q$11)+'СЕТ СН'!$F$12+СВЦЭМ!$D$10+'СЕТ СН'!$F$6-'СЕТ СН'!$F$22</f>
        <v>1271.3435421199999</v>
      </c>
      <c r="R31" s="36">
        <f>SUMIFS(СВЦЭМ!$C$39:$C$782,СВЦЭМ!$A$39:$A$782,$A31,СВЦЭМ!$B$39:$B$782,R$11)+'СЕТ СН'!$F$12+СВЦЭМ!$D$10+'СЕТ СН'!$F$6-'СЕТ СН'!$F$22</f>
        <v>1279.7641183199999</v>
      </c>
      <c r="S31" s="36">
        <f>SUMIFS(СВЦЭМ!$C$39:$C$782,СВЦЭМ!$A$39:$A$782,$A31,СВЦЭМ!$B$39:$B$782,S$11)+'СЕТ СН'!$F$12+СВЦЭМ!$D$10+'СЕТ СН'!$F$6-'СЕТ СН'!$F$22</f>
        <v>1290.87445314</v>
      </c>
      <c r="T31" s="36">
        <f>SUMIFS(СВЦЭМ!$C$39:$C$782,СВЦЭМ!$A$39:$A$782,$A31,СВЦЭМ!$B$39:$B$782,T$11)+'СЕТ СН'!$F$12+СВЦЭМ!$D$10+'СЕТ СН'!$F$6-'СЕТ СН'!$F$22</f>
        <v>1227.98455126</v>
      </c>
      <c r="U31" s="36">
        <f>SUMIFS(СВЦЭМ!$C$39:$C$782,СВЦЭМ!$A$39:$A$782,$A31,СВЦЭМ!$B$39:$B$782,U$11)+'СЕТ СН'!$F$12+СВЦЭМ!$D$10+'СЕТ СН'!$F$6-'СЕТ СН'!$F$22</f>
        <v>1160.3096245300001</v>
      </c>
      <c r="V31" s="36">
        <f>SUMIFS(СВЦЭМ!$C$39:$C$782,СВЦЭМ!$A$39:$A$782,$A31,СВЦЭМ!$B$39:$B$782,V$11)+'СЕТ СН'!$F$12+СВЦЭМ!$D$10+'СЕТ СН'!$F$6-'СЕТ СН'!$F$22</f>
        <v>1111.2403575199999</v>
      </c>
      <c r="W31" s="36">
        <f>SUMIFS(СВЦЭМ!$C$39:$C$782,СВЦЭМ!$A$39:$A$782,$A31,СВЦЭМ!$B$39:$B$782,W$11)+'СЕТ СН'!$F$12+СВЦЭМ!$D$10+'СЕТ СН'!$F$6-'СЕТ СН'!$F$22</f>
        <v>1115.6382807399998</v>
      </c>
      <c r="X31" s="36">
        <f>SUMIFS(СВЦЭМ!$C$39:$C$782,СВЦЭМ!$A$39:$A$782,$A31,СВЦЭМ!$B$39:$B$782,X$11)+'СЕТ СН'!$F$12+СВЦЭМ!$D$10+'СЕТ СН'!$F$6-'СЕТ СН'!$F$22</f>
        <v>1143.8816676599999</v>
      </c>
      <c r="Y31" s="36">
        <f>SUMIFS(СВЦЭМ!$C$39:$C$782,СВЦЭМ!$A$39:$A$782,$A31,СВЦЭМ!$B$39:$B$782,Y$11)+'СЕТ СН'!$F$12+СВЦЭМ!$D$10+'СЕТ СН'!$F$6-'СЕТ СН'!$F$22</f>
        <v>1214.7304461199999</v>
      </c>
    </row>
    <row r="32" spans="1:25" ht="15.75" x14ac:dyDescent="0.2">
      <c r="A32" s="35">
        <f t="shared" si="0"/>
        <v>44307</v>
      </c>
      <c r="B32" s="36">
        <f>SUMIFS(СВЦЭМ!$C$39:$C$782,СВЦЭМ!$A$39:$A$782,$A32,СВЦЭМ!$B$39:$B$782,B$11)+'СЕТ СН'!$F$12+СВЦЭМ!$D$10+'СЕТ СН'!$F$6-'СЕТ СН'!$F$22</f>
        <v>1225.15044994</v>
      </c>
      <c r="C32" s="36">
        <f>SUMIFS(СВЦЭМ!$C$39:$C$782,СВЦЭМ!$A$39:$A$782,$A32,СВЦЭМ!$B$39:$B$782,C$11)+'СЕТ СН'!$F$12+СВЦЭМ!$D$10+'СЕТ СН'!$F$6-'СЕТ СН'!$F$22</f>
        <v>1246.3057792099999</v>
      </c>
      <c r="D32" s="36">
        <f>SUMIFS(СВЦЭМ!$C$39:$C$782,СВЦЭМ!$A$39:$A$782,$A32,СВЦЭМ!$B$39:$B$782,D$11)+'СЕТ СН'!$F$12+СВЦЭМ!$D$10+'СЕТ СН'!$F$6-'СЕТ СН'!$F$22</f>
        <v>1186.0827629299999</v>
      </c>
      <c r="E32" s="36">
        <f>SUMIFS(СВЦЭМ!$C$39:$C$782,СВЦЭМ!$A$39:$A$782,$A32,СВЦЭМ!$B$39:$B$782,E$11)+'СЕТ СН'!$F$12+СВЦЭМ!$D$10+'СЕТ СН'!$F$6-'СЕТ СН'!$F$22</f>
        <v>1186.7371460299998</v>
      </c>
      <c r="F32" s="36">
        <f>SUMIFS(СВЦЭМ!$C$39:$C$782,СВЦЭМ!$A$39:$A$782,$A32,СВЦЭМ!$B$39:$B$782,F$11)+'СЕТ СН'!$F$12+СВЦЭМ!$D$10+'СЕТ СН'!$F$6-'СЕТ СН'!$F$22</f>
        <v>1201.46065079</v>
      </c>
      <c r="G32" s="36">
        <f>SUMIFS(СВЦЭМ!$C$39:$C$782,СВЦЭМ!$A$39:$A$782,$A32,СВЦЭМ!$B$39:$B$782,G$11)+'СЕТ СН'!$F$12+СВЦЭМ!$D$10+'СЕТ СН'!$F$6-'СЕТ СН'!$F$22</f>
        <v>1192.86194314</v>
      </c>
      <c r="H32" s="36">
        <f>SUMIFS(СВЦЭМ!$C$39:$C$782,СВЦЭМ!$A$39:$A$782,$A32,СВЦЭМ!$B$39:$B$782,H$11)+'СЕТ СН'!$F$12+СВЦЭМ!$D$10+'СЕТ СН'!$F$6-'СЕТ СН'!$F$22</f>
        <v>1221.92459936</v>
      </c>
      <c r="I32" s="36">
        <f>SUMIFS(СВЦЭМ!$C$39:$C$782,СВЦЭМ!$A$39:$A$782,$A32,СВЦЭМ!$B$39:$B$782,I$11)+'СЕТ СН'!$F$12+СВЦЭМ!$D$10+'СЕТ СН'!$F$6-'СЕТ СН'!$F$22</f>
        <v>1227.1573475099999</v>
      </c>
      <c r="J32" s="36">
        <f>SUMIFS(СВЦЭМ!$C$39:$C$782,СВЦЭМ!$A$39:$A$782,$A32,СВЦЭМ!$B$39:$B$782,J$11)+'СЕТ СН'!$F$12+СВЦЭМ!$D$10+'СЕТ СН'!$F$6-'СЕТ СН'!$F$22</f>
        <v>1190.04935426</v>
      </c>
      <c r="K32" s="36">
        <f>SUMIFS(СВЦЭМ!$C$39:$C$782,СВЦЭМ!$A$39:$A$782,$A32,СВЦЭМ!$B$39:$B$782,K$11)+'СЕТ СН'!$F$12+СВЦЭМ!$D$10+'СЕТ СН'!$F$6-'СЕТ СН'!$F$22</f>
        <v>1135.4320174699999</v>
      </c>
      <c r="L32" s="36">
        <f>SUMIFS(СВЦЭМ!$C$39:$C$782,СВЦЭМ!$A$39:$A$782,$A32,СВЦЭМ!$B$39:$B$782,L$11)+'СЕТ СН'!$F$12+СВЦЭМ!$D$10+'СЕТ СН'!$F$6-'СЕТ СН'!$F$22</f>
        <v>1140.7276710599999</v>
      </c>
      <c r="M32" s="36">
        <f>SUMIFS(СВЦЭМ!$C$39:$C$782,СВЦЭМ!$A$39:$A$782,$A32,СВЦЭМ!$B$39:$B$782,M$11)+'СЕТ СН'!$F$12+СВЦЭМ!$D$10+'СЕТ СН'!$F$6-'СЕТ СН'!$F$22</f>
        <v>1144.8518288299999</v>
      </c>
      <c r="N32" s="36">
        <f>SUMIFS(СВЦЭМ!$C$39:$C$782,СВЦЭМ!$A$39:$A$782,$A32,СВЦЭМ!$B$39:$B$782,N$11)+'СЕТ СН'!$F$12+СВЦЭМ!$D$10+'СЕТ СН'!$F$6-'СЕТ СН'!$F$22</f>
        <v>1176.98040264</v>
      </c>
      <c r="O32" s="36">
        <f>SUMIFS(СВЦЭМ!$C$39:$C$782,СВЦЭМ!$A$39:$A$782,$A32,СВЦЭМ!$B$39:$B$782,O$11)+'СЕТ СН'!$F$12+СВЦЭМ!$D$10+'СЕТ СН'!$F$6-'СЕТ СН'!$F$22</f>
        <v>1214.0253261999999</v>
      </c>
      <c r="P32" s="36">
        <f>SUMIFS(СВЦЭМ!$C$39:$C$782,СВЦЭМ!$A$39:$A$782,$A32,СВЦЭМ!$B$39:$B$782,P$11)+'СЕТ СН'!$F$12+СВЦЭМ!$D$10+'СЕТ СН'!$F$6-'СЕТ СН'!$F$22</f>
        <v>1230.1705894300001</v>
      </c>
      <c r="Q32" s="36">
        <f>SUMIFS(СВЦЭМ!$C$39:$C$782,СВЦЭМ!$A$39:$A$782,$A32,СВЦЭМ!$B$39:$B$782,Q$11)+'СЕТ СН'!$F$12+СВЦЭМ!$D$10+'СЕТ СН'!$F$6-'СЕТ СН'!$F$22</f>
        <v>1227.0565206700001</v>
      </c>
      <c r="R32" s="36">
        <f>SUMIFS(СВЦЭМ!$C$39:$C$782,СВЦЭМ!$A$39:$A$782,$A32,СВЦЭМ!$B$39:$B$782,R$11)+'СЕТ СН'!$F$12+СВЦЭМ!$D$10+'СЕТ СН'!$F$6-'СЕТ СН'!$F$22</f>
        <v>1214.9749554499999</v>
      </c>
      <c r="S32" s="36">
        <f>SUMIFS(СВЦЭМ!$C$39:$C$782,СВЦЭМ!$A$39:$A$782,$A32,СВЦЭМ!$B$39:$B$782,S$11)+'СЕТ СН'!$F$12+СВЦЭМ!$D$10+'СЕТ СН'!$F$6-'СЕТ СН'!$F$22</f>
        <v>1216.3548255599999</v>
      </c>
      <c r="T32" s="36">
        <f>SUMIFS(СВЦЭМ!$C$39:$C$782,СВЦЭМ!$A$39:$A$782,$A32,СВЦЭМ!$B$39:$B$782,T$11)+'СЕТ СН'!$F$12+СВЦЭМ!$D$10+'СЕТ СН'!$F$6-'СЕТ СН'!$F$22</f>
        <v>1175.69304371</v>
      </c>
      <c r="U32" s="36">
        <f>SUMIFS(СВЦЭМ!$C$39:$C$782,СВЦЭМ!$A$39:$A$782,$A32,СВЦЭМ!$B$39:$B$782,U$11)+'СЕТ СН'!$F$12+СВЦЭМ!$D$10+'СЕТ СН'!$F$6-'СЕТ СН'!$F$22</f>
        <v>1100.6958517099999</v>
      </c>
      <c r="V32" s="36">
        <f>SUMIFS(СВЦЭМ!$C$39:$C$782,СВЦЭМ!$A$39:$A$782,$A32,СВЦЭМ!$B$39:$B$782,V$11)+'СЕТ СН'!$F$12+СВЦЭМ!$D$10+'СЕТ СН'!$F$6-'СЕТ СН'!$F$22</f>
        <v>1059.0090910399999</v>
      </c>
      <c r="W32" s="36">
        <f>SUMIFS(СВЦЭМ!$C$39:$C$782,СВЦЭМ!$A$39:$A$782,$A32,СВЦЭМ!$B$39:$B$782,W$11)+'СЕТ СН'!$F$12+СВЦЭМ!$D$10+'СЕТ СН'!$F$6-'СЕТ СН'!$F$22</f>
        <v>1068.7007058700001</v>
      </c>
      <c r="X32" s="36">
        <f>SUMIFS(СВЦЭМ!$C$39:$C$782,СВЦЭМ!$A$39:$A$782,$A32,СВЦЭМ!$B$39:$B$782,X$11)+'СЕТ СН'!$F$12+СВЦЭМ!$D$10+'СЕТ СН'!$F$6-'СЕТ СН'!$F$22</f>
        <v>1100.4237461199998</v>
      </c>
      <c r="Y32" s="36">
        <f>SUMIFS(СВЦЭМ!$C$39:$C$782,СВЦЭМ!$A$39:$A$782,$A32,СВЦЭМ!$B$39:$B$782,Y$11)+'СЕТ СН'!$F$12+СВЦЭМ!$D$10+'СЕТ СН'!$F$6-'СЕТ СН'!$F$22</f>
        <v>1154.4318483</v>
      </c>
    </row>
    <row r="33" spans="1:25" ht="15.75" x14ac:dyDescent="0.2">
      <c r="A33" s="35">
        <f t="shared" si="0"/>
        <v>44308</v>
      </c>
      <c r="B33" s="36">
        <f>SUMIFS(СВЦЭМ!$C$39:$C$782,СВЦЭМ!$A$39:$A$782,$A33,СВЦЭМ!$B$39:$B$782,B$11)+'СЕТ СН'!$F$12+СВЦЭМ!$D$10+'СЕТ СН'!$F$6-'СЕТ СН'!$F$22</f>
        <v>1017.29438667</v>
      </c>
      <c r="C33" s="36">
        <f>SUMIFS(СВЦЭМ!$C$39:$C$782,СВЦЭМ!$A$39:$A$782,$A33,СВЦЭМ!$B$39:$B$782,C$11)+'СЕТ СН'!$F$12+СВЦЭМ!$D$10+'СЕТ СН'!$F$6-'СЕТ СН'!$F$22</f>
        <v>1083.2262705199998</v>
      </c>
      <c r="D33" s="36">
        <f>SUMIFS(СВЦЭМ!$C$39:$C$782,СВЦЭМ!$A$39:$A$782,$A33,СВЦЭМ!$B$39:$B$782,D$11)+'СЕТ СН'!$F$12+СВЦЭМ!$D$10+'СЕТ СН'!$F$6-'СЕТ СН'!$F$22</f>
        <v>1105.2556263700001</v>
      </c>
      <c r="E33" s="36">
        <f>SUMIFS(СВЦЭМ!$C$39:$C$782,СВЦЭМ!$A$39:$A$782,$A33,СВЦЭМ!$B$39:$B$782,E$11)+'СЕТ СН'!$F$12+СВЦЭМ!$D$10+'СЕТ СН'!$F$6-'СЕТ СН'!$F$22</f>
        <v>1108.9247108799998</v>
      </c>
      <c r="F33" s="36">
        <f>SUMIFS(СВЦЭМ!$C$39:$C$782,СВЦЭМ!$A$39:$A$782,$A33,СВЦЭМ!$B$39:$B$782,F$11)+'СЕТ СН'!$F$12+СВЦЭМ!$D$10+'СЕТ СН'!$F$6-'СЕТ СН'!$F$22</f>
        <v>1113.7488604799998</v>
      </c>
      <c r="G33" s="36">
        <f>SUMIFS(СВЦЭМ!$C$39:$C$782,СВЦЭМ!$A$39:$A$782,$A33,СВЦЭМ!$B$39:$B$782,G$11)+'СЕТ СН'!$F$12+СВЦЭМ!$D$10+'СЕТ СН'!$F$6-'СЕТ СН'!$F$22</f>
        <v>1104.8715712199999</v>
      </c>
      <c r="H33" s="36">
        <f>SUMIFS(СВЦЭМ!$C$39:$C$782,СВЦЭМ!$A$39:$A$782,$A33,СВЦЭМ!$B$39:$B$782,H$11)+'СЕТ СН'!$F$12+СВЦЭМ!$D$10+'СЕТ СН'!$F$6-'СЕТ СН'!$F$22</f>
        <v>1097.16378549</v>
      </c>
      <c r="I33" s="36">
        <f>SUMIFS(СВЦЭМ!$C$39:$C$782,СВЦЭМ!$A$39:$A$782,$A33,СВЦЭМ!$B$39:$B$782,I$11)+'СЕТ СН'!$F$12+СВЦЭМ!$D$10+'СЕТ СН'!$F$6-'СЕТ СН'!$F$22</f>
        <v>1042.15530259</v>
      </c>
      <c r="J33" s="36">
        <f>SUMIFS(СВЦЭМ!$C$39:$C$782,СВЦЭМ!$A$39:$A$782,$A33,СВЦЭМ!$B$39:$B$782,J$11)+'СЕТ СН'!$F$12+СВЦЭМ!$D$10+'СЕТ СН'!$F$6-'СЕТ СН'!$F$22</f>
        <v>978.90691689999994</v>
      </c>
      <c r="K33" s="36">
        <f>SUMIFS(СВЦЭМ!$C$39:$C$782,СВЦЭМ!$A$39:$A$782,$A33,СВЦЭМ!$B$39:$B$782,K$11)+'СЕТ СН'!$F$12+СВЦЭМ!$D$10+'СЕТ СН'!$F$6-'СЕТ СН'!$F$22</f>
        <v>926.56509454000002</v>
      </c>
      <c r="L33" s="36">
        <f>SUMIFS(СВЦЭМ!$C$39:$C$782,СВЦЭМ!$A$39:$A$782,$A33,СВЦЭМ!$B$39:$B$782,L$11)+'СЕТ СН'!$F$12+СВЦЭМ!$D$10+'СЕТ СН'!$F$6-'СЕТ СН'!$F$22</f>
        <v>936.25245586999995</v>
      </c>
      <c r="M33" s="36">
        <f>SUMIFS(СВЦЭМ!$C$39:$C$782,СВЦЭМ!$A$39:$A$782,$A33,СВЦЭМ!$B$39:$B$782,M$11)+'СЕТ СН'!$F$12+СВЦЭМ!$D$10+'СЕТ СН'!$F$6-'СЕТ СН'!$F$22</f>
        <v>937.54115058000002</v>
      </c>
      <c r="N33" s="36">
        <f>SUMIFS(СВЦЭМ!$C$39:$C$782,СВЦЭМ!$A$39:$A$782,$A33,СВЦЭМ!$B$39:$B$782,N$11)+'СЕТ СН'!$F$12+СВЦЭМ!$D$10+'СЕТ СН'!$F$6-'СЕТ СН'!$F$22</f>
        <v>961.13483240000005</v>
      </c>
      <c r="O33" s="36">
        <f>SUMIFS(СВЦЭМ!$C$39:$C$782,СВЦЭМ!$A$39:$A$782,$A33,СВЦЭМ!$B$39:$B$782,O$11)+'СЕТ СН'!$F$12+СВЦЭМ!$D$10+'СЕТ СН'!$F$6-'СЕТ СН'!$F$22</f>
        <v>1032.30669859</v>
      </c>
      <c r="P33" s="36">
        <f>SUMIFS(СВЦЭМ!$C$39:$C$782,СВЦЭМ!$A$39:$A$782,$A33,СВЦЭМ!$B$39:$B$782,P$11)+'СЕТ СН'!$F$12+СВЦЭМ!$D$10+'СЕТ СН'!$F$6-'СЕТ СН'!$F$22</f>
        <v>1028.5450277299999</v>
      </c>
      <c r="Q33" s="36">
        <f>SUMIFS(СВЦЭМ!$C$39:$C$782,СВЦЭМ!$A$39:$A$782,$A33,СВЦЭМ!$B$39:$B$782,Q$11)+'СЕТ СН'!$F$12+СВЦЭМ!$D$10+'СЕТ СН'!$F$6-'СЕТ СН'!$F$22</f>
        <v>1036.0406367800001</v>
      </c>
      <c r="R33" s="36">
        <f>SUMIFS(СВЦЭМ!$C$39:$C$782,СВЦЭМ!$A$39:$A$782,$A33,СВЦЭМ!$B$39:$B$782,R$11)+'СЕТ СН'!$F$12+СВЦЭМ!$D$10+'СЕТ СН'!$F$6-'СЕТ СН'!$F$22</f>
        <v>1021.3250987199999</v>
      </c>
      <c r="S33" s="36">
        <f>SUMIFS(СВЦЭМ!$C$39:$C$782,СВЦЭМ!$A$39:$A$782,$A33,СВЦЭМ!$B$39:$B$782,S$11)+'СЕТ СН'!$F$12+СВЦЭМ!$D$10+'СЕТ СН'!$F$6-'СЕТ СН'!$F$22</f>
        <v>1018.3562594499999</v>
      </c>
      <c r="T33" s="36">
        <f>SUMIFS(СВЦЭМ!$C$39:$C$782,СВЦЭМ!$A$39:$A$782,$A33,СВЦЭМ!$B$39:$B$782,T$11)+'СЕТ СН'!$F$12+СВЦЭМ!$D$10+'СЕТ СН'!$F$6-'СЕТ СН'!$F$22</f>
        <v>964.13415166999994</v>
      </c>
      <c r="U33" s="36">
        <f>SUMIFS(СВЦЭМ!$C$39:$C$782,СВЦЭМ!$A$39:$A$782,$A33,СВЦЭМ!$B$39:$B$782,U$11)+'СЕТ СН'!$F$12+СВЦЭМ!$D$10+'СЕТ СН'!$F$6-'СЕТ СН'!$F$22</f>
        <v>967.65259485999991</v>
      </c>
      <c r="V33" s="36">
        <f>SUMIFS(СВЦЭМ!$C$39:$C$782,СВЦЭМ!$A$39:$A$782,$A33,СВЦЭМ!$B$39:$B$782,V$11)+'СЕТ СН'!$F$12+СВЦЭМ!$D$10+'СЕТ СН'!$F$6-'СЕТ СН'!$F$22</f>
        <v>994.26411516000007</v>
      </c>
      <c r="W33" s="36">
        <f>SUMIFS(СВЦЭМ!$C$39:$C$782,СВЦЭМ!$A$39:$A$782,$A33,СВЦЭМ!$B$39:$B$782,W$11)+'СЕТ СН'!$F$12+СВЦЭМ!$D$10+'СЕТ СН'!$F$6-'СЕТ СН'!$F$22</f>
        <v>1017.25287794</v>
      </c>
      <c r="X33" s="36">
        <f>SUMIFS(СВЦЭМ!$C$39:$C$782,СВЦЭМ!$A$39:$A$782,$A33,СВЦЭМ!$B$39:$B$782,X$11)+'СЕТ СН'!$F$12+СВЦЭМ!$D$10+'СЕТ СН'!$F$6-'СЕТ СН'!$F$22</f>
        <v>989.66071545</v>
      </c>
      <c r="Y33" s="36">
        <f>SUMIFS(СВЦЭМ!$C$39:$C$782,СВЦЭМ!$A$39:$A$782,$A33,СВЦЭМ!$B$39:$B$782,Y$11)+'СЕТ СН'!$F$12+СВЦЭМ!$D$10+'СЕТ СН'!$F$6-'СЕТ СН'!$F$22</f>
        <v>969.65286676999995</v>
      </c>
    </row>
    <row r="34" spans="1:25" ht="15.75" x14ac:dyDescent="0.2">
      <c r="A34" s="35">
        <f t="shared" si="0"/>
        <v>44309</v>
      </c>
      <c r="B34" s="36">
        <f>SUMIFS(СВЦЭМ!$C$39:$C$782,СВЦЭМ!$A$39:$A$782,$A34,СВЦЭМ!$B$39:$B$782,B$11)+'СЕТ СН'!$F$12+СВЦЭМ!$D$10+'СЕТ СН'!$F$6-'СЕТ СН'!$F$22</f>
        <v>967.67455461000009</v>
      </c>
      <c r="C34" s="36">
        <f>SUMIFS(СВЦЭМ!$C$39:$C$782,СВЦЭМ!$A$39:$A$782,$A34,СВЦЭМ!$B$39:$B$782,C$11)+'СЕТ СН'!$F$12+СВЦЭМ!$D$10+'СЕТ СН'!$F$6-'СЕТ СН'!$F$22</f>
        <v>1024.69350181</v>
      </c>
      <c r="D34" s="36">
        <f>SUMIFS(СВЦЭМ!$C$39:$C$782,СВЦЭМ!$A$39:$A$782,$A34,СВЦЭМ!$B$39:$B$782,D$11)+'СЕТ СН'!$F$12+СВЦЭМ!$D$10+'СЕТ СН'!$F$6-'СЕТ СН'!$F$22</f>
        <v>1051.13652471</v>
      </c>
      <c r="E34" s="36">
        <f>SUMIFS(СВЦЭМ!$C$39:$C$782,СВЦЭМ!$A$39:$A$782,$A34,СВЦЭМ!$B$39:$B$782,E$11)+'СЕТ СН'!$F$12+СВЦЭМ!$D$10+'СЕТ СН'!$F$6-'СЕТ СН'!$F$22</f>
        <v>1056.6740819199999</v>
      </c>
      <c r="F34" s="36">
        <f>SUMIFS(СВЦЭМ!$C$39:$C$782,СВЦЭМ!$A$39:$A$782,$A34,СВЦЭМ!$B$39:$B$782,F$11)+'СЕТ СН'!$F$12+СВЦЭМ!$D$10+'СЕТ СН'!$F$6-'СЕТ СН'!$F$22</f>
        <v>1052.18167386</v>
      </c>
      <c r="G34" s="36">
        <f>SUMIFS(СВЦЭМ!$C$39:$C$782,СВЦЭМ!$A$39:$A$782,$A34,СВЦЭМ!$B$39:$B$782,G$11)+'СЕТ СН'!$F$12+СВЦЭМ!$D$10+'СЕТ СН'!$F$6-'СЕТ СН'!$F$22</f>
        <v>1042.0243467800001</v>
      </c>
      <c r="H34" s="36">
        <f>SUMIFS(СВЦЭМ!$C$39:$C$782,СВЦЭМ!$A$39:$A$782,$A34,СВЦЭМ!$B$39:$B$782,H$11)+'СЕТ СН'!$F$12+СВЦЭМ!$D$10+'СЕТ СН'!$F$6-'СЕТ СН'!$F$22</f>
        <v>1023.6946564499999</v>
      </c>
      <c r="I34" s="36">
        <f>SUMIFS(СВЦЭМ!$C$39:$C$782,СВЦЭМ!$A$39:$A$782,$A34,СВЦЭМ!$B$39:$B$782,I$11)+'СЕТ СН'!$F$12+СВЦЭМ!$D$10+'СЕТ СН'!$F$6-'СЕТ СН'!$F$22</f>
        <v>978.74781475000009</v>
      </c>
      <c r="J34" s="36">
        <f>SUMIFS(СВЦЭМ!$C$39:$C$782,СВЦЭМ!$A$39:$A$782,$A34,СВЦЭМ!$B$39:$B$782,J$11)+'СЕТ СН'!$F$12+СВЦЭМ!$D$10+'СЕТ СН'!$F$6-'СЕТ СН'!$F$22</f>
        <v>988.35093318999998</v>
      </c>
      <c r="K34" s="36">
        <f>SUMIFS(СВЦЭМ!$C$39:$C$782,СВЦЭМ!$A$39:$A$782,$A34,СВЦЭМ!$B$39:$B$782,K$11)+'СЕТ СН'!$F$12+СВЦЭМ!$D$10+'СЕТ СН'!$F$6-'СЕТ СН'!$F$22</f>
        <v>944.52380055999993</v>
      </c>
      <c r="L34" s="36">
        <f>SUMIFS(СВЦЭМ!$C$39:$C$782,СВЦЭМ!$A$39:$A$782,$A34,СВЦЭМ!$B$39:$B$782,L$11)+'СЕТ СН'!$F$12+СВЦЭМ!$D$10+'СЕТ СН'!$F$6-'СЕТ СН'!$F$22</f>
        <v>949.93215258999999</v>
      </c>
      <c r="M34" s="36">
        <f>SUMIFS(СВЦЭМ!$C$39:$C$782,СВЦЭМ!$A$39:$A$782,$A34,СВЦЭМ!$B$39:$B$782,M$11)+'СЕТ СН'!$F$12+СВЦЭМ!$D$10+'СЕТ СН'!$F$6-'СЕТ СН'!$F$22</f>
        <v>940.01627731999997</v>
      </c>
      <c r="N34" s="36">
        <f>SUMIFS(СВЦЭМ!$C$39:$C$782,СВЦЭМ!$A$39:$A$782,$A34,СВЦЭМ!$B$39:$B$782,N$11)+'СЕТ СН'!$F$12+СВЦЭМ!$D$10+'СЕТ СН'!$F$6-'СЕТ СН'!$F$22</f>
        <v>950.91907078000008</v>
      </c>
      <c r="O34" s="36">
        <f>SUMIFS(СВЦЭМ!$C$39:$C$782,СВЦЭМ!$A$39:$A$782,$A34,СВЦЭМ!$B$39:$B$782,O$11)+'СЕТ СН'!$F$12+СВЦЭМ!$D$10+'СЕТ СН'!$F$6-'СЕТ СН'!$F$22</f>
        <v>996.00133150000011</v>
      </c>
      <c r="P34" s="36">
        <f>SUMIFS(СВЦЭМ!$C$39:$C$782,СВЦЭМ!$A$39:$A$782,$A34,СВЦЭМ!$B$39:$B$782,P$11)+'СЕТ СН'!$F$12+СВЦЭМ!$D$10+'СЕТ СН'!$F$6-'СЕТ СН'!$F$22</f>
        <v>972.2182115600001</v>
      </c>
      <c r="Q34" s="36">
        <f>SUMIFS(СВЦЭМ!$C$39:$C$782,СВЦЭМ!$A$39:$A$782,$A34,СВЦЭМ!$B$39:$B$782,Q$11)+'СЕТ СН'!$F$12+СВЦЭМ!$D$10+'СЕТ СН'!$F$6-'СЕТ СН'!$F$22</f>
        <v>970.25997146000009</v>
      </c>
      <c r="R34" s="36">
        <f>SUMIFS(СВЦЭМ!$C$39:$C$782,СВЦЭМ!$A$39:$A$782,$A34,СВЦЭМ!$B$39:$B$782,R$11)+'СЕТ СН'!$F$12+СВЦЭМ!$D$10+'СЕТ СН'!$F$6-'СЕТ СН'!$F$22</f>
        <v>971.36650204000011</v>
      </c>
      <c r="S34" s="36">
        <f>SUMIFS(СВЦЭМ!$C$39:$C$782,СВЦЭМ!$A$39:$A$782,$A34,СВЦЭМ!$B$39:$B$782,S$11)+'СЕТ СН'!$F$12+СВЦЭМ!$D$10+'СЕТ СН'!$F$6-'СЕТ СН'!$F$22</f>
        <v>986.49104714000009</v>
      </c>
      <c r="T34" s="36">
        <f>SUMIFS(СВЦЭМ!$C$39:$C$782,СВЦЭМ!$A$39:$A$782,$A34,СВЦЭМ!$B$39:$B$782,T$11)+'СЕТ СН'!$F$12+СВЦЭМ!$D$10+'СЕТ СН'!$F$6-'СЕТ СН'!$F$22</f>
        <v>962.38221049999993</v>
      </c>
      <c r="U34" s="36">
        <f>SUMIFS(СВЦЭМ!$C$39:$C$782,СВЦЭМ!$A$39:$A$782,$A34,СВЦЭМ!$B$39:$B$782,U$11)+'СЕТ СН'!$F$12+СВЦЭМ!$D$10+'СЕТ СН'!$F$6-'СЕТ СН'!$F$22</f>
        <v>927.63723688000005</v>
      </c>
      <c r="V34" s="36">
        <f>SUMIFS(СВЦЭМ!$C$39:$C$782,СВЦЭМ!$A$39:$A$782,$A34,СВЦЭМ!$B$39:$B$782,V$11)+'СЕТ СН'!$F$12+СВЦЭМ!$D$10+'СЕТ СН'!$F$6-'СЕТ СН'!$F$22</f>
        <v>943.97003171000006</v>
      </c>
      <c r="W34" s="36">
        <f>SUMIFS(СВЦЭМ!$C$39:$C$782,СВЦЭМ!$A$39:$A$782,$A34,СВЦЭМ!$B$39:$B$782,W$11)+'СЕТ СН'!$F$12+СВЦЭМ!$D$10+'СЕТ СН'!$F$6-'СЕТ СН'!$F$22</f>
        <v>964.29389592000007</v>
      </c>
      <c r="X34" s="36">
        <f>SUMIFS(СВЦЭМ!$C$39:$C$782,СВЦЭМ!$A$39:$A$782,$A34,СВЦЭМ!$B$39:$B$782,X$11)+'СЕТ СН'!$F$12+СВЦЭМ!$D$10+'СЕТ СН'!$F$6-'СЕТ СН'!$F$22</f>
        <v>917.69237343999998</v>
      </c>
      <c r="Y34" s="36">
        <f>SUMIFS(СВЦЭМ!$C$39:$C$782,СВЦЭМ!$A$39:$A$782,$A34,СВЦЭМ!$B$39:$B$782,Y$11)+'СЕТ СН'!$F$12+СВЦЭМ!$D$10+'СЕТ СН'!$F$6-'СЕТ СН'!$F$22</f>
        <v>905.72846787000003</v>
      </c>
    </row>
    <row r="35" spans="1:25" ht="15.75" x14ac:dyDescent="0.2">
      <c r="A35" s="35">
        <f t="shared" si="0"/>
        <v>44310</v>
      </c>
      <c r="B35" s="36">
        <f>SUMIFS(СВЦЭМ!$C$39:$C$782,СВЦЭМ!$A$39:$A$782,$A35,СВЦЭМ!$B$39:$B$782,B$11)+'СЕТ СН'!$F$12+СВЦЭМ!$D$10+'СЕТ СН'!$F$6-'СЕТ СН'!$F$22</f>
        <v>1132.6346515799999</v>
      </c>
      <c r="C35" s="36">
        <f>SUMIFS(СВЦЭМ!$C$39:$C$782,СВЦЭМ!$A$39:$A$782,$A35,СВЦЭМ!$B$39:$B$782,C$11)+'СЕТ СН'!$F$12+СВЦЭМ!$D$10+'СЕТ СН'!$F$6-'СЕТ СН'!$F$22</f>
        <v>1229.0212232899999</v>
      </c>
      <c r="D35" s="36">
        <f>SUMIFS(СВЦЭМ!$C$39:$C$782,СВЦЭМ!$A$39:$A$782,$A35,СВЦЭМ!$B$39:$B$782,D$11)+'СЕТ СН'!$F$12+СВЦЭМ!$D$10+'СЕТ СН'!$F$6-'СЕТ СН'!$F$22</f>
        <v>1291.1057758699999</v>
      </c>
      <c r="E35" s="36">
        <f>SUMIFS(СВЦЭМ!$C$39:$C$782,СВЦЭМ!$A$39:$A$782,$A35,СВЦЭМ!$B$39:$B$782,E$11)+'СЕТ СН'!$F$12+СВЦЭМ!$D$10+'СЕТ СН'!$F$6-'СЕТ СН'!$F$22</f>
        <v>1282.8180555399999</v>
      </c>
      <c r="F35" s="36">
        <f>SUMIFS(СВЦЭМ!$C$39:$C$782,СВЦЭМ!$A$39:$A$782,$A35,СВЦЭМ!$B$39:$B$782,F$11)+'СЕТ СН'!$F$12+СВЦЭМ!$D$10+'СЕТ СН'!$F$6-'СЕТ СН'!$F$22</f>
        <v>1300.1519160400001</v>
      </c>
      <c r="G35" s="36">
        <f>SUMIFS(СВЦЭМ!$C$39:$C$782,СВЦЭМ!$A$39:$A$782,$A35,СВЦЭМ!$B$39:$B$782,G$11)+'СЕТ СН'!$F$12+СВЦЭМ!$D$10+'СЕТ СН'!$F$6-'СЕТ СН'!$F$22</f>
        <v>1268.81218156</v>
      </c>
      <c r="H35" s="36">
        <f>SUMIFS(СВЦЭМ!$C$39:$C$782,СВЦЭМ!$A$39:$A$782,$A35,СВЦЭМ!$B$39:$B$782,H$11)+'СЕТ СН'!$F$12+СВЦЭМ!$D$10+'СЕТ СН'!$F$6-'СЕТ СН'!$F$22</f>
        <v>1228.49590287</v>
      </c>
      <c r="I35" s="36">
        <f>SUMIFS(СВЦЭМ!$C$39:$C$782,СВЦЭМ!$A$39:$A$782,$A35,СВЦЭМ!$B$39:$B$782,I$11)+'СЕТ СН'!$F$12+СВЦЭМ!$D$10+'СЕТ СН'!$F$6-'СЕТ СН'!$F$22</f>
        <v>1184.2105061899999</v>
      </c>
      <c r="J35" s="36">
        <f>SUMIFS(СВЦЭМ!$C$39:$C$782,СВЦЭМ!$A$39:$A$782,$A35,СВЦЭМ!$B$39:$B$782,J$11)+'СЕТ СН'!$F$12+СВЦЭМ!$D$10+'СЕТ СН'!$F$6-'СЕТ СН'!$F$22</f>
        <v>1086.9746592499998</v>
      </c>
      <c r="K35" s="36">
        <f>SUMIFS(СВЦЭМ!$C$39:$C$782,СВЦЭМ!$A$39:$A$782,$A35,СВЦЭМ!$B$39:$B$782,K$11)+'СЕТ СН'!$F$12+СВЦЭМ!$D$10+'СЕТ СН'!$F$6-'СЕТ СН'!$F$22</f>
        <v>1011.87363817</v>
      </c>
      <c r="L35" s="36">
        <f>SUMIFS(СВЦЭМ!$C$39:$C$782,СВЦЭМ!$A$39:$A$782,$A35,СВЦЭМ!$B$39:$B$782,L$11)+'СЕТ СН'!$F$12+СВЦЭМ!$D$10+'СЕТ СН'!$F$6-'СЕТ СН'!$F$22</f>
        <v>1001.7331986700001</v>
      </c>
      <c r="M35" s="36">
        <f>SUMIFS(СВЦЭМ!$C$39:$C$782,СВЦЭМ!$A$39:$A$782,$A35,СВЦЭМ!$B$39:$B$782,M$11)+'СЕТ СН'!$F$12+СВЦЭМ!$D$10+'СЕТ СН'!$F$6-'СЕТ СН'!$F$22</f>
        <v>1023.53249931</v>
      </c>
      <c r="N35" s="36">
        <f>SUMIFS(СВЦЭМ!$C$39:$C$782,СВЦЭМ!$A$39:$A$782,$A35,СВЦЭМ!$B$39:$B$782,N$11)+'СЕТ СН'!$F$12+СВЦЭМ!$D$10+'СЕТ СН'!$F$6-'СЕТ СН'!$F$22</f>
        <v>1051.17319696</v>
      </c>
      <c r="O35" s="36">
        <f>SUMIFS(СВЦЭМ!$C$39:$C$782,СВЦЭМ!$A$39:$A$782,$A35,СВЦЭМ!$B$39:$B$782,O$11)+'СЕТ СН'!$F$12+СВЦЭМ!$D$10+'СЕТ СН'!$F$6-'СЕТ СН'!$F$22</f>
        <v>1112.7724968800001</v>
      </c>
      <c r="P35" s="36">
        <f>SUMIFS(СВЦЭМ!$C$39:$C$782,СВЦЭМ!$A$39:$A$782,$A35,СВЦЭМ!$B$39:$B$782,P$11)+'СЕТ СН'!$F$12+СВЦЭМ!$D$10+'СЕТ СН'!$F$6-'СЕТ СН'!$F$22</f>
        <v>1174.1039129999999</v>
      </c>
      <c r="Q35" s="36">
        <f>SUMIFS(СВЦЭМ!$C$39:$C$782,СВЦЭМ!$A$39:$A$782,$A35,СВЦЭМ!$B$39:$B$782,Q$11)+'СЕТ СН'!$F$12+СВЦЭМ!$D$10+'СЕТ СН'!$F$6-'СЕТ СН'!$F$22</f>
        <v>1183.2491742499999</v>
      </c>
      <c r="R35" s="36">
        <f>SUMIFS(СВЦЭМ!$C$39:$C$782,СВЦЭМ!$A$39:$A$782,$A35,СВЦЭМ!$B$39:$B$782,R$11)+'СЕТ СН'!$F$12+СВЦЭМ!$D$10+'СЕТ СН'!$F$6-'СЕТ СН'!$F$22</f>
        <v>1173.8426706099999</v>
      </c>
      <c r="S35" s="36">
        <f>SUMIFS(СВЦЭМ!$C$39:$C$782,СВЦЭМ!$A$39:$A$782,$A35,СВЦЭМ!$B$39:$B$782,S$11)+'СЕТ СН'!$F$12+СВЦЭМ!$D$10+'СЕТ СН'!$F$6-'СЕТ СН'!$F$22</f>
        <v>1138.08213959</v>
      </c>
      <c r="T35" s="36">
        <f>SUMIFS(СВЦЭМ!$C$39:$C$782,СВЦЭМ!$A$39:$A$782,$A35,СВЦЭМ!$B$39:$B$782,T$11)+'СЕТ СН'!$F$12+СВЦЭМ!$D$10+'СЕТ СН'!$F$6-'СЕТ СН'!$F$22</f>
        <v>1065.1662532</v>
      </c>
      <c r="U35" s="36">
        <f>SUMIFS(СВЦЭМ!$C$39:$C$782,СВЦЭМ!$A$39:$A$782,$A35,СВЦЭМ!$B$39:$B$782,U$11)+'СЕТ СН'!$F$12+СВЦЭМ!$D$10+'СЕТ СН'!$F$6-'СЕТ СН'!$F$22</f>
        <v>995.18361933999995</v>
      </c>
      <c r="V35" s="36">
        <f>SUMIFS(СВЦЭМ!$C$39:$C$782,СВЦЭМ!$A$39:$A$782,$A35,СВЦЭМ!$B$39:$B$782,V$11)+'СЕТ СН'!$F$12+СВЦЭМ!$D$10+'СЕТ СН'!$F$6-'СЕТ СН'!$F$22</f>
        <v>933.93223293999995</v>
      </c>
      <c r="W35" s="36">
        <f>SUMIFS(СВЦЭМ!$C$39:$C$782,СВЦЭМ!$A$39:$A$782,$A35,СВЦЭМ!$B$39:$B$782,W$11)+'СЕТ СН'!$F$12+СВЦЭМ!$D$10+'СЕТ СН'!$F$6-'СЕТ СН'!$F$22</f>
        <v>964.16627356000004</v>
      </c>
      <c r="X35" s="36">
        <f>SUMIFS(СВЦЭМ!$C$39:$C$782,СВЦЭМ!$A$39:$A$782,$A35,СВЦЭМ!$B$39:$B$782,X$11)+'СЕТ СН'!$F$12+СВЦЭМ!$D$10+'СЕТ СН'!$F$6-'СЕТ СН'!$F$22</f>
        <v>987.09602801000005</v>
      </c>
      <c r="Y35" s="36">
        <f>SUMIFS(СВЦЭМ!$C$39:$C$782,СВЦЭМ!$A$39:$A$782,$A35,СВЦЭМ!$B$39:$B$782,Y$11)+'СЕТ СН'!$F$12+СВЦЭМ!$D$10+'СЕТ СН'!$F$6-'СЕТ СН'!$F$22</f>
        <v>1049.3347153699999</v>
      </c>
    </row>
    <row r="36" spans="1:25" ht="15.75" x14ac:dyDescent="0.2">
      <c r="A36" s="35">
        <f t="shared" si="0"/>
        <v>44311</v>
      </c>
      <c r="B36" s="36">
        <f>SUMIFS(СВЦЭМ!$C$39:$C$782,СВЦЭМ!$A$39:$A$782,$A36,СВЦЭМ!$B$39:$B$782,B$11)+'СЕТ СН'!$F$12+СВЦЭМ!$D$10+'СЕТ СН'!$F$6-'СЕТ СН'!$F$22</f>
        <v>1086.0970367899999</v>
      </c>
      <c r="C36" s="36">
        <f>SUMIFS(СВЦЭМ!$C$39:$C$782,СВЦЭМ!$A$39:$A$782,$A36,СВЦЭМ!$B$39:$B$782,C$11)+'СЕТ СН'!$F$12+СВЦЭМ!$D$10+'СЕТ СН'!$F$6-'СЕТ СН'!$F$22</f>
        <v>1135.8940391399999</v>
      </c>
      <c r="D36" s="36">
        <f>SUMIFS(СВЦЭМ!$C$39:$C$782,СВЦЭМ!$A$39:$A$782,$A36,СВЦЭМ!$B$39:$B$782,D$11)+'СЕТ СН'!$F$12+СВЦЭМ!$D$10+'СЕТ СН'!$F$6-'СЕТ СН'!$F$22</f>
        <v>1080.5866389</v>
      </c>
      <c r="E36" s="36">
        <f>SUMIFS(СВЦЭМ!$C$39:$C$782,СВЦЭМ!$A$39:$A$782,$A36,СВЦЭМ!$B$39:$B$782,E$11)+'СЕТ СН'!$F$12+СВЦЭМ!$D$10+'СЕТ СН'!$F$6-'СЕТ СН'!$F$22</f>
        <v>1067.9402598900001</v>
      </c>
      <c r="F36" s="36">
        <f>SUMIFS(СВЦЭМ!$C$39:$C$782,СВЦЭМ!$A$39:$A$782,$A36,СВЦЭМ!$B$39:$B$782,F$11)+'СЕТ СН'!$F$12+СВЦЭМ!$D$10+'СЕТ СН'!$F$6-'СЕТ СН'!$F$22</f>
        <v>1069.1832889899999</v>
      </c>
      <c r="G36" s="36">
        <f>SUMIFS(СВЦЭМ!$C$39:$C$782,СВЦЭМ!$A$39:$A$782,$A36,СВЦЭМ!$B$39:$B$782,G$11)+'СЕТ СН'!$F$12+СВЦЭМ!$D$10+'СЕТ СН'!$F$6-'СЕТ СН'!$F$22</f>
        <v>1073.84267415</v>
      </c>
      <c r="H36" s="36">
        <f>SUMIFS(СВЦЭМ!$C$39:$C$782,СВЦЭМ!$A$39:$A$782,$A36,СВЦЭМ!$B$39:$B$782,H$11)+'СЕТ СН'!$F$12+СВЦЭМ!$D$10+'СЕТ СН'!$F$6-'СЕТ СН'!$F$22</f>
        <v>1081.0618449599999</v>
      </c>
      <c r="I36" s="36">
        <f>SUMIFS(СВЦЭМ!$C$39:$C$782,СВЦЭМ!$A$39:$A$782,$A36,СВЦЭМ!$B$39:$B$782,I$11)+'СЕТ СН'!$F$12+СВЦЭМ!$D$10+'СЕТ СН'!$F$6-'СЕТ СН'!$F$22</f>
        <v>1105.9011578799998</v>
      </c>
      <c r="J36" s="36">
        <f>SUMIFS(СВЦЭМ!$C$39:$C$782,СВЦЭМ!$A$39:$A$782,$A36,СВЦЭМ!$B$39:$B$782,J$11)+'СЕТ СН'!$F$12+СВЦЭМ!$D$10+'СЕТ СН'!$F$6-'СЕТ СН'!$F$22</f>
        <v>1043.9107027</v>
      </c>
      <c r="K36" s="36">
        <f>SUMIFS(СВЦЭМ!$C$39:$C$782,СВЦЭМ!$A$39:$A$782,$A36,СВЦЭМ!$B$39:$B$782,K$11)+'СЕТ СН'!$F$12+СВЦЭМ!$D$10+'СЕТ СН'!$F$6-'СЕТ СН'!$F$22</f>
        <v>967.86123483999995</v>
      </c>
      <c r="L36" s="36">
        <f>SUMIFS(СВЦЭМ!$C$39:$C$782,СВЦЭМ!$A$39:$A$782,$A36,СВЦЭМ!$B$39:$B$782,L$11)+'СЕТ СН'!$F$12+СВЦЭМ!$D$10+'СЕТ СН'!$F$6-'СЕТ СН'!$F$22</f>
        <v>975.34430945000008</v>
      </c>
      <c r="M36" s="36">
        <f>SUMIFS(СВЦЭМ!$C$39:$C$782,СВЦЭМ!$A$39:$A$782,$A36,СВЦЭМ!$B$39:$B$782,M$11)+'СЕТ СН'!$F$12+СВЦЭМ!$D$10+'СЕТ СН'!$F$6-'СЕТ СН'!$F$22</f>
        <v>971.28842585999996</v>
      </c>
      <c r="N36" s="36">
        <f>SUMIFS(СВЦЭМ!$C$39:$C$782,СВЦЭМ!$A$39:$A$782,$A36,СВЦЭМ!$B$39:$B$782,N$11)+'СЕТ СН'!$F$12+СВЦЭМ!$D$10+'СЕТ СН'!$F$6-'СЕТ СН'!$F$22</f>
        <v>1004.30171251</v>
      </c>
      <c r="O36" s="36">
        <f>SUMIFS(СВЦЭМ!$C$39:$C$782,СВЦЭМ!$A$39:$A$782,$A36,СВЦЭМ!$B$39:$B$782,O$11)+'СЕТ СН'!$F$12+СВЦЭМ!$D$10+'СЕТ СН'!$F$6-'СЕТ СН'!$F$22</f>
        <v>1062.8115989099999</v>
      </c>
      <c r="P36" s="36">
        <f>SUMIFS(СВЦЭМ!$C$39:$C$782,СВЦЭМ!$A$39:$A$782,$A36,СВЦЭМ!$B$39:$B$782,P$11)+'СЕТ СН'!$F$12+СВЦЭМ!$D$10+'СЕТ СН'!$F$6-'СЕТ СН'!$F$22</f>
        <v>1056.4248586399999</v>
      </c>
      <c r="Q36" s="36">
        <f>SUMIFS(СВЦЭМ!$C$39:$C$782,СВЦЭМ!$A$39:$A$782,$A36,СВЦЭМ!$B$39:$B$782,Q$11)+'СЕТ СН'!$F$12+СВЦЭМ!$D$10+'СЕТ СН'!$F$6-'СЕТ СН'!$F$22</f>
        <v>1028.45852954</v>
      </c>
      <c r="R36" s="36">
        <f>SUMIFS(СВЦЭМ!$C$39:$C$782,СВЦЭМ!$A$39:$A$782,$A36,СВЦЭМ!$B$39:$B$782,R$11)+'СЕТ СН'!$F$12+СВЦЭМ!$D$10+'СЕТ СН'!$F$6-'СЕТ СН'!$F$22</f>
        <v>1034.13259257</v>
      </c>
      <c r="S36" s="36">
        <f>SUMIFS(СВЦЭМ!$C$39:$C$782,СВЦЭМ!$A$39:$A$782,$A36,СВЦЭМ!$B$39:$B$782,S$11)+'СЕТ СН'!$F$12+СВЦЭМ!$D$10+'СЕТ СН'!$F$6-'СЕТ СН'!$F$22</f>
        <v>1059.7915284800001</v>
      </c>
      <c r="T36" s="36">
        <f>SUMIFS(СВЦЭМ!$C$39:$C$782,СВЦЭМ!$A$39:$A$782,$A36,СВЦЭМ!$B$39:$B$782,T$11)+'СЕТ СН'!$F$12+СВЦЭМ!$D$10+'СЕТ СН'!$F$6-'СЕТ СН'!$F$22</f>
        <v>991.80307268999991</v>
      </c>
      <c r="U36" s="36">
        <f>SUMIFS(СВЦЭМ!$C$39:$C$782,СВЦЭМ!$A$39:$A$782,$A36,СВЦЭМ!$B$39:$B$782,U$11)+'СЕТ СН'!$F$12+СВЦЭМ!$D$10+'СЕТ СН'!$F$6-'СЕТ СН'!$F$22</f>
        <v>920.82332324999993</v>
      </c>
      <c r="V36" s="36">
        <f>SUMIFS(СВЦЭМ!$C$39:$C$782,СВЦЭМ!$A$39:$A$782,$A36,СВЦЭМ!$B$39:$B$782,V$11)+'СЕТ СН'!$F$12+СВЦЭМ!$D$10+'СЕТ СН'!$F$6-'СЕТ СН'!$F$22</f>
        <v>897.02693008999995</v>
      </c>
      <c r="W36" s="36">
        <f>SUMIFS(СВЦЭМ!$C$39:$C$782,СВЦЭМ!$A$39:$A$782,$A36,СВЦЭМ!$B$39:$B$782,W$11)+'СЕТ СН'!$F$12+СВЦЭМ!$D$10+'СЕТ СН'!$F$6-'СЕТ СН'!$F$22</f>
        <v>914.80357144000004</v>
      </c>
      <c r="X36" s="36">
        <f>SUMIFS(СВЦЭМ!$C$39:$C$782,СВЦЭМ!$A$39:$A$782,$A36,СВЦЭМ!$B$39:$B$782,X$11)+'СЕТ СН'!$F$12+СВЦЭМ!$D$10+'СЕТ СН'!$F$6-'СЕТ СН'!$F$22</f>
        <v>891.7025387000001</v>
      </c>
      <c r="Y36" s="36">
        <f>SUMIFS(СВЦЭМ!$C$39:$C$782,СВЦЭМ!$A$39:$A$782,$A36,СВЦЭМ!$B$39:$B$782,Y$11)+'СЕТ СН'!$F$12+СВЦЭМ!$D$10+'СЕТ СН'!$F$6-'СЕТ СН'!$F$22</f>
        <v>914.2340491299999</v>
      </c>
    </row>
    <row r="37" spans="1:25" ht="15.75" x14ac:dyDescent="0.2">
      <c r="A37" s="35">
        <f t="shared" si="0"/>
        <v>44312</v>
      </c>
      <c r="B37" s="36">
        <f>SUMIFS(СВЦЭМ!$C$39:$C$782,СВЦЭМ!$A$39:$A$782,$A37,СВЦЭМ!$B$39:$B$782,B$11)+'СЕТ СН'!$F$12+СВЦЭМ!$D$10+'СЕТ СН'!$F$6-'СЕТ СН'!$F$22</f>
        <v>1021.2466448299999</v>
      </c>
      <c r="C37" s="36">
        <f>SUMIFS(СВЦЭМ!$C$39:$C$782,СВЦЭМ!$A$39:$A$782,$A37,СВЦЭМ!$B$39:$B$782,C$11)+'СЕТ СН'!$F$12+СВЦЭМ!$D$10+'СЕТ СН'!$F$6-'СЕТ СН'!$F$22</f>
        <v>1025.84207109</v>
      </c>
      <c r="D37" s="36">
        <f>SUMIFS(СВЦЭМ!$C$39:$C$782,СВЦЭМ!$A$39:$A$782,$A37,СВЦЭМ!$B$39:$B$782,D$11)+'СЕТ СН'!$F$12+СВЦЭМ!$D$10+'СЕТ СН'!$F$6-'СЕТ СН'!$F$22</f>
        <v>1066.1071428400001</v>
      </c>
      <c r="E37" s="36">
        <f>SUMIFS(СВЦЭМ!$C$39:$C$782,СВЦЭМ!$A$39:$A$782,$A37,СВЦЭМ!$B$39:$B$782,E$11)+'СЕТ СН'!$F$12+СВЦЭМ!$D$10+'СЕТ СН'!$F$6-'СЕТ СН'!$F$22</f>
        <v>1062.5693684400001</v>
      </c>
      <c r="F37" s="36">
        <f>SUMIFS(СВЦЭМ!$C$39:$C$782,СВЦЭМ!$A$39:$A$782,$A37,СВЦЭМ!$B$39:$B$782,F$11)+'СЕТ СН'!$F$12+СВЦЭМ!$D$10+'СЕТ СН'!$F$6-'СЕТ СН'!$F$22</f>
        <v>1077.1324693099998</v>
      </c>
      <c r="G37" s="36">
        <f>SUMIFS(СВЦЭМ!$C$39:$C$782,СВЦЭМ!$A$39:$A$782,$A37,СВЦЭМ!$B$39:$B$782,G$11)+'СЕТ СН'!$F$12+СВЦЭМ!$D$10+'СЕТ СН'!$F$6-'СЕТ СН'!$F$22</f>
        <v>1093.56046614</v>
      </c>
      <c r="H37" s="36">
        <f>SUMIFS(СВЦЭМ!$C$39:$C$782,СВЦЭМ!$A$39:$A$782,$A37,СВЦЭМ!$B$39:$B$782,H$11)+'СЕТ СН'!$F$12+СВЦЭМ!$D$10+'СЕТ СН'!$F$6-'СЕТ СН'!$F$22</f>
        <v>1131.3748553400001</v>
      </c>
      <c r="I37" s="36">
        <f>SUMIFS(СВЦЭМ!$C$39:$C$782,СВЦЭМ!$A$39:$A$782,$A37,СВЦЭМ!$B$39:$B$782,I$11)+'СЕТ СН'!$F$12+СВЦЭМ!$D$10+'СЕТ СН'!$F$6-'СЕТ СН'!$F$22</f>
        <v>1076.4760473599999</v>
      </c>
      <c r="J37" s="36">
        <f>SUMIFS(СВЦЭМ!$C$39:$C$782,СВЦЭМ!$A$39:$A$782,$A37,СВЦЭМ!$B$39:$B$782,J$11)+'СЕТ СН'!$F$12+СВЦЭМ!$D$10+'СЕТ СН'!$F$6-'СЕТ СН'!$F$22</f>
        <v>1042.71159868</v>
      </c>
      <c r="K37" s="36">
        <f>SUMIFS(СВЦЭМ!$C$39:$C$782,СВЦЭМ!$A$39:$A$782,$A37,СВЦЭМ!$B$39:$B$782,K$11)+'СЕТ СН'!$F$12+СВЦЭМ!$D$10+'СЕТ СН'!$F$6-'СЕТ СН'!$F$22</f>
        <v>976.36825872000009</v>
      </c>
      <c r="L37" s="36">
        <f>SUMIFS(СВЦЭМ!$C$39:$C$782,СВЦЭМ!$A$39:$A$782,$A37,СВЦЭМ!$B$39:$B$782,L$11)+'СЕТ СН'!$F$12+СВЦЭМ!$D$10+'СЕТ СН'!$F$6-'СЕТ СН'!$F$22</f>
        <v>971.20119649999992</v>
      </c>
      <c r="M37" s="36">
        <f>SUMIFS(СВЦЭМ!$C$39:$C$782,СВЦЭМ!$A$39:$A$782,$A37,СВЦЭМ!$B$39:$B$782,M$11)+'СЕТ СН'!$F$12+СВЦЭМ!$D$10+'СЕТ СН'!$F$6-'СЕТ СН'!$F$22</f>
        <v>976.93521157999999</v>
      </c>
      <c r="N37" s="36">
        <f>SUMIFS(СВЦЭМ!$C$39:$C$782,СВЦЭМ!$A$39:$A$782,$A37,СВЦЭМ!$B$39:$B$782,N$11)+'СЕТ СН'!$F$12+СВЦЭМ!$D$10+'СЕТ СН'!$F$6-'СЕТ СН'!$F$22</f>
        <v>1010.3743608899999</v>
      </c>
      <c r="O37" s="36">
        <f>SUMIFS(СВЦЭМ!$C$39:$C$782,СВЦЭМ!$A$39:$A$782,$A37,СВЦЭМ!$B$39:$B$782,O$11)+'СЕТ СН'!$F$12+СВЦЭМ!$D$10+'СЕТ СН'!$F$6-'СЕТ СН'!$F$22</f>
        <v>1060.53924628</v>
      </c>
      <c r="P37" s="36">
        <f>SUMIFS(СВЦЭМ!$C$39:$C$782,СВЦЭМ!$A$39:$A$782,$A37,СВЦЭМ!$B$39:$B$782,P$11)+'СЕТ СН'!$F$12+СВЦЭМ!$D$10+'СЕТ СН'!$F$6-'СЕТ СН'!$F$22</f>
        <v>1114.03571859</v>
      </c>
      <c r="Q37" s="36">
        <f>SUMIFS(СВЦЭМ!$C$39:$C$782,СВЦЭМ!$A$39:$A$782,$A37,СВЦЭМ!$B$39:$B$782,Q$11)+'СЕТ СН'!$F$12+СВЦЭМ!$D$10+'СЕТ СН'!$F$6-'СЕТ СН'!$F$22</f>
        <v>1124.9768022999999</v>
      </c>
      <c r="R37" s="36">
        <f>SUMIFS(СВЦЭМ!$C$39:$C$782,СВЦЭМ!$A$39:$A$782,$A37,СВЦЭМ!$B$39:$B$782,R$11)+'СЕТ СН'!$F$12+СВЦЭМ!$D$10+'СЕТ СН'!$F$6-'СЕТ СН'!$F$22</f>
        <v>1105.3424318300001</v>
      </c>
      <c r="S37" s="36">
        <f>SUMIFS(СВЦЭМ!$C$39:$C$782,СВЦЭМ!$A$39:$A$782,$A37,СВЦЭМ!$B$39:$B$782,S$11)+'СЕТ СН'!$F$12+СВЦЭМ!$D$10+'СЕТ СН'!$F$6-'СЕТ СН'!$F$22</f>
        <v>1072.0261215099999</v>
      </c>
      <c r="T37" s="36">
        <f>SUMIFS(СВЦЭМ!$C$39:$C$782,СВЦЭМ!$A$39:$A$782,$A37,СВЦЭМ!$B$39:$B$782,T$11)+'СЕТ СН'!$F$12+СВЦЭМ!$D$10+'СЕТ СН'!$F$6-'СЕТ СН'!$F$22</f>
        <v>1016.3507772800001</v>
      </c>
      <c r="U37" s="36">
        <f>SUMIFS(СВЦЭМ!$C$39:$C$782,СВЦЭМ!$A$39:$A$782,$A37,СВЦЭМ!$B$39:$B$782,U$11)+'СЕТ СН'!$F$12+СВЦЭМ!$D$10+'СЕТ СН'!$F$6-'СЕТ СН'!$F$22</f>
        <v>973.84149129000002</v>
      </c>
      <c r="V37" s="36">
        <f>SUMIFS(СВЦЭМ!$C$39:$C$782,СВЦЭМ!$A$39:$A$782,$A37,СВЦЭМ!$B$39:$B$782,V$11)+'СЕТ СН'!$F$12+СВЦЭМ!$D$10+'СЕТ СН'!$F$6-'СЕТ СН'!$F$22</f>
        <v>995.43836263999992</v>
      </c>
      <c r="W37" s="36">
        <f>SUMIFS(СВЦЭМ!$C$39:$C$782,СВЦЭМ!$A$39:$A$782,$A37,СВЦЭМ!$B$39:$B$782,W$11)+'СЕТ СН'!$F$12+СВЦЭМ!$D$10+'СЕТ СН'!$F$6-'СЕТ СН'!$F$22</f>
        <v>970.6558957499999</v>
      </c>
      <c r="X37" s="36">
        <f>SUMIFS(СВЦЭМ!$C$39:$C$782,СВЦЭМ!$A$39:$A$782,$A37,СВЦЭМ!$B$39:$B$782,X$11)+'СЕТ СН'!$F$12+СВЦЭМ!$D$10+'СЕТ СН'!$F$6-'СЕТ СН'!$F$22</f>
        <v>967.46817785999997</v>
      </c>
      <c r="Y37" s="36">
        <f>SUMIFS(СВЦЭМ!$C$39:$C$782,СВЦЭМ!$A$39:$A$782,$A37,СВЦЭМ!$B$39:$B$782,Y$11)+'СЕТ СН'!$F$12+СВЦЭМ!$D$10+'СЕТ СН'!$F$6-'СЕТ СН'!$F$22</f>
        <v>1014.9770506</v>
      </c>
    </row>
    <row r="38" spans="1:25" ht="15.75" x14ac:dyDescent="0.2">
      <c r="A38" s="35">
        <f t="shared" si="0"/>
        <v>44313</v>
      </c>
      <c r="B38" s="36">
        <f>SUMIFS(СВЦЭМ!$C$39:$C$782,СВЦЭМ!$A$39:$A$782,$A38,СВЦЭМ!$B$39:$B$782,B$11)+'СЕТ СН'!$F$12+СВЦЭМ!$D$10+'СЕТ СН'!$F$6-'СЕТ СН'!$F$22</f>
        <v>1251.5926471299999</v>
      </c>
      <c r="C38" s="36">
        <f>SUMIFS(СВЦЭМ!$C$39:$C$782,СВЦЭМ!$A$39:$A$782,$A38,СВЦЭМ!$B$39:$B$782,C$11)+'СЕТ СН'!$F$12+СВЦЭМ!$D$10+'СЕТ СН'!$F$6-'СЕТ СН'!$F$22</f>
        <v>1336.1591106399999</v>
      </c>
      <c r="D38" s="36">
        <f>SUMIFS(СВЦЭМ!$C$39:$C$782,СВЦЭМ!$A$39:$A$782,$A38,СВЦЭМ!$B$39:$B$782,D$11)+'СЕТ СН'!$F$12+СВЦЭМ!$D$10+'СЕТ СН'!$F$6-'СЕТ СН'!$F$22</f>
        <v>1306.73629198</v>
      </c>
      <c r="E38" s="36">
        <f>SUMIFS(СВЦЭМ!$C$39:$C$782,СВЦЭМ!$A$39:$A$782,$A38,СВЦЭМ!$B$39:$B$782,E$11)+'СЕТ СН'!$F$12+СВЦЭМ!$D$10+'СЕТ СН'!$F$6-'СЕТ СН'!$F$22</f>
        <v>1299.88846388</v>
      </c>
      <c r="F38" s="36">
        <f>SUMIFS(СВЦЭМ!$C$39:$C$782,СВЦЭМ!$A$39:$A$782,$A38,СВЦЭМ!$B$39:$B$782,F$11)+'СЕТ СН'!$F$12+СВЦЭМ!$D$10+'СЕТ СН'!$F$6-'СЕТ СН'!$F$22</f>
        <v>1306.43568893</v>
      </c>
      <c r="G38" s="36">
        <f>SUMIFS(СВЦЭМ!$C$39:$C$782,СВЦЭМ!$A$39:$A$782,$A38,СВЦЭМ!$B$39:$B$782,G$11)+'СЕТ СН'!$F$12+СВЦЭМ!$D$10+'СЕТ СН'!$F$6-'СЕТ СН'!$F$22</f>
        <v>1306.3141502399999</v>
      </c>
      <c r="H38" s="36">
        <f>SUMIFS(СВЦЭМ!$C$39:$C$782,СВЦЭМ!$A$39:$A$782,$A38,СВЦЭМ!$B$39:$B$782,H$11)+'СЕТ СН'!$F$12+СВЦЭМ!$D$10+'СЕТ СН'!$F$6-'СЕТ СН'!$F$22</f>
        <v>1333.17028622</v>
      </c>
      <c r="I38" s="36">
        <f>SUMIFS(СВЦЭМ!$C$39:$C$782,СВЦЭМ!$A$39:$A$782,$A38,СВЦЭМ!$B$39:$B$782,I$11)+'СЕТ СН'!$F$12+СВЦЭМ!$D$10+'СЕТ СН'!$F$6-'СЕТ СН'!$F$22</f>
        <v>1264.21858428</v>
      </c>
      <c r="J38" s="36">
        <f>SUMIFS(СВЦЭМ!$C$39:$C$782,СВЦЭМ!$A$39:$A$782,$A38,СВЦЭМ!$B$39:$B$782,J$11)+'СЕТ СН'!$F$12+СВЦЭМ!$D$10+'СЕТ СН'!$F$6-'СЕТ СН'!$F$22</f>
        <v>1184.1561808399999</v>
      </c>
      <c r="K38" s="36">
        <f>SUMIFS(СВЦЭМ!$C$39:$C$782,СВЦЭМ!$A$39:$A$782,$A38,СВЦЭМ!$B$39:$B$782,K$11)+'СЕТ СН'!$F$12+СВЦЭМ!$D$10+'СЕТ СН'!$F$6-'СЕТ СН'!$F$22</f>
        <v>1127.7902549200001</v>
      </c>
      <c r="L38" s="36">
        <f>SUMIFS(СВЦЭМ!$C$39:$C$782,СВЦЭМ!$A$39:$A$782,$A38,СВЦЭМ!$B$39:$B$782,L$11)+'СЕТ СН'!$F$12+СВЦЭМ!$D$10+'СЕТ СН'!$F$6-'СЕТ СН'!$F$22</f>
        <v>1135.7022868199999</v>
      </c>
      <c r="M38" s="36">
        <f>SUMIFS(СВЦЭМ!$C$39:$C$782,СВЦЭМ!$A$39:$A$782,$A38,СВЦЭМ!$B$39:$B$782,M$11)+'СЕТ СН'!$F$12+СВЦЭМ!$D$10+'СЕТ СН'!$F$6-'СЕТ СН'!$F$22</f>
        <v>1146.4712000899999</v>
      </c>
      <c r="N38" s="36">
        <f>SUMIFS(СВЦЭМ!$C$39:$C$782,СВЦЭМ!$A$39:$A$782,$A38,СВЦЭМ!$B$39:$B$782,N$11)+'СЕТ СН'!$F$12+СВЦЭМ!$D$10+'СЕТ СН'!$F$6-'СЕТ СН'!$F$22</f>
        <v>1178.0581752999999</v>
      </c>
      <c r="O38" s="36">
        <f>SUMIFS(СВЦЭМ!$C$39:$C$782,СВЦЭМ!$A$39:$A$782,$A38,СВЦЭМ!$B$39:$B$782,O$11)+'СЕТ СН'!$F$12+СВЦЭМ!$D$10+'СЕТ СН'!$F$6-'СЕТ СН'!$F$22</f>
        <v>1231.0348480999999</v>
      </c>
      <c r="P38" s="36">
        <f>SUMIFS(СВЦЭМ!$C$39:$C$782,СВЦЭМ!$A$39:$A$782,$A38,СВЦЭМ!$B$39:$B$782,P$11)+'СЕТ СН'!$F$12+СВЦЭМ!$D$10+'СЕТ СН'!$F$6-'СЕТ СН'!$F$22</f>
        <v>1249.03343857</v>
      </c>
      <c r="Q38" s="36">
        <f>SUMIFS(СВЦЭМ!$C$39:$C$782,СВЦЭМ!$A$39:$A$782,$A38,СВЦЭМ!$B$39:$B$782,Q$11)+'СЕТ СН'!$F$12+СВЦЭМ!$D$10+'СЕТ СН'!$F$6-'СЕТ СН'!$F$22</f>
        <v>1231.60717402</v>
      </c>
      <c r="R38" s="36">
        <f>SUMIFS(СВЦЭМ!$C$39:$C$782,СВЦЭМ!$A$39:$A$782,$A38,СВЦЭМ!$B$39:$B$782,R$11)+'СЕТ СН'!$F$12+СВЦЭМ!$D$10+'СЕТ СН'!$F$6-'СЕТ СН'!$F$22</f>
        <v>1237.1706308599998</v>
      </c>
      <c r="S38" s="36">
        <f>SUMIFS(СВЦЭМ!$C$39:$C$782,СВЦЭМ!$A$39:$A$782,$A38,СВЦЭМ!$B$39:$B$782,S$11)+'СЕТ СН'!$F$12+СВЦЭМ!$D$10+'СЕТ СН'!$F$6-'СЕТ СН'!$F$22</f>
        <v>1257.3909895499999</v>
      </c>
      <c r="T38" s="36">
        <f>SUMIFS(СВЦЭМ!$C$39:$C$782,СВЦЭМ!$A$39:$A$782,$A38,СВЦЭМ!$B$39:$B$782,T$11)+'СЕТ СН'!$F$12+СВЦЭМ!$D$10+'СЕТ СН'!$F$6-'СЕТ СН'!$F$22</f>
        <v>1184.37087129</v>
      </c>
      <c r="U38" s="36">
        <f>SUMIFS(СВЦЭМ!$C$39:$C$782,СВЦЭМ!$A$39:$A$782,$A38,СВЦЭМ!$B$39:$B$782,U$11)+'СЕТ СН'!$F$12+СВЦЭМ!$D$10+'СЕТ СН'!$F$6-'СЕТ СН'!$F$22</f>
        <v>1095.33267116</v>
      </c>
      <c r="V38" s="36">
        <f>SUMIFS(СВЦЭМ!$C$39:$C$782,СВЦЭМ!$A$39:$A$782,$A38,СВЦЭМ!$B$39:$B$782,V$11)+'СЕТ СН'!$F$12+СВЦЭМ!$D$10+'СЕТ СН'!$F$6-'СЕТ СН'!$F$22</f>
        <v>1068.8026548299999</v>
      </c>
      <c r="W38" s="36">
        <f>SUMIFS(СВЦЭМ!$C$39:$C$782,СВЦЭМ!$A$39:$A$782,$A38,СВЦЭМ!$B$39:$B$782,W$11)+'СЕТ СН'!$F$12+СВЦЭМ!$D$10+'СЕТ СН'!$F$6-'СЕТ СН'!$F$22</f>
        <v>1078.4301996900001</v>
      </c>
      <c r="X38" s="36">
        <f>SUMIFS(СВЦЭМ!$C$39:$C$782,СВЦЭМ!$A$39:$A$782,$A38,СВЦЭМ!$B$39:$B$782,X$11)+'СЕТ СН'!$F$12+СВЦЭМ!$D$10+'СЕТ СН'!$F$6-'СЕТ СН'!$F$22</f>
        <v>1075.4030084799999</v>
      </c>
      <c r="Y38" s="36">
        <f>SUMIFS(СВЦЭМ!$C$39:$C$782,СВЦЭМ!$A$39:$A$782,$A38,СВЦЭМ!$B$39:$B$782,Y$11)+'СЕТ СН'!$F$12+СВЦЭМ!$D$10+'СЕТ СН'!$F$6-'СЕТ СН'!$F$22</f>
        <v>1116.3802293399999</v>
      </c>
    </row>
    <row r="39" spans="1:25" ht="15.75" x14ac:dyDescent="0.2">
      <c r="A39" s="35">
        <f t="shared" si="0"/>
        <v>44314</v>
      </c>
      <c r="B39" s="36">
        <f>SUMIFS(СВЦЭМ!$C$39:$C$782,СВЦЭМ!$A$39:$A$782,$A39,СВЦЭМ!$B$39:$B$782,B$11)+'СЕТ СН'!$F$12+СВЦЭМ!$D$10+'СЕТ СН'!$F$6-'СЕТ СН'!$F$22</f>
        <v>1253.3146649099999</v>
      </c>
      <c r="C39" s="36">
        <f>SUMIFS(СВЦЭМ!$C$39:$C$782,СВЦЭМ!$A$39:$A$782,$A39,СВЦЭМ!$B$39:$B$782,C$11)+'СЕТ СН'!$F$12+СВЦЭМ!$D$10+'СЕТ СН'!$F$6-'СЕТ СН'!$F$22</f>
        <v>1336.6532559499999</v>
      </c>
      <c r="D39" s="36">
        <f>SUMIFS(СВЦЭМ!$C$39:$C$782,СВЦЭМ!$A$39:$A$782,$A39,СВЦЭМ!$B$39:$B$782,D$11)+'СЕТ СН'!$F$12+СВЦЭМ!$D$10+'СЕТ СН'!$F$6-'СЕТ СН'!$F$22</f>
        <v>1354.3489064099999</v>
      </c>
      <c r="E39" s="36">
        <f>SUMIFS(СВЦЭМ!$C$39:$C$782,СВЦЭМ!$A$39:$A$782,$A39,СВЦЭМ!$B$39:$B$782,E$11)+'СЕТ СН'!$F$12+СВЦЭМ!$D$10+'СЕТ СН'!$F$6-'СЕТ СН'!$F$22</f>
        <v>1355.2483380799999</v>
      </c>
      <c r="F39" s="36">
        <f>SUMIFS(СВЦЭМ!$C$39:$C$782,СВЦЭМ!$A$39:$A$782,$A39,СВЦЭМ!$B$39:$B$782,F$11)+'СЕТ СН'!$F$12+СВЦЭМ!$D$10+'СЕТ СН'!$F$6-'СЕТ СН'!$F$22</f>
        <v>1373.14021097</v>
      </c>
      <c r="G39" s="36">
        <f>SUMIFS(СВЦЭМ!$C$39:$C$782,СВЦЭМ!$A$39:$A$782,$A39,СВЦЭМ!$B$39:$B$782,G$11)+'СЕТ СН'!$F$12+СВЦЭМ!$D$10+'СЕТ СН'!$F$6-'СЕТ СН'!$F$22</f>
        <v>1370.9080609299999</v>
      </c>
      <c r="H39" s="36">
        <f>SUMIFS(СВЦЭМ!$C$39:$C$782,СВЦЭМ!$A$39:$A$782,$A39,СВЦЭМ!$B$39:$B$782,H$11)+'СЕТ СН'!$F$12+СВЦЭМ!$D$10+'СЕТ СН'!$F$6-'СЕТ СН'!$F$22</f>
        <v>1370.8137361699999</v>
      </c>
      <c r="I39" s="36">
        <f>SUMIFS(СВЦЭМ!$C$39:$C$782,СВЦЭМ!$A$39:$A$782,$A39,СВЦЭМ!$B$39:$B$782,I$11)+'СЕТ СН'!$F$12+СВЦЭМ!$D$10+'СЕТ СН'!$F$6-'СЕТ СН'!$F$22</f>
        <v>1291.4765615599999</v>
      </c>
      <c r="J39" s="36">
        <f>SUMIFS(СВЦЭМ!$C$39:$C$782,СВЦЭМ!$A$39:$A$782,$A39,СВЦЭМ!$B$39:$B$782,J$11)+'СЕТ СН'!$F$12+СВЦЭМ!$D$10+'СЕТ СН'!$F$6-'СЕТ СН'!$F$22</f>
        <v>1205.1766697200001</v>
      </c>
      <c r="K39" s="36">
        <f>SUMIFS(СВЦЭМ!$C$39:$C$782,СВЦЭМ!$A$39:$A$782,$A39,СВЦЭМ!$B$39:$B$782,K$11)+'СЕТ СН'!$F$12+СВЦЭМ!$D$10+'СЕТ СН'!$F$6-'СЕТ СН'!$F$22</f>
        <v>1137.95393805</v>
      </c>
      <c r="L39" s="36">
        <f>SUMIFS(СВЦЭМ!$C$39:$C$782,СВЦЭМ!$A$39:$A$782,$A39,СВЦЭМ!$B$39:$B$782,L$11)+'СЕТ СН'!$F$12+СВЦЭМ!$D$10+'СЕТ СН'!$F$6-'СЕТ СН'!$F$22</f>
        <v>1125.3370618599999</v>
      </c>
      <c r="M39" s="36">
        <f>SUMIFS(СВЦЭМ!$C$39:$C$782,СВЦЭМ!$A$39:$A$782,$A39,СВЦЭМ!$B$39:$B$782,M$11)+'СЕТ СН'!$F$12+СВЦЭМ!$D$10+'СЕТ СН'!$F$6-'СЕТ СН'!$F$22</f>
        <v>1147.31163004</v>
      </c>
      <c r="N39" s="36">
        <f>SUMIFS(СВЦЭМ!$C$39:$C$782,СВЦЭМ!$A$39:$A$782,$A39,СВЦЭМ!$B$39:$B$782,N$11)+'СЕТ СН'!$F$12+СВЦЭМ!$D$10+'СЕТ СН'!$F$6-'СЕТ СН'!$F$22</f>
        <v>1190.1432300899999</v>
      </c>
      <c r="O39" s="36">
        <f>SUMIFS(СВЦЭМ!$C$39:$C$782,СВЦЭМ!$A$39:$A$782,$A39,СВЦЭМ!$B$39:$B$782,O$11)+'СЕТ СН'!$F$12+СВЦЭМ!$D$10+'СЕТ СН'!$F$6-'СЕТ СН'!$F$22</f>
        <v>1233.4984331399999</v>
      </c>
      <c r="P39" s="36">
        <f>SUMIFS(СВЦЭМ!$C$39:$C$782,СВЦЭМ!$A$39:$A$782,$A39,СВЦЭМ!$B$39:$B$782,P$11)+'СЕТ СН'!$F$12+СВЦЭМ!$D$10+'СЕТ СН'!$F$6-'СЕТ СН'!$F$22</f>
        <v>1283.89154257</v>
      </c>
      <c r="Q39" s="36">
        <f>SUMIFS(СВЦЭМ!$C$39:$C$782,СВЦЭМ!$A$39:$A$782,$A39,СВЦЭМ!$B$39:$B$782,Q$11)+'СЕТ СН'!$F$12+СВЦЭМ!$D$10+'СЕТ СН'!$F$6-'СЕТ СН'!$F$22</f>
        <v>1287.0299665699999</v>
      </c>
      <c r="R39" s="36">
        <f>SUMIFS(СВЦЭМ!$C$39:$C$782,СВЦЭМ!$A$39:$A$782,$A39,СВЦЭМ!$B$39:$B$782,R$11)+'СЕТ СН'!$F$12+СВЦЭМ!$D$10+'СЕТ СН'!$F$6-'СЕТ СН'!$F$22</f>
        <v>1289.56742149</v>
      </c>
      <c r="S39" s="36">
        <f>SUMIFS(СВЦЭМ!$C$39:$C$782,СВЦЭМ!$A$39:$A$782,$A39,СВЦЭМ!$B$39:$B$782,S$11)+'СЕТ СН'!$F$12+СВЦЭМ!$D$10+'СЕТ СН'!$F$6-'СЕТ СН'!$F$22</f>
        <v>1291.2412315300001</v>
      </c>
      <c r="T39" s="36">
        <f>SUMIFS(СВЦЭМ!$C$39:$C$782,СВЦЭМ!$A$39:$A$782,$A39,СВЦЭМ!$B$39:$B$782,T$11)+'СЕТ СН'!$F$12+СВЦЭМ!$D$10+'СЕТ СН'!$F$6-'СЕТ СН'!$F$22</f>
        <v>1205.8291426000001</v>
      </c>
      <c r="U39" s="36">
        <f>SUMIFS(СВЦЭМ!$C$39:$C$782,СВЦЭМ!$A$39:$A$782,$A39,СВЦЭМ!$B$39:$B$782,U$11)+'СЕТ СН'!$F$12+СВЦЭМ!$D$10+'СЕТ СН'!$F$6-'СЕТ СН'!$F$22</f>
        <v>1131.1950548699999</v>
      </c>
      <c r="V39" s="36">
        <f>SUMIFS(СВЦЭМ!$C$39:$C$782,СВЦЭМ!$A$39:$A$782,$A39,СВЦЭМ!$B$39:$B$782,V$11)+'СЕТ СН'!$F$12+СВЦЭМ!$D$10+'СЕТ СН'!$F$6-'СЕТ СН'!$F$22</f>
        <v>1098.2534660700001</v>
      </c>
      <c r="W39" s="36">
        <f>SUMIFS(СВЦЭМ!$C$39:$C$782,СВЦЭМ!$A$39:$A$782,$A39,СВЦЭМ!$B$39:$B$782,W$11)+'СЕТ СН'!$F$12+СВЦЭМ!$D$10+'СЕТ СН'!$F$6-'СЕТ СН'!$F$22</f>
        <v>1122.6166942699999</v>
      </c>
      <c r="X39" s="36">
        <f>SUMIFS(СВЦЭМ!$C$39:$C$782,СВЦЭМ!$A$39:$A$782,$A39,СВЦЭМ!$B$39:$B$782,X$11)+'СЕТ СН'!$F$12+СВЦЭМ!$D$10+'СЕТ СН'!$F$6-'СЕТ СН'!$F$22</f>
        <v>1155.3345562499999</v>
      </c>
      <c r="Y39" s="36">
        <f>SUMIFS(СВЦЭМ!$C$39:$C$782,СВЦЭМ!$A$39:$A$782,$A39,СВЦЭМ!$B$39:$B$782,Y$11)+'СЕТ СН'!$F$12+СВЦЭМ!$D$10+'СЕТ СН'!$F$6-'СЕТ СН'!$F$22</f>
        <v>1221.1624239499999</v>
      </c>
    </row>
    <row r="40" spans="1:25" ht="15.75" x14ac:dyDescent="0.2">
      <c r="A40" s="35">
        <f t="shared" si="0"/>
        <v>44315</v>
      </c>
      <c r="B40" s="36">
        <f>SUMIFS(СВЦЭМ!$C$39:$C$782,СВЦЭМ!$A$39:$A$782,$A40,СВЦЭМ!$B$39:$B$782,B$11)+'СЕТ СН'!$F$12+СВЦЭМ!$D$10+'СЕТ СН'!$F$6-'СЕТ СН'!$F$22</f>
        <v>1258.75278824</v>
      </c>
      <c r="C40" s="36">
        <f>SUMIFS(СВЦЭМ!$C$39:$C$782,СВЦЭМ!$A$39:$A$782,$A40,СВЦЭМ!$B$39:$B$782,C$11)+'СЕТ СН'!$F$12+СВЦЭМ!$D$10+'СЕТ СН'!$F$6-'СЕТ СН'!$F$22</f>
        <v>1359.6510189799999</v>
      </c>
      <c r="D40" s="36">
        <f>SUMIFS(СВЦЭМ!$C$39:$C$782,СВЦЭМ!$A$39:$A$782,$A40,СВЦЭМ!$B$39:$B$782,D$11)+'СЕТ СН'!$F$12+СВЦЭМ!$D$10+'СЕТ СН'!$F$6-'СЕТ СН'!$F$22</f>
        <v>1358.1328793099999</v>
      </c>
      <c r="E40" s="36">
        <f>SUMIFS(СВЦЭМ!$C$39:$C$782,СВЦЭМ!$A$39:$A$782,$A40,СВЦЭМ!$B$39:$B$782,E$11)+'СЕТ СН'!$F$12+СВЦЭМ!$D$10+'СЕТ СН'!$F$6-'СЕТ СН'!$F$22</f>
        <v>1355.2767774899999</v>
      </c>
      <c r="F40" s="36">
        <f>SUMIFS(СВЦЭМ!$C$39:$C$782,СВЦЭМ!$A$39:$A$782,$A40,СВЦЭМ!$B$39:$B$782,F$11)+'СЕТ СН'!$F$12+СВЦЭМ!$D$10+'СЕТ СН'!$F$6-'СЕТ СН'!$F$22</f>
        <v>1370.99291653</v>
      </c>
      <c r="G40" s="36">
        <f>SUMIFS(СВЦЭМ!$C$39:$C$782,СВЦЭМ!$A$39:$A$782,$A40,СВЦЭМ!$B$39:$B$782,G$11)+'СЕТ СН'!$F$12+СВЦЭМ!$D$10+'СЕТ СН'!$F$6-'СЕТ СН'!$F$22</f>
        <v>1379.3309386799999</v>
      </c>
      <c r="H40" s="36">
        <f>SUMIFS(СВЦЭМ!$C$39:$C$782,СВЦЭМ!$A$39:$A$782,$A40,СВЦЭМ!$B$39:$B$782,H$11)+'СЕТ СН'!$F$12+СВЦЭМ!$D$10+'СЕТ СН'!$F$6-'СЕТ СН'!$F$22</f>
        <v>1383.06492751</v>
      </c>
      <c r="I40" s="36">
        <f>SUMIFS(СВЦЭМ!$C$39:$C$782,СВЦЭМ!$A$39:$A$782,$A40,СВЦЭМ!$B$39:$B$782,I$11)+'СЕТ СН'!$F$12+СВЦЭМ!$D$10+'СЕТ СН'!$F$6-'СЕТ СН'!$F$22</f>
        <v>1281.41189115</v>
      </c>
      <c r="J40" s="36">
        <f>SUMIFS(СВЦЭМ!$C$39:$C$782,СВЦЭМ!$A$39:$A$782,$A40,СВЦЭМ!$B$39:$B$782,J$11)+'СЕТ СН'!$F$12+СВЦЭМ!$D$10+'СЕТ СН'!$F$6-'СЕТ СН'!$F$22</f>
        <v>1210.8178395800001</v>
      </c>
      <c r="K40" s="36">
        <f>SUMIFS(СВЦЭМ!$C$39:$C$782,СВЦЭМ!$A$39:$A$782,$A40,СВЦЭМ!$B$39:$B$782,K$11)+'СЕТ СН'!$F$12+СВЦЭМ!$D$10+'СЕТ СН'!$F$6-'СЕТ СН'!$F$22</f>
        <v>1143.8806793799999</v>
      </c>
      <c r="L40" s="36">
        <f>SUMIFS(СВЦЭМ!$C$39:$C$782,СВЦЭМ!$A$39:$A$782,$A40,СВЦЭМ!$B$39:$B$782,L$11)+'СЕТ СН'!$F$12+СВЦЭМ!$D$10+'СЕТ СН'!$F$6-'СЕТ СН'!$F$22</f>
        <v>1150.2349272399999</v>
      </c>
      <c r="M40" s="36">
        <f>SUMIFS(СВЦЭМ!$C$39:$C$782,СВЦЭМ!$A$39:$A$782,$A40,СВЦЭМ!$B$39:$B$782,M$11)+'СЕТ СН'!$F$12+СВЦЭМ!$D$10+'СЕТ СН'!$F$6-'СЕТ СН'!$F$22</f>
        <v>1154.52559466</v>
      </c>
      <c r="N40" s="36">
        <f>SUMIFS(СВЦЭМ!$C$39:$C$782,СВЦЭМ!$A$39:$A$782,$A40,СВЦЭМ!$B$39:$B$782,N$11)+'СЕТ СН'!$F$12+СВЦЭМ!$D$10+'СЕТ СН'!$F$6-'СЕТ СН'!$F$22</f>
        <v>1189.4405013200001</v>
      </c>
      <c r="O40" s="36">
        <f>SUMIFS(СВЦЭМ!$C$39:$C$782,СВЦЭМ!$A$39:$A$782,$A40,СВЦЭМ!$B$39:$B$782,O$11)+'СЕТ СН'!$F$12+СВЦЭМ!$D$10+'СЕТ СН'!$F$6-'СЕТ СН'!$F$22</f>
        <v>1244.1183891199998</v>
      </c>
      <c r="P40" s="36">
        <f>SUMIFS(СВЦЭМ!$C$39:$C$782,СВЦЭМ!$A$39:$A$782,$A40,СВЦЭМ!$B$39:$B$782,P$11)+'СЕТ СН'!$F$12+СВЦЭМ!$D$10+'СЕТ СН'!$F$6-'СЕТ СН'!$F$22</f>
        <v>1282.6322796499999</v>
      </c>
      <c r="Q40" s="36">
        <f>SUMIFS(СВЦЭМ!$C$39:$C$782,СВЦЭМ!$A$39:$A$782,$A40,СВЦЭМ!$B$39:$B$782,Q$11)+'СЕТ СН'!$F$12+СВЦЭМ!$D$10+'СЕТ СН'!$F$6-'СЕТ СН'!$F$22</f>
        <v>1276.3970515599999</v>
      </c>
      <c r="R40" s="36">
        <f>SUMIFS(СВЦЭМ!$C$39:$C$782,СВЦЭМ!$A$39:$A$782,$A40,СВЦЭМ!$B$39:$B$782,R$11)+'СЕТ СН'!$F$12+СВЦЭМ!$D$10+'СЕТ СН'!$F$6-'СЕТ СН'!$F$22</f>
        <v>1282.1023773499999</v>
      </c>
      <c r="S40" s="36">
        <f>SUMIFS(СВЦЭМ!$C$39:$C$782,СВЦЭМ!$A$39:$A$782,$A40,СВЦЭМ!$B$39:$B$782,S$11)+'СЕТ СН'!$F$12+СВЦЭМ!$D$10+'СЕТ СН'!$F$6-'СЕТ СН'!$F$22</f>
        <v>1292.4644174299999</v>
      </c>
      <c r="T40" s="36">
        <f>SUMIFS(СВЦЭМ!$C$39:$C$782,СВЦЭМ!$A$39:$A$782,$A40,СВЦЭМ!$B$39:$B$782,T$11)+'СЕТ СН'!$F$12+СВЦЭМ!$D$10+'СЕТ СН'!$F$6-'СЕТ СН'!$F$22</f>
        <v>1204.5240252599999</v>
      </c>
      <c r="U40" s="36">
        <f>SUMIFS(СВЦЭМ!$C$39:$C$782,СВЦЭМ!$A$39:$A$782,$A40,СВЦЭМ!$B$39:$B$782,U$11)+'СЕТ СН'!$F$12+СВЦЭМ!$D$10+'СЕТ СН'!$F$6-'СЕТ СН'!$F$22</f>
        <v>1117.12567137</v>
      </c>
      <c r="V40" s="36">
        <f>SUMIFS(СВЦЭМ!$C$39:$C$782,СВЦЭМ!$A$39:$A$782,$A40,СВЦЭМ!$B$39:$B$782,V$11)+'СЕТ СН'!$F$12+СВЦЭМ!$D$10+'СЕТ СН'!$F$6-'СЕТ СН'!$F$22</f>
        <v>1082.2095606599999</v>
      </c>
      <c r="W40" s="36">
        <f>SUMIFS(СВЦЭМ!$C$39:$C$782,СВЦЭМ!$A$39:$A$782,$A40,СВЦЭМ!$B$39:$B$782,W$11)+'СЕТ СН'!$F$12+СВЦЭМ!$D$10+'СЕТ СН'!$F$6-'СЕТ СН'!$F$22</f>
        <v>1086.1386149100001</v>
      </c>
      <c r="X40" s="36">
        <f>SUMIFS(СВЦЭМ!$C$39:$C$782,СВЦЭМ!$A$39:$A$782,$A40,СВЦЭМ!$B$39:$B$782,X$11)+'СЕТ СН'!$F$12+СВЦЭМ!$D$10+'СЕТ СН'!$F$6-'СЕТ СН'!$F$22</f>
        <v>1109.59383007</v>
      </c>
      <c r="Y40" s="36">
        <f>SUMIFS(СВЦЭМ!$C$39:$C$782,СВЦЭМ!$A$39:$A$782,$A40,СВЦЭМ!$B$39:$B$782,Y$11)+'СЕТ СН'!$F$12+СВЦЭМ!$D$10+'СЕТ СН'!$F$6-'СЕТ СН'!$F$22</f>
        <v>1182.17060631</v>
      </c>
    </row>
    <row r="41" spans="1:25" ht="15.75" x14ac:dyDescent="0.2">
      <c r="A41" s="35">
        <f t="shared" si="0"/>
        <v>44316</v>
      </c>
      <c r="B41" s="36">
        <f>SUMIFS(СВЦЭМ!$C$39:$C$782,СВЦЭМ!$A$39:$A$782,$A41,СВЦЭМ!$B$39:$B$782,B$11)+'СЕТ СН'!$F$12+СВЦЭМ!$D$10+'СЕТ СН'!$F$6-'СЕТ СН'!$F$22</f>
        <v>1242.5177763199999</v>
      </c>
      <c r="C41" s="36">
        <f>SUMIFS(СВЦЭМ!$C$39:$C$782,СВЦЭМ!$A$39:$A$782,$A41,СВЦЭМ!$B$39:$B$782,C$11)+'СЕТ СН'!$F$12+СВЦЭМ!$D$10+'СЕТ СН'!$F$6-'СЕТ СН'!$F$22</f>
        <v>1321.8281491299999</v>
      </c>
      <c r="D41" s="36">
        <f>SUMIFS(СВЦЭМ!$C$39:$C$782,СВЦЭМ!$A$39:$A$782,$A41,СВЦЭМ!$B$39:$B$782,D$11)+'СЕТ СН'!$F$12+СВЦЭМ!$D$10+'СЕТ СН'!$F$6-'СЕТ СН'!$F$22</f>
        <v>1343.7878963399999</v>
      </c>
      <c r="E41" s="36">
        <f>SUMIFS(СВЦЭМ!$C$39:$C$782,СВЦЭМ!$A$39:$A$782,$A41,СВЦЭМ!$B$39:$B$782,E$11)+'СЕТ СН'!$F$12+СВЦЭМ!$D$10+'СЕТ СН'!$F$6-'СЕТ СН'!$F$22</f>
        <v>1338.0604779799999</v>
      </c>
      <c r="F41" s="36">
        <f>SUMIFS(СВЦЭМ!$C$39:$C$782,СВЦЭМ!$A$39:$A$782,$A41,СВЦЭМ!$B$39:$B$782,F$11)+'СЕТ СН'!$F$12+СВЦЭМ!$D$10+'СЕТ СН'!$F$6-'СЕТ СН'!$F$22</f>
        <v>1359.2688991299999</v>
      </c>
      <c r="G41" s="36">
        <f>SUMIFS(СВЦЭМ!$C$39:$C$782,СВЦЭМ!$A$39:$A$782,$A41,СВЦЭМ!$B$39:$B$782,G$11)+'СЕТ СН'!$F$12+СВЦЭМ!$D$10+'СЕТ СН'!$F$6-'СЕТ СН'!$F$22</f>
        <v>1377.83084538</v>
      </c>
      <c r="H41" s="36">
        <f>SUMIFS(СВЦЭМ!$C$39:$C$782,СВЦЭМ!$A$39:$A$782,$A41,СВЦЭМ!$B$39:$B$782,H$11)+'СЕТ СН'!$F$12+СВЦЭМ!$D$10+'СЕТ СН'!$F$6-'СЕТ СН'!$F$22</f>
        <v>1380.95475182</v>
      </c>
      <c r="I41" s="36">
        <f>SUMIFS(СВЦЭМ!$C$39:$C$782,СВЦЭМ!$A$39:$A$782,$A41,СВЦЭМ!$B$39:$B$782,I$11)+'СЕТ СН'!$F$12+СВЦЭМ!$D$10+'СЕТ СН'!$F$6-'СЕТ СН'!$F$22</f>
        <v>1295.00614731</v>
      </c>
      <c r="J41" s="36">
        <f>SUMIFS(СВЦЭМ!$C$39:$C$782,СВЦЭМ!$A$39:$A$782,$A41,СВЦЭМ!$B$39:$B$782,J$11)+'СЕТ СН'!$F$12+СВЦЭМ!$D$10+'СЕТ СН'!$F$6-'СЕТ СН'!$F$22</f>
        <v>1229.4891753499999</v>
      </c>
      <c r="K41" s="36">
        <f>SUMIFS(СВЦЭМ!$C$39:$C$782,СВЦЭМ!$A$39:$A$782,$A41,СВЦЭМ!$B$39:$B$782,K$11)+'СЕТ СН'!$F$12+СВЦЭМ!$D$10+'СЕТ СН'!$F$6-'СЕТ СН'!$F$22</f>
        <v>1186.5484290699999</v>
      </c>
      <c r="L41" s="36">
        <f>SUMIFS(СВЦЭМ!$C$39:$C$782,СВЦЭМ!$A$39:$A$782,$A41,СВЦЭМ!$B$39:$B$782,L$11)+'СЕТ СН'!$F$12+СВЦЭМ!$D$10+'СЕТ СН'!$F$6-'СЕТ СН'!$F$22</f>
        <v>1162.75445608</v>
      </c>
      <c r="M41" s="36">
        <f>SUMIFS(СВЦЭМ!$C$39:$C$782,СВЦЭМ!$A$39:$A$782,$A41,СВЦЭМ!$B$39:$B$782,M$11)+'СЕТ СН'!$F$12+СВЦЭМ!$D$10+'СЕТ СН'!$F$6-'СЕТ СН'!$F$22</f>
        <v>1175.9381613200001</v>
      </c>
      <c r="N41" s="36">
        <f>SUMIFS(СВЦЭМ!$C$39:$C$782,СВЦЭМ!$A$39:$A$782,$A41,СВЦЭМ!$B$39:$B$782,N$11)+'СЕТ СН'!$F$12+СВЦЭМ!$D$10+'СЕТ СН'!$F$6-'СЕТ СН'!$F$22</f>
        <v>1238.6136313899999</v>
      </c>
      <c r="O41" s="36">
        <f>SUMIFS(СВЦЭМ!$C$39:$C$782,СВЦЭМ!$A$39:$A$782,$A41,СВЦЭМ!$B$39:$B$782,O$11)+'СЕТ СН'!$F$12+СВЦЭМ!$D$10+'СЕТ СН'!$F$6-'СЕТ СН'!$F$22</f>
        <v>1282.7811451299999</v>
      </c>
      <c r="P41" s="36">
        <f>SUMIFS(СВЦЭМ!$C$39:$C$782,СВЦЭМ!$A$39:$A$782,$A41,СВЦЭМ!$B$39:$B$782,P$11)+'СЕТ СН'!$F$12+СВЦЭМ!$D$10+'СЕТ СН'!$F$6-'СЕТ СН'!$F$22</f>
        <v>1304.3506461099998</v>
      </c>
      <c r="Q41" s="36">
        <f>SUMIFS(СВЦЭМ!$C$39:$C$782,СВЦЭМ!$A$39:$A$782,$A41,СВЦЭМ!$B$39:$B$782,Q$11)+'СЕТ СН'!$F$12+СВЦЭМ!$D$10+'СЕТ СН'!$F$6-'СЕТ СН'!$F$22</f>
        <v>1303.16937134</v>
      </c>
      <c r="R41" s="36">
        <f>SUMIFS(СВЦЭМ!$C$39:$C$782,СВЦЭМ!$A$39:$A$782,$A41,СВЦЭМ!$B$39:$B$782,R$11)+'СЕТ СН'!$F$12+СВЦЭМ!$D$10+'СЕТ СН'!$F$6-'СЕТ СН'!$F$22</f>
        <v>1296.2092271699998</v>
      </c>
      <c r="S41" s="36">
        <f>SUMIFS(СВЦЭМ!$C$39:$C$782,СВЦЭМ!$A$39:$A$782,$A41,СВЦЭМ!$B$39:$B$782,S$11)+'СЕТ СН'!$F$12+СВЦЭМ!$D$10+'СЕТ СН'!$F$6-'СЕТ СН'!$F$22</f>
        <v>1285.4501303299999</v>
      </c>
      <c r="T41" s="36">
        <f>SUMIFS(СВЦЭМ!$C$39:$C$782,СВЦЭМ!$A$39:$A$782,$A41,СВЦЭМ!$B$39:$B$782,T$11)+'СЕТ СН'!$F$12+СВЦЭМ!$D$10+'СЕТ СН'!$F$6-'СЕТ СН'!$F$22</f>
        <v>1192.2161295799999</v>
      </c>
      <c r="U41" s="36">
        <f>SUMIFS(СВЦЭМ!$C$39:$C$782,СВЦЭМ!$A$39:$A$782,$A41,СВЦЭМ!$B$39:$B$782,U$11)+'СЕТ СН'!$F$12+СВЦЭМ!$D$10+'СЕТ СН'!$F$6-'СЕТ СН'!$F$22</f>
        <v>1121.47751687</v>
      </c>
      <c r="V41" s="36">
        <f>SUMIFS(СВЦЭМ!$C$39:$C$782,СВЦЭМ!$A$39:$A$782,$A41,СВЦЭМ!$B$39:$B$782,V$11)+'СЕТ СН'!$F$12+СВЦЭМ!$D$10+'СЕТ СН'!$F$6-'СЕТ СН'!$F$22</f>
        <v>1075.0256259999999</v>
      </c>
      <c r="W41" s="36">
        <f>SUMIFS(СВЦЭМ!$C$39:$C$782,СВЦЭМ!$A$39:$A$782,$A41,СВЦЭМ!$B$39:$B$782,W$11)+'СЕТ СН'!$F$12+СВЦЭМ!$D$10+'СЕТ СН'!$F$6-'СЕТ СН'!$F$22</f>
        <v>1080.0262483700001</v>
      </c>
      <c r="X41" s="36">
        <f>SUMIFS(СВЦЭМ!$C$39:$C$782,СВЦЭМ!$A$39:$A$782,$A41,СВЦЭМ!$B$39:$B$782,X$11)+'СЕТ СН'!$F$12+СВЦЭМ!$D$10+'СЕТ СН'!$F$6-'СЕТ СН'!$F$22</f>
        <v>1121.7439450499999</v>
      </c>
      <c r="Y41" s="36">
        <f>SUMIFS(СВЦЭМ!$C$39:$C$782,СВЦЭМ!$A$39:$A$782,$A41,СВЦЭМ!$B$39:$B$782,Y$11)+'СЕТ СН'!$F$12+СВЦЭМ!$D$10+'СЕТ СН'!$F$6-'СЕТ СН'!$F$22</f>
        <v>1206.2677541200001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01.04.2021</v>
      </c>
      <c r="B48" s="36">
        <f>SUMIFS(СВЦЭМ!$C$39:$C$782,СВЦЭМ!$A$39:$A$782,$A48,СВЦЭМ!$B$39:$B$782,B$47)+'СЕТ СН'!$G$12+СВЦЭМ!$D$10+'СЕТ СН'!$G$6-'СЕТ СН'!$G$22</f>
        <v>1341.8892185300001</v>
      </c>
      <c r="C48" s="36">
        <f>SUMIFS(СВЦЭМ!$C$39:$C$782,СВЦЭМ!$A$39:$A$782,$A48,СВЦЭМ!$B$39:$B$782,C$47)+'СЕТ СН'!$G$12+СВЦЭМ!$D$10+'СЕТ СН'!$G$6-'СЕТ СН'!$G$22</f>
        <v>1427.30537024</v>
      </c>
      <c r="D48" s="36">
        <f>SUMIFS(СВЦЭМ!$C$39:$C$782,СВЦЭМ!$A$39:$A$782,$A48,СВЦЭМ!$B$39:$B$782,D$47)+'СЕТ СН'!$G$12+СВЦЭМ!$D$10+'СЕТ СН'!$G$6-'СЕТ СН'!$G$22</f>
        <v>1467.7455733900001</v>
      </c>
      <c r="E48" s="36">
        <f>SUMIFS(СВЦЭМ!$C$39:$C$782,СВЦЭМ!$A$39:$A$782,$A48,СВЦЭМ!$B$39:$B$782,E$47)+'СЕТ СН'!$G$12+СВЦЭМ!$D$10+'СЕТ СН'!$G$6-'СЕТ СН'!$G$22</f>
        <v>1458.8374471900001</v>
      </c>
      <c r="F48" s="36">
        <f>SUMIFS(СВЦЭМ!$C$39:$C$782,СВЦЭМ!$A$39:$A$782,$A48,СВЦЭМ!$B$39:$B$782,F$47)+'СЕТ СН'!$G$12+СВЦЭМ!$D$10+'СЕТ СН'!$G$6-'СЕТ СН'!$G$22</f>
        <v>1461.5830840400001</v>
      </c>
      <c r="G48" s="36">
        <f>SUMIFS(СВЦЭМ!$C$39:$C$782,СВЦЭМ!$A$39:$A$782,$A48,СВЦЭМ!$B$39:$B$782,G$47)+'СЕТ СН'!$G$12+СВЦЭМ!$D$10+'СЕТ СН'!$G$6-'СЕТ СН'!$G$22</f>
        <v>1456.5179835200001</v>
      </c>
      <c r="H48" s="36">
        <f>SUMIFS(СВЦЭМ!$C$39:$C$782,СВЦЭМ!$A$39:$A$782,$A48,СВЦЭМ!$B$39:$B$782,H$47)+'СЕТ СН'!$G$12+СВЦЭМ!$D$10+'СЕТ СН'!$G$6-'СЕТ СН'!$G$22</f>
        <v>1397.21412639</v>
      </c>
      <c r="I48" s="36">
        <f>SUMIFS(СВЦЭМ!$C$39:$C$782,СВЦЭМ!$A$39:$A$782,$A48,СВЦЭМ!$B$39:$B$782,I$47)+'СЕТ СН'!$G$12+СВЦЭМ!$D$10+'СЕТ СН'!$G$6-'СЕТ СН'!$G$22</f>
        <v>1369.89748788</v>
      </c>
      <c r="J48" s="36">
        <f>SUMIFS(СВЦЭМ!$C$39:$C$782,СВЦЭМ!$A$39:$A$782,$A48,СВЦЭМ!$B$39:$B$782,J$47)+'СЕТ СН'!$G$12+СВЦЭМ!$D$10+'СЕТ СН'!$G$6-'СЕТ СН'!$G$22</f>
        <v>1316.64260128</v>
      </c>
      <c r="K48" s="36">
        <f>SUMIFS(СВЦЭМ!$C$39:$C$782,СВЦЭМ!$A$39:$A$782,$A48,СВЦЭМ!$B$39:$B$782,K$47)+'СЕТ СН'!$G$12+СВЦЭМ!$D$10+'СЕТ СН'!$G$6-'СЕТ СН'!$G$22</f>
        <v>1235.1861472800001</v>
      </c>
      <c r="L48" s="36">
        <f>SUMIFS(СВЦЭМ!$C$39:$C$782,СВЦЭМ!$A$39:$A$782,$A48,СВЦЭМ!$B$39:$B$782,L$47)+'СЕТ СН'!$G$12+СВЦЭМ!$D$10+'СЕТ СН'!$G$6-'СЕТ СН'!$G$22</f>
        <v>1244.37564744</v>
      </c>
      <c r="M48" s="36">
        <f>SUMIFS(СВЦЭМ!$C$39:$C$782,СВЦЭМ!$A$39:$A$782,$A48,СВЦЭМ!$B$39:$B$782,M$47)+'СЕТ СН'!$G$12+СВЦЭМ!$D$10+'СЕТ СН'!$G$6-'СЕТ СН'!$G$22</f>
        <v>1240.7127184100002</v>
      </c>
      <c r="N48" s="36">
        <f>SUMIFS(СВЦЭМ!$C$39:$C$782,СВЦЭМ!$A$39:$A$782,$A48,СВЦЭМ!$B$39:$B$782,N$47)+'СЕТ СН'!$G$12+СВЦЭМ!$D$10+'СЕТ СН'!$G$6-'СЕТ СН'!$G$22</f>
        <v>1277.55772099</v>
      </c>
      <c r="O48" s="36">
        <f>SUMIFS(СВЦЭМ!$C$39:$C$782,СВЦЭМ!$A$39:$A$782,$A48,СВЦЭМ!$B$39:$B$782,O$47)+'СЕТ СН'!$G$12+СВЦЭМ!$D$10+'СЕТ СН'!$G$6-'СЕТ СН'!$G$22</f>
        <v>1318.4425377600001</v>
      </c>
      <c r="P48" s="36">
        <f>SUMIFS(СВЦЭМ!$C$39:$C$782,СВЦЭМ!$A$39:$A$782,$A48,СВЦЭМ!$B$39:$B$782,P$47)+'СЕТ СН'!$G$12+СВЦЭМ!$D$10+'СЕТ СН'!$G$6-'СЕТ СН'!$G$22</f>
        <v>1364.2230276400001</v>
      </c>
      <c r="Q48" s="36">
        <f>SUMIFS(СВЦЭМ!$C$39:$C$782,СВЦЭМ!$A$39:$A$782,$A48,СВЦЭМ!$B$39:$B$782,Q$47)+'СЕТ СН'!$G$12+СВЦЭМ!$D$10+'СЕТ СН'!$G$6-'СЕТ СН'!$G$22</f>
        <v>1392.0404930700001</v>
      </c>
      <c r="R48" s="36">
        <f>SUMIFS(СВЦЭМ!$C$39:$C$782,СВЦЭМ!$A$39:$A$782,$A48,СВЦЭМ!$B$39:$B$782,R$47)+'СЕТ СН'!$G$12+СВЦЭМ!$D$10+'СЕТ СН'!$G$6-'СЕТ СН'!$G$22</f>
        <v>1379.7541290000001</v>
      </c>
      <c r="S48" s="36">
        <f>SUMIFS(СВЦЭМ!$C$39:$C$782,СВЦЭМ!$A$39:$A$782,$A48,СВЦЭМ!$B$39:$B$782,S$47)+'СЕТ СН'!$G$12+СВЦЭМ!$D$10+'СЕТ СН'!$G$6-'СЕТ СН'!$G$22</f>
        <v>1357.64587319</v>
      </c>
      <c r="T48" s="36">
        <f>SUMIFS(СВЦЭМ!$C$39:$C$782,СВЦЭМ!$A$39:$A$782,$A48,СВЦЭМ!$B$39:$B$782,T$47)+'СЕТ СН'!$G$12+СВЦЭМ!$D$10+'СЕТ СН'!$G$6-'СЕТ СН'!$G$22</f>
        <v>1322.62158937</v>
      </c>
      <c r="U48" s="36">
        <f>SUMIFS(СВЦЭМ!$C$39:$C$782,СВЦЭМ!$A$39:$A$782,$A48,СВЦЭМ!$B$39:$B$782,U$47)+'СЕТ СН'!$G$12+СВЦЭМ!$D$10+'СЕТ СН'!$G$6-'СЕТ СН'!$G$22</f>
        <v>1252.1811054900002</v>
      </c>
      <c r="V48" s="36">
        <f>SUMIFS(СВЦЭМ!$C$39:$C$782,СВЦЭМ!$A$39:$A$782,$A48,СВЦЭМ!$B$39:$B$782,V$47)+'СЕТ СН'!$G$12+СВЦЭМ!$D$10+'СЕТ СН'!$G$6-'СЕТ СН'!$G$22</f>
        <v>1211.4298167100001</v>
      </c>
      <c r="W48" s="36">
        <f>SUMIFS(СВЦЭМ!$C$39:$C$782,СВЦЭМ!$A$39:$A$782,$A48,СВЦЭМ!$B$39:$B$782,W$47)+'СЕТ СН'!$G$12+СВЦЭМ!$D$10+'СЕТ СН'!$G$6-'СЕТ СН'!$G$22</f>
        <v>1199.06551715</v>
      </c>
      <c r="X48" s="36">
        <f>SUMIFS(СВЦЭМ!$C$39:$C$782,СВЦЭМ!$A$39:$A$782,$A48,СВЦЭМ!$B$39:$B$782,X$47)+'СЕТ СН'!$G$12+СВЦЭМ!$D$10+'СЕТ СН'!$G$6-'СЕТ СН'!$G$22</f>
        <v>1222.68891676</v>
      </c>
      <c r="Y48" s="36">
        <f>SUMIFS(СВЦЭМ!$C$39:$C$782,СВЦЭМ!$A$39:$A$782,$A48,СВЦЭМ!$B$39:$B$782,Y$47)+'СЕТ СН'!$G$12+СВЦЭМ!$D$10+'СЕТ СН'!$G$6-'СЕТ СН'!$G$22</f>
        <v>1243.01707923</v>
      </c>
    </row>
    <row r="49" spans="1:25" ht="15.75" x14ac:dyDescent="0.2">
      <c r="A49" s="35">
        <f>A48+1</f>
        <v>44288</v>
      </c>
      <c r="B49" s="36">
        <f>SUMIFS(СВЦЭМ!$C$39:$C$782,СВЦЭМ!$A$39:$A$782,$A49,СВЦЭМ!$B$39:$B$782,B$47)+'СЕТ СН'!$G$12+СВЦЭМ!$D$10+'СЕТ СН'!$G$6-'СЕТ СН'!$G$22</f>
        <v>1308.7281472500001</v>
      </c>
      <c r="C49" s="36">
        <f>SUMIFS(СВЦЭМ!$C$39:$C$782,СВЦЭМ!$A$39:$A$782,$A49,СВЦЭМ!$B$39:$B$782,C$47)+'СЕТ СН'!$G$12+СВЦЭМ!$D$10+'СЕТ СН'!$G$6-'СЕТ СН'!$G$22</f>
        <v>1362.72478546</v>
      </c>
      <c r="D49" s="36">
        <f>SUMIFS(СВЦЭМ!$C$39:$C$782,СВЦЭМ!$A$39:$A$782,$A49,СВЦЭМ!$B$39:$B$782,D$47)+'СЕТ СН'!$G$12+СВЦЭМ!$D$10+'СЕТ СН'!$G$6-'СЕТ СН'!$G$22</f>
        <v>1400.9983929500002</v>
      </c>
      <c r="E49" s="36">
        <f>SUMIFS(СВЦЭМ!$C$39:$C$782,СВЦЭМ!$A$39:$A$782,$A49,СВЦЭМ!$B$39:$B$782,E$47)+'СЕТ СН'!$G$12+СВЦЭМ!$D$10+'СЕТ СН'!$G$6-'СЕТ СН'!$G$22</f>
        <v>1421.5819501600001</v>
      </c>
      <c r="F49" s="36">
        <f>SUMIFS(СВЦЭМ!$C$39:$C$782,СВЦЭМ!$A$39:$A$782,$A49,СВЦЭМ!$B$39:$B$782,F$47)+'СЕТ СН'!$G$12+СВЦЭМ!$D$10+'СЕТ СН'!$G$6-'СЕТ СН'!$G$22</f>
        <v>1413.5332163100002</v>
      </c>
      <c r="G49" s="36">
        <f>SUMIFS(СВЦЭМ!$C$39:$C$782,СВЦЭМ!$A$39:$A$782,$A49,СВЦЭМ!$B$39:$B$782,G$47)+'СЕТ СН'!$G$12+СВЦЭМ!$D$10+'СЕТ СН'!$G$6-'СЕТ СН'!$G$22</f>
        <v>1386.94047499</v>
      </c>
      <c r="H49" s="36">
        <f>SUMIFS(СВЦЭМ!$C$39:$C$782,СВЦЭМ!$A$39:$A$782,$A49,СВЦЭМ!$B$39:$B$782,H$47)+'СЕТ СН'!$G$12+СВЦЭМ!$D$10+'СЕТ СН'!$G$6-'СЕТ СН'!$G$22</f>
        <v>1345.92038877</v>
      </c>
      <c r="I49" s="36">
        <f>SUMIFS(СВЦЭМ!$C$39:$C$782,СВЦЭМ!$A$39:$A$782,$A49,СВЦЭМ!$B$39:$B$782,I$47)+'СЕТ СН'!$G$12+СВЦЭМ!$D$10+'СЕТ СН'!$G$6-'СЕТ СН'!$G$22</f>
        <v>1329.94438517</v>
      </c>
      <c r="J49" s="36">
        <f>SUMIFS(СВЦЭМ!$C$39:$C$782,СВЦЭМ!$A$39:$A$782,$A49,СВЦЭМ!$B$39:$B$782,J$47)+'СЕТ СН'!$G$12+СВЦЭМ!$D$10+'СЕТ СН'!$G$6-'СЕТ СН'!$G$22</f>
        <v>1287.8127486200001</v>
      </c>
      <c r="K49" s="36">
        <f>SUMIFS(СВЦЭМ!$C$39:$C$782,СВЦЭМ!$A$39:$A$782,$A49,СВЦЭМ!$B$39:$B$782,K$47)+'СЕТ СН'!$G$12+СВЦЭМ!$D$10+'СЕТ СН'!$G$6-'СЕТ СН'!$G$22</f>
        <v>1258.4482314899999</v>
      </c>
      <c r="L49" s="36">
        <f>SUMIFS(СВЦЭМ!$C$39:$C$782,СВЦЭМ!$A$39:$A$782,$A49,СВЦЭМ!$B$39:$B$782,L$47)+'СЕТ СН'!$G$12+СВЦЭМ!$D$10+'СЕТ СН'!$G$6-'СЕТ СН'!$G$22</f>
        <v>1276.59187393</v>
      </c>
      <c r="M49" s="36">
        <f>SUMIFS(СВЦЭМ!$C$39:$C$782,СВЦЭМ!$A$39:$A$782,$A49,СВЦЭМ!$B$39:$B$782,M$47)+'СЕТ СН'!$G$12+СВЦЭМ!$D$10+'СЕТ СН'!$G$6-'СЕТ СН'!$G$22</f>
        <v>1256.9506942</v>
      </c>
      <c r="N49" s="36">
        <f>SUMIFS(СВЦЭМ!$C$39:$C$782,СВЦЭМ!$A$39:$A$782,$A49,СВЦЭМ!$B$39:$B$782,N$47)+'СЕТ СН'!$G$12+СВЦЭМ!$D$10+'СЕТ СН'!$G$6-'СЕТ СН'!$G$22</f>
        <v>1295.7198475100001</v>
      </c>
      <c r="O49" s="36">
        <f>SUMIFS(СВЦЭМ!$C$39:$C$782,СВЦЭМ!$A$39:$A$782,$A49,СВЦЭМ!$B$39:$B$782,O$47)+'СЕТ СН'!$G$12+СВЦЭМ!$D$10+'СЕТ СН'!$G$6-'СЕТ СН'!$G$22</f>
        <v>1331.38715241</v>
      </c>
      <c r="P49" s="36">
        <f>SUMIFS(СВЦЭМ!$C$39:$C$782,СВЦЭМ!$A$39:$A$782,$A49,СВЦЭМ!$B$39:$B$782,P$47)+'СЕТ СН'!$G$12+СВЦЭМ!$D$10+'СЕТ СН'!$G$6-'СЕТ СН'!$G$22</f>
        <v>1378.4169297600001</v>
      </c>
      <c r="Q49" s="36">
        <f>SUMIFS(СВЦЭМ!$C$39:$C$782,СВЦЭМ!$A$39:$A$782,$A49,СВЦЭМ!$B$39:$B$782,Q$47)+'СЕТ СН'!$G$12+СВЦЭМ!$D$10+'СЕТ СН'!$G$6-'СЕТ СН'!$G$22</f>
        <v>1398.8063681200001</v>
      </c>
      <c r="R49" s="36">
        <f>SUMIFS(СВЦЭМ!$C$39:$C$782,СВЦЭМ!$A$39:$A$782,$A49,СВЦЭМ!$B$39:$B$782,R$47)+'СЕТ СН'!$G$12+СВЦЭМ!$D$10+'СЕТ СН'!$G$6-'СЕТ СН'!$G$22</f>
        <v>1398.3763261700001</v>
      </c>
      <c r="S49" s="36">
        <f>SUMIFS(СВЦЭМ!$C$39:$C$782,СВЦЭМ!$A$39:$A$782,$A49,СВЦЭМ!$B$39:$B$782,S$47)+'СЕТ СН'!$G$12+СВЦЭМ!$D$10+'СЕТ СН'!$G$6-'СЕТ СН'!$G$22</f>
        <v>1388.6564536600001</v>
      </c>
      <c r="T49" s="36">
        <f>SUMIFS(СВЦЭМ!$C$39:$C$782,СВЦЭМ!$A$39:$A$782,$A49,СВЦЭМ!$B$39:$B$782,T$47)+'СЕТ СН'!$G$12+СВЦЭМ!$D$10+'СЕТ СН'!$G$6-'СЕТ СН'!$G$22</f>
        <v>1329.6596585300001</v>
      </c>
      <c r="U49" s="36">
        <f>SUMIFS(СВЦЭМ!$C$39:$C$782,СВЦЭМ!$A$39:$A$782,$A49,СВЦЭМ!$B$39:$B$782,U$47)+'СЕТ СН'!$G$12+СВЦЭМ!$D$10+'СЕТ СН'!$G$6-'СЕТ СН'!$G$22</f>
        <v>1254.9839168800002</v>
      </c>
      <c r="V49" s="36">
        <f>SUMIFS(СВЦЭМ!$C$39:$C$782,СВЦЭМ!$A$39:$A$782,$A49,СВЦЭМ!$B$39:$B$782,V$47)+'СЕТ СН'!$G$12+СВЦЭМ!$D$10+'СЕТ СН'!$G$6-'СЕТ СН'!$G$22</f>
        <v>1216.49888981</v>
      </c>
      <c r="W49" s="36">
        <f>SUMIFS(СВЦЭМ!$C$39:$C$782,СВЦЭМ!$A$39:$A$782,$A49,СВЦЭМ!$B$39:$B$782,W$47)+'СЕТ СН'!$G$12+СВЦЭМ!$D$10+'СЕТ СН'!$G$6-'СЕТ СН'!$G$22</f>
        <v>1214.7630133499999</v>
      </c>
      <c r="X49" s="36">
        <f>SUMIFS(СВЦЭМ!$C$39:$C$782,СВЦЭМ!$A$39:$A$782,$A49,СВЦЭМ!$B$39:$B$782,X$47)+'СЕТ СН'!$G$12+СВЦЭМ!$D$10+'СЕТ СН'!$G$6-'СЕТ СН'!$G$22</f>
        <v>1242.9590828600001</v>
      </c>
      <c r="Y49" s="36">
        <f>SUMIFS(СВЦЭМ!$C$39:$C$782,СВЦЭМ!$A$39:$A$782,$A49,СВЦЭМ!$B$39:$B$782,Y$47)+'СЕТ СН'!$G$12+СВЦЭМ!$D$10+'СЕТ СН'!$G$6-'СЕТ СН'!$G$22</f>
        <v>1288.9287329200001</v>
      </c>
    </row>
    <row r="50" spans="1:25" ht="15.75" x14ac:dyDescent="0.2">
      <c r="A50" s="35">
        <f t="shared" ref="A50:A77" si="1">A49+1</f>
        <v>44289</v>
      </c>
      <c r="B50" s="36">
        <f>SUMIFS(СВЦЭМ!$C$39:$C$782,СВЦЭМ!$A$39:$A$782,$A50,СВЦЭМ!$B$39:$B$782,B$47)+'СЕТ СН'!$G$12+СВЦЭМ!$D$10+'СЕТ СН'!$G$6-'СЕТ СН'!$G$22</f>
        <v>1382.8807111900001</v>
      </c>
      <c r="C50" s="36">
        <f>SUMIFS(СВЦЭМ!$C$39:$C$782,СВЦЭМ!$A$39:$A$782,$A50,СВЦЭМ!$B$39:$B$782,C$47)+'СЕТ СН'!$G$12+СВЦЭМ!$D$10+'СЕТ СН'!$G$6-'СЕТ СН'!$G$22</f>
        <v>1434.5997209300001</v>
      </c>
      <c r="D50" s="36">
        <f>SUMIFS(СВЦЭМ!$C$39:$C$782,СВЦЭМ!$A$39:$A$782,$A50,СВЦЭМ!$B$39:$B$782,D$47)+'СЕТ СН'!$G$12+СВЦЭМ!$D$10+'СЕТ СН'!$G$6-'СЕТ СН'!$G$22</f>
        <v>1470.7073081600001</v>
      </c>
      <c r="E50" s="36">
        <f>SUMIFS(СВЦЭМ!$C$39:$C$782,СВЦЭМ!$A$39:$A$782,$A50,СВЦЭМ!$B$39:$B$782,E$47)+'СЕТ СН'!$G$12+СВЦЭМ!$D$10+'СЕТ СН'!$G$6-'СЕТ СН'!$G$22</f>
        <v>1456.33719546</v>
      </c>
      <c r="F50" s="36">
        <f>SUMIFS(СВЦЭМ!$C$39:$C$782,СВЦЭМ!$A$39:$A$782,$A50,СВЦЭМ!$B$39:$B$782,F$47)+'СЕТ СН'!$G$12+СВЦЭМ!$D$10+'СЕТ СН'!$G$6-'СЕТ СН'!$G$22</f>
        <v>1471.35690974</v>
      </c>
      <c r="G50" s="36">
        <f>SUMIFS(СВЦЭМ!$C$39:$C$782,СВЦЭМ!$A$39:$A$782,$A50,СВЦЭМ!$B$39:$B$782,G$47)+'СЕТ СН'!$G$12+СВЦЭМ!$D$10+'СЕТ СН'!$G$6-'СЕТ СН'!$G$22</f>
        <v>1457.8404486700001</v>
      </c>
      <c r="H50" s="36">
        <f>SUMIFS(СВЦЭМ!$C$39:$C$782,СВЦЭМ!$A$39:$A$782,$A50,СВЦЭМ!$B$39:$B$782,H$47)+'СЕТ СН'!$G$12+СВЦЭМ!$D$10+'СЕТ СН'!$G$6-'СЕТ СН'!$G$22</f>
        <v>1371.0196402400002</v>
      </c>
      <c r="I50" s="36">
        <f>SUMIFS(СВЦЭМ!$C$39:$C$782,СВЦЭМ!$A$39:$A$782,$A50,СВЦЭМ!$B$39:$B$782,I$47)+'СЕТ СН'!$G$12+СВЦЭМ!$D$10+'СЕТ СН'!$G$6-'СЕТ СН'!$G$22</f>
        <v>1345.32767223</v>
      </c>
      <c r="J50" s="36">
        <f>SUMIFS(СВЦЭМ!$C$39:$C$782,СВЦЭМ!$A$39:$A$782,$A50,СВЦЭМ!$B$39:$B$782,J$47)+'СЕТ СН'!$G$12+СВЦЭМ!$D$10+'СЕТ СН'!$G$6-'СЕТ СН'!$G$22</f>
        <v>1282.9854433800001</v>
      </c>
      <c r="K50" s="36">
        <f>SUMIFS(СВЦЭМ!$C$39:$C$782,СВЦЭМ!$A$39:$A$782,$A50,СВЦЭМ!$B$39:$B$782,K$47)+'СЕТ СН'!$G$12+СВЦЭМ!$D$10+'СЕТ СН'!$G$6-'СЕТ СН'!$G$22</f>
        <v>1219.28434672</v>
      </c>
      <c r="L50" s="36">
        <f>SUMIFS(СВЦЭМ!$C$39:$C$782,СВЦЭМ!$A$39:$A$782,$A50,СВЦЭМ!$B$39:$B$782,L$47)+'СЕТ СН'!$G$12+СВЦЭМ!$D$10+'СЕТ СН'!$G$6-'СЕТ СН'!$G$22</f>
        <v>1229.48553343</v>
      </c>
      <c r="M50" s="36">
        <f>SUMIFS(СВЦЭМ!$C$39:$C$782,СВЦЭМ!$A$39:$A$782,$A50,СВЦЭМ!$B$39:$B$782,M$47)+'СЕТ СН'!$G$12+СВЦЭМ!$D$10+'СЕТ СН'!$G$6-'СЕТ СН'!$G$22</f>
        <v>1238.03201973</v>
      </c>
      <c r="N50" s="36">
        <f>SUMIFS(СВЦЭМ!$C$39:$C$782,СВЦЭМ!$A$39:$A$782,$A50,СВЦЭМ!$B$39:$B$782,N$47)+'СЕТ СН'!$G$12+СВЦЭМ!$D$10+'СЕТ СН'!$G$6-'СЕТ СН'!$G$22</f>
        <v>1279.08057379</v>
      </c>
      <c r="O50" s="36">
        <f>SUMIFS(СВЦЭМ!$C$39:$C$782,СВЦЭМ!$A$39:$A$782,$A50,СВЦЭМ!$B$39:$B$782,O$47)+'СЕТ СН'!$G$12+СВЦЭМ!$D$10+'СЕТ СН'!$G$6-'СЕТ СН'!$G$22</f>
        <v>1321.46030802</v>
      </c>
      <c r="P50" s="36">
        <f>SUMIFS(СВЦЭМ!$C$39:$C$782,СВЦЭМ!$A$39:$A$782,$A50,СВЦЭМ!$B$39:$B$782,P$47)+'СЕТ СН'!$G$12+СВЦЭМ!$D$10+'СЕТ СН'!$G$6-'СЕТ СН'!$G$22</f>
        <v>1374.6364109600001</v>
      </c>
      <c r="Q50" s="36">
        <f>SUMIFS(СВЦЭМ!$C$39:$C$782,СВЦЭМ!$A$39:$A$782,$A50,СВЦЭМ!$B$39:$B$782,Q$47)+'СЕТ СН'!$G$12+СВЦЭМ!$D$10+'СЕТ СН'!$G$6-'СЕТ СН'!$G$22</f>
        <v>1399.7096760900001</v>
      </c>
      <c r="R50" s="36">
        <f>SUMIFS(СВЦЭМ!$C$39:$C$782,СВЦЭМ!$A$39:$A$782,$A50,СВЦЭМ!$B$39:$B$782,R$47)+'СЕТ СН'!$G$12+СВЦЭМ!$D$10+'СЕТ СН'!$G$6-'СЕТ СН'!$G$22</f>
        <v>1389.2805327000001</v>
      </c>
      <c r="S50" s="36">
        <f>SUMIFS(СВЦЭМ!$C$39:$C$782,СВЦЭМ!$A$39:$A$782,$A50,СВЦЭМ!$B$39:$B$782,S$47)+'СЕТ СН'!$G$12+СВЦЭМ!$D$10+'СЕТ СН'!$G$6-'СЕТ СН'!$G$22</f>
        <v>1367.14874169</v>
      </c>
      <c r="T50" s="36">
        <f>SUMIFS(СВЦЭМ!$C$39:$C$782,СВЦЭМ!$A$39:$A$782,$A50,СВЦЭМ!$B$39:$B$782,T$47)+'СЕТ СН'!$G$12+СВЦЭМ!$D$10+'СЕТ СН'!$G$6-'СЕТ СН'!$G$22</f>
        <v>1289.2858585900001</v>
      </c>
      <c r="U50" s="36">
        <f>SUMIFS(СВЦЭМ!$C$39:$C$782,СВЦЭМ!$A$39:$A$782,$A50,СВЦЭМ!$B$39:$B$782,U$47)+'СЕТ СН'!$G$12+СВЦЭМ!$D$10+'СЕТ СН'!$G$6-'СЕТ СН'!$G$22</f>
        <v>1206.2363305599999</v>
      </c>
      <c r="V50" s="36">
        <f>SUMIFS(СВЦЭМ!$C$39:$C$782,СВЦЭМ!$A$39:$A$782,$A50,СВЦЭМ!$B$39:$B$782,V$47)+'СЕТ СН'!$G$12+СВЦЭМ!$D$10+'СЕТ СН'!$G$6-'СЕТ СН'!$G$22</f>
        <v>1172.9019866599999</v>
      </c>
      <c r="W50" s="36">
        <f>SUMIFS(СВЦЭМ!$C$39:$C$782,СВЦЭМ!$A$39:$A$782,$A50,СВЦЭМ!$B$39:$B$782,W$47)+'СЕТ СН'!$G$12+СВЦЭМ!$D$10+'СЕТ СН'!$G$6-'СЕТ СН'!$G$22</f>
        <v>1175.2646562499999</v>
      </c>
      <c r="X50" s="36">
        <f>SUMIFS(СВЦЭМ!$C$39:$C$782,СВЦЭМ!$A$39:$A$782,$A50,СВЦЭМ!$B$39:$B$782,X$47)+'СЕТ СН'!$G$12+СВЦЭМ!$D$10+'СЕТ СН'!$G$6-'СЕТ СН'!$G$22</f>
        <v>1200.8917947499999</v>
      </c>
      <c r="Y50" s="36">
        <f>SUMIFS(СВЦЭМ!$C$39:$C$782,СВЦЭМ!$A$39:$A$782,$A50,СВЦЭМ!$B$39:$B$782,Y$47)+'СЕТ СН'!$G$12+СВЦЭМ!$D$10+'СЕТ СН'!$G$6-'СЕТ СН'!$G$22</f>
        <v>1254.7361983500002</v>
      </c>
    </row>
    <row r="51" spans="1:25" ht="15.75" x14ac:dyDescent="0.2">
      <c r="A51" s="35">
        <f t="shared" si="1"/>
        <v>44290</v>
      </c>
      <c r="B51" s="36">
        <f>SUMIFS(СВЦЭМ!$C$39:$C$782,СВЦЭМ!$A$39:$A$782,$A51,СВЦЭМ!$B$39:$B$782,B$47)+'СЕТ СН'!$G$12+СВЦЭМ!$D$10+'СЕТ СН'!$G$6-'СЕТ СН'!$G$22</f>
        <v>1322.4852613800001</v>
      </c>
      <c r="C51" s="36">
        <f>SUMIFS(СВЦЭМ!$C$39:$C$782,СВЦЭМ!$A$39:$A$782,$A51,СВЦЭМ!$B$39:$B$782,C$47)+'СЕТ СН'!$G$12+СВЦЭМ!$D$10+'СЕТ СН'!$G$6-'СЕТ СН'!$G$22</f>
        <v>1407.5185165800001</v>
      </c>
      <c r="D51" s="36">
        <f>SUMIFS(СВЦЭМ!$C$39:$C$782,СВЦЭМ!$A$39:$A$782,$A51,СВЦЭМ!$B$39:$B$782,D$47)+'СЕТ СН'!$G$12+СВЦЭМ!$D$10+'СЕТ СН'!$G$6-'СЕТ СН'!$G$22</f>
        <v>1451.06309822</v>
      </c>
      <c r="E51" s="36">
        <f>SUMIFS(СВЦЭМ!$C$39:$C$782,СВЦЭМ!$A$39:$A$782,$A51,СВЦЭМ!$B$39:$B$782,E$47)+'СЕТ СН'!$G$12+СВЦЭМ!$D$10+'СЕТ СН'!$G$6-'СЕТ СН'!$G$22</f>
        <v>1460.0521359700001</v>
      </c>
      <c r="F51" s="36">
        <f>SUMIFS(СВЦЭМ!$C$39:$C$782,СВЦЭМ!$A$39:$A$782,$A51,СВЦЭМ!$B$39:$B$782,F$47)+'СЕТ СН'!$G$12+СВЦЭМ!$D$10+'СЕТ СН'!$G$6-'СЕТ СН'!$G$22</f>
        <v>1471.90614534</v>
      </c>
      <c r="G51" s="36">
        <f>SUMIFS(СВЦЭМ!$C$39:$C$782,СВЦЭМ!$A$39:$A$782,$A51,СВЦЭМ!$B$39:$B$782,G$47)+'СЕТ СН'!$G$12+СВЦЭМ!$D$10+'СЕТ СН'!$G$6-'СЕТ СН'!$G$22</f>
        <v>1461.2443524</v>
      </c>
      <c r="H51" s="36">
        <f>SUMIFS(СВЦЭМ!$C$39:$C$782,СВЦЭМ!$A$39:$A$782,$A51,СВЦЭМ!$B$39:$B$782,H$47)+'СЕТ СН'!$G$12+СВЦЭМ!$D$10+'СЕТ СН'!$G$6-'СЕТ СН'!$G$22</f>
        <v>1444.98509425</v>
      </c>
      <c r="I51" s="36">
        <f>SUMIFS(СВЦЭМ!$C$39:$C$782,СВЦЭМ!$A$39:$A$782,$A51,СВЦЭМ!$B$39:$B$782,I$47)+'СЕТ СН'!$G$12+СВЦЭМ!$D$10+'СЕТ СН'!$G$6-'СЕТ СН'!$G$22</f>
        <v>1394.98896653</v>
      </c>
      <c r="J51" s="36">
        <f>SUMIFS(СВЦЭМ!$C$39:$C$782,СВЦЭМ!$A$39:$A$782,$A51,СВЦЭМ!$B$39:$B$782,J$47)+'СЕТ СН'!$G$12+СВЦЭМ!$D$10+'СЕТ СН'!$G$6-'СЕТ СН'!$G$22</f>
        <v>1309.32189429</v>
      </c>
      <c r="K51" s="36">
        <f>SUMIFS(СВЦЭМ!$C$39:$C$782,СВЦЭМ!$A$39:$A$782,$A51,СВЦЭМ!$B$39:$B$782,K$47)+'СЕТ СН'!$G$12+СВЦЭМ!$D$10+'СЕТ СН'!$G$6-'СЕТ СН'!$G$22</f>
        <v>1235.7679837000001</v>
      </c>
      <c r="L51" s="36">
        <f>SUMIFS(СВЦЭМ!$C$39:$C$782,СВЦЭМ!$A$39:$A$782,$A51,СВЦЭМ!$B$39:$B$782,L$47)+'СЕТ СН'!$G$12+СВЦЭМ!$D$10+'СЕТ СН'!$G$6-'СЕТ СН'!$G$22</f>
        <v>1213.2697652100001</v>
      </c>
      <c r="M51" s="36">
        <f>SUMIFS(СВЦЭМ!$C$39:$C$782,СВЦЭМ!$A$39:$A$782,$A51,СВЦЭМ!$B$39:$B$782,M$47)+'СЕТ СН'!$G$12+СВЦЭМ!$D$10+'СЕТ СН'!$G$6-'СЕТ СН'!$G$22</f>
        <v>1224.7674829499999</v>
      </c>
      <c r="N51" s="36">
        <f>SUMIFS(СВЦЭМ!$C$39:$C$782,СВЦЭМ!$A$39:$A$782,$A51,СВЦЭМ!$B$39:$B$782,N$47)+'СЕТ СН'!$G$12+СВЦЭМ!$D$10+'СЕТ СН'!$G$6-'СЕТ СН'!$G$22</f>
        <v>1249.0619183800002</v>
      </c>
      <c r="O51" s="36">
        <f>SUMIFS(СВЦЭМ!$C$39:$C$782,СВЦЭМ!$A$39:$A$782,$A51,СВЦЭМ!$B$39:$B$782,O$47)+'СЕТ СН'!$G$12+СВЦЭМ!$D$10+'СЕТ СН'!$G$6-'СЕТ СН'!$G$22</f>
        <v>1281.7334249600001</v>
      </c>
      <c r="P51" s="36">
        <f>SUMIFS(СВЦЭМ!$C$39:$C$782,СВЦЭМ!$A$39:$A$782,$A51,СВЦЭМ!$B$39:$B$782,P$47)+'СЕТ СН'!$G$12+СВЦЭМ!$D$10+'СЕТ СН'!$G$6-'СЕТ СН'!$G$22</f>
        <v>1335.16653621</v>
      </c>
      <c r="Q51" s="36">
        <f>SUMIFS(СВЦЭМ!$C$39:$C$782,СВЦЭМ!$A$39:$A$782,$A51,СВЦЭМ!$B$39:$B$782,Q$47)+'СЕТ СН'!$G$12+СВЦЭМ!$D$10+'СЕТ СН'!$G$6-'СЕТ СН'!$G$22</f>
        <v>1366.46668034</v>
      </c>
      <c r="R51" s="36">
        <f>SUMIFS(СВЦЭМ!$C$39:$C$782,СВЦЭМ!$A$39:$A$782,$A51,СВЦЭМ!$B$39:$B$782,R$47)+'СЕТ СН'!$G$12+СВЦЭМ!$D$10+'СЕТ СН'!$G$6-'СЕТ СН'!$G$22</f>
        <v>1360.62131316</v>
      </c>
      <c r="S51" s="36">
        <f>SUMIFS(СВЦЭМ!$C$39:$C$782,СВЦЭМ!$A$39:$A$782,$A51,СВЦЭМ!$B$39:$B$782,S$47)+'СЕТ СН'!$G$12+СВЦЭМ!$D$10+'СЕТ СН'!$G$6-'СЕТ СН'!$G$22</f>
        <v>1319.3828981000001</v>
      </c>
      <c r="T51" s="36">
        <f>SUMIFS(СВЦЭМ!$C$39:$C$782,СВЦЭМ!$A$39:$A$782,$A51,СВЦЭМ!$B$39:$B$782,T$47)+'СЕТ СН'!$G$12+СВЦЭМ!$D$10+'СЕТ СН'!$G$6-'СЕТ СН'!$G$22</f>
        <v>1231.8597489199999</v>
      </c>
      <c r="U51" s="36">
        <f>SUMIFS(СВЦЭМ!$C$39:$C$782,СВЦЭМ!$A$39:$A$782,$A51,СВЦЭМ!$B$39:$B$782,U$47)+'СЕТ СН'!$G$12+СВЦЭМ!$D$10+'СЕТ СН'!$G$6-'СЕТ СН'!$G$22</f>
        <v>1158.36272725</v>
      </c>
      <c r="V51" s="36">
        <f>SUMIFS(СВЦЭМ!$C$39:$C$782,СВЦЭМ!$A$39:$A$782,$A51,СВЦЭМ!$B$39:$B$782,V$47)+'СЕТ СН'!$G$12+СВЦЭМ!$D$10+'СЕТ СН'!$G$6-'СЕТ СН'!$G$22</f>
        <v>1151.11554682</v>
      </c>
      <c r="W51" s="36">
        <f>SUMIFS(СВЦЭМ!$C$39:$C$782,СВЦЭМ!$A$39:$A$782,$A51,СВЦЭМ!$B$39:$B$782,W$47)+'СЕТ СН'!$G$12+СВЦЭМ!$D$10+'СЕТ СН'!$G$6-'СЕТ СН'!$G$22</f>
        <v>1164.93616305</v>
      </c>
      <c r="X51" s="36">
        <f>SUMIFS(СВЦЭМ!$C$39:$C$782,СВЦЭМ!$A$39:$A$782,$A51,СВЦЭМ!$B$39:$B$782,X$47)+'СЕТ СН'!$G$12+СВЦЭМ!$D$10+'СЕТ СН'!$G$6-'СЕТ СН'!$G$22</f>
        <v>1189.3101873600001</v>
      </c>
      <c r="Y51" s="36">
        <f>SUMIFS(СВЦЭМ!$C$39:$C$782,СВЦЭМ!$A$39:$A$782,$A51,СВЦЭМ!$B$39:$B$782,Y$47)+'СЕТ СН'!$G$12+СВЦЭМ!$D$10+'СЕТ СН'!$G$6-'СЕТ СН'!$G$22</f>
        <v>1239.4447514000001</v>
      </c>
    </row>
    <row r="52" spans="1:25" ht="15.75" x14ac:dyDescent="0.2">
      <c r="A52" s="35">
        <f t="shared" si="1"/>
        <v>44291</v>
      </c>
      <c r="B52" s="36">
        <f>SUMIFS(СВЦЭМ!$C$39:$C$782,СВЦЭМ!$A$39:$A$782,$A52,СВЦЭМ!$B$39:$B$782,B$47)+'СЕТ СН'!$G$12+СВЦЭМ!$D$10+'СЕТ СН'!$G$6-'СЕТ СН'!$G$22</f>
        <v>1318.85754619</v>
      </c>
      <c r="C52" s="36">
        <f>SUMIFS(СВЦЭМ!$C$39:$C$782,СВЦЭМ!$A$39:$A$782,$A52,СВЦЭМ!$B$39:$B$782,C$47)+'СЕТ СН'!$G$12+СВЦЭМ!$D$10+'СЕТ СН'!$G$6-'СЕТ СН'!$G$22</f>
        <v>1407.06743656</v>
      </c>
      <c r="D52" s="36">
        <f>SUMIFS(СВЦЭМ!$C$39:$C$782,СВЦЭМ!$A$39:$A$782,$A52,СВЦЭМ!$B$39:$B$782,D$47)+'СЕТ СН'!$G$12+СВЦЭМ!$D$10+'СЕТ СН'!$G$6-'СЕТ СН'!$G$22</f>
        <v>1459.91207878</v>
      </c>
      <c r="E52" s="36">
        <f>SUMIFS(СВЦЭМ!$C$39:$C$782,СВЦЭМ!$A$39:$A$782,$A52,СВЦЭМ!$B$39:$B$782,E$47)+'СЕТ СН'!$G$12+СВЦЭМ!$D$10+'СЕТ СН'!$G$6-'СЕТ СН'!$G$22</f>
        <v>1467.37396057</v>
      </c>
      <c r="F52" s="36">
        <f>SUMIFS(СВЦЭМ!$C$39:$C$782,СВЦЭМ!$A$39:$A$782,$A52,СВЦЭМ!$B$39:$B$782,F$47)+'СЕТ СН'!$G$12+СВЦЭМ!$D$10+'СЕТ СН'!$G$6-'СЕТ СН'!$G$22</f>
        <v>1476.1595145900001</v>
      </c>
      <c r="G52" s="36">
        <f>SUMIFS(СВЦЭМ!$C$39:$C$782,СВЦЭМ!$A$39:$A$782,$A52,СВЦЭМ!$B$39:$B$782,G$47)+'СЕТ СН'!$G$12+СВЦЭМ!$D$10+'СЕТ СН'!$G$6-'СЕТ СН'!$G$22</f>
        <v>1464.7345190800002</v>
      </c>
      <c r="H52" s="36">
        <f>SUMIFS(СВЦЭМ!$C$39:$C$782,СВЦЭМ!$A$39:$A$782,$A52,СВЦЭМ!$B$39:$B$782,H$47)+'СЕТ СН'!$G$12+СВЦЭМ!$D$10+'СЕТ СН'!$G$6-'СЕТ СН'!$G$22</f>
        <v>1420.07339088</v>
      </c>
      <c r="I52" s="36">
        <f>SUMIFS(СВЦЭМ!$C$39:$C$782,СВЦЭМ!$A$39:$A$782,$A52,СВЦЭМ!$B$39:$B$782,I$47)+'СЕТ СН'!$G$12+СВЦЭМ!$D$10+'СЕТ СН'!$G$6-'СЕТ СН'!$G$22</f>
        <v>1349.4713092</v>
      </c>
      <c r="J52" s="36">
        <f>SUMIFS(СВЦЭМ!$C$39:$C$782,СВЦЭМ!$A$39:$A$782,$A52,СВЦЭМ!$B$39:$B$782,J$47)+'СЕТ СН'!$G$12+СВЦЭМ!$D$10+'СЕТ СН'!$G$6-'СЕТ СН'!$G$22</f>
        <v>1309.2660515100001</v>
      </c>
      <c r="K52" s="36">
        <f>SUMIFS(СВЦЭМ!$C$39:$C$782,СВЦЭМ!$A$39:$A$782,$A52,СВЦЭМ!$B$39:$B$782,K$47)+'СЕТ СН'!$G$12+СВЦЭМ!$D$10+'СЕТ СН'!$G$6-'СЕТ СН'!$G$22</f>
        <v>1263.4498618800001</v>
      </c>
      <c r="L52" s="36">
        <f>SUMIFS(СВЦЭМ!$C$39:$C$782,СВЦЭМ!$A$39:$A$782,$A52,СВЦЭМ!$B$39:$B$782,L$47)+'СЕТ СН'!$G$12+СВЦЭМ!$D$10+'СЕТ СН'!$G$6-'СЕТ СН'!$G$22</f>
        <v>1276.1075804700001</v>
      </c>
      <c r="M52" s="36">
        <f>SUMIFS(СВЦЭМ!$C$39:$C$782,СВЦЭМ!$A$39:$A$782,$A52,СВЦЭМ!$B$39:$B$782,M$47)+'СЕТ СН'!$G$12+СВЦЭМ!$D$10+'СЕТ СН'!$G$6-'СЕТ СН'!$G$22</f>
        <v>1268.7962076800002</v>
      </c>
      <c r="N52" s="36">
        <f>SUMIFS(СВЦЭМ!$C$39:$C$782,СВЦЭМ!$A$39:$A$782,$A52,СВЦЭМ!$B$39:$B$782,N$47)+'СЕТ СН'!$G$12+СВЦЭМ!$D$10+'СЕТ СН'!$G$6-'СЕТ СН'!$G$22</f>
        <v>1278.91557106</v>
      </c>
      <c r="O52" s="36">
        <f>SUMIFS(СВЦЭМ!$C$39:$C$782,СВЦЭМ!$A$39:$A$782,$A52,СВЦЭМ!$B$39:$B$782,O$47)+'СЕТ СН'!$G$12+СВЦЭМ!$D$10+'СЕТ СН'!$G$6-'СЕТ СН'!$G$22</f>
        <v>1315.0026054500001</v>
      </c>
      <c r="P52" s="36">
        <f>SUMIFS(СВЦЭМ!$C$39:$C$782,СВЦЭМ!$A$39:$A$782,$A52,СВЦЭМ!$B$39:$B$782,P$47)+'СЕТ СН'!$G$12+СВЦЭМ!$D$10+'СЕТ СН'!$G$6-'СЕТ СН'!$G$22</f>
        <v>1367.5079930500001</v>
      </c>
      <c r="Q52" s="36">
        <f>SUMIFS(СВЦЭМ!$C$39:$C$782,СВЦЭМ!$A$39:$A$782,$A52,СВЦЭМ!$B$39:$B$782,Q$47)+'СЕТ СН'!$G$12+СВЦЭМ!$D$10+'СЕТ СН'!$G$6-'СЕТ СН'!$G$22</f>
        <v>1389.6777005600002</v>
      </c>
      <c r="R52" s="36">
        <f>SUMIFS(СВЦЭМ!$C$39:$C$782,СВЦЭМ!$A$39:$A$782,$A52,СВЦЭМ!$B$39:$B$782,R$47)+'СЕТ СН'!$G$12+СВЦЭМ!$D$10+'СЕТ СН'!$G$6-'СЕТ СН'!$G$22</f>
        <v>1379.7953944800001</v>
      </c>
      <c r="S52" s="36">
        <f>SUMIFS(СВЦЭМ!$C$39:$C$782,СВЦЭМ!$A$39:$A$782,$A52,СВЦЭМ!$B$39:$B$782,S$47)+'СЕТ СН'!$G$12+СВЦЭМ!$D$10+'СЕТ СН'!$G$6-'СЕТ СН'!$G$22</f>
        <v>1350.9889947900001</v>
      </c>
      <c r="T52" s="36">
        <f>SUMIFS(СВЦЭМ!$C$39:$C$782,СВЦЭМ!$A$39:$A$782,$A52,СВЦЭМ!$B$39:$B$782,T$47)+'СЕТ СН'!$G$12+СВЦЭМ!$D$10+'СЕТ СН'!$G$6-'СЕТ СН'!$G$22</f>
        <v>1287.22606619</v>
      </c>
      <c r="U52" s="36">
        <f>SUMIFS(СВЦЭМ!$C$39:$C$782,СВЦЭМ!$A$39:$A$782,$A52,СВЦЭМ!$B$39:$B$782,U$47)+'СЕТ СН'!$G$12+СВЦЭМ!$D$10+'СЕТ СН'!$G$6-'СЕТ СН'!$G$22</f>
        <v>1234.0492509400001</v>
      </c>
      <c r="V52" s="36">
        <f>SUMIFS(СВЦЭМ!$C$39:$C$782,СВЦЭМ!$A$39:$A$782,$A52,СВЦЭМ!$B$39:$B$782,V$47)+'СЕТ СН'!$G$12+СВЦЭМ!$D$10+'СЕТ СН'!$G$6-'СЕТ СН'!$G$22</f>
        <v>1228.2106986900001</v>
      </c>
      <c r="W52" s="36">
        <f>SUMIFS(СВЦЭМ!$C$39:$C$782,СВЦЭМ!$A$39:$A$782,$A52,СВЦЭМ!$B$39:$B$782,W$47)+'СЕТ СН'!$G$12+СВЦЭМ!$D$10+'СЕТ СН'!$G$6-'СЕТ СН'!$G$22</f>
        <v>1248.63947781</v>
      </c>
      <c r="X52" s="36">
        <f>SUMIFS(СВЦЭМ!$C$39:$C$782,СВЦЭМ!$A$39:$A$782,$A52,СВЦЭМ!$B$39:$B$782,X$47)+'СЕТ СН'!$G$12+СВЦЭМ!$D$10+'СЕТ СН'!$G$6-'СЕТ СН'!$G$22</f>
        <v>1230.2075009500002</v>
      </c>
      <c r="Y52" s="36">
        <f>SUMIFS(СВЦЭМ!$C$39:$C$782,СВЦЭМ!$A$39:$A$782,$A52,СВЦЭМ!$B$39:$B$782,Y$47)+'СЕТ СН'!$G$12+СВЦЭМ!$D$10+'СЕТ СН'!$G$6-'СЕТ СН'!$G$22</f>
        <v>1253.4692067400001</v>
      </c>
    </row>
    <row r="53" spans="1:25" ht="15.75" x14ac:dyDescent="0.2">
      <c r="A53" s="35">
        <f t="shared" si="1"/>
        <v>44292</v>
      </c>
      <c r="B53" s="36">
        <f>SUMIFS(СВЦЭМ!$C$39:$C$782,СВЦЭМ!$A$39:$A$782,$A53,СВЦЭМ!$B$39:$B$782,B$47)+'СЕТ СН'!$G$12+СВЦЭМ!$D$10+'СЕТ СН'!$G$6-'СЕТ СН'!$G$22</f>
        <v>1259.0714421</v>
      </c>
      <c r="C53" s="36">
        <f>SUMIFS(СВЦЭМ!$C$39:$C$782,СВЦЭМ!$A$39:$A$782,$A53,СВЦЭМ!$B$39:$B$782,C$47)+'СЕТ СН'!$G$12+СВЦЭМ!$D$10+'СЕТ СН'!$G$6-'СЕТ СН'!$G$22</f>
        <v>1331.3283224300001</v>
      </c>
      <c r="D53" s="36">
        <f>SUMIFS(СВЦЭМ!$C$39:$C$782,СВЦЭМ!$A$39:$A$782,$A53,СВЦЭМ!$B$39:$B$782,D$47)+'СЕТ СН'!$G$12+СВЦЭМ!$D$10+'СЕТ СН'!$G$6-'СЕТ СН'!$G$22</f>
        <v>1402.4088440600001</v>
      </c>
      <c r="E53" s="36">
        <f>SUMIFS(СВЦЭМ!$C$39:$C$782,СВЦЭМ!$A$39:$A$782,$A53,СВЦЭМ!$B$39:$B$782,E$47)+'СЕТ СН'!$G$12+СВЦЭМ!$D$10+'СЕТ СН'!$G$6-'СЕТ СН'!$G$22</f>
        <v>1410.4880705</v>
      </c>
      <c r="F53" s="36">
        <f>SUMIFS(СВЦЭМ!$C$39:$C$782,СВЦЭМ!$A$39:$A$782,$A53,СВЦЭМ!$B$39:$B$782,F$47)+'СЕТ СН'!$G$12+СВЦЭМ!$D$10+'СЕТ СН'!$G$6-'СЕТ СН'!$G$22</f>
        <v>1413.28821425</v>
      </c>
      <c r="G53" s="36">
        <f>SUMIFS(СВЦЭМ!$C$39:$C$782,СВЦЭМ!$A$39:$A$782,$A53,СВЦЭМ!$B$39:$B$782,G$47)+'СЕТ СН'!$G$12+СВЦЭМ!$D$10+'СЕТ СН'!$G$6-'СЕТ СН'!$G$22</f>
        <v>1405.21022206</v>
      </c>
      <c r="H53" s="36">
        <f>SUMIFS(СВЦЭМ!$C$39:$C$782,СВЦЭМ!$A$39:$A$782,$A53,СВЦЭМ!$B$39:$B$782,H$47)+'СЕТ СН'!$G$12+СВЦЭМ!$D$10+'СЕТ СН'!$G$6-'СЕТ СН'!$G$22</f>
        <v>1372.80882862</v>
      </c>
      <c r="I53" s="36">
        <f>SUMIFS(СВЦЭМ!$C$39:$C$782,СВЦЭМ!$A$39:$A$782,$A53,СВЦЭМ!$B$39:$B$782,I$47)+'СЕТ СН'!$G$12+СВЦЭМ!$D$10+'СЕТ СН'!$G$6-'СЕТ СН'!$G$22</f>
        <v>1310.95329339</v>
      </c>
      <c r="J53" s="36">
        <f>SUMIFS(СВЦЭМ!$C$39:$C$782,СВЦЭМ!$A$39:$A$782,$A53,СВЦЭМ!$B$39:$B$782,J$47)+'СЕТ СН'!$G$12+СВЦЭМ!$D$10+'СЕТ СН'!$G$6-'СЕТ СН'!$G$22</f>
        <v>1261.53603004</v>
      </c>
      <c r="K53" s="36">
        <f>SUMIFS(СВЦЭМ!$C$39:$C$782,СВЦЭМ!$A$39:$A$782,$A53,СВЦЭМ!$B$39:$B$782,K$47)+'СЕТ СН'!$G$12+СВЦЭМ!$D$10+'СЕТ СН'!$G$6-'СЕТ СН'!$G$22</f>
        <v>1216.02057947</v>
      </c>
      <c r="L53" s="36">
        <f>SUMIFS(СВЦЭМ!$C$39:$C$782,СВЦЭМ!$A$39:$A$782,$A53,СВЦЭМ!$B$39:$B$782,L$47)+'СЕТ СН'!$G$12+СВЦЭМ!$D$10+'СЕТ СН'!$G$6-'СЕТ СН'!$G$22</f>
        <v>1238.00849427</v>
      </c>
      <c r="M53" s="36">
        <f>SUMIFS(СВЦЭМ!$C$39:$C$782,СВЦЭМ!$A$39:$A$782,$A53,СВЦЭМ!$B$39:$B$782,M$47)+'СЕТ СН'!$G$12+СВЦЭМ!$D$10+'СЕТ СН'!$G$6-'СЕТ СН'!$G$22</f>
        <v>1256.0347223599999</v>
      </c>
      <c r="N53" s="36">
        <f>SUMIFS(СВЦЭМ!$C$39:$C$782,СВЦЭМ!$A$39:$A$782,$A53,СВЦЭМ!$B$39:$B$782,N$47)+'СЕТ СН'!$G$12+СВЦЭМ!$D$10+'СЕТ СН'!$G$6-'СЕТ СН'!$G$22</f>
        <v>1286.1206155500001</v>
      </c>
      <c r="O53" s="36">
        <f>SUMIFS(СВЦЭМ!$C$39:$C$782,СВЦЭМ!$A$39:$A$782,$A53,СВЦЭМ!$B$39:$B$782,O$47)+'СЕТ СН'!$G$12+СВЦЭМ!$D$10+'СЕТ СН'!$G$6-'СЕТ СН'!$G$22</f>
        <v>1336.82003104</v>
      </c>
      <c r="P53" s="36">
        <f>SUMIFS(СВЦЭМ!$C$39:$C$782,СВЦЭМ!$A$39:$A$782,$A53,СВЦЭМ!$B$39:$B$782,P$47)+'СЕТ СН'!$G$12+СВЦЭМ!$D$10+'СЕТ СН'!$G$6-'СЕТ СН'!$G$22</f>
        <v>1381.1888506600001</v>
      </c>
      <c r="Q53" s="36">
        <f>SUMIFS(СВЦЭМ!$C$39:$C$782,СВЦЭМ!$A$39:$A$782,$A53,СВЦЭМ!$B$39:$B$782,Q$47)+'СЕТ СН'!$G$12+СВЦЭМ!$D$10+'СЕТ СН'!$G$6-'СЕТ СН'!$G$22</f>
        <v>1400.0122976600001</v>
      </c>
      <c r="R53" s="36">
        <f>SUMIFS(СВЦЭМ!$C$39:$C$782,СВЦЭМ!$A$39:$A$782,$A53,СВЦЭМ!$B$39:$B$782,R$47)+'СЕТ СН'!$G$12+СВЦЭМ!$D$10+'СЕТ СН'!$G$6-'СЕТ СН'!$G$22</f>
        <v>1392.02250338</v>
      </c>
      <c r="S53" s="36">
        <f>SUMIFS(СВЦЭМ!$C$39:$C$782,СВЦЭМ!$A$39:$A$782,$A53,СВЦЭМ!$B$39:$B$782,S$47)+'СЕТ СН'!$G$12+СВЦЭМ!$D$10+'СЕТ СН'!$G$6-'СЕТ СН'!$G$22</f>
        <v>1369.35082558</v>
      </c>
      <c r="T53" s="36">
        <f>SUMIFS(СВЦЭМ!$C$39:$C$782,СВЦЭМ!$A$39:$A$782,$A53,СВЦЭМ!$B$39:$B$782,T$47)+'СЕТ СН'!$G$12+СВЦЭМ!$D$10+'СЕТ СН'!$G$6-'СЕТ СН'!$G$22</f>
        <v>1304.8490150500002</v>
      </c>
      <c r="U53" s="36">
        <f>SUMIFS(СВЦЭМ!$C$39:$C$782,СВЦЭМ!$A$39:$A$782,$A53,СВЦЭМ!$B$39:$B$782,U$47)+'СЕТ СН'!$G$12+СВЦЭМ!$D$10+'СЕТ СН'!$G$6-'СЕТ СН'!$G$22</f>
        <v>1225.8598509200001</v>
      </c>
      <c r="V53" s="36">
        <f>SUMIFS(СВЦЭМ!$C$39:$C$782,СВЦЭМ!$A$39:$A$782,$A53,СВЦЭМ!$B$39:$B$782,V$47)+'СЕТ СН'!$G$12+СВЦЭМ!$D$10+'СЕТ СН'!$G$6-'СЕТ СН'!$G$22</f>
        <v>1166.6438886599999</v>
      </c>
      <c r="W53" s="36">
        <f>SUMIFS(СВЦЭМ!$C$39:$C$782,СВЦЭМ!$A$39:$A$782,$A53,СВЦЭМ!$B$39:$B$782,W$47)+'СЕТ СН'!$G$12+СВЦЭМ!$D$10+'СЕТ СН'!$G$6-'СЕТ СН'!$G$22</f>
        <v>1181.49785434</v>
      </c>
      <c r="X53" s="36">
        <f>SUMIFS(СВЦЭМ!$C$39:$C$782,СВЦЭМ!$A$39:$A$782,$A53,СВЦЭМ!$B$39:$B$782,X$47)+'СЕТ СН'!$G$12+СВЦЭМ!$D$10+'СЕТ СН'!$G$6-'СЕТ СН'!$G$22</f>
        <v>1205.7127188500001</v>
      </c>
      <c r="Y53" s="36">
        <f>SUMIFS(СВЦЭМ!$C$39:$C$782,СВЦЭМ!$A$39:$A$782,$A53,СВЦЭМ!$B$39:$B$782,Y$47)+'СЕТ СН'!$G$12+СВЦЭМ!$D$10+'СЕТ СН'!$G$6-'СЕТ СН'!$G$22</f>
        <v>1270.3105875799999</v>
      </c>
    </row>
    <row r="54" spans="1:25" ht="15.75" x14ac:dyDescent="0.2">
      <c r="A54" s="35">
        <f t="shared" si="1"/>
        <v>44293</v>
      </c>
      <c r="B54" s="36">
        <f>SUMIFS(СВЦЭМ!$C$39:$C$782,СВЦЭМ!$A$39:$A$782,$A54,СВЦЭМ!$B$39:$B$782,B$47)+'СЕТ СН'!$G$12+СВЦЭМ!$D$10+'СЕТ СН'!$G$6-'СЕТ СН'!$G$22</f>
        <v>1358.2736929600001</v>
      </c>
      <c r="C54" s="36">
        <f>SUMIFS(СВЦЭМ!$C$39:$C$782,СВЦЭМ!$A$39:$A$782,$A54,СВЦЭМ!$B$39:$B$782,C$47)+'СЕТ СН'!$G$12+СВЦЭМ!$D$10+'СЕТ СН'!$G$6-'СЕТ СН'!$G$22</f>
        <v>1388.5005444800001</v>
      </c>
      <c r="D54" s="36">
        <f>SUMIFS(СВЦЭМ!$C$39:$C$782,СВЦЭМ!$A$39:$A$782,$A54,СВЦЭМ!$B$39:$B$782,D$47)+'СЕТ СН'!$G$12+СВЦЭМ!$D$10+'СЕТ СН'!$G$6-'СЕТ СН'!$G$22</f>
        <v>1352.6701767500001</v>
      </c>
      <c r="E54" s="36">
        <f>SUMIFS(СВЦЭМ!$C$39:$C$782,СВЦЭМ!$A$39:$A$782,$A54,СВЦЭМ!$B$39:$B$782,E$47)+'СЕТ СН'!$G$12+СВЦЭМ!$D$10+'СЕТ СН'!$G$6-'СЕТ СН'!$G$22</f>
        <v>1347.86360612</v>
      </c>
      <c r="F54" s="36">
        <f>SUMIFS(СВЦЭМ!$C$39:$C$782,СВЦЭМ!$A$39:$A$782,$A54,СВЦЭМ!$B$39:$B$782,F$47)+'СЕТ СН'!$G$12+СВЦЭМ!$D$10+'СЕТ СН'!$G$6-'СЕТ СН'!$G$22</f>
        <v>1356.19796976</v>
      </c>
      <c r="G54" s="36">
        <f>SUMIFS(СВЦЭМ!$C$39:$C$782,СВЦЭМ!$A$39:$A$782,$A54,СВЦЭМ!$B$39:$B$782,G$47)+'СЕТ СН'!$G$12+СВЦЭМ!$D$10+'СЕТ СН'!$G$6-'СЕТ СН'!$G$22</f>
        <v>1353.9714934900001</v>
      </c>
      <c r="H54" s="36">
        <f>SUMIFS(СВЦЭМ!$C$39:$C$782,СВЦЭМ!$A$39:$A$782,$A54,СВЦЭМ!$B$39:$B$782,H$47)+'СЕТ СН'!$G$12+СВЦЭМ!$D$10+'СЕТ СН'!$G$6-'СЕТ СН'!$G$22</f>
        <v>1400.2858109600002</v>
      </c>
      <c r="I54" s="36">
        <f>SUMIFS(СВЦЭМ!$C$39:$C$782,СВЦЭМ!$A$39:$A$782,$A54,СВЦЭМ!$B$39:$B$782,I$47)+'СЕТ СН'!$G$12+СВЦЭМ!$D$10+'СЕТ СН'!$G$6-'СЕТ СН'!$G$22</f>
        <v>1371.9158800500002</v>
      </c>
      <c r="J54" s="36">
        <f>SUMIFS(СВЦЭМ!$C$39:$C$782,СВЦЭМ!$A$39:$A$782,$A54,СВЦЭМ!$B$39:$B$782,J$47)+'СЕТ СН'!$G$12+СВЦЭМ!$D$10+'СЕТ СН'!$G$6-'СЕТ СН'!$G$22</f>
        <v>1315.18392333</v>
      </c>
      <c r="K54" s="36">
        <f>SUMIFS(СВЦЭМ!$C$39:$C$782,СВЦЭМ!$A$39:$A$782,$A54,СВЦЭМ!$B$39:$B$782,K$47)+'СЕТ СН'!$G$12+СВЦЭМ!$D$10+'СЕТ СН'!$G$6-'СЕТ СН'!$G$22</f>
        <v>1263.3139508300001</v>
      </c>
      <c r="L54" s="36">
        <f>SUMIFS(СВЦЭМ!$C$39:$C$782,СВЦЭМ!$A$39:$A$782,$A54,СВЦЭМ!$B$39:$B$782,L$47)+'СЕТ СН'!$G$12+СВЦЭМ!$D$10+'СЕТ СН'!$G$6-'СЕТ СН'!$G$22</f>
        <v>1268.8106690100001</v>
      </c>
      <c r="M54" s="36">
        <f>SUMIFS(СВЦЭМ!$C$39:$C$782,СВЦЭМ!$A$39:$A$782,$A54,СВЦЭМ!$B$39:$B$782,M$47)+'СЕТ СН'!$G$12+СВЦЭМ!$D$10+'СЕТ СН'!$G$6-'СЕТ СН'!$G$22</f>
        <v>1255.4918659100001</v>
      </c>
      <c r="N54" s="36">
        <f>SUMIFS(СВЦЭМ!$C$39:$C$782,СВЦЭМ!$A$39:$A$782,$A54,СВЦЭМ!$B$39:$B$782,N$47)+'СЕТ СН'!$G$12+СВЦЭМ!$D$10+'СЕТ СН'!$G$6-'СЕТ СН'!$G$22</f>
        <v>1287.39145218</v>
      </c>
      <c r="O54" s="36">
        <f>SUMIFS(СВЦЭМ!$C$39:$C$782,СВЦЭМ!$A$39:$A$782,$A54,СВЦЭМ!$B$39:$B$782,O$47)+'СЕТ СН'!$G$12+СВЦЭМ!$D$10+'СЕТ СН'!$G$6-'СЕТ СН'!$G$22</f>
        <v>1315.03222985</v>
      </c>
      <c r="P54" s="36">
        <f>SUMIFS(СВЦЭМ!$C$39:$C$782,СВЦЭМ!$A$39:$A$782,$A54,СВЦЭМ!$B$39:$B$782,P$47)+'СЕТ СН'!$G$12+СВЦЭМ!$D$10+'СЕТ СН'!$G$6-'СЕТ СН'!$G$22</f>
        <v>1359.7538772300002</v>
      </c>
      <c r="Q54" s="36">
        <f>SUMIFS(СВЦЭМ!$C$39:$C$782,СВЦЭМ!$A$39:$A$782,$A54,СВЦЭМ!$B$39:$B$782,Q$47)+'СЕТ СН'!$G$12+СВЦЭМ!$D$10+'СЕТ СН'!$G$6-'СЕТ СН'!$G$22</f>
        <v>1401.5048668300001</v>
      </c>
      <c r="R54" s="36">
        <f>SUMIFS(СВЦЭМ!$C$39:$C$782,СВЦЭМ!$A$39:$A$782,$A54,СВЦЭМ!$B$39:$B$782,R$47)+'СЕТ СН'!$G$12+СВЦЭМ!$D$10+'СЕТ СН'!$G$6-'СЕТ СН'!$G$22</f>
        <v>1405.2174673300001</v>
      </c>
      <c r="S54" s="36">
        <f>SUMIFS(СВЦЭМ!$C$39:$C$782,СВЦЭМ!$A$39:$A$782,$A54,СВЦЭМ!$B$39:$B$782,S$47)+'СЕТ СН'!$G$12+СВЦЭМ!$D$10+'СЕТ СН'!$G$6-'СЕТ СН'!$G$22</f>
        <v>1365.6905775600001</v>
      </c>
      <c r="T54" s="36">
        <f>SUMIFS(СВЦЭМ!$C$39:$C$782,СВЦЭМ!$A$39:$A$782,$A54,СВЦЭМ!$B$39:$B$782,T$47)+'СЕТ СН'!$G$12+СВЦЭМ!$D$10+'СЕТ СН'!$G$6-'СЕТ СН'!$G$22</f>
        <v>1283.2513326800001</v>
      </c>
      <c r="U54" s="36">
        <f>SUMIFS(СВЦЭМ!$C$39:$C$782,СВЦЭМ!$A$39:$A$782,$A54,СВЦЭМ!$B$39:$B$782,U$47)+'СЕТ СН'!$G$12+СВЦЭМ!$D$10+'СЕТ СН'!$G$6-'СЕТ СН'!$G$22</f>
        <v>1228.4078183500001</v>
      </c>
      <c r="V54" s="36">
        <f>SUMIFS(СВЦЭМ!$C$39:$C$782,СВЦЭМ!$A$39:$A$782,$A54,СВЦЭМ!$B$39:$B$782,V$47)+'СЕТ СН'!$G$12+СВЦЭМ!$D$10+'СЕТ СН'!$G$6-'СЕТ СН'!$G$22</f>
        <v>1207.6613236000001</v>
      </c>
      <c r="W54" s="36">
        <f>SUMIFS(СВЦЭМ!$C$39:$C$782,СВЦЭМ!$A$39:$A$782,$A54,СВЦЭМ!$B$39:$B$782,W$47)+'СЕТ СН'!$G$12+СВЦЭМ!$D$10+'СЕТ СН'!$G$6-'СЕТ СН'!$G$22</f>
        <v>1209.8282310100001</v>
      </c>
      <c r="X54" s="36">
        <f>SUMIFS(СВЦЭМ!$C$39:$C$782,СВЦЭМ!$A$39:$A$782,$A54,СВЦЭМ!$B$39:$B$782,X$47)+'СЕТ СН'!$G$12+СВЦЭМ!$D$10+'СЕТ СН'!$G$6-'СЕТ СН'!$G$22</f>
        <v>1224.8246045599999</v>
      </c>
      <c r="Y54" s="36">
        <f>SUMIFS(СВЦЭМ!$C$39:$C$782,СВЦЭМ!$A$39:$A$782,$A54,СВЦЭМ!$B$39:$B$782,Y$47)+'СЕТ СН'!$G$12+СВЦЭМ!$D$10+'СЕТ СН'!$G$6-'СЕТ СН'!$G$22</f>
        <v>1278.4772761300001</v>
      </c>
    </row>
    <row r="55" spans="1:25" ht="15.75" x14ac:dyDescent="0.2">
      <c r="A55" s="35">
        <f t="shared" si="1"/>
        <v>44294</v>
      </c>
      <c r="B55" s="36">
        <f>SUMIFS(СВЦЭМ!$C$39:$C$782,СВЦЭМ!$A$39:$A$782,$A55,СВЦЭМ!$B$39:$B$782,B$47)+'СЕТ СН'!$G$12+СВЦЭМ!$D$10+'СЕТ СН'!$G$6-'СЕТ СН'!$G$22</f>
        <v>1312.08772202</v>
      </c>
      <c r="C55" s="36">
        <f>SUMIFS(СВЦЭМ!$C$39:$C$782,СВЦЭМ!$A$39:$A$782,$A55,СВЦЭМ!$B$39:$B$782,C$47)+'СЕТ СН'!$G$12+СВЦЭМ!$D$10+'СЕТ СН'!$G$6-'СЕТ СН'!$G$22</f>
        <v>1388.33543306</v>
      </c>
      <c r="D55" s="36">
        <f>SUMIFS(СВЦЭМ!$C$39:$C$782,СВЦЭМ!$A$39:$A$782,$A55,СВЦЭМ!$B$39:$B$782,D$47)+'СЕТ СН'!$G$12+СВЦЭМ!$D$10+'СЕТ СН'!$G$6-'СЕТ СН'!$G$22</f>
        <v>1368.26478662</v>
      </c>
      <c r="E55" s="36">
        <f>SUMIFS(СВЦЭМ!$C$39:$C$782,СВЦЭМ!$A$39:$A$782,$A55,СВЦЭМ!$B$39:$B$782,E$47)+'СЕТ СН'!$G$12+СВЦЭМ!$D$10+'СЕТ СН'!$G$6-'СЕТ СН'!$G$22</f>
        <v>1362.30753901</v>
      </c>
      <c r="F55" s="36">
        <f>SUMIFS(СВЦЭМ!$C$39:$C$782,СВЦЭМ!$A$39:$A$782,$A55,СВЦЭМ!$B$39:$B$782,F$47)+'СЕТ СН'!$G$12+СВЦЭМ!$D$10+'СЕТ СН'!$G$6-'СЕТ СН'!$G$22</f>
        <v>1362.62304397</v>
      </c>
      <c r="G55" s="36">
        <f>SUMIFS(СВЦЭМ!$C$39:$C$782,СВЦЭМ!$A$39:$A$782,$A55,СВЦЭМ!$B$39:$B$782,G$47)+'СЕТ СН'!$G$12+СВЦЭМ!$D$10+'СЕТ СН'!$G$6-'СЕТ СН'!$G$22</f>
        <v>1377.01373334</v>
      </c>
      <c r="H55" s="36">
        <f>SUMIFS(СВЦЭМ!$C$39:$C$782,СВЦЭМ!$A$39:$A$782,$A55,СВЦЭМ!$B$39:$B$782,H$47)+'СЕТ СН'!$G$12+СВЦЭМ!$D$10+'СЕТ СН'!$G$6-'СЕТ СН'!$G$22</f>
        <v>1363.3886078600001</v>
      </c>
      <c r="I55" s="36">
        <f>SUMIFS(СВЦЭМ!$C$39:$C$782,СВЦЭМ!$A$39:$A$782,$A55,СВЦЭМ!$B$39:$B$782,I$47)+'СЕТ СН'!$G$12+СВЦЭМ!$D$10+'СЕТ СН'!$G$6-'СЕТ СН'!$G$22</f>
        <v>1320.7174382800001</v>
      </c>
      <c r="J55" s="36">
        <f>SUMIFS(СВЦЭМ!$C$39:$C$782,СВЦЭМ!$A$39:$A$782,$A55,СВЦЭМ!$B$39:$B$782,J$47)+'СЕТ СН'!$G$12+СВЦЭМ!$D$10+'СЕТ СН'!$G$6-'СЕТ СН'!$G$22</f>
        <v>1306.9597971600001</v>
      </c>
      <c r="K55" s="36">
        <f>SUMIFS(СВЦЭМ!$C$39:$C$782,СВЦЭМ!$A$39:$A$782,$A55,СВЦЭМ!$B$39:$B$782,K$47)+'СЕТ СН'!$G$12+СВЦЭМ!$D$10+'СЕТ СН'!$G$6-'СЕТ СН'!$G$22</f>
        <v>1283.0141888800001</v>
      </c>
      <c r="L55" s="36">
        <f>SUMIFS(СВЦЭМ!$C$39:$C$782,СВЦЭМ!$A$39:$A$782,$A55,СВЦЭМ!$B$39:$B$782,L$47)+'СЕТ СН'!$G$12+СВЦЭМ!$D$10+'СЕТ СН'!$G$6-'СЕТ СН'!$G$22</f>
        <v>1287.8993403300001</v>
      </c>
      <c r="M55" s="36">
        <f>SUMIFS(СВЦЭМ!$C$39:$C$782,СВЦЭМ!$A$39:$A$782,$A55,СВЦЭМ!$B$39:$B$782,M$47)+'СЕТ СН'!$G$12+СВЦЭМ!$D$10+'СЕТ СН'!$G$6-'СЕТ СН'!$G$22</f>
        <v>1296.1964076300001</v>
      </c>
      <c r="N55" s="36">
        <f>SUMIFS(СВЦЭМ!$C$39:$C$782,СВЦЭМ!$A$39:$A$782,$A55,СВЦЭМ!$B$39:$B$782,N$47)+'СЕТ СН'!$G$12+СВЦЭМ!$D$10+'СЕТ СН'!$G$6-'СЕТ СН'!$G$22</f>
        <v>1318.8041252400001</v>
      </c>
      <c r="O55" s="36">
        <f>SUMIFS(СВЦЭМ!$C$39:$C$782,СВЦЭМ!$A$39:$A$782,$A55,СВЦЭМ!$B$39:$B$782,O$47)+'СЕТ СН'!$G$12+СВЦЭМ!$D$10+'СЕТ СН'!$G$6-'СЕТ СН'!$G$22</f>
        <v>1325.1916256300001</v>
      </c>
      <c r="P55" s="36">
        <f>SUMIFS(СВЦЭМ!$C$39:$C$782,СВЦЭМ!$A$39:$A$782,$A55,СВЦЭМ!$B$39:$B$782,P$47)+'СЕТ СН'!$G$12+СВЦЭМ!$D$10+'СЕТ СН'!$G$6-'СЕТ СН'!$G$22</f>
        <v>1328.5996410600001</v>
      </c>
      <c r="Q55" s="36">
        <f>SUMIFS(СВЦЭМ!$C$39:$C$782,СВЦЭМ!$A$39:$A$782,$A55,СВЦЭМ!$B$39:$B$782,Q$47)+'СЕТ СН'!$G$12+СВЦЭМ!$D$10+'СЕТ СН'!$G$6-'СЕТ СН'!$G$22</f>
        <v>1353.63995952</v>
      </c>
      <c r="R55" s="36">
        <f>SUMIFS(СВЦЭМ!$C$39:$C$782,СВЦЭМ!$A$39:$A$782,$A55,СВЦЭМ!$B$39:$B$782,R$47)+'СЕТ СН'!$G$12+СВЦЭМ!$D$10+'СЕТ СН'!$G$6-'СЕТ СН'!$G$22</f>
        <v>1343.9847940700001</v>
      </c>
      <c r="S55" s="36">
        <f>SUMIFS(СВЦЭМ!$C$39:$C$782,СВЦЭМ!$A$39:$A$782,$A55,СВЦЭМ!$B$39:$B$782,S$47)+'СЕТ СН'!$G$12+СВЦЭМ!$D$10+'СЕТ СН'!$G$6-'СЕТ СН'!$G$22</f>
        <v>1325.0946837500001</v>
      </c>
      <c r="T55" s="36">
        <f>SUMIFS(СВЦЭМ!$C$39:$C$782,СВЦЭМ!$A$39:$A$782,$A55,СВЦЭМ!$B$39:$B$782,T$47)+'СЕТ СН'!$G$12+СВЦЭМ!$D$10+'СЕТ СН'!$G$6-'СЕТ СН'!$G$22</f>
        <v>1302.6537856900002</v>
      </c>
      <c r="U55" s="36">
        <f>SUMIFS(СВЦЭМ!$C$39:$C$782,СВЦЭМ!$A$39:$A$782,$A55,СВЦЭМ!$B$39:$B$782,U$47)+'СЕТ СН'!$G$12+СВЦЭМ!$D$10+'СЕТ СН'!$G$6-'СЕТ СН'!$G$22</f>
        <v>1228.7388128</v>
      </c>
      <c r="V55" s="36">
        <f>SUMIFS(СВЦЭМ!$C$39:$C$782,СВЦЭМ!$A$39:$A$782,$A55,СВЦЭМ!$B$39:$B$782,V$47)+'СЕТ СН'!$G$12+СВЦЭМ!$D$10+'СЕТ СН'!$G$6-'СЕТ СН'!$G$22</f>
        <v>1218.0366948000001</v>
      </c>
      <c r="W55" s="36">
        <f>SUMIFS(СВЦЭМ!$C$39:$C$782,СВЦЭМ!$A$39:$A$782,$A55,СВЦЭМ!$B$39:$B$782,W$47)+'СЕТ СН'!$G$12+СВЦЭМ!$D$10+'СЕТ СН'!$G$6-'СЕТ СН'!$G$22</f>
        <v>1246.71043409</v>
      </c>
      <c r="X55" s="36">
        <f>SUMIFS(СВЦЭМ!$C$39:$C$782,СВЦЭМ!$A$39:$A$782,$A55,СВЦЭМ!$B$39:$B$782,X$47)+'СЕТ СН'!$G$12+СВЦЭМ!$D$10+'СЕТ СН'!$G$6-'СЕТ СН'!$G$22</f>
        <v>1265.5488059400002</v>
      </c>
      <c r="Y55" s="36">
        <f>SUMIFS(СВЦЭМ!$C$39:$C$782,СВЦЭМ!$A$39:$A$782,$A55,СВЦЭМ!$B$39:$B$782,Y$47)+'СЕТ СН'!$G$12+СВЦЭМ!$D$10+'СЕТ СН'!$G$6-'СЕТ СН'!$G$22</f>
        <v>1307.0090239900001</v>
      </c>
    </row>
    <row r="56" spans="1:25" ht="15.75" x14ac:dyDescent="0.2">
      <c r="A56" s="35">
        <f t="shared" si="1"/>
        <v>44295</v>
      </c>
      <c r="B56" s="36">
        <f>SUMIFS(СВЦЭМ!$C$39:$C$782,СВЦЭМ!$A$39:$A$782,$A56,СВЦЭМ!$B$39:$B$782,B$47)+'СЕТ СН'!$G$12+СВЦЭМ!$D$10+'СЕТ СН'!$G$6-'СЕТ СН'!$G$22</f>
        <v>1286.14299856</v>
      </c>
      <c r="C56" s="36">
        <f>SUMIFS(СВЦЭМ!$C$39:$C$782,СВЦЭМ!$A$39:$A$782,$A56,СВЦЭМ!$B$39:$B$782,C$47)+'СЕТ СН'!$G$12+СВЦЭМ!$D$10+'СЕТ СН'!$G$6-'СЕТ СН'!$G$22</f>
        <v>1319.9360784800001</v>
      </c>
      <c r="D56" s="36">
        <f>SUMIFS(СВЦЭМ!$C$39:$C$782,СВЦЭМ!$A$39:$A$782,$A56,СВЦЭМ!$B$39:$B$782,D$47)+'СЕТ СН'!$G$12+СВЦЭМ!$D$10+'СЕТ СН'!$G$6-'СЕТ СН'!$G$22</f>
        <v>1358.45177272</v>
      </c>
      <c r="E56" s="36">
        <f>SUMIFS(СВЦЭМ!$C$39:$C$782,СВЦЭМ!$A$39:$A$782,$A56,СВЦЭМ!$B$39:$B$782,E$47)+'СЕТ СН'!$G$12+СВЦЭМ!$D$10+'СЕТ СН'!$G$6-'СЕТ СН'!$G$22</f>
        <v>1360.5128003900002</v>
      </c>
      <c r="F56" s="36">
        <f>SUMIFS(СВЦЭМ!$C$39:$C$782,СВЦЭМ!$A$39:$A$782,$A56,СВЦЭМ!$B$39:$B$782,F$47)+'СЕТ СН'!$G$12+СВЦЭМ!$D$10+'СЕТ СН'!$G$6-'СЕТ СН'!$G$22</f>
        <v>1353.97235705</v>
      </c>
      <c r="G56" s="36">
        <f>SUMIFS(СВЦЭМ!$C$39:$C$782,СВЦЭМ!$A$39:$A$782,$A56,СВЦЭМ!$B$39:$B$782,G$47)+'СЕТ СН'!$G$12+СВЦЭМ!$D$10+'СЕТ СН'!$G$6-'СЕТ СН'!$G$22</f>
        <v>1366.6863039900002</v>
      </c>
      <c r="H56" s="36">
        <f>SUMIFS(СВЦЭМ!$C$39:$C$782,СВЦЭМ!$A$39:$A$782,$A56,СВЦЭМ!$B$39:$B$782,H$47)+'СЕТ СН'!$G$12+СВЦЭМ!$D$10+'СЕТ СН'!$G$6-'СЕТ СН'!$G$22</f>
        <v>1349.7256114700001</v>
      </c>
      <c r="I56" s="36">
        <f>SUMIFS(СВЦЭМ!$C$39:$C$782,СВЦЭМ!$A$39:$A$782,$A56,СВЦЭМ!$B$39:$B$782,I$47)+'СЕТ СН'!$G$12+СВЦЭМ!$D$10+'СЕТ СН'!$G$6-'СЕТ СН'!$G$22</f>
        <v>1279.87935208</v>
      </c>
      <c r="J56" s="36">
        <f>SUMIFS(СВЦЭМ!$C$39:$C$782,СВЦЭМ!$A$39:$A$782,$A56,СВЦЭМ!$B$39:$B$782,J$47)+'СЕТ СН'!$G$12+СВЦЭМ!$D$10+'СЕТ СН'!$G$6-'СЕТ СН'!$G$22</f>
        <v>1283.61519241</v>
      </c>
      <c r="K56" s="36">
        <f>SUMIFS(СВЦЭМ!$C$39:$C$782,СВЦЭМ!$A$39:$A$782,$A56,СВЦЭМ!$B$39:$B$782,K$47)+'СЕТ СН'!$G$12+СВЦЭМ!$D$10+'СЕТ СН'!$G$6-'СЕТ СН'!$G$22</f>
        <v>1280.1328063800001</v>
      </c>
      <c r="L56" s="36">
        <f>SUMIFS(СВЦЭМ!$C$39:$C$782,СВЦЭМ!$A$39:$A$782,$A56,СВЦЭМ!$B$39:$B$782,L$47)+'СЕТ СН'!$G$12+СВЦЭМ!$D$10+'СЕТ СН'!$G$6-'СЕТ СН'!$G$22</f>
        <v>1283.74843999</v>
      </c>
      <c r="M56" s="36">
        <f>SUMIFS(СВЦЭМ!$C$39:$C$782,СВЦЭМ!$A$39:$A$782,$A56,СВЦЭМ!$B$39:$B$782,M$47)+'СЕТ СН'!$G$12+СВЦЭМ!$D$10+'СЕТ СН'!$G$6-'СЕТ СН'!$G$22</f>
        <v>1276.4581549400002</v>
      </c>
      <c r="N56" s="36">
        <f>SUMIFS(СВЦЭМ!$C$39:$C$782,СВЦЭМ!$A$39:$A$782,$A56,СВЦЭМ!$B$39:$B$782,N$47)+'СЕТ СН'!$G$12+СВЦЭМ!$D$10+'СЕТ СН'!$G$6-'СЕТ СН'!$G$22</f>
        <v>1304.6018722600002</v>
      </c>
      <c r="O56" s="36">
        <f>SUMIFS(СВЦЭМ!$C$39:$C$782,СВЦЭМ!$A$39:$A$782,$A56,СВЦЭМ!$B$39:$B$782,O$47)+'СЕТ СН'!$G$12+СВЦЭМ!$D$10+'СЕТ СН'!$G$6-'СЕТ СН'!$G$22</f>
        <v>1282.2916773000002</v>
      </c>
      <c r="P56" s="36">
        <f>SUMIFS(СВЦЭМ!$C$39:$C$782,СВЦЭМ!$A$39:$A$782,$A56,СВЦЭМ!$B$39:$B$782,P$47)+'СЕТ СН'!$G$12+СВЦЭМ!$D$10+'СЕТ СН'!$G$6-'СЕТ СН'!$G$22</f>
        <v>1309.1487511400001</v>
      </c>
      <c r="Q56" s="36">
        <f>SUMIFS(СВЦЭМ!$C$39:$C$782,СВЦЭМ!$A$39:$A$782,$A56,СВЦЭМ!$B$39:$B$782,Q$47)+'СЕТ СН'!$G$12+СВЦЭМ!$D$10+'СЕТ СН'!$G$6-'СЕТ СН'!$G$22</f>
        <v>1338.9410048700001</v>
      </c>
      <c r="R56" s="36">
        <f>SUMIFS(СВЦЭМ!$C$39:$C$782,СВЦЭМ!$A$39:$A$782,$A56,СВЦЭМ!$B$39:$B$782,R$47)+'СЕТ СН'!$G$12+СВЦЭМ!$D$10+'СЕТ СН'!$G$6-'СЕТ СН'!$G$22</f>
        <v>1323.7430741200001</v>
      </c>
      <c r="S56" s="36">
        <f>SUMIFS(СВЦЭМ!$C$39:$C$782,СВЦЭМ!$A$39:$A$782,$A56,СВЦЭМ!$B$39:$B$782,S$47)+'СЕТ СН'!$G$12+СВЦЭМ!$D$10+'СЕТ СН'!$G$6-'СЕТ СН'!$G$22</f>
        <v>1295.3984167900001</v>
      </c>
      <c r="T56" s="36">
        <f>SUMIFS(СВЦЭМ!$C$39:$C$782,СВЦЭМ!$A$39:$A$782,$A56,СВЦЭМ!$B$39:$B$782,T$47)+'СЕТ СН'!$G$12+СВЦЭМ!$D$10+'СЕТ СН'!$G$6-'СЕТ СН'!$G$22</f>
        <v>1294.5670796900001</v>
      </c>
      <c r="U56" s="36">
        <f>SUMIFS(СВЦЭМ!$C$39:$C$782,СВЦЭМ!$A$39:$A$782,$A56,СВЦЭМ!$B$39:$B$782,U$47)+'СЕТ СН'!$G$12+СВЦЭМ!$D$10+'СЕТ СН'!$G$6-'СЕТ СН'!$G$22</f>
        <v>1289.4110098900001</v>
      </c>
      <c r="V56" s="36">
        <f>SUMIFS(СВЦЭМ!$C$39:$C$782,СВЦЭМ!$A$39:$A$782,$A56,СВЦЭМ!$B$39:$B$782,V$47)+'СЕТ СН'!$G$12+СВЦЭМ!$D$10+'СЕТ СН'!$G$6-'СЕТ СН'!$G$22</f>
        <v>1299.7219923100001</v>
      </c>
      <c r="W56" s="36">
        <f>SUMIFS(СВЦЭМ!$C$39:$C$782,СВЦЭМ!$A$39:$A$782,$A56,СВЦЭМ!$B$39:$B$782,W$47)+'СЕТ СН'!$G$12+СВЦЭМ!$D$10+'СЕТ СН'!$G$6-'СЕТ СН'!$G$22</f>
        <v>1306.66113903</v>
      </c>
      <c r="X56" s="36">
        <f>SUMIFS(СВЦЭМ!$C$39:$C$782,СВЦЭМ!$A$39:$A$782,$A56,СВЦЭМ!$B$39:$B$782,X$47)+'СЕТ СН'!$G$12+СВЦЭМ!$D$10+'СЕТ СН'!$G$6-'СЕТ СН'!$G$22</f>
        <v>1288.0951452100001</v>
      </c>
      <c r="Y56" s="36">
        <f>SUMIFS(СВЦЭМ!$C$39:$C$782,СВЦЭМ!$A$39:$A$782,$A56,СВЦЭМ!$B$39:$B$782,Y$47)+'СЕТ СН'!$G$12+СВЦЭМ!$D$10+'СЕТ СН'!$G$6-'СЕТ СН'!$G$22</f>
        <v>1257.6865891100001</v>
      </c>
    </row>
    <row r="57" spans="1:25" ht="15.75" x14ac:dyDescent="0.2">
      <c r="A57" s="35">
        <f t="shared" si="1"/>
        <v>44296</v>
      </c>
      <c r="B57" s="36">
        <f>SUMIFS(СВЦЭМ!$C$39:$C$782,СВЦЭМ!$A$39:$A$782,$A57,СВЦЭМ!$B$39:$B$782,B$47)+'СЕТ СН'!$G$12+СВЦЭМ!$D$10+'СЕТ СН'!$G$6-'СЕТ СН'!$G$22</f>
        <v>1327.69238806</v>
      </c>
      <c r="C57" s="36">
        <f>SUMIFS(СВЦЭМ!$C$39:$C$782,СВЦЭМ!$A$39:$A$782,$A57,СВЦЭМ!$B$39:$B$782,C$47)+'СЕТ СН'!$G$12+СВЦЭМ!$D$10+'СЕТ СН'!$G$6-'СЕТ СН'!$G$22</f>
        <v>1382.26391165</v>
      </c>
      <c r="D57" s="36">
        <f>SUMIFS(СВЦЭМ!$C$39:$C$782,СВЦЭМ!$A$39:$A$782,$A57,СВЦЭМ!$B$39:$B$782,D$47)+'СЕТ СН'!$G$12+СВЦЭМ!$D$10+'СЕТ СН'!$G$6-'СЕТ СН'!$G$22</f>
        <v>1389.2121829600001</v>
      </c>
      <c r="E57" s="36">
        <f>SUMIFS(СВЦЭМ!$C$39:$C$782,СВЦЭМ!$A$39:$A$782,$A57,СВЦЭМ!$B$39:$B$782,E$47)+'СЕТ СН'!$G$12+СВЦЭМ!$D$10+'СЕТ СН'!$G$6-'СЕТ СН'!$G$22</f>
        <v>1370.6437910700001</v>
      </c>
      <c r="F57" s="36">
        <f>SUMIFS(СВЦЭМ!$C$39:$C$782,СВЦЭМ!$A$39:$A$782,$A57,СВЦЭМ!$B$39:$B$782,F$47)+'СЕТ СН'!$G$12+СВЦЭМ!$D$10+'СЕТ СН'!$G$6-'СЕТ СН'!$G$22</f>
        <v>1354.66442321</v>
      </c>
      <c r="G57" s="36">
        <f>SUMIFS(СВЦЭМ!$C$39:$C$782,СВЦЭМ!$A$39:$A$782,$A57,СВЦЭМ!$B$39:$B$782,G$47)+'СЕТ СН'!$G$12+СВЦЭМ!$D$10+'СЕТ СН'!$G$6-'СЕТ СН'!$G$22</f>
        <v>1357.7918595400001</v>
      </c>
      <c r="H57" s="36">
        <f>SUMIFS(СВЦЭМ!$C$39:$C$782,СВЦЭМ!$A$39:$A$782,$A57,СВЦЭМ!$B$39:$B$782,H$47)+'СЕТ СН'!$G$12+СВЦЭМ!$D$10+'СЕТ СН'!$G$6-'СЕТ СН'!$G$22</f>
        <v>1348.62731672</v>
      </c>
      <c r="I57" s="36">
        <f>SUMIFS(СВЦЭМ!$C$39:$C$782,СВЦЭМ!$A$39:$A$782,$A57,СВЦЭМ!$B$39:$B$782,I$47)+'СЕТ СН'!$G$12+СВЦЭМ!$D$10+'СЕТ СН'!$G$6-'СЕТ СН'!$G$22</f>
        <v>1315.2928755</v>
      </c>
      <c r="J57" s="36">
        <f>SUMIFS(СВЦЭМ!$C$39:$C$782,СВЦЭМ!$A$39:$A$782,$A57,СВЦЭМ!$B$39:$B$782,J$47)+'СЕТ СН'!$G$12+СВЦЭМ!$D$10+'СЕТ СН'!$G$6-'СЕТ СН'!$G$22</f>
        <v>1264.4843145699999</v>
      </c>
      <c r="K57" s="36">
        <f>SUMIFS(СВЦЭМ!$C$39:$C$782,СВЦЭМ!$A$39:$A$782,$A57,СВЦЭМ!$B$39:$B$782,K$47)+'СЕТ СН'!$G$12+СВЦЭМ!$D$10+'СЕТ СН'!$G$6-'СЕТ СН'!$G$22</f>
        <v>1192.4191359500001</v>
      </c>
      <c r="L57" s="36">
        <f>SUMIFS(СВЦЭМ!$C$39:$C$782,СВЦЭМ!$A$39:$A$782,$A57,СВЦЭМ!$B$39:$B$782,L$47)+'СЕТ СН'!$G$12+СВЦЭМ!$D$10+'СЕТ СН'!$G$6-'СЕТ СН'!$G$22</f>
        <v>1207.93478409</v>
      </c>
      <c r="M57" s="36">
        <f>SUMIFS(СВЦЭМ!$C$39:$C$782,СВЦЭМ!$A$39:$A$782,$A57,СВЦЭМ!$B$39:$B$782,M$47)+'СЕТ СН'!$G$12+СВЦЭМ!$D$10+'СЕТ СН'!$G$6-'СЕТ СН'!$G$22</f>
        <v>1229.5059664800001</v>
      </c>
      <c r="N57" s="36">
        <f>SUMIFS(СВЦЭМ!$C$39:$C$782,СВЦЭМ!$A$39:$A$782,$A57,СВЦЭМ!$B$39:$B$782,N$47)+'СЕТ СН'!$G$12+СВЦЭМ!$D$10+'СЕТ СН'!$G$6-'СЕТ СН'!$G$22</f>
        <v>1284.68527034</v>
      </c>
      <c r="O57" s="36">
        <f>SUMIFS(СВЦЭМ!$C$39:$C$782,СВЦЭМ!$A$39:$A$782,$A57,СВЦЭМ!$B$39:$B$782,O$47)+'СЕТ СН'!$G$12+СВЦЭМ!$D$10+'СЕТ СН'!$G$6-'СЕТ СН'!$G$22</f>
        <v>1307.95548108</v>
      </c>
      <c r="P57" s="36">
        <f>SUMIFS(СВЦЭМ!$C$39:$C$782,СВЦЭМ!$A$39:$A$782,$A57,СВЦЭМ!$B$39:$B$782,P$47)+'СЕТ СН'!$G$12+СВЦЭМ!$D$10+'СЕТ СН'!$G$6-'СЕТ СН'!$G$22</f>
        <v>1358.6832978900002</v>
      </c>
      <c r="Q57" s="36">
        <f>SUMIFS(СВЦЭМ!$C$39:$C$782,СВЦЭМ!$A$39:$A$782,$A57,СВЦЭМ!$B$39:$B$782,Q$47)+'СЕТ СН'!$G$12+СВЦЭМ!$D$10+'СЕТ СН'!$G$6-'СЕТ СН'!$G$22</f>
        <v>1374.76442361</v>
      </c>
      <c r="R57" s="36">
        <f>SUMIFS(СВЦЭМ!$C$39:$C$782,СВЦЭМ!$A$39:$A$782,$A57,СВЦЭМ!$B$39:$B$782,R$47)+'СЕТ СН'!$G$12+СВЦЭМ!$D$10+'СЕТ СН'!$G$6-'СЕТ СН'!$G$22</f>
        <v>1365.0705538300001</v>
      </c>
      <c r="S57" s="36">
        <f>SUMIFS(СВЦЭМ!$C$39:$C$782,СВЦЭМ!$A$39:$A$782,$A57,СВЦЭМ!$B$39:$B$782,S$47)+'СЕТ СН'!$G$12+СВЦЭМ!$D$10+'СЕТ СН'!$G$6-'СЕТ СН'!$G$22</f>
        <v>1306.41649783</v>
      </c>
      <c r="T57" s="36">
        <f>SUMIFS(СВЦЭМ!$C$39:$C$782,СВЦЭМ!$A$39:$A$782,$A57,СВЦЭМ!$B$39:$B$782,T$47)+'СЕТ СН'!$G$12+СВЦЭМ!$D$10+'СЕТ СН'!$G$6-'СЕТ СН'!$G$22</f>
        <v>1198.6002559599999</v>
      </c>
      <c r="U57" s="36">
        <f>SUMIFS(СВЦЭМ!$C$39:$C$782,СВЦЭМ!$A$39:$A$782,$A57,СВЦЭМ!$B$39:$B$782,U$47)+'СЕТ СН'!$G$12+СВЦЭМ!$D$10+'СЕТ СН'!$G$6-'СЕТ СН'!$G$22</f>
        <v>1122.8933397400001</v>
      </c>
      <c r="V57" s="36">
        <f>SUMIFS(СВЦЭМ!$C$39:$C$782,СВЦЭМ!$A$39:$A$782,$A57,СВЦЭМ!$B$39:$B$782,V$47)+'СЕТ СН'!$G$12+СВЦЭМ!$D$10+'СЕТ СН'!$G$6-'СЕТ СН'!$G$22</f>
        <v>1114.1777297200001</v>
      </c>
      <c r="W57" s="36">
        <f>SUMIFS(СВЦЭМ!$C$39:$C$782,СВЦЭМ!$A$39:$A$782,$A57,СВЦЭМ!$B$39:$B$782,W$47)+'СЕТ СН'!$G$12+СВЦЭМ!$D$10+'СЕТ СН'!$G$6-'СЕТ СН'!$G$22</f>
        <v>1128.6286696300001</v>
      </c>
      <c r="X57" s="36">
        <f>SUMIFS(СВЦЭМ!$C$39:$C$782,СВЦЭМ!$A$39:$A$782,$A57,СВЦЭМ!$B$39:$B$782,X$47)+'СЕТ СН'!$G$12+СВЦЭМ!$D$10+'СЕТ СН'!$G$6-'СЕТ СН'!$G$22</f>
        <v>1133.0342020099999</v>
      </c>
      <c r="Y57" s="36">
        <f>SUMIFS(СВЦЭМ!$C$39:$C$782,СВЦЭМ!$A$39:$A$782,$A57,СВЦЭМ!$B$39:$B$782,Y$47)+'СЕТ СН'!$G$12+СВЦЭМ!$D$10+'СЕТ СН'!$G$6-'СЕТ СН'!$G$22</f>
        <v>1179.0372690199999</v>
      </c>
    </row>
    <row r="58" spans="1:25" ht="15.75" x14ac:dyDescent="0.2">
      <c r="A58" s="35">
        <f t="shared" si="1"/>
        <v>44297</v>
      </c>
      <c r="B58" s="36">
        <f>SUMIFS(СВЦЭМ!$C$39:$C$782,СВЦЭМ!$A$39:$A$782,$A58,СВЦЭМ!$B$39:$B$782,B$47)+'СЕТ СН'!$G$12+СВЦЭМ!$D$10+'СЕТ СН'!$G$6-'СЕТ СН'!$G$22</f>
        <v>1268.2241617300001</v>
      </c>
      <c r="C58" s="36">
        <f>SUMIFS(СВЦЭМ!$C$39:$C$782,СВЦЭМ!$A$39:$A$782,$A58,СВЦЭМ!$B$39:$B$782,C$47)+'СЕТ СН'!$G$12+СВЦЭМ!$D$10+'СЕТ СН'!$G$6-'СЕТ СН'!$G$22</f>
        <v>1381.87457023</v>
      </c>
      <c r="D58" s="36">
        <f>SUMIFS(СВЦЭМ!$C$39:$C$782,СВЦЭМ!$A$39:$A$782,$A58,СВЦЭМ!$B$39:$B$782,D$47)+'СЕТ СН'!$G$12+СВЦЭМ!$D$10+'СЕТ СН'!$G$6-'СЕТ СН'!$G$22</f>
        <v>1455.1451154700001</v>
      </c>
      <c r="E58" s="36">
        <f>SUMIFS(СВЦЭМ!$C$39:$C$782,СВЦЭМ!$A$39:$A$782,$A58,СВЦЭМ!$B$39:$B$782,E$47)+'СЕТ СН'!$G$12+СВЦЭМ!$D$10+'СЕТ СН'!$G$6-'СЕТ СН'!$G$22</f>
        <v>1483.2354057500002</v>
      </c>
      <c r="F58" s="36">
        <f>SUMIFS(СВЦЭМ!$C$39:$C$782,СВЦЭМ!$A$39:$A$782,$A58,СВЦЭМ!$B$39:$B$782,F$47)+'СЕТ СН'!$G$12+СВЦЭМ!$D$10+'СЕТ СН'!$G$6-'СЕТ СН'!$G$22</f>
        <v>1492.17919426</v>
      </c>
      <c r="G58" s="36">
        <f>SUMIFS(СВЦЭМ!$C$39:$C$782,СВЦЭМ!$A$39:$A$782,$A58,СВЦЭМ!$B$39:$B$782,G$47)+'СЕТ СН'!$G$12+СВЦЭМ!$D$10+'СЕТ СН'!$G$6-'СЕТ СН'!$G$22</f>
        <v>1489.6938459800001</v>
      </c>
      <c r="H58" s="36">
        <f>SUMIFS(СВЦЭМ!$C$39:$C$782,СВЦЭМ!$A$39:$A$782,$A58,СВЦЭМ!$B$39:$B$782,H$47)+'СЕТ СН'!$G$12+СВЦЭМ!$D$10+'СЕТ СН'!$G$6-'СЕТ СН'!$G$22</f>
        <v>1480.6895107100001</v>
      </c>
      <c r="I58" s="36">
        <f>SUMIFS(СВЦЭМ!$C$39:$C$782,СВЦЭМ!$A$39:$A$782,$A58,СВЦЭМ!$B$39:$B$782,I$47)+'СЕТ СН'!$G$12+СВЦЭМ!$D$10+'СЕТ СН'!$G$6-'СЕТ СН'!$G$22</f>
        <v>1410.9995310100001</v>
      </c>
      <c r="J58" s="36">
        <f>SUMIFS(СВЦЭМ!$C$39:$C$782,СВЦЭМ!$A$39:$A$782,$A58,СВЦЭМ!$B$39:$B$782,J$47)+'СЕТ СН'!$G$12+СВЦЭМ!$D$10+'СЕТ СН'!$G$6-'СЕТ СН'!$G$22</f>
        <v>1343.36614635</v>
      </c>
      <c r="K58" s="36">
        <f>SUMIFS(СВЦЭМ!$C$39:$C$782,СВЦЭМ!$A$39:$A$782,$A58,СВЦЭМ!$B$39:$B$782,K$47)+'СЕТ СН'!$G$12+СВЦЭМ!$D$10+'СЕТ СН'!$G$6-'СЕТ СН'!$G$22</f>
        <v>1265.2492846600001</v>
      </c>
      <c r="L58" s="36">
        <f>SUMIFS(СВЦЭМ!$C$39:$C$782,СВЦЭМ!$A$39:$A$782,$A58,СВЦЭМ!$B$39:$B$782,L$47)+'СЕТ СН'!$G$12+СВЦЭМ!$D$10+'СЕТ СН'!$G$6-'СЕТ СН'!$G$22</f>
        <v>1262.94041666</v>
      </c>
      <c r="M58" s="36">
        <f>SUMIFS(СВЦЭМ!$C$39:$C$782,СВЦЭМ!$A$39:$A$782,$A58,СВЦЭМ!$B$39:$B$782,M$47)+'СЕТ СН'!$G$12+СВЦЭМ!$D$10+'СЕТ СН'!$G$6-'СЕТ СН'!$G$22</f>
        <v>1269.4692410600001</v>
      </c>
      <c r="N58" s="36">
        <f>SUMIFS(СВЦЭМ!$C$39:$C$782,СВЦЭМ!$A$39:$A$782,$A58,СВЦЭМ!$B$39:$B$782,N$47)+'СЕТ СН'!$G$12+СВЦЭМ!$D$10+'СЕТ СН'!$G$6-'СЕТ СН'!$G$22</f>
        <v>1305.9745915800002</v>
      </c>
      <c r="O58" s="36">
        <f>SUMIFS(СВЦЭМ!$C$39:$C$782,СВЦЭМ!$A$39:$A$782,$A58,СВЦЭМ!$B$39:$B$782,O$47)+'СЕТ СН'!$G$12+СВЦЭМ!$D$10+'СЕТ СН'!$G$6-'СЕТ СН'!$G$22</f>
        <v>1333.6559533900001</v>
      </c>
      <c r="P58" s="36">
        <f>SUMIFS(СВЦЭМ!$C$39:$C$782,СВЦЭМ!$A$39:$A$782,$A58,СВЦЭМ!$B$39:$B$782,P$47)+'СЕТ СН'!$G$12+СВЦЭМ!$D$10+'СЕТ СН'!$G$6-'СЕТ СН'!$G$22</f>
        <v>1391.14646601</v>
      </c>
      <c r="Q58" s="36">
        <f>SUMIFS(СВЦЭМ!$C$39:$C$782,СВЦЭМ!$A$39:$A$782,$A58,СВЦЭМ!$B$39:$B$782,Q$47)+'СЕТ СН'!$G$12+СВЦЭМ!$D$10+'СЕТ СН'!$G$6-'СЕТ СН'!$G$22</f>
        <v>1423.2817301500002</v>
      </c>
      <c r="R58" s="36">
        <f>SUMIFS(СВЦЭМ!$C$39:$C$782,СВЦЭМ!$A$39:$A$782,$A58,СВЦЭМ!$B$39:$B$782,R$47)+'СЕТ СН'!$G$12+СВЦЭМ!$D$10+'СЕТ СН'!$G$6-'СЕТ СН'!$G$22</f>
        <v>1407.4672991100001</v>
      </c>
      <c r="S58" s="36">
        <f>SUMIFS(СВЦЭМ!$C$39:$C$782,СВЦЭМ!$A$39:$A$782,$A58,СВЦЭМ!$B$39:$B$782,S$47)+'СЕТ СН'!$G$12+СВЦЭМ!$D$10+'СЕТ СН'!$G$6-'СЕТ СН'!$G$22</f>
        <v>1372.8048931200001</v>
      </c>
      <c r="T58" s="36">
        <f>SUMIFS(СВЦЭМ!$C$39:$C$782,СВЦЭМ!$A$39:$A$782,$A58,СВЦЭМ!$B$39:$B$782,T$47)+'СЕТ СН'!$G$12+СВЦЭМ!$D$10+'СЕТ СН'!$G$6-'СЕТ СН'!$G$22</f>
        <v>1297.8483369800001</v>
      </c>
      <c r="U58" s="36">
        <f>SUMIFS(СВЦЭМ!$C$39:$C$782,СВЦЭМ!$A$39:$A$782,$A58,СВЦЭМ!$B$39:$B$782,U$47)+'СЕТ СН'!$G$12+СВЦЭМ!$D$10+'СЕТ СН'!$G$6-'СЕТ СН'!$G$22</f>
        <v>1227.0670485800001</v>
      </c>
      <c r="V58" s="36">
        <f>SUMIFS(СВЦЭМ!$C$39:$C$782,СВЦЭМ!$A$39:$A$782,$A58,СВЦЭМ!$B$39:$B$782,V$47)+'СЕТ СН'!$G$12+СВЦЭМ!$D$10+'СЕТ СН'!$G$6-'СЕТ СН'!$G$22</f>
        <v>1202.3556503499999</v>
      </c>
      <c r="W58" s="36">
        <f>SUMIFS(СВЦЭМ!$C$39:$C$782,СВЦЭМ!$A$39:$A$782,$A58,СВЦЭМ!$B$39:$B$782,W$47)+'СЕТ СН'!$G$12+СВЦЭМ!$D$10+'СЕТ СН'!$G$6-'СЕТ СН'!$G$22</f>
        <v>1205.30051022</v>
      </c>
      <c r="X58" s="36">
        <f>SUMIFS(СВЦЭМ!$C$39:$C$782,СВЦЭМ!$A$39:$A$782,$A58,СВЦЭМ!$B$39:$B$782,X$47)+'СЕТ СН'!$G$12+СВЦЭМ!$D$10+'СЕТ СН'!$G$6-'СЕТ СН'!$G$22</f>
        <v>1204.8629729100001</v>
      </c>
      <c r="Y58" s="36">
        <f>SUMIFS(СВЦЭМ!$C$39:$C$782,СВЦЭМ!$A$39:$A$782,$A58,СВЦЭМ!$B$39:$B$782,Y$47)+'СЕТ СН'!$G$12+СВЦЭМ!$D$10+'СЕТ СН'!$G$6-'СЕТ СН'!$G$22</f>
        <v>1251.2979259400001</v>
      </c>
    </row>
    <row r="59" spans="1:25" ht="15.75" x14ac:dyDescent="0.2">
      <c r="A59" s="35">
        <f t="shared" si="1"/>
        <v>44298</v>
      </c>
      <c r="B59" s="36">
        <f>SUMIFS(СВЦЭМ!$C$39:$C$782,СВЦЭМ!$A$39:$A$782,$A59,СВЦЭМ!$B$39:$B$782,B$47)+'СЕТ СН'!$G$12+СВЦЭМ!$D$10+'СЕТ СН'!$G$6-'СЕТ СН'!$G$22</f>
        <v>1297.68089665</v>
      </c>
      <c r="C59" s="36">
        <f>SUMIFS(СВЦЭМ!$C$39:$C$782,СВЦЭМ!$A$39:$A$782,$A59,СВЦЭМ!$B$39:$B$782,C$47)+'СЕТ СН'!$G$12+СВЦЭМ!$D$10+'СЕТ СН'!$G$6-'СЕТ СН'!$G$22</f>
        <v>1356.29131401</v>
      </c>
      <c r="D59" s="36">
        <f>SUMIFS(СВЦЭМ!$C$39:$C$782,СВЦЭМ!$A$39:$A$782,$A59,СВЦЭМ!$B$39:$B$782,D$47)+'СЕТ СН'!$G$12+СВЦЭМ!$D$10+'СЕТ СН'!$G$6-'СЕТ СН'!$G$22</f>
        <v>1424.4803421200002</v>
      </c>
      <c r="E59" s="36">
        <f>SUMIFS(СВЦЭМ!$C$39:$C$782,СВЦЭМ!$A$39:$A$782,$A59,СВЦЭМ!$B$39:$B$782,E$47)+'СЕТ СН'!$G$12+СВЦЭМ!$D$10+'СЕТ СН'!$G$6-'СЕТ СН'!$G$22</f>
        <v>1492.95501928</v>
      </c>
      <c r="F59" s="36">
        <f>SUMIFS(СВЦЭМ!$C$39:$C$782,СВЦЭМ!$A$39:$A$782,$A59,СВЦЭМ!$B$39:$B$782,F$47)+'СЕТ СН'!$G$12+СВЦЭМ!$D$10+'СЕТ СН'!$G$6-'СЕТ СН'!$G$22</f>
        <v>1515.79707269</v>
      </c>
      <c r="G59" s="36">
        <f>SUMIFS(СВЦЭМ!$C$39:$C$782,СВЦЭМ!$A$39:$A$782,$A59,СВЦЭМ!$B$39:$B$782,G$47)+'СЕТ СН'!$G$12+СВЦЭМ!$D$10+'СЕТ СН'!$G$6-'СЕТ СН'!$G$22</f>
        <v>1486.3100554600001</v>
      </c>
      <c r="H59" s="36">
        <f>SUMIFS(СВЦЭМ!$C$39:$C$782,СВЦЭМ!$A$39:$A$782,$A59,СВЦЭМ!$B$39:$B$782,H$47)+'СЕТ СН'!$G$12+СВЦЭМ!$D$10+'СЕТ СН'!$G$6-'СЕТ СН'!$G$22</f>
        <v>1445.24710884</v>
      </c>
      <c r="I59" s="36">
        <f>SUMIFS(СВЦЭМ!$C$39:$C$782,СВЦЭМ!$A$39:$A$782,$A59,СВЦЭМ!$B$39:$B$782,I$47)+'СЕТ СН'!$G$12+СВЦЭМ!$D$10+'СЕТ СН'!$G$6-'СЕТ СН'!$G$22</f>
        <v>1383.30285886</v>
      </c>
      <c r="J59" s="36">
        <f>SUMIFS(СВЦЭМ!$C$39:$C$782,СВЦЭМ!$A$39:$A$782,$A59,СВЦЭМ!$B$39:$B$782,J$47)+'СЕТ СН'!$G$12+СВЦЭМ!$D$10+'СЕТ СН'!$G$6-'СЕТ СН'!$G$22</f>
        <v>1305.8860310100001</v>
      </c>
      <c r="K59" s="36">
        <f>SUMIFS(СВЦЭМ!$C$39:$C$782,СВЦЭМ!$A$39:$A$782,$A59,СВЦЭМ!$B$39:$B$782,K$47)+'СЕТ СН'!$G$12+СВЦЭМ!$D$10+'СЕТ СН'!$G$6-'СЕТ СН'!$G$22</f>
        <v>1255.2565499700002</v>
      </c>
      <c r="L59" s="36">
        <f>SUMIFS(СВЦЭМ!$C$39:$C$782,СВЦЭМ!$A$39:$A$782,$A59,СВЦЭМ!$B$39:$B$782,L$47)+'СЕТ СН'!$G$12+СВЦЭМ!$D$10+'СЕТ СН'!$G$6-'СЕТ СН'!$G$22</f>
        <v>1249.2796272800001</v>
      </c>
      <c r="M59" s="36">
        <f>SUMIFS(СВЦЭМ!$C$39:$C$782,СВЦЭМ!$A$39:$A$782,$A59,СВЦЭМ!$B$39:$B$782,M$47)+'СЕТ СН'!$G$12+СВЦЭМ!$D$10+'СЕТ СН'!$G$6-'СЕТ СН'!$G$22</f>
        <v>1259.52250701</v>
      </c>
      <c r="N59" s="36">
        <f>SUMIFS(СВЦЭМ!$C$39:$C$782,СВЦЭМ!$A$39:$A$782,$A59,СВЦЭМ!$B$39:$B$782,N$47)+'СЕТ СН'!$G$12+СВЦЭМ!$D$10+'СЕТ СН'!$G$6-'СЕТ СН'!$G$22</f>
        <v>1283.1413950000001</v>
      </c>
      <c r="O59" s="36">
        <f>SUMIFS(СВЦЭМ!$C$39:$C$782,СВЦЭМ!$A$39:$A$782,$A59,СВЦЭМ!$B$39:$B$782,O$47)+'СЕТ СН'!$G$12+СВЦЭМ!$D$10+'СЕТ СН'!$G$6-'СЕТ СН'!$G$22</f>
        <v>1327.3635130600001</v>
      </c>
      <c r="P59" s="36">
        <f>SUMIFS(СВЦЭМ!$C$39:$C$782,СВЦЭМ!$A$39:$A$782,$A59,СВЦЭМ!$B$39:$B$782,P$47)+'СЕТ СН'!$G$12+СВЦЭМ!$D$10+'СЕТ СН'!$G$6-'СЕТ СН'!$G$22</f>
        <v>1373.56091214</v>
      </c>
      <c r="Q59" s="36">
        <f>SUMIFS(СВЦЭМ!$C$39:$C$782,СВЦЭМ!$A$39:$A$782,$A59,СВЦЭМ!$B$39:$B$782,Q$47)+'СЕТ СН'!$G$12+СВЦЭМ!$D$10+'СЕТ СН'!$G$6-'СЕТ СН'!$G$22</f>
        <v>1396.35019865</v>
      </c>
      <c r="R59" s="36">
        <f>SUMIFS(СВЦЭМ!$C$39:$C$782,СВЦЭМ!$A$39:$A$782,$A59,СВЦЭМ!$B$39:$B$782,R$47)+'СЕТ СН'!$G$12+СВЦЭМ!$D$10+'СЕТ СН'!$G$6-'СЕТ СН'!$G$22</f>
        <v>1386.2191078000001</v>
      </c>
      <c r="S59" s="36">
        <f>SUMIFS(СВЦЭМ!$C$39:$C$782,СВЦЭМ!$A$39:$A$782,$A59,СВЦЭМ!$B$39:$B$782,S$47)+'СЕТ СН'!$G$12+СВЦЭМ!$D$10+'СЕТ СН'!$G$6-'СЕТ СН'!$G$22</f>
        <v>1364.63026365</v>
      </c>
      <c r="T59" s="36">
        <f>SUMIFS(СВЦЭМ!$C$39:$C$782,СВЦЭМ!$A$39:$A$782,$A59,СВЦЭМ!$B$39:$B$782,T$47)+'СЕТ СН'!$G$12+СВЦЭМ!$D$10+'СЕТ СН'!$G$6-'СЕТ СН'!$G$22</f>
        <v>1285.94005748</v>
      </c>
      <c r="U59" s="36">
        <f>SUMIFS(СВЦЭМ!$C$39:$C$782,СВЦЭМ!$A$39:$A$782,$A59,СВЦЭМ!$B$39:$B$782,U$47)+'СЕТ СН'!$G$12+СВЦЭМ!$D$10+'СЕТ СН'!$G$6-'СЕТ СН'!$G$22</f>
        <v>1228.5625121099999</v>
      </c>
      <c r="V59" s="36">
        <f>SUMIFS(СВЦЭМ!$C$39:$C$782,СВЦЭМ!$A$39:$A$782,$A59,СВЦЭМ!$B$39:$B$782,V$47)+'СЕТ СН'!$G$12+СВЦЭМ!$D$10+'СЕТ СН'!$G$6-'СЕТ СН'!$G$22</f>
        <v>1211.21880388</v>
      </c>
      <c r="W59" s="36">
        <f>SUMIFS(СВЦЭМ!$C$39:$C$782,СВЦЭМ!$A$39:$A$782,$A59,СВЦЭМ!$B$39:$B$782,W$47)+'СЕТ СН'!$G$12+СВЦЭМ!$D$10+'СЕТ СН'!$G$6-'СЕТ СН'!$G$22</f>
        <v>1205.81762854</v>
      </c>
      <c r="X59" s="36">
        <f>SUMIFS(СВЦЭМ!$C$39:$C$782,СВЦЭМ!$A$39:$A$782,$A59,СВЦЭМ!$B$39:$B$782,X$47)+'СЕТ СН'!$G$12+СВЦЭМ!$D$10+'СЕТ СН'!$G$6-'СЕТ СН'!$G$22</f>
        <v>1223.4290217</v>
      </c>
      <c r="Y59" s="36">
        <f>SUMIFS(СВЦЭМ!$C$39:$C$782,СВЦЭМ!$A$39:$A$782,$A59,СВЦЭМ!$B$39:$B$782,Y$47)+'СЕТ СН'!$G$12+СВЦЭМ!$D$10+'СЕТ СН'!$G$6-'СЕТ СН'!$G$22</f>
        <v>1269.7336179599999</v>
      </c>
    </row>
    <row r="60" spans="1:25" ht="15.75" x14ac:dyDescent="0.2">
      <c r="A60" s="35">
        <f t="shared" si="1"/>
        <v>44299</v>
      </c>
      <c r="B60" s="36">
        <f>SUMIFS(СВЦЭМ!$C$39:$C$782,СВЦЭМ!$A$39:$A$782,$A60,СВЦЭМ!$B$39:$B$782,B$47)+'СЕТ СН'!$G$12+СВЦЭМ!$D$10+'СЕТ СН'!$G$6-'СЕТ СН'!$G$22</f>
        <v>1349.40067669</v>
      </c>
      <c r="C60" s="36">
        <f>SUMIFS(СВЦЭМ!$C$39:$C$782,СВЦЭМ!$A$39:$A$782,$A60,СВЦЭМ!$B$39:$B$782,C$47)+'СЕТ СН'!$G$12+СВЦЭМ!$D$10+'СЕТ СН'!$G$6-'СЕТ СН'!$G$22</f>
        <v>1413.6960262700002</v>
      </c>
      <c r="D60" s="36">
        <f>SUMIFS(СВЦЭМ!$C$39:$C$782,СВЦЭМ!$A$39:$A$782,$A60,СВЦЭМ!$B$39:$B$782,D$47)+'СЕТ СН'!$G$12+СВЦЭМ!$D$10+'СЕТ СН'!$G$6-'СЕТ СН'!$G$22</f>
        <v>1444.7619853600002</v>
      </c>
      <c r="E60" s="36">
        <f>SUMIFS(СВЦЭМ!$C$39:$C$782,СВЦЭМ!$A$39:$A$782,$A60,СВЦЭМ!$B$39:$B$782,E$47)+'СЕТ СН'!$G$12+СВЦЭМ!$D$10+'СЕТ СН'!$G$6-'СЕТ СН'!$G$22</f>
        <v>1456.58975027</v>
      </c>
      <c r="F60" s="36">
        <f>SUMIFS(СВЦЭМ!$C$39:$C$782,СВЦЭМ!$A$39:$A$782,$A60,СВЦЭМ!$B$39:$B$782,F$47)+'СЕТ СН'!$G$12+СВЦЭМ!$D$10+'СЕТ СН'!$G$6-'СЕТ СН'!$G$22</f>
        <v>1469.3630982700001</v>
      </c>
      <c r="G60" s="36">
        <f>SUMIFS(СВЦЭМ!$C$39:$C$782,СВЦЭМ!$A$39:$A$782,$A60,СВЦЭМ!$B$39:$B$782,G$47)+'СЕТ СН'!$G$12+СВЦЭМ!$D$10+'СЕТ СН'!$G$6-'СЕТ СН'!$G$22</f>
        <v>1446.8008042400002</v>
      </c>
      <c r="H60" s="36">
        <f>SUMIFS(СВЦЭМ!$C$39:$C$782,СВЦЭМ!$A$39:$A$782,$A60,СВЦЭМ!$B$39:$B$782,H$47)+'СЕТ СН'!$G$12+СВЦЭМ!$D$10+'СЕТ СН'!$G$6-'СЕТ СН'!$G$22</f>
        <v>1402.42493354</v>
      </c>
      <c r="I60" s="36">
        <f>SUMIFS(СВЦЭМ!$C$39:$C$782,СВЦЭМ!$A$39:$A$782,$A60,СВЦЭМ!$B$39:$B$782,I$47)+'СЕТ СН'!$G$12+СВЦЭМ!$D$10+'СЕТ СН'!$G$6-'СЕТ СН'!$G$22</f>
        <v>1338.53597642</v>
      </c>
      <c r="J60" s="36">
        <f>SUMIFS(СВЦЭМ!$C$39:$C$782,СВЦЭМ!$A$39:$A$782,$A60,СВЦЭМ!$B$39:$B$782,J$47)+'СЕТ СН'!$G$12+СВЦЭМ!$D$10+'СЕТ СН'!$G$6-'СЕТ СН'!$G$22</f>
        <v>1315.6022249500002</v>
      </c>
      <c r="K60" s="36">
        <f>SUMIFS(СВЦЭМ!$C$39:$C$782,СВЦЭМ!$A$39:$A$782,$A60,СВЦЭМ!$B$39:$B$782,K$47)+'СЕТ СН'!$G$12+СВЦЭМ!$D$10+'СЕТ СН'!$G$6-'СЕТ СН'!$G$22</f>
        <v>1287.0447048200001</v>
      </c>
      <c r="L60" s="36">
        <f>SUMIFS(СВЦЭМ!$C$39:$C$782,СВЦЭМ!$A$39:$A$782,$A60,СВЦЭМ!$B$39:$B$782,L$47)+'СЕТ СН'!$G$12+СВЦЭМ!$D$10+'СЕТ СН'!$G$6-'СЕТ СН'!$G$22</f>
        <v>1288.77115839</v>
      </c>
      <c r="M60" s="36">
        <f>SUMIFS(СВЦЭМ!$C$39:$C$782,СВЦЭМ!$A$39:$A$782,$A60,СВЦЭМ!$B$39:$B$782,M$47)+'СЕТ СН'!$G$12+СВЦЭМ!$D$10+'СЕТ СН'!$G$6-'СЕТ СН'!$G$22</f>
        <v>1295.1497912700002</v>
      </c>
      <c r="N60" s="36">
        <f>SUMIFS(СВЦЭМ!$C$39:$C$782,СВЦЭМ!$A$39:$A$782,$A60,СВЦЭМ!$B$39:$B$782,N$47)+'СЕТ СН'!$G$12+СВЦЭМ!$D$10+'СЕТ СН'!$G$6-'СЕТ СН'!$G$22</f>
        <v>1314.9434178200001</v>
      </c>
      <c r="O60" s="36">
        <f>SUMIFS(СВЦЭМ!$C$39:$C$782,СВЦЭМ!$A$39:$A$782,$A60,СВЦЭМ!$B$39:$B$782,O$47)+'СЕТ СН'!$G$12+СВЦЭМ!$D$10+'СЕТ СН'!$G$6-'СЕТ СН'!$G$22</f>
        <v>1351.93911086</v>
      </c>
      <c r="P60" s="36">
        <f>SUMIFS(СВЦЭМ!$C$39:$C$782,СВЦЭМ!$A$39:$A$782,$A60,СВЦЭМ!$B$39:$B$782,P$47)+'СЕТ СН'!$G$12+СВЦЭМ!$D$10+'СЕТ СН'!$G$6-'СЕТ СН'!$G$22</f>
        <v>1393.2801054900001</v>
      </c>
      <c r="Q60" s="36">
        <f>SUMIFS(СВЦЭМ!$C$39:$C$782,СВЦЭМ!$A$39:$A$782,$A60,СВЦЭМ!$B$39:$B$782,Q$47)+'СЕТ СН'!$G$12+СВЦЭМ!$D$10+'СЕТ СН'!$G$6-'СЕТ СН'!$G$22</f>
        <v>1418.8875760400001</v>
      </c>
      <c r="R60" s="36">
        <f>SUMIFS(СВЦЭМ!$C$39:$C$782,СВЦЭМ!$A$39:$A$782,$A60,СВЦЭМ!$B$39:$B$782,R$47)+'СЕТ СН'!$G$12+СВЦЭМ!$D$10+'СЕТ СН'!$G$6-'СЕТ СН'!$G$22</f>
        <v>1410.9994948800002</v>
      </c>
      <c r="S60" s="36">
        <f>SUMIFS(СВЦЭМ!$C$39:$C$782,СВЦЭМ!$A$39:$A$782,$A60,СВЦЭМ!$B$39:$B$782,S$47)+'СЕТ СН'!$G$12+СВЦЭМ!$D$10+'СЕТ СН'!$G$6-'СЕТ СН'!$G$22</f>
        <v>1389.81917574</v>
      </c>
      <c r="T60" s="36">
        <f>SUMIFS(СВЦЭМ!$C$39:$C$782,СВЦЭМ!$A$39:$A$782,$A60,СВЦЭМ!$B$39:$B$782,T$47)+'СЕТ СН'!$G$12+СВЦЭМ!$D$10+'СЕТ СН'!$G$6-'СЕТ СН'!$G$22</f>
        <v>1324.4982654200001</v>
      </c>
      <c r="U60" s="36">
        <f>SUMIFS(СВЦЭМ!$C$39:$C$782,СВЦЭМ!$A$39:$A$782,$A60,СВЦЭМ!$B$39:$B$782,U$47)+'СЕТ СН'!$G$12+СВЦЭМ!$D$10+'СЕТ СН'!$G$6-'СЕТ СН'!$G$22</f>
        <v>1269.87492486</v>
      </c>
      <c r="V60" s="36">
        <f>SUMIFS(СВЦЭМ!$C$39:$C$782,СВЦЭМ!$A$39:$A$782,$A60,СВЦЭМ!$B$39:$B$782,V$47)+'СЕТ СН'!$G$12+СВЦЭМ!$D$10+'СЕТ СН'!$G$6-'СЕТ СН'!$G$22</f>
        <v>1231.45954633</v>
      </c>
      <c r="W60" s="36">
        <f>SUMIFS(СВЦЭМ!$C$39:$C$782,СВЦЭМ!$A$39:$A$782,$A60,СВЦЭМ!$B$39:$B$782,W$47)+'СЕТ СН'!$G$12+СВЦЭМ!$D$10+'СЕТ СН'!$G$6-'СЕТ СН'!$G$22</f>
        <v>1253.0963925900001</v>
      </c>
      <c r="X60" s="36">
        <f>SUMIFS(СВЦЭМ!$C$39:$C$782,СВЦЭМ!$A$39:$A$782,$A60,СВЦЭМ!$B$39:$B$782,X$47)+'СЕТ СН'!$G$12+СВЦЭМ!$D$10+'СЕТ СН'!$G$6-'СЕТ СН'!$G$22</f>
        <v>1289.29357258</v>
      </c>
      <c r="Y60" s="36">
        <f>SUMIFS(СВЦЭМ!$C$39:$C$782,СВЦЭМ!$A$39:$A$782,$A60,СВЦЭМ!$B$39:$B$782,Y$47)+'СЕТ СН'!$G$12+СВЦЭМ!$D$10+'СЕТ СН'!$G$6-'СЕТ СН'!$G$22</f>
        <v>1350.4845357900001</v>
      </c>
    </row>
    <row r="61" spans="1:25" ht="15.75" x14ac:dyDescent="0.2">
      <c r="A61" s="35">
        <f t="shared" si="1"/>
        <v>44300</v>
      </c>
      <c r="B61" s="36">
        <f>SUMIFS(СВЦЭМ!$C$39:$C$782,СВЦЭМ!$A$39:$A$782,$A61,СВЦЭМ!$B$39:$B$782,B$47)+'СЕТ СН'!$G$12+СВЦЭМ!$D$10+'СЕТ СН'!$G$6-'СЕТ СН'!$G$22</f>
        <v>1380.4983926700002</v>
      </c>
      <c r="C61" s="36">
        <f>SUMIFS(СВЦЭМ!$C$39:$C$782,СВЦЭМ!$A$39:$A$782,$A61,СВЦЭМ!$B$39:$B$782,C$47)+'СЕТ СН'!$G$12+СВЦЭМ!$D$10+'СЕТ СН'!$G$6-'СЕТ СН'!$G$22</f>
        <v>1451.0835400600001</v>
      </c>
      <c r="D61" s="36">
        <f>SUMIFS(СВЦЭМ!$C$39:$C$782,СВЦЭМ!$A$39:$A$782,$A61,СВЦЭМ!$B$39:$B$782,D$47)+'СЕТ СН'!$G$12+СВЦЭМ!$D$10+'СЕТ СН'!$G$6-'СЕТ СН'!$G$22</f>
        <v>1510.1586737600001</v>
      </c>
      <c r="E61" s="36">
        <f>SUMIFS(СВЦЭМ!$C$39:$C$782,СВЦЭМ!$A$39:$A$782,$A61,СВЦЭМ!$B$39:$B$782,E$47)+'СЕТ СН'!$G$12+СВЦЭМ!$D$10+'СЕТ СН'!$G$6-'СЕТ СН'!$G$22</f>
        <v>1516.92726713</v>
      </c>
      <c r="F61" s="36">
        <f>SUMIFS(СВЦЭМ!$C$39:$C$782,СВЦЭМ!$A$39:$A$782,$A61,СВЦЭМ!$B$39:$B$782,F$47)+'СЕТ СН'!$G$12+СВЦЭМ!$D$10+'СЕТ СН'!$G$6-'СЕТ СН'!$G$22</f>
        <v>1523.0476703000002</v>
      </c>
      <c r="G61" s="36">
        <f>SUMIFS(СВЦЭМ!$C$39:$C$782,СВЦЭМ!$A$39:$A$782,$A61,СВЦЭМ!$B$39:$B$782,G$47)+'СЕТ СН'!$G$12+СВЦЭМ!$D$10+'СЕТ СН'!$G$6-'СЕТ СН'!$G$22</f>
        <v>1514.1252581400001</v>
      </c>
      <c r="H61" s="36">
        <f>SUMIFS(СВЦЭМ!$C$39:$C$782,СВЦЭМ!$A$39:$A$782,$A61,СВЦЭМ!$B$39:$B$782,H$47)+'СЕТ СН'!$G$12+СВЦЭМ!$D$10+'СЕТ СН'!$G$6-'СЕТ СН'!$G$22</f>
        <v>1470.9344276300001</v>
      </c>
      <c r="I61" s="36">
        <f>SUMIFS(СВЦЭМ!$C$39:$C$782,СВЦЭМ!$A$39:$A$782,$A61,СВЦЭМ!$B$39:$B$782,I$47)+'СЕТ СН'!$G$12+СВЦЭМ!$D$10+'СЕТ СН'!$G$6-'СЕТ СН'!$G$22</f>
        <v>1417.96695146</v>
      </c>
      <c r="J61" s="36">
        <f>SUMIFS(СВЦЭМ!$C$39:$C$782,СВЦЭМ!$A$39:$A$782,$A61,СВЦЭМ!$B$39:$B$782,J$47)+'СЕТ СН'!$G$12+СВЦЭМ!$D$10+'СЕТ СН'!$G$6-'СЕТ СН'!$G$22</f>
        <v>1348.4168116400001</v>
      </c>
      <c r="K61" s="36">
        <f>SUMIFS(СВЦЭМ!$C$39:$C$782,СВЦЭМ!$A$39:$A$782,$A61,СВЦЭМ!$B$39:$B$782,K$47)+'СЕТ СН'!$G$12+СВЦЭМ!$D$10+'СЕТ СН'!$G$6-'СЕТ СН'!$G$22</f>
        <v>1275.2629817899999</v>
      </c>
      <c r="L61" s="36">
        <f>SUMIFS(СВЦЭМ!$C$39:$C$782,СВЦЭМ!$A$39:$A$782,$A61,СВЦЭМ!$B$39:$B$782,L$47)+'СЕТ СН'!$G$12+СВЦЭМ!$D$10+'СЕТ СН'!$G$6-'СЕТ СН'!$G$22</f>
        <v>1276.4476951900001</v>
      </c>
      <c r="M61" s="36">
        <f>SUMIFS(СВЦЭМ!$C$39:$C$782,СВЦЭМ!$A$39:$A$782,$A61,СВЦЭМ!$B$39:$B$782,M$47)+'СЕТ СН'!$G$12+СВЦЭМ!$D$10+'СЕТ СН'!$G$6-'СЕТ СН'!$G$22</f>
        <v>1285.7791014100001</v>
      </c>
      <c r="N61" s="36">
        <f>SUMIFS(СВЦЭМ!$C$39:$C$782,СВЦЭМ!$A$39:$A$782,$A61,СВЦЭМ!$B$39:$B$782,N$47)+'СЕТ СН'!$G$12+СВЦЭМ!$D$10+'СЕТ СН'!$G$6-'СЕТ СН'!$G$22</f>
        <v>1319.55650077</v>
      </c>
      <c r="O61" s="36">
        <f>SUMIFS(СВЦЭМ!$C$39:$C$782,СВЦЭМ!$A$39:$A$782,$A61,СВЦЭМ!$B$39:$B$782,O$47)+'СЕТ СН'!$G$12+СВЦЭМ!$D$10+'СЕТ СН'!$G$6-'СЕТ СН'!$G$22</f>
        <v>1350.53371324</v>
      </c>
      <c r="P61" s="36">
        <f>SUMIFS(СВЦЭМ!$C$39:$C$782,СВЦЭМ!$A$39:$A$782,$A61,СВЦЭМ!$B$39:$B$782,P$47)+'СЕТ СН'!$G$12+СВЦЭМ!$D$10+'СЕТ СН'!$G$6-'СЕТ СН'!$G$22</f>
        <v>1398.3002517700002</v>
      </c>
      <c r="Q61" s="36">
        <f>SUMIFS(СВЦЭМ!$C$39:$C$782,СВЦЭМ!$A$39:$A$782,$A61,СВЦЭМ!$B$39:$B$782,Q$47)+'СЕТ СН'!$G$12+СВЦЭМ!$D$10+'СЕТ СН'!$G$6-'СЕТ СН'!$G$22</f>
        <v>1425.7698039100001</v>
      </c>
      <c r="R61" s="36">
        <f>SUMIFS(СВЦЭМ!$C$39:$C$782,СВЦЭМ!$A$39:$A$782,$A61,СВЦЭМ!$B$39:$B$782,R$47)+'СЕТ СН'!$G$12+СВЦЭМ!$D$10+'СЕТ СН'!$G$6-'СЕТ СН'!$G$22</f>
        <v>1409.88297837</v>
      </c>
      <c r="S61" s="36">
        <f>SUMIFS(СВЦЭМ!$C$39:$C$782,СВЦЭМ!$A$39:$A$782,$A61,СВЦЭМ!$B$39:$B$782,S$47)+'СЕТ СН'!$G$12+СВЦЭМ!$D$10+'СЕТ СН'!$G$6-'СЕТ СН'!$G$22</f>
        <v>1383.7065823400001</v>
      </c>
      <c r="T61" s="36">
        <f>SUMIFS(СВЦЭМ!$C$39:$C$782,СВЦЭМ!$A$39:$A$782,$A61,СВЦЭМ!$B$39:$B$782,T$47)+'СЕТ СН'!$G$12+СВЦЭМ!$D$10+'СЕТ СН'!$G$6-'СЕТ СН'!$G$22</f>
        <v>1319.62926047</v>
      </c>
      <c r="U61" s="36">
        <f>SUMIFS(СВЦЭМ!$C$39:$C$782,СВЦЭМ!$A$39:$A$782,$A61,СВЦЭМ!$B$39:$B$782,U$47)+'СЕТ СН'!$G$12+СВЦЭМ!$D$10+'СЕТ СН'!$G$6-'СЕТ СН'!$G$22</f>
        <v>1261.5445231400001</v>
      </c>
      <c r="V61" s="36">
        <f>SUMIFS(СВЦЭМ!$C$39:$C$782,СВЦЭМ!$A$39:$A$782,$A61,СВЦЭМ!$B$39:$B$782,V$47)+'СЕТ СН'!$G$12+СВЦЭМ!$D$10+'СЕТ СН'!$G$6-'СЕТ СН'!$G$22</f>
        <v>1224.6359002300001</v>
      </c>
      <c r="W61" s="36">
        <f>SUMIFS(СВЦЭМ!$C$39:$C$782,СВЦЭМ!$A$39:$A$782,$A61,СВЦЭМ!$B$39:$B$782,W$47)+'СЕТ СН'!$G$12+СВЦЭМ!$D$10+'СЕТ СН'!$G$6-'СЕТ СН'!$G$22</f>
        <v>1239.19953431</v>
      </c>
      <c r="X61" s="36">
        <f>SUMIFS(СВЦЭМ!$C$39:$C$782,СВЦЭМ!$A$39:$A$782,$A61,СВЦЭМ!$B$39:$B$782,X$47)+'СЕТ СН'!$G$12+СВЦЭМ!$D$10+'СЕТ СН'!$G$6-'СЕТ СН'!$G$22</f>
        <v>1268.5882616900001</v>
      </c>
      <c r="Y61" s="36">
        <f>SUMIFS(СВЦЭМ!$C$39:$C$782,СВЦЭМ!$A$39:$A$782,$A61,СВЦЭМ!$B$39:$B$782,Y$47)+'СЕТ СН'!$G$12+СВЦЭМ!$D$10+'СЕТ СН'!$G$6-'СЕТ СН'!$G$22</f>
        <v>1318.4525144300001</v>
      </c>
    </row>
    <row r="62" spans="1:25" ht="15.75" x14ac:dyDescent="0.2">
      <c r="A62" s="35">
        <f t="shared" si="1"/>
        <v>44301</v>
      </c>
      <c r="B62" s="36">
        <f>SUMIFS(СВЦЭМ!$C$39:$C$782,СВЦЭМ!$A$39:$A$782,$A62,СВЦЭМ!$B$39:$B$782,B$47)+'СЕТ СН'!$G$12+СВЦЭМ!$D$10+'СЕТ СН'!$G$6-'СЕТ СН'!$G$22</f>
        <v>1344.53451969</v>
      </c>
      <c r="C62" s="36">
        <f>SUMIFS(СВЦЭМ!$C$39:$C$782,СВЦЭМ!$A$39:$A$782,$A62,СВЦЭМ!$B$39:$B$782,C$47)+'СЕТ СН'!$G$12+СВЦЭМ!$D$10+'СЕТ СН'!$G$6-'СЕТ СН'!$G$22</f>
        <v>1438.4291722400001</v>
      </c>
      <c r="D62" s="36">
        <f>SUMIFS(СВЦЭМ!$C$39:$C$782,СВЦЭМ!$A$39:$A$782,$A62,СВЦЭМ!$B$39:$B$782,D$47)+'СЕТ СН'!$G$12+СВЦЭМ!$D$10+'СЕТ СН'!$G$6-'СЕТ СН'!$G$22</f>
        <v>1501.64300467</v>
      </c>
      <c r="E62" s="36">
        <f>SUMIFS(СВЦЭМ!$C$39:$C$782,СВЦЭМ!$A$39:$A$782,$A62,СВЦЭМ!$B$39:$B$782,E$47)+'СЕТ СН'!$G$12+СВЦЭМ!$D$10+'СЕТ СН'!$G$6-'СЕТ СН'!$G$22</f>
        <v>1507.68668254</v>
      </c>
      <c r="F62" s="36">
        <f>SUMIFS(СВЦЭМ!$C$39:$C$782,СВЦЭМ!$A$39:$A$782,$A62,СВЦЭМ!$B$39:$B$782,F$47)+'СЕТ СН'!$G$12+СВЦЭМ!$D$10+'СЕТ СН'!$G$6-'СЕТ СН'!$G$22</f>
        <v>1515.4342217800001</v>
      </c>
      <c r="G62" s="36">
        <f>SUMIFS(СВЦЭМ!$C$39:$C$782,СВЦЭМ!$A$39:$A$782,$A62,СВЦЭМ!$B$39:$B$782,G$47)+'СЕТ СН'!$G$12+СВЦЭМ!$D$10+'СЕТ СН'!$G$6-'СЕТ СН'!$G$22</f>
        <v>1492.93182366</v>
      </c>
      <c r="H62" s="36">
        <f>SUMIFS(СВЦЭМ!$C$39:$C$782,СВЦЭМ!$A$39:$A$782,$A62,СВЦЭМ!$B$39:$B$782,H$47)+'СЕТ СН'!$G$12+СВЦЭМ!$D$10+'СЕТ СН'!$G$6-'СЕТ СН'!$G$22</f>
        <v>1436.7638803300001</v>
      </c>
      <c r="I62" s="36">
        <f>SUMIFS(СВЦЭМ!$C$39:$C$782,СВЦЭМ!$A$39:$A$782,$A62,СВЦЭМ!$B$39:$B$782,I$47)+'СЕТ СН'!$G$12+СВЦЭМ!$D$10+'СЕТ СН'!$G$6-'СЕТ СН'!$G$22</f>
        <v>1369.6828088100001</v>
      </c>
      <c r="J62" s="36">
        <f>SUMIFS(СВЦЭМ!$C$39:$C$782,СВЦЭМ!$A$39:$A$782,$A62,СВЦЭМ!$B$39:$B$782,J$47)+'СЕТ СН'!$G$12+СВЦЭМ!$D$10+'СЕТ СН'!$G$6-'СЕТ СН'!$G$22</f>
        <v>1313.6117866300001</v>
      </c>
      <c r="K62" s="36">
        <f>SUMIFS(СВЦЭМ!$C$39:$C$782,СВЦЭМ!$A$39:$A$782,$A62,СВЦЭМ!$B$39:$B$782,K$47)+'СЕТ СН'!$G$12+СВЦЭМ!$D$10+'СЕТ СН'!$G$6-'СЕТ СН'!$G$22</f>
        <v>1267.18110052</v>
      </c>
      <c r="L62" s="36">
        <f>SUMIFS(СВЦЭМ!$C$39:$C$782,СВЦЭМ!$A$39:$A$782,$A62,СВЦЭМ!$B$39:$B$782,L$47)+'СЕТ СН'!$G$12+СВЦЭМ!$D$10+'СЕТ СН'!$G$6-'СЕТ СН'!$G$22</f>
        <v>1292.6183388700001</v>
      </c>
      <c r="M62" s="36">
        <f>SUMIFS(СВЦЭМ!$C$39:$C$782,СВЦЭМ!$A$39:$A$782,$A62,СВЦЭМ!$B$39:$B$782,M$47)+'СЕТ СН'!$G$12+СВЦЭМ!$D$10+'СЕТ СН'!$G$6-'СЕТ СН'!$G$22</f>
        <v>1277.88237445</v>
      </c>
      <c r="N62" s="36">
        <f>SUMIFS(СВЦЭМ!$C$39:$C$782,СВЦЭМ!$A$39:$A$782,$A62,СВЦЭМ!$B$39:$B$782,N$47)+'СЕТ СН'!$G$12+СВЦЭМ!$D$10+'СЕТ СН'!$G$6-'СЕТ СН'!$G$22</f>
        <v>1306.0870031100001</v>
      </c>
      <c r="O62" s="36">
        <f>SUMIFS(СВЦЭМ!$C$39:$C$782,СВЦЭМ!$A$39:$A$782,$A62,СВЦЭМ!$B$39:$B$782,O$47)+'СЕТ СН'!$G$12+СВЦЭМ!$D$10+'СЕТ СН'!$G$6-'СЕТ СН'!$G$22</f>
        <v>1352.4017144100001</v>
      </c>
      <c r="P62" s="36">
        <f>SUMIFS(СВЦЭМ!$C$39:$C$782,СВЦЭМ!$A$39:$A$782,$A62,СВЦЭМ!$B$39:$B$782,P$47)+'СЕТ СН'!$G$12+СВЦЭМ!$D$10+'СЕТ СН'!$G$6-'СЕТ СН'!$G$22</f>
        <v>1397.7651686500001</v>
      </c>
      <c r="Q62" s="36">
        <f>SUMIFS(СВЦЭМ!$C$39:$C$782,СВЦЭМ!$A$39:$A$782,$A62,СВЦЭМ!$B$39:$B$782,Q$47)+'СЕТ СН'!$G$12+СВЦЭМ!$D$10+'СЕТ СН'!$G$6-'СЕТ СН'!$G$22</f>
        <v>1415.1935509900002</v>
      </c>
      <c r="R62" s="36">
        <f>SUMIFS(СВЦЭМ!$C$39:$C$782,СВЦЭМ!$A$39:$A$782,$A62,СВЦЭМ!$B$39:$B$782,R$47)+'СЕТ СН'!$G$12+СВЦЭМ!$D$10+'СЕТ СН'!$G$6-'СЕТ СН'!$G$22</f>
        <v>1397.5082642700002</v>
      </c>
      <c r="S62" s="36">
        <f>SUMIFS(СВЦЭМ!$C$39:$C$782,СВЦЭМ!$A$39:$A$782,$A62,СВЦЭМ!$B$39:$B$782,S$47)+'СЕТ СН'!$G$12+СВЦЭМ!$D$10+'СЕТ СН'!$G$6-'СЕТ СН'!$G$22</f>
        <v>1381.1377076700001</v>
      </c>
      <c r="T62" s="36">
        <f>SUMIFS(СВЦЭМ!$C$39:$C$782,СВЦЭМ!$A$39:$A$782,$A62,СВЦЭМ!$B$39:$B$782,T$47)+'СЕТ СН'!$G$12+СВЦЭМ!$D$10+'СЕТ СН'!$G$6-'СЕТ СН'!$G$22</f>
        <v>1297.78664927</v>
      </c>
      <c r="U62" s="36">
        <f>SUMIFS(СВЦЭМ!$C$39:$C$782,СВЦЭМ!$A$39:$A$782,$A62,СВЦЭМ!$B$39:$B$782,U$47)+'СЕТ СН'!$G$12+СВЦЭМ!$D$10+'СЕТ СН'!$G$6-'СЕТ СН'!$G$22</f>
        <v>1235.6798936299999</v>
      </c>
      <c r="V62" s="36">
        <f>SUMIFS(СВЦЭМ!$C$39:$C$782,СВЦЭМ!$A$39:$A$782,$A62,СВЦЭМ!$B$39:$B$782,V$47)+'СЕТ СН'!$G$12+СВЦЭМ!$D$10+'СЕТ СН'!$G$6-'СЕТ СН'!$G$22</f>
        <v>1186.5223397100001</v>
      </c>
      <c r="W62" s="36">
        <f>SUMIFS(СВЦЭМ!$C$39:$C$782,СВЦЭМ!$A$39:$A$782,$A62,СВЦЭМ!$B$39:$B$782,W$47)+'СЕТ СН'!$G$12+СВЦЭМ!$D$10+'СЕТ СН'!$G$6-'СЕТ СН'!$G$22</f>
        <v>1199.6629244999999</v>
      </c>
      <c r="X62" s="36">
        <f>SUMIFS(СВЦЭМ!$C$39:$C$782,СВЦЭМ!$A$39:$A$782,$A62,СВЦЭМ!$B$39:$B$782,X$47)+'СЕТ СН'!$G$12+СВЦЭМ!$D$10+'СЕТ СН'!$G$6-'СЕТ СН'!$G$22</f>
        <v>1228.0788631900002</v>
      </c>
      <c r="Y62" s="36">
        <f>SUMIFS(СВЦЭМ!$C$39:$C$782,СВЦЭМ!$A$39:$A$782,$A62,СВЦЭМ!$B$39:$B$782,Y$47)+'СЕТ СН'!$G$12+СВЦЭМ!$D$10+'СЕТ СН'!$G$6-'СЕТ СН'!$G$22</f>
        <v>1293.1738419800001</v>
      </c>
    </row>
    <row r="63" spans="1:25" ht="15.75" x14ac:dyDescent="0.2">
      <c r="A63" s="35">
        <f t="shared" si="1"/>
        <v>44302</v>
      </c>
      <c r="B63" s="36">
        <f>SUMIFS(СВЦЭМ!$C$39:$C$782,СВЦЭМ!$A$39:$A$782,$A63,СВЦЭМ!$B$39:$B$782,B$47)+'СЕТ СН'!$G$12+СВЦЭМ!$D$10+'СЕТ СН'!$G$6-'СЕТ СН'!$G$22</f>
        <v>1378.99954665</v>
      </c>
      <c r="C63" s="36">
        <f>SUMIFS(СВЦЭМ!$C$39:$C$782,СВЦЭМ!$A$39:$A$782,$A63,СВЦЭМ!$B$39:$B$782,C$47)+'СЕТ СН'!$G$12+СВЦЭМ!$D$10+'СЕТ СН'!$G$6-'СЕТ СН'!$G$22</f>
        <v>1443.71295323</v>
      </c>
      <c r="D63" s="36">
        <f>SUMIFS(СВЦЭМ!$C$39:$C$782,СВЦЭМ!$A$39:$A$782,$A63,СВЦЭМ!$B$39:$B$782,D$47)+'СЕТ СН'!$G$12+СВЦЭМ!$D$10+'СЕТ СН'!$G$6-'СЕТ СН'!$G$22</f>
        <v>1491.6859406000001</v>
      </c>
      <c r="E63" s="36">
        <f>SUMIFS(СВЦЭМ!$C$39:$C$782,СВЦЭМ!$A$39:$A$782,$A63,СВЦЭМ!$B$39:$B$782,E$47)+'СЕТ СН'!$G$12+СВЦЭМ!$D$10+'СЕТ СН'!$G$6-'СЕТ СН'!$G$22</f>
        <v>1506.93002566</v>
      </c>
      <c r="F63" s="36">
        <f>SUMIFS(СВЦЭМ!$C$39:$C$782,СВЦЭМ!$A$39:$A$782,$A63,СВЦЭМ!$B$39:$B$782,F$47)+'СЕТ СН'!$G$12+СВЦЭМ!$D$10+'СЕТ СН'!$G$6-'СЕТ СН'!$G$22</f>
        <v>1526.55864438</v>
      </c>
      <c r="G63" s="36">
        <f>SUMIFS(СВЦЭМ!$C$39:$C$782,СВЦЭМ!$A$39:$A$782,$A63,СВЦЭМ!$B$39:$B$782,G$47)+'СЕТ СН'!$G$12+СВЦЭМ!$D$10+'СЕТ СН'!$G$6-'СЕТ СН'!$G$22</f>
        <v>1502.4123888300001</v>
      </c>
      <c r="H63" s="36">
        <f>SUMIFS(СВЦЭМ!$C$39:$C$782,СВЦЭМ!$A$39:$A$782,$A63,СВЦЭМ!$B$39:$B$782,H$47)+'СЕТ СН'!$G$12+СВЦЭМ!$D$10+'СЕТ СН'!$G$6-'СЕТ СН'!$G$22</f>
        <v>1455.6550594400001</v>
      </c>
      <c r="I63" s="36">
        <f>SUMIFS(СВЦЭМ!$C$39:$C$782,СВЦЭМ!$A$39:$A$782,$A63,СВЦЭМ!$B$39:$B$782,I$47)+'СЕТ СН'!$G$12+СВЦЭМ!$D$10+'СЕТ СН'!$G$6-'СЕТ СН'!$G$22</f>
        <v>1391.2781719100001</v>
      </c>
      <c r="J63" s="36">
        <f>SUMIFS(СВЦЭМ!$C$39:$C$782,СВЦЭМ!$A$39:$A$782,$A63,СВЦЭМ!$B$39:$B$782,J$47)+'СЕТ СН'!$G$12+СВЦЭМ!$D$10+'СЕТ СН'!$G$6-'СЕТ СН'!$G$22</f>
        <v>1313.1544253100001</v>
      </c>
      <c r="K63" s="36">
        <f>SUMIFS(СВЦЭМ!$C$39:$C$782,СВЦЭМ!$A$39:$A$782,$A63,СВЦЭМ!$B$39:$B$782,K$47)+'СЕТ СН'!$G$12+СВЦЭМ!$D$10+'СЕТ СН'!$G$6-'СЕТ СН'!$G$22</f>
        <v>1256.0526955800001</v>
      </c>
      <c r="L63" s="36">
        <f>SUMIFS(СВЦЭМ!$C$39:$C$782,СВЦЭМ!$A$39:$A$782,$A63,СВЦЭМ!$B$39:$B$782,L$47)+'СЕТ СН'!$G$12+СВЦЭМ!$D$10+'СЕТ СН'!$G$6-'СЕТ СН'!$G$22</f>
        <v>1262.00595675</v>
      </c>
      <c r="M63" s="36">
        <f>SUMIFS(СВЦЭМ!$C$39:$C$782,СВЦЭМ!$A$39:$A$782,$A63,СВЦЭМ!$B$39:$B$782,M$47)+'СЕТ СН'!$G$12+СВЦЭМ!$D$10+'СЕТ СН'!$G$6-'СЕТ СН'!$G$22</f>
        <v>1267.7276405300001</v>
      </c>
      <c r="N63" s="36">
        <f>SUMIFS(СВЦЭМ!$C$39:$C$782,СВЦЭМ!$A$39:$A$782,$A63,СВЦЭМ!$B$39:$B$782,N$47)+'СЕТ СН'!$G$12+СВЦЭМ!$D$10+'СЕТ СН'!$G$6-'СЕТ СН'!$G$22</f>
        <v>1297.0224421100002</v>
      </c>
      <c r="O63" s="36">
        <f>SUMIFS(СВЦЭМ!$C$39:$C$782,СВЦЭМ!$A$39:$A$782,$A63,СВЦЭМ!$B$39:$B$782,O$47)+'СЕТ СН'!$G$12+СВЦЭМ!$D$10+'СЕТ СН'!$G$6-'СЕТ СН'!$G$22</f>
        <v>1330.80447979</v>
      </c>
      <c r="P63" s="36">
        <f>SUMIFS(СВЦЭМ!$C$39:$C$782,СВЦЭМ!$A$39:$A$782,$A63,СВЦЭМ!$B$39:$B$782,P$47)+'СЕТ СН'!$G$12+СВЦЭМ!$D$10+'СЕТ СН'!$G$6-'СЕТ СН'!$G$22</f>
        <v>1371.89401316</v>
      </c>
      <c r="Q63" s="36">
        <f>SUMIFS(СВЦЭМ!$C$39:$C$782,СВЦЭМ!$A$39:$A$782,$A63,СВЦЭМ!$B$39:$B$782,Q$47)+'СЕТ СН'!$G$12+СВЦЭМ!$D$10+'СЕТ СН'!$G$6-'СЕТ СН'!$G$22</f>
        <v>1400.4577155900001</v>
      </c>
      <c r="R63" s="36">
        <f>SUMIFS(СВЦЭМ!$C$39:$C$782,СВЦЭМ!$A$39:$A$782,$A63,СВЦЭМ!$B$39:$B$782,R$47)+'СЕТ СН'!$G$12+СВЦЭМ!$D$10+'СЕТ СН'!$G$6-'СЕТ СН'!$G$22</f>
        <v>1380.94074069</v>
      </c>
      <c r="S63" s="36">
        <f>SUMIFS(СВЦЭМ!$C$39:$C$782,СВЦЭМ!$A$39:$A$782,$A63,СВЦЭМ!$B$39:$B$782,S$47)+'СЕТ СН'!$G$12+СВЦЭМ!$D$10+'СЕТ СН'!$G$6-'СЕТ СН'!$G$22</f>
        <v>1314.7693694500001</v>
      </c>
      <c r="T63" s="36">
        <f>SUMIFS(СВЦЭМ!$C$39:$C$782,СВЦЭМ!$A$39:$A$782,$A63,СВЦЭМ!$B$39:$B$782,T$47)+'СЕТ СН'!$G$12+СВЦЭМ!$D$10+'СЕТ СН'!$G$6-'СЕТ СН'!$G$22</f>
        <v>1224.60187946</v>
      </c>
      <c r="U63" s="36">
        <f>SUMIFS(СВЦЭМ!$C$39:$C$782,СВЦЭМ!$A$39:$A$782,$A63,СВЦЭМ!$B$39:$B$782,U$47)+'СЕТ СН'!$G$12+СВЦЭМ!$D$10+'СЕТ СН'!$G$6-'СЕТ СН'!$G$22</f>
        <v>1150.4916596</v>
      </c>
      <c r="V63" s="36">
        <f>SUMIFS(СВЦЭМ!$C$39:$C$782,СВЦЭМ!$A$39:$A$782,$A63,СВЦЭМ!$B$39:$B$782,V$47)+'СЕТ СН'!$G$12+СВЦЭМ!$D$10+'СЕТ СН'!$G$6-'СЕТ СН'!$G$22</f>
        <v>1131.1207705900001</v>
      </c>
      <c r="W63" s="36">
        <f>SUMIFS(СВЦЭМ!$C$39:$C$782,СВЦЭМ!$A$39:$A$782,$A63,СВЦЭМ!$B$39:$B$782,W$47)+'СЕТ СН'!$G$12+СВЦЭМ!$D$10+'СЕТ СН'!$G$6-'СЕТ СН'!$G$22</f>
        <v>1144.144945</v>
      </c>
      <c r="X63" s="36">
        <f>SUMIFS(СВЦЭМ!$C$39:$C$782,СВЦЭМ!$A$39:$A$782,$A63,СВЦЭМ!$B$39:$B$782,X$47)+'СЕТ СН'!$G$12+СВЦЭМ!$D$10+'СЕТ СН'!$G$6-'СЕТ СН'!$G$22</f>
        <v>1169.8158546100001</v>
      </c>
      <c r="Y63" s="36">
        <f>SUMIFS(СВЦЭМ!$C$39:$C$782,СВЦЭМ!$A$39:$A$782,$A63,СВЦЭМ!$B$39:$B$782,Y$47)+'СЕТ СН'!$G$12+СВЦЭМ!$D$10+'СЕТ СН'!$G$6-'СЕТ СН'!$G$22</f>
        <v>1219.12347553</v>
      </c>
    </row>
    <row r="64" spans="1:25" ht="15.75" x14ac:dyDescent="0.2">
      <c r="A64" s="35">
        <f t="shared" si="1"/>
        <v>44303</v>
      </c>
      <c r="B64" s="36">
        <f>SUMIFS(СВЦЭМ!$C$39:$C$782,СВЦЭМ!$A$39:$A$782,$A64,СВЦЭМ!$B$39:$B$782,B$47)+'СЕТ СН'!$G$12+СВЦЭМ!$D$10+'СЕТ СН'!$G$6-'СЕТ СН'!$G$22</f>
        <v>1281.7178680300001</v>
      </c>
      <c r="C64" s="36">
        <f>SUMIFS(СВЦЭМ!$C$39:$C$782,СВЦЭМ!$A$39:$A$782,$A64,СВЦЭМ!$B$39:$B$782,C$47)+'СЕТ СН'!$G$12+СВЦЭМ!$D$10+'СЕТ СН'!$G$6-'СЕТ СН'!$G$22</f>
        <v>1343.1934243800001</v>
      </c>
      <c r="D64" s="36">
        <f>SUMIFS(СВЦЭМ!$C$39:$C$782,СВЦЭМ!$A$39:$A$782,$A64,СВЦЭМ!$B$39:$B$782,D$47)+'СЕТ СН'!$G$12+СВЦЭМ!$D$10+'СЕТ СН'!$G$6-'СЕТ СН'!$G$22</f>
        <v>1366.3865195600001</v>
      </c>
      <c r="E64" s="36">
        <f>SUMIFS(СВЦЭМ!$C$39:$C$782,СВЦЭМ!$A$39:$A$782,$A64,СВЦЭМ!$B$39:$B$782,E$47)+'СЕТ СН'!$G$12+СВЦЭМ!$D$10+'СЕТ СН'!$G$6-'СЕТ СН'!$G$22</f>
        <v>1363.2775459000002</v>
      </c>
      <c r="F64" s="36">
        <f>SUMIFS(СВЦЭМ!$C$39:$C$782,СВЦЭМ!$A$39:$A$782,$A64,СВЦЭМ!$B$39:$B$782,F$47)+'СЕТ СН'!$G$12+СВЦЭМ!$D$10+'СЕТ СН'!$G$6-'СЕТ СН'!$G$22</f>
        <v>1408.7911357400001</v>
      </c>
      <c r="G64" s="36">
        <f>SUMIFS(СВЦЭМ!$C$39:$C$782,СВЦЭМ!$A$39:$A$782,$A64,СВЦЭМ!$B$39:$B$782,G$47)+'СЕТ СН'!$G$12+СВЦЭМ!$D$10+'СЕТ СН'!$G$6-'СЕТ СН'!$G$22</f>
        <v>1408.73621344</v>
      </c>
      <c r="H64" s="36">
        <f>SUMIFS(СВЦЭМ!$C$39:$C$782,СВЦЭМ!$A$39:$A$782,$A64,СВЦЭМ!$B$39:$B$782,H$47)+'СЕТ СН'!$G$12+СВЦЭМ!$D$10+'СЕТ СН'!$G$6-'СЕТ СН'!$G$22</f>
        <v>1400.9694903900001</v>
      </c>
      <c r="I64" s="36">
        <f>SUMIFS(СВЦЭМ!$C$39:$C$782,СВЦЭМ!$A$39:$A$782,$A64,СВЦЭМ!$B$39:$B$782,I$47)+'СЕТ СН'!$G$12+СВЦЭМ!$D$10+'СЕТ СН'!$G$6-'СЕТ СН'!$G$22</f>
        <v>1344.7275854300001</v>
      </c>
      <c r="J64" s="36">
        <f>SUMIFS(СВЦЭМ!$C$39:$C$782,СВЦЭМ!$A$39:$A$782,$A64,СВЦЭМ!$B$39:$B$782,J$47)+'СЕТ СН'!$G$12+СВЦЭМ!$D$10+'СЕТ СН'!$G$6-'СЕТ СН'!$G$22</f>
        <v>1259.9934970300001</v>
      </c>
      <c r="K64" s="36">
        <f>SUMIFS(СВЦЭМ!$C$39:$C$782,СВЦЭМ!$A$39:$A$782,$A64,СВЦЭМ!$B$39:$B$782,K$47)+'СЕТ СН'!$G$12+СВЦЭМ!$D$10+'СЕТ СН'!$G$6-'СЕТ СН'!$G$22</f>
        <v>1193.5550484800001</v>
      </c>
      <c r="L64" s="36">
        <f>SUMIFS(СВЦЭМ!$C$39:$C$782,СВЦЭМ!$A$39:$A$782,$A64,СВЦЭМ!$B$39:$B$782,L$47)+'СЕТ СН'!$G$12+СВЦЭМ!$D$10+'СЕТ СН'!$G$6-'СЕТ СН'!$G$22</f>
        <v>1200.37384264</v>
      </c>
      <c r="M64" s="36">
        <f>SUMIFS(СВЦЭМ!$C$39:$C$782,СВЦЭМ!$A$39:$A$782,$A64,СВЦЭМ!$B$39:$B$782,M$47)+'СЕТ СН'!$G$12+СВЦЭМ!$D$10+'СЕТ СН'!$G$6-'СЕТ СН'!$G$22</f>
        <v>1218.9106102600001</v>
      </c>
      <c r="N64" s="36">
        <f>SUMIFS(СВЦЭМ!$C$39:$C$782,СВЦЭМ!$A$39:$A$782,$A64,СВЦЭМ!$B$39:$B$782,N$47)+'СЕТ СН'!$G$12+СВЦЭМ!$D$10+'СЕТ СН'!$G$6-'СЕТ СН'!$G$22</f>
        <v>1373.7626978400001</v>
      </c>
      <c r="O64" s="36">
        <f>SUMIFS(СВЦЭМ!$C$39:$C$782,СВЦЭМ!$A$39:$A$782,$A64,СВЦЭМ!$B$39:$B$782,O$47)+'СЕТ СН'!$G$12+СВЦЭМ!$D$10+'СЕТ СН'!$G$6-'СЕТ СН'!$G$22</f>
        <v>1473.65246974</v>
      </c>
      <c r="P64" s="36">
        <f>SUMIFS(СВЦЭМ!$C$39:$C$782,СВЦЭМ!$A$39:$A$782,$A64,СВЦЭМ!$B$39:$B$782,P$47)+'СЕТ СН'!$G$12+СВЦЭМ!$D$10+'СЕТ СН'!$G$6-'СЕТ СН'!$G$22</f>
        <v>1463.5210887600001</v>
      </c>
      <c r="Q64" s="36">
        <f>SUMIFS(СВЦЭМ!$C$39:$C$782,СВЦЭМ!$A$39:$A$782,$A64,СВЦЭМ!$B$39:$B$782,Q$47)+'СЕТ СН'!$G$12+СВЦЭМ!$D$10+'СЕТ СН'!$G$6-'СЕТ СН'!$G$22</f>
        <v>1460.2294407300001</v>
      </c>
      <c r="R64" s="36">
        <f>SUMIFS(СВЦЭМ!$C$39:$C$782,СВЦЭМ!$A$39:$A$782,$A64,СВЦЭМ!$B$39:$B$782,R$47)+'СЕТ СН'!$G$12+СВЦЭМ!$D$10+'СЕТ СН'!$G$6-'СЕТ СН'!$G$22</f>
        <v>1463.8048658500002</v>
      </c>
      <c r="S64" s="36">
        <f>SUMIFS(СВЦЭМ!$C$39:$C$782,СВЦЭМ!$A$39:$A$782,$A64,СВЦЭМ!$B$39:$B$782,S$47)+'СЕТ СН'!$G$12+СВЦЭМ!$D$10+'СЕТ СН'!$G$6-'СЕТ СН'!$G$22</f>
        <v>1440.95347524</v>
      </c>
      <c r="T64" s="36">
        <f>SUMIFS(СВЦЭМ!$C$39:$C$782,СВЦЭМ!$A$39:$A$782,$A64,СВЦЭМ!$B$39:$B$782,T$47)+'СЕТ СН'!$G$12+СВЦЭМ!$D$10+'СЕТ СН'!$G$6-'СЕТ СН'!$G$22</f>
        <v>1264.31034221</v>
      </c>
      <c r="U64" s="36">
        <f>SUMIFS(СВЦЭМ!$C$39:$C$782,СВЦЭМ!$A$39:$A$782,$A64,СВЦЭМ!$B$39:$B$782,U$47)+'СЕТ СН'!$G$12+СВЦЭМ!$D$10+'СЕТ СН'!$G$6-'СЕТ СН'!$G$22</f>
        <v>1189.87280115</v>
      </c>
      <c r="V64" s="36">
        <f>SUMIFS(СВЦЭМ!$C$39:$C$782,СВЦЭМ!$A$39:$A$782,$A64,СВЦЭМ!$B$39:$B$782,V$47)+'СЕТ СН'!$G$12+СВЦЭМ!$D$10+'СЕТ СН'!$G$6-'СЕТ СН'!$G$22</f>
        <v>1164.9476367899999</v>
      </c>
      <c r="W64" s="36">
        <f>SUMIFS(СВЦЭМ!$C$39:$C$782,СВЦЭМ!$A$39:$A$782,$A64,СВЦЭМ!$B$39:$B$782,W$47)+'СЕТ СН'!$G$12+СВЦЭМ!$D$10+'СЕТ СН'!$G$6-'СЕТ СН'!$G$22</f>
        <v>1175.3696715200001</v>
      </c>
      <c r="X64" s="36">
        <f>SUMIFS(СВЦЭМ!$C$39:$C$782,СВЦЭМ!$A$39:$A$782,$A64,СВЦЭМ!$B$39:$B$782,X$47)+'СЕТ СН'!$G$12+СВЦЭМ!$D$10+'СЕТ СН'!$G$6-'СЕТ СН'!$G$22</f>
        <v>1213.07039624</v>
      </c>
      <c r="Y64" s="36">
        <f>SUMIFS(СВЦЭМ!$C$39:$C$782,СВЦЭМ!$A$39:$A$782,$A64,СВЦЭМ!$B$39:$B$782,Y$47)+'СЕТ СН'!$G$12+СВЦЭМ!$D$10+'СЕТ СН'!$G$6-'СЕТ СН'!$G$22</f>
        <v>1272.7472985700001</v>
      </c>
    </row>
    <row r="65" spans="1:27" ht="15.75" x14ac:dyDescent="0.2">
      <c r="A65" s="35">
        <f t="shared" si="1"/>
        <v>44304</v>
      </c>
      <c r="B65" s="36">
        <f>SUMIFS(СВЦЭМ!$C$39:$C$782,СВЦЭМ!$A$39:$A$782,$A65,СВЦЭМ!$B$39:$B$782,B$47)+'СЕТ СН'!$G$12+СВЦЭМ!$D$10+'СЕТ СН'!$G$6-'СЕТ СН'!$G$22</f>
        <v>1319.2300770700001</v>
      </c>
      <c r="C65" s="36">
        <f>SUMIFS(СВЦЭМ!$C$39:$C$782,СВЦЭМ!$A$39:$A$782,$A65,СВЦЭМ!$B$39:$B$782,C$47)+'СЕТ СН'!$G$12+СВЦЭМ!$D$10+'СЕТ СН'!$G$6-'СЕТ СН'!$G$22</f>
        <v>1365.074901</v>
      </c>
      <c r="D65" s="36">
        <f>SUMIFS(СВЦЭМ!$C$39:$C$782,СВЦЭМ!$A$39:$A$782,$A65,СВЦЭМ!$B$39:$B$782,D$47)+'СЕТ СН'!$G$12+СВЦЭМ!$D$10+'СЕТ СН'!$G$6-'СЕТ СН'!$G$22</f>
        <v>1382.66723561</v>
      </c>
      <c r="E65" s="36">
        <f>SUMIFS(СВЦЭМ!$C$39:$C$782,СВЦЭМ!$A$39:$A$782,$A65,СВЦЭМ!$B$39:$B$782,E$47)+'СЕТ СН'!$G$12+СВЦЭМ!$D$10+'СЕТ СН'!$G$6-'СЕТ СН'!$G$22</f>
        <v>1379.69789773</v>
      </c>
      <c r="F65" s="36">
        <f>SUMIFS(СВЦЭМ!$C$39:$C$782,СВЦЭМ!$A$39:$A$782,$A65,СВЦЭМ!$B$39:$B$782,F$47)+'СЕТ СН'!$G$12+СВЦЭМ!$D$10+'СЕТ СН'!$G$6-'СЕТ СН'!$G$22</f>
        <v>1411.40665964</v>
      </c>
      <c r="G65" s="36">
        <f>SUMIFS(СВЦЭМ!$C$39:$C$782,СВЦЭМ!$A$39:$A$782,$A65,СВЦЭМ!$B$39:$B$782,G$47)+'СЕТ СН'!$G$12+СВЦЭМ!$D$10+'СЕТ СН'!$G$6-'СЕТ СН'!$G$22</f>
        <v>1406.8600099</v>
      </c>
      <c r="H65" s="36">
        <f>SUMIFS(СВЦЭМ!$C$39:$C$782,СВЦЭМ!$A$39:$A$782,$A65,СВЦЭМ!$B$39:$B$782,H$47)+'СЕТ СН'!$G$12+СВЦЭМ!$D$10+'СЕТ СН'!$G$6-'СЕТ СН'!$G$22</f>
        <v>1411.68782332</v>
      </c>
      <c r="I65" s="36">
        <f>SUMIFS(СВЦЭМ!$C$39:$C$782,СВЦЭМ!$A$39:$A$782,$A65,СВЦЭМ!$B$39:$B$782,I$47)+'СЕТ СН'!$G$12+СВЦЭМ!$D$10+'СЕТ СН'!$G$6-'СЕТ СН'!$G$22</f>
        <v>1369.51033398</v>
      </c>
      <c r="J65" s="36">
        <f>SUMIFS(СВЦЭМ!$C$39:$C$782,СВЦЭМ!$A$39:$A$782,$A65,СВЦЭМ!$B$39:$B$782,J$47)+'СЕТ СН'!$G$12+СВЦЭМ!$D$10+'СЕТ СН'!$G$6-'СЕТ СН'!$G$22</f>
        <v>1292.83133961</v>
      </c>
      <c r="K65" s="36">
        <f>SUMIFS(СВЦЭМ!$C$39:$C$782,СВЦЭМ!$A$39:$A$782,$A65,СВЦЭМ!$B$39:$B$782,K$47)+'СЕТ СН'!$G$12+СВЦЭМ!$D$10+'СЕТ СН'!$G$6-'СЕТ СН'!$G$22</f>
        <v>1212.7952538300001</v>
      </c>
      <c r="L65" s="36">
        <f>SUMIFS(СВЦЭМ!$C$39:$C$782,СВЦЭМ!$A$39:$A$782,$A65,СВЦЭМ!$B$39:$B$782,L$47)+'СЕТ СН'!$G$12+СВЦЭМ!$D$10+'СЕТ СН'!$G$6-'СЕТ СН'!$G$22</f>
        <v>1199.20087814</v>
      </c>
      <c r="M65" s="36">
        <f>SUMIFS(СВЦЭМ!$C$39:$C$782,СВЦЭМ!$A$39:$A$782,$A65,СВЦЭМ!$B$39:$B$782,M$47)+'СЕТ СН'!$G$12+СВЦЭМ!$D$10+'СЕТ СН'!$G$6-'СЕТ СН'!$G$22</f>
        <v>1215.4209597399999</v>
      </c>
      <c r="N65" s="36">
        <f>SUMIFS(СВЦЭМ!$C$39:$C$782,СВЦЭМ!$A$39:$A$782,$A65,СВЦЭМ!$B$39:$B$782,N$47)+'СЕТ СН'!$G$12+СВЦЭМ!$D$10+'СЕТ СН'!$G$6-'СЕТ СН'!$G$22</f>
        <v>1353.1212125900001</v>
      </c>
      <c r="O65" s="36">
        <f>SUMIFS(СВЦЭМ!$C$39:$C$782,СВЦЭМ!$A$39:$A$782,$A65,СВЦЭМ!$B$39:$B$782,O$47)+'СЕТ СН'!$G$12+СВЦЭМ!$D$10+'СЕТ СН'!$G$6-'СЕТ СН'!$G$22</f>
        <v>1447.5140866700001</v>
      </c>
      <c r="P65" s="36">
        <f>SUMIFS(СВЦЭМ!$C$39:$C$782,СВЦЭМ!$A$39:$A$782,$A65,СВЦЭМ!$B$39:$B$782,P$47)+'СЕТ СН'!$G$12+СВЦЭМ!$D$10+'СЕТ СН'!$G$6-'СЕТ СН'!$G$22</f>
        <v>1438.51607552</v>
      </c>
      <c r="Q65" s="36">
        <f>SUMIFS(СВЦЭМ!$C$39:$C$782,СВЦЭМ!$A$39:$A$782,$A65,СВЦЭМ!$B$39:$B$782,Q$47)+'СЕТ СН'!$G$12+СВЦЭМ!$D$10+'СЕТ СН'!$G$6-'СЕТ СН'!$G$22</f>
        <v>1440.9943785</v>
      </c>
      <c r="R65" s="36">
        <f>SUMIFS(СВЦЭМ!$C$39:$C$782,СВЦЭМ!$A$39:$A$782,$A65,СВЦЭМ!$B$39:$B$782,R$47)+'СЕТ СН'!$G$12+СВЦЭМ!$D$10+'СЕТ СН'!$G$6-'СЕТ СН'!$G$22</f>
        <v>1440.0585980600001</v>
      </c>
      <c r="S65" s="36">
        <f>SUMIFS(СВЦЭМ!$C$39:$C$782,СВЦЭМ!$A$39:$A$782,$A65,СВЦЭМ!$B$39:$B$782,S$47)+'СЕТ СН'!$G$12+СВЦЭМ!$D$10+'СЕТ СН'!$G$6-'СЕТ СН'!$G$22</f>
        <v>1414.23909258</v>
      </c>
      <c r="T65" s="36">
        <f>SUMIFS(СВЦЭМ!$C$39:$C$782,СВЦЭМ!$A$39:$A$782,$A65,СВЦЭМ!$B$39:$B$782,T$47)+'СЕТ СН'!$G$12+СВЦЭМ!$D$10+'СЕТ СН'!$G$6-'СЕТ СН'!$G$22</f>
        <v>1235.3233318600001</v>
      </c>
      <c r="U65" s="36">
        <f>SUMIFS(СВЦЭМ!$C$39:$C$782,СВЦЭМ!$A$39:$A$782,$A65,СВЦЭМ!$B$39:$B$782,U$47)+'СЕТ СН'!$G$12+СВЦЭМ!$D$10+'СЕТ СН'!$G$6-'СЕТ СН'!$G$22</f>
        <v>1147.33505163</v>
      </c>
      <c r="V65" s="36">
        <f>SUMIFS(СВЦЭМ!$C$39:$C$782,СВЦЭМ!$A$39:$A$782,$A65,СВЦЭМ!$B$39:$B$782,V$47)+'СЕТ СН'!$G$12+СВЦЭМ!$D$10+'СЕТ СН'!$G$6-'СЕТ СН'!$G$22</f>
        <v>1100.21584874</v>
      </c>
      <c r="W65" s="36">
        <f>SUMIFS(СВЦЭМ!$C$39:$C$782,СВЦЭМ!$A$39:$A$782,$A65,СВЦЭМ!$B$39:$B$782,W$47)+'СЕТ СН'!$G$12+СВЦЭМ!$D$10+'СЕТ СН'!$G$6-'СЕТ СН'!$G$22</f>
        <v>1102.5432679099999</v>
      </c>
      <c r="X65" s="36">
        <f>SUMIFS(СВЦЭМ!$C$39:$C$782,СВЦЭМ!$A$39:$A$782,$A65,СВЦЭМ!$B$39:$B$782,X$47)+'СЕТ СН'!$G$12+СВЦЭМ!$D$10+'СЕТ СН'!$G$6-'СЕТ СН'!$G$22</f>
        <v>1141.8604392499999</v>
      </c>
      <c r="Y65" s="36">
        <f>SUMIFS(СВЦЭМ!$C$39:$C$782,СВЦЭМ!$A$39:$A$782,$A65,СВЦЭМ!$B$39:$B$782,Y$47)+'СЕТ СН'!$G$12+СВЦЭМ!$D$10+'СЕТ СН'!$G$6-'СЕТ СН'!$G$22</f>
        <v>1178.2084623799999</v>
      </c>
    </row>
    <row r="66" spans="1:27" ht="15.75" x14ac:dyDescent="0.2">
      <c r="A66" s="35">
        <f t="shared" si="1"/>
        <v>44305</v>
      </c>
      <c r="B66" s="36">
        <f>SUMIFS(СВЦЭМ!$C$39:$C$782,СВЦЭМ!$A$39:$A$782,$A66,СВЦЭМ!$B$39:$B$782,B$47)+'СЕТ СН'!$G$12+СВЦЭМ!$D$10+'СЕТ СН'!$G$6-'СЕТ СН'!$G$22</f>
        <v>1383.7895325100001</v>
      </c>
      <c r="C66" s="36">
        <f>SUMIFS(СВЦЭМ!$C$39:$C$782,СВЦЭМ!$A$39:$A$782,$A66,СВЦЭМ!$B$39:$B$782,C$47)+'СЕТ СН'!$G$12+СВЦЭМ!$D$10+'СЕТ СН'!$G$6-'СЕТ СН'!$G$22</f>
        <v>1426.41800756</v>
      </c>
      <c r="D66" s="36">
        <f>SUMIFS(СВЦЭМ!$C$39:$C$782,СВЦЭМ!$A$39:$A$782,$A66,СВЦЭМ!$B$39:$B$782,D$47)+'СЕТ СН'!$G$12+СВЦЭМ!$D$10+'СЕТ СН'!$G$6-'СЕТ СН'!$G$22</f>
        <v>1471.81613883</v>
      </c>
      <c r="E66" s="36">
        <f>SUMIFS(СВЦЭМ!$C$39:$C$782,СВЦЭМ!$A$39:$A$782,$A66,СВЦЭМ!$B$39:$B$782,E$47)+'СЕТ СН'!$G$12+СВЦЭМ!$D$10+'СЕТ СН'!$G$6-'СЕТ СН'!$G$22</f>
        <v>1471.83220188</v>
      </c>
      <c r="F66" s="36">
        <f>SUMIFS(СВЦЭМ!$C$39:$C$782,СВЦЭМ!$A$39:$A$782,$A66,СВЦЭМ!$B$39:$B$782,F$47)+'СЕТ СН'!$G$12+СВЦЭМ!$D$10+'СЕТ СН'!$G$6-'СЕТ СН'!$G$22</f>
        <v>1482.8750338900002</v>
      </c>
      <c r="G66" s="36">
        <f>SUMIFS(СВЦЭМ!$C$39:$C$782,СВЦЭМ!$A$39:$A$782,$A66,СВЦЭМ!$B$39:$B$782,G$47)+'СЕТ СН'!$G$12+СВЦЭМ!$D$10+'СЕТ СН'!$G$6-'СЕТ СН'!$G$22</f>
        <v>1475.9392772600002</v>
      </c>
      <c r="H66" s="36">
        <f>SUMIFS(СВЦЭМ!$C$39:$C$782,СВЦЭМ!$A$39:$A$782,$A66,СВЦЭМ!$B$39:$B$782,H$47)+'СЕТ СН'!$G$12+СВЦЭМ!$D$10+'СЕТ СН'!$G$6-'СЕТ СН'!$G$22</f>
        <v>1434.9546204000001</v>
      </c>
      <c r="I66" s="36">
        <f>SUMIFS(СВЦЭМ!$C$39:$C$782,СВЦЭМ!$A$39:$A$782,$A66,СВЦЭМ!$B$39:$B$782,I$47)+'СЕТ СН'!$G$12+СВЦЭМ!$D$10+'СЕТ СН'!$G$6-'СЕТ СН'!$G$22</f>
        <v>1363.3616378200002</v>
      </c>
      <c r="J66" s="36">
        <f>SUMIFS(СВЦЭМ!$C$39:$C$782,СВЦЭМ!$A$39:$A$782,$A66,СВЦЭМ!$B$39:$B$782,J$47)+'СЕТ СН'!$G$12+СВЦЭМ!$D$10+'СЕТ СН'!$G$6-'СЕТ СН'!$G$22</f>
        <v>1280.5520854900001</v>
      </c>
      <c r="K66" s="36">
        <f>SUMIFS(СВЦЭМ!$C$39:$C$782,СВЦЭМ!$A$39:$A$782,$A66,СВЦЭМ!$B$39:$B$782,K$47)+'СЕТ СН'!$G$12+СВЦЭМ!$D$10+'СЕТ СН'!$G$6-'СЕТ СН'!$G$22</f>
        <v>1204.7546974100001</v>
      </c>
      <c r="L66" s="36">
        <f>SUMIFS(СВЦЭМ!$C$39:$C$782,СВЦЭМ!$A$39:$A$782,$A66,СВЦЭМ!$B$39:$B$782,L$47)+'СЕТ СН'!$G$12+СВЦЭМ!$D$10+'СЕТ СН'!$G$6-'СЕТ СН'!$G$22</f>
        <v>1198.0173942599999</v>
      </c>
      <c r="M66" s="36">
        <f>SUMIFS(СВЦЭМ!$C$39:$C$782,СВЦЭМ!$A$39:$A$782,$A66,СВЦЭМ!$B$39:$B$782,M$47)+'СЕТ СН'!$G$12+СВЦЭМ!$D$10+'СЕТ СН'!$G$6-'СЕТ СН'!$G$22</f>
        <v>1226.3146805700001</v>
      </c>
      <c r="N66" s="36">
        <f>SUMIFS(СВЦЭМ!$C$39:$C$782,СВЦЭМ!$A$39:$A$782,$A66,СВЦЭМ!$B$39:$B$782,N$47)+'СЕТ СН'!$G$12+СВЦЭМ!$D$10+'СЕТ СН'!$G$6-'СЕТ СН'!$G$22</f>
        <v>1282.5427771300001</v>
      </c>
      <c r="O66" s="36">
        <f>SUMIFS(СВЦЭМ!$C$39:$C$782,СВЦЭМ!$A$39:$A$782,$A66,СВЦЭМ!$B$39:$B$782,O$47)+'СЕТ СН'!$G$12+СВЦЭМ!$D$10+'СЕТ СН'!$G$6-'СЕТ СН'!$G$22</f>
        <v>1322.0792356700001</v>
      </c>
      <c r="P66" s="36">
        <f>SUMIFS(СВЦЭМ!$C$39:$C$782,СВЦЭМ!$A$39:$A$782,$A66,СВЦЭМ!$B$39:$B$782,P$47)+'СЕТ СН'!$G$12+СВЦЭМ!$D$10+'СЕТ СН'!$G$6-'СЕТ СН'!$G$22</f>
        <v>1375.29185932</v>
      </c>
      <c r="Q66" s="36">
        <f>SUMIFS(СВЦЭМ!$C$39:$C$782,СВЦЭМ!$A$39:$A$782,$A66,СВЦЭМ!$B$39:$B$782,Q$47)+'СЕТ СН'!$G$12+СВЦЭМ!$D$10+'СЕТ СН'!$G$6-'СЕТ СН'!$G$22</f>
        <v>1395.66966482</v>
      </c>
      <c r="R66" s="36">
        <f>SUMIFS(СВЦЭМ!$C$39:$C$782,СВЦЭМ!$A$39:$A$782,$A66,СВЦЭМ!$B$39:$B$782,R$47)+'СЕТ СН'!$G$12+СВЦЭМ!$D$10+'СЕТ СН'!$G$6-'СЕТ СН'!$G$22</f>
        <v>1387.90109276</v>
      </c>
      <c r="S66" s="36">
        <f>SUMIFS(СВЦЭМ!$C$39:$C$782,СВЦЭМ!$A$39:$A$782,$A66,СВЦЭМ!$B$39:$B$782,S$47)+'СЕТ СН'!$G$12+СВЦЭМ!$D$10+'СЕТ СН'!$G$6-'СЕТ СН'!$G$22</f>
        <v>1354.6618787500001</v>
      </c>
      <c r="T66" s="36">
        <f>SUMIFS(СВЦЭМ!$C$39:$C$782,СВЦЭМ!$A$39:$A$782,$A66,СВЦЭМ!$B$39:$B$782,T$47)+'СЕТ СН'!$G$12+СВЦЭМ!$D$10+'СЕТ СН'!$G$6-'СЕТ СН'!$G$22</f>
        <v>1290.6121622800001</v>
      </c>
      <c r="U66" s="36">
        <f>SUMIFS(СВЦЭМ!$C$39:$C$782,СВЦЭМ!$A$39:$A$782,$A66,СВЦЭМ!$B$39:$B$782,U$47)+'СЕТ СН'!$G$12+СВЦЭМ!$D$10+'СЕТ СН'!$G$6-'СЕТ СН'!$G$22</f>
        <v>1253.3899690400001</v>
      </c>
      <c r="V66" s="36">
        <f>SUMIFS(СВЦЭМ!$C$39:$C$782,СВЦЭМ!$A$39:$A$782,$A66,СВЦЭМ!$B$39:$B$782,V$47)+'СЕТ СН'!$G$12+СВЦЭМ!$D$10+'СЕТ СН'!$G$6-'СЕТ СН'!$G$22</f>
        <v>1210.11593382</v>
      </c>
      <c r="W66" s="36">
        <f>SUMIFS(СВЦЭМ!$C$39:$C$782,СВЦЭМ!$A$39:$A$782,$A66,СВЦЭМ!$B$39:$B$782,W$47)+'СЕТ СН'!$G$12+СВЦЭМ!$D$10+'СЕТ СН'!$G$6-'СЕТ СН'!$G$22</f>
        <v>1217.5772166300001</v>
      </c>
      <c r="X66" s="36">
        <f>SUMIFS(СВЦЭМ!$C$39:$C$782,СВЦЭМ!$A$39:$A$782,$A66,СВЦЭМ!$B$39:$B$782,X$47)+'СЕТ СН'!$G$12+СВЦЭМ!$D$10+'СЕТ СН'!$G$6-'СЕТ СН'!$G$22</f>
        <v>1253.27723601</v>
      </c>
      <c r="Y66" s="36">
        <f>SUMIFS(СВЦЭМ!$C$39:$C$782,СВЦЭМ!$A$39:$A$782,$A66,СВЦЭМ!$B$39:$B$782,Y$47)+'СЕТ СН'!$G$12+СВЦЭМ!$D$10+'СЕТ СН'!$G$6-'СЕТ СН'!$G$22</f>
        <v>1305.1744289600001</v>
      </c>
    </row>
    <row r="67" spans="1:27" ht="15.75" x14ac:dyDescent="0.2">
      <c r="A67" s="35">
        <f t="shared" si="1"/>
        <v>44306</v>
      </c>
      <c r="B67" s="36">
        <f>SUMIFS(СВЦЭМ!$C$39:$C$782,СВЦЭМ!$A$39:$A$782,$A67,СВЦЭМ!$B$39:$B$782,B$47)+'СЕТ СН'!$G$12+СВЦЭМ!$D$10+'СЕТ СН'!$G$6-'СЕТ СН'!$G$22</f>
        <v>1439.2414261400002</v>
      </c>
      <c r="C67" s="36">
        <f>SUMIFS(СВЦЭМ!$C$39:$C$782,СВЦЭМ!$A$39:$A$782,$A67,СВЦЭМ!$B$39:$B$782,C$47)+'СЕТ СН'!$G$12+СВЦЭМ!$D$10+'СЕТ СН'!$G$6-'СЕТ СН'!$G$22</f>
        <v>1402.2500587700001</v>
      </c>
      <c r="D67" s="36">
        <f>SUMIFS(СВЦЭМ!$C$39:$C$782,СВЦЭМ!$A$39:$A$782,$A67,СВЦЭМ!$B$39:$B$782,D$47)+'СЕТ СН'!$G$12+СВЦЭМ!$D$10+'СЕТ СН'!$G$6-'СЕТ СН'!$G$22</f>
        <v>1349.31975106</v>
      </c>
      <c r="E67" s="36">
        <f>SUMIFS(СВЦЭМ!$C$39:$C$782,СВЦЭМ!$A$39:$A$782,$A67,СВЦЭМ!$B$39:$B$782,E$47)+'СЕТ СН'!$G$12+СВЦЭМ!$D$10+'СЕТ СН'!$G$6-'СЕТ СН'!$G$22</f>
        <v>1344.9623831700001</v>
      </c>
      <c r="F67" s="36">
        <f>SUMIFS(СВЦЭМ!$C$39:$C$782,СВЦЭМ!$A$39:$A$782,$A67,СВЦЭМ!$B$39:$B$782,F$47)+'СЕТ СН'!$G$12+СВЦЭМ!$D$10+'СЕТ СН'!$G$6-'СЕТ СН'!$G$22</f>
        <v>1351.4626341200001</v>
      </c>
      <c r="G67" s="36">
        <f>SUMIFS(СВЦЭМ!$C$39:$C$782,СВЦЭМ!$A$39:$A$782,$A67,СВЦЭМ!$B$39:$B$782,G$47)+'СЕТ СН'!$G$12+СВЦЭМ!$D$10+'СЕТ СН'!$G$6-'СЕТ СН'!$G$22</f>
        <v>1348.1975744200001</v>
      </c>
      <c r="H67" s="36">
        <f>SUMIFS(СВЦЭМ!$C$39:$C$782,СВЦЭМ!$A$39:$A$782,$A67,СВЦЭМ!$B$39:$B$782,H$47)+'СЕТ СН'!$G$12+СВЦЭМ!$D$10+'СЕТ СН'!$G$6-'СЕТ СН'!$G$22</f>
        <v>1399.5654165800001</v>
      </c>
      <c r="I67" s="36">
        <f>SUMIFS(СВЦЭМ!$C$39:$C$782,СВЦЭМ!$A$39:$A$782,$A67,СВЦЭМ!$B$39:$B$782,I$47)+'СЕТ СН'!$G$12+СВЦЭМ!$D$10+'СЕТ СН'!$G$6-'СЕТ СН'!$G$22</f>
        <v>1456.9692575400002</v>
      </c>
      <c r="J67" s="36">
        <f>SUMIFS(СВЦЭМ!$C$39:$C$782,СВЦЭМ!$A$39:$A$782,$A67,СВЦЭМ!$B$39:$B$782,J$47)+'СЕТ СН'!$G$12+СВЦЭМ!$D$10+'СЕТ СН'!$G$6-'СЕТ СН'!$G$22</f>
        <v>1395.7107829200002</v>
      </c>
      <c r="K67" s="36">
        <f>SUMIFS(СВЦЭМ!$C$39:$C$782,СВЦЭМ!$A$39:$A$782,$A67,СВЦЭМ!$B$39:$B$782,K$47)+'СЕТ СН'!$G$12+СВЦЭМ!$D$10+'СЕТ СН'!$G$6-'СЕТ СН'!$G$22</f>
        <v>1329.3017373</v>
      </c>
      <c r="L67" s="36">
        <f>SUMIFS(СВЦЭМ!$C$39:$C$782,СВЦЭМ!$A$39:$A$782,$A67,СВЦЭМ!$B$39:$B$782,L$47)+'СЕТ СН'!$G$12+СВЦЭМ!$D$10+'СЕТ СН'!$G$6-'СЕТ СН'!$G$22</f>
        <v>1335.2928888700001</v>
      </c>
      <c r="M67" s="36">
        <f>SUMIFS(СВЦЭМ!$C$39:$C$782,СВЦЭМ!$A$39:$A$782,$A67,СВЦЭМ!$B$39:$B$782,M$47)+'СЕТ СН'!$G$12+СВЦЭМ!$D$10+'СЕТ СН'!$G$6-'СЕТ СН'!$G$22</f>
        <v>1345.3903679800001</v>
      </c>
      <c r="N67" s="36">
        <f>SUMIFS(СВЦЭМ!$C$39:$C$782,СВЦЭМ!$A$39:$A$782,$A67,СВЦЭМ!$B$39:$B$782,N$47)+'СЕТ СН'!$G$12+СВЦЭМ!$D$10+'СЕТ СН'!$G$6-'СЕТ СН'!$G$22</f>
        <v>1380.75581908</v>
      </c>
      <c r="O67" s="36">
        <f>SUMIFS(СВЦЭМ!$C$39:$C$782,СВЦЭМ!$A$39:$A$782,$A67,СВЦЭМ!$B$39:$B$782,O$47)+'СЕТ СН'!$G$12+СВЦЭМ!$D$10+'СЕТ СН'!$G$6-'СЕТ СН'!$G$22</f>
        <v>1411.7084291000001</v>
      </c>
      <c r="P67" s="36">
        <f>SUMIFS(СВЦЭМ!$C$39:$C$782,СВЦЭМ!$A$39:$A$782,$A67,СВЦЭМ!$B$39:$B$782,P$47)+'СЕТ СН'!$G$12+СВЦЭМ!$D$10+'СЕТ СН'!$G$6-'СЕТ СН'!$G$22</f>
        <v>1431.9705358000001</v>
      </c>
      <c r="Q67" s="36">
        <f>SUMIFS(СВЦЭМ!$C$39:$C$782,СВЦЭМ!$A$39:$A$782,$A67,СВЦЭМ!$B$39:$B$782,Q$47)+'СЕТ СН'!$G$12+СВЦЭМ!$D$10+'СЕТ СН'!$G$6-'СЕТ СН'!$G$22</f>
        <v>1421.47354212</v>
      </c>
      <c r="R67" s="36">
        <f>SUMIFS(СВЦЭМ!$C$39:$C$782,СВЦЭМ!$A$39:$A$782,$A67,СВЦЭМ!$B$39:$B$782,R$47)+'СЕТ СН'!$G$12+СВЦЭМ!$D$10+'СЕТ СН'!$G$6-'СЕТ СН'!$G$22</f>
        <v>1429.89411832</v>
      </c>
      <c r="S67" s="36">
        <f>SUMIFS(СВЦЭМ!$C$39:$C$782,СВЦЭМ!$A$39:$A$782,$A67,СВЦЭМ!$B$39:$B$782,S$47)+'СЕТ СН'!$G$12+СВЦЭМ!$D$10+'СЕТ СН'!$G$6-'СЕТ СН'!$G$22</f>
        <v>1441.0044531400001</v>
      </c>
      <c r="T67" s="36">
        <f>SUMIFS(СВЦЭМ!$C$39:$C$782,СВЦЭМ!$A$39:$A$782,$A67,СВЦЭМ!$B$39:$B$782,T$47)+'СЕТ СН'!$G$12+СВЦЭМ!$D$10+'СЕТ СН'!$G$6-'СЕТ СН'!$G$22</f>
        <v>1378.1145512600001</v>
      </c>
      <c r="U67" s="36">
        <f>SUMIFS(СВЦЭМ!$C$39:$C$782,СВЦЭМ!$A$39:$A$782,$A67,СВЦЭМ!$B$39:$B$782,U$47)+'СЕТ СН'!$G$12+СВЦЭМ!$D$10+'СЕТ СН'!$G$6-'СЕТ СН'!$G$22</f>
        <v>1310.4396245300002</v>
      </c>
      <c r="V67" s="36">
        <f>SUMIFS(СВЦЭМ!$C$39:$C$782,СВЦЭМ!$A$39:$A$782,$A67,СВЦЭМ!$B$39:$B$782,V$47)+'СЕТ СН'!$G$12+СВЦЭМ!$D$10+'СЕТ СН'!$G$6-'СЕТ СН'!$G$22</f>
        <v>1261.37035752</v>
      </c>
      <c r="W67" s="36">
        <f>SUMIFS(СВЦЭМ!$C$39:$C$782,СВЦЭМ!$A$39:$A$782,$A67,СВЦЭМ!$B$39:$B$782,W$47)+'СЕТ СН'!$G$12+СВЦЭМ!$D$10+'СЕТ СН'!$G$6-'СЕТ СН'!$G$22</f>
        <v>1265.7682807399999</v>
      </c>
      <c r="X67" s="36">
        <f>SUMIFS(СВЦЭМ!$C$39:$C$782,СВЦЭМ!$A$39:$A$782,$A67,СВЦЭМ!$B$39:$B$782,X$47)+'СЕТ СН'!$G$12+СВЦЭМ!$D$10+'СЕТ СН'!$G$6-'СЕТ СН'!$G$22</f>
        <v>1294.0116676600001</v>
      </c>
      <c r="Y67" s="36">
        <f>SUMIFS(СВЦЭМ!$C$39:$C$782,СВЦЭМ!$A$39:$A$782,$A67,СВЦЭМ!$B$39:$B$782,Y$47)+'СЕТ СН'!$G$12+СВЦЭМ!$D$10+'СЕТ СН'!$G$6-'СЕТ СН'!$G$22</f>
        <v>1364.86044612</v>
      </c>
    </row>
    <row r="68" spans="1:27" ht="15.75" x14ac:dyDescent="0.2">
      <c r="A68" s="35">
        <f t="shared" si="1"/>
        <v>44307</v>
      </c>
      <c r="B68" s="36">
        <f>SUMIFS(СВЦЭМ!$C$39:$C$782,СВЦЭМ!$A$39:$A$782,$A68,СВЦЭМ!$B$39:$B$782,B$47)+'СЕТ СН'!$G$12+СВЦЭМ!$D$10+'СЕТ СН'!$G$6-'СЕТ СН'!$G$22</f>
        <v>1375.2804499400002</v>
      </c>
      <c r="C68" s="36">
        <f>SUMIFS(СВЦЭМ!$C$39:$C$782,СВЦЭМ!$A$39:$A$782,$A68,СВЦЭМ!$B$39:$B$782,C$47)+'СЕТ СН'!$G$12+СВЦЭМ!$D$10+'СЕТ СН'!$G$6-'СЕТ СН'!$G$22</f>
        <v>1396.43577921</v>
      </c>
      <c r="D68" s="36">
        <f>SUMIFS(СВЦЭМ!$C$39:$C$782,СВЦЭМ!$A$39:$A$782,$A68,СВЦЭМ!$B$39:$B$782,D$47)+'СЕТ СН'!$G$12+СВЦЭМ!$D$10+'СЕТ СН'!$G$6-'СЕТ СН'!$G$22</f>
        <v>1336.2127629300001</v>
      </c>
      <c r="E68" s="36">
        <f>SUMIFS(СВЦЭМ!$C$39:$C$782,СВЦЭМ!$A$39:$A$782,$A68,СВЦЭМ!$B$39:$B$782,E$47)+'СЕТ СН'!$G$12+СВЦЭМ!$D$10+'СЕТ СН'!$G$6-'СЕТ СН'!$G$22</f>
        <v>1336.86714603</v>
      </c>
      <c r="F68" s="36">
        <f>SUMIFS(СВЦЭМ!$C$39:$C$782,СВЦЭМ!$A$39:$A$782,$A68,СВЦЭМ!$B$39:$B$782,F$47)+'СЕТ СН'!$G$12+СВЦЭМ!$D$10+'СЕТ СН'!$G$6-'СЕТ СН'!$G$22</f>
        <v>1351.5906507900002</v>
      </c>
      <c r="G68" s="36">
        <f>SUMIFS(СВЦЭМ!$C$39:$C$782,СВЦЭМ!$A$39:$A$782,$A68,СВЦЭМ!$B$39:$B$782,G$47)+'СЕТ СН'!$G$12+СВЦЭМ!$D$10+'СЕТ СН'!$G$6-'СЕТ СН'!$G$22</f>
        <v>1342.9919431400001</v>
      </c>
      <c r="H68" s="36">
        <f>SUMIFS(СВЦЭМ!$C$39:$C$782,СВЦЭМ!$A$39:$A$782,$A68,СВЦЭМ!$B$39:$B$782,H$47)+'СЕТ СН'!$G$12+СВЦЭМ!$D$10+'СЕТ СН'!$G$6-'СЕТ СН'!$G$22</f>
        <v>1372.0545993600001</v>
      </c>
      <c r="I68" s="36">
        <f>SUMIFS(СВЦЭМ!$C$39:$C$782,СВЦЭМ!$A$39:$A$782,$A68,СВЦЭМ!$B$39:$B$782,I$47)+'СЕТ СН'!$G$12+СВЦЭМ!$D$10+'СЕТ СН'!$G$6-'СЕТ СН'!$G$22</f>
        <v>1377.28734751</v>
      </c>
      <c r="J68" s="36">
        <f>SUMIFS(СВЦЭМ!$C$39:$C$782,СВЦЭМ!$A$39:$A$782,$A68,СВЦЭМ!$B$39:$B$782,J$47)+'СЕТ СН'!$G$12+СВЦЭМ!$D$10+'СЕТ СН'!$G$6-'СЕТ СН'!$G$22</f>
        <v>1340.1793542600001</v>
      </c>
      <c r="K68" s="36">
        <f>SUMIFS(СВЦЭМ!$C$39:$C$782,СВЦЭМ!$A$39:$A$782,$A68,СВЦЭМ!$B$39:$B$782,K$47)+'СЕТ СН'!$G$12+СВЦЭМ!$D$10+'СЕТ СН'!$G$6-'СЕТ СН'!$G$22</f>
        <v>1285.56201747</v>
      </c>
      <c r="L68" s="36">
        <f>SUMIFS(СВЦЭМ!$C$39:$C$782,СВЦЭМ!$A$39:$A$782,$A68,СВЦЭМ!$B$39:$B$782,L$47)+'СЕТ СН'!$G$12+СВЦЭМ!$D$10+'СЕТ СН'!$G$6-'СЕТ СН'!$G$22</f>
        <v>1290.85767106</v>
      </c>
      <c r="M68" s="36">
        <f>SUMIFS(СВЦЭМ!$C$39:$C$782,СВЦЭМ!$A$39:$A$782,$A68,СВЦЭМ!$B$39:$B$782,M$47)+'СЕТ СН'!$G$12+СВЦЭМ!$D$10+'СЕТ СН'!$G$6-'СЕТ СН'!$G$22</f>
        <v>1294.98182883</v>
      </c>
      <c r="N68" s="36">
        <f>SUMIFS(СВЦЭМ!$C$39:$C$782,СВЦЭМ!$A$39:$A$782,$A68,СВЦЭМ!$B$39:$B$782,N$47)+'СЕТ СН'!$G$12+СВЦЭМ!$D$10+'СЕТ СН'!$G$6-'СЕТ СН'!$G$22</f>
        <v>1327.1104026400001</v>
      </c>
      <c r="O68" s="36">
        <f>SUMIFS(СВЦЭМ!$C$39:$C$782,СВЦЭМ!$A$39:$A$782,$A68,СВЦЭМ!$B$39:$B$782,O$47)+'СЕТ СН'!$G$12+СВЦЭМ!$D$10+'СЕТ СН'!$G$6-'СЕТ СН'!$G$22</f>
        <v>1364.1553262</v>
      </c>
      <c r="P68" s="36">
        <f>SUMIFS(СВЦЭМ!$C$39:$C$782,СВЦЭМ!$A$39:$A$782,$A68,СВЦЭМ!$B$39:$B$782,P$47)+'СЕТ СН'!$G$12+СВЦЭМ!$D$10+'СЕТ СН'!$G$6-'СЕТ СН'!$G$22</f>
        <v>1380.3005894300002</v>
      </c>
      <c r="Q68" s="36">
        <f>SUMIFS(СВЦЭМ!$C$39:$C$782,СВЦЭМ!$A$39:$A$782,$A68,СВЦЭМ!$B$39:$B$782,Q$47)+'СЕТ СН'!$G$12+СВЦЭМ!$D$10+'СЕТ СН'!$G$6-'СЕТ СН'!$G$22</f>
        <v>1377.1865206700002</v>
      </c>
      <c r="R68" s="36">
        <f>SUMIFS(СВЦЭМ!$C$39:$C$782,СВЦЭМ!$A$39:$A$782,$A68,СВЦЭМ!$B$39:$B$782,R$47)+'СЕТ СН'!$G$12+СВЦЭМ!$D$10+'СЕТ СН'!$G$6-'СЕТ СН'!$G$22</f>
        <v>1365.10495545</v>
      </c>
      <c r="S68" s="36">
        <f>SUMIFS(СВЦЭМ!$C$39:$C$782,СВЦЭМ!$A$39:$A$782,$A68,СВЦЭМ!$B$39:$B$782,S$47)+'СЕТ СН'!$G$12+СВЦЭМ!$D$10+'СЕТ СН'!$G$6-'СЕТ СН'!$G$22</f>
        <v>1366.48482556</v>
      </c>
      <c r="T68" s="36">
        <f>SUMIFS(СВЦЭМ!$C$39:$C$782,СВЦЭМ!$A$39:$A$782,$A68,СВЦЭМ!$B$39:$B$782,T$47)+'СЕТ СН'!$G$12+СВЦЭМ!$D$10+'СЕТ СН'!$G$6-'СЕТ СН'!$G$22</f>
        <v>1325.8230437100001</v>
      </c>
      <c r="U68" s="36">
        <f>SUMIFS(СВЦЭМ!$C$39:$C$782,СВЦЭМ!$A$39:$A$782,$A68,СВЦЭМ!$B$39:$B$782,U$47)+'СЕТ СН'!$G$12+СВЦЭМ!$D$10+'СЕТ СН'!$G$6-'СЕТ СН'!$G$22</f>
        <v>1250.8258517100001</v>
      </c>
      <c r="V68" s="36">
        <f>SUMIFS(СВЦЭМ!$C$39:$C$782,СВЦЭМ!$A$39:$A$782,$A68,СВЦЭМ!$B$39:$B$782,V$47)+'СЕТ СН'!$G$12+СВЦЭМ!$D$10+'СЕТ СН'!$G$6-'СЕТ СН'!$G$22</f>
        <v>1209.13909104</v>
      </c>
      <c r="W68" s="36">
        <f>SUMIFS(СВЦЭМ!$C$39:$C$782,СВЦЭМ!$A$39:$A$782,$A68,СВЦЭМ!$B$39:$B$782,W$47)+'СЕТ СН'!$G$12+СВЦЭМ!$D$10+'СЕТ СН'!$G$6-'СЕТ СН'!$G$22</f>
        <v>1218.83070587</v>
      </c>
      <c r="X68" s="36">
        <f>SUMIFS(СВЦЭМ!$C$39:$C$782,СВЦЭМ!$A$39:$A$782,$A68,СВЦЭМ!$B$39:$B$782,X$47)+'СЕТ СН'!$G$12+СВЦЭМ!$D$10+'СЕТ СН'!$G$6-'СЕТ СН'!$G$22</f>
        <v>1250.5537461199999</v>
      </c>
      <c r="Y68" s="36">
        <f>SUMIFS(СВЦЭМ!$C$39:$C$782,СВЦЭМ!$A$39:$A$782,$A68,СВЦЭМ!$B$39:$B$782,Y$47)+'СЕТ СН'!$G$12+СВЦЭМ!$D$10+'СЕТ СН'!$G$6-'СЕТ СН'!$G$22</f>
        <v>1304.5618483000001</v>
      </c>
    </row>
    <row r="69" spans="1:27" ht="15.75" x14ac:dyDescent="0.2">
      <c r="A69" s="35">
        <f t="shared" si="1"/>
        <v>44308</v>
      </c>
      <c r="B69" s="36">
        <f>SUMIFS(СВЦЭМ!$C$39:$C$782,СВЦЭМ!$A$39:$A$782,$A69,СВЦЭМ!$B$39:$B$782,B$47)+'СЕТ СН'!$G$12+СВЦЭМ!$D$10+'СЕТ СН'!$G$6-'СЕТ СН'!$G$22</f>
        <v>1167.4243866700001</v>
      </c>
      <c r="C69" s="36">
        <f>SUMIFS(СВЦЭМ!$C$39:$C$782,СВЦЭМ!$A$39:$A$782,$A69,СВЦЭМ!$B$39:$B$782,C$47)+'СЕТ СН'!$G$12+СВЦЭМ!$D$10+'СЕТ СН'!$G$6-'СЕТ СН'!$G$22</f>
        <v>1233.35627052</v>
      </c>
      <c r="D69" s="36">
        <f>SUMIFS(СВЦЭМ!$C$39:$C$782,СВЦЭМ!$A$39:$A$782,$A69,СВЦЭМ!$B$39:$B$782,D$47)+'СЕТ СН'!$G$12+СВЦЭМ!$D$10+'СЕТ СН'!$G$6-'СЕТ СН'!$G$22</f>
        <v>1255.3856263700002</v>
      </c>
      <c r="E69" s="36">
        <f>SUMIFS(СВЦЭМ!$C$39:$C$782,СВЦЭМ!$A$39:$A$782,$A69,СВЦЭМ!$B$39:$B$782,E$47)+'СЕТ СН'!$G$12+СВЦЭМ!$D$10+'СЕТ СН'!$G$6-'СЕТ СН'!$G$22</f>
        <v>1259.0547108799999</v>
      </c>
      <c r="F69" s="36">
        <f>SUMIFS(СВЦЭМ!$C$39:$C$782,СВЦЭМ!$A$39:$A$782,$A69,СВЦЭМ!$B$39:$B$782,F$47)+'СЕТ СН'!$G$12+СВЦЭМ!$D$10+'СЕТ СН'!$G$6-'СЕТ СН'!$G$22</f>
        <v>1263.87886048</v>
      </c>
      <c r="G69" s="36">
        <f>SUMIFS(СВЦЭМ!$C$39:$C$782,СВЦЭМ!$A$39:$A$782,$A69,СВЦЭМ!$B$39:$B$782,G$47)+'СЕТ СН'!$G$12+СВЦЭМ!$D$10+'СЕТ СН'!$G$6-'СЕТ СН'!$G$22</f>
        <v>1255.00157122</v>
      </c>
      <c r="H69" s="36">
        <f>SUMIFS(СВЦЭМ!$C$39:$C$782,СВЦЭМ!$A$39:$A$782,$A69,СВЦЭМ!$B$39:$B$782,H$47)+'СЕТ СН'!$G$12+СВЦЭМ!$D$10+'СЕТ СН'!$G$6-'СЕТ СН'!$G$22</f>
        <v>1247.2937854900001</v>
      </c>
      <c r="I69" s="36">
        <f>SUMIFS(СВЦЭМ!$C$39:$C$782,СВЦЭМ!$A$39:$A$782,$A69,СВЦЭМ!$B$39:$B$782,I$47)+'СЕТ СН'!$G$12+СВЦЭМ!$D$10+'СЕТ СН'!$G$6-'СЕТ СН'!$G$22</f>
        <v>1192.2853025899999</v>
      </c>
      <c r="J69" s="36">
        <f>SUMIFS(СВЦЭМ!$C$39:$C$782,СВЦЭМ!$A$39:$A$782,$A69,СВЦЭМ!$B$39:$B$782,J$47)+'СЕТ СН'!$G$12+СВЦЭМ!$D$10+'СЕТ СН'!$G$6-'СЕТ СН'!$G$22</f>
        <v>1129.0369169000001</v>
      </c>
      <c r="K69" s="36">
        <f>SUMIFS(СВЦЭМ!$C$39:$C$782,СВЦЭМ!$A$39:$A$782,$A69,СВЦЭМ!$B$39:$B$782,K$47)+'СЕТ СН'!$G$12+СВЦЭМ!$D$10+'СЕТ СН'!$G$6-'СЕТ СН'!$G$22</f>
        <v>1076.6950945399999</v>
      </c>
      <c r="L69" s="36">
        <f>SUMIFS(СВЦЭМ!$C$39:$C$782,СВЦЭМ!$A$39:$A$782,$A69,СВЦЭМ!$B$39:$B$782,L$47)+'СЕТ СН'!$G$12+СВЦЭМ!$D$10+'СЕТ СН'!$G$6-'СЕТ СН'!$G$22</f>
        <v>1086.3824558700001</v>
      </c>
      <c r="M69" s="36">
        <f>SUMIFS(СВЦЭМ!$C$39:$C$782,СВЦЭМ!$A$39:$A$782,$A69,СВЦЭМ!$B$39:$B$782,M$47)+'СЕТ СН'!$G$12+СВЦЭМ!$D$10+'СЕТ СН'!$G$6-'СЕТ СН'!$G$22</f>
        <v>1087.6711505799999</v>
      </c>
      <c r="N69" s="36">
        <f>SUMIFS(СВЦЭМ!$C$39:$C$782,СВЦЭМ!$A$39:$A$782,$A69,СВЦЭМ!$B$39:$B$782,N$47)+'СЕТ СН'!$G$12+СВЦЭМ!$D$10+'СЕТ СН'!$G$6-'СЕТ СН'!$G$22</f>
        <v>1111.2648323999999</v>
      </c>
      <c r="O69" s="36">
        <f>SUMIFS(СВЦЭМ!$C$39:$C$782,СВЦЭМ!$A$39:$A$782,$A69,СВЦЭМ!$B$39:$B$782,O$47)+'СЕТ СН'!$G$12+СВЦЭМ!$D$10+'СЕТ СН'!$G$6-'СЕТ СН'!$G$22</f>
        <v>1182.4366985900001</v>
      </c>
      <c r="P69" s="36">
        <f>SUMIFS(СВЦЭМ!$C$39:$C$782,СВЦЭМ!$A$39:$A$782,$A69,СВЦЭМ!$B$39:$B$782,P$47)+'СЕТ СН'!$G$12+СВЦЭМ!$D$10+'СЕТ СН'!$G$6-'СЕТ СН'!$G$22</f>
        <v>1178.67502773</v>
      </c>
      <c r="Q69" s="36">
        <f>SUMIFS(СВЦЭМ!$C$39:$C$782,СВЦЭМ!$A$39:$A$782,$A69,СВЦЭМ!$B$39:$B$782,Q$47)+'СЕТ СН'!$G$12+СВЦЭМ!$D$10+'СЕТ СН'!$G$6-'СЕТ СН'!$G$22</f>
        <v>1186.17063678</v>
      </c>
      <c r="R69" s="36">
        <f>SUMIFS(СВЦЭМ!$C$39:$C$782,СВЦЭМ!$A$39:$A$782,$A69,СВЦЭМ!$B$39:$B$782,R$47)+'СЕТ СН'!$G$12+СВЦЭМ!$D$10+'СЕТ СН'!$G$6-'СЕТ СН'!$G$22</f>
        <v>1171.45509872</v>
      </c>
      <c r="S69" s="36">
        <f>SUMIFS(СВЦЭМ!$C$39:$C$782,СВЦЭМ!$A$39:$A$782,$A69,СВЦЭМ!$B$39:$B$782,S$47)+'СЕТ СН'!$G$12+СВЦЭМ!$D$10+'СЕТ СН'!$G$6-'СЕТ СН'!$G$22</f>
        <v>1168.48625945</v>
      </c>
      <c r="T69" s="36">
        <f>SUMIFS(СВЦЭМ!$C$39:$C$782,СВЦЭМ!$A$39:$A$782,$A69,СВЦЭМ!$B$39:$B$782,T$47)+'СЕТ СН'!$G$12+СВЦЭМ!$D$10+'СЕТ СН'!$G$6-'СЕТ СН'!$G$22</f>
        <v>1114.26415167</v>
      </c>
      <c r="U69" s="36">
        <f>SUMIFS(СВЦЭМ!$C$39:$C$782,СВЦЭМ!$A$39:$A$782,$A69,СВЦЭМ!$B$39:$B$782,U$47)+'СЕТ СН'!$G$12+СВЦЭМ!$D$10+'СЕТ СН'!$G$6-'СЕТ СН'!$G$22</f>
        <v>1117.78259486</v>
      </c>
      <c r="V69" s="36">
        <f>SUMIFS(СВЦЭМ!$C$39:$C$782,СВЦЭМ!$A$39:$A$782,$A69,СВЦЭМ!$B$39:$B$782,V$47)+'СЕТ СН'!$G$12+СВЦЭМ!$D$10+'СЕТ СН'!$G$6-'СЕТ СН'!$G$22</f>
        <v>1144.39411516</v>
      </c>
      <c r="W69" s="36">
        <f>SUMIFS(СВЦЭМ!$C$39:$C$782,СВЦЭМ!$A$39:$A$782,$A69,СВЦЭМ!$B$39:$B$782,W$47)+'СЕТ СН'!$G$12+СВЦЭМ!$D$10+'СЕТ СН'!$G$6-'СЕТ СН'!$G$22</f>
        <v>1167.3828779400001</v>
      </c>
      <c r="X69" s="36">
        <f>SUMIFS(СВЦЭМ!$C$39:$C$782,СВЦЭМ!$A$39:$A$782,$A69,СВЦЭМ!$B$39:$B$782,X$47)+'СЕТ СН'!$G$12+СВЦЭМ!$D$10+'СЕТ СН'!$G$6-'СЕТ СН'!$G$22</f>
        <v>1139.7907154500001</v>
      </c>
      <c r="Y69" s="36">
        <f>SUMIFS(СВЦЭМ!$C$39:$C$782,СВЦЭМ!$A$39:$A$782,$A69,СВЦЭМ!$B$39:$B$782,Y$47)+'СЕТ СН'!$G$12+СВЦЭМ!$D$10+'СЕТ СН'!$G$6-'СЕТ СН'!$G$22</f>
        <v>1119.7828667700001</v>
      </c>
    </row>
    <row r="70" spans="1:27" ht="15.75" x14ac:dyDescent="0.2">
      <c r="A70" s="35">
        <f t="shared" si="1"/>
        <v>44309</v>
      </c>
      <c r="B70" s="36">
        <f>SUMIFS(СВЦЭМ!$C$39:$C$782,СВЦЭМ!$A$39:$A$782,$A70,СВЦЭМ!$B$39:$B$782,B$47)+'СЕТ СН'!$G$12+СВЦЭМ!$D$10+'СЕТ СН'!$G$6-'СЕТ СН'!$G$22</f>
        <v>1117.80455461</v>
      </c>
      <c r="C70" s="36">
        <f>SUMIFS(СВЦЭМ!$C$39:$C$782,СВЦЭМ!$A$39:$A$782,$A70,СВЦЭМ!$B$39:$B$782,C$47)+'СЕТ СН'!$G$12+СВЦЭМ!$D$10+'СЕТ СН'!$G$6-'СЕТ СН'!$G$22</f>
        <v>1174.8235018099999</v>
      </c>
      <c r="D70" s="36">
        <f>SUMIFS(СВЦЭМ!$C$39:$C$782,СВЦЭМ!$A$39:$A$782,$A70,СВЦЭМ!$B$39:$B$782,D$47)+'СЕТ СН'!$G$12+СВЦЭМ!$D$10+'СЕТ СН'!$G$6-'СЕТ СН'!$G$22</f>
        <v>1201.2665247100001</v>
      </c>
      <c r="E70" s="36">
        <f>SUMIFS(СВЦЭМ!$C$39:$C$782,СВЦЭМ!$A$39:$A$782,$A70,СВЦЭМ!$B$39:$B$782,E$47)+'СЕТ СН'!$G$12+СВЦЭМ!$D$10+'СЕТ СН'!$G$6-'СЕТ СН'!$G$22</f>
        <v>1206.80408192</v>
      </c>
      <c r="F70" s="36">
        <f>SUMIFS(СВЦЭМ!$C$39:$C$782,СВЦЭМ!$A$39:$A$782,$A70,СВЦЭМ!$B$39:$B$782,F$47)+'СЕТ СН'!$G$12+СВЦЭМ!$D$10+'СЕТ СН'!$G$6-'СЕТ СН'!$G$22</f>
        <v>1202.3116738599999</v>
      </c>
      <c r="G70" s="36">
        <f>SUMIFS(СВЦЭМ!$C$39:$C$782,СВЦЭМ!$A$39:$A$782,$A70,СВЦЭМ!$B$39:$B$782,G$47)+'СЕТ СН'!$G$12+СВЦЭМ!$D$10+'СЕТ СН'!$G$6-'СЕТ СН'!$G$22</f>
        <v>1192.15434678</v>
      </c>
      <c r="H70" s="36">
        <f>SUMIFS(СВЦЭМ!$C$39:$C$782,СВЦЭМ!$A$39:$A$782,$A70,СВЦЭМ!$B$39:$B$782,H$47)+'СЕТ СН'!$G$12+СВЦЭМ!$D$10+'СЕТ СН'!$G$6-'СЕТ СН'!$G$22</f>
        <v>1173.82465645</v>
      </c>
      <c r="I70" s="36">
        <f>SUMIFS(СВЦЭМ!$C$39:$C$782,СВЦЭМ!$A$39:$A$782,$A70,СВЦЭМ!$B$39:$B$782,I$47)+'СЕТ СН'!$G$12+СВЦЭМ!$D$10+'СЕТ СН'!$G$6-'СЕТ СН'!$G$22</f>
        <v>1128.87781475</v>
      </c>
      <c r="J70" s="36">
        <f>SUMIFS(СВЦЭМ!$C$39:$C$782,СВЦЭМ!$A$39:$A$782,$A70,СВЦЭМ!$B$39:$B$782,J$47)+'СЕТ СН'!$G$12+СВЦЭМ!$D$10+'СЕТ СН'!$G$6-'СЕТ СН'!$G$22</f>
        <v>1138.4809331900001</v>
      </c>
      <c r="K70" s="36">
        <f>SUMIFS(СВЦЭМ!$C$39:$C$782,СВЦЭМ!$A$39:$A$782,$A70,СВЦЭМ!$B$39:$B$782,K$47)+'СЕТ СН'!$G$12+СВЦЭМ!$D$10+'СЕТ СН'!$G$6-'СЕТ СН'!$G$22</f>
        <v>1094.65380056</v>
      </c>
      <c r="L70" s="36">
        <f>SUMIFS(СВЦЭМ!$C$39:$C$782,СВЦЭМ!$A$39:$A$782,$A70,СВЦЭМ!$B$39:$B$782,L$47)+'СЕТ СН'!$G$12+СВЦЭМ!$D$10+'СЕТ СН'!$G$6-'СЕТ СН'!$G$22</f>
        <v>1100.0621525900001</v>
      </c>
      <c r="M70" s="36">
        <f>SUMIFS(СВЦЭМ!$C$39:$C$782,СВЦЭМ!$A$39:$A$782,$A70,СВЦЭМ!$B$39:$B$782,M$47)+'СЕТ СН'!$G$12+СВЦЭМ!$D$10+'СЕТ СН'!$G$6-'СЕТ СН'!$G$22</f>
        <v>1090.1462773200001</v>
      </c>
      <c r="N70" s="36">
        <f>SUMIFS(СВЦЭМ!$C$39:$C$782,СВЦЭМ!$A$39:$A$782,$A70,СВЦЭМ!$B$39:$B$782,N$47)+'СЕТ СН'!$G$12+СВЦЭМ!$D$10+'СЕТ СН'!$G$6-'СЕТ СН'!$G$22</f>
        <v>1101.04907078</v>
      </c>
      <c r="O70" s="36">
        <f>SUMIFS(СВЦЭМ!$C$39:$C$782,СВЦЭМ!$A$39:$A$782,$A70,СВЦЭМ!$B$39:$B$782,O$47)+'СЕТ СН'!$G$12+СВЦЭМ!$D$10+'СЕТ СН'!$G$6-'СЕТ СН'!$G$22</f>
        <v>1146.1313315</v>
      </c>
      <c r="P70" s="36">
        <f>SUMIFS(СВЦЭМ!$C$39:$C$782,СВЦЭМ!$A$39:$A$782,$A70,СВЦЭМ!$B$39:$B$782,P$47)+'СЕТ СН'!$G$12+СВЦЭМ!$D$10+'СЕТ СН'!$G$6-'СЕТ СН'!$G$22</f>
        <v>1122.34821156</v>
      </c>
      <c r="Q70" s="36">
        <f>SUMIFS(СВЦЭМ!$C$39:$C$782,СВЦЭМ!$A$39:$A$782,$A70,СВЦЭМ!$B$39:$B$782,Q$47)+'СЕТ СН'!$G$12+СВЦЭМ!$D$10+'СЕТ СН'!$G$6-'СЕТ СН'!$G$22</f>
        <v>1120.38997146</v>
      </c>
      <c r="R70" s="36">
        <f>SUMIFS(СВЦЭМ!$C$39:$C$782,СВЦЭМ!$A$39:$A$782,$A70,СВЦЭМ!$B$39:$B$782,R$47)+'СЕТ СН'!$G$12+СВЦЭМ!$D$10+'СЕТ СН'!$G$6-'СЕТ СН'!$G$22</f>
        <v>1121.49650204</v>
      </c>
      <c r="S70" s="36">
        <f>SUMIFS(СВЦЭМ!$C$39:$C$782,СВЦЭМ!$A$39:$A$782,$A70,СВЦЭМ!$B$39:$B$782,S$47)+'СЕТ СН'!$G$12+СВЦЭМ!$D$10+'СЕТ СН'!$G$6-'СЕТ СН'!$G$22</f>
        <v>1136.62104714</v>
      </c>
      <c r="T70" s="36">
        <f>SUMIFS(СВЦЭМ!$C$39:$C$782,СВЦЭМ!$A$39:$A$782,$A70,СВЦЭМ!$B$39:$B$782,T$47)+'СЕТ СН'!$G$12+СВЦЭМ!$D$10+'СЕТ СН'!$G$6-'СЕТ СН'!$G$22</f>
        <v>1112.5122105</v>
      </c>
      <c r="U70" s="36">
        <f>SUMIFS(СВЦЭМ!$C$39:$C$782,СВЦЭМ!$A$39:$A$782,$A70,СВЦЭМ!$B$39:$B$782,U$47)+'СЕТ СН'!$G$12+СВЦЭМ!$D$10+'СЕТ СН'!$G$6-'СЕТ СН'!$G$22</f>
        <v>1077.7672368799999</v>
      </c>
      <c r="V70" s="36">
        <f>SUMIFS(СВЦЭМ!$C$39:$C$782,СВЦЭМ!$A$39:$A$782,$A70,СВЦЭМ!$B$39:$B$782,V$47)+'СЕТ СН'!$G$12+СВЦЭМ!$D$10+'СЕТ СН'!$G$6-'СЕТ СН'!$G$22</f>
        <v>1094.1000317099999</v>
      </c>
      <c r="W70" s="36">
        <f>SUMIFS(СВЦЭМ!$C$39:$C$782,СВЦЭМ!$A$39:$A$782,$A70,СВЦЭМ!$B$39:$B$782,W$47)+'СЕТ СН'!$G$12+СВЦЭМ!$D$10+'СЕТ СН'!$G$6-'СЕТ СН'!$G$22</f>
        <v>1114.4238959199999</v>
      </c>
      <c r="X70" s="36">
        <f>SUMIFS(СВЦЭМ!$C$39:$C$782,СВЦЭМ!$A$39:$A$782,$A70,СВЦЭМ!$B$39:$B$782,X$47)+'СЕТ СН'!$G$12+СВЦЭМ!$D$10+'СЕТ СН'!$G$6-'СЕТ СН'!$G$22</f>
        <v>1067.8223734400001</v>
      </c>
      <c r="Y70" s="36">
        <f>SUMIFS(СВЦЭМ!$C$39:$C$782,СВЦЭМ!$A$39:$A$782,$A70,СВЦЭМ!$B$39:$B$782,Y$47)+'СЕТ СН'!$G$12+СВЦЭМ!$D$10+'СЕТ СН'!$G$6-'СЕТ СН'!$G$22</f>
        <v>1055.8584678699999</v>
      </c>
    </row>
    <row r="71" spans="1:27" ht="15.75" x14ac:dyDescent="0.2">
      <c r="A71" s="35">
        <f t="shared" si="1"/>
        <v>44310</v>
      </c>
      <c r="B71" s="36">
        <f>SUMIFS(СВЦЭМ!$C$39:$C$782,СВЦЭМ!$A$39:$A$782,$A71,СВЦЭМ!$B$39:$B$782,B$47)+'СЕТ СН'!$G$12+СВЦЭМ!$D$10+'СЕТ СН'!$G$6-'СЕТ СН'!$G$22</f>
        <v>1282.76465158</v>
      </c>
      <c r="C71" s="36">
        <f>SUMIFS(СВЦЭМ!$C$39:$C$782,СВЦЭМ!$A$39:$A$782,$A71,СВЦЭМ!$B$39:$B$782,C$47)+'СЕТ СН'!$G$12+СВЦЭМ!$D$10+'СЕТ СН'!$G$6-'СЕТ СН'!$G$22</f>
        <v>1379.15122329</v>
      </c>
      <c r="D71" s="36">
        <f>SUMIFS(СВЦЭМ!$C$39:$C$782,СВЦЭМ!$A$39:$A$782,$A71,СВЦЭМ!$B$39:$B$782,D$47)+'СЕТ СН'!$G$12+СВЦЭМ!$D$10+'СЕТ СН'!$G$6-'СЕТ СН'!$G$22</f>
        <v>1441.23577587</v>
      </c>
      <c r="E71" s="36">
        <f>SUMIFS(СВЦЭМ!$C$39:$C$782,СВЦЭМ!$A$39:$A$782,$A71,СВЦЭМ!$B$39:$B$782,E$47)+'СЕТ СН'!$G$12+СВЦЭМ!$D$10+'СЕТ СН'!$G$6-'СЕТ СН'!$G$22</f>
        <v>1432.94805554</v>
      </c>
      <c r="F71" s="36">
        <f>SUMIFS(СВЦЭМ!$C$39:$C$782,СВЦЭМ!$A$39:$A$782,$A71,СВЦЭМ!$B$39:$B$782,F$47)+'СЕТ СН'!$G$12+СВЦЭМ!$D$10+'СЕТ СН'!$G$6-'СЕТ СН'!$G$22</f>
        <v>1450.2819160400002</v>
      </c>
      <c r="G71" s="36">
        <f>SUMIFS(СВЦЭМ!$C$39:$C$782,СВЦЭМ!$A$39:$A$782,$A71,СВЦЭМ!$B$39:$B$782,G$47)+'СЕТ СН'!$G$12+СВЦЭМ!$D$10+'СЕТ СН'!$G$6-'СЕТ СН'!$G$22</f>
        <v>1418.9421815600001</v>
      </c>
      <c r="H71" s="36">
        <f>SUMIFS(СВЦЭМ!$C$39:$C$782,СВЦЭМ!$A$39:$A$782,$A71,СВЦЭМ!$B$39:$B$782,H$47)+'СЕТ СН'!$G$12+СВЦЭМ!$D$10+'СЕТ СН'!$G$6-'СЕТ СН'!$G$22</f>
        <v>1378.6259028700001</v>
      </c>
      <c r="I71" s="36">
        <f>SUMIFS(СВЦЭМ!$C$39:$C$782,СВЦЭМ!$A$39:$A$782,$A71,СВЦЭМ!$B$39:$B$782,I$47)+'СЕТ СН'!$G$12+СВЦЭМ!$D$10+'СЕТ СН'!$G$6-'СЕТ СН'!$G$22</f>
        <v>1334.34050619</v>
      </c>
      <c r="J71" s="36">
        <f>SUMIFS(СВЦЭМ!$C$39:$C$782,СВЦЭМ!$A$39:$A$782,$A71,СВЦЭМ!$B$39:$B$782,J$47)+'СЕТ СН'!$G$12+СВЦЭМ!$D$10+'СЕТ СН'!$G$6-'СЕТ СН'!$G$22</f>
        <v>1237.1046592499999</v>
      </c>
      <c r="K71" s="36">
        <f>SUMIFS(СВЦЭМ!$C$39:$C$782,СВЦЭМ!$A$39:$A$782,$A71,СВЦЭМ!$B$39:$B$782,K$47)+'СЕТ СН'!$G$12+СВЦЭМ!$D$10+'СЕТ СН'!$G$6-'СЕТ СН'!$G$22</f>
        <v>1162.0036381699999</v>
      </c>
      <c r="L71" s="36">
        <f>SUMIFS(СВЦЭМ!$C$39:$C$782,СВЦЭМ!$A$39:$A$782,$A71,СВЦЭМ!$B$39:$B$782,L$47)+'СЕТ СН'!$G$12+СВЦЭМ!$D$10+'СЕТ СН'!$G$6-'СЕТ СН'!$G$22</f>
        <v>1151.86319867</v>
      </c>
      <c r="M71" s="36">
        <f>SUMIFS(СВЦЭМ!$C$39:$C$782,СВЦЭМ!$A$39:$A$782,$A71,СВЦЭМ!$B$39:$B$782,M$47)+'СЕТ СН'!$G$12+СВЦЭМ!$D$10+'СЕТ СН'!$G$6-'СЕТ СН'!$G$22</f>
        <v>1173.6624993099999</v>
      </c>
      <c r="N71" s="36">
        <f>SUMIFS(СВЦЭМ!$C$39:$C$782,СВЦЭМ!$A$39:$A$782,$A71,СВЦЭМ!$B$39:$B$782,N$47)+'СЕТ СН'!$G$12+СВЦЭМ!$D$10+'СЕТ СН'!$G$6-'СЕТ СН'!$G$22</f>
        <v>1201.3031969599999</v>
      </c>
      <c r="O71" s="36">
        <f>SUMIFS(СВЦЭМ!$C$39:$C$782,СВЦЭМ!$A$39:$A$782,$A71,СВЦЭМ!$B$39:$B$782,O$47)+'СЕТ СН'!$G$12+СВЦЭМ!$D$10+'СЕТ СН'!$G$6-'СЕТ СН'!$G$22</f>
        <v>1262.9024968800002</v>
      </c>
      <c r="P71" s="36">
        <f>SUMIFS(СВЦЭМ!$C$39:$C$782,СВЦЭМ!$A$39:$A$782,$A71,СВЦЭМ!$B$39:$B$782,P$47)+'СЕТ СН'!$G$12+СВЦЭМ!$D$10+'СЕТ СН'!$G$6-'СЕТ СН'!$G$22</f>
        <v>1324.233913</v>
      </c>
      <c r="Q71" s="36">
        <f>SUMIFS(СВЦЭМ!$C$39:$C$782,СВЦЭМ!$A$39:$A$782,$A71,СВЦЭМ!$B$39:$B$782,Q$47)+'СЕТ СН'!$G$12+СВЦЭМ!$D$10+'СЕТ СН'!$G$6-'СЕТ СН'!$G$22</f>
        <v>1333.37917425</v>
      </c>
      <c r="R71" s="36">
        <f>SUMIFS(СВЦЭМ!$C$39:$C$782,СВЦЭМ!$A$39:$A$782,$A71,СВЦЭМ!$B$39:$B$782,R$47)+'СЕТ СН'!$G$12+СВЦЭМ!$D$10+'СЕТ СН'!$G$6-'СЕТ СН'!$G$22</f>
        <v>1323.97267061</v>
      </c>
      <c r="S71" s="36">
        <f>SUMIFS(СВЦЭМ!$C$39:$C$782,СВЦЭМ!$A$39:$A$782,$A71,СВЦЭМ!$B$39:$B$782,S$47)+'СЕТ СН'!$G$12+СВЦЭМ!$D$10+'СЕТ СН'!$G$6-'СЕТ СН'!$G$22</f>
        <v>1288.2121395900001</v>
      </c>
      <c r="T71" s="36">
        <f>SUMIFS(СВЦЭМ!$C$39:$C$782,СВЦЭМ!$A$39:$A$782,$A71,СВЦЭМ!$B$39:$B$782,T$47)+'СЕТ СН'!$G$12+СВЦЭМ!$D$10+'СЕТ СН'!$G$6-'СЕТ СН'!$G$22</f>
        <v>1215.2962531999999</v>
      </c>
      <c r="U71" s="36">
        <f>SUMIFS(СВЦЭМ!$C$39:$C$782,СВЦЭМ!$A$39:$A$782,$A71,СВЦЭМ!$B$39:$B$782,U$47)+'СЕТ СН'!$G$12+СВЦЭМ!$D$10+'СЕТ СН'!$G$6-'СЕТ СН'!$G$22</f>
        <v>1145.3136193400001</v>
      </c>
      <c r="V71" s="36">
        <f>SUMIFS(СВЦЭМ!$C$39:$C$782,СВЦЭМ!$A$39:$A$782,$A71,СВЦЭМ!$B$39:$B$782,V$47)+'СЕТ СН'!$G$12+СВЦЭМ!$D$10+'СЕТ СН'!$G$6-'СЕТ СН'!$G$22</f>
        <v>1084.0622329400001</v>
      </c>
      <c r="W71" s="36">
        <f>SUMIFS(СВЦЭМ!$C$39:$C$782,СВЦЭМ!$A$39:$A$782,$A71,СВЦЭМ!$B$39:$B$782,W$47)+'СЕТ СН'!$G$12+СВЦЭМ!$D$10+'СЕТ СН'!$G$6-'СЕТ СН'!$G$22</f>
        <v>1114.2962735599999</v>
      </c>
      <c r="X71" s="36">
        <f>SUMIFS(СВЦЭМ!$C$39:$C$782,СВЦЭМ!$A$39:$A$782,$A71,СВЦЭМ!$B$39:$B$782,X$47)+'СЕТ СН'!$G$12+СВЦЭМ!$D$10+'СЕТ СН'!$G$6-'СЕТ СН'!$G$22</f>
        <v>1137.2260280099999</v>
      </c>
      <c r="Y71" s="36">
        <f>SUMIFS(СВЦЭМ!$C$39:$C$782,СВЦЭМ!$A$39:$A$782,$A71,СВЦЭМ!$B$39:$B$782,Y$47)+'СЕТ СН'!$G$12+СВЦЭМ!$D$10+'СЕТ СН'!$G$6-'СЕТ СН'!$G$22</f>
        <v>1199.46471537</v>
      </c>
    </row>
    <row r="72" spans="1:27" ht="15.75" x14ac:dyDescent="0.2">
      <c r="A72" s="35">
        <f t="shared" si="1"/>
        <v>44311</v>
      </c>
      <c r="B72" s="36">
        <f>SUMIFS(СВЦЭМ!$C$39:$C$782,СВЦЭМ!$A$39:$A$782,$A72,СВЦЭМ!$B$39:$B$782,B$47)+'СЕТ СН'!$G$12+СВЦЭМ!$D$10+'СЕТ СН'!$G$6-'СЕТ СН'!$G$22</f>
        <v>1236.2270367900001</v>
      </c>
      <c r="C72" s="36">
        <f>SUMIFS(СВЦЭМ!$C$39:$C$782,СВЦЭМ!$A$39:$A$782,$A72,СВЦЭМ!$B$39:$B$782,C$47)+'СЕТ СН'!$G$12+СВЦЭМ!$D$10+'СЕТ СН'!$G$6-'СЕТ СН'!$G$22</f>
        <v>1286.02403914</v>
      </c>
      <c r="D72" s="36">
        <f>SUMIFS(СВЦЭМ!$C$39:$C$782,СВЦЭМ!$A$39:$A$782,$A72,СВЦЭМ!$B$39:$B$782,D$47)+'СЕТ СН'!$G$12+СВЦЭМ!$D$10+'СЕТ СН'!$G$6-'СЕТ СН'!$G$22</f>
        <v>1230.7166389000001</v>
      </c>
      <c r="E72" s="36">
        <f>SUMIFS(СВЦЭМ!$C$39:$C$782,СВЦЭМ!$A$39:$A$782,$A72,СВЦЭМ!$B$39:$B$782,E$47)+'СЕТ СН'!$G$12+СВЦЭМ!$D$10+'СЕТ СН'!$G$6-'СЕТ СН'!$G$22</f>
        <v>1218.07025989</v>
      </c>
      <c r="F72" s="36">
        <f>SUMIFS(СВЦЭМ!$C$39:$C$782,СВЦЭМ!$A$39:$A$782,$A72,СВЦЭМ!$B$39:$B$782,F$47)+'СЕТ СН'!$G$12+СВЦЭМ!$D$10+'СЕТ СН'!$G$6-'СЕТ СН'!$G$22</f>
        <v>1219.31328899</v>
      </c>
      <c r="G72" s="36">
        <f>SUMIFS(СВЦЭМ!$C$39:$C$782,СВЦЭМ!$A$39:$A$782,$A72,СВЦЭМ!$B$39:$B$782,G$47)+'СЕТ СН'!$G$12+СВЦЭМ!$D$10+'СЕТ СН'!$G$6-'СЕТ СН'!$G$22</f>
        <v>1223.9726741500001</v>
      </c>
      <c r="H72" s="36">
        <f>SUMIFS(СВЦЭМ!$C$39:$C$782,СВЦЭМ!$A$39:$A$782,$A72,СВЦЭМ!$B$39:$B$782,H$47)+'СЕТ СН'!$G$12+СВЦЭМ!$D$10+'СЕТ СН'!$G$6-'СЕТ СН'!$G$22</f>
        <v>1231.19184496</v>
      </c>
      <c r="I72" s="36">
        <f>SUMIFS(СВЦЭМ!$C$39:$C$782,СВЦЭМ!$A$39:$A$782,$A72,СВЦЭМ!$B$39:$B$782,I$47)+'СЕТ СН'!$G$12+СВЦЭМ!$D$10+'СЕТ СН'!$G$6-'СЕТ СН'!$G$22</f>
        <v>1256.0311578799999</v>
      </c>
      <c r="J72" s="36">
        <f>SUMIFS(СВЦЭМ!$C$39:$C$782,СВЦЭМ!$A$39:$A$782,$A72,СВЦЭМ!$B$39:$B$782,J$47)+'СЕТ СН'!$G$12+СВЦЭМ!$D$10+'СЕТ СН'!$G$6-'СЕТ СН'!$G$22</f>
        <v>1194.0407027000001</v>
      </c>
      <c r="K72" s="36">
        <f>SUMIFS(СВЦЭМ!$C$39:$C$782,СВЦЭМ!$A$39:$A$782,$A72,СВЦЭМ!$B$39:$B$782,K$47)+'СЕТ СН'!$G$12+СВЦЭМ!$D$10+'СЕТ СН'!$G$6-'СЕТ СН'!$G$22</f>
        <v>1117.9912348400001</v>
      </c>
      <c r="L72" s="36">
        <f>SUMIFS(СВЦЭМ!$C$39:$C$782,СВЦЭМ!$A$39:$A$782,$A72,СВЦЭМ!$B$39:$B$782,L$47)+'СЕТ СН'!$G$12+СВЦЭМ!$D$10+'СЕТ СН'!$G$6-'СЕТ СН'!$G$22</f>
        <v>1125.47430945</v>
      </c>
      <c r="M72" s="36">
        <f>SUMIFS(СВЦЭМ!$C$39:$C$782,СВЦЭМ!$A$39:$A$782,$A72,СВЦЭМ!$B$39:$B$782,M$47)+'СЕТ СН'!$G$12+СВЦЭМ!$D$10+'СЕТ СН'!$G$6-'СЕТ СН'!$G$22</f>
        <v>1121.4184258600001</v>
      </c>
      <c r="N72" s="36">
        <f>SUMIFS(СВЦЭМ!$C$39:$C$782,СВЦЭМ!$A$39:$A$782,$A72,СВЦЭМ!$B$39:$B$782,N$47)+'СЕТ СН'!$G$12+СВЦЭМ!$D$10+'СЕТ СН'!$G$6-'СЕТ СН'!$G$22</f>
        <v>1154.4317125099999</v>
      </c>
      <c r="O72" s="36">
        <f>SUMIFS(СВЦЭМ!$C$39:$C$782,СВЦЭМ!$A$39:$A$782,$A72,СВЦЭМ!$B$39:$B$782,O$47)+'СЕТ СН'!$G$12+СВЦЭМ!$D$10+'СЕТ СН'!$G$6-'СЕТ СН'!$G$22</f>
        <v>1212.94159891</v>
      </c>
      <c r="P72" s="36">
        <f>SUMIFS(СВЦЭМ!$C$39:$C$782,СВЦЭМ!$A$39:$A$782,$A72,СВЦЭМ!$B$39:$B$782,P$47)+'СЕТ СН'!$G$12+СВЦЭМ!$D$10+'СЕТ СН'!$G$6-'СЕТ СН'!$G$22</f>
        <v>1206.55485864</v>
      </c>
      <c r="Q72" s="36">
        <f>SUMIFS(СВЦЭМ!$C$39:$C$782,СВЦЭМ!$A$39:$A$782,$A72,СВЦЭМ!$B$39:$B$782,Q$47)+'СЕТ СН'!$G$12+СВЦЭМ!$D$10+'СЕТ СН'!$G$6-'СЕТ СН'!$G$22</f>
        <v>1178.5885295400001</v>
      </c>
      <c r="R72" s="36">
        <f>SUMIFS(СВЦЭМ!$C$39:$C$782,СВЦЭМ!$A$39:$A$782,$A72,СВЦЭМ!$B$39:$B$782,R$47)+'СЕТ СН'!$G$12+СВЦЭМ!$D$10+'СЕТ СН'!$G$6-'СЕТ СН'!$G$22</f>
        <v>1184.2625925699999</v>
      </c>
      <c r="S72" s="36">
        <f>SUMIFS(СВЦЭМ!$C$39:$C$782,СВЦЭМ!$A$39:$A$782,$A72,СВЦЭМ!$B$39:$B$782,S$47)+'СЕТ СН'!$G$12+СВЦЭМ!$D$10+'СЕТ СН'!$G$6-'СЕТ СН'!$G$22</f>
        <v>1209.92152848</v>
      </c>
      <c r="T72" s="36">
        <f>SUMIFS(СВЦЭМ!$C$39:$C$782,СВЦЭМ!$A$39:$A$782,$A72,СВЦЭМ!$B$39:$B$782,T$47)+'СЕТ СН'!$G$12+СВЦЭМ!$D$10+'СЕТ СН'!$G$6-'СЕТ СН'!$G$22</f>
        <v>1141.93307269</v>
      </c>
      <c r="U72" s="36">
        <f>SUMIFS(СВЦЭМ!$C$39:$C$782,СВЦЭМ!$A$39:$A$782,$A72,СВЦЭМ!$B$39:$B$782,U$47)+'СЕТ СН'!$G$12+СВЦЭМ!$D$10+'СЕТ СН'!$G$6-'СЕТ СН'!$G$22</f>
        <v>1070.95332325</v>
      </c>
      <c r="V72" s="36">
        <f>SUMIFS(СВЦЭМ!$C$39:$C$782,СВЦЭМ!$A$39:$A$782,$A72,СВЦЭМ!$B$39:$B$782,V$47)+'СЕТ СН'!$G$12+СВЦЭМ!$D$10+'СЕТ СН'!$G$6-'СЕТ СН'!$G$22</f>
        <v>1047.1569300900001</v>
      </c>
      <c r="W72" s="36">
        <f>SUMIFS(СВЦЭМ!$C$39:$C$782,СВЦЭМ!$A$39:$A$782,$A72,СВЦЭМ!$B$39:$B$782,W$47)+'СЕТ СН'!$G$12+СВЦЭМ!$D$10+'СЕТ СН'!$G$6-'СЕТ СН'!$G$22</f>
        <v>1064.9335714399999</v>
      </c>
      <c r="X72" s="36">
        <f>SUMIFS(СВЦЭМ!$C$39:$C$782,СВЦЭМ!$A$39:$A$782,$A72,СВЦЭМ!$B$39:$B$782,X$47)+'СЕТ СН'!$G$12+СВЦЭМ!$D$10+'СЕТ СН'!$G$6-'СЕТ СН'!$G$22</f>
        <v>1041.8325387</v>
      </c>
      <c r="Y72" s="36">
        <f>SUMIFS(СВЦЭМ!$C$39:$C$782,СВЦЭМ!$A$39:$A$782,$A72,СВЦЭМ!$B$39:$B$782,Y$47)+'СЕТ СН'!$G$12+СВЦЭМ!$D$10+'СЕТ СН'!$G$6-'СЕТ СН'!$G$22</f>
        <v>1064.36404913</v>
      </c>
    </row>
    <row r="73" spans="1:27" ht="15.75" x14ac:dyDescent="0.2">
      <c r="A73" s="35">
        <f t="shared" si="1"/>
        <v>44312</v>
      </c>
      <c r="B73" s="36">
        <f>SUMIFS(СВЦЭМ!$C$39:$C$782,СВЦЭМ!$A$39:$A$782,$A73,СВЦЭМ!$B$39:$B$782,B$47)+'СЕТ СН'!$G$12+СВЦЭМ!$D$10+'СЕТ СН'!$G$6-'СЕТ СН'!$G$22</f>
        <v>1171.37664483</v>
      </c>
      <c r="C73" s="36">
        <f>SUMIFS(СВЦЭМ!$C$39:$C$782,СВЦЭМ!$A$39:$A$782,$A73,СВЦЭМ!$B$39:$B$782,C$47)+'СЕТ СН'!$G$12+СВЦЭМ!$D$10+'СЕТ СН'!$G$6-'СЕТ СН'!$G$22</f>
        <v>1175.9720710900001</v>
      </c>
      <c r="D73" s="36">
        <f>SUMIFS(СВЦЭМ!$C$39:$C$782,СВЦЭМ!$A$39:$A$782,$A73,СВЦЭМ!$B$39:$B$782,D$47)+'СЕТ СН'!$G$12+СВЦЭМ!$D$10+'СЕТ СН'!$G$6-'СЕТ СН'!$G$22</f>
        <v>1216.2371428399999</v>
      </c>
      <c r="E73" s="36">
        <f>SUMIFS(СВЦЭМ!$C$39:$C$782,СВЦЭМ!$A$39:$A$782,$A73,СВЦЭМ!$B$39:$B$782,E$47)+'СЕТ СН'!$G$12+СВЦЭМ!$D$10+'СЕТ СН'!$G$6-'СЕТ СН'!$G$22</f>
        <v>1212.6993684399999</v>
      </c>
      <c r="F73" s="36">
        <f>SUMIFS(СВЦЭМ!$C$39:$C$782,СВЦЭМ!$A$39:$A$782,$A73,СВЦЭМ!$B$39:$B$782,F$47)+'СЕТ СН'!$G$12+СВЦЭМ!$D$10+'СЕТ СН'!$G$6-'СЕТ СН'!$G$22</f>
        <v>1227.2624693099999</v>
      </c>
      <c r="G73" s="36">
        <f>SUMIFS(СВЦЭМ!$C$39:$C$782,СВЦЭМ!$A$39:$A$782,$A73,СВЦЭМ!$B$39:$B$782,G$47)+'СЕТ СН'!$G$12+СВЦЭМ!$D$10+'СЕТ СН'!$G$6-'СЕТ СН'!$G$22</f>
        <v>1243.6904661400001</v>
      </c>
      <c r="H73" s="36">
        <f>SUMIFS(СВЦЭМ!$C$39:$C$782,СВЦЭМ!$A$39:$A$782,$A73,СВЦЭМ!$B$39:$B$782,H$47)+'СЕТ СН'!$G$12+СВЦЭМ!$D$10+'СЕТ СН'!$G$6-'СЕТ СН'!$G$22</f>
        <v>1281.5048553400002</v>
      </c>
      <c r="I73" s="36">
        <f>SUMIFS(СВЦЭМ!$C$39:$C$782,СВЦЭМ!$A$39:$A$782,$A73,СВЦЭМ!$B$39:$B$782,I$47)+'СЕТ СН'!$G$12+СВЦЭМ!$D$10+'СЕТ СН'!$G$6-'СЕТ СН'!$G$22</f>
        <v>1226.60604736</v>
      </c>
      <c r="J73" s="36">
        <f>SUMIFS(СВЦЭМ!$C$39:$C$782,СВЦЭМ!$A$39:$A$782,$A73,СВЦЭМ!$B$39:$B$782,J$47)+'СЕТ СН'!$G$12+СВЦЭМ!$D$10+'СЕТ СН'!$G$6-'СЕТ СН'!$G$22</f>
        <v>1192.8415986800001</v>
      </c>
      <c r="K73" s="36">
        <f>SUMIFS(СВЦЭМ!$C$39:$C$782,СВЦЭМ!$A$39:$A$782,$A73,СВЦЭМ!$B$39:$B$782,K$47)+'СЕТ СН'!$G$12+СВЦЭМ!$D$10+'СЕТ СН'!$G$6-'СЕТ СН'!$G$22</f>
        <v>1126.49825872</v>
      </c>
      <c r="L73" s="36">
        <f>SUMIFS(СВЦЭМ!$C$39:$C$782,СВЦЭМ!$A$39:$A$782,$A73,СВЦЭМ!$B$39:$B$782,L$47)+'СЕТ СН'!$G$12+СВЦЭМ!$D$10+'СЕТ СН'!$G$6-'СЕТ СН'!$G$22</f>
        <v>1121.3311965</v>
      </c>
      <c r="M73" s="36">
        <f>SUMIFS(СВЦЭМ!$C$39:$C$782,СВЦЭМ!$A$39:$A$782,$A73,СВЦЭМ!$B$39:$B$782,M$47)+'СЕТ СН'!$G$12+СВЦЭМ!$D$10+'СЕТ СН'!$G$6-'СЕТ СН'!$G$22</f>
        <v>1127.0652115800001</v>
      </c>
      <c r="N73" s="36">
        <f>SUMIFS(СВЦЭМ!$C$39:$C$782,СВЦЭМ!$A$39:$A$782,$A73,СВЦЭМ!$B$39:$B$782,N$47)+'СЕТ СН'!$G$12+СВЦЭМ!$D$10+'СЕТ СН'!$G$6-'СЕТ СН'!$G$22</f>
        <v>1160.50436089</v>
      </c>
      <c r="O73" s="36">
        <f>SUMIFS(СВЦЭМ!$C$39:$C$782,СВЦЭМ!$A$39:$A$782,$A73,СВЦЭМ!$B$39:$B$782,O$47)+'СЕТ СН'!$G$12+СВЦЭМ!$D$10+'СЕТ СН'!$G$6-'СЕТ СН'!$G$22</f>
        <v>1210.6692462799999</v>
      </c>
      <c r="P73" s="36">
        <f>SUMIFS(СВЦЭМ!$C$39:$C$782,СВЦЭМ!$A$39:$A$782,$A73,СВЦЭМ!$B$39:$B$782,P$47)+'СЕТ СН'!$G$12+СВЦЭМ!$D$10+'СЕТ СН'!$G$6-'СЕТ СН'!$G$22</f>
        <v>1264.1657185900001</v>
      </c>
      <c r="Q73" s="36">
        <f>SUMIFS(СВЦЭМ!$C$39:$C$782,СВЦЭМ!$A$39:$A$782,$A73,СВЦЭМ!$B$39:$B$782,Q$47)+'СЕТ СН'!$G$12+СВЦЭМ!$D$10+'СЕТ СН'!$G$6-'СЕТ СН'!$G$22</f>
        <v>1275.1068023</v>
      </c>
      <c r="R73" s="36">
        <f>SUMIFS(СВЦЭМ!$C$39:$C$782,СВЦЭМ!$A$39:$A$782,$A73,СВЦЭМ!$B$39:$B$782,R$47)+'СЕТ СН'!$G$12+СВЦЭМ!$D$10+'СЕТ СН'!$G$6-'СЕТ СН'!$G$22</f>
        <v>1255.4724318300002</v>
      </c>
      <c r="S73" s="36">
        <f>SUMIFS(СВЦЭМ!$C$39:$C$782,СВЦЭМ!$A$39:$A$782,$A73,СВЦЭМ!$B$39:$B$782,S$47)+'СЕТ СН'!$G$12+СВЦЭМ!$D$10+'СЕТ СН'!$G$6-'СЕТ СН'!$G$22</f>
        <v>1222.15612151</v>
      </c>
      <c r="T73" s="36">
        <f>SUMIFS(СВЦЭМ!$C$39:$C$782,СВЦЭМ!$A$39:$A$782,$A73,СВЦЭМ!$B$39:$B$782,T$47)+'СЕТ СН'!$G$12+СВЦЭМ!$D$10+'СЕТ СН'!$G$6-'СЕТ СН'!$G$22</f>
        <v>1166.48077728</v>
      </c>
      <c r="U73" s="36">
        <f>SUMIFS(СВЦЭМ!$C$39:$C$782,СВЦЭМ!$A$39:$A$782,$A73,СВЦЭМ!$B$39:$B$782,U$47)+'СЕТ СН'!$G$12+СВЦЭМ!$D$10+'СЕТ СН'!$G$6-'СЕТ СН'!$G$22</f>
        <v>1123.9714912899999</v>
      </c>
      <c r="V73" s="36">
        <f>SUMIFS(СВЦЭМ!$C$39:$C$782,СВЦЭМ!$A$39:$A$782,$A73,СВЦЭМ!$B$39:$B$782,V$47)+'СЕТ СН'!$G$12+СВЦЭМ!$D$10+'СЕТ СН'!$G$6-'СЕТ СН'!$G$22</f>
        <v>1145.56836264</v>
      </c>
      <c r="W73" s="36">
        <f>SUMIFS(СВЦЭМ!$C$39:$C$782,СВЦЭМ!$A$39:$A$782,$A73,СВЦЭМ!$B$39:$B$782,W$47)+'СЕТ СН'!$G$12+СВЦЭМ!$D$10+'СЕТ СН'!$G$6-'СЕТ СН'!$G$22</f>
        <v>1120.78589575</v>
      </c>
      <c r="X73" s="36">
        <f>SUMIFS(СВЦЭМ!$C$39:$C$782,СВЦЭМ!$A$39:$A$782,$A73,СВЦЭМ!$B$39:$B$782,X$47)+'СЕТ СН'!$G$12+СВЦЭМ!$D$10+'СЕТ СН'!$G$6-'СЕТ СН'!$G$22</f>
        <v>1117.5981778600001</v>
      </c>
      <c r="Y73" s="36">
        <f>SUMIFS(СВЦЭМ!$C$39:$C$782,СВЦЭМ!$A$39:$A$782,$A73,СВЦЭМ!$B$39:$B$782,Y$47)+'СЕТ СН'!$G$12+СВЦЭМ!$D$10+'СЕТ СН'!$G$6-'СЕТ СН'!$G$22</f>
        <v>1165.1070506000001</v>
      </c>
    </row>
    <row r="74" spans="1:27" ht="15.75" x14ac:dyDescent="0.2">
      <c r="A74" s="35">
        <f t="shared" si="1"/>
        <v>44313</v>
      </c>
      <c r="B74" s="36">
        <f>SUMIFS(СВЦЭМ!$C$39:$C$782,СВЦЭМ!$A$39:$A$782,$A74,СВЦЭМ!$B$39:$B$782,B$47)+'СЕТ СН'!$G$12+СВЦЭМ!$D$10+'СЕТ СН'!$G$6-'СЕТ СН'!$G$22</f>
        <v>1401.72264713</v>
      </c>
      <c r="C74" s="36">
        <f>SUMIFS(СВЦЭМ!$C$39:$C$782,СВЦЭМ!$A$39:$A$782,$A74,СВЦЭМ!$B$39:$B$782,C$47)+'СЕТ СН'!$G$12+СВЦЭМ!$D$10+'СЕТ СН'!$G$6-'СЕТ СН'!$G$22</f>
        <v>1486.28911064</v>
      </c>
      <c r="D74" s="36">
        <f>SUMIFS(СВЦЭМ!$C$39:$C$782,СВЦЭМ!$A$39:$A$782,$A74,СВЦЭМ!$B$39:$B$782,D$47)+'СЕТ СН'!$G$12+СВЦЭМ!$D$10+'СЕТ СН'!$G$6-'СЕТ СН'!$G$22</f>
        <v>1456.8662919800001</v>
      </c>
      <c r="E74" s="36">
        <f>SUMIFS(СВЦЭМ!$C$39:$C$782,СВЦЭМ!$A$39:$A$782,$A74,СВЦЭМ!$B$39:$B$782,E$47)+'СЕТ СН'!$G$12+СВЦЭМ!$D$10+'СЕТ СН'!$G$6-'СЕТ СН'!$G$22</f>
        <v>1450.0184638800001</v>
      </c>
      <c r="F74" s="36">
        <f>SUMIFS(СВЦЭМ!$C$39:$C$782,СВЦЭМ!$A$39:$A$782,$A74,СВЦЭМ!$B$39:$B$782,F$47)+'СЕТ СН'!$G$12+СВЦЭМ!$D$10+'СЕТ СН'!$G$6-'СЕТ СН'!$G$22</f>
        <v>1456.5656889300001</v>
      </c>
      <c r="G74" s="36">
        <f>SUMIFS(СВЦЭМ!$C$39:$C$782,СВЦЭМ!$A$39:$A$782,$A74,СВЦЭМ!$B$39:$B$782,G$47)+'СЕТ СН'!$G$12+СВЦЭМ!$D$10+'СЕТ СН'!$G$6-'СЕТ СН'!$G$22</f>
        <v>1456.44415024</v>
      </c>
      <c r="H74" s="36">
        <f>SUMIFS(СВЦЭМ!$C$39:$C$782,СВЦЭМ!$A$39:$A$782,$A74,СВЦЭМ!$B$39:$B$782,H$47)+'СЕТ СН'!$G$12+СВЦЭМ!$D$10+'СЕТ СН'!$G$6-'СЕТ СН'!$G$22</f>
        <v>1483.3002862200001</v>
      </c>
      <c r="I74" s="36">
        <f>SUMIFS(СВЦЭМ!$C$39:$C$782,СВЦЭМ!$A$39:$A$782,$A74,СВЦЭМ!$B$39:$B$782,I$47)+'СЕТ СН'!$G$12+СВЦЭМ!$D$10+'СЕТ СН'!$G$6-'СЕТ СН'!$G$22</f>
        <v>1414.3485842800001</v>
      </c>
      <c r="J74" s="36">
        <f>SUMIFS(СВЦЭМ!$C$39:$C$782,СВЦЭМ!$A$39:$A$782,$A74,СВЦЭМ!$B$39:$B$782,J$47)+'СЕТ СН'!$G$12+СВЦЭМ!$D$10+'СЕТ СН'!$G$6-'СЕТ СН'!$G$22</f>
        <v>1334.28618084</v>
      </c>
      <c r="K74" s="36">
        <f>SUMIFS(СВЦЭМ!$C$39:$C$782,СВЦЭМ!$A$39:$A$782,$A74,СВЦЭМ!$B$39:$B$782,K$47)+'СЕТ СН'!$G$12+СВЦЭМ!$D$10+'СЕТ СН'!$G$6-'СЕТ СН'!$G$22</f>
        <v>1277.9202549200002</v>
      </c>
      <c r="L74" s="36">
        <f>SUMIFS(СВЦЭМ!$C$39:$C$782,СВЦЭМ!$A$39:$A$782,$A74,СВЦЭМ!$B$39:$B$782,L$47)+'СЕТ СН'!$G$12+СВЦЭМ!$D$10+'СЕТ СН'!$G$6-'СЕТ СН'!$G$22</f>
        <v>1285.83228682</v>
      </c>
      <c r="M74" s="36">
        <f>SUMIFS(СВЦЭМ!$C$39:$C$782,СВЦЭМ!$A$39:$A$782,$A74,СВЦЭМ!$B$39:$B$782,M$47)+'СЕТ СН'!$G$12+СВЦЭМ!$D$10+'СЕТ СН'!$G$6-'СЕТ СН'!$G$22</f>
        <v>1296.60120009</v>
      </c>
      <c r="N74" s="36">
        <f>SUMIFS(СВЦЭМ!$C$39:$C$782,СВЦЭМ!$A$39:$A$782,$A74,СВЦЭМ!$B$39:$B$782,N$47)+'СЕТ СН'!$G$12+СВЦЭМ!$D$10+'СЕТ СН'!$G$6-'СЕТ СН'!$G$22</f>
        <v>1328.1881753</v>
      </c>
      <c r="O74" s="36">
        <f>SUMIFS(СВЦЭМ!$C$39:$C$782,СВЦЭМ!$A$39:$A$782,$A74,СВЦЭМ!$B$39:$B$782,O$47)+'СЕТ СН'!$G$12+СВЦЭМ!$D$10+'СЕТ СН'!$G$6-'СЕТ СН'!$G$22</f>
        <v>1381.1648481</v>
      </c>
      <c r="P74" s="36">
        <f>SUMIFS(СВЦЭМ!$C$39:$C$782,СВЦЭМ!$A$39:$A$782,$A74,СВЦЭМ!$B$39:$B$782,P$47)+'СЕТ СН'!$G$12+СВЦЭМ!$D$10+'СЕТ СН'!$G$6-'СЕТ СН'!$G$22</f>
        <v>1399.1634385700002</v>
      </c>
      <c r="Q74" s="36">
        <f>SUMIFS(СВЦЭМ!$C$39:$C$782,СВЦЭМ!$A$39:$A$782,$A74,СВЦЭМ!$B$39:$B$782,Q$47)+'СЕТ СН'!$G$12+СВЦЭМ!$D$10+'СЕТ СН'!$G$6-'СЕТ СН'!$G$22</f>
        <v>1381.7371740200001</v>
      </c>
      <c r="R74" s="36">
        <f>SUMIFS(СВЦЭМ!$C$39:$C$782,СВЦЭМ!$A$39:$A$782,$A74,СВЦЭМ!$B$39:$B$782,R$47)+'СЕТ СН'!$G$12+СВЦЭМ!$D$10+'СЕТ СН'!$G$6-'СЕТ СН'!$G$22</f>
        <v>1387.30063086</v>
      </c>
      <c r="S74" s="36">
        <f>SUMIFS(СВЦЭМ!$C$39:$C$782,СВЦЭМ!$A$39:$A$782,$A74,СВЦЭМ!$B$39:$B$782,S$47)+'СЕТ СН'!$G$12+СВЦЭМ!$D$10+'СЕТ СН'!$G$6-'СЕТ СН'!$G$22</f>
        <v>1407.52098955</v>
      </c>
      <c r="T74" s="36">
        <f>SUMIFS(СВЦЭМ!$C$39:$C$782,СВЦЭМ!$A$39:$A$782,$A74,СВЦЭМ!$B$39:$B$782,T$47)+'СЕТ СН'!$G$12+СВЦЭМ!$D$10+'СЕТ СН'!$G$6-'СЕТ СН'!$G$22</f>
        <v>1334.5008712900001</v>
      </c>
      <c r="U74" s="36">
        <f>SUMIFS(СВЦЭМ!$C$39:$C$782,СВЦЭМ!$A$39:$A$782,$A74,СВЦЭМ!$B$39:$B$782,U$47)+'СЕТ СН'!$G$12+СВЦЭМ!$D$10+'СЕТ СН'!$G$6-'СЕТ СН'!$G$22</f>
        <v>1245.4626711600001</v>
      </c>
      <c r="V74" s="36">
        <f>SUMIFS(СВЦЭМ!$C$39:$C$782,СВЦЭМ!$A$39:$A$782,$A74,СВЦЭМ!$B$39:$B$782,V$47)+'СЕТ СН'!$G$12+СВЦЭМ!$D$10+'СЕТ СН'!$G$6-'СЕТ СН'!$G$22</f>
        <v>1218.93265483</v>
      </c>
      <c r="W74" s="36">
        <f>SUMIFS(СВЦЭМ!$C$39:$C$782,СВЦЭМ!$A$39:$A$782,$A74,СВЦЭМ!$B$39:$B$782,W$47)+'СЕТ СН'!$G$12+СВЦЭМ!$D$10+'СЕТ СН'!$G$6-'СЕТ СН'!$G$22</f>
        <v>1228.5601996900002</v>
      </c>
      <c r="X74" s="36">
        <f>SUMIFS(СВЦЭМ!$C$39:$C$782,СВЦЭМ!$A$39:$A$782,$A74,СВЦЭМ!$B$39:$B$782,X$47)+'СЕТ СН'!$G$12+СВЦЭМ!$D$10+'СЕТ СН'!$G$6-'СЕТ СН'!$G$22</f>
        <v>1225.53300848</v>
      </c>
      <c r="Y74" s="36">
        <f>SUMIFS(СВЦЭМ!$C$39:$C$782,СВЦЭМ!$A$39:$A$782,$A74,СВЦЭМ!$B$39:$B$782,Y$47)+'СЕТ СН'!$G$12+СВЦЭМ!$D$10+'СЕТ СН'!$G$6-'СЕТ СН'!$G$22</f>
        <v>1266.51022934</v>
      </c>
    </row>
    <row r="75" spans="1:27" ht="15.75" x14ac:dyDescent="0.2">
      <c r="A75" s="35">
        <f t="shared" si="1"/>
        <v>44314</v>
      </c>
      <c r="B75" s="36">
        <f>SUMIFS(СВЦЭМ!$C$39:$C$782,СВЦЭМ!$A$39:$A$782,$A75,СВЦЭМ!$B$39:$B$782,B$47)+'СЕТ СН'!$G$12+СВЦЭМ!$D$10+'СЕТ СН'!$G$6-'СЕТ СН'!$G$22</f>
        <v>1403.44466491</v>
      </c>
      <c r="C75" s="36">
        <f>SUMIFS(СВЦЭМ!$C$39:$C$782,СВЦЭМ!$A$39:$A$782,$A75,СВЦЭМ!$B$39:$B$782,C$47)+'СЕТ СН'!$G$12+СВЦЭМ!$D$10+'СЕТ СН'!$G$6-'СЕТ СН'!$G$22</f>
        <v>1486.78325595</v>
      </c>
      <c r="D75" s="36">
        <f>SUMIFS(СВЦЭМ!$C$39:$C$782,СВЦЭМ!$A$39:$A$782,$A75,СВЦЭМ!$B$39:$B$782,D$47)+'СЕТ СН'!$G$12+СВЦЭМ!$D$10+'СЕТ СН'!$G$6-'СЕТ СН'!$G$22</f>
        <v>1504.47890641</v>
      </c>
      <c r="E75" s="36">
        <f>SUMIFS(СВЦЭМ!$C$39:$C$782,СВЦЭМ!$A$39:$A$782,$A75,СВЦЭМ!$B$39:$B$782,E$47)+'СЕТ СН'!$G$12+СВЦЭМ!$D$10+'СЕТ СН'!$G$6-'СЕТ СН'!$G$22</f>
        <v>1505.37833808</v>
      </c>
      <c r="F75" s="36">
        <f>SUMIFS(СВЦЭМ!$C$39:$C$782,СВЦЭМ!$A$39:$A$782,$A75,СВЦЭМ!$B$39:$B$782,F$47)+'СЕТ СН'!$G$12+СВЦЭМ!$D$10+'СЕТ СН'!$G$6-'СЕТ СН'!$G$22</f>
        <v>1523.2702109700001</v>
      </c>
      <c r="G75" s="36">
        <f>SUMIFS(СВЦЭМ!$C$39:$C$782,СВЦЭМ!$A$39:$A$782,$A75,СВЦЭМ!$B$39:$B$782,G$47)+'СЕТ СН'!$G$12+СВЦЭМ!$D$10+'СЕТ СН'!$G$6-'СЕТ СН'!$G$22</f>
        <v>1521.03806093</v>
      </c>
      <c r="H75" s="36">
        <f>SUMIFS(СВЦЭМ!$C$39:$C$782,СВЦЭМ!$A$39:$A$782,$A75,СВЦЭМ!$B$39:$B$782,H$47)+'СЕТ СН'!$G$12+СВЦЭМ!$D$10+'СЕТ СН'!$G$6-'СЕТ СН'!$G$22</f>
        <v>1520.94373617</v>
      </c>
      <c r="I75" s="36">
        <f>SUMIFS(СВЦЭМ!$C$39:$C$782,СВЦЭМ!$A$39:$A$782,$A75,СВЦЭМ!$B$39:$B$782,I$47)+'СЕТ СН'!$G$12+СВЦЭМ!$D$10+'СЕТ СН'!$G$6-'СЕТ СН'!$G$22</f>
        <v>1441.60656156</v>
      </c>
      <c r="J75" s="36">
        <f>SUMIFS(СВЦЭМ!$C$39:$C$782,СВЦЭМ!$A$39:$A$782,$A75,СВЦЭМ!$B$39:$B$782,J$47)+'СЕТ СН'!$G$12+СВЦЭМ!$D$10+'СЕТ СН'!$G$6-'СЕТ СН'!$G$22</f>
        <v>1355.3066697200002</v>
      </c>
      <c r="K75" s="36">
        <f>SUMIFS(СВЦЭМ!$C$39:$C$782,СВЦЭМ!$A$39:$A$782,$A75,СВЦЭМ!$B$39:$B$782,K$47)+'СЕТ СН'!$G$12+СВЦЭМ!$D$10+'СЕТ СН'!$G$6-'СЕТ СН'!$G$22</f>
        <v>1288.0839380500001</v>
      </c>
      <c r="L75" s="36">
        <f>SUMIFS(СВЦЭМ!$C$39:$C$782,СВЦЭМ!$A$39:$A$782,$A75,СВЦЭМ!$B$39:$B$782,L$47)+'СЕТ СН'!$G$12+СВЦЭМ!$D$10+'СЕТ СН'!$G$6-'СЕТ СН'!$G$22</f>
        <v>1275.4670618600001</v>
      </c>
      <c r="M75" s="36">
        <f>SUMIFS(СВЦЭМ!$C$39:$C$782,СВЦЭМ!$A$39:$A$782,$A75,СВЦЭМ!$B$39:$B$782,M$47)+'СЕТ СН'!$G$12+СВЦЭМ!$D$10+'СЕТ СН'!$G$6-'СЕТ СН'!$G$22</f>
        <v>1297.4416300400001</v>
      </c>
      <c r="N75" s="36">
        <f>SUMIFS(СВЦЭМ!$C$39:$C$782,СВЦЭМ!$A$39:$A$782,$A75,СВЦЭМ!$B$39:$B$782,N$47)+'СЕТ СН'!$G$12+СВЦЭМ!$D$10+'СЕТ СН'!$G$6-'СЕТ СН'!$G$22</f>
        <v>1340.27323009</v>
      </c>
      <c r="O75" s="36">
        <f>SUMIFS(СВЦЭМ!$C$39:$C$782,СВЦЭМ!$A$39:$A$782,$A75,СВЦЭМ!$B$39:$B$782,O$47)+'СЕТ СН'!$G$12+СВЦЭМ!$D$10+'СЕТ СН'!$G$6-'СЕТ СН'!$G$22</f>
        <v>1383.62843314</v>
      </c>
      <c r="P75" s="36">
        <f>SUMIFS(СВЦЭМ!$C$39:$C$782,СВЦЭМ!$A$39:$A$782,$A75,СВЦЭМ!$B$39:$B$782,P$47)+'СЕТ СН'!$G$12+СВЦЭМ!$D$10+'СЕТ СН'!$G$6-'СЕТ СН'!$G$22</f>
        <v>1434.0215425700001</v>
      </c>
      <c r="Q75" s="36">
        <f>SUMIFS(СВЦЭМ!$C$39:$C$782,СВЦЭМ!$A$39:$A$782,$A75,СВЦЭМ!$B$39:$B$782,Q$47)+'СЕТ СН'!$G$12+СВЦЭМ!$D$10+'СЕТ СН'!$G$6-'СЕТ СН'!$G$22</f>
        <v>1437.1599665700001</v>
      </c>
      <c r="R75" s="36">
        <f>SUMIFS(СВЦЭМ!$C$39:$C$782,СВЦЭМ!$A$39:$A$782,$A75,СВЦЭМ!$B$39:$B$782,R$47)+'СЕТ СН'!$G$12+СВЦЭМ!$D$10+'СЕТ СН'!$G$6-'СЕТ СН'!$G$22</f>
        <v>1439.6974214900001</v>
      </c>
      <c r="S75" s="36">
        <f>SUMIFS(СВЦЭМ!$C$39:$C$782,СВЦЭМ!$A$39:$A$782,$A75,СВЦЭМ!$B$39:$B$782,S$47)+'СЕТ СН'!$G$12+СВЦЭМ!$D$10+'СЕТ СН'!$G$6-'СЕТ СН'!$G$22</f>
        <v>1441.3712315300002</v>
      </c>
      <c r="T75" s="36">
        <f>SUMIFS(СВЦЭМ!$C$39:$C$782,СВЦЭМ!$A$39:$A$782,$A75,СВЦЭМ!$B$39:$B$782,T$47)+'СЕТ СН'!$G$12+СВЦЭМ!$D$10+'СЕТ СН'!$G$6-'СЕТ СН'!$G$22</f>
        <v>1355.9591426000002</v>
      </c>
      <c r="U75" s="36">
        <f>SUMIFS(СВЦЭМ!$C$39:$C$782,СВЦЭМ!$A$39:$A$782,$A75,СВЦЭМ!$B$39:$B$782,U$47)+'СЕТ СН'!$G$12+СВЦЭМ!$D$10+'СЕТ СН'!$G$6-'СЕТ СН'!$G$22</f>
        <v>1281.32505487</v>
      </c>
      <c r="V75" s="36">
        <f>SUMIFS(СВЦЭМ!$C$39:$C$782,СВЦЭМ!$A$39:$A$782,$A75,СВЦЭМ!$B$39:$B$782,V$47)+'СЕТ СН'!$G$12+СВЦЭМ!$D$10+'СЕТ СН'!$G$6-'СЕТ СН'!$G$22</f>
        <v>1248.3834660700002</v>
      </c>
      <c r="W75" s="36">
        <f>SUMIFS(СВЦЭМ!$C$39:$C$782,СВЦЭМ!$A$39:$A$782,$A75,СВЦЭМ!$B$39:$B$782,W$47)+'СЕТ СН'!$G$12+СВЦЭМ!$D$10+'СЕТ СН'!$G$6-'СЕТ СН'!$G$22</f>
        <v>1272.74669427</v>
      </c>
      <c r="X75" s="36">
        <f>SUMIFS(СВЦЭМ!$C$39:$C$782,СВЦЭМ!$A$39:$A$782,$A75,СВЦЭМ!$B$39:$B$782,X$47)+'СЕТ СН'!$G$12+СВЦЭМ!$D$10+'СЕТ СН'!$G$6-'СЕТ СН'!$G$22</f>
        <v>1305.46455625</v>
      </c>
      <c r="Y75" s="36">
        <f>SUMIFS(СВЦЭМ!$C$39:$C$782,СВЦЭМ!$A$39:$A$782,$A75,СВЦЭМ!$B$39:$B$782,Y$47)+'СЕТ СН'!$G$12+СВЦЭМ!$D$10+'СЕТ СН'!$G$6-'СЕТ СН'!$G$22</f>
        <v>1371.2924239500001</v>
      </c>
    </row>
    <row r="76" spans="1:27" ht="15.75" x14ac:dyDescent="0.2">
      <c r="A76" s="35">
        <f t="shared" si="1"/>
        <v>44315</v>
      </c>
      <c r="B76" s="36">
        <f>SUMIFS(СВЦЭМ!$C$39:$C$782,СВЦЭМ!$A$39:$A$782,$A76,СВЦЭМ!$B$39:$B$782,B$47)+'СЕТ СН'!$G$12+СВЦЭМ!$D$10+'СЕТ СН'!$G$6-'СЕТ СН'!$G$22</f>
        <v>1408.8827882400001</v>
      </c>
      <c r="C76" s="36">
        <f>SUMIFS(СВЦЭМ!$C$39:$C$782,СВЦЭМ!$A$39:$A$782,$A76,СВЦЭМ!$B$39:$B$782,C$47)+'СЕТ СН'!$G$12+СВЦЭМ!$D$10+'СЕТ СН'!$G$6-'СЕТ СН'!$G$22</f>
        <v>1509.78101898</v>
      </c>
      <c r="D76" s="36">
        <f>SUMIFS(СВЦЭМ!$C$39:$C$782,СВЦЭМ!$A$39:$A$782,$A76,СВЦЭМ!$B$39:$B$782,D$47)+'СЕТ СН'!$G$12+СВЦЭМ!$D$10+'СЕТ СН'!$G$6-'СЕТ СН'!$G$22</f>
        <v>1508.26287931</v>
      </c>
      <c r="E76" s="36">
        <f>SUMIFS(СВЦЭМ!$C$39:$C$782,СВЦЭМ!$A$39:$A$782,$A76,СВЦЭМ!$B$39:$B$782,E$47)+'СЕТ СН'!$G$12+СВЦЭМ!$D$10+'СЕТ СН'!$G$6-'СЕТ СН'!$G$22</f>
        <v>1505.40677749</v>
      </c>
      <c r="F76" s="36">
        <f>SUMIFS(СВЦЭМ!$C$39:$C$782,СВЦЭМ!$A$39:$A$782,$A76,СВЦЭМ!$B$39:$B$782,F$47)+'СЕТ СН'!$G$12+СВЦЭМ!$D$10+'СЕТ СН'!$G$6-'СЕТ СН'!$G$22</f>
        <v>1521.1229165300001</v>
      </c>
      <c r="G76" s="36">
        <f>SUMIFS(СВЦЭМ!$C$39:$C$782,СВЦЭМ!$A$39:$A$782,$A76,СВЦЭМ!$B$39:$B$782,G$47)+'СЕТ СН'!$G$12+СВЦЭМ!$D$10+'СЕТ СН'!$G$6-'СЕТ СН'!$G$22</f>
        <v>1529.46093868</v>
      </c>
      <c r="H76" s="36">
        <f>SUMIFS(СВЦЭМ!$C$39:$C$782,СВЦЭМ!$A$39:$A$782,$A76,СВЦЭМ!$B$39:$B$782,H$47)+'СЕТ СН'!$G$12+СВЦЭМ!$D$10+'СЕТ СН'!$G$6-'СЕТ СН'!$G$22</f>
        <v>1533.1949275100001</v>
      </c>
      <c r="I76" s="36">
        <f>SUMIFS(СВЦЭМ!$C$39:$C$782,СВЦЭМ!$A$39:$A$782,$A76,СВЦЭМ!$B$39:$B$782,I$47)+'СЕТ СН'!$G$12+СВЦЭМ!$D$10+'СЕТ СН'!$G$6-'СЕТ СН'!$G$22</f>
        <v>1431.5418911500001</v>
      </c>
      <c r="J76" s="36">
        <f>SUMIFS(СВЦЭМ!$C$39:$C$782,СВЦЭМ!$A$39:$A$782,$A76,СВЦЭМ!$B$39:$B$782,J$47)+'СЕТ СН'!$G$12+СВЦЭМ!$D$10+'СЕТ СН'!$G$6-'СЕТ СН'!$G$22</f>
        <v>1360.9478395800002</v>
      </c>
      <c r="K76" s="36">
        <f>SUMIFS(СВЦЭМ!$C$39:$C$782,СВЦЭМ!$A$39:$A$782,$A76,СВЦЭМ!$B$39:$B$782,K$47)+'СЕТ СН'!$G$12+СВЦЭМ!$D$10+'СЕТ СН'!$G$6-'СЕТ СН'!$G$22</f>
        <v>1294.0106793800001</v>
      </c>
      <c r="L76" s="36">
        <f>SUMIFS(СВЦЭМ!$C$39:$C$782,СВЦЭМ!$A$39:$A$782,$A76,СВЦЭМ!$B$39:$B$782,L$47)+'СЕТ СН'!$G$12+СВЦЭМ!$D$10+'СЕТ СН'!$G$6-'СЕТ СН'!$G$22</f>
        <v>1300.36492724</v>
      </c>
      <c r="M76" s="36">
        <f>SUMIFS(СВЦЭМ!$C$39:$C$782,СВЦЭМ!$A$39:$A$782,$A76,СВЦЭМ!$B$39:$B$782,M$47)+'СЕТ СН'!$G$12+СВЦЭМ!$D$10+'СЕТ СН'!$G$6-'СЕТ СН'!$G$22</f>
        <v>1304.6555946600001</v>
      </c>
      <c r="N76" s="36">
        <f>SUMIFS(СВЦЭМ!$C$39:$C$782,СВЦЭМ!$A$39:$A$782,$A76,СВЦЭМ!$B$39:$B$782,N$47)+'СЕТ СН'!$G$12+СВЦЭМ!$D$10+'СЕТ СН'!$G$6-'СЕТ СН'!$G$22</f>
        <v>1339.5705013200002</v>
      </c>
      <c r="O76" s="36">
        <f>SUMIFS(СВЦЭМ!$C$39:$C$782,СВЦЭМ!$A$39:$A$782,$A76,СВЦЭМ!$B$39:$B$782,O$47)+'СЕТ СН'!$G$12+СВЦЭМ!$D$10+'СЕТ СН'!$G$6-'СЕТ СН'!$G$22</f>
        <v>1394.24838912</v>
      </c>
      <c r="P76" s="36">
        <f>SUMIFS(СВЦЭМ!$C$39:$C$782,СВЦЭМ!$A$39:$A$782,$A76,СВЦЭМ!$B$39:$B$782,P$47)+'СЕТ СН'!$G$12+СВЦЭМ!$D$10+'СЕТ СН'!$G$6-'СЕТ СН'!$G$22</f>
        <v>1432.76227965</v>
      </c>
      <c r="Q76" s="36">
        <f>SUMIFS(СВЦЭМ!$C$39:$C$782,СВЦЭМ!$A$39:$A$782,$A76,СВЦЭМ!$B$39:$B$782,Q$47)+'СЕТ СН'!$G$12+СВЦЭМ!$D$10+'СЕТ СН'!$G$6-'СЕТ СН'!$G$22</f>
        <v>1426.52705156</v>
      </c>
      <c r="R76" s="36">
        <f>SUMIFS(СВЦЭМ!$C$39:$C$782,СВЦЭМ!$A$39:$A$782,$A76,СВЦЭМ!$B$39:$B$782,R$47)+'СЕТ СН'!$G$12+СВЦЭМ!$D$10+'СЕТ СН'!$G$6-'СЕТ СН'!$G$22</f>
        <v>1432.23237735</v>
      </c>
      <c r="S76" s="36">
        <f>SUMIFS(СВЦЭМ!$C$39:$C$782,СВЦЭМ!$A$39:$A$782,$A76,СВЦЭМ!$B$39:$B$782,S$47)+'СЕТ СН'!$G$12+СВЦЭМ!$D$10+'СЕТ СН'!$G$6-'СЕТ СН'!$G$22</f>
        <v>1442.59441743</v>
      </c>
      <c r="T76" s="36">
        <f>SUMIFS(СВЦЭМ!$C$39:$C$782,СВЦЭМ!$A$39:$A$782,$A76,СВЦЭМ!$B$39:$B$782,T$47)+'СЕТ СН'!$G$12+СВЦЭМ!$D$10+'СЕТ СН'!$G$6-'СЕТ СН'!$G$22</f>
        <v>1354.65402526</v>
      </c>
      <c r="U76" s="36">
        <f>SUMIFS(СВЦЭМ!$C$39:$C$782,СВЦЭМ!$A$39:$A$782,$A76,СВЦЭМ!$B$39:$B$782,U$47)+'СЕТ СН'!$G$12+СВЦЭМ!$D$10+'СЕТ СН'!$G$6-'СЕТ СН'!$G$22</f>
        <v>1267.2556713700001</v>
      </c>
      <c r="V76" s="36">
        <f>SUMIFS(СВЦЭМ!$C$39:$C$782,СВЦЭМ!$A$39:$A$782,$A76,СВЦЭМ!$B$39:$B$782,V$47)+'СЕТ СН'!$G$12+СВЦЭМ!$D$10+'СЕТ СН'!$G$6-'СЕТ СН'!$G$22</f>
        <v>1232.33956066</v>
      </c>
      <c r="W76" s="36">
        <f>SUMIFS(СВЦЭМ!$C$39:$C$782,СВЦЭМ!$A$39:$A$782,$A76,СВЦЭМ!$B$39:$B$782,W$47)+'СЕТ СН'!$G$12+СВЦЭМ!$D$10+'СЕТ СН'!$G$6-'СЕТ СН'!$G$22</f>
        <v>1236.2686149100002</v>
      </c>
      <c r="X76" s="36">
        <f>SUMIFS(СВЦЭМ!$C$39:$C$782,СВЦЭМ!$A$39:$A$782,$A76,СВЦЭМ!$B$39:$B$782,X$47)+'СЕТ СН'!$G$12+СВЦЭМ!$D$10+'СЕТ СН'!$G$6-'СЕТ СН'!$G$22</f>
        <v>1259.7238300700001</v>
      </c>
      <c r="Y76" s="36">
        <f>SUMIFS(СВЦЭМ!$C$39:$C$782,СВЦЭМ!$A$39:$A$782,$A76,СВЦЭМ!$B$39:$B$782,Y$47)+'СЕТ СН'!$G$12+СВЦЭМ!$D$10+'СЕТ СН'!$G$6-'СЕТ СН'!$G$22</f>
        <v>1332.3006063100001</v>
      </c>
    </row>
    <row r="77" spans="1:27" ht="15.75" x14ac:dyDescent="0.2">
      <c r="A77" s="35">
        <f t="shared" si="1"/>
        <v>44316</v>
      </c>
      <c r="B77" s="36">
        <f>SUMIFS(СВЦЭМ!$C$39:$C$782,СВЦЭМ!$A$39:$A$782,$A77,СВЦЭМ!$B$39:$B$782,B$47)+'СЕТ СН'!$G$12+СВЦЭМ!$D$10+'СЕТ СН'!$G$6-'СЕТ СН'!$G$22</f>
        <v>1392.64777632</v>
      </c>
      <c r="C77" s="36">
        <f>SUMIFS(СВЦЭМ!$C$39:$C$782,СВЦЭМ!$A$39:$A$782,$A77,СВЦЭМ!$B$39:$B$782,C$47)+'СЕТ СН'!$G$12+СВЦЭМ!$D$10+'СЕТ СН'!$G$6-'СЕТ СН'!$G$22</f>
        <v>1471.95814913</v>
      </c>
      <c r="D77" s="36">
        <f>SUMIFS(СВЦЭМ!$C$39:$C$782,СВЦЭМ!$A$39:$A$782,$A77,СВЦЭМ!$B$39:$B$782,D$47)+'СЕТ СН'!$G$12+СВЦЭМ!$D$10+'СЕТ СН'!$G$6-'СЕТ СН'!$G$22</f>
        <v>1493.91789634</v>
      </c>
      <c r="E77" s="36">
        <f>SUMIFS(СВЦЭМ!$C$39:$C$782,СВЦЭМ!$A$39:$A$782,$A77,СВЦЭМ!$B$39:$B$782,E$47)+'СЕТ СН'!$G$12+СВЦЭМ!$D$10+'СЕТ СН'!$G$6-'СЕТ СН'!$G$22</f>
        <v>1488.19047798</v>
      </c>
      <c r="F77" s="36">
        <f>SUMIFS(СВЦЭМ!$C$39:$C$782,СВЦЭМ!$A$39:$A$782,$A77,СВЦЭМ!$B$39:$B$782,F$47)+'СЕТ СН'!$G$12+СВЦЭМ!$D$10+'СЕТ СН'!$G$6-'СЕТ СН'!$G$22</f>
        <v>1509.39889913</v>
      </c>
      <c r="G77" s="36">
        <f>SUMIFS(СВЦЭМ!$C$39:$C$782,СВЦЭМ!$A$39:$A$782,$A77,СВЦЭМ!$B$39:$B$782,G$47)+'СЕТ СН'!$G$12+СВЦЭМ!$D$10+'СЕТ СН'!$G$6-'СЕТ СН'!$G$22</f>
        <v>1527.9608453800001</v>
      </c>
      <c r="H77" s="36">
        <f>SUMIFS(СВЦЭМ!$C$39:$C$782,СВЦЭМ!$A$39:$A$782,$A77,СВЦЭМ!$B$39:$B$782,H$47)+'СЕТ СН'!$G$12+СВЦЭМ!$D$10+'СЕТ СН'!$G$6-'СЕТ СН'!$G$22</f>
        <v>1531.0847518200001</v>
      </c>
      <c r="I77" s="36">
        <f>SUMIFS(СВЦЭМ!$C$39:$C$782,СВЦЭМ!$A$39:$A$782,$A77,СВЦЭМ!$B$39:$B$782,I$47)+'СЕТ СН'!$G$12+СВЦЭМ!$D$10+'СЕТ СН'!$G$6-'СЕТ СН'!$G$22</f>
        <v>1445.1361473100001</v>
      </c>
      <c r="J77" s="36">
        <f>SUMIFS(СВЦЭМ!$C$39:$C$782,СВЦЭМ!$A$39:$A$782,$A77,СВЦЭМ!$B$39:$B$782,J$47)+'СЕТ СН'!$G$12+СВЦЭМ!$D$10+'СЕТ СН'!$G$6-'СЕТ СН'!$G$22</f>
        <v>1379.61917535</v>
      </c>
      <c r="K77" s="36">
        <f>SUMIFS(СВЦЭМ!$C$39:$C$782,СВЦЭМ!$A$39:$A$782,$A77,СВЦЭМ!$B$39:$B$782,K$47)+'СЕТ СН'!$G$12+СВЦЭМ!$D$10+'СЕТ СН'!$G$6-'СЕТ СН'!$G$22</f>
        <v>1336.67842907</v>
      </c>
      <c r="L77" s="36">
        <f>SUMIFS(СВЦЭМ!$C$39:$C$782,СВЦЭМ!$A$39:$A$782,$A77,СВЦЭМ!$B$39:$B$782,L$47)+'СЕТ СН'!$G$12+СВЦЭМ!$D$10+'СЕТ СН'!$G$6-'СЕТ СН'!$G$22</f>
        <v>1312.8844560800001</v>
      </c>
      <c r="M77" s="36">
        <f>SUMIFS(СВЦЭМ!$C$39:$C$782,СВЦЭМ!$A$39:$A$782,$A77,СВЦЭМ!$B$39:$B$782,M$47)+'СЕТ СН'!$G$12+СВЦЭМ!$D$10+'СЕТ СН'!$G$6-'СЕТ СН'!$G$22</f>
        <v>1326.0681613200002</v>
      </c>
      <c r="N77" s="36">
        <f>SUMIFS(СВЦЭМ!$C$39:$C$782,СВЦЭМ!$A$39:$A$782,$A77,СВЦЭМ!$B$39:$B$782,N$47)+'СЕТ СН'!$G$12+СВЦЭМ!$D$10+'СЕТ СН'!$G$6-'СЕТ СН'!$G$22</f>
        <v>1388.74363139</v>
      </c>
      <c r="O77" s="36">
        <f>SUMIFS(СВЦЭМ!$C$39:$C$782,СВЦЭМ!$A$39:$A$782,$A77,СВЦЭМ!$B$39:$B$782,O$47)+'СЕТ СН'!$G$12+СВЦЭМ!$D$10+'СЕТ СН'!$G$6-'СЕТ СН'!$G$22</f>
        <v>1432.91114513</v>
      </c>
      <c r="P77" s="36">
        <f>SUMIFS(СВЦЭМ!$C$39:$C$782,СВЦЭМ!$A$39:$A$782,$A77,СВЦЭМ!$B$39:$B$782,P$47)+'СЕТ СН'!$G$12+СВЦЭМ!$D$10+'СЕТ СН'!$G$6-'СЕТ СН'!$G$22</f>
        <v>1454.48064611</v>
      </c>
      <c r="Q77" s="36">
        <f>SUMIFS(СВЦЭМ!$C$39:$C$782,СВЦЭМ!$A$39:$A$782,$A77,СВЦЭМ!$B$39:$B$782,Q$47)+'СЕТ СН'!$G$12+СВЦЭМ!$D$10+'СЕТ СН'!$G$6-'СЕТ СН'!$G$22</f>
        <v>1453.2993713400001</v>
      </c>
      <c r="R77" s="36">
        <f>SUMIFS(СВЦЭМ!$C$39:$C$782,СВЦЭМ!$A$39:$A$782,$A77,СВЦЭМ!$B$39:$B$782,R$47)+'СЕТ СН'!$G$12+СВЦЭМ!$D$10+'СЕТ СН'!$G$6-'СЕТ СН'!$G$22</f>
        <v>1446.33922717</v>
      </c>
      <c r="S77" s="36">
        <f>SUMIFS(СВЦЭМ!$C$39:$C$782,СВЦЭМ!$A$39:$A$782,$A77,СВЦЭМ!$B$39:$B$782,S$47)+'СЕТ СН'!$G$12+СВЦЭМ!$D$10+'СЕТ СН'!$G$6-'СЕТ СН'!$G$22</f>
        <v>1435.58013033</v>
      </c>
      <c r="T77" s="36">
        <f>SUMIFS(СВЦЭМ!$C$39:$C$782,СВЦЭМ!$A$39:$A$782,$A77,СВЦЭМ!$B$39:$B$782,T$47)+'СЕТ СН'!$G$12+СВЦЭМ!$D$10+'СЕТ СН'!$G$6-'СЕТ СН'!$G$22</f>
        <v>1342.34612958</v>
      </c>
      <c r="U77" s="36">
        <f>SUMIFS(СВЦЭМ!$C$39:$C$782,СВЦЭМ!$A$39:$A$782,$A77,СВЦЭМ!$B$39:$B$782,U$47)+'СЕТ СН'!$G$12+СВЦЭМ!$D$10+'СЕТ СН'!$G$6-'СЕТ СН'!$G$22</f>
        <v>1271.6075168700002</v>
      </c>
      <c r="V77" s="36">
        <f>SUMIFS(СВЦЭМ!$C$39:$C$782,СВЦЭМ!$A$39:$A$782,$A77,СВЦЭМ!$B$39:$B$782,V$47)+'СЕТ СН'!$G$12+СВЦЭМ!$D$10+'СЕТ СН'!$G$6-'СЕТ СН'!$G$22</f>
        <v>1225.155626</v>
      </c>
      <c r="W77" s="36">
        <f>SUMIFS(СВЦЭМ!$C$39:$C$782,СВЦЭМ!$A$39:$A$782,$A77,СВЦЭМ!$B$39:$B$782,W$47)+'СЕТ СН'!$G$12+СВЦЭМ!$D$10+'СЕТ СН'!$G$6-'СЕТ СН'!$G$22</f>
        <v>1230.1562483700002</v>
      </c>
      <c r="X77" s="36">
        <f>SUMIFS(СВЦЭМ!$C$39:$C$782,СВЦЭМ!$A$39:$A$782,$A77,СВЦЭМ!$B$39:$B$782,X$47)+'СЕТ СН'!$G$12+СВЦЭМ!$D$10+'СЕТ СН'!$G$6-'СЕТ СН'!$G$22</f>
        <v>1271.87394505</v>
      </c>
      <c r="Y77" s="36">
        <f>SUMIFS(СВЦЭМ!$C$39:$C$782,СВЦЭМ!$A$39:$A$782,$A77,СВЦЭМ!$B$39:$B$782,Y$47)+'СЕТ СН'!$G$12+СВЦЭМ!$D$10+'СЕТ СН'!$G$6-'СЕТ СН'!$G$22</f>
        <v>1356.3977541200002</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01.04.2021</v>
      </c>
      <c r="B84" s="36">
        <f>SUMIFS(СВЦЭМ!$C$39:$C$782,СВЦЭМ!$A$39:$A$782,$A84,СВЦЭМ!$B$39:$B$782,B$83)+'СЕТ СН'!$H$12+СВЦЭМ!$D$10+'СЕТ СН'!$H$6-'СЕТ СН'!$H$22</f>
        <v>1388.5992185300001</v>
      </c>
      <c r="C84" s="36">
        <f>SUMIFS(СВЦЭМ!$C$39:$C$782,СВЦЭМ!$A$39:$A$782,$A84,СВЦЭМ!$B$39:$B$782,C$83)+'СЕТ СН'!$H$12+СВЦЭМ!$D$10+'СЕТ СН'!$H$6-'СЕТ СН'!$H$22</f>
        <v>1474.01537024</v>
      </c>
      <c r="D84" s="36">
        <f>SUMIFS(СВЦЭМ!$C$39:$C$782,СВЦЭМ!$A$39:$A$782,$A84,СВЦЭМ!$B$39:$B$782,D$83)+'СЕТ СН'!$H$12+СВЦЭМ!$D$10+'СЕТ СН'!$H$6-'СЕТ СН'!$H$22</f>
        <v>1514.4555733900002</v>
      </c>
      <c r="E84" s="36">
        <f>SUMIFS(СВЦЭМ!$C$39:$C$782,СВЦЭМ!$A$39:$A$782,$A84,СВЦЭМ!$B$39:$B$782,E$83)+'СЕТ СН'!$H$12+СВЦЭМ!$D$10+'СЕТ СН'!$H$6-'СЕТ СН'!$H$22</f>
        <v>1505.5474471900002</v>
      </c>
      <c r="F84" s="36">
        <f>SUMIFS(СВЦЭМ!$C$39:$C$782,СВЦЭМ!$A$39:$A$782,$A84,СВЦЭМ!$B$39:$B$782,F$83)+'СЕТ СН'!$H$12+СВЦЭМ!$D$10+'СЕТ СН'!$H$6-'СЕТ СН'!$H$22</f>
        <v>1508.2930840400002</v>
      </c>
      <c r="G84" s="36">
        <f>SUMIFS(СВЦЭМ!$C$39:$C$782,СВЦЭМ!$A$39:$A$782,$A84,СВЦЭМ!$B$39:$B$782,G$83)+'СЕТ СН'!$H$12+СВЦЭМ!$D$10+'СЕТ СН'!$H$6-'СЕТ СН'!$H$22</f>
        <v>1503.2279835200002</v>
      </c>
      <c r="H84" s="36">
        <f>SUMIFS(СВЦЭМ!$C$39:$C$782,СВЦЭМ!$A$39:$A$782,$A84,СВЦЭМ!$B$39:$B$782,H$83)+'СЕТ СН'!$H$12+СВЦЭМ!$D$10+'СЕТ СН'!$H$6-'СЕТ СН'!$H$22</f>
        <v>1443.9241263900001</v>
      </c>
      <c r="I84" s="36">
        <f>SUMIFS(СВЦЭМ!$C$39:$C$782,СВЦЭМ!$A$39:$A$782,$A84,СВЦЭМ!$B$39:$B$782,I$83)+'СЕТ СН'!$H$12+СВЦЭМ!$D$10+'СЕТ СН'!$H$6-'СЕТ СН'!$H$22</f>
        <v>1416.60748788</v>
      </c>
      <c r="J84" s="36">
        <f>SUMIFS(СВЦЭМ!$C$39:$C$782,СВЦЭМ!$A$39:$A$782,$A84,СВЦЭМ!$B$39:$B$782,J$83)+'СЕТ СН'!$H$12+СВЦЭМ!$D$10+'СЕТ СН'!$H$6-'СЕТ СН'!$H$22</f>
        <v>1363.35260128</v>
      </c>
      <c r="K84" s="36">
        <f>SUMIFS(СВЦЭМ!$C$39:$C$782,СВЦЭМ!$A$39:$A$782,$A84,СВЦЭМ!$B$39:$B$782,K$83)+'СЕТ СН'!$H$12+СВЦЭМ!$D$10+'СЕТ СН'!$H$6-'СЕТ СН'!$H$22</f>
        <v>1281.8961472800002</v>
      </c>
      <c r="L84" s="36">
        <f>SUMIFS(СВЦЭМ!$C$39:$C$782,СВЦЭМ!$A$39:$A$782,$A84,СВЦЭМ!$B$39:$B$782,L$83)+'СЕТ СН'!$H$12+СВЦЭМ!$D$10+'СЕТ СН'!$H$6-'СЕТ СН'!$H$22</f>
        <v>1291.08564744</v>
      </c>
      <c r="M84" s="36">
        <f>SUMIFS(СВЦЭМ!$C$39:$C$782,СВЦЭМ!$A$39:$A$782,$A84,СВЦЭМ!$B$39:$B$782,M$83)+'СЕТ СН'!$H$12+СВЦЭМ!$D$10+'СЕТ СН'!$H$6-'СЕТ СН'!$H$22</f>
        <v>1287.4227184100002</v>
      </c>
      <c r="N84" s="36">
        <f>SUMIFS(СВЦЭМ!$C$39:$C$782,СВЦЭМ!$A$39:$A$782,$A84,СВЦЭМ!$B$39:$B$782,N$83)+'СЕТ СН'!$H$12+СВЦЭМ!$D$10+'СЕТ СН'!$H$6-'СЕТ СН'!$H$22</f>
        <v>1324.26772099</v>
      </c>
      <c r="O84" s="36">
        <f>SUMIFS(СВЦЭМ!$C$39:$C$782,СВЦЭМ!$A$39:$A$782,$A84,СВЦЭМ!$B$39:$B$782,O$83)+'СЕТ СН'!$H$12+СВЦЭМ!$D$10+'СЕТ СН'!$H$6-'СЕТ СН'!$H$22</f>
        <v>1365.1525377600001</v>
      </c>
      <c r="P84" s="36">
        <f>SUMIFS(СВЦЭМ!$C$39:$C$782,СВЦЭМ!$A$39:$A$782,$A84,СВЦЭМ!$B$39:$B$782,P$83)+'СЕТ СН'!$H$12+СВЦЭМ!$D$10+'СЕТ СН'!$H$6-'СЕТ СН'!$H$22</f>
        <v>1410.9330276400001</v>
      </c>
      <c r="Q84" s="36">
        <f>SUMIFS(СВЦЭМ!$C$39:$C$782,СВЦЭМ!$A$39:$A$782,$A84,СВЦЭМ!$B$39:$B$782,Q$83)+'СЕТ СН'!$H$12+СВЦЭМ!$D$10+'СЕТ СН'!$H$6-'СЕТ СН'!$H$22</f>
        <v>1438.7504930700002</v>
      </c>
      <c r="R84" s="36">
        <f>SUMIFS(СВЦЭМ!$C$39:$C$782,СВЦЭМ!$A$39:$A$782,$A84,СВЦЭМ!$B$39:$B$782,R$83)+'СЕТ СН'!$H$12+СВЦЭМ!$D$10+'СЕТ СН'!$H$6-'СЕТ СН'!$H$22</f>
        <v>1426.4641290000002</v>
      </c>
      <c r="S84" s="36">
        <f>SUMIFS(СВЦЭМ!$C$39:$C$782,СВЦЭМ!$A$39:$A$782,$A84,СВЦЭМ!$B$39:$B$782,S$83)+'СЕТ СН'!$H$12+СВЦЭМ!$D$10+'СЕТ СН'!$H$6-'СЕТ СН'!$H$22</f>
        <v>1404.35587319</v>
      </c>
      <c r="T84" s="36">
        <f>SUMIFS(СВЦЭМ!$C$39:$C$782,СВЦЭМ!$A$39:$A$782,$A84,СВЦЭМ!$B$39:$B$782,T$83)+'СЕТ СН'!$H$12+СВЦЭМ!$D$10+'СЕТ СН'!$H$6-'СЕТ СН'!$H$22</f>
        <v>1369.3315893700001</v>
      </c>
      <c r="U84" s="36">
        <f>SUMIFS(СВЦЭМ!$C$39:$C$782,СВЦЭМ!$A$39:$A$782,$A84,СВЦЭМ!$B$39:$B$782,U$83)+'СЕТ СН'!$H$12+СВЦЭМ!$D$10+'СЕТ СН'!$H$6-'СЕТ СН'!$H$22</f>
        <v>1298.8911054900002</v>
      </c>
      <c r="V84" s="36">
        <f>SUMIFS(СВЦЭМ!$C$39:$C$782,СВЦЭМ!$A$39:$A$782,$A84,СВЦЭМ!$B$39:$B$782,V$83)+'СЕТ СН'!$H$12+СВЦЭМ!$D$10+'СЕТ СН'!$H$6-'СЕТ СН'!$H$22</f>
        <v>1258.1398167100001</v>
      </c>
      <c r="W84" s="36">
        <f>SUMIFS(СВЦЭМ!$C$39:$C$782,СВЦЭМ!$A$39:$A$782,$A84,СВЦЭМ!$B$39:$B$782,W$83)+'СЕТ СН'!$H$12+СВЦЭМ!$D$10+'СЕТ СН'!$H$6-'СЕТ СН'!$H$22</f>
        <v>1245.77551715</v>
      </c>
      <c r="X84" s="36">
        <f>SUMIFS(СВЦЭМ!$C$39:$C$782,СВЦЭМ!$A$39:$A$782,$A84,СВЦЭМ!$B$39:$B$782,X$83)+'СЕТ СН'!$H$12+СВЦЭМ!$D$10+'СЕТ СН'!$H$6-'СЕТ СН'!$H$22</f>
        <v>1269.39891676</v>
      </c>
      <c r="Y84" s="36">
        <f>SUMIFS(СВЦЭМ!$C$39:$C$782,СВЦЭМ!$A$39:$A$782,$A84,СВЦЭМ!$B$39:$B$782,Y$83)+'СЕТ СН'!$H$12+СВЦЭМ!$D$10+'СЕТ СН'!$H$6-'СЕТ СН'!$H$22</f>
        <v>1289.7270792300001</v>
      </c>
    </row>
    <row r="85" spans="1:25" ht="15.75" x14ac:dyDescent="0.2">
      <c r="A85" s="35">
        <f>A84+1</f>
        <v>44288</v>
      </c>
      <c r="B85" s="36">
        <f>SUMIFS(СВЦЭМ!$C$39:$C$782,СВЦЭМ!$A$39:$A$782,$A85,СВЦЭМ!$B$39:$B$782,B$83)+'СЕТ СН'!$H$12+СВЦЭМ!$D$10+'СЕТ СН'!$H$6-'СЕТ СН'!$H$22</f>
        <v>1355.4381472500002</v>
      </c>
      <c r="C85" s="36">
        <f>SUMIFS(СВЦЭМ!$C$39:$C$782,СВЦЭМ!$A$39:$A$782,$A85,СВЦЭМ!$B$39:$B$782,C$83)+'СЕТ СН'!$H$12+СВЦЭМ!$D$10+'СЕТ СН'!$H$6-'СЕТ СН'!$H$22</f>
        <v>1409.4347854600001</v>
      </c>
      <c r="D85" s="36">
        <f>SUMIFS(СВЦЭМ!$C$39:$C$782,СВЦЭМ!$A$39:$A$782,$A85,СВЦЭМ!$B$39:$B$782,D$83)+'СЕТ СН'!$H$12+СВЦЭМ!$D$10+'СЕТ СН'!$H$6-'СЕТ СН'!$H$22</f>
        <v>1447.7083929500002</v>
      </c>
      <c r="E85" s="36">
        <f>SUMIFS(СВЦЭМ!$C$39:$C$782,СВЦЭМ!$A$39:$A$782,$A85,СВЦЭМ!$B$39:$B$782,E$83)+'СЕТ СН'!$H$12+СВЦЭМ!$D$10+'СЕТ СН'!$H$6-'СЕТ СН'!$H$22</f>
        <v>1468.2919501600002</v>
      </c>
      <c r="F85" s="36">
        <f>SUMIFS(СВЦЭМ!$C$39:$C$782,СВЦЭМ!$A$39:$A$782,$A85,СВЦЭМ!$B$39:$B$782,F$83)+'СЕТ СН'!$H$12+СВЦЭМ!$D$10+'СЕТ СН'!$H$6-'СЕТ СН'!$H$22</f>
        <v>1460.2432163100002</v>
      </c>
      <c r="G85" s="36">
        <f>SUMIFS(СВЦЭМ!$C$39:$C$782,СВЦЭМ!$A$39:$A$782,$A85,СВЦЭМ!$B$39:$B$782,G$83)+'СЕТ СН'!$H$12+СВЦЭМ!$D$10+'СЕТ СН'!$H$6-'СЕТ СН'!$H$22</f>
        <v>1433.65047499</v>
      </c>
      <c r="H85" s="36">
        <f>SUMIFS(СВЦЭМ!$C$39:$C$782,СВЦЭМ!$A$39:$A$782,$A85,СВЦЭМ!$B$39:$B$782,H$83)+'СЕТ СН'!$H$12+СВЦЭМ!$D$10+'СЕТ СН'!$H$6-'СЕТ СН'!$H$22</f>
        <v>1392.6303887700001</v>
      </c>
      <c r="I85" s="36">
        <f>SUMIFS(СВЦЭМ!$C$39:$C$782,СВЦЭМ!$A$39:$A$782,$A85,СВЦЭМ!$B$39:$B$782,I$83)+'СЕТ СН'!$H$12+СВЦЭМ!$D$10+'СЕТ СН'!$H$6-'СЕТ СН'!$H$22</f>
        <v>1376.6543851700001</v>
      </c>
      <c r="J85" s="36">
        <f>SUMIFS(СВЦЭМ!$C$39:$C$782,СВЦЭМ!$A$39:$A$782,$A85,СВЦЭМ!$B$39:$B$782,J$83)+'СЕТ СН'!$H$12+СВЦЭМ!$D$10+'СЕТ СН'!$H$6-'СЕТ СН'!$H$22</f>
        <v>1334.5227486200001</v>
      </c>
      <c r="K85" s="36">
        <f>SUMIFS(СВЦЭМ!$C$39:$C$782,СВЦЭМ!$A$39:$A$782,$A85,СВЦЭМ!$B$39:$B$782,K$83)+'СЕТ СН'!$H$12+СВЦЭМ!$D$10+'СЕТ СН'!$H$6-'СЕТ СН'!$H$22</f>
        <v>1305.1582314899999</v>
      </c>
      <c r="L85" s="36">
        <f>SUMIFS(СВЦЭМ!$C$39:$C$782,СВЦЭМ!$A$39:$A$782,$A85,СВЦЭМ!$B$39:$B$782,L$83)+'СЕТ СН'!$H$12+СВЦЭМ!$D$10+'СЕТ СН'!$H$6-'СЕТ СН'!$H$22</f>
        <v>1323.3018739300001</v>
      </c>
      <c r="M85" s="36">
        <f>SUMIFS(СВЦЭМ!$C$39:$C$782,СВЦЭМ!$A$39:$A$782,$A85,СВЦЭМ!$B$39:$B$782,M$83)+'СЕТ СН'!$H$12+СВЦЭМ!$D$10+'СЕТ СН'!$H$6-'СЕТ СН'!$H$22</f>
        <v>1303.6606942000001</v>
      </c>
      <c r="N85" s="36">
        <f>SUMIFS(СВЦЭМ!$C$39:$C$782,СВЦЭМ!$A$39:$A$782,$A85,СВЦЭМ!$B$39:$B$782,N$83)+'СЕТ СН'!$H$12+СВЦЭМ!$D$10+'СЕТ СН'!$H$6-'СЕТ СН'!$H$22</f>
        <v>1342.4298475100002</v>
      </c>
      <c r="O85" s="36">
        <f>SUMIFS(СВЦЭМ!$C$39:$C$782,СВЦЭМ!$A$39:$A$782,$A85,СВЦЭМ!$B$39:$B$782,O$83)+'СЕТ СН'!$H$12+СВЦЭМ!$D$10+'СЕТ СН'!$H$6-'СЕТ СН'!$H$22</f>
        <v>1378.09715241</v>
      </c>
      <c r="P85" s="36">
        <f>SUMIFS(СВЦЭМ!$C$39:$C$782,СВЦЭМ!$A$39:$A$782,$A85,СВЦЭМ!$B$39:$B$782,P$83)+'СЕТ СН'!$H$12+СВЦЭМ!$D$10+'СЕТ СН'!$H$6-'СЕТ СН'!$H$22</f>
        <v>1425.1269297600002</v>
      </c>
      <c r="Q85" s="36">
        <f>SUMIFS(СВЦЭМ!$C$39:$C$782,СВЦЭМ!$A$39:$A$782,$A85,СВЦЭМ!$B$39:$B$782,Q$83)+'СЕТ СН'!$H$12+СВЦЭМ!$D$10+'СЕТ СН'!$H$6-'СЕТ СН'!$H$22</f>
        <v>1445.5163681200002</v>
      </c>
      <c r="R85" s="36">
        <f>SUMIFS(СВЦЭМ!$C$39:$C$782,СВЦЭМ!$A$39:$A$782,$A85,СВЦЭМ!$B$39:$B$782,R$83)+'СЕТ СН'!$H$12+СВЦЭМ!$D$10+'СЕТ СН'!$H$6-'СЕТ СН'!$H$22</f>
        <v>1445.0863261700001</v>
      </c>
      <c r="S85" s="36">
        <f>SUMIFS(СВЦЭМ!$C$39:$C$782,СВЦЭМ!$A$39:$A$782,$A85,СВЦЭМ!$B$39:$B$782,S$83)+'СЕТ СН'!$H$12+СВЦЭМ!$D$10+'СЕТ СН'!$H$6-'СЕТ СН'!$H$22</f>
        <v>1435.3664536600002</v>
      </c>
      <c r="T85" s="36">
        <f>SUMIFS(СВЦЭМ!$C$39:$C$782,СВЦЭМ!$A$39:$A$782,$A85,СВЦЭМ!$B$39:$B$782,T$83)+'СЕТ СН'!$H$12+СВЦЭМ!$D$10+'СЕТ СН'!$H$6-'СЕТ СН'!$H$22</f>
        <v>1376.3696585300002</v>
      </c>
      <c r="U85" s="36">
        <f>SUMIFS(СВЦЭМ!$C$39:$C$782,СВЦЭМ!$A$39:$A$782,$A85,СВЦЭМ!$B$39:$B$782,U$83)+'СЕТ СН'!$H$12+СВЦЭМ!$D$10+'СЕТ СН'!$H$6-'СЕТ СН'!$H$22</f>
        <v>1301.6939168800002</v>
      </c>
      <c r="V85" s="36">
        <f>SUMIFS(СВЦЭМ!$C$39:$C$782,СВЦЭМ!$A$39:$A$782,$A85,СВЦЭМ!$B$39:$B$782,V$83)+'СЕТ СН'!$H$12+СВЦЭМ!$D$10+'СЕТ СН'!$H$6-'СЕТ СН'!$H$22</f>
        <v>1263.2088898100001</v>
      </c>
      <c r="W85" s="36">
        <f>SUMIFS(СВЦЭМ!$C$39:$C$782,СВЦЭМ!$A$39:$A$782,$A85,СВЦЭМ!$B$39:$B$782,W$83)+'СЕТ СН'!$H$12+СВЦЭМ!$D$10+'СЕТ СН'!$H$6-'СЕТ СН'!$H$22</f>
        <v>1261.47301335</v>
      </c>
      <c r="X85" s="36">
        <f>SUMIFS(СВЦЭМ!$C$39:$C$782,СВЦЭМ!$A$39:$A$782,$A85,СВЦЭМ!$B$39:$B$782,X$83)+'СЕТ СН'!$H$12+СВЦЭМ!$D$10+'СЕТ СН'!$H$6-'СЕТ СН'!$H$22</f>
        <v>1289.6690828600001</v>
      </c>
      <c r="Y85" s="36">
        <f>SUMIFS(СВЦЭМ!$C$39:$C$782,СВЦЭМ!$A$39:$A$782,$A85,СВЦЭМ!$B$39:$B$782,Y$83)+'СЕТ СН'!$H$12+СВЦЭМ!$D$10+'СЕТ СН'!$H$6-'СЕТ СН'!$H$22</f>
        <v>1335.6387329200002</v>
      </c>
    </row>
    <row r="86" spans="1:25" ht="15.75" x14ac:dyDescent="0.2">
      <c r="A86" s="35">
        <f t="shared" ref="A86:A113" si="2">A85+1</f>
        <v>44289</v>
      </c>
      <c r="B86" s="36">
        <f>SUMIFS(СВЦЭМ!$C$39:$C$782,СВЦЭМ!$A$39:$A$782,$A86,СВЦЭМ!$B$39:$B$782,B$83)+'СЕТ СН'!$H$12+СВЦЭМ!$D$10+'СЕТ СН'!$H$6-'СЕТ СН'!$H$22</f>
        <v>1429.5907111900001</v>
      </c>
      <c r="C86" s="36">
        <f>SUMIFS(СВЦЭМ!$C$39:$C$782,СВЦЭМ!$A$39:$A$782,$A86,СВЦЭМ!$B$39:$B$782,C$83)+'СЕТ СН'!$H$12+СВЦЭМ!$D$10+'СЕТ СН'!$H$6-'СЕТ СН'!$H$22</f>
        <v>1481.3097209300001</v>
      </c>
      <c r="D86" s="36">
        <f>SUMIFS(СВЦЭМ!$C$39:$C$782,СВЦЭМ!$A$39:$A$782,$A86,СВЦЭМ!$B$39:$B$782,D$83)+'СЕТ СН'!$H$12+СВЦЭМ!$D$10+'СЕТ СН'!$H$6-'СЕТ СН'!$H$22</f>
        <v>1517.4173081600002</v>
      </c>
      <c r="E86" s="36">
        <f>SUMIFS(СВЦЭМ!$C$39:$C$782,СВЦЭМ!$A$39:$A$782,$A86,СВЦЭМ!$B$39:$B$782,E$83)+'СЕТ СН'!$H$12+СВЦЭМ!$D$10+'СЕТ СН'!$H$6-'СЕТ СН'!$H$22</f>
        <v>1503.04719546</v>
      </c>
      <c r="F86" s="36">
        <f>SUMIFS(СВЦЭМ!$C$39:$C$782,СВЦЭМ!$A$39:$A$782,$A86,СВЦЭМ!$B$39:$B$782,F$83)+'СЕТ СН'!$H$12+СВЦЭМ!$D$10+'СЕТ СН'!$H$6-'СЕТ СН'!$H$22</f>
        <v>1518.06690974</v>
      </c>
      <c r="G86" s="36">
        <f>SUMIFS(СВЦЭМ!$C$39:$C$782,СВЦЭМ!$A$39:$A$782,$A86,СВЦЭМ!$B$39:$B$782,G$83)+'СЕТ СН'!$H$12+СВЦЭМ!$D$10+'СЕТ СН'!$H$6-'СЕТ СН'!$H$22</f>
        <v>1504.5504486700002</v>
      </c>
      <c r="H86" s="36">
        <f>SUMIFS(СВЦЭМ!$C$39:$C$782,СВЦЭМ!$A$39:$A$782,$A86,СВЦЭМ!$B$39:$B$782,H$83)+'СЕТ СН'!$H$12+СВЦЭМ!$D$10+'СЕТ СН'!$H$6-'СЕТ СН'!$H$22</f>
        <v>1417.7296402400002</v>
      </c>
      <c r="I86" s="36">
        <f>SUMIFS(СВЦЭМ!$C$39:$C$782,СВЦЭМ!$A$39:$A$782,$A86,СВЦЭМ!$B$39:$B$782,I$83)+'СЕТ СН'!$H$12+СВЦЭМ!$D$10+'СЕТ СН'!$H$6-'СЕТ СН'!$H$22</f>
        <v>1392.03767223</v>
      </c>
      <c r="J86" s="36">
        <f>SUMIFS(СВЦЭМ!$C$39:$C$782,СВЦЭМ!$A$39:$A$782,$A86,СВЦЭМ!$B$39:$B$782,J$83)+'СЕТ СН'!$H$12+СВЦЭМ!$D$10+'СЕТ СН'!$H$6-'СЕТ СН'!$H$22</f>
        <v>1329.6954433800001</v>
      </c>
      <c r="K86" s="36">
        <f>SUMIFS(СВЦЭМ!$C$39:$C$782,СВЦЭМ!$A$39:$A$782,$A86,СВЦЭМ!$B$39:$B$782,K$83)+'СЕТ СН'!$H$12+СВЦЭМ!$D$10+'СЕТ СН'!$H$6-'СЕТ СН'!$H$22</f>
        <v>1265.9943467200001</v>
      </c>
      <c r="L86" s="36">
        <f>SUMIFS(СВЦЭМ!$C$39:$C$782,СВЦЭМ!$A$39:$A$782,$A86,СВЦЭМ!$B$39:$B$782,L$83)+'СЕТ СН'!$H$12+СВЦЭМ!$D$10+'СЕТ СН'!$H$6-'СЕТ СН'!$H$22</f>
        <v>1276.1955334300001</v>
      </c>
      <c r="M86" s="36">
        <f>SUMIFS(СВЦЭМ!$C$39:$C$782,СВЦЭМ!$A$39:$A$782,$A86,СВЦЭМ!$B$39:$B$782,M$83)+'СЕТ СН'!$H$12+СВЦЭМ!$D$10+'СЕТ СН'!$H$6-'СЕТ СН'!$H$22</f>
        <v>1284.74201973</v>
      </c>
      <c r="N86" s="36">
        <f>SUMIFS(СВЦЭМ!$C$39:$C$782,СВЦЭМ!$A$39:$A$782,$A86,СВЦЭМ!$B$39:$B$782,N$83)+'СЕТ СН'!$H$12+СВЦЭМ!$D$10+'СЕТ СН'!$H$6-'СЕТ СН'!$H$22</f>
        <v>1325.7905737900001</v>
      </c>
      <c r="O86" s="36">
        <f>SUMIFS(СВЦЭМ!$C$39:$C$782,СВЦЭМ!$A$39:$A$782,$A86,СВЦЭМ!$B$39:$B$782,O$83)+'СЕТ СН'!$H$12+СВЦЭМ!$D$10+'СЕТ СН'!$H$6-'СЕТ СН'!$H$22</f>
        <v>1368.17030802</v>
      </c>
      <c r="P86" s="36">
        <f>SUMIFS(СВЦЭМ!$C$39:$C$782,СВЦЭМ!$A$39:$A$782,$A86,СВЦЭМ!$B$39:$B$782,P$83)+'СЕТ СН'!$H$12+СВЦЭМ!$D$10+'СЕТ СН'!$H$6-'СЕТ СН'!$H$22</f>
        <v>1421.3464109600002</v>
      </c>
      <c r="Q86" s="36">
        <f>SUMIFS(СВЦЭМ!$C$39:$C$782,СВЦЭМ!$A$39:$A$782,$A86,СВЦЭМ!$B$39:$B$782,Q$83)+'СЕТ СН'!$H$12+СВЦЭМ!$D$10+'СЕТ СН'!$H$6-'СЕТ СН'!$H$22</f>
        <v>1446.4196760900002</v>
      </c>
      <c r="R86" s="36">
        <f>SUMIFS(СВЦЭМ!$C$39:$C$782,СВЦЭМ!$A$39:$A$782,$A86,СВЦЭМ!$B$39:$B$782,R$83)+'СЕТ СН'!$H$12+СВЦЭМ!$D$10+'СЕТ СН'!$H$6-'СЕТ СН'!$H$22</f>
        <v>1435.9905327000001</v>
      </c>
      <c r="S86" s="36">
        <f>SUMIFS(СВЦЭМ!$C$39:$C$782,СВЦЭМ!$A$39:$A$782,$A86,СВЦЭМ!$B$39:$B$782,S$83)+'СЕТ СН'!$H$12+СВЦЭМ!$D$10+'СЕТ СН'!$H$6-'СЕТ СН'!$H$22</f>
        <v>1413.85874169</v>
      </c>
      <c r="T86" s="36">
        <f>SUMIFS(СВЦЭМ!$C$39:$C$782,СВЦЭМ!$A$39:$A$782,$A86,СВЦЭМ!$B$39:$B$782,T$83)+'СЕТ СН'!$H$12+СВЦЭМ!$D$10+'СЕТ СН'!$H$6-'СЕТ СН'!$H$22</f>
        <v>1335.9958585900001</v>
      </c>
      <c r="U86" s="36">
        <f>SUMIFS(СВЦЭМ!$C$39:$C$782,СВЦЭМ!$A$39:$A$782,$A86,СВЦЭМ!$B$39:$B$782,U$83)+'СЕТ СН'!$H$12+СВЦЭМ!$D$10+'СЕТ СН'!$H$6-'СЕТ СН'!$H$22</f>
        <v>1252.94633056</v>
      </c>
      <c r="V86" s="36">
        <f>SUMIFS(СВЦЭМ!$C$39:$C$782,СВЦЭМ!$A$39:$A$782,$A86,СВЦЭМ!$B$39:$B$782,V$83)+'СЕТ СН'!$H$12+СВЦЭМ!$D$10+'СЕТ СН'!$H$6-'СЕТ СН'!$H$22</f>
        <v>1219.61198666</v>
      </c>
      <c r="W86" s="36">
        <f>SUMIFS(СВЦЭМ!$C$39:$C$782,СВЦЭМ!$A$39:$A$782,$A86,СВЦЭМ!$B$39:$B$782,W$83)+'СЕТ СН'!$H$12+СВЦЭМ!$D$10+'СЕТ СН'!$H$6-'СЕТ СН'!$H$22</f>
        <v>1221.97465625</v>
      </c>
      <c r="X86" s="36">
        <f>SUMIFS(СВЦЭМ!$C$39:$C$782,СВЦЭМ!$A$39:$A$782,$A86,СВЦЭМ!$B$39:$B$782,X$83)+'СЕТ СН'!$H$12+СВЦЭМ!$D$10+'СЕТ СН'!$H$6-'СЕТ СН'!$H$22</f>
        <v>1247.60179475</v>
      </c>
      <c r="Y86" s="36">
        <f>SUMIFS(СВЦЭМ!$C$39:$C$782,СВЦЭМ!$A$39:$A$782,$A86,СВЦЭМ!$B$39:$B$782,Y$83)+'СЕТ СН'!$H$12+СВЦЭМ!$D$10+'СЕТ СН'!$H$6-'СЕТ СН'!$H$22</f>
        <v>1301.4461983500003</v>
      </c>
    </row>
    <row r="87" spans="1:25" ht="15.75" x14ac:dyDescent="0.2">
      <c r="A87" s="35">
        <f t="shared" si="2"/>
        <v>44290</v>
      </c>
      <c r="B87" s="36">
        <f>SUMIFS(СВЦЭМ!$C$39:$C$782,СВЦЭМ!$A$39:$A$782,$A87,СВЦЭМ!$B$39:$B$782,B$83)+'СЕТ СН'!$H$12+СВЦЭМ!$D$10+'СЕТ СН'!$H$6-'СЕТ СН'!$H$22</f>
        <v>1369.1952613800001</v>
      </c>
      <c r="C87" s="36">
        <f>SUMIFS(СВЦЭМ!$C$39:$C$782,СВЦЭМ!$A$39:$A$782,$A87,СВЦЭМ!$B$39:$B$782,C$83)+'СЕТ СН'!$H$12+СВЦЭМ!$D$10+'СЕТ СН'!$H$6-'СЕТ СН'!$H$22</f>
        <v>1454.2285165800001</v>
      </c>
      <c r="D87" s="36">
        <f>SUMIFS(СВЦЭМ!$C$39:$C$782,СВЦЭМ!$A$39:$A$782,$A87,СВЦЭМ!$B$39:$B$782,D$83)+'СЕТ СН'!$H$12+СВЦЭМ!$D$10+'СЕТ СН'!$H$6-'СЕТ СН'!$H$22</f>
        <v>1497.7730982200001</v>
      </c>
      <c r="E87" s="36">
        <f>SUMIFS(СВЦЭМ!$C$39:$C$782,СВЦЭМ!$A$39:$A$782,$A87,СВЦЭМ!$B$39:$B$782,E$83)+'СЕТ СН'!$H$12+СВЦЭМ!$D$10+'СЕТ СН'!$H$6-'СЕТ СН'!$H$22</f>
        <v>1506.7621359700001</v>
      </c>
      <c r="F87" s="36">
        <f>SUMIFS(СВЦЭМ!$C$39:$C$782,СВЦЭМ!$A$39:$A$782,$A87,СВЦЭМ!$B$39:$B$782,F$83)+'СЕТ СН'!$H$12+СВЦЭМ!$D$10+'СЕТ СН'!$H$6-'СЕТ СН'!$H$22</f>
        <v>1518.61614534</v>
      </c>
      <c r="G87" s="36">
        <f>SUMIFS(СВЦЭМ!$C$39:$C$782,СВЦЭМ!$A$39:$A$782,$A87,СВЦЭМ!$B$39:$B$782,G$83)+'СЕТ СН'!$H$12+СВЦЭМ!$D$10+'СЕТ СН'!$H$6-'СЕТ СН'!$H$22</f>
        <v>1507.9543524000001</v>
      </c>
      <c r="H87" s="36">
        <f>SUMIFS(СВЦЭМ!$C$39:$C$782,СВЦЭМ!$A$39:$A$782,$A87,СВЦЭМ!$B$39:$B$782,H$83)+'СЕТ СН'!$H$12+СВЦЭМ!$D$10+'СЕТ СН'!$H$6-'СЕТ СН'!$H$22</f>
        <v>1491.69509425</v>
      </c>
      <c r="I87" s="36">
        <f>SUMIFS(СВЦЭМ!$C$39:$C$782,СВЦЭМ!$A$39:$A$782,$A87,СВЦЭМ!$B$39:$B$782,I$83)+'СЕТ СН'!$H$12+СВЦЭМ!$D$10+'СЕТ СН'!$H$6-'СЕТ СН'!$H$22</f>
        <v>1441.69896653</v>
      </c>
      <c r="J87" s="36">
        <f>SUMIFS(СВЦЭМ!$C$39:$C$782,СВЦЭМ!$A$39:$A$782,$A87,СВЦЭМ!$B$39:$B$782,J$83)+'СЕТ СН'!$H$12+СВЦЭМ!$D$10+'СЕТ СН'!$H$6-'СЕТ СН'!$H$22</f>
        <v>1356.0318942900001</v>
      </c>
      <c r="K87" s="36">
        <f>SUMIFS(СВЦЭМ!$C$39:$C$782,СВЦЭМ!$A$39:$A$782,$A87,СВЦЭМ!$B$39:$B$782,K$83)+'СЕТ СН'!$H$12+СВЦЭМ!$D$10+'СЕТ СН'!$H$6-'СЕТ СН'!$H$22</f>
        <v>1282.4779837000001</v>
      </c>
      <c r="L87" s="36">
        <f>SUMIFS(СВЦЭМ!$C$39:$C$782,СВЦЭМ!$A$39:$A$782,$A87,СВЦЭМ!$B$39:$B$782,L$83)+'СЕТ СН'!$H$12+СВЦЭМ!$D$10+'СЕТ СН'!$H$6-'СЕТ СН'!$H$22</f>
        <v>1259.9797652100001</v>
      </c>
      <c r="M87" s="36">
        <f>SUMIFS(СВЦЭМ!$C$39:$C$782,СВЦЭМ!$A$39:$A$782,$A87,СВЦЭМ!$B$39:$B$782,M$83)+'СЕТ СН'!$H$12+СВЦЭМ!$D$10+'СЕТ СН'!$H$6-'СЕТ СН'!$H$22</f>
        <v>1271.47748295</v>
      </c>
      <c r="N87" s="36">
        <f>SUMIFS(СВЦЭМ!$C$39:$C$782,СВЦЭМ!$A$39:$A$782,$A87,СВЦЭМ!$B$39:$B$782,N$83)+'СЕТ СН'!$H$12+СВЦЭМ!$D$10+'СЕТ СН'!$H$6-'СЕТ СН'!$H$22</f>
        <v>1295.7719183800002</v>
      </c>
      <c r="O87" s="36">
        <f>SUMIFS(СВЦЭМ!$C$39:$C$782,СВЦЭМ!$A$39:$A$782,$A87,СВЦЭМ!$B$39:$B$782,O$83)+'СЕТ СН'!$H$12+СВЦЭМ!$D$10+'СЕТ СН'!$H$6-'СЕТ СН'!$H$22</f>
        <v>1328.4434249600001</v>
      </c>
      <c r="P87" s="36">
        <f>SUMIFS(СВЦЭМ!$C$39:$C$782,СВЦЭМ!$A$39:$A$782,$A87,СВЦЭМ!$B$39:$B$782,P$83)+'СЕТ СН'!$H$12+СВЦЭМ!$D$10+'СЕТ СН'!$H$6-'СЕТ СН'!$H$22</f>
        <v>1381.87653621</v>
      </c>
      <c r="Q87" s="36">
        <f>SUMIFS(СВЦЭМ!$C$39:$C$782,СВЦЭМ!$A$39:$A$782,$A87,СВЦЭМ!$B$39:$B$782,Q$83)+'СЕТ СН'!$H$12+СВЦЭМ!$D$10+'СЕТ СН'!$H$6-'СЕТ СН'!$H$22</f>
        <v>1413.1766803400001</v>
      </c>
      <c r="R87" s="36">
        <f>SUMIFS(СВЦЭМ!$C$39:$C$782,СВЦЭМ!$A$39:$A$782,$A87,СВЦЭМ!$B$39:$B$782,R$83)+'СЕТ СН'!$H$12+СВЦЭМ!$D$10+'СЕТ СН'!$H$6-'СЕТ СН'!$H$22</f>
        <v>1407.33131316</v>
      </c>
      <c r="S87" s="36">
        <f>SUMIFS(СВЦЭМ!$C$39:$C$782,СВЦЭМ!$A$39:$A$782,$A87,СВЦЭМ!$B$39:$B$782,S$83)+'СЕТ СН'!$H$12+СВЦЭМ!$D$10+'СЕТ СН'!$H$6-'СЕТ СН'!$H$22</f>
        <v>1366.0928981000002</v>
      </c>
      <c r="T87" s="36">
        <f>SUMIFS(СВЦЭМ!$C$39:$C$782,СВЦЭМ!$A$39:$A$782,$A87,СВЦЭМ!$B$39:$B$782,T$83)+'СЕТ СН'!$H$12+СВЦЭМ!$D$10+'СЕТ СН'!$H$6-'СЕТ СН'!$H$22</f>
        <v>1278.5697489199999</v>
      </c>
      <c r="U87" s="36">
        <f>SUMIFS(СВЦЭМ!$C$39:$C$782,СВЦЭМ!$A$39:$A$782,$A87,СВЦЭМ!$B$39:$B$782,U$83)+'СЕТ СН'!$H$12+СВЦЭМ!$D$10+'СЕТ СН'!$H$6-'СЕТ СН'!$H$22</f>
        <v>1205.0727272500001</v>
      </c>
      <c r="V87" s="36">
        <f>SUMIFS(СВЦЭМ!$C$39:$C$782,СВЦЭМ!$A$39:$A$782,$A87,СВЦЭМ!$B$39:$B$782,V$83)+'СЕТ СН'!$H$12+СВЦЭМ!$D$10+'СЕТ СН'!$H$6-'СЕТ СН'!$H$22</f>
        <v>1197.82554682</v>
      </c>
      <c r="W87" s="36">
        <f>SUMIFS(СВЦЭМ!$C$39:$C$782,СВЦЭМ!$A$39:$A$782,$A87,СВЦЭМ!$B$39:$B$782,W$83)+'СЕТ СН'!$H$12+СВЦЭМ!$D$10+'СЕТ СН'!$H$6-'СЕТ СН'!$H$22</f>
        <v>1211.64616305</v>
      </c>
      <c r="X87" s="36">
        <f>SUMIFS(СВЦЭМ!$C$39:$C$782,СВЦЭМ!$A$39:$A$782,$A87,СВЦЭМ!$B$39:$B$782,X$83)+'СЕТ СН'!$H$12+СВЦЭМ!$D$10+'СЕТ СН'!$H$6-'СЕТ СН'!$H$22</f>
        <v>1236.0201873600001</v>
      </c>
      <c r="Y87" s="36">
        <f>SUMIFS(СВЦЭМ!$C$39:$C$782,СВЦЭМ!$A$39:$A$782,$A87,СВЦЭМ!$B$39:$B$782,Y$83)+'СЕТ СН'!$H$12+СВЦЭМ!$D$10+'СЕТ СН'!$H$6-'СЕТ СН'!$H$22</f>
        <v>1286.1547514000001</v>
      </c>
    </row>
    <row r="88" spans="1:25" ht="15.75" x14ac:dyDescent="0.2">
      <c r="A88" s="35">
        <f t="shared" si="2"/>
        <v>44291</v>
      </c>
      <c r="B88" s="36">
        <f>SUMIFS(СВЦЭМ!$C$39:$C$782,СВЦЭМ!$A$39:$A$782,$A88,СВЦЭМ!$B$39:$B$782,B$83)+'СЕТ СН'!$H$12+СВЦЭМ!$D$10+'СЕТ СН'!$H$6-'СЕТ СН'!$H$22</f>
        <v>1365.56754619</v>
      </c>
      <c r="C88" s="36">
        <f>SUMIFS(СВЦЭМ!$C$39:$C$782,СВЦЭМ!$A$39:$A$782,$A88,СВЦЭМ!$B$39:$B$782,C$83)+'СЕТ СН'!$H$12+СВЦЭМ!$D$10+'СЕТ СН'!$H$6-'СЕТ СН'!$H$22</f>
        <v>1453.7774365600001</v>
      </c>
      <c r="D88" s="36">
        <f>SUMIFS(СВЦЭМ!$C$39:$C$782,СВЦЭМ!$A$39:$A$782,$A88,СВЦЭМ!$B$39:$B$782,D$83)+'СЕТ СН'!$H$12+СВЦЭМ!$D$10+'СЕТ СН'!$H$6-'СЕТ СН'!$H$22</f>
        <v>1506.62207878</v>
      </c>
      <c r="E88" s="36">
        <f>SUMIFS(СВЦЭМ!$C$39:$C$782,СВЦЭМ!$A$39:$A$782,$A88,СВЦЭМ!$B$39:$B$782,E$83)+'СЕТ СН'!$H$12+СВЦЭМ!$D$10+'СЕТ СН'!$H$6-'СЕТ СН'!$H$22</f>
        <v>1514.08396057</v>
      </c>
      <c r="F88" s="36">
        <f>SUMIFS(СВЦЭМ!$C$39:$C$782,СВЦЭМ!$A$39:$A$782,$A88,СВЦЭМ!$B$39:$B$782,F$83)+'СЕТ СН'!$H$12+СВЦЭМ!$D$10+'СЕТ СН'!$H$6-'СЕТ СН'!$H$22</f>
        <v>1522.8695145900001</v>
      </c>
      <c r="G88" s="36">
        <f>SUMIFS(СВЦЭМ!$C$39:$C$782,СВЦЭМ!$A$39:$A$782,$A88,СВЦЭМ!$B$39:$B$782,G$83)+'СЕТ СН'!$H$12+СВЦЭМ!$D$10+'СЕТ СН'!$H$6-'СЕТ СН'!$H$22</f>
        <v>1511.4445190800002</v>
      </c>
      <c r="H88" s="36">
        <f>SUMIFS(СВЦЭМ!$C$39:$C$782,СВЦЭМ!$A$39:$A$782,$A88,СВЦЭМ!$B$39:$B$782,H$83)+'СЕТ СН'!$H$12+СВЦЭМ!$D$10+'СЕТ СН'!$H$6-'СЕТ СН'!$H$22</f>
        <v>1466.7833908800001</v>
      </c>
      <c r="I88" s="36">
        <f>SUMIFS(СВЦЭМ!$C$39:$C$782,СВЦЭМ!$A$39:$A$782,$A88,СВЦЭМ!$B$39:$B$782,I$83)+'СЕТ СН'!$H$12+СВЦЭМ!$D$10+'СЕТ СН'!$H$6-'СЕТ СН'!$H$22</f>
        <v>1396.1813092</v>
      </c>
      <c r="J88" s="36">
        <f>SUMIFS(СВЦЭМ!$C$39:$C$782,СВЦЭМ!$A$39:$A$782,$A88,СВЦЭМ!$B$39:$B$782,J$83)+'СЕТ СН'!$H$12+СВЦЭМ!$D$10+'СЕТ СН'!$H$6-'СЕТ СН'!$H$22</f>
        <v>1355.9760515100002</v>
      </c>
      <c r="K88" s="36">
        <f>SUMIFS(СВЦЭМ!$C$39:$C$782,СВЦЭМ!$A$39:$A$782,$A88,СВЦЭМ!$B$39:$B$782,K$83)+'СЕТ СН'!$H$12+СВЦЭМ!$D$10+'СЕТ СН'!$H$6-'СЕТ СН'!$H$22</f>
        <v>1310.1598618800001</v>
      </c>
      <c r="L88" s="36">
        <f>SUMIFS(СВЦЭМ!$C$39:$C$782,СВЦЭМ!$A$39:$A$782,$A88,СВЦЭМ!$B$39:$B$782,L$83)+'СЕТ СН'!$H$12+СВЦЭМ!$D$10+'СЕТ СН'!$H$6-'СЕТ СН'!$H$22</f>
        <v>1322.8175804700002</v>
      </c>
      <c r="M88" s="36">
        <f>SUMIFS(СВЦЭМ!$C$39:$C$782,СВЦЭМ!$A$39:$A$782,$A88,СВЦЭМ!$B$39:$B$782,M$83)+'СЕТ СН'!$H$12+СВЦЭМ!$D$10+'СЕТ СН'!$H$6-'СЕТ СН'!$H$22</f>
        <v>1315.5062076800002</v>
      </c>
      <c r="N88" s="36">
        <f>SUMIFS(СВЦЭМ!$C$39:$C$782,СВЦЭМ!$A$39:$A$782,$A88,СВЦЭМ!$B$39:$B$782,N$83)+'СЕТ СН'!$H$12+СВЦЭМ!$D$10+'СЕТ СН'!$H$6-'СЕТ СН'!$H$22</f>
        <v>1325.6255710600001</v>
      </c>
      <c r="O88" s="36">
        <f>SUMIFS(СВЦЭМ!$C$39:$C$782,СВЦЭМ!$A$39:$A$782,$A88,СВЦЭМ!$B$39:$B$782,O$83)+'СЕТ СН'!$H$12+СВЦЭМ!$D$10+'СЕТ СН'!$H$6-'СЕТ СН'!$H$22</f>
        <v>1361.7126054500002</v>
      </c>
      <c r="P88" s="36">
        <f>SUMIFS(СВЦЭМ!$C$39:$C$782,СВЦЭМ!$A$39:$A$782,$A88,СВЦЭМ!$B$39:$B$782,P$83)+'СЕТ СН'!$H$12+СВЦЭМ!$D$10+'СЕТ СН'!$H$6-'СЕТ СН'!$H$22</f>
        <v>1414.2179930500001</v>
      </c>
      <c r="Q88" s="36">
        <f>SUMIFS(СВЦЭМ!$C$39:$C$782,СВЦЭМ!$A$39:$A$782,$A88,СВЦЭМ!$B$39:$B$782,Q$83)+'СЕТ СН'!$H$12+СВЦЭМ!$D$10+'СЕТ СН'!$H$6-'СЕТ СН'!$H$22</f>
        <v>1436.3877005600002</v>
      </c>
      <c r="R88" s="36">
        <f>SUMIFS(СВЦЭМ!$C$39:$C$782,СВЦЭМ!$A$39:$A$782,$A88,СВЦЭМ!$B$39:$B$782,R$83)+'СЕТ СН'!$H$12+СВЦЭМ!$D$10+'СЕТ СН'!$H$6-'СЕТ СН'!$H$22</f>
        <v>1426.5053944800002</v>
      </c>
      <c r="S88" s="36">
        <f>SUMIFS(СВЦЭМ!$C$39:$C$782,СВЦЭМ!$A$39:$A$782,$A88,СВЦЭМ!$B$39:$B$782,S$83)+'СЕТ СН'!$H$12+СВЦЭМ!$D$10+'СЕТ СН'!$H$6-'СЕТ СН'!$H$22</f>
        <v>1397.6989947900001</v>
      </c>
      <c r="T88" s="36">
        <f>SUMIFS(СВЦЭМ!$C$39:$C$782,СВЦЭМ!$A$39:$A$782,$A88,СВЦЭМ!$B$39:$B$782,T$83)+'СЕТ СН'!$H$12+СВЦЭМ!$D$10+'СЕТ СН'!$H$6-'СЕТ СН'!$H$22</f>
        <v>1333.93606619</v>
      </c>
      <c r="U88" s="36">
        <f>SUMIFS(СВЦЭМ!$C$39:$C$782,СВЦЭМ!$A$39:$A$782,$A88,СВЦЭМ!$B$39:$B$782,U$83)+'СЕТ СН'!$H$12+СВЦЭМ!$D$10+'СЕТ СН'!$H$6-'СЕТ СН'!$H$22</f>
        <v>1280.7592509400001</v>
      </c>
      <c r="V88" s="36">
        <f>SUMIFS(СВЦЭМ!$C$39:$C$782,СВЦЭМ!$A$39:$A$782,$A88,СВЦЭМ!$B$39:$B$782,V$83)+'СЕТ СН'!$H$12+СВЦЭМ!$D$10+'СЕТ СН'!$H$6-'СЕТ СН'!$H$22</f>
        <v>1274.9206986900001</v>
      </c>
      <c r="W88" s="36">
        <f>SUMIFS(СВЦЭМ!$C$39:$C$782,СВЦЭМ!$A$39:$A$782,$A88,СВЦЭМ!$B$39:$B$782,W$83)+'СЕТ СН'!$H$12+СВЦЭМ!$D$10+'СЕТ СН'!$H$6-'СЕТ СН'!$H$22</f>
        <v>1295.3494778100001</v>
      </c>
      <c r="X88" s="36">
        <f>SUMIFS(СВЦЭМ!$C$39:$C$782,СВЦЭМ!$A$39:$A$782,$A88,СВЦЭМ!$B$39:$B$782,X$83)+'СЕТ СН'!$H$12+СВЦЭМ!$D$10+'СЕТ СН'!$H$6-'СЕТ СН'!$H$22</f>
        <v>1276.9175009500002</v>
      </c>
      <c r="Y88" s="36">
        <f>SUMIFS(СВЦЭМ!$C$39:$C$782,СВЦЭМ!$A$39:$A$782,$A88,СВЦЭМ!$B$39:$B$782,Y$83)+'СЕТ СН'!$H$12+СВЦЭМ!$D$10+'СЕТ СН'!$H$6-'СЕТ СН'!$H$22</f>
        <v>1300.1792067400002</v>
      </c>
    </row>
    <row r="89" spans="1:25" ht="15.75" x14ac:dyDescent="0.2">
      <c r="A89" s="35">
        <f t="shared" si="2"/>
        <v>44292</v>
      </c>
      <c r="B89" s="36">
        <f>SUMIFS(СВЦЭМ!$C$39:$C$782,СВЦЭМ!$A$39:$A$782,$A89,СВЦЭМ!$B$39:$B$782,B$83)+'СЕТ СН'!$H$12+СВЦЭМ!$D$10+'СЕТ СН'!$H$6-'СЕТ СН'!$H$22</f>
        <v>1305.7814421</v>
      </c>
      <c r="C89" s="36">
        <f>SUMIFS(СВЦЭМ!$C$39:$C$782,СВЦЭМ!$A$39:$A$782,$A89,СВЦЭМ!$B$39:$B$782,C$83)+'СЕТ СН'!$H$12+СВЦЭМ!$D$10+'СЕТ СН'!$H$6-'СЕТ СН'!$H$22</f>
        <v>1378.0383224300001</v>
      </c>
      <c r="D89" s="36">
        <f>SUMIFS(СВЦЭМ!$C$39:$C$782,СВЦЭМ!$A$39:$A$782,$A89,СВЦЭМ!$B$39:$B$782,D$83)+'СЕТ СН'!$H$12+СВЦЭМ!$D$10+'СЕТ СН'!$H$6-'СЕТ СН'!$H$22</f>
        <v>1449.1188440600001</v>
      </c>
      <c r="E89" s="36">
        <f>SUMIFS(СВЦЭМ!$C$39:$C$782,СВЦЭМ!$A$39:$A$782,$A89,СВЦЭМ!$B$39:$B$782,E$83)+'СЕТ СН'!$H$12+СВЦЭМ!$D$10+'СЕТ СН'!$H$6-'СЕТ СН'!$H$22</f>
        <v>1457.1980705000001</v>
      </c>
      <c r="F89" s="36">
        <f>SUMIFS(СВЦЭМ!$C$39:$C$782,СВЦЭМ!$A$39:$A$782,$A89,СВЦЭМ!$B$39:$B$782,F$83)+'СЕТ СН'!$H$12+СВЦЭМ!$D$10+'СЕТ СН'!$H$6-'СЕТ СН'!$H$22</f>
        <v>1459.99821425</v>
      </c>
      <c r="G89" s="36">
        <f>SUMIFS(СВЦЭМ!$C$39:$C$782,СВЦЭМ!$A$39:$A$782,$A89,СВЦЭМ!$B$39:$B$782,G$83)+'СЕТ СН'!$H$12+СВЦЭМ!$D$10+'СЕТ СН'!$H$6-'СЕТ СН'!$H$22</f>
        <v>1451.92022206</v>
      </c>
      <c r="H89" s="36">
        <f>SUMIFS(СВЦЭМ!$C$39:$C$782,СВЦЭМ!$A$39:$A$782,$A89,СВЦЭМ!$B$39:$B$782,H$83)+'СЕТ СН'!$H$12+СВЦЭМ!$D$10+'СЕТ СН'!$H$6-'СЕТ СН'!$H$22</f>
        <v>1419.51882862</v>
      </c>
      <c r="I89" s="36">
        <f>SUMIFS(СВЦЭМ!$C$39:$C$782,СВЦЭМ!$A$39:$A$782,$A89,СВЦЭМ!$B$39:$B$782,I$83)+'СЕТ СН'!$H$12+СВЦЭМ!$D$10+'СЕТ СН'!$H$6-'СЕТ СН'!$H$22</f>
        <v>1357.66329339</v>
      </c>
      <c r="J89" s="36">
        <f>SUMIFS(СВЦЭМ!$C$39:$C$782,СВЦЭМ!$A$39:$A$782,$A89,СВЦЭМ!$B$39:$B$782,J$83)+'СЕТ СН'!$H$12+СВЦЭМ!$D$10+'СЕТ СН'!$H$6-'СЕТ СН'!$H$22</f>
        <v>1308.2460300400001</v>
      </c>
      <c r="K89" s="36">
        <f>SUMIFS(СВЦЭМ!$C$39:$C$782,СВЦЭМ!$A$39:$A$782,$A89,СВЦЭМ!$B$39:$B$782,K$83)+'СЕТ СН'!$H$12+СВЦЭМ!$D$10+'СЕТ СН'!$H$6-'СЕТ СН'!$H$22</f>
        <v>1262.7305794700001</v>
      </c>
      <c r="L89" s="36">
        <f>SUMIFS(СВЦЭМ!$C$39:$C$782,СВЦЭМ!$A$39:$A$782,$A89,СВЦЭМ!$B$39:$B$782,L$83)+'СЕТ СН'!$H$12+СВЦЭМ!$D$10+'СЕТ СН'!$H$6-'СЕТ СН'!$H$22</f>
        <v>1284.7184942700001</v>
      </c>
      <c r="M89" s="36">
        <f>SUMIFS(СВЦЭМ!$C$39:$C$782,СВЦЭМ!$A$39:$A$782,$A89,СВЦЭМ!$B$39:$B$782,M$83)+'СЕТ СН'!$H$12+СВЦЭМ!$D$10+'СЕТ СН'!$H$6-'СЕТ СН'!$H$22</f>
        <v>1302.74472236</v>
      </c>
      <c r="N89" s="36">
        <f>SUMIFS(СВЦЭМ!$C$39:$C$782,СВЦЭМ!$A$39:$A$782,$A89,СВЦЭМ!$B$39:$B$782,N$83)+'СЕТ СН'!$H$12+СВЦЭМ!$D$10+'СЕТ СН'!$H$6-'СЕТ СН'!$H$22</f>
        <v>1332.8306155500002</v>
      </c>
      <c r="O89" s="36">
        <f>SUMIFS(СВЦЭМ!$C$39:$C$782,СВЦЭМ!$A$39:$A$782,$A89,СВЦЭМ!$B$39:$B$782,O$83)+'СЕТ СН'!$H$12+СВЦЭМ!$D$10+'СЕТ СН'!$H$6-'СЕТ СН'!$H$22</f>
        <v>1383.53003104</v>
      </c>
      <c r="P89" s="36">
        <f>SUMIFS(СВЦЭМ!$C$39:$C$782,СВЦЭМ!$A$39:$A$782,$A89,СВЦЭМ!$B$39:$B$782,P$83)+'СЕТ СН'!$H$12+СВЦЭМ!$D$10+'СЕТ СН'!$H$6-'СЕТ СН'!$H$22</f>
        <v>1427.8988506600001</v>
      </c>
      <c r="Q89" s="36">
        <f>SUMIFS(СВЦЭМ!$C$39:$C$782,СВЦЭМ!$A$39:$A$782,$A89,СВЦЭМ!$B$39:$B$782,Q$83)+'СЕТ СН'!$H$12+СВЦЭМ!$D$10+'СЕТ СН'!$H$6-'СЕТ СН'!$H$22</f>
        <v>1446.7222976600001</v>
      </c>
      <c r="R89" s="36">
        <f>SUMIFS(СВЦЭМ!$C$39:$C$782,СВЦЭМ!$A$39:$A$782,$A89,СВЦЭМ!$B$39:$B$782,R$83)+'СЕТ СН'!$H$12+СВЦЭМ!$D$10+'СЕТ СН'!$H$6-'СЕТ СН'!$H$22</f>
        <v>1438.73250338</v>
      </c>
      <c r="S89" s="36">
        <f>SUMIFS(СВЦЭМ!$C$39:$C$782,СВЦЭМ!$A$39:$A$782,$A89,СВЦЭМ!$B$39:$B$782,S$83)+'СЕТ СН'!$H$12+СВЦЭМ!$D$10+'СЕТ СН'!$H$6-'СЕТ СН'!$H$22</f>
        <v>1416.06082558</v>
      </c>
      <c r="T89" s="36">
        <f>SUMIFS(СВЦЭМ!$C$39:$C$782,СВЦЭМ!$A$39:$A$782,$A89,СВЦЭМ!$B$39:$B$782,T$83)+'СЕТ СН'!$H$12+СВЦЭМ!$D$10+'СЕТ СН'!$H$6-'СЕТ СН'!$H$22</f>
        <v>1351.5590150500002</v>
      </c>
      <c r="U89" s="36">
        <f>SUMIFS(СВЦЭМ!$C$39:$C$782,СВЦЭМ!$A$39:$A$782,$A89,СВЦЭМ!$B$39:$B$782,U$83)+'СЕТ СН'!$H$12+СВЦЭМ!$D$10+'СЕТ СН'!$H$6-'СЕТ СН'!$H$22</f>
        <v>1272.5698509200001</v>
      </c>
      <c r="V89" s="36">
        <f>SUMIFS(СВЦЭМ!$C$39:$C$782,СВЦЭМ!$A$39:$A$782,$A89,СВЦЭМ!$B$39:$B$782,V$83)+'СЕТ СН'!$H$12+СВЦЭМ!$D$10+'СЕТ СН'!$H$6-'СЕТ СН'!$H$22</f>
        <v>1213.3538886599999</v>
      </c>
      <c r="W89" s="36">
        <f>SUMIFS(СВЦЭМ!$C$39:$C$782,СВЦЭМ!$A$39:$A$782,$A89,СВЦЭМ!$B$39:$B$782,W$83)+'СЕТ СН'!$H$12+СВЦЭМ!$D$10+'СЕТ СН'!$H$6-'СЕТ СН'!$H$22</f>
        <v>1228.20785434</v>
      </c>
      <c r="X89" s="36">
        <f>SUMIFS(СВЦЭМ!$C$39:$C$782,СВЦЭМ!$A$39:$A$782,$A89,СВЦЭМ!$B$39:$B$782,X$83)+'СЕТ СН'!$H$12+СВЦЭМ!$D$10+'СЕТ СН'!$H$6-'СЕТ СН'!$H$22</f>
        <v>1252.4227188500001</v>
      </c>
      <c r="Y89" s="36">
        <f>SUMIFS(СВЦЭМ!$C$39:$C$782,СВЦЭМ!$A$39:$A$782,$A89,СВЦЭМ!$B$39:$B$782,Y$83)+'СЕТ СН'!$H$12+СВЦЭМ!$D$10+'СЕТ СН'!$H$6-'СЕТ СН'!$H$22</f>
        <v>1317.02058758</v>
      </c>
    </row>
    <row r="90" spans="1:25" ht="15.75" x14ac:dyDescent="0.2">
      <c r="A90" s="35">
        <f t="shared" si="2"/>
        <v>44293</v>
      </c>
      <c r="B90" s="36">
        <f>SUMIFS(СВЦЭМ!$C$39:$C$782,СВЦЭМ!$A$39:$A$782,$A90,СВЦЭМ!$B$39:$B$782,B$83)+'СЕТ СН'!$H$12+СВЦЭМ!$D$10+'СЕТ СН'!$H$6-'СЕТ СН'!$H$22</f>
        <v>1404.9836929600001</v>
      </c>
      <c r="C90" s="36">
        <f>SUMIFS(СВЦЭМ!$C$39:$C$782,СВЦЭМ!$A$39:$A$782,$A90,СВЦЭМ!$B$39:$B$782,C$83)+'СЕТ СН'!$H$12+СВЦЭМ!$D$10+'СЕТ СН'!$H$6-'СЕТ СН'!$H$22</f>
        <v>1435.2105444800002</v>
      </c>
      <c r="D90" s="36">
        <f>SUMIFS(СВЦЭМ!$C$39:$C$782,СВЦЭМ!$A$39:$A$782,$A90,СВЦЭМ!$B$39:$B$782,D$83)+'СЕТ СН'!$H$12+СВЦЭМ!$D$10+'СЕТ СН'!$H$6-'СЕТ СН'!$H$22</f>
        <v>1399.3801767500001</v>
      </c>
      <c r="E90" s="36">
        <f>SUMIFS(СВЦЭМ!$C$39:$C$782,СВЦЭМ!$A$39:$A$782,$A90,СВЦЭМ!$B$39:$B$782,E$83)+'СЕТ СН'!$H$12+СВЦЭМ!$D$10+'СЕТ СН'!$H$6-'СЕТ СН'!$H$22</f>
        <v>1394.57360612</v>
      </c>
      <c r="F90" s="36">
        <f>SUMIFS(СВЦЭМ!$C$39:$C$782,СВЦЭМ!$A$39:$A$782,$A90,СВЦЭМ!$B$39:$B$782,F$83)+'СЕТ СН'!$H$12+СВЦЭМ!$D$10+'СЕТ СН'!$H$6-'СЕТ СН'!$H$22</f>
        <v>1402.90796976</v>
      </c>
      <c r="G90" s="36">
        <f>SUMIFS(СВЦЭМ!$C$39:$C$782,СВЦЭМ!$A$39:$A$782,$A90,СВЦЭМ!$B$39:$B$782,G$83)+'СЕТ СН'!$H$12+СВЦЭМ!$D$10+'СЕТ СН'!$H$6-'СЕТ СН'!$H$22</f>
        <v>1400.6814934900001</v>
      </c>
      <c r="H90" s="36">
        <f>SUMIFS(СВЦЭМ!$C$39:$C$782,СВЦЭМ!$A$39:$A$782,$A90,СВЦЭМ!$B$39:$B$782,H$83)+'СЕТ СН'!$H$12+СВЦЭМ!$D$10+'СЕТ СН'!$H$6-'СЕТ СН'!$H$22</f>
        <v>1446.9958109600002</v>
      </c>
      <c r="I90" s="36">
        <f>SUMIFS(СВЦЭМ!$C$39:$C$782,СВЦЭМ!$A$39:$A$782,$A90,СВЦЭМ!$B$39:$B$782,I$83)+'СЕТ СН'!$H$12+СВЦЭМ!$D$10+'СЕТ СН'!$H$6-'СЕТ СН'!$H$22</f>
        <v>1418.6258800500002</v>
      </c>
      <c r="J90" s="36">
        <f>SUMIFS(СВЦЭМ!$C$39:$C$782,СВЦЭМ!$A$39:$A$782,$A90,СВЦЭМ!$B$39:$B$782,J$83)+'СЕТ СН'!$H$12+СВЦЭМ!$D$10+'СЕТ СН'!$H$6-'СЕТ СН'!$H$22</f>
        <v>1361.89392333</v>
      </c>
      <c r="K90" s="36">
        <f>SUMIFS(СВЦЭМ!$C$39:$C$782,СВЦЭМ!$A$39:$A$782,$A90,СВЦЭМ!$B$39:$B$782,K$83)+'СЕТ СН'!$H$12+СВЦЭМ!$D$10+'СЕТ СН'!$H$6-'СЕТ СН'!$H$22</f>
        <v>1310.0239508300001</v>
      </c>
      <c r="L90" s="36">
        <f>SUMIFS(СВЦЭМ!$C$39:$C$782,СВЦЭМ!$A$39:$A$782,$A90,СВЦЭМ!$B$39:$B$782,L$83)+'СЕТ СН'!$H$12+СВЦЭМ!$D$10+'СЕТ СН'!$H$6-'СЕТ СН'!$H$22</f>
        <v>1315.5206690100001</v>
      </c>
      <c r="M90" s="36">
        <f>SUMIFS(СВЦЭМ!$C$39:$C$782,СВЦЭМ!$A$39:$A$782,$A90,СВЦЭМ!$B$39:$B$782,M$83)+'СЕТ СН'!$H$12+СВЦЭМ!$D$10+'СЕТ СН'!$H$6-'СЕТ СН'!$H$22</f>
        <v>1302.2018659100002</v>
      </c>
      <c r="N90" s="36">
        <f>SUMIFS(СВЦЭМ!$C$39:$C$782,СВЦЭМ!$A$39:$A$782,$A90,СВЦЭМ!$B$39:$B$782,N$83)+'СЕТ СН'!$H$12+СВЦЭМ!$D$10+'СЕТ СН'!$H$6-'СЕТ СН'!$H$22</f>
        <v>1334.10145218</v>
      </c>
      <c r="O90" s="36">
        <f>SUMIFS(СВЦЭМ!$C$39:$C$782,СВЦЭМ!$A$39:$A$782,$A90,СВЦЭМ!$B$39:$B$782,O$83)+'СЕТ СН'!$H$12+СВЦЭМ!$D$10+'СЕТ СН'!$H$6-'СЕТ СН'!$H$22</f>
        <v>1361.7422298500001</v>
      </c>
      <c r="P90" s="36">
        <f>SUMIFS(СВЦЭМ!$C$39:$C$782,СВЦЭМ!$A$39:$A$782,$A90,СВЦЭМ!$B$39:$B$782,P$83)+'СЕТ СН'!$H$12+СВЦЭМ!$D$10+'СЕТ СН'!$H$6-'СЕТ СН'!$H$22</f>
        <v>1406.4638772300002</v>
      </c>
      <c r="Q90" s="36">
        <f>SUMIFS(СВЦЭМ!$C$39:$C$782,СВЦЭМ!$A$39:$A$782,$A90,СВЦЭМ!$B$39:$B$782,Q$83)+'СЕТ СН'!$H$12+СВЦЭМ!$D$10+'СЕТ СН'!$H$6-'СЕТ СН'!$H$22</f>
        <v>1448.2148668300001</v>
      </c>
      <c r="R90" s="36">
        <f>SUMIFS(СВЦЭМ!$C$39:$C$782,СВЦЭМ!$A$39:$A$782,$A90,СВЦЭМ!$B$39:$B$782,R$83)+'СЕТ СН'!$H$12+СВЦЭМ!$D$10+'СЕТ СН'!$H$6-'СЕТ СН'!$H$22</f>
        <v>1451.9274673300001</v>
      </c>
      <c r="S90" s="36">
        <f>SUMIFS(СВЦЭМ!$C$39:$C$782,СВЦЭМ!$A$39:$A$782,$A90,СВЦЭМ!$B$39:$B$782,S$83)+'СЕТ СН'!$H$12+СВЦЭМ!$D$10+'СЕТ СН'!$H$6-'СЕТ СН'!$H$22</f>
        <v>1412.4005775600001</v>
      </c>
      <c r="T90" s="36">
        <f>SUMIFS(СВЦЭМ!$C$39:$C$782,СВЦЭМ!$A$39:$A$782,$A90,СВЦЭМ!$B$39:$B$782,T$83)+'СЕТ СН'!$H$12+СВЦЭМ!$D$10+'СЕТ СН'!$H$6-'СЕТ СН'!$H$22</f>
        <v>1329.9613326800002</v>
      </c>
      <c r="U90" s="36">
        <f>SUMIFS(СВЦЭМ!$C$39:$C$782,СВЦЭМ!$A$39:$A$782,$A90,СВЦЭМ!$B$39:$B$782,U$83)+'СЕТ СН'!$H$12+СВЦЭМ!$D$10+'СЕТ СН'!$H$6-'СЕТ СН'!$H$22</f>
        <v>1275.1178183500001</v>
      </c>
      <c r="V90" s="36">
        <f>SUMIFS(СВЦЭМ!$C$39:$C$782,СВЦЭМ!$A$39:$A$782,$A90,СВЦЭМ!$B$39:$B$782,V$83)+'СЕТ СН'!$H$12+СВЦЭМ!$D$10+'СЕТ СН'!$H$6-'СЕТ СН'!$H$22</f>
        <v>1254.3713236000001</v>
      </c>
      <c r="W90" s="36">
        <f>SUMIFS(СВЦЭМ!$C$39:$C$782,СВЦЭМ!$A$39:$A$782,$A90,СВЦЭМ!$B$39:$B$782,W$83)+'СЕТ СН'!$H$12+СВЦЭМ!$D$10+'СЕТ СН'!$H$6-'СЕТ СН'!$H$22</f>
        <v>1256.5382310100001</v>
      </c>
      <c r="X90" s="36">
        <f>SUMIFS(СВЦЭМ!$C$39:$C$782,СВЦЭМ!$A$39:$A$782,$A90,СВЦЭМ!$B$39:$B$782,X$83)+'СЕТ СН'!$H$12+СВЦЭМ!$D$10+'СЕТ СН'!$H$6-'СЕТ СН'!$H$22</f>
        <v>1271.5346045599999</v>
      </c>
      <c r="Y90" s="36">
        <f>SUMIFS(СВЦЭМ!$C$39:$C$782,СВЦЭМ!$A$39:$A$782,$A90,СВЦЭМ!$B$39:$B$782,Y$83)+'СЕТ СН'!$H$12+СВЦЭМ!$D$10+'СЕТ СН'!$H$6-'СЕТ СН'!$H$22</f>
        <v>1325.1872761300001</v>
      </c>
    </row>
    <row r="91" spans="1:25" ht="15.75" x14ac:dyDescent="0.2">
      <c r="A91" s="35">
        <f t="shared" si="2"/>
        <v>44294</v>
      </c>
      <c r="B91" s="36">
        <f>SUMIFS(СВЦЭМ!$C$39:$C$782,СВЦЭМ!$A$39:$A$782,$A91,СВЦЭМ!$B$39:$B$782,B$83)+'СЕТ СН'!$H$12+СВЦЭМ!$D$10+'СЕТ СН'!$H$6-'СЕТ СН'!$H$22</f>
        <v>1358.79772202</v>
      </c>
      <c r="C91" s="36">
        <f>SUMIFS(СВЦЭМ!$C$39:$C$782,СВЦЭМ!$A$39:$A$782,$A91,СВЦЭМ!$B$39:$B$782,C$83)+'СЕТ СН'!$H$12+СВЦЭМ!$D$10+'СЕТ СН'!$H$6-'СЕТ СН'!$H$22</f>
        <v>1435.0454330600001</v>
      </c>
      <c r="D91" s="36">
        <f>SUMIFS(СВЦЭМ!$C$39:$C$782,СВЦЭМ!$A$39:$A$782,$A91,СВЦЭМ!$B$39:$B$782,D$83)+'СЕТ СН'!$H$12+СВЦЭМ!$D$10+'СЕТ СН'!$H$6-'СЕТ СН'!$H$22</f>
        <v>1414.97478662</v>
      </c>
      <c r="E91" s="36">
        <f>SUMIFS(СВЦЭМ!$C$39:$C$782,СВЦЭМ!$A$39:$A$782,$A91,СВЦЭМ!$B$39:$B$782,E$83)+'СЕТ СН'!$H$12+СВЦЭМ!$D$10+'СЕТ СН'!$H$6-'СЕТ СН'!$H$22</f>
        <v>1409.0175390100001</v>
      </c>
      <c r="F91" s="36">
        <f>SUMIFS(СВЦЭМ!$C$39:$C$782,СВЦЭМ!$A$39:$A$782,$A91,СВЦЭМ!$B$39:$B$782,F$83)+'СЕТ СН'!$H$12+СВЦЭМ!$D$10+'СЕТ СН'!$H$6-'СЕТ СН'!$H$22</f>
        <v>1409.3330439700001</v>
      </c>
      <c r="G91" s="36">
        <f>SUMIFS(СВЦЭМ!$C$39:$C$782,СВЦЭМ!$A$39:$A$782,$A91,СВЦЭМ!$B$39:$B$782,G$83)+'СЕТ СН'!$H$12+СВЦЭМ!$D$10+'СЕТ СН'!$H$6-'СЕТ СН'!$H$22</f>
        <v>1423.7237333400001</v>
      </c>
      <c r="H91" s="36">
        <f>SUMIFS(СВЦЭМ!$C$39:$C$782,СВЦЭМ!$A$39:$A$782,$A91,СВЦЭМ!$B$39:$B$782,H$83)+'СЕТ СН'!$H$12+СВЦЭМ!$D$10+'СЕТ СН'!$H$6-'СЕТ СН'!$H$22</f>
        <v>1410.0986078600001</v>
      </c>
      <c r="I91" s="36">
        <f>SUMIFS(СВЦЭМ!$C$39:$C$782,СВЦЭМ!$A$39:$A$782,$A91,СВЦЭМ!$B$39:$B$782,I$83)+'СЕТ СН'!$H$12+СВЦЭМ!$D$10+'СЕТ СН'!$H$6-'СЕТ СН'!$H$22</f>
        <v>1367.4274382800002</v>
      </c>
      <c r="J91" s="36">
        <f>SUMIFS(СВЦЭМ!$C$39:$C$782,СВЦЭМ!$A$39:$A$782,$A91,СВЦЭМ!$B$39:$B$782,J$83)+'СЕТ СН'!$H$12+СВЦЭМ!$D$10+'СЕТ СН'!$H$6-'СЕТ СН'!$H$22</f>
        <v>1353.6697971600001</v>
      </c>
      <c r="K91" s="36">
        <f>SUMIFS(СВЦЭМ!$C$39:$C$782,СВЦЭМ!$A$39:$A$782,$A91,СВЦЭМ!$B$39:$B$782,K$83)+'СЕТ СН'!$H$12+СВЦЭМ!$D$10+'СЕТ СН'!$H$6-'СЕТ СН'!$H$22</f>
        <v>1329.7241888800002</v>
      </c>
      <c r="L91" s="36">
        <f>SUMIFS(СВЦЭМ!$C$39:$C$782,СВЦЭМ!$A$39:$A$782,$A91,СВЦЭМ!$B$39:$B$782,L$83)+'СЕТ СН'!$H$12+СВЦЭМ!$D$10+'СЕТ СН'!$H$6-'СЕТ СН'!$H$22</f>
        <v>1334.6093403300001</v>
      </c>
      <c r="M91" s="36">
        <f>SUMIFS(СВЦЭМ!$C$39:$C$782,СВЦЭМ!$A$39:$A$782,$A91,СВЦЭМ!$B$39:$B$782,M$83)+'СЕТ СН'!$H$12+СВЦЭМ!$D$10+'СЕТ СН'!$H$6-'СЕТ СН'!$H$22</f>
        <v>1342.9064076300001</v>
      </c>
      <c r="N91" s="36">
        <f>SUMIFS(СВЦЭМ!$C$39:$C$782,СВЦЭМ!$A$39:$A$782,$A91,СВЦЭМ!$B$39:$B$782,N$83)+'СЕТ СН'!$H$12+СВЦЭМ!$D$10+'СЕТ СН'!$H$6-'СЕТ СН'!$H$22</f>
        <v>1365.5141252400001</v>
      </c>
      <c r="O91" s="36">
        <f>SUMIFS(СВЦЭМ!$C$39:$C$782,СВЦЭМ!$A$39:$A$782,$A91,СВЦЭМ!$B$39:$B$782,O$83)+'СЕТ СН'!$H$12+СВЦЭМ!$D$10+'СЕТ СН'!$H$6-'СЕТ СН'!$H$22</f>
        <v>1371.9016256300001</v>
      </c>
      <c r="P91" s="36">
        <f>SUMIFS(СВЦЭМ!$C$39:$C$782,СВЦЭМ!$A$39:$A$782,$A91,СВЦЭМ!$B$39:$B$782,P$83)+'СЕТ СН'!$H$12+СВЦЭМ!$D$10+'СЕТ СН'!$H$6-'СЕТ СН'!$H$22</f>
        <v>1375.3096410600001</v>
      </c>
      <c r="Q91" s="36">
        <f>SUMIFS(СВЦЭМ!$C$39:$C$782,СВЦЭМ!$A$39:$A$782,$A91,СВЦЭМ!$B$39:$B$782,Q$83)+'СЕТ СН'!$H$12+СВЦЭМ!$D$10+'СЕТ СН'!$H$6-'СЕТ СН'!$H$22</f>
        <v>1400.3499595200001</v>
      </c>
      <c r="R91" s="36">
        <f>SUMIFS(СВЦЭМ!$C$39:$C$782,СВЦЭМ!$A$39:$A$782,$A91,СВЦЭМ!$B$39:$B$782,R$83)+'СЕТ СН'!$H$12+СВЦЭМ!$D$10+'СЕТ СН'!$H$6-'СЕТ СН'!$H$22</f>
        <v>1390.6947940700002</v>
      </c>
      <c r="S91" s="36">
        <f>SUMIFS(СВЦЭМ!$C$39:$C$782,СВЦЭМ!$A$39:$A$782,$A91,СВЦЭМ!$B$39:$B$782,S$83)+'СЕТ СН'!$H$12+СВЦЭМ!$D$10+'СЕТ СН'!$H$6-'СЕТ СН'!$H$22</f>
        <v>1371.8046837500001</v>
      </c>
      <c r="T91" s="36">
        <f>SUMIFS(СВЦЭМ!$C$39:$C$782,СВЦЭМ!$A$39:$A$782,$A91,СВЦЭМ!$B$39:$B$782,T$83)+'СЕТ СН'!$H$12+СВЦЭМ!$D$10+'СЕТ СН'!$H$6-'СЕТ СН'!$H$22</f>
        <v>1349.3637856900002</v>
      </c>
      <c r="U91" s="36">
        <f>SUMIFS(СВЦЭМ!$C$39:$C$782,СВЦЭМ!$A$39:$A$782,$A91,СВЦЭМ!$B$39:$B$782,U$83)+'СЕТ СН'!$H$12+СВЦЭМ!$D$10+'СЕТ СН'!$H$6-'СЕТ СН'!$H$22</f>
        <v>1275.4488128</v>
      </c>
      <c r="V91" s="36">
        <f>SUMIFS(СВЦЭМ!$C$39:$C$782,СВЦЭМ!$A$39:$A$782,$A91,СВЦЭМ!$B$39:$B$782,V$83)+'СЕТ СН'!$H$12+СВЦЭМ!$D$10+'СЕТ СН'!$H$6-'СЕТ СН'!$H$22</f>
        <v>1264.7466948000001</v>
      </c>
      <c r="W91" s="36">
        <f>SUMIFS(СВЦЭМ!$C$39:$C$782,СВЦЭМ!$A$39:$A$782,$A91,СВЦЭМ!$B$39:$B$782,W$83)+'СЕТ СН'!$H$12+СВЦЭМ!$D$10+'СЕТ СН'!$H$6-'СЕТ СН'!$H$22</f>
        <v>1293.4204340900001</v>
      </c>
      <c r="X91" s="36">
        <f>SUMIFS(СВЦЭМ!$C$39:$C$782,СВЦЭМ!$A$39:$A$782,$A91,СВЦЭМ!$B$39:$B$782,X$83)+'СЕТ СН'!$H$12+СВЦЭМ!$D$10+'СЕТ СН'!$H$6-'СЕТ СН'!$H$22</f>
        <v>1312.2588059400002</v>
      </c>
      <c r="Y91" s="36">
        <f>SUMIFS(СВЦЭМ!$C$39:$C$782,СВЦЭМ!$A$39:$A$782,$A91,СВЦЭМ!$B$39:$B$782,Y$83)+'СЕТ СН'!$H$12+СВЦЭМ!$D$10+'СЕТ СН'!$H$6-'СЕТ СН'!$H$22</f>
        <v>1353.7190239900001</v>
      </c>
    </row>
    <row r="92" spans="1:25" ht="15.75" x14ac:dyDescent="0.2">
      <c r="A92" s="35">
        <f t="shared" si="2"/>
        <v>44295</v>
      </c>
      <c r="B92" s="36">
        <f>SUMIFS(СВЦЭМ!$C$39:$C$782,СВЦЭМ!$A$39:$A$782,$A92,СВЦЭМ!$B$39:$B$782,B$83)+'СЕТ СН'!$H$12+СВЦЭМ!$D$10+'СЕТ СН'!$H$6-'СЕТ СН'!$H$22</f>
        <v>1332.8529985600001</v>
      </c>
      <c r="C92" s="36">
        <f>SUMIFS(СВЦЭМ!$C$39:$C$782,СВЦЭМ!$A$39:$A$782,$A92,СВЦЭМ!$B$39:$B$782,C$83)+'СЕТ СН'!$H$12+СВЦЭМ!$D$10+'СЕТ СН'!$H$6-'СЕТ СН'!$H$22</f>
        <v>1366.6460784800001</v>
      </c>
      <c r="D92" s="36">
        <f>SUMIFS(СВЦЭМ!$C$39:$C$782,СВЦЭМ!$A$39:$A$782,$A92,СВЦЭМ!$B$39:$B$782,D$83)+'СЕТ СН'!$H$12+СВЦЭМ!$D$10+'СЕТ СН'!$H$6-'СЕТ СН'!$H$22</f>
        <v>1405.16177272</v>
      </c>
      <c r="E92" s="36">
        <f>SUMIFS(СВЦЭМ!$C$39:$C$782,СВЦЭМ!$A$39:$A$782,$A92,СВЦЭМ!$B$39:$B$782,E$83)+'СЕТ СН'!$H$12+СВЦЭМ!$D$10+'СЕТ СН'!$H$6-'СЕТ СН'!$H$22</f>
        <v>1407.2228003900002</v>
      </c>
      <c r="F92" s="36">
        <f>SUMIFS(СВЦЭМ!$C$39:$C$782,СВЦЭМ!$A$39:$A$782,$A92,СВЦЭМ!$B$39:$B$782,F$83)+'СЕТ СН'!$H$12+СВЦЭМ!$D$10+'СЕТ СН'!$H$6-'СЕТ СН'!$H$22</f>
        <v>1400.6823570500001</v>
      </c>
      <c r="G92" s="36">
        <f>SUMIFS(СВЦЭМ!$C$39:$C$782,СВЦЭМ!$A$39:$A$782,$A92,СВЦЭМ!$B$39:$B$782,G$83)+'СЕТ СН'!$H$12+СВЦЭМ!$D$10+'СЕТ СН'!$H$6-'СЕТ СН'!$H$22</f>
        <v>1413.3963039900002</v>
      </c>
      <c r="H92" s="36">
        <f>SUMIFS(СВЦЭМ!$C$39:$C$782,СВЦЭМ!$A$39:$A$782,$A92,СВЦЭМ!$B$39:$B$782,H$83)+'СЕТ СН'!$H$12+СВЦЭМ!$D$10+'СЕТ СН'!$H$6-'СЕТ СН'!$H$22</f>
        <v>1396.4356114700001</v>
      </c>
      <c r="I92" s="36">
        <f>SUMIFS(СВЦЭМ!$C$39:$C$782,СВЦЭМ!$A$39:$A$782,$A92,СВЦЭМ!$B$39:$B$782,I$83)+'СЕТ СН'!$H$12+СВЦЭМ!$D$10+'СЕТ СН'!$H$6-'СЕТ СН'!$H$22</f>
        <v>1326.58935208</v>
      </c>
      <c r="J92" s="36">
        <f>SUMIFS(СВЦЭМ!$C$39:$C$782,СВЦЭМ!$A$39:$A$782,$A92,СВЦЭМ!$B$39:$B$782,J$83)+'СЕТ СН'!$H$12+СВЦЭМ!$D$10+'СЕТ СН'!$H$6-'СЕТ СН'!$H$22</f>
        <v>1330.32519241</v>
      </c>
      <c r="K92" s="36">
        <f>SUMIFS(СВЦЭМ!$C$39:$C$782,СВЦЭМ!$A$39:$A$782,$A92,СВЦЭМ!$B$39:$B$782,K$83)+'СЕТ СН'!$H$12+СВЦЭМ!$D$10+'СЕТ СН'!$H$6-'СЕТ СН'!$H$22</f>
        <v>1326.8428063800002</v>
      </c>
      <c r="L92" s="36">
        <f>SUMIFS(СВЦЭМ!$C$39:$C$782,СВЦЭМ!$A$39:$A$782,$A92,СВЦЭМ!$B$39:$B$782,L$83)+'СЕТ СН'!$H$12+СВЦЭМ!$D$10+'СЕТ СН'!$H$6-'СЕТ СН'!$H$22</f>
        <v>1330.45843999</v>
      </c>
      <c r="M92" s="36">
        <f>SUMIFS(СВЦЭМ!$C$39:$C$782,СВЦЭМ!$A$39:$A$782,$A92,СВЦЭМ!$B$39:$B$782,M$83)+'СЕТ СН'!$H$12+СВЦЭМ!$D$10+'СЕТ СН'!$H$6-'СЕТ СН'!$H$22</f>
        <v>1323.1681549400002</v>
      </c>
      <c r="N92" s="36">
        <f>SUMIFS(СВЦЭМ!$C$39:$C$782,СВЦЭМ!$A$39:$A$782,$A92,СВЦЭМ!$B$39:$B$782,N$83)+'СЕТ СН'!$H$12+СВЦЭМ!$D$10+'СЕТ СН'!$H$6-'СЕТ СН'!$H$22</f>
        <v>1351.3118722600002</v>
      </c>
      <c r="O92" s="36">
        <f>SUMIFS(СВЦЭМ!$C$39:$C$782,СВЦЭМ!$A$39:$A$782,$A92,СВЦЭМ!$B$39:$B$782,O$83)+'СЕТ СН'!$H$12+СВЦЭМ!$D$10+'СЕТ СН'!$H$6-'СЕТ СН'!$H$22</f>
        <v>1329.0016773000002</v>
      </c>
      <c r="P92" s="36">
        <f>SUMIFS(СВЦЭМ!$C$39:$C$782,СВЦЭМ!$A$39:$A$782,$A92,СВЦЭМ!$B$39:$B$782,P$83)+'СЕТ СН'!$H$12+СВЦЭМ!$D$10+'СЕТ СН'!$H$6-'СЕТ СН'!$H$22</f>
        <v>1355.8587511400001</v>
      </c>
      <c r="Q92" s="36">
        <f>SUMIFS(СВЦЭМ!$C$39:$C$782,СВЦЭМ!$A$39:$A$782,$A92,СВЦЭМ!$B$39:$B$782,Q$83)+'СЕТ СН'!$H$12+СВЦЭМ!$D$10+'СЕТ СН'!$H$6-'СЕТ СН'!$H$22</f>
        <v>1385.6510048700002</v>
      </c>
      <c r="R92" s="36">
        <f>SUMIFS(СВЦЭМ!$C$39:$C$782,СВЦЭМ!$A$39:$A$782,$A92,СВЦЭМ!$B$39:$B$782,R$83)+'СЕТ СН'!$H$12+СВЦЭМ!$D$10+'СЕТ СН'!$H$6-'СЕТ СН'!$H$22</f>
        <v>1370.4530741200001</v>
      </c>
      <c r="S92" s="36">
        <f>SUMIFS(СВЦЭМ!$C$39:$C$782,СВЦЭМ!$A$39:$A$782,$A92,СВЦЭМ!$B$39:$B$782,S$83)+'СЕТ СН'!$H$12+СВЦЭМ!$D$10+'СЕТ СН'!$H$6-'СЕТ СН'!$H$22</f>
        <v>1342.1084167900001</v>
      </c>
      <c r="T92" s="36">
        <f>SUMIFS(СВЦЭМ!$C$39:$C$782,СВЦЭМ!$A$39:$A$782,$A92,СВЦЭМ!$B$39:$B$782,T$83)+'СЕТ СН'!$H$12+СВЦЭМ!$D$10+'СЕТ СН'!$H$6-'СЕТ СН'!$H$22</f>
        <v>1341.2770796900002</v>
      </c>
      <c r="U92" s="36">
        <f>SUMIFS(СВЦЭМ!$C$39:$C$782,СВЦЭМ!$A$39:$A$782,$A92,СВЦЭМ!$B$39:$B$782,U$83)+'СЕТ СН'!$H$12+СВЦЭМ!$D$10+'СЕТ СН'!$H$6-'СЕТ СН'!$H$22</f>
        <v>1336.1210098900001</v>
      </c>
      <c r="V92" s="36">
        <f>SUMIFS(СВЦЭМ!$C$39:$C$782,СВЦЭМ!$A$39:$A$782,$A92,СВЦЭМ!$B$39:$B$782,V$83)+'СЕТ СН'!$H$12+СВЦЭМ!$D$10+'СЕТ СН'!$H$6-'СЕТ СН'!$H$22</f>
        <v>1346.4319923100002</v>
      </c>
      <c r="W92" s="36">
        <f>SUMIFS(СВЦЭМ!$C$39:$C$782,СВЦЭМ!$A$39:$A$782,$A92,СВЦЭМ!$B$39:$B$782,W$83)+'СЕТ СН'!$H$12+СВЦЭМ!$D$10+'СЕТ СН'!$H$6-'СЕТ СН'!$H$22</f>
        <v>1353.37113903</v>
      </c>
      <c r="X92" s="36">
        <f>SUMIFS(СВЦЭМ!$C$39:$C$782,СВЦЭМ!$A$39:$A$782,$A92,СВЦЭМ!$B$39:$B$782,X$83)+'СЕТ СН'!$H$12+СВЦЭМ!$D$10+'СЕТ СН'!$H$6-'СЕТ СН'!$H$22</f>
        <v>1334.8051452100001</v>
      </c>
      <c r="Y92" s="36">
        <f>SUMIFS(СВЦЭМ!$C$39:$C$782,СВЦЭМ!$A$39:$A$782,$A92,СВЦЭМ!$B$39:$B$782,Y$83)+'СЕТ СН'!$H$12+СВЦЭМ!$D$10+'СЕТ СН'!$H$6-'СЕТ СН'!$H$22</f>
        <v>1304.3965891100001</v>
      </c>
    </row>
    <row r="93" spans="1:25" ht="15.75" x14ac:dyDescent="0.2">
      <c r="A93" s="35">
        <f t="shared" si="2"/>
        <v>44296</v>
      </c>
      <c r="B93" s="36">
        <f>SUMIFS(СВЦЭМ!$C$39:$C$782,СВЦЭМ!$A$39:$A$782,$A93,СВЦЭМ!$B$39:$B$782,B$83)+'СЕТ СН'!$H$12+СВЦЭМ!$D$10+'СЕТ СН'!$H$6-'СЕТ СН'!$H$22</f>
        <v>1374.40238806</v>
      </c>
      <c r="C93" s="36">
        <f>SUMIFS(СВЦЭМ!$C$39:$C$782,СВЦЭМ!$A$39:$A$782,$A93,СВЦЭМ!$B$39:$B$782,C$83)+'СЕТ СН'!$H$12+СВЦЭМ!$D$10+'СЕТ СН'!$H$6-'СЕТ СН'!$H$22</f>
        <v>1428.97391165</v>
      </c>
      <c r="D93" s="36">
        <f>SUMIFS(СВЦЭМ!$C$39:$C$782,СВЦЭМ!$A$39:$A$782,$A93,СВЦЭМ!$B$39:$B$782,D$83)+'СЕТ СН'!$H$12+СВЦЭМ!$D$10+'СЕТ СН'!$H$6-'СЕТ СН'!$H$22</f>
        <v>1435.9221829600001</v>
      </c>
      <c r="E93" s="36">
        <f>SUMIFS(СВЦЭМ!$C$39:$C$782,СВЦЭМ!$A$39:$A$782,$A93,СВЦЭМ!$B$39:$B$782,E$83)+'СЕТ СН'!$H$12+СВЦЭМ!$D$10+'СЕТ СН'!$H$6-'СЕТ СН'!$H$22</f>
        <v>1417.3537910700002</v>
      </c>
      <c r="F93" s="36">
        <f>SUMIFS(СВЦЭМ!$C$39:$C$782,СВЦЭМ!$A$39:$A$782,$A93,СВЦЭМ!$B$39:$B$782,F$83)+'СЕТ СН'!$H$12+СВЦЭМ!$D$10+'СЕТ СН'!$H$6-'СЕТ СН'!$H$22</f>
        <v>1401.37442321</v>
      </c>
      <c r="G93" s="36">
        <f>SUMIFS(СВЦЭМ!$C$39:$C$782,СВЦЭМ!$A$39:$A$782,$A93,СВЦЭМ!$B$39:$B$782,G$83)+'СЕТ СН'!$H$12+СВЦЭМ!$D$10+'СЕТ СН'!$H$6-'СЕТ СН'!$H$22</f>
        <v>1404.5018595400002</v>
      </c>
      <c r="H93" s="36">
        <f>SUMIFS(СВЦЭМ!$C$39:$C$782,СВЦЭМ!$A$39:$A$782,$A93,СВЦЭМ!$B$39:$B$782,H$83)+'СЕТ СН'!$H$12+СВЦЭМ!$D$10+'СЕТ СН'!$H$6-'СЕТ СН'!$H$22</f>
        <v>1395.33731672</v>
      </c>
      <c r="I93" s="36">
        <f>SUMIFS(СВЦЭМ!$C$39:$C$782,СВЦЭМ!$A$39:$A$782,$A93,СВЦЭМ!$B$39:$B$782,I$83)+'СЕТ СН'!$H$12+СВЦЭМ!$D$10+'СЕТ СН'!$H$6-'СЕТ СН'!$H$22</f>
        <v>1362.0028755000001</v>
      </c>
      <c r="J93" s="36">
        <f>SUMIFS(СВЦЭМ!$C$39:$C$782,СВЦЭМ!$A$39:$A$782,$A93,СВЦЭМ!$B$39:$B$782,J$83)+'СЕТ СН'!$H$12+СВЦЭМ!$D$10+'СЕТ СН'!$H$6-'СЕТ СН'!$H$22</f>
        <v>1311.19431457</v>
      </c>
      <c r="K93" s="36">
        <f>SUMIFS(СВЦЭМ!$C$39:$C$782,СВЦЭМ!$A$39:$A$782,$A93,СВЦЭМ!$B$39:$B$782,K$83)+'СЕТ СН'!$H$12+СВЦЭМ!$D$10+'СЕТ СН'!$H$6-'СЕТ СН'!$H$22</f>
        <v>1239.1291359500001</v>
      </c>
      <c r="L93" s="36">
        <f>SUMIFS(СВЦЭМ!$C$39:$C$782,СВЦЭМ!$A$39:$A$782,$A93,СВЦЭМ!$B$39:$B$782,L$83)+'СЕТ СН'!$H$12+СВЦЭМ!$D$10+'СЕТ СН'!$H$6-'СЕТ СН'!$H$22</f>
        <v>1254.64478409</v>
      </c>
      <c r="M93" s="36">
        <f>SUMIFS(СВЦЭМ!$C$39:$C$782,СВЦЭМ!$A$39:$A$782,$A93,СВЦЭМ!$B$39:$B$782,M$83)+'СЕТ СН'!$H$12+СВЦЭМ!$D$10+'СЕТ СН'!$H$6-'СЕТ СН'!$H$22</f>
        <v>1276.2159664800001</v>
      </c>
      <c r="N93" s="36">
        <f>SUMIFS(СВЦЭМ!$C$39:$C$782,СВЦЭМ!$A$39:$A$782,$A93,СВЦЭМ!$B$39:$B$782,N$83)+'СЕТ СН'!$H$12+СВЦЭМ!$D$10+'СЕТ СН'!$H$6-'СЕТ СН'!$H$22</f>
        <v>1331.39527034</v>
      </c>
      <c r="O93" s="36">
        <f>SUMIFS(СВЦЭМ!$C$39:$C$782,СВЦЭМ!$A$39:$A$782,$A93,СВЦЭМ!$B$39:$B$782,O$83)+'СЕТ СН'!$H$12+СВЦЭМ!$D$10+'СЕТ СН'!$H$6-'СЕТ СН'!$H$22</f>
        <v>1354.6654810800001</v>
      </c>
      <c r="P93" s="36">
        <f>SUMIFS(СВЦЭМ!$C$39:$C$782,СВЦЭМ!$A$39:$A$782,$A93,СВЦЭМ!$B$39:$B$782,P$83)+'СЕТ СН'!$H$12+СВЦЭМ!$D$10+'СЕТ СН'!$H$6-'СЕТ СН'!$H$22</f>
        <v>1405.3932978900002</v>
      </c>
      <c r="Q93" s="36">
        <f>SUMIFS(СВЦЭМ!$C$39:$C$782,СВЦЭМ!$A$39:$A$782,$A93,СВЦЭМ!$B$39:$B$782,Q$83)+'СЕТ СН'!$H$12+СВЦЭМ!$D$10+'СЕТ СН'!$H$6-'СЕТ СН'!$H$22</f>
        <v>1421.47442361</v>
      </c>
      <c r="R93" s="36">
        <f>SUMIFS(СВЦЭМ!$C$39:$C$782,СВЦЭМ!$A$39:$A$782,$A93,СВЦЭМ!$B$39:$B$782,R$83)+'СЕТ СН'!$H$12+СВЦЭМ!$D$10+'СЕТ СН'!$H$6-'СЕТ СН'!$H$22</f>
        <v>1411.7805538300001</v>
      </c>
      <c r="S93" s="36">
        <f>SUMIFS(СВЦЭМ!$C$39:$C$782,СВЦЭМ!$A$39:$A$782,$A93,СВЦЭМ!$B$39:$B$782,S$83)+'СЕТ СН'!$H$12+СВЦЭМ!$D$10+'СЕТ СН'!$H$6-'СЕТ СН'!$H$22</f>
        <v>1353.1264978300001</v>
      </c>
      <c r="T93" s="36">
        <f>SUMIFS(СВЦЭМ!$C$39:$C$782,СВЦЭМ!$A$39:$A$782,$A93,СВЦЭМ!$B$39:$B$782,T$83)+'СЕТ СН'!$H$12+СВЦЭМ!$D$10+'СЕТ СН'!$H$6-'СЕТ СН'!$H$22</f>
        <v>1245.3102559599999</v>
      </c>
      <c r="U93" s="36">
        <f>SUMIFS(СВЦЭМ!$C$39:$C$782,СВЦЭМ!$A$39:$A$782,$A93,СВЦЭМ!$B$39:$B$782,U$83)+'СЕТ СН'!$H$12+СВЦЭМ!$D$10+'СЕТ СН'!$H$6-'СЕТ СН'!$H$22</f>
        <v>1169.6033397400001</v>
      </c>
      <c r="V93" s="36">
        <f>SUMIFS(СВЦЭМ!$C$39:$C$782,СВЦЭМ!$A$39:$A$782,$A93,СВЦЭМ!$B$39:$B$782,V$83)+'СЕТ СН'!$H$12+СВЦЭМ!$D$10+'СЕТ СН'!$H$6-'СЕТ СН'!$H$22</f>
        <v>1160.8877297200002</v>
      </c>
      <c r="W93" s="36">
        <f>SUMIFS(СВЦЭМ!$C$39:$C$782,СВЦЭМ!$A$39:$A$782,$A93,СВЦЭМ!$B$39:$B$782,W$83)+'СЕТ СН'!$H$12+СВЦЭМ!$D$10+'СЕТ СН'!$H$6-'СЕТ СН'!$H$22</f>
        <v>1175.3386696300001</v>
      </c>
      <c r="X93" s="36">
        <f>SUMIFS(СВЦЭМ!$C$39:$C$782,СВЦЭМ!$A$39:$A$782,$A93,СВЦЭМ!$B$39:$B$782,X$83)+'СЕТ СН'!$H$12+СВЦЭМ!$D$10+'СЕТ СН'!$H$6-'СЕТ СН'!$H$22</f>
        <v>1179.74420201</v>
      </c>
      <c r="Y93" s="36">
        <f>SUMIFS(СВЦЭМ!$C$39:$C$782,СВЦЭМ!$A$39:$A$782,$A93,СВЦЭМ!$B$39:$B$782,Y$83)+'СЕТ СН'!$H$12+СВЦЭМ!$D$10+'СЕТ СН'!$H$6-'СЕТ СН'!$H$22</f>
        <v>1225.74726902</v>
      </c>
    </row>
    <row r="94" spans="1:25" ht="15.75" x14ac:dyDescent="0.2">
      <c r="A94" s="35">
        <f t="shared" si="2"/>
        <v>44297</v>
      </c>
      <c r="B94" s="36">
        <f>SUMIFS(СВЦЭМ!$C$39:$C$782,СВЦЭМ!$A$39:$A$782,$A94,СВЦЭМ!$B$39:$B$782,B$83)+'СЕТ СН'!$H$12+СВЦЭМ!$D$10+'СЕТ СН'!$H$6-'СЕТ СН'!$H$22</f>
        <v>1314.9341617300001</v>
      </c>
      <c r="C94" s="36">
        <f>SUMIFS(СВЦЭМ!$C$39:$C$782,СВЦЭМ!$A$39:$A$782,$A94,СВЦЭМ!$B$39:$B$782,C$83)+'СЕТ СН'!$H$12+СВЦЭМ!$D$10+'СЕТ СН'!$H$6-'СЕТ СН'!$H$22</f>
        <v>1428.5845702300001</v>
      </c>
      <c r="D94" s="36">
        <f>SUMIFS(СВЦЭМ!$C$39:$C$782,СВЦЭМ!$A$39:$A$782,$A94,СВЦЭМ!$B$39:$B$782,D$83)+'СЕТ СН'!$H$12+СВЦЭМ!$D$10+'СЕТ СН'!$H$6-'СЕТ СН'!$H$22</f>
        <v>1501.8551154700001</v>
      </c>
      <c r="E94" s="36">
        <f>SUMIFS(СВЦЭМ!$C$39:$C$782,СВЦЭМ!$A$39:$A$782,$A94,СВЦЭМ!$B$39:$B$782,E$83)+'СЕТ СН'!$H$12+СВЦЭМ!$D$10+'СЕТ СН'!$H$6-'СЕТ СН'!$H$22</f>
        <v>1529.9454057500002</v>
      </c>
      <c r="F94" s="36">
        <f>SUMIFS(СВЦЭМ!$C$39:$C$782,СВЦЭМ!$A$39:$A$782,$A94,СВЦЭМ!$B$39:$B$782,F$83)+'СЕТ СН'!$H$12+СВЦЭМ!$D$10+'СЕТ СН'!$H$6-'СЕТ СН'!$H$22</f>
        <v>1538.8891942600001</v>
      </c>
      <c r="G94" s="36">
        <f>SUMIFS(СВЦЭМ!$C$39:$C$782,СВЦЭМ!$A$39:$A$782,$A94,СВЦЭМ!$B$39:$B$782,G$83)+'СЕТ СН'!$H$12+СВЦЭМ!$D$10+'СЕТ СН'!$H$6-'СЕТ СН'!$H$22</f>
        <v>1536.4038459800001</v>
      </c>
      <c r="H94" s="36">
        <f>SUMIFS(СВЦЭМ!$C$39:$C$782,СВЦЭМ!$A$39:$A$782,$A94,СВЦЭМ!$B$39:$B$782,H$83)+'СЕТ СН'!$H$12+СВЦЭМ!$D$10+'СЕТ СН'!$H$6-'СЕТ СН'!$H$22</f>
        <v>1527.3995107100002</v>
      </c>
      <c r="I94" s="36">
        <f>SUMIFS(СВЦЭМ!$C$39:$C$782,СВЦЭМ!$A$39:$A$782,$A94,СВЦЭМ!$B$39:$B$782,I$83)+'СЕТ СН'!$H$12+СВЦЭМ!$D$10+'СЕТ СН'!$H$6-'СЕТ СН'!$H$22</f>
        <v>1457.7095310100001</v>
      </c>
      <c r="J94" s="36">
        <f>SUMIFS(СВЦЭМ!$C$39:$C$782,СВЦЭМ!$A$39:$A$782,$A94,СВЦЭМ!$B$39:$B$782,J$83)+'СЕТ СН'!$H$12+СВЦЭМ!$D$10+'СЕТ СН'!$H$6-'СЕТ СН'!$H$22</f>
        <v>1390.07614635</v>
      </c>
      <c r="K94" s="36">
        <f>SUMIFS(СВЦЭМ!$C$39:$C$782,СВЦЭМ!$A$39:$A$782,$A94,СВЦЭМ!$B$39:$B$782,K$83)+'СЕТ СН'!$H$12+СВЦЭМ!$D$10+'СЕТ СН'!$H$6-'СЕТ СН'!$H$22</f>
        <v>1311.9592846600001</v>
      </c>
      <c r="L94" s="36">
        <f>SUMIFS(СВЦЭМ!$C$39:$C$782,СВЦЭМ!$A$39:$A$782,$A94,СВЦЭМ!$B$39:$B$782,L$83)+'СЕТ СН'!$H$12+СВЦЭМ!$D$10+'СЕТ СН'!$H$6-'СЕТ СН'!$H$22</f>
        <v>1309.65041666</v>
      </c>
      <c r="M94" s="36">
        <f>SUMIFS(СВЦЭМ!$C$39:$C$782,СВЦЭМ!$A$39:$A$782,$A94,СВЦЭМ!$B$39:$B$782,M$83)+'СЕТ СН'!$H$12+СВЦЭМ!$D$10+'СЕТ СН'!$H$6-'СЕТ СН'!$H$22</f>
        <v>1316.1792410600001</v>
      </c>
      <c r="N94" s="36">
        <f>SUMIFS(СВЦЭМ!$C$39:$C$782,СВЦЭМ!$A$39:$A$782,$A94,СВЦЭМ!$B$39:$B$782,N$83)+'СЕТ СН'!$H$12+СВЦЭМ!$D$10+'СЕТ СН'!$H$6-'СЕТ СН'!$H$22</f>
        <v>1352.6845915800002</v>
      </c>
      <c r="O94" s="36">
        <f>SUMIFS(СВЦЭМ!$C$39:$C$782,СВЦЭМ!$A$39:$A$782,$A94,СВЦЭМ!$B$39:$B$782,O$83)+'СЕТ СН'!$H$12+СВЦЭМ!$D$10+'СЕТ СН'!$H$6-'СЕТ СН'!$H$22</f>
        <v>1380.3659533900002</v>
      </c>
      <c r="P94" s="36">
        <f>SUMIFS(СВЦЭМ!$C$39:$C$782,СВЦЭМ!$A$39:$A$782,$A94,СВЦЭМ!$B$39:$B$782,P$83)+'СЕТ СН'!$H$12+СВЦЭМ!$D$10+'СЕТ СН'!$H$6-'СЕТ СН'!$H$22</f>
        <v>1437.8564660100001</v>
      </c>
      <c r="Q94" s="36">
        <f>SUMIFS(СВЦЭМ!$C$39:$C$782,СВЦЭМ!$A$39:$A$782,$A94,СВЦЭМ!$B$39:$B$782,Q$83)+'СЕТ СН'!$H$12+СВЦЭМ!$D$10+'СЕТ СН'!$H$6-'СЕТ СН'!$H$22</f>
        <v>1469.9917301500002</v>
      </c>
      <c r="R94" s="36">
        <f>SUMIFS(СВЦЭМ!$C$39:$C$782,СВЦЭМ!$A$39:$A$782,$A94,СВЦЭМ!$B$39:$B$782,R$83)+'СЕТ СН'!$H$12+СВЦЭМ!$D$10+'СЕТ СН'!$H$6-'СЕТ СН'!$H$22</f>
        <v>1454.1772991100001</v>
      </c>
      <c r="S94" s="36">
        <f>SUMIFS(СВЦЭМ!$C$39:$C$782,СВЦЭМ!$A$39:$A$782,$A94,СВЦЭМ!$B$39:$B$782,S$83)+'СЕТ СН'!$H$12+СВЦЭМ!$D$10+'СЕТ СН'!$H$6-'СЕТ СН'!$H$22</f>
        <v>1419.5148931200001</v>
      </c>
      <c r="T94" s="36">
        <f>SUMIFS(СВЦЭМ!$C$39:$C$782,СВЦЭМ!$A$39:$A$782,$A94,СВЦЭМ!$B$39:$B$782,T$83)+'СЕТ СН'!$H$12+СВЦЭМ!$D$10+'СЕТ СН'!$H$6-'СЕТ СН'!$H$22</f>
        <v>1344.5583369800001</v>
      </c>
      <c r="U94" s="36">
        <f>SUMIFS(СВЦЭМ!$C$39:$C$782,СВЦЭМ!$A$39:$A$782,$A94,СВЦЭМ!$B$39:$B$782,U$83)+'СЕТ СН'!$H$12+СВЦЭМ!$D$10+'СЕТ СН'!$H$6-'СЕТ СН'!$H$22</f>
        <v>1273.7770485800002</v>
      </c>
      <c r="V94" s="36">
        <f>SUMIFS(СВЦЭМ!$C$39:$C$782,СВЦЭМ!$A$39:$A$782,$A94,СВЦЭМ!$B$39:$B$782,V$83)+'СЕТ СН'!$H$12+СВЦЭМ!$D$10+'СЕТ СН'!$H$6-'СЕТ СН'!$H$22</f>
        <v>1249.0656503499999</v>
      </c>
      <c r="W94" s="36">
        <f>SUMIFS(СВЦЭМ!$C$39:$C$782,СВЦЭМ!$A$39:$A$782,$A94,СВЦЭМ!$B$39:$B$782,W$83)+'СЕТ СН'!$H$12+СВЦЭМ!$D$10+'СЕТ СН'!$H$6-'СЕТ СН'!$H$22</f>
        <v>1252.01051022</v>
      </c>
      <c r="X94" s="36">
        <f>SUMIFS(СВЦЭМ!$C$39:$C$782,СВЦЭМ!$A$39:$A$782,$A94,СВЦЭМ!$B$39:$B$782,X$83)+'СЕТ СН'!$H$12+СВЦЭМ!$D$10+'СЕТ СН'!$H$6-'СЕТ СН'!$H$22</f>
        <v>1251.5729729100001</v>
      </c>
      <c r="Y94" s="36">
        <f>SUMIFS(СВЦЭМ!$C$39:$C$782,СВЦЭМ!$A$39:$A$782,$A94,СВЦЭМ!$B$39:$B$782,Y$83)+'СЕТ СН'!$H$12+СВЦЭМ!$D$10+'СЕТ СН'!$H$6-'СЕТ СН'!$H$22</f>
        <v>1298.0079259400002</v>
      </c>
    </row>
    <row r="95" spans="1:25" ht="15.75" x14ac:dyDescent="0.2">
      <c r="A95" s="35">
        <f t="shared" si="2"/>
        <v>44298</v>
      </c>
      <c r="B95" s="36">
        <f>SUMIFS(СВЦЭМ!$C$39:$C$782,СВЦЭМ!$A$39:$A$782,$A95,СВЦЭМ!$B$39:$B$782,B$83)+'СЕТ СН'!$H$12+СВЦЭМ!$D$10+'СЕТ СН'!$H$6-'СЕТ СН'!$H$22</f>
        <v>1344.3908966500001</v>
      </c>
      <c r="C95" s="36">
        <f>SUMIFS(СВЦЭМ!$C$39:$C$782,СВЦЭМ!$A$39:$A$782,$A95,СВЦЭМ!$B$39:$B$782,C$83)+'СЕТ СН'!$H$12+СВЦЭМ!$D$10+'СЕТ СН'!$H$6-'СЕТ СН'!$H$22</f>
        <v>1403.00131401</v>
      </c>
      <c r="D95" s="36">
        <f>SUMIFS(СВЦЭМ!$C$39:$C$782,СВЦЭМ!$A$39:$A$782,$A95,СВЦЭМ!$B$39:$B$782,D$83)+'СЕТ СН'!$H$12+СВЦЭМ!$D$10+'СЕТ СН'!$H$6-'СЕТ СН'!$H$22</f>
        <v>1471.1903421200002</v>
      </c>
      <c r="E95" s="36">
        <f>SUMIFS(СВЦЭМ!$C$39:$C$782,СВЦЭМ!$A$39:$A$782,$A95,СВЦЭМ!$B$39:$B$782,E$83)+'СЕТ СН'!$H$12+СВЦЭМ!$D$10+'СЕТ СН'!$H$6-'СЕТ СН'!$H$22</f>
        <v>1539.66501928</v>
      </c>
      <c r="F95" s="36">
        <f>SUMIFS(СВЦЭМ!$C$39:$C$782,СВЦЭМ!$A$39:$A$782,$A95,СВЦЭМ!$B$39:$B$782,F$83)+'СЕТ СН'!$H$12+СВЦЭМ!$D$10+'СЕТ СН'!$H$6-'СЕТ СН'!$H$22</f>
        <v>1562.5070726900001</v>
      </c>
      <c r="G95" s="36">
        <f>SUMIFS(СВЦЭМ!$C$39:$C$782,СВЦЭМ!$A$39:$A$782,$A95,СВЦЭМ!$B$39:$B$782,G$83)+'СЕТ СН'!$H$12+СВЦЭМ!$D$10+'СЕТ СН'!$H$6-'СЕТ СН'!$H$22</f>
        <v>1533.0200554600001</v>
      </c>
      <c r="H95" s="36">
        <f>SUMIFS(СВЦЭМ!$C$39:$C$782,СВЦЭМ!$A$39:$A$782,$A95,СВЦЭМ!$B$39:$B$782,H$83)+'СЕТ СН'!$H$12+СВЦЭМ!$D$10+'СЕТ СН'!$H$6-'СЕТ СН'!$H$22</f>
        <v>1491.95710884</v>
      </c>
      <c r="I95" s="36">
        <f>SUMIFS(СВЦЭМ!$C$39:$C$782,СВЦЭМ!$A$39:$A$782,$A95,СВЦЭМ!$B$39:$B$782,I$83)+'СЕТ СН'!$H$12+СВЦЭМ!$D$10+'СЕТ СН'!$H$6-'СЕТ СН'!$H$22</f>
        <v>1430.0128588600001</v>
      </c>
      <c r="J95" s="36">
        <f>SUMIFS(СВЦЭМ!$C$39:$C$782,СВЦЭМ!$A$39:$A$782,$A95,СВЦЭМ!$B$39:$B$782,J$83)+'СЕТ СН'!$H$12+СВЦЭМ!$D$10+'СЕТ СН'!$H$6-'СЕТ СН'!$H$22</f>
        <v>1352.5960310100002</v>
      </c>
      <c r="K95" s="36">
        <f>SUMIFS(СВЦЭМ!$C$39:$C$782,СВЦЭМ!$A$39:$A$782,$A95,СВЦЭМ!$B$39:$B$782,K$83)+'СЕТ СН'!$H$12+СВЦЭМ!$D$10+'СЕТ СН'!$H$6-'СЕТ СН'!$H$22</f>
        <v>1301.9665499700002</v>
      </c>
      <c r="L95" s="36">
        <f>SUMIFS(СВЦЭМ!$C$39:$C$782,СВЦЭМ!$A$39:$A$782,$A95,СВЦЭМ!$B$39:$B$782,L$83)+'СЕТ СН'!$H$12+СВЦЭМ!$D$10+'СЕТ СН'!$H$6-'СЕТ СН'!$H$22</f>
        <v>1295.9896272800001</v>
      </c>
      <c r="M95" s="36">
        <f>SUMIFS(СВЦЭМ!$C$39:$C$782,СВЦЭМ!$A$39:$A$782,$A95,СВЦЭМ!$B$39:$B$782,M$83)+'СЕТ СН'!$H$12+СВЦЭМ!$D$10+'СЕТ СН'!$H$6-'СЕТ СН'!$H$22</f>
        <v>1306.2325070100001</v>
      </c>
      <c r="N95" s="36">
        <f>SUMIFS(СВЦЭМ!$C$39:$C$782,СВЦЭМ!$A$39:$A$782,$A95,СВЦЭМ!$B$39:$B$782,N$83)+'СЕТ СН'!$H$12+СВЦЭМ!$D$10+'СЕТ СН'!$H$6-'СЕТ СН'!$H$22</f>
        <v>1329.8513950000001</v>
      </c>
      <c r="O95" s="36">
        <f>SUMIFS(СВЦЭМ!$C$39:$C$782,СВЦЭМ!$A$39:$A$782,$A95,СВЦЭМ!$B$39:$B$782,O$83)+'СЕТ СН'!$H$12+СВЦЭМ!$D$10+'СЕТ СН'!$H$6-'СЕТ СН'!$H$22</f>
        <v>1374.0735130600001</v>
      </c>
      <c r="P95" s="36">
        <f>SUMIFS(СВЦЭМ!$C$39:$C$782,СВЦЭМ!$A$39:$A$782,$A95,СВЦЭМ!$B$39:$B$782,P$83)+'СЕТ СН'!$H$12+СВЦЭМ!$D$10+'СЕТ СН'!$H$6-'СЕТ СН'!$H$22</f>
        <v>1420.2709121400001</v>
      </c>
      <c r="Q95" s="36">
        <f>SUMIFS(СВЦЭМ!$C$39:$C$782,СВЦЭМ!$A$39:$A$782,$A95,СВЦЭМ!$B$39:$B$782,Q$83)+'СЕТ СН'!$H$12+СВЦЭМ!$D$10+'СЕТ СН'!$H$6-'СЕТ СН'!$H$22</f>
        <v>1443.0601986500001</v>
      </c>
      <c r="R95" s="36">
        <f>SUMIFS(СВЦЭМ!$C$39:$C$782,СВЦЭМ!$A$39:$A$782,$A95,СВЦЭМ!$B$39:$B$782,R$83)+'СЕТ СН'!$H$12+СВЦЭМ!$D$10+'СЕТ СН'!$H$6-'СЕТ СН'!$H$22</f>
        <v>1432.9291078000001</v>
      </c>
      <c r="S95" s="36">
        <f>SUMIFS(СВЦЭМ!$C$39:$C$782,СВЦЭМ!$A$39:$A$782,$A95,СВЦЭМ!$B$39:$B$782,S$83)+'СЕТ СН'!$H$12+СВЦЭМ!$D$10+'СЕТ СН'!$H$6-'СЕТ СН'!$H$22</f>
        <v>1411.34026365</v>
      </c>
      <c r="T95" s="36">
        <f>SUMIFS(СВЦЭМ!$C$39:$C$782,СВЦЭМ!$A$39:$A$782,$A95,СВЦЭМ!$B$39:$B$782,T$83)+'СЕТ СН'!$H$12+СВЦЭМ!$D$10+'СЕТ СН'!$H$6-'СЕТ СН'!$H$22</f>
        <v>1332.65005748</v>
      </c>
      <c r="U95" s="36">
        <f>SUMIFS(СВЦЭМ!$C$39:$C$782,СВЦЭМ!$A$39:$A$782,$A95,СВЦЭМ!$B$39:$B$782,U$83)+'СЕТ СН'!$H$12+СВЦЭМ!$D$10+'СЕТ СН'!$H$6-'СЕТ СН'!$H$22</f>
        <v>1275.27251211</v>
      </c>
      <c r="V95" s="36">
        <f>SUMIFS(СВЦЭМ!$C$39:$C$782,СВЦЭМ!$A$39:$A$782,$A95,СВЦЭМ!$B$39:$B$782,V$83)+'СЕТ СН'!$H$12+СВЦЭМ!$D$10+'СЕТ СН'!$H$6-'СЕТ СН'!$H$22</f>
        <v>1257.92880388</v>
      </c>
      <c r="W95" s="36">
        <f>SUMIFS(СВЦЭМ!$C$39:$C$782,СВЦЭМ!$A$39:$A$782,$A95,СВЦЭМ!$B$39:$B$782,W$83)+'СЕТ СН'!$H$12+СВЦЭМ!$D$10+'СЕТ СН'!$H$6-'СЕТ СН'!$H$22</f>
        <v>1252.52762854</v>
      </c>
      <c r="X95" s="36">
        <f>SUMIFS(СВЦЭМ!$C$39:$C$782,СВЦЭМ!$A$39:$A$782,$A95,СВЦЭМ!$B$39:$B$782,X$83)+'СЕТ СН'!$H$12+СВЦЭМ!$D$10+'СЕТ СН'!$H$6-'СЕТ СН'!$H$22</f>
        <v>1270.1390217000001</v>
      </c>
      <c r="Y95" s="36">
        <f>SUMIFS(СВЦЭМ!$C$39:$C$782,СВЦЭМ!$A$39:$A$782,$A95,СВЦЭМ!$B$39:$B$782,Y$83)+'СЕТ СН'!$H$12+СВЦЭМ!$D$10+'СЕТ СН'!$H$6-'СЕТ СН'!$H$22</f>
        <v>1316.44361796</v>
      </c>
    </row>
    <row r="96" spans="1:25" ht="15.75" x14ac:dyDescent="0.2">
      <c r="A96" s="35">
        <f t="shared" si="2"/>
        <v>44299</v>
      </c>
      <c r="B96" s="36">
        <f>SUMIFS(СВЦЭМ!$C$39:$C$782,СВЦЭМ!$A$39:$A$782,$A96,СВЦЭМ!$B$39:$B$782,B$83)+'СЕТ СН'!$H$12+СВЦЭМ!$D$10+'СЕТ СН'!$H$6-'СЕТ СН'!$H$22</f>
        <v>1396.11067669</v>
      </c>
      <c r="C96" s="36">
        <f>SUMIFS(СВЦЭМ!$C$39:$C$782,СВЦЭМ!$A$39:$A$782,$A96,СВЦЭМ!$B$39:$B$782,C$83)+'СЕТ СН'!$H$12+СВЦЭМ!$D$10+'СЕТ СН'!$H$6-'СЕТ СН'!$H$22</f>
        <v>1460.4060262700002</v>
      </c>
      <c r="D96" s="36">
        <f>SUMIFS(СВЦЭМ!$C$39:$C$782,СВЦЭМ!$A$39:$A$782,$A96,СВЦЭМ!$B$39:$B$782,D$83)+'СЕТ СН'!$H$12+СВЦЭМ!$D$10+'СЕТ СН'!$H$6-'СЕТ СН'!$H$22</f>
        <v>1491.4719853600002</v>
      </c>
      <c r="E96" s="36">
        <f>SUMIFS(СВЦЭМ!$C$39:$C$782,СВЦЭМ!$A$39:$A$782,$A96,СВЦЭМ!$B$39:$B$782,E$83)+'СЕТ СН'!$H$12+СВЦЭМ!$D$10+'СЕТ СН'!$H$6-'СЕТ СН'!$H$22</f>
        <v>1503.29975027</v>
      </c>
      <c r="F96" s="36">
        <f>SUMIFS(СВЦЭМ!$C$39:$C$782,СВЦЭМ!$A$39:$A$782,$A96,СВЦЭМ!$B$39:$B$782,F$83)+'СЕТ СН'!$H$12+СВЦЭМ!$D$10+'СЕТ СН'!$H$6-'СЕТ СН'!$H$22</f>
        <v>1516.0730982700002</v>
      </c>
      <c r="G96" s="36">
        <f>SUMIFS(СВЦЭМ!$C$39:$C$782,СВЦЭМ!$A$39:$A$782,$A96,СВЦЭМ!$B$39:$B$782,G$83)+'СЕТ СН'!$H$12+СВЦЭМ!$D$10+'СЕТ СН'!$H$6-'СЕТ СН'!$H$22</f>
        <v>1493.5108042400002</v>
      </c>
      <c r="H96" s="36">
        <f>SUMIFS(СВЦЭМ!$C$39:$C$782,СВЦЭМ!$A$39:$A$782,$A96,СВЦЭМ!$B$39:$B$782,H$83)+'СЕТ СН'!$H$12+СВЦЭМ!$D$10+'СЕТ СН'!$H$6-'СЕТ СН'!$H$22</f>
        <v>1449.13493354</v>
      </c>
      <c r="I96" s="36">
        <f>SUMIFS(СВЦЭМ!$C$39:$C$782,СВЦЭМ!$A$39:$A$782,$A96,СВЦЭМ!$B$39:$B$782,I$83)+'СЕТ СН'!$H$12+СВЦЭМ!$D$10+'СЕТ СН'!$H$6-'СЕТ СН'!$H$22</f>
        <v>1385.24597642</v>
      </c>
      <c r="J96" s="36">
        <f>SUMIFS(СВЦЭМ!$C$39:$C$782,СВЦЭМ!$A$39:$A$782,$A96,СВЦЭМ!$B$39:$B$782,J$83)+'СЕТ СН'!$H$12+СВЦЭМ!$D$10+'СЕТ СН'!$H$6-'СЕТ СН'!$H$22</f>
        <v>1362.3122249500002</v>
      </c>
      <c r="K96" s="36">
        <f>SUMIFS(СВЦЭМ!$C$39:$C$782,СВЦЭМ!$A$39:$A$782,$A96,СВЦЭМ!$B$39:$B$782,K$83)+'СЕТ СН'!$H$12+СВЦЭМ!$D$10+'СЕТ СН'!$H$6-'СЕТ СН'!$H$22</f>
        <v>1333.7547048200001</v>
      </c>
      <c r="L96" s="36">
        <f>SUMIFS(СВЦЭМ!$C$39:$C$782,СВЦЭМ!$A$39:$A$782,$A96,СВЦЭМ!$B$39:$B$782,L$83)+'СЕТ СН'!$H$12+СВЦЭМ!$D$10+'СЕТ СН'!$H$6-'СЕТ СН'!$H$22</f>
        <v>1335.48115839</v>
      </c>
      <c r="M96" s="36">
        <f>SUMIFS(СВЦЭМ!$C$39:$C$782,СВЦЭМ!$A$39:$A$782,$A96,СВЦЭМ!$B$39:$B$782,M$83)+'СЕТ СН'!$H$12+СВЦЭМ!$D$10+'СЕТ СН'!$H$6-'СЕТ СН'!$H$22</f>
        <v>1341.8597912700002</v>
      </c>
      <c r="N96" s="36">
        <f>SUMIFS(СВЦЭМ!$C$39:$C$782,СВЦЭМ!$A$39:$A$782,$A96,СВЦЭМ!$B$39:$B$782,N$83)+'СЕТ СН'!$H$12+СВЦЭМ!$D$10+'СЕТ СН'!$H$6-'СЕТ СН'!$H$22</f>
        <v>1361.6534178200002</v>
      </c>
      <c r="O96" s="36">
        <f>SUMIFS(СВЦЭМ!$C$39:$C$782,СВЦЭМ!$A$39:$A$782,$A96,СВЦЭМ!$B$39:$B$782,O$83)+'СЕТ СН'!$H$12+СВЦЭМ!$D$10+'СЕТ СН'!$H$6-'СЕТ СН'!$H$22</f>
        <v>1398.6491108600001</v>
      </c>
      <c r="P96" s="36">
        <f>SUMIFS(СВЦЭМ!$C$39:$C$782,СВЦЭМ!$A$39:$A$782,$A96,СВЦЭМ!$B$39:$B$782,P$83)+'СЕТ СН'!$H$12+СВЦЭМ!$D$10+'СЕТ СН'!$H$6-'СЕТ СН'!$H$22</f>
        <v>1439.9901054900001</v>
      </c>
      <c r="Q96" s="36">
        <f>SUMIFS(СВЦЭМ!$C$39:$C$782,СВЦЭМ!$A$39:$A$782,$A96,СВЦЭМ!$B$39:$B$782,Q$83)+'СЕТ СН'!$H$12+СВЦЭМ!$D$10+'СЕТ СН'!$H$6-'СЕТ СН'!$H$22</f>
        <v>1465.5975760400001</v>
      </c>
      <c r="R96" s="36">
        <f>SUMIFS(СВЦЭМ!$C$39:$C$782,СВЦЭМ!$A$39:$A$782,$A96,СВЦЭМ!$B$39:$B$782,R$83)+'СЕТ СН'!$H$12+СВЦЭМ!$D$10+'СЕТ СН'!$H$6-'СЕТ СН'!$H$22</f>
        <v>1457.7094948800002</v>
      </c>
      <c r="S96" s="36">
        <f>SUMIFS(СВЦЭМ!$C$39:$C$782,СВЦЭМ!$A$39:$A$782,$A96,СВЦЭМ!$B$39:$B$782,S$83)+'СЕТ СН'!$H$12+СВЦЭМ!$D$10+'СЕТ СН'!$H$6-'СЕТ СН'!$H$22</f>
        <v>1436.52917574</v>
      </c>
      <c r="T96" s="36">
        <f>SUMIFS(СВЦЭМ!$C$39:$C$782,СВЦЭМ!$A$39:$A$782,$A96,СВЦЭМ!$B$39:$B$782,T$83)+'СЕТ СН'!$H$12+СВЦЭМ!$D$10+'СЕТ СН'!$H$6-'СЕТ СН'!$H$22</f>
        <v>1371.2082654200001</v>
      </c>
      <c r="U96" s="36">
        <f>SUMIFS(СВЦЭМ!$C$39:$C$782,СВЦЭМ!$A$39:$A$782,$A96,СВЦЭМ!$B$39:$B$782,U$83)+'СЕТ СН'!$H$12+СВЦЭМ!$D$10+'СЕТ СН'!$H$6-'СЕТ СН'!$H$22</f>
        <v>1316.58492486</v>
      </c>
      <c r="V96" s="36">
        <f>SUMIFS(СВЦЭМ!$C$39:$C$782,СВЦЭМ!$A$39:$A$782,$A96,СВЦЭМ!$B$39:$B$782,V$83)+'СЕТ СН'!$H$12+СВЦЭМ!$D$10+'СЕТ СН'!$H$6-'СЕТ СН'!$H$22</f>
        <v>1278.16954633</v>
      </c>
      <c r="W96" s="36">
        <f>SUMIFS(СВЦЭМ!$C$39:$C$782,СВЦЭМ!$A$39:$A$782,$A96,СВЦЭМ!$B$39:$B$782,W$83)+'СЕТ СН'!$H$12+СВЦЭМ!$D$10+'СЕТ СН'!$H$6-'СЕТ СН'!$H$22</f>
        <v>1299.8063925900001</v>
      </c>
      <c r="X96" s="36">
        <f>SUMIFS(СВЦЭМ!$C$39:$C$782,СВЦЭМ!$A$39:$A$782,$A96,СВЦЭМ!$B$39:$B$782,X$83)+'СЕТ СН'!$H$12+СВЦЭМ!$D$10+'СЕТ СН'!$H$6-'СЕТ СН'!$H$22</f>
        <v>1336.0035725800001</v>
      </c>
      <c r="Y96" s="36">
        <f>SUMIFS(СВЦЭМ!$C$39:$C$782,СВЦЭМ!$A$39:$A$782,$A96,СВЦЭМ!$B$39:$B$782,Y$83)+'СЕТ СН'!$H$12+СВЦЭМ!$D$10+'СЕТ СН'!$H$6-'СЕТ СН'!$H$22</f>
        <v>1397.1945357900001</v>
      </c>
    </row>
    <row r="97" spans="1:25" ht="15.75" x14ac:dyDescent="0.2">
      <c r="A97" s="35">
        <f t="shared" si="2"/>
        <v>44300</v>
      </c>
      <c r="B97" s="36">
        <f>SUMIFS(СВЦЭМ!$C$39:$C$782,СВЦЭМ!$A$39:$A$782,$A97,СВЦЭМ!$B$39:$B$782,B$83)+'СЕТ СН'!$H$12+СВЦЭМ!$D$10+'СЕТ СН'!$H$6-'СЕТ СН'!$H$22</f>
        <v>1427.2083926700002</v>
      </c>
      <c r="C97" s="36">
        <f>SUMIFS(СВЦЭМ!$C$39:$C$782,СВЦЭМ!$A$39:$A$782,$A97,СВЦЭМ!$B$39:$B$782,C$83)+'СЕТ СН'!$H$12+СВЦЭМ!$D$10+'СЕТ СН'!$H$6-'СЕТ СН'!$H$22</f>
        <v>1497.7935400600002</v>
      </c>
      <c r="D97" s="36">
        <f>SUMIFS(СВЦЭМ!$C$39:$C$782,СВЦЭМ!$A$39:$A$782,$A97,СВЦЭМ!$B$39:$B$782,D$83)+'СЕТ СН'!$H$12+СВЦЭМ!$D$10+'СЕТ СН'!$H$6-'СЕТ СН'!$H$22</f>
        <v>1556.8686737600001</v>
      </c>
      <c r="E97" s="36">
        <f>SUMIFS(СВЦЭМ!$C$39:$C$782,СВЦЭМ!$A$39:$A$782,$A97,СВЦЭМ!$B$39:$B$782,E$83)+'СЕТ СН'!$H$12+СВЦЭМ!$D$10+'СЕТ СН'!$H$6-'СЕТ СН'!$H$22</f>
        <v>1563.6372671300001</v>
      </c>
      <c r="F97" s="36">
        <f>SUMIFS(СВЦЭМ!$C$39:$C$782,СВЦЭМ!$A$39:$A$782,$A97,СВЦЭМ!$B$39:$B$782,F$83)+'СЕТ СН'!$H$12+СВЦЭМ!$D$10+'СЕТ СН'!$H$6-'СЕТ СН'!$H$22</f>
        <v>1569.7576703000002</v>
      </c>
      <c r="G97" s="36">
        <f>SUMIFS(СВЦЭМ!$C$39:$C$782,СВЦЭМ!$A$39:$A$782,$A97,СВЦЭМ!$B$39:$B$782,G$83)+'СЕТ СН'!$H$12+СВЦЭМ!$D$10+'СЕТ СН'!$H$6-'СЕТ СН'!$H$22</f>
        <v>1560.8352581400002</v>
      </c>
      <c r="H97" s="36">
        <f>SUMIFS(СВЦЭМ!$C$39:$C$782,СВЦЭМ!$A$39:$A$782,$A97,СВЦЭМ!$B$39:$B$782,H$83)+'СЕТ СН'!$H$12+СВЦЭМ!$D$10+'СЕТ СН'!$H$6-'СЕТ СН'!$H$22</f>
        <v>1517.6444276300001</v>
      </c>
      <c r="I97" s="36">
        <f>SUMIFS(СВЦЭМ!$C$39:$C$782,СВЦЭМ!$A$39:$A$782,$A97,СВЦЭМ!$B$39:$B$782,I$83)+'СЕТ СН'!$H$12+СВЦЭМ!$D$10+'СЕТ СН'!$H$6-'СЕТ СН'!$H$22</f>
        <v>1464.6769514600001</v>
      </c>
      <c r="J97" s="36">
        <f>SUMIFS(СВЦЭМ!$C$39:$C$782,СВЦЭМ!$A$39:$A$782,$A97,СВЦЭМ!$B$39:$B$782,J$83)+'СЕТ СН'!$H$12+СВЦЭМ!$D$10+'СЕТ СН'!$H$6-'СЕТ СН'!$H$22</f>
        <v>1395.1268116400001</v>
      </c>
      <c r="K97" s="36">
        <f>SUMIFS(СВЦЭМ!$C$39:$C$782,СВЦЭМ!$A$39:$A$782,$A97,СВЦЭМ!$B$39:$B$782,K$83)+'СЕТ СН'!$H$12+СВЦЭМ!$D$10+'СЕТ СН'!$H$6-'СЕТ СН'!$H$22</f>
        <v>1321.9729817899999</v>
      </c>
      <c r="L97" s="36">
        <f>SUMIFS(СВЦЭМ!$C$39:$C$782,СВЦЭМ!$A$39:$A$782,$A97,СВЦЭМ!$B$39:$B$782,L$83)+'СЕТ СН'!$H$12+СВЦЭМ!$D$10+'СЕТ СН'!$H$6-'СЕТ СН'!$H$22</f>
        <v>1323.1576951900001</v>
      </c>
      <c r="M97" s="36">
        <f>SUMIFS(СВЦЭМ!$C$39:$C$782,СВЦЭМ!$A$39:$A$782,$A97,СВЦЭМ!$B$39:$B$782,M$83)+'СЕТ СН'!$H$12+СВЦЭМ!$D$10+'СЕТ СН'!$H$6-'СЕТ СН'!$H$22</f>
        <v>1332.4891014100001</v>
      </c>
      <c r="N97" s="36">
        <f>SUMIFS(СВЦЭМ!$C$39:$C$782,СВЦЭМ!$A$39:$A$782,$A97,СВЦЭМ!$B$39:$B$782,N$83)+'СЕТ СН'!$H$12+СВЦЭМ!$D$10+'СЕТ СН'!$H$6-'СЕТ СН'!$H$22</f>
        <v>1366.26650077</v>
      </c>
      <c r="O97" s="36">
        <f>SUMIFS(СВЦЭМ!$C$39:$C$782,СВЦЭМ!$A$39:$A$782,$A97,СВЦЭМ!$B$39:$B$782,O$83)+'СЕТ СН'!$H$12+СВЦЭМ!$D$10+'СЕТ СН'!$H$6-'СЕТ СН'!$H$22</f>
        <v>1397.24371324</v>
      </c>
      <c r="P97" s="36">
        <f>SUMIFS(СВЦЭМ!$C$39:$C$782,СВЦЭМ!$A$39:$A$782,$A97,СВЦЭМ!$B$39:$B$782,P$83)+'СЕТ СН'!$H$12+СВЦЭМ!$D$10+'СЕТ СН'!$H$6-'СЕТ СН'!$H$22</f>
        <v>1445.0102517700002</v>
      </c>
      <c r="Q97" s="36">
        <f>SUMIFS(СВЦЭМ!$C$39:$C$782,СВЦЭМ!$A$39:$A$782,$A97,СВЦЭМ!$B$39:$B$782,Q$83)+'СЕТ СН'!$H$12+СВЦЭМ!$D$10+'СЕТ СН'!$H$6-'СЕТ СН'!$H$22</f>
        <v>1472.4798039100001</v>
      </c>
      <c r="R97" s="36">
        <f>SUMIFS(СВЦЭМ!$C$39:$C$782,СВЦЭМ!$A$39:$A$782,$A97,СВЦЭМ!$B$39:$B$782,R$83)+'СЕТ СН'!$H$12+СВЦЭМ!$D$10+'СЕТ СН'!$H$6-'СЕТ СН'!$H$22</f>
        <v>1456.5929783700001</v>
      </c>
      <c r="S97" s="36">
        <f>SUMIFS(СВЦЭМ!$C$39:$C$782,СВЦЭМ!$A$39:$A$782,$A97,СВЦЭМ!$B$39:$B$782,S$83)+'СЕТ СН'!$H$12+СВЦЭМ!$D$10+'СЕТ СН'!$H$6-'СЕТ СН'!$H$22</f>
        <v>1430.4165823400001</v>
      </c>
      <c r="T97" s="36">
        <f>SUMIFS(СВЦЭМ!$C$39:$C$782,СВЦЭМ!$A$39:$A$782,$A97,СВЦЭМ!$B$39:$B$782,T$83)+'СЕТ СН'!$H$12+СВЦЭМ!$D$10+'СЕТ СН'!$H$6-'СЕТ СН'!$H$22</f>
        <v>1366.33926047</v>
      </c>
      <c r="U97" s="36">
        <f>SUMIFS(СВЦЭМ!$C$39:$C$782,СВЦЭМ!$A$39:$A$782,$A97,СВЦЭМ!$B$39:$B$782,U$83)+'СЕТ СН'!$H$12+СВЦЭМ!$D$10+'СЕТ СН'!$H$6-'СЕТ СН'!$H$22</f>
        <v>1308.2545231400002</v>
      </c>
      <c r="V97" s="36">
        <f>SUMIFS(СВЦЭМ!$C$39:$C$782,СВЦЭМ!$A$39:$A$782,$A97,СВЦЭМ!$B$39:$B$782,V$83)+'СЕТ СН'!$H$12+СВЦЭМ!$D$10+'СЕТ СН'!$H$6-'СЕТ СН'!$H$22</f>
        <v>1271.3459002300001</v>
      </c>
      <c r="W97" s="36">
        <f>SUMIFS(СВЦЭМ!$C$39:$C$782,СВЦЭМ!$A$39:$A$782,$A97,СВЦЭМ!$B$39:$B$782,W$83)+'СЕТ СН'!$H$12+СВЦЭМ!$D$10+'СЕТ СН'!$H$6-'СЕТ СН'!$H$22</f>
        <v>1285.90953431</v>
      </c>
      <c r="X97" s="36">
        <f>SUMIFS(СВЦЭМ!$C$39:$C$782,СВЦЭМ!$A$39:$A$782,$A97,СВЦЭМ!$B$39:$B$782,X$83)+'СЕТ СН'!$H$12+СВЦЭМ!$D$10+'СЕТ СН'!$H$6-'СЕТ СН'!$H$22</f>
        <v>1315.2982616900001</v>
      </c>
      <c r="Y97" s="36">
        <f>SUMIFS(СВЦЭМ!$C$39:$C$782,СВЦЭМ!$A$39:$A$782,$A97,СВЦЭМ!$B$39:$B$782,Y$83)+'СЕТ СН'!$H$12+СВЦЭМ!$D$10+'СЕТ СН'!$H$6-'СЕТ СН'!$H$22</f>
        <v>1365.1625144300001</v>
      </c>
    </row>
    <row r="98" spans="1:25" ht="15.75" x14ac:dyDescent="0.2">
      <c r="A98" s="35">
        <f t="shared" si="2"/>
        <v>44301</v>
      </c>
      <c r="B98" s="36">
        <f>SUMIFS(СВЦЭМ!$C$39:$C$782,СВЦЭМ!$A$39:$A$782,$A98,СВЦЭМ!$B$39:$B$782,B$83)+'СЕТ СН'!$H$12+СВЦЭМ!$D$10+'СЕТ СН'!$H$6-'СЕТ СН'!$H$22</f>
        <v>1391.2445196900001</v>
      </c>
      <c r="C98" s="36">
        <f>SUMIFS(СВЦЭМ!$C$39:$C$782,СВЦЭМ!$A$39:$A$782,$A98,СВЦЭМ!$B$39:$B$782,C$83)+'СЕТ СН'!$H$12+СВЦЭМ!$D$10+'СЕТ СН'!$H$6-'СЕТ СН'!$H$22</f>
        <v>1485.1391722400001</v>
      </c>
      <c r="D98" s="36">
        <f>SUMIFS(СВЦЭМ!$C$39:$C$782,СВЦЭМ!$A$39:$A$782,$A98,СВЦЭМ!$B$39:$B$782,D$83)+'СЕТ СН'!$H$12+СВЦЭМ!$D$10+'СЕТ СН'!$H$6-'СЕТ СН'!$H$22</f>
        <v>1548.35300467</v>
      </c>
      <c r="E98" s="36">
        <f>SUMIFS(СВЦЭМ!$C$39:$C$782,СВЦЭМ!$A$39:$A$782,$A98,СВЦЭМ!$B$39:$B$782,E$83)+'СЕТ СН'!$H$12+СВЦЭМ!$D$10+'СЕТ СН'!$H$6-'СЕТ СН'!$H$22</f>
        <v>1554.39668254</v>
      </c>
      <c r="F98" s="36">
        <f>SUMIFS(СВЦЭМ!$C$39:$C$782,СВЦЭМ!$A$39:$A$782,$A98,СВЦЭМ!$B$39:$B$782,F$83)+'СЕТ СН'!$H$12+СВЦЭМ!$D$10+'СЕТ СН'!$H$6-'СЕТ СН'!$H$22</f>
        <v>1562.1442217800002</v>
      </c>
      <c r="G98" s="36">
        <f>SUMIFS(СВЦЭМ!$C$39:$C$782,СВЦЭМ!$A$39:$A$782,$A98,СВЦЭМ!$B$39:$B$782,G$83)+'СЕТ СН'!$H$12+СВЦЭМ!$D$10+'СЕТ СН'!$H$6-'СЕТ СН'!$H$22</f>
        <v>1539.64182366</v>
      </c>
      <c r="H98" s="36">
        <f>SUMIFS(СВЦЭМ!$C$39:$C$782,СВЦЭМ!$A$39:$A$782,$A98,СВЦЭМ!$B$39:$B$782,H$83)+'СЕТ СН'!$H$12+СВЦЭМ!$D$10+'СЕТ СН'!$H$6-'СЕТ СН'!$H$22</f>
        <v>1483.4738803300002</v>
      </c>
      <c r="I98" s="36">
        <f>SUMIFS(СВЦЭМ!$C$39:$C$782,СВЦЭМ!$A$39:$A$782,$A98,СВЦЭМ!$B$39:$B$782,I$83)+'СЕТ СН'!$H$12+СВЦЭМ!$D$10+'СЕТ СН'!$H$6-'СЕТ СН'!$H$22</f>
        <v>1416.3928088100001</v>
      </c>
      <c r="J98" s="36">
        <f>SUMIFS(СВЦЭМ!$C$39:$C$782,СВЦЭМ!$A$39:$A$782,$A98,СВЦЭМ!$B$39:$B$782,J$83)+'СЕТ СН'!$H$12+СВЦЭМ!$D$10+'СЕТ СН'!$H$6-'СЕТ СН'!$H$22</f>
        <v>1360.3217866300001</v>
      </c>
      <c r="K98" s="36">
        <f>SUMIFS(СВЦЭМ!$C$39:$C$782,СВЦЭМ!$A$39:$A$782,$A98,СВЦЭМ!$B$39:$B$782,K$83)+'СЕТ СН'!$H$12+СВЦЭМ!$D$10+'СЕТ СН'!$H$6-'СЕТ СН'!$H$22</f>
        <v>1313.89110052</v>
      </c>
      <c r="L98" s="36">
        <f>SUMIFS(СВЦЭМ!$C$39:$C$782,СВЦЭМ!$A$39:$A$782,$A98,СВЦЭМ!$B$39:$B$782,L$83)+'СЕТ СН'!$H$12+СВЦЭМ!$D$10+'СЕТ СН'!$H$6-'СЕТ СН'!$H$22</f>
        <v>1339.3283388700002</v>
      </c>
      <c r="M98" s="36">
        <f>SUMIFS(СВЦЭМ!$C$39:$C$782,СВЦЭМ!$A$39:$A$782,$A98,СВЦЭМ!$B$39:$B$782,M$83)+'СЕТ СН'!$H$12+СВЦЭМ!$D$10+'СЕТ СН'!$H$6-'СЕТ СН'!$H$22</f>
        <v>1324.5923744500001</v>
      </c>
      <c r="N98" s="36">
        <f>SUMIFS(СВЦЭМ!$C$39:$C$782,СВЦЭМ!$A$39:$A$782,$A98,СВЦЭМ!$B$39:$B$782,N$83)+'СЕТ СН'!$H$12+СВЦЭМ!$D$10+'СЕТ СН'!$H$6-'СЕТ СН'!$H$22</f>
        <v>1352.7970031100001</v>
      </c>
      <c r="O98" s="36">
        <f>SUMIFS(СВЦЭМ!$C$39:$C$782,СВЦЭМ!$A$39:$A$782,$A98,СВЦЭМ!$B$39:$B$782,O$83)+'СЕТ СН'!$H$12+СВЦЭМ!$D$10+'СЕТ СН'!$H$6-'СЕТ СН'!$H$22</f>
        <v>1399.1117144100001</v>
      </c>
      <c r="P98" s="36">
        <f>SUMIFS(СВЦЭМ!$C$39:$C$782,СВЦЭМ!$A$39:$A$782,$A98,СВЦЭМ!$B$39:$B$782,P$83)+'СЕТ СН'!$H$12+СВЦЭМ!$D$10+'СЕТ СН'!$H$6-'СЕТ СН'!$H$22</f>
        <v>1444.4751686500001</v>
      </c>
      <c r="Q98" s="36">
        <f>SUMIFS(СВЦЭМ!$C$39:$C$782,СВЦЭМ!$A$39:$A$782,$A98,СВЦЭМ!$B$39:$B$782,Q$83)+'СЕТ СН'!$H$12+СВЦЭМ!$D$10+'СЕТ СН'!$H$6-'СЕТ СН'!$H$22</f>
        <v>1461.9035509900002</v>
      </c>
      <c r="R98" s="36">
        <f>SUMIFS(СВЦЭМ!$C$39:$C$782,СВЦЭМ!$A$39:$A$782,$A98,СВЦЭМ!$B$39:$B$782,R$83)+'СЕТ СН'!$H$12+СВЦЭМ!$D$10+'СЕТ СН'!$H$6-'СЕТ СН'!$H$22</f>
        <v>1444.2182642700002</v>
      </c>
      <c r="S98" s="36">
        <f>SUMIFS(СВЦЭМ!$C$39:$C$782,СВЦЭМ!$A$39:$A$782,$A98,СВЦЭМ!$B$39:$B$782,S$83)+'СЕТ СН'!$H$12+СВЦЭМ!$D$10+'СЕТ СН'!$H$6-'СЕТ СН'!$H$22</f>
        <v>1427.8477076700001</v>
      </c>
      <c r="T98" s="36">
        <f>SUMIFS(СВЦЭМ!$C$39:$C$782,СВЦЭМ!$A$39:$A$782,$A98,СВЦЭМ!$B$39:$B$782,T$83)+'СЕТ СН'!$H$12+СВЦЭМ!$D$10+'СЕТ СН'!$H$6-'СЕТ СН'!$H$22</f>
        <v>1344.49664927</v>
      </c>
      <c r="U98" s="36">
        <f>SUMIFS(СВЦЭМ!$C$39:$C$782,СВЦЭМ!$A$39:$A$782,$A98,СВЦЭМ!$B$39:$B$782,U$83)+'СЕТ СН'!$H$12+СВЦЭМ!$D$10+'СЕТ СН'!$H$6-'СЕТ СН'!$H$22</f>
        <v>1282.38989363</v>
      </c>
      <c r="V98" s="36">
        <f>SUMIFS(СВЦЭМ!$C$39:$C$782,СВЦЭМ!$A$39:$A$782,$A98,СВЦЭМ!$B$39:$B$782,V$83)+'СЕТ СН'!$H$12+СВЦЭМ!$D$10+'СЕТ СН'!$H$6-'СЕТ СН'!$H$22</f>
        <v>1233.2323397100001</v>
      </c>
      <c r="W98" s="36">
        <f>SUMIFS(СВЦЭМ!$C$39:$C$782,СВЦЭМ!$A$39:$A$782,$A98,СВЦЭМ!$B$39:$B$782,W$83)+'СЕТ СН'!$H$12+СВЦЭМ!$D$10+'СЕТ СН'!$H$6-'СЕТ СН'!$H$22</f>
        <v>1246.3729245</v>
      </c>
      <c r="X98" s="36">
        <f>SUMIFS(СВЦЭМ!$C$39:$C$782,СВЦЭМ!$A$39:$A$782,$A98,СВЦЭМ!$B$39:$B$782,X$83)+'СЕТ СН'!$H$12+СВЦЭМ!$D$10+'СЕТ СН'!$H$6-'СЕТ СН'!$H$22</f>
        <v>1274.7888631900003</v>
      </c>
      <c r="Y98" s="36">
        <f>SUMIFS(СВЦЭМ!$C$39:$C$782,СВЦЭМ!$A$39:$A$782,$A98,СВЦЭМ!$B$39:$B$782,Y$83)+'СЕТ СН'!$H$12+СВЦЭМ!$D$10+'СЕТ СН'!$H$6-'СЕТ СН'!$H$22</f>
        <v>1339.8838419800002</v>
      </c>
    </row>
    <row r="99" spans="1:25" ht="15.75" x14ac:dyDescent="0.2">
      <c r="A99" s="35">
        <f t="shared" si="2"/>
        <v>44302</v>
      </c>
      <c r="B99" s="36">
        <f>SUMIFS(СВЦЭМ!$C$39:$C$782,СВЦЭМ!$A$39:$A$782,$A99,СВЦЭМ!$B$39:$B$782,B$83)+'СЕТ СН'!$H$12+СВЦЭМ!$D$10+'СЕТ СН'!$H$6-'СЕТ СН'!$H$22</f>
        <v>1425.70954665</v>
      </c>
      <c r="C99" s="36">
        <f>SUMIFS(СВЦЭМ!$C$39:$C$782,СВЦЭМ!$A$39:$A$782,$A99,СВЦЭМ!$B$39:$B$782,C$83)+'СЕТ СН'!$H$12+СВЦЭМ!$D$10+'СЕТ СН'!$H$6-'СЕТ СН'!$H$22</f>
        <v>1490.4229532300001</v>
      </c>
      <c r="D99" s="36">
        <f>SUMIFS(СВЦЭМ!$C$39:$C$782,СВЦЭМ!$A$39:$A$782,$A99,СВЦЭМ!$B$39:$B$782,D$83)+'СЕТ СН'!$H$12+СВЦЭМ!$D$10+'СЕТ СН'!$H$6-'СЕТ СН'!$H$22</f>
        <v>1538.3959406000001</v>
      </c>
      <c r="E99" s="36">
        <f>SUMIFS(СВЦЭМ!$C$39:$C$782,СВЦЭМ!$A$39:$A$782,$A99,СВЦЭМ!$B$39:$B$782,E$83)+'СЕТ СН'!$H$12+СВЦЭМ!$D$10+'СЕТ СН'!$H$6-'СЕТ СН'!$H$22</f>
        <v>1553.64002566</v>
      </c>
      <c r="F99" s="36">
        <f>SUMIFS(СВЦЭМ!$C$39:$C$782,СВЦЭМ!$A$39:$A$782,$A99,СВЦЭМ!$B$39:$B$782,F$83)+'СЕТ СН'!$H$12+СВЦЭМ!$D$10+'СЕТ СН'!$H$6-'СЕТ СН'!$H$22</f>
        <v>1573.2686443800001</v>
      </c>
      <c r="G99" s="36">
        <f>SUMIFS(СВЦЭМ!$C$39:$C$782,СВЦЭМ!$A$39:$A$782,$A99,СВЦЭМ!$B$39:$B$782,G$83)+'СЕТ СН'!$H$12+СВЦЭМ!$D$10+'СЕТ СН'!$H$6-'СЕТ СН'!$H$22</f>
        <v>1549.1223888300001</v>
      </c>
      <c r="H99" s="36">
        <f>SUMIFS(СВЦЭМ!$C$39:$C$782,СВЦЭМ!$A$39:$A$782,$A99,СВЦЭМ!$B$39:$B$782,H$83)+'СЕТ СН'!$H$12+СВЦЭМ!$D$10+'СЕТ СН'!$H$6-'СЕТ СН'!$H$22</f>
        <v>1502.3650594400001</v>
      </c>
      <c r="I99" s="36">
        <f>SUMIFS(СВЦЭМ!$C$39:$C$782,СВЦЭМ!$A$39:$A$782,$A99,СВЦЭМ!$B$39:$B$782,I$83)+'СЕТ СН'!$H$12+СВЦЭМ!$D$10+'СЕТ СН'!$H$6-'СЕТ СН'!$H$22</f>
        <v>1437.9881719100001</v>
      </c>
      <c r="J99" s="36">
        <f>SUMIFS(СВЦЭМ!$C$39:$C$782,СВЦЭМ!$A$39:$A$782,$A99,СВЦЭМ!$B$39:$B$782,J$83)+'СЕТ СН'!$H$12+СВЦЭМ!$D$10+'СЕТ СН'!$H$6-'СЕТ СН'!$H$22</f>
        <v>1359.8644253100001</v>
      </c>
      <c r="K99" s="36">
        <f>SUMIFS(СВЦЭМ!$C$39:$C$782,СВЦЭМ!$A$39:$A$782,$A99,СВЦЭМ!$B$39:$B$782,K$83)+'СЕТ СН'!$H$12+СВЦЭМ!$D$10+'СЕТ СН'!$H$6-'СЕТ СН'!$H$22</f>
        <v>1302.7626955800001</v>
      </c>
      <c r="L99" s="36">
        <f>SUMIFS(СВЦЭМ!$C$39:$C$782,СВЦЭМ!$A$39:$A$782,$A99,СВЦЭМ!$B$39:$B$782,L$83)+'СЕТ СН'!$H$12+СВЦЭМ!$D$10+'СЕТ СН'!$H$6-'СЕТ СН'!$H$22</f>
        <v>1308.71595675</v>
      </c>
      <c r="M99" s="36">
        <f>SUMIFS(СВЦЭМ!$C$39:$C$782,СВЦЭМ!$A$39:$A$782,$A99,СВЦЭМ!$B$39:$B$782,M$83)+'СЕТ СН'!$H$12+СВЦЭМ!$D$10+'СЕТ СН'!$H$6-'СЕТ СН'!$H$22</f>
        <v>1314.4376405300002</v>
      </c>
      <c r="N99" s="36">
        <f>SUMIFS(СВЦЭМ!$C$39:$C$782,СВЦЭМ!$A$39:$A$782,$A99,СВЦЭМ!$B$39:$B$782,N$83)+'СЕТ СН'!$H$12+СВЦЭМ!$D$10+'СЕТ СН'!$H$6-'СЕТ СН'!$H$22</f>
        <v>1343.7324421100002</v>
      </c>
      <c r="O99" s="36">
        <f>SUMIFS(СВЦЭМ!$C$39:$C$782,СВЦЭМ!$A$39:$A$782,$A99,СВЦЭМ!$B$39:$B$782,O$83)+'СЕТ СН'!$H$12+СВЦЭМ!$D$10+'СЕТ СН'!$H$6-'СЕТ СН'!$H$22</f>
        <v>1377.51447979</v>
      </c>
      <c r="P99" s="36">
        <f>SUMIFS(СВЦЭМ!$C$39:$C$782,СВЦЭМ!$A$39:$A$782,$A99,СВЦЭМ!$B$39:$B$782,P$83)+'СЕТ СН'!$H$12+СВЦЭМ!$D$10+'СЕТ СН'!$H$6-'СЕТ СН'!$H$22</f>
        <v>1418.60401316</v>
      </c>
      <c r="Q99" s="36">
        <f>SUMIFS(СВЦЭМ!$C$39:$C$782,СВЦЭМ!$A$39:$A$782,$A99,СВЦЭМ!$B$39:$B$782,Q$83)+'СЕТ СН'!$H$12+СВЦЭМ!$D$10+'СЕТ СН'!$H$6-'СЕТ СН'!$H$22</f>
        <v>1447.1677155900002</v>
      </c>
      <c r="R99" s="36">
        <f>SUMIFS(СВЦЭМ!$C$39:$C$782,СВЦЭМ!$A$39:$A$782,$A99,СВЦЭМ!$B$39:$B$782,R$83)+'СЕТ СН'!$H$12+СВЦЭМ!$D$10+'СЕТ СН'!$H$6-'СЕТ СН'!$H$22</f>
        <v>1427.65074069</v>
      </c>
      <c r="S99" s="36">
        <f>SUMIFS(СВЦЭМ!$C$39:$C$782,СВЦЭМ!$A$39:$A$782,$A99,СВЦЭМ!$B$39:$B$782,S$83)+'СЕТ СН'!$H$12+СВЦЭМ!$D$10+'СЕТ СН'!$H$6-'СЕТ СН'!$H$22</f>
        <v>1361.4793694500001</v>
      </c>
      <c r="T99" s="36">
        <f>SUMIFS(СВЦЭМ!$C$39:$C$782,СВЦЭМ!$A$39:$A$782,$A99,СВЦЭМ!$B$39:$B$782,T$83)+'СЕТ СН'!$H$12+СВЦЭМ!$D$10+'СЕТ СН'!$H$6-'СЕТ СН'!$H$22</f>
        <v>1271.31187946</v>
      </c>
      <c r="U99" s="36">
        <f>SUMIFS(СВЦЭМ!$C$39:$C$782,СВЦЭМ!$A$39:$A$782,$A99,СВЦЭМ!$B$39:$B$782,U$83)+'СЕТ СН'!$H$12+СВЦЭМ!$D$10+'СЕТ СН'!$H$6-'СЕТ СН'!$H$22</f>
        <v>1197.2016596000001</v>
      </c>
      <c r="V99" s="36">
        <f>SUMIFS(СВЦЭМ!$C$39:$C$782,СВЦЭМ!$A$39:$A$782,$A99,СВЦЭМ!$B$39:$B$782,V$83)+'СЕТ СН'!$H$12+СВЦЭМ!$D$10+'СЕТ СН'!$H$6-'СЕТ СН'!$H$22</f>
        <v>1177.8307705900002</v>
      </c>
      <c r="W99" s="36">
        <f>SUMIFS(СВЦЭМ!$C$39:$C$782,СВЦЭМ!$A$39:$A$782,$A99,СВЦЭМ!$B$39:$B$782,W$83)+'СЕТ СН'!$H$12+СВЦЭМ!$D$10+'СЕТ СН'!$H$6-'СЕТ СН'!$H$22</f>
        <v>1190.854945</v>
      </c>
      <c r="X99" s="36">
        <f>SUMIFS(СВЦЭМ!$C$39:$C$782,СВЦЭМ!$A$39:$A$782,$A99,СВЦЭМ!$B$39:$B$782,X$83)+'СЕТ СН'!$H$12+СВЦЭМ!$D$10+'СЕТ СН'!$H$6-'СЕТ СН'!$H$22</f>
        <v>1216.5258546100001</v>
      </c>
      <c r="Y99" s="36">
        <f>SUMIFS(СВЦЭМ!$C$39:$C$782,СВЦЭМ!$A$39:$A$782,$A99,СВЦЭМ!$B$39:$B$782,Y$83)+'СЕТ СН'!$H$12+СВЦЭМ!$D$10+'СЕТ СН'!$H$6-'СЕТ СН'!$H$22</f>
        <v>1265.83347553</v>
      </c>
    </row>
    <row r="100" spans="1:25" ht="15.75" x14ac:dyDescent="0.2">
      <c r="A100" s="35">
        <f t="shared" si="2"/>
        <v>44303</v>
      </c>
      <c r="B100" s="36">
        <f>SUMIFS(СВЦЭМ!$C$39:$C$782,СВЦЭМ!$A$39:$A$782,$A100,СВЦЭМ!$B$39:$B$782,B$83)+'СЕТ СН'!$H$12+СВЦЭМ!$D$10+'СЕТ СН'!$H$6-'СЕТ СН'!$H$22</f>
        <v>1328.4278680300001</v>
      </c>
      <c r="C100" s="36">
        <f>SUMIFS(СВЦЭМ!$C$39:$C$782,СВЦЭМ!$A$39:$A$782,$A100,СВЦЭМ!$B$39:$B$782,C$83)+'СЕТ СН'!$H$12+СВЦЭМ!$D$10+'СЕТ СН'!$H$6-'СЕТ СН'!$H$22</f>
        <v>1389.9034243800002</v>
      </c>
      <c r="D100" s="36">
        <f>SUMIFS(СВЦЭМ!$C$39:$C$782,СВЦЭМ!$A$39:$A$782,$A100,СВЦЭМ!$B$39:$B$782,D$83)+'СЕТ СН'!$H$12+СВЦЭМ!$D$10+'СЕТ СН'!$H$6-'СЕТ СН'!$H$22</f>
        <v>1413.0965195600002</v>
      </c>
      <c r="E100" s="36">
        <f>SUMIFS(СВЦЭМ!$C$39:$C$782,СВЦЭМ!$A$39:$A$782,$A100,СВЦЭМ!$B$39:$B$782,E$83)+'СЕТ СН'!$H$12+СВЦЭМ!$D$10+'СЕТ СН'!$H$6-'СЕТ СН'!$H$22</f>
        <v>1409.9875459000002</v>
      </c>
      <c r="F100" s="36">
        <f>SUMIFS(СВЦЭМ!$C$39:$C$782,СВЦЭМ!$A$39:$A$782,$A100,СВЦЭМ!$B$39:$B$782,F$83)+'СЕТ СН'!$H$12+СВЦЭМ!$D$10+'СЕТ СН'!$H$6-'СЕТ СН'!$H$22</f>
        <v>1455.5011357400001</v>
      </c>
      <c r="G100" s="36">
        <f>SUMIFS(СВЦЭМ!$C$39:$C$782,СВЦЭМ!$A$39:$A$782,$A100,СВЦЭМ!$B$39:$B$782,G$83)+'СЕТ СН'!$H$12+СВЦЭМ!$D$10+'СЕТ СН'!$H$6-'СЕТ СН'!$H$22</f>
        <v>1455.4462134400001</v>
      </c>
      <c r="H100" s="36">
        <f>SUMIFS(СВЦЭМ!$C$39:$C$782,СВЦЭМ!$A$39:$A$782,$A100,СВЦЭМ!$B$39:$B$782,H$83)+'СЕТ СН'!$H$12+СВЦЭМ!$D$10+'СЕТ СН'!$H$6-'СЕТ СН'!$H$22</f>
        <v>1447.6794903900002</v>
      </c>
      <c r="I100" s="36">
        <f>SUMIFS(СВЦЭМ!$C$39:$C$782,СВЦЭМ!$A$39:$A$782,$A100,СВЦЭМ!$B$39:$B$782,I$83)+'СЕТ СН'!$H$12+СВЦЭМ!$D$10+'СЕТ СН'!$H$6-'СЕТ СН'!$H$22</f>
        <v>1391.4375854300001</v>
      </c>
      <c r="J100" s="36">
        <f>SUMIFS(СВЦЭМ!$C$39:$C$782,СВЦЭМ!$A$39:$A$782,$A100,СВЦЭМ!$B$39:$B$782,J$83)+'СЕТ СН'!$H$12+СВЦЭМ!$D$10+'СЕТ СН'!$H$6-'СЕТ СН'!$H$22</f>
        <v>1306.7034970300001</v>
      </c>
      <c r="K100" s="36">
        <f>SUMIFS(СВЦЭМ!$C$39:$C$782,СВЦЭМ!$A$39:$A$782,$A100,СВЦЭМ!$B$39:$B$782,K$83)+'СЕТ СН'!$H$12+СВЦЭМ!$D$10+'СЕТ СН'!$H$6-'СЕТ СН'!$H$22</f>
        <v>1240.2650484800001</v>
      </c>
      <c r="L100" s="36">
        <f>SUMIFS(СВЦЭМ!$C$39:$C$782,СВЦЭМ!$A$39:$A$782,$A100,СВЦЭМ!$B$39:$B$782,L$83)+'СЕТ СН'!$H$12+СВЦЭМ!$D$10+'СЕТ СН'!$H$6-'СЕТ СН'!$H$22</f>
        <v>1247.0838426400001</v>
      </c>
      <c r="M100" s="36">
        <f>SUMIFS(СВЦЭМ!$C$39:$C$782,СВЦЭМ!$A$39:$A$782,$A100,СВЦЭМ!$B$39:$B$782,M$83)+'СЕТ СН'!$H$12+СВЦЭМ!$D$10+'СЕТ СН'!$H$6-'СЕТ СН'!$H$22</f>
        <v>1265.6206102600001</v>
      </c>
      <c r="N100" s="36">
        <f>SUMIFS(СВЦЭМ!$C$39:$C$782,СВЦЭМ!$A$39:$A$782,$A100,СВЦЭМ!$B$39:$B$782,N$83)+'СЕТ СН'!$H$12+СВЦЭМ!$D$10+'СЕТ СН'!$H$6-'СЕТ СН'!$H$22</f>
        <v>1420.4726978400001</v>
      </c>
      <c r="O100" s="36">
        <f>SUMIFS(СВЦЭМ!$C$39:$C$782,СВЦЭМ!$A$39:$A$782,$A100,СВЦЭМ!$B$39:$B$782,O$83)+'СЕТ СН'!$H$12+СВЦЭМ!$D$10+'СЕТ СН'!$H$6-'СЕТ СН'!$H$22</f>
        <v>1520.3624697400001</v>
      </c>
      <c r="P100" s="36">
        <f>SUMIFS(СВЦЭМ!$C$39:$C$782,СВЦЭМ!$A$39:$A$782,$A100,СВЦЭМ!$B$39:$B$782,P$83)+'СЕТ СН'!$H$12+СВЦЭМ!$D$10+'СЕТ СН'!$H$6-'СЕТ СН'!$H$22</f>
        <v>1510.2310887600001</v>
      </c>
      <c r="Q100" s="36">
        <f>SUMIFS(СВЦЭМ!$C$39:$C$782,СВЦЭМ!$A$39:$A$782,$A100,СВЦЭМ!$B$39:$B$782,Q$83)+'СЕТ СН'!$H$12+СВЦЭМ!$D$10+'СЕТ СН'!$H$6-'СЕТ СН'!$H$22</f>
        <v>1506.9394407300001</v>
      </c>
      <c r="R100" s="36">
        <f>SUMIFS(СВЦЭМ!$C$39:$C$782,СВЦЭМ!$A$39:$A$782,$A100,СВЦЭМ!$B$39:$B$782,R$83)+'СЕТ СН'!$H$12+СВЦЭМ!$D$10+'СЕТ СН'!$H$6-'СЕТ СН'!$H$22</f>
        <v>1510.5148658500002</v>
      </c>
      <c r="S100" s="36">
        <f>SUMIFS(СВЦЭМ!$C$39:$C$782,СВЦЭМ!$A$39:$A$782,$A100,СВЦЭМ!$B$39:$B$782,S$83)+'СЕТ СН'!$H$12+СВЦЭМ!$D$10+'СЕТ СН'!$H$6-'СЕТ СН'!$H$22</f>
        <v>1487.66347524</v>
      </c>
      <c r="T100" s="36">
        <f>SUMIFS(СВЦЭМ!$C$39:$C$782,СВЦЭМ!$A$39:$A$782,$A100,СВЦЭМ!$B$39:$B$782,T$83)+'СЕТ СН'!$H$12+СВЦЭМ!$D$10+'СЕТ СН'!$H$6-'СЕТ СН'!$H$22</f>
        <v>1311.0203422100001</v>
      </c>
      <c r="U100" s="36">
        <f>SUMIFS(СВЦЭМ!$C$39:$C$782,СВЦЭМ!$A$39:$A$782,$A100,СВЦЭМ!$B$39:$B$782,U$83)+'СЕТ СН'!$H$12+СВЦЭМ!$D$10+'СЕТ СН'!$H$6-'СЕТ СН'!$H$22</f>
        <v>1236.58280115</v>
      </c>
      <c r="V100" s="36">
        <f>SUMIFS(СВЦЭМ!$C$39:$C$782,СВЦЭМ!$A$39:$A$782,$A100,СВЦЭМ!$B$39:$B$782,V$83)+'СЕТ СН'!$H$12+СВЦЭМ!$D$10+'СЕТ СН'!$H$6-'СЕТ СН'!$H$22</f>
        <v>1211.65763679</v>
      </c>
      <c r="W100" s="36">
        <f>SUMIFS(СВЦЭМ!$C$39:$C$782,СВЦЭМ!$A$39:$A$782,$A100,СВЦЭМ!$B$39:$B$782,W$83)+'СЕТ СН'!$H$12+СВЦЭМ!$D$10+'СЕТ СН'!$H$6-'СЕТ СН'!$H$22</f>
        <v>1222.0796715200001</v>
      </c>
      <c r="X100" s="36">
        <f>SUMIFS(СВЦЭМ!$C$39:$C$782,СВЦЭМ!$A$39:$A$782,$A100,СВЦЭМ!$B$39:$B$782,X$83)+'СЕТ СН'!$H$12+СВЦЭМ!$D$10+'СЕТ СН'!$H$6-'СЕТ СН'!$H$22</f>
        <v>1259.7803962400001</v>
      </c>
      <c r="Y100" s="36">
        <f>SUMIFS(СВЦЭМ!$C$39:$C$782,СВЦЭМ!$A$39:$A$782,$A100,СВЦЭМ!$B$39:$B$782,Y$83)+'СЕТ СН'!$H$12+СВЦЭМ!$D$10+'СЕТ СН'!$H$6-'СЕТ СН'!$H$22</f>
        <v>1319.4572985700001</v>
      </c>
    </row>
    <row r="101" spans="1:25" ht="15.75" x14ac:dyDescent="0.2">
      <c r="A101" s="35">
        <f t="shared" si="2"/>
        <v>44304</v>
      </c>
      <c r="B101" s="36">
        <f>SUMIFS(СВЦЭМ!$C$39:$C$782,СВЦЭМ!$A$39:$A$782,$A101,СВЦЭМ!$B$39:$B$782,B$83)+'СЕТ СН'!$H$12+СВЦЭМ!$D$10+'СЕТ СН'!$H$6-'СЕТ СН'!$H$22</f>
        <v>1365.9400770700001</v>
      </c>
      <c r="C101" s="36">
        <f>SUMIFS(СВЦЭМ!$C$39:$C$782,СВЦЭМ!$A$39:$A$782,$A101,СВЦЭМ!$B$39:$B$782,C$83)+'СЕТ СН'!$H$12+СВЦЭМ!$D$10+'СЕТ СН'!$H$6-'СЕТ СН'!$H$22</f>
        <v>1411.784901</v>
      </c>
      <c r="D101" s="36">
        <f>SUMIFS(СВЦЭМ!$C$39:$C$782,СВЦЭМ!$A$39:$A$782,$A101,СВЦЭМ!$B$39:$B$782,D$83)+'СЕТ СН'!$H$12+СВЦЭМ!$D$10+'СЕТ СН'!$H$6-'СЕТ СН'!$H$22</f>
        <v>1429.3772356100001</v>
      </c>
      <c r="E101" s="36">
        <f>SUMIFS(СВЦЭМ!$C$39:$C$782,СВЦЭМ!$A$39:$A$782,$A101,СВЦЭМ!$B$39:$B$782,E$83)+'СЕТ СН'!$H$12+СВЦЭМ!$D$10+'СЕТ СН'!$H$6-'СЕТ СН'!$H$22</f>
        <v>1426.4078977300001</v>
      </c>
      <c r="F101" s="36">
        <f>SUMIFS(СВЦЭМ!$C$39:$C$782,СВЦЭМ!$A$39:$A$782,$A101,СВЦЭМ!$B$39:$B$782,F$83)+'СЕТ СН'!$H$12+СВЦЭМ!$D$10+'СЕТ СН'!$H$6-'СЕТ СН'!$H$22</f>
        <v>1458.1166596400001</v>
      </c>
      <c r="G101" s="36">
        <f>SUMIFS(СВЦЭМ!$C$39:$C$782,СВЦЭМ!$A$39:$A$782,$A101,СВЦЭМ!$B$39:$B$782,G$83)+'СЕТ СН'!$H$12+СВЦЭМ!$D$10+'СЕТ СН'!$H$6-'СЕТ СН'!$H$22</f>
        <v>1453.5700099000001</v>
      </c>
      <c r="H101" s="36">
        <f>SUMIFS(СВЦЭМ!$C$39:$C$782,СВЦЭМ!$A$39:$A$782,$A101,СВЦЭМ!$B$39:$B$782,H$83)+'СЕТ СН'!$H$12+СВЦЭМ!$D$10+'СЕТ СН'!$H$6-'СЕТ СН'!$H$22</f>
        <v>1458.39782332</v>
      </c>
      <c r="I101" s="36">
        <f>SUMIFS(СВЦЭМ!$C$39:$C$782,СВЦЭМ!$A$39:$A$782,$A101,СВЦЭМ!$B$39:$B$782,I$83)+'СЕТ СН'!$H$12+СВЦЭМ!$D$10+'СЕТ СН'!$H$6-'СЕТ СН'!$H$22</f>
        <v>1416.2203339800001</v>
      </c>
      <c r="J101" s="36">
        <f>SUMIFS(СВЦЭМ!$C$39:$C$782,СВЦЭМ!$A$39:$A$782,$A101,СВЦЭМ!$B$39:$B$782,J$83)+'СЕТ СН'!$H$12+СВЦЭМ!$D$10+'СЕТ СН'!$H$6-'СЕТ СН'!$H$22</f>
        <v>1339.54133961</v>
      </c>
      <c r="K101" s="36">
        <f>SUMIFS(СВЦЭМ!$C$39:$C$782,СВЦЭМ!$A$39:$A$782,$A101,СВЦЭМ!$B$39:$B$782,K$83)+'СЕТ СН'!$H$12+СВЦЭМ!$D$10+'СЕТ СН'!$H$6-'СЕТ СН'!$H$22</f>
        <v>1259.5052538300001</v>
      </c>
      <c r="L101" s="36">
        <f>SUMIFS(СВЦЭМ!$C$39:$C$782,СВЦЭМ!$A$39:$A$782,$A101,СВЦЭМ!$B$39:$B$782,L$83)+'СЕТ СН'!$H$12+СВЦЭМ!$D$10+'СЕТ СН'!$H$6-'СЕТ СН'!$H$22</f>
        <v>1245.91087814</v>
      </c>
      <c r="M101" s="36">
        <f>SUMIFS(СВЦЭМ!$C$39:$C$782,СВЦЭМ!$A$39:$A$782,$A101,СВЦЭМ!$B$39:$B$782,M$83)+'СЕТ СН'!$H$12+СВЦЭМ!$D$10+'СЕТ СН'!$H$6-'СЕТ СН'!$H$22</f>
        <v>1262.13095974</v>
      </c>
      <c r="N101" s="36">
        <f>SUMIFS(СВЦЭМ!$C$39:$C$782,СВЦЭМ!$A$39:$A$782,$A101,СВЦЭМ!$B$39:$B$782,N$83)+'СЕТ СН'!$H$12+СВЦЭМ!$D$10+'СЕТ СН'!$H$6-'СЕТ СН'!$H$22</f>
        <v>1399.8312125900002</v>
      </c>
      <c r="O101" s="36">
        <f>SUMIFS(СВЦЭМ!$C$39:$C$782,СВЦЭМ!$A$39:$A$782,$A101,СВЦЭМ!$B$39:$B$782,O$83)+'СЕТ СН'!$H$12+СВЦЭМ!$D$10+'СЕТ СН'!$H$6-'СЕТ СН'!$H$22</f>
        <v>1494.2240866700001</v>
      </c>
      <c r="P101" s="36">
        <f>SUMIFS(СВЦЭМ!$C$39:$C$782,СВЦЭМ!$A$39:$A$782,$A101,СВЦЭМ!$B$39:$B$782,P$83)+'СЕТ СН'!$H$12+СВЦЭМ!$D$10+'СЕТ СН'!$H$6-'СЕТ СН'!$H$22</f>
        <v>1485.22607552</v>
      </c>
      <c r="Q101" s="36">
        <f>SUMIFS(СВЦЭМ!$C$39:$C$782,СВЦЭМ!$A$39:$A$782,$A101,СВЦЭМ!$B$39:$B$782,Q$83)+'СЕТ СН'!$H$12+СВЦЭМ!$D$10+'СЕТ СН'!$H$6-'СЕТ СН'!$H$22</f>
        <v>1487.7043785000001</v>
      </c>
      <c r="R101" s="36">
        <f>SUMIFS(СВЦЭМ!$C$39:$C$782,СВЦЭМ!$A$39:$A$782,$A101,СВЦЭМ!$B$39:$B$782,R$83)+'СЕТ СН'!$H$12+СВЦЭМ!$D$10+'СЕТ СН'!$H$6-'СЕТ СН'!$H$22</f>
        <v>1486.7685980600002</v>
      </c>
      <c r="S101" s="36">
        <f>SUMIFS(СВЦЭМ!$C$39:$C$782,СВЦЭМ!$A$39:$A$782,$A101,СВЦЭМ!$B$39:$B$782,S$83)+'СЕТ СН'!$H$12+СВЦЭМ!$D$10+'СЕТ СН'!$H$6-'СЕТ СН'!$H$22</f>
        <v>1460.9490925800001</v>
      </c>
      <c r="T101" s="36">
        <f>SUMIFS(СВЦЭМ!$C$39:$C$782,СВЦЭМ!$A$39:$A$782,$A101,СВЦЭМ!$B$39:$B$782,T$83)+'СЕТ СН'!$H$12+СВЦЭМ!$D$10+'СЕТ СН'!$H$6-'СЕТ СН'!$H$22</f>
        <v>1282.0333318600001</v>
      </c>
      <c r="U101" s="36">
        <f>SUMIFS(СВЦЭМ!$C$39:$C$782,СВЦЭМ!$A$39:$A$782,$A101,СВЦЭМ!$B$39:$B$782,U$83)+'СЕТ СН'!$H$12+СВЦЭМ!$D$10+'СЕТ СН'!$H$6-'СЕТ СН'!$H$22</f>
        <v>1194.04505163</v>
      </c>
      <c r="V101" s="36">
        <f>SUMIFS(СВЦЭМ!$C$39:$C$782,СВЦЭМ!$A$39:$A$782,$A101,СВЦЭМ!$B$39:$B$782,V$83)+'СЕТ СН'!$H$12+СВЦЭМ!$D$10+'СЕТ СН'!$H$6-'СЕТ СН'!$H$22</f>
        <v>1146.92584874</v>
      </c>
      <c r="W101" s="36">
        <f>SUMIFS(СВЦЭМ!$C$39:$C$782,СВЦЭМ!$A$39:$A$782,$A101,СВЦЭМ!$B$39:$B$782,W$83)+'СЕТ СН'!$H$12+СВЦЭМ!$D$10+'СЕТ СН'!$H$6-'СЕТ СН'!$H$22</f>
        <v>1149.25326791</v>
      </c>
      <c r="X101" s="36">
        <f>SUMIFS(СВЦЭМ!$C$39:$C$782,СВЦЭМ!$A$39:$A$782,$A101,СВЦЭМ!$B$39:$B$782,X$83)+'СЕТ СН'!$H$12+СВЦЭМ!$D$10+'СЕТ СН'!$H$6-'СЕТ СН'!$H$22</f>
        <v>1188.5704392499999</v>
      </c>
      <c r="Y101" s="36">
        <f>SUMIFS(СВЦЭМ!$C$39:$C$782,СВЦЭМ!$A$39:$A$782,$A101,СВЦЭМ!$B$39:$B$782,Y$83)+'СЕТ СН'!$H$12+СВЦЭМ!$D$10+'СЕТ СН'!$H$6-'СЕТ СН'!$H$22</f>
        <v>1224.9184623799999</v>
      </c>
    </row>
    <row r="102" spans="1:25" ht="15.75" x14ac:dyDescent="0.2">
      <c r="A102" s="35">
        <f t="shared" si="2"/>
        <v>44305</v>
      </c>
      <c r="B102" s="36">
        <f>SUMIFS(СВЦЭМ!$C$39:$C$782,СВЦЭМ!$A$39:$A$782,$A102,СВЦЭМ!$B$39:$B$782,B$83)+'СЕТ СН'!$H$12+СВЦЭМ!$D$10+'СЕТ СН'!$H$6-'СЕТ СН'!$H$22</f>
        <v>1430.4995325100001</v>
      </c>
      <c r="C102" s="36">
        <f>SUMIFS(СВЦЭМ!$C$39:$C$782,СВЦЭМ!$A$39:$A$782,$A102,СВЦЭМ!$B$39:$B$782,C$83)+'СЕТ СН'!$H$12+СВЦЭМ!$D$10+'СЕТ СН'!$H$6-'СЕТ СН'!$H$22</f>
        <v>1473.12800756</v>
      </c>
      <c r="D102" s="36">
        <f>SUMIFS(СВЦЭМ!$C$39:$C$782,СВЦЭМ!$A$39:$A$782,$A102,СВЦЭМ!$B$39:$B$782,D$83)+'СЕТ СН'!$H$12+СВЦЭМ!$D$10+'СЕТ СН'!$H$6-'СЕТ СН'!$H$22</f>
        <v>1518.52613883</v>
      </c>
      <c r="E102" s="36">
        <f>SUMIFS(СВЦЭМ!$C$39:$C$782,СВЦЭМ!$A$39:$A$782,$A102,СВЦЭМ!$B$39:$B$782,E$83)+'СЕТ СН'!$H$12+СВЦЭМ!$D$10+'СЕТ СН'!$H$6-'СЕТ СН'!$H$22</f>
        <v>1518.54220188</v>
      </c>
      <c r="F102" s="36">
        <f>SUMIFS(СВЦЭМ!$C$39:$C$782,СВЦЭМ!$A$39:$A$782,$A102,СВЦЭМ!$B$39:$B$782,F$83)+'СЕТ СН'!$H$12+СВЦЭМ!$D$10+'СЕТ СН'!$H$6-'СЕТ СН'!$H$22</f>
        <v>1529.5850338900002</v>
      </c>
      <c r="G102" s="36">
        <f>SUMIFS(СВЦЭМ!$C$39:$C$782,СВЦЭМ!$A$39:$A$782,$A102,СВЦЭМ!$B$39:$B$782,G$83)+'СЕТ СН'!$H$12+СВЦЭМ!$D$10+'СЕТ СН'!$H$6-'СЕТ СН'!$H$22</f>
        <v>1522.6492772600002</v>
      </c>
      <c r="H102" s="36">
        <f>SUMIFS(СВЦЭМ!$C$39:$C$782,СВЦЭМ!$A$39:$A$782,$A102,СВЦЭМ!$B$39:$B$782,H$83)+'СЕТ СН'!$H$12+СВЦЭМ!$D$10+'СЕТ СН'!$H$6-'СЕТ СН'!$H$22</f>
        <v>1481.6646204000001</v>
      </c>
      <c r="I102" s="36">
        <f>SUMIFS(СВЦЭМ!$C$39:$C$782,СВЦЭМ!$A$39:$A$782,$A102,СВЦЭМ!$B$39:$B$782,I$83)+'СЕТ СН'!$H$12+СВЦЭМ!$D$10+'СЕТ СН'!$H$6-'СЕТ СН'!$H$22</f>
        <v>1410.0716378200002</v>
      </c>
      <c r="J102" s="36">
        <f>SUMIFS(СВЦЭМ!$C$39:$C$782,СВЦЭМ!$A$39:$A$782,$A102,СВЦЭМ!$B$39:$B$782,J$83)+'СЕТ СН'!$H$12+СВЦЭМ!$D$10+'СЕТ СН'!$H$6-'СЕТ СН'!$H$22</f>
        <v>1327.2620854900001</v>
      </c>
      <c r="K102" s="36">
        <f>SUMIFS(СВЦЭМ!$C$39:$C$782,СВЦЭМ!$A$39:$A$782,$A102,СВЦЭМ!$B$39:$B$782,K$83)+'СЕТ СН'!$H$12+СВЦЭМ!$D$10+'СЕТ СН'!$H$6-'СЕТ СН'!$H$22</f>
        <v>1251.4646974100001</v>
      </c>
      <c r="L102" s="36">
        <f>SUMIFS(СВЦЭМ!$C$39:$C$782,СВЦЭМ!$A$39:$A$782,$A102,СВЦЭМ!$B$39:$B$782,L$83)+'СЕТ СН'!$H$12+СВЦЭМ!$D$10+'СЕТ СН'!$H$6-'СЕТ СН'!$H$22</f>
        <v>1244.72739426</v>
      </c>
      <c r="M102" s="36">
        <f>SUMIFS(СВЦЭМ!$C$39:$C$782,СВЦЭМ!$A$39:$A$782,$A102,СВЦЭМ!$B$39:$B$782,M$83)+'СЕТ СН'!$H$12+СВЦЭМ!$D$10+'СЕТ СН'!$H$6-'СЕТ СН'!$H$22</f>
        <v>1273.0246805700001</v>
      </c>
      <c r="N102" s="36">
        <f>SUMIFS(СВЦЭМ!$C$39:$C$782,СВЦЭМ!$A$39:$A$782,$A102,СВЦЭМ!$B$39:$B$782,N$83)+'СЕТ СН'!$H$12+СВЦЭМ!$D$10+'СЕТ СН'!$H$6-'СЕТ СН'!$H$22</f>
        <v>1329.2527771300001</v>
      </c>
      <c r="O102" s="36">
        <f>SUMIFS(СВЦЭМ!$C$39:$C$782,СВЦЭМ!$A$39:$A$782,$A102,СВЦЭМ!$B$39:$B$782,O$83)+'СЕТ СН'!$H$12+СВЦЭМ!$D$10+'СЕТ СН'!$H$6-'СЕТ СН'!$H$22</f>
        <v>1368.7892356700002</v>
      </c>
      <c r="P102" s="36">
        <f>SUMIFS(СВЦЭМ!$C$39:$C$782,СВЦЭМ!$A$39:$A$782,$A102,СВЦЭМ!$B$39:$B$782,P$83)+'СЕТ СН'!$H$12+СВЦЭМ!$D$10+'СЕТ СН'!$H$6-'СЕТ СН'!$H$22</f>
        <v>1422.00185932</v>
      </c>
      <c r="Q102" s="36">
        <f>SUMIFS(СВЦЭМ!$C$39:$C$782,СВЦЭМ!$A$39:$A$782,$A102,СВЦЭМ!$B$39:$B$782,Q$83)+'СЕТ СН'!$H$12+СВЦЭМ!$D$10+'СЕТ СН'!$H$6-'СЕТ СН'!$H$22</f>
        <v>1442.37966482</v>
      </c>
      <c r="R102" s="36">
        <f>SUMIFS(СВЦЭМ!$C$39:$C$782,СВЦЭМ!$A$39:$A$782,$A102,СВЦЭМ!$B$39:$B$782,R$83)+'СЕТ СН'!$H$12+СВЦЭМ!$D$10+'СЕТ СН'!$H$6-'СЕТ СН'!$H$22</f>
        <v>1434.61109276</v>
      </c>
      <c r="S102" s="36">
        <f>SUMIFS(СВЦЭМ!$C$39:$C$782,СВЦЭМ!$A$39:$A$782,$A102,СВЦЭМ!$B$39:$B$782,S$83)+'СЕТ СН'!$H$12+СВЦЭМ!$D$10+'СЕТ СН'!$H$6-'СЕТ СН'!$H$22</f>
        <v>1401.3718787500002</v>
      </c>
      <c r="T102" s="36">
        <f>SUMIFS(СВЦЭМ!$C$39:$C$782,СВЦЭМ!$A$39:$A$782,$A102,СВЦЭМ!$B$39:$B$782,T$83)+'СЕТ СН'!$H$12+СВЦЭМ!$D$10+'СЕТ СН'!$H$6-'СЕТ СН'!$H$22</f>
        <v>1337.3221622800002</v>
      </c>
      <c r="U102" s="36">
        <f>SUMIFS(СВЦЭМ!$C$39:$C$782,СВЦЭМ!$A$39:$A$782,$A102,СВЦЭМ!$B$39:$B$782,U$83)+'СЕТ СН'!$H$12+СВЦЭМ!$D$10+'СЕТ СН'!$H$6-'СЕТ СН'!$H$22</f>
        <v>1300.0999690400001</v>
      </c>
      <c r="V102" s="36">
        <f>SUMIFS(СВЦЭМ!$C$39:$C$782,СВЦЭМ!$A$39:$A$782,$A102,СВЦЭМ!$B$39:$B$782,V$83)+'СЕТ СН'!$H$12+СВЦЭМ!$D$10+'СЕТ СН'!$H$6-'СЕТ СН'!$H$22</f>
        <v>1256.82593382</v>
      </c>
      <c r="W102" s="36">
        <f>SUMIFS(СВЦЭМ!$C$39:$C$782,СВЦЭМ!$A$39:$A$782,$A102,СВЦЭМ!$B$39:$B$782,W$83)+'СЕТ СН'!$H$12+СВЦЭМ!$D$10+'СЕТ СН'!$H$6-'СЕТ СН'!$H$22</f>
        <v>1264.2872166300001</v>
      </c>
      <c r="X102" s="36">
        <f>SUMIFS(СВЦЭМ!$C$39:$C$782,СВЦЭМ!$A$39:$A$782,$A102,СВЦЭМ!$B$39:$B$782,X$83)+'СЕТ СН'!$H$12+СВЦЭМ!$D$10+'СЕТ СН'!$H$6-'СЕТ СН'!$H$22</f>
        <v>1299.9872360100001</v>
      </c>
      <c r="Y102" s="36">
        <f>SUMIFS(СВЦЭМ!$C$39:$C$782,СВЦЭМ!$A$39:$A$782,$A102,СВЦЭМ!$B$39:$B$782,Y$83)+'СЕТ СН'!$H$12+СВЦЭМ!$D$10+'СЕТ СН'!$H$6-'СЕТ СН'!$H$22</f>
        <v>1351.8844289600002</v>
      </c>
    </row>
    <row r="103" spans="1:25" ht="15.75" x14ac:dyDescent="0.2">
      <c r="A103" s="35">
        <f t="shared" si="2"/>
        <v>44306</v>
      </c>
      <c r="B103" s="36">
        <f>SUMIFS(СВЦЭМ!$C$39:$C$782,СВЦЭМ!$A$39:$A$782,$A103,СВЦЭМ!$B$39:$B$782,B$83)+'СЕТ СН'!$H$12+СВЦЭМ!$D$10+'СЕТ СН'!$H$6-'СЕТ СН'!$H$22</f>
        <v>1485.9514261400002</v>
      </c>
      <c r="C103" s="36">
        <f>SUMIFS(СВЦЭМ!$C$39:$C$782,СВЦЭМ!$A$39:$A$782,$A103,СВЦЭМ!$B$39:$B$782,C$83)+'СЕТ СН'!$H$12+СВЦЭМ!$D$10+'СЕТ СН'!$H$6-'СЕТ СН'!$H$22</f>
        <v>1448.9600587700002</v>
      </c>
      <c r="D103" s="36">
        <f>SUMIFS(СВЦЭМ!$C$39:$C$782,СВЦЭМ!$A$39:$A$782,$A103,СВЦЭМ!$B$39:$B$782,D$83)+'СЕТ СН'!$H$12+СВЦЭМ!$D$10+'СЕТ СН'!$H$6-'СЕТ СН'!$H$22</f>
        <v>1396.0297510600001</v>
      </c>
      <c r="E103" s="36">
        <f>SUMIFS(СВЦЭМ!$C$39:$C$782,СВЦЭМ!$A$39:$A$782,$A103,СВЦЭМ!$B$39:$B$782,E$83)+'СЕТ СН'!$H$12+СВЦЭМ!$D$10+'СЕТ СН'!$H$6-'СЕТ СН'!$H$22</f>
        <v>1391.6723831700001</v>
      </c>
      <c r="F103" s="36">
        <f>SUMIFS(СВЦЭМ!$C$39:$C$782,СВЦЭМ!$A$39:$A$782,$A103,СВЦЭМ!$B$39:$B$782,F$83)+'СЕТ СН'!$H$12+СВЦЭМ!$D$10+'СЕТ СН'!$H$6-'СЕТ СН'!$H$22</f>
        <v>1398.1726341200001</v>
      </c>
      <c r="G103" s="36">
        <f>SUMIFS(СВЦЭМ!$C$39:$C$782,СВЦЭМ!$A$39:$A$782,$A103,СВЦЭМ!$B$39:$B$782,G$83)+'СЕТ СН'!$H$12+СВЦЭМ!$D$10+'СЕТ СН'!$H$6-'СЕТ СН'!$H$22</f>
        <v>1394.9075744200002</v>
      </c>
      <c r="H103" s="36">
        <f>SUMIFS(СВЦЭМ!$C$39:$C$782,СВЦЭМ!$A$39:$A$782,$A103,СВЦЭМ!$B$39:$B$782,H$83)+'СЕТ СН'!$H$12+СВЦЭМ!$D$10+'СЕТ СН'!$H$6-'СЕТ СН'!$H$22</f>
        <v>1446.2754165800002</v>
      </c>
      <c r="I103" s="36">
        <f>SUMIFS(СВЦЭМ!$C$39:$C$782,СВЦЭМ!$A$39:$A$782,$A103,СВЦЭМ!$B$39:$B$782,I$83)+'СЕТ СН'!$H$12+СВЦЭМ!$D$10+'СЕТ СН'!$H$6-'СЕТ СН'!$H$22</f>
        <v>1503.6792575400002</v>
      </c>
      <c r="J103" s="36">
        <f>SUMIFS(СВЦЭМ!$C$39:$C$782,СВЦЭМ!$A$39:$A$782,$A103,СВЦЭМ!$B$39:$B$782,J$83)+'СЕТ СН'!$H$12+СВЦЭМ!$D$10+'СЕТ СН'!$H$6-'СЕТ СН'!$H$22</f>
        <v>1442.4207829200002</v>
      </c>
      <c r="K103" s="36">
        <f>SUMIFS(СВЦЭМ!$C$39:$C$782,СВЦЭМ!$A$39:$A$782,$A103,СВЦЭМ!$B$39:$B$782,K$83)+'СЕТ СН'!$H$12+СВЦЭМ!$D$10+'СЕТ СН'!$H$6-'СЕТ СН'!$H$22</f>
        <v>1376.0117373</v>
      </c>
      <c r="L103" s="36">
        <f>SUMIFS(СВЦЭМ!$C$39:$C$782,СВЦЭМ!$A$39:$A$782,$A103,СВЦЭМ!$B$39:$B$782,L$83)+'СЕТ СН'!$H$12+СВЦЭМ!$D$10+'СЕТ СН'!$H$6-'СЕТ СН'!$H$22</f>
        <v>1382.0028888700001</v>
      </c>
      <c r="M103" s="36">
        <f>SUMIFS(СВЦЭМ!$C$39:$C$782,СВЦЭМ!$A$39:$A$782,$A103,СВЦЭМ!$B$39:$B$782,M$83)+'СЕТ СН'!$H$12+СВЦЭМ!$D$10+'СЕТ СН'!$H$6-'СЕТ СН'!$H$22</f>
        <v>1392.1003679800001</v>
      </c>
      <c r="N103" s="36">
        <f>SUMIFS(СВЦЭМ!$C$39:$C$782,СВЦЭМ!$A$39:$A$782,$A103,СВЦЭМ!$B$39:$B$782,N$83)+'СЕТ СН'!$H$12+СВЦЭМ!$D$10+'СЕТ СН'!$H$6-'СЕТ СН'!$H$22</f>
        <v>1427.4658190800001</v>
      </c>
      <c r="O103" s="36">
        <f>SUMIFS(СВЦЭМ!$C$39:$C$782,СВЦЭМ!$A$39:$A$782,$A103,СВЦЭМ!$B$39:$B$782,O$83)+'СЕТ СН'!$H$12+СВЦЭМ!$D$10+'СЕТ СН'!$H$6-'СЕТ СН'!$H$22</f>
        <v>1458.4184291000001</v>
      </c>
      <c r="P103" s="36">
        <f>SUMIFS(СВЦЭМ!$C$39:$C$782,СВЦЭМ!$A$39:$A$782,$A103,СВЦЭМ!$B$39:$B$782,P$83)+'СЕТ СН'!$H$12+СВЦЭМ!$D$10+'СЕТ СН'!$H$6-'СЕТ СН'!$H$22</f>
        <v>1478.6805358000001</v>
      </c>
      <c r="Q103" s="36">
        <f>SUMIFS(СВЦЭМ!$C$39:$C$782,СВЦЭМ!$A$39:$A$782,$A103,СВЦЭМ!$B$39:$B$782,Q$83)+'СЕТ СН'!$H$12+СВЦЭМ!$D$10+'СЕТ СН'!$H$6-'СЕТ СН'!$H$22</f>
        <v>1468.1835421200001</v>
      </c>
      <c r="R103" s="36">
        <f>SUMIFS(СВЦЭМ!$C$39:$C$782,СВЦЭМ!$A$39:$A$782,$A103,СВЦЭМ!$B$39:$B$782,R$83)+'СЕТ СН'!$H$12+СВЦЭМ!$D$10+'СЕТ СН'!$H$6-'СЕТ СН'!$H$22</f>
        <v>1476.60411832</v>
      </c>
      <c r="S103" s="36">
        <f>SUMIFS(СВЦЭМ!$C$39:$C$782,СВЦЭМ!$A$39:$A$782,$A103,СВЦЭМ!$B$39:$B$782,S$83)+'СЕТ СН'!$H$12+СВЦЭМ!$D$10+'СЕТ СН'!$H$6-'СЕТ СН'!$H$22</f>
        <v>1487.7144531400002</v>
      </c>
      <c r="T103" s="36">
        <f>SUMIFS(СВЦЭМ!$C$39:$C$782,СВЦЭМ!$A$39:$A$782,$A103,СВЦЭМ!$B$39:$B$782,T$83)+'СЕТ СН'!$H$12+СВЦЭМ!$D$10+'СЕТ СН'!$H$6-'СЕТ СН'!$H$22</f>
        <v>1424.8245512600001</v>
      </c>
      <c r="U103" s="36">
        <f>SUMIFS(СВЦЭМ!$C$39:$C$782,СВЦЭМ!$A$39:$A$782,$A103,СВЦЭМ!$B$39:$B$782,U$83)+'СЕТ СН'!$H$12+СВЦЭМ!$D$10+'СЕТ СН'!$H$6-'СЕТ СН'!$H$22</f>
        <v>1357.1496245300002</v>
      </c>
      <c r="V103" s="36">
        <f>SUMIFS(СВЦЭМ!$C$39:$C$782,СВЦЭМ!$A$39:$A$782,$A103,СВЦЭМ!$B$39:$B$782,V$83)+'СЕТ СН'!$H$12+СВЦЭМ!$D$10+'СЕТ СН'!$H$6-'СЕТ СН'!$H$22</f>
        <v>1308.08035752</v>
      </c>
      <c r="W103" s="36">
        <f>SUMIFS(СВЦЭМ!$C$39:$C$782,СВЦЭМ!$A$39:$A$782,$A103,СВЦЭМ!$B$39:$B$782,W$83)+'СЕТ СН'!$H$12+СВЦЭМ!$D$10+'СЕТ СН'!$H$6-'СЕТ СН'!$H$22</f>
        <v>1312.4782807399999</v>
      </c>
      <c r="X103" s="36">
        <f>SUMIFS(СВЦЭМ!$C$39:$C$782,СВЦЭМ!$A$39:$A$782,$A103,СВЦЭМ!$B$39:$B$782,X$83)+'СЕТ СН'!$H$12+СВЦЭМ!$D$10+'СЕТ СН'!$H$6-'СЕТ СН'!$H$22</f>
        <v>1340.7216676600001</v>
      </c>
      <c r="Y103" s="36">
        <f>SUMIFS(СВЦЭМ!$C$39:$C$782,СВЦЭМ!$A$39:$A$782,$A103,СВЦЭМ!$B$39:$B$782,Y$83)+'СЕТ СН'!$H$12+СВЦЭМ!$D$10+'СЕТ СН'!$H$6-'СЕТ СН'!$H$22</f>
        <v>1411.57044612</v>
      </c>
    </row>
    <row r="104" spans="1:25" ht="15.75" x14ac:dyDescent="0.2">
      <c r="A104" s="35">
        <f t="shared" si="2"/>
        <v>44307</v>
      </c>
      <c r="B104" s="36">
        <f>SUMIFS(СВЦЭМ!$C$39:$C$782,СВЦЭМ!$A$39:$A$782,$A104,СВЦЭМ!$B$39:$B$782,B$83)+'СЕТ СН'!$H$12+СВЦЭМ!$D$10+'СЕТ СН'!$H$6-'СЕТ СН'!$H$22</f>
        <v>1421.9904499400002</v>
      </c>
      <c r="C104" s="36">
        <f>SUMIFS(СВЦЭМ!$C$39:$C$782,СВЦЭМ!$A$39:$A$782,$A104,СВЦЭМ!$B$39:$B$782,C$83)+'СЕТ СН'!$H$12+СВЦЭМ!$D$10+'СЕТ СН'!$H$6-'СЕТ СН'!$H$22</f>
        <v>1443.14577921</v>
      </c>
      <c r="D104" s="36">
        <f>SUMIFS(СВЦЭМ!$C$39:$C$782,СВЦЭМ!$A$39:$A$782,$A104,СВЦЭМ!$B$39:$B$782,D$83)+'СЕТ СН'!$H$12+СВЦЭМ!$D$10+'СЕТ СН'!$H$6-'СЕТ СН'!$H$22</f>
        <v>1382.9227629300001</v>
      </c>
      <c r="E104" s="36">
        <f>SUMIFS(СВЦЭМ!$C$39:$C$782,СВЦЭМ!$A$39:$A$782,$A104,СВЦЭМ!$B$39:$B$782,E$83)+'СЕТ СН'!$H$12+СВЦЭМ!$D$10+'СЕТ СН'!$H$6-'СЕТ СН'!$H$22</f>
        <v>1383.57714603</v>
      </c>
      <c r="F104" s="36">
        <f>SUMIFS(СВЦЭМ!$C$39:$C$782,СВЦЭМ!$A$39:$A$782,$A104,СВЦЭМ!$B$39:$B$782,F$83)+'СЕТ СН'!$H$12+СВЦЭМ!$D$10+'СЕТ СН'!$H$6-'СЕТ СН'!$H$22</f>
        <v>1398.3006507900002</v>
      </c>
      <c r="G104" s="36">
        <f>SUMIFS(СВЦЭМ!$C$39:$C$782,СВЦЭМ!$A$39:$A$782,$A104,СВЦЭМ!$B$39:$B$782,G$83)+'СЕТ СН'!$H$12+СВЦЭМ!$D$10+'СЕТ СН'!$H$6-'СЕТ СН'!$H$22</f>
        <v>1389.7019431400001</v>
      </c>
      <c r="H104" s="36">
        <f>SUMIFS(СВЦЭМ!$C$39:$C$782,СВЦЭМ!$A$39:$A$782,$A104,СВЦЭМ!$B$39:$B$782,H$83)+'СЕТ СН'!$H$12+СВЦЭМ!$D$10+'СЕТ СН'!$H$6-'СЕТ СН'!$H$22</f>
        <v>1418.7645993600001</v>
      </c>
      <c r="I104" s="36">
        <f>SUMIFS(СВЦЭМ!$C$39:$C$782,СВЦЭМ!$A$39:$A$782,$A104,СВЦЭМ!$B$39:$B$782,I$83)+'СЕТ СН'!$H$12+СВЦЭМ!$D$10+'СЕТ СН'!$H$6-'СЕТ СН'!$H$22</f>
        <v>1423.9973475100001</v>
      </c>
      <c r="J104" s="36">
        <f>SUMIFS(СВЦЭМ!$C$39:$C$782,СВЦЭМ!$A$39:$A$782,$A104,СВЦЭМ!$B$39:$B$782,J$83)+'СЕТ СН'!$H$12+СВЦЭМ!$D$10+'СЕТ СН'!$H$6-'СЕТ СН'!$H$22</f>
        <v>1386.8893542600001</v>
      </c>
      <c r="K104" s="36">
        <f>SUMIFS(СВЦЭМ!$C$39:$C$782,СВЦЭМ!$A$39:$A$782,$A104,СВЦЭМ!$B$39:$B$782,K$83)+'СЕТ СН'!$H$12+СВЦЭМ!$D$10+'СЕТ СН'!$H$6-'СЕТ СН'!$H$22</f>
        <v>1332.27201747</v>
      </c>
      <c r="L104" s="36">
        <f>SUMIFS(СВЦЭМ!$C$39:$C$782,СВЦЭМ!$A$39:$A$782,$A104,СВЦЭМ!$B$39:$B$782,L$83)+'СЕТ СН'!$H$12+СВЦЭМ!$D$10+'СЕТ СН'!$H$6-'СЕТ СН'!$H$22</f>
        <v>1337.5676710600001</v>
      </c>
      <c r="M104" s="36">
        <f>SUMIFS(СВЦЭМ!$C$39:$C$782,СВЦЭМ!$A$39:$A$782,$A104,СВЦЭМ!$B$39:$B$782,M$83)+'СЕТ СН'!$H$12+СВЦЭМ!$D$10+'СЕТ СН'!$H$6-'СЕТ СН'!$H$22</f>
        <v>1341.6918288300001</v>
      </c>
      <c r="N104" s="36">
        <f>SUMIFS(СВЦЭМ!$C$39:$C$782,СВЦЭМ!$A$39:$A$782,$A104,СВЦЭМ!$B$39:$B$782,N$83)+'СЕТ СН'!$H$12+СВЦЭМ!$D$10+'СЕТ СН'!$H$6-'СЕТ СН'!$H$22</f>
        <v>1373.8204026400001</v>
      </c>
      <c r="O104" s="36">
        <f>SUMIFS(СВЦЭМ!$C$39:$C$782,СВЦЭМ!$A$39:$A$782,$A104,СВЦЭМ!$B$39:$B$782,O$83)+'СЕТ СН'!$H$12+СВЦЭМ!$D$10+'СЕТ СН'!$H$6-'СЕТ СН'!$H$22</f>
        <v>1410.8653262</v>
      </c>
      <c r="P104" s="36">
        <f>SUMIFS(СВЦЭМ!$C$39:$C$782,СВЦЭМ!$A$39:$A$782,$A104,СВЦЭМ!$B$39:$B$782,P$83)+'СЕТ СН'!$H$12+СВЦЭМ!$D$10+'СЕТ СН'!$H$6-'СЕТ СН'!$H$22</f>
        <v>1427.0105894300002</v>
      </c>
      <c r="Q104" s="36">
        <f>SUMIFS(СВЦЭМ!$C$39:$C$782,СВЦЭМ!$A$39:$A$782,$A104,СВЦЭМ!$B$39:$B$782,Q$83)+'СЕТ СН'!$H$12+СВЦЭМ!$D$10+'СЕТ СН'!$H$6-'СЕТ СН'!$H$22</f>
        <v>1423.8965206700002</v>
      </c>
      <c r="R104" s="36">
        <f>SUMIFS(СВЦЭМ!$C$39:$C$782,СВЦЭМ!$A$39:$A$782,$A104,СВЦЭМ!$B$39:$B$782,R$83)+'СЕТ СН'!$H$12+СВЦЭМ!$D$10+'СЕТ СН'!$H$6-'СЕТ СН'!$H$22</f>
        <v>1411.8149554500001</v>
      </c>
      <c r="S104" s="36">
        <f>SUMIFS(СВЦЭМ!$C$39:$C$782,СВЦЭМ!$A$39:$A$782,$A104,СВЦЭМ!$B$39:$B$782,S$83)+'СЕТ СН'!$H$12+СВЦЭМ!$D$10+'СЕТ СН'!$H$6-'СЕТ СН'!$H$22</f>
        <v>1413.19482556</v>
      </c>
      <c r="T104" s="36">
        <f>SUMIFS(СВЦЭМ!$C$39:$C$782,СВЦЭМ!$A$39:$A$782,$A104,СВЦЭМ!$B$39:$B$782,T$83)+'СЕТ СН'!$H$12+СВЦЭМ!$D$10+'СЕТ СН'!$H$6-'СЕТ СН'!$H$22</f>
        <v>1372.5330437100001</v>
      </c>
      <c r="U104" s="36">
        <f>SUMIFS(СВЦЭМ!$C$39:$C$782,СВЦЭМ!$A$39:$A$782,$A104,СВЦЭМ!$B$39:$B$782,U$83)+'СЕТ СН'!$H$12+СВЦЭМ!$D$10+'СЕТ СН'!$H$6-'СЕТ СН'!$H$22</f>
        <v>1297.5358517100001</v>
      </c>
      <c r="V104" s="36">
        <f>SUMIFS(СВЦЭМ!$C$39:$C$782,СВЦЭМ!$A$39:$A$782,$A104,СВЦЭМ!$B$39:$B$782,V$83)+'СЕТ СН'!$H$12+СВЦЭМ!$D$10+'СЕТ СН'!$H$6-'СЕТ СН'!$H$22</f>
        <v>1255.8490910400001</v>
      </c>
      <c r="W104" s="36">
        <f>SUMIFS(СВЦЭМ!$C$39:$C$782,СВЦЭМ!$A$39:$A$782,$A104,СВЦЭМ!$B$39:$B$782,W$83)+'СЕТ СН'!$H$12+СВЦЭМ!$D$10+'СЕТ СН'!$H$6-'СЕТ СН'!$H$22</f>
        <v>1265.54070587</v>
      </c>
      <c r="X104" s="36">
        <f>SUMIFS(СВЦЭМ!$C$39:$C$782,СВЦЭМ!$A$39:$A$782,$A104,СВЦЭМ!$B$39:$B$782,X$83)+'СЕТ СН'!$H$12+СВЦЭМ!$D$10+'СЕТ СН'!$H$6-'СЕТ СН'!$H$22</f>
        <v>1297.26374612</v>
      </c>
      <c r="Y104" s="36">
        <f>SUMIFS(СВЦЭМ!$C$39:$C$782,СВЦЭМ!$A$39:$A$782,$A104,СВЦЭМ!$B$39:$B$782,Y$83)+'СЕТ СН'!$H$12+СВЦЭМ!$D$10+'СЕТ СН'!$H$6-'СЕТ СН'!$H$22</f>
        <v>1351.2718483000001</v>
      </c>
    </row>
    <row r="105" spans="1:25" ht="15.75" x14ac:dyDescent="0.2">
      <c r="A105" s="35">
        <f t="shared" si="2"/>
        <v>44308</v>
      </c>
      <c r="B105" s="36">
        <f>SUMIFS(СВЦЭМ!$C$39:$C$782,СВЦЭМ!$A$39:$A$782,$A105,СВЦЭМ!$B$39:$B$782,B$83)+'СЕТ СН'!$H$12+СВЦЭМ!$D$10+'СЕТ СН'!$H$6-'СЕТ СН'!$H$22</f>
        <v>1214.1343866700001</v>
      </c>
      <c r="C105" s="36">
        <f>SUMIFS(СВЦЭМ!$C$39:$C$782,СВЦЭМ!$A$39:$A$782,$A105,СВЦЭМ!$B$39:$B$782,C$83)+'СЕТ СН'!$H$12+СВЦЭМ!$D$10+'СЕТ СН'!$H$6-'СЕТ СН'!$H$22</f>
        <v>1280.06627052</v>
      </c>
      <c r="D105" s="36">
        <f>SUMIFS(СВЦЭМ!$C$39:$C$782,СВЦЭМ!$A$39:$A$782,$A105,СВЦЭМ!$B$39:$B$782,D$83)+'СЕТ СН'!$H$12+СВЦЭМ!$D$10+'СЕТ СН'!$H$6-'СЕТ СН'!$H$22</f>
        <v>1302.0956263700002</v>
      </c>
      <c r="E105" s="36">
        <f>SUMIFS(СВЦЭМ!$C$39:$C$782,СВЦЭМ!$A$39:$A$782,$A105,СВЦЭМ!$B$39:$B$782,E$83)+'СЕТ СН'!$H$12+СВЦЭМ!$D$10+'СЕТ СН'!$H$6-'СЕТ СН'!$H$22</f>
        <v>1305.7647108799999</v>
      </c>
      <c r="F105" s="36">
        <f>SUMIFS(СВЦЭМ!$C$39:$C$782,СВЦЭМ!$A$39:$A$782,$A105,СВЦЭМ!$B$39:$B$782,F$83)+'СЕТ СН'!$H$12+СВЦЭМ!$D$10+'СЕТ СН'!$H$6-'СЕТ СН'!$H$22</f>
        <v>1310.58886048</v>
      </c>
      <c r="G105" s="36">
        <f>SUMIFS(СВЦЭМ!$C$39:$C$782,СВЦЭМ!$A$39:$A$782,$A105,СВЦЭМ!$B$39:$B$782,G$83)+'СЕТ СН'!$H$12+СВЦЭМ!$D$10+'СЕТ СН'!$H$6-'СЕТ СН'!$H$22</f>
        <v>1301.71157122</v>
      </c>
      <c r="H105" s="36">
        <f>SUMIFS(СВЦЭМ!$C$39:$C$782,СВЦЭМ!$A$39:$A$782,$A105,СВЦЭМ!$B$39:$B$782,H$83)+'СЕТ СН'!$H$12+СВЦЭМ!$D$10+'СЕТ СН'!$H$6-'СЕТ СН'!$H$22</f>
        <v>1294.0037854900002</v>
      </c>
      <c r="I105" s="36">
        <f>SUMIFS(СВЦЭМ!$C$39:$C$782,СВЦЭМ!$A$39:$A$782,$A105,СВЦЭМ!$B$39:$B$782,I$83)+'СЕТ СН'!$H$12+СВЦЭМ!$D$10+'СЕТ СН'!$H$6-'СЕТ СН'!$H$22</f>
        <v>1238.9953025899999</v>
      </c>
      <c r="J105" s="36">
        <f>SUMIFS(СВЦЭМ!$C$39:$C$782,СВЦЭМ!$A$39:$A$782,$A105,СВЦЭМ!$B$39:$B$782,J$83)+'СЕТ СН'!$H$12+СВЦЭМ!$D$10+'СЕТ СН'!$H$6-'СЕТ СН'!$H$22</f>
        <v>1175.7469169000001</v>
      </c>
      <c r="K105" s="36">
        <f>SUMIFS(СВЦЭМ!$C$39:$C$782,СВЦЭМ!$A$39:$A$782,$A105,СВЦЭМ!$B$39:$B$782,K$83)+'СЕТ СН'!$H$12+СВЦЭМ!$D$10+'СЕТ СН'!$H$6-'СЕТ СН'!$H$22</f>
        <v>1123.4050945399999</v>
      </c>
      <c r="L105" s="36">
        <f>SUMIFS(СВЦЭМ!$C$39:$C$782,СВЦЭМ!$A$39:$A$782,$A105,СВЦЭМ!$B$39:$B$782,L$83)+'СЕТ СН'!$H$12+СВЦЭМ!$D$10+'СЕТ СН'!$H$6-'СЕТ СН'!$H$22</f>
        <v>1133.0924558700001</v>
      </c>
      <c r="M105" s="36">
        <f>SUMIFS(СВЦЭМ!$C$39:$C$782,СВЦЭМ!$A$39:$A$782,$A105,СВЦЭМ!$B$39:$B$782,M$83)+'СЕТ СН'!$H$12+СВЦЭМ!$D$10+'СЕТ СН'!$H$6-'СЕТ СН'!$H$22</f>
        <v>1134.3811505799999</v>
      </c>
      <c r="N105" s="36">
        <f>SUMIFS(СВЦЭМ!$C$39:$C$782,СВЦЭМ!$A$39:$A$782,$A105,СВЦЭМ!$B$39:$B$782,N$83)+'СЕТ СН'!$H$12+СВЦЭМ!$D$10+'СЕТ СН'!$H$6-'СЕТ СН'!$H$22</f>
        <v>1157.9748324</v>
      </c>
      <c r="O105" s="36">
        <f>SUMIFS(СВЦЭМ!$C$39:$C$782,СВЦЭМ!$A$39:$A$782,$A105,СВЦЭМ!$B$39:$B$782,O$83)+'СЕТ СН'!$H$12+СВЦЭМ!$D$10+'СЕТ СН'!$H$6-'СЕТ СН'!$H$22</f>
        <v>1229.1466985900001</v>
      </c>
      <c r="P105" s="36">
        <f>SUMIFS(СВЦЭМ!$C$39:$C$782,СВЦЭМ!$A$39:$A$782,$A105,СВЦЭМ!$B$39:$B$782,P$83)+'СЕТ СН'!$H$12+СВЦЭМ!$D$10+'СЕТ СН'!$H$6-'СЕТ СН'!$H$22</f>
        <v>1225.38502773</v>
      </c>
      <c r="Q105" s="36">
        <f>SUMIFS(СВЦЭМ!$C$39:$C$782,СВЦЭМ!$A$39:$A$782,$A105,СВЦЭМ!$B$39:$B$782,Q$83)+'СЕТ СН'!$H$12+СВЦЭМ!$D$10+'СЕТ СН'!$H$6-'СЕТ СН'!$H$22</f>
        <v>1232.88063678</v>
      </c>
      <c r="R105" s="36">
        <f>SUMIFS(СВЦЭМ!$C$39:$C$782,СВЦЭМ!$A$39:$A$782,$A105,СВЦЭМ!$B$39:$B$782,R$83)+'СЕТ СН'!$H$12+СВЦЭМ!$D$10+'СЕТ СН'!$H$6-'СЕТ СН'!$H$22</f>
        <v>1218.1650987200001</v>
      </c>
      <c r="S105" s="36">
        <f>SUMIFS(СВЦЭМ!$C$39:$C$782,СВЦЭМ!$A$39:$A$782,$A105,СВЦЭМ!$B$39:$B$782,S$83)+'СЕТ СН'!$H$12+СВЦЭМ!$D$10+'СЕТ СН'!$H$6-'СЕТ СН'!$H$22</f>
        <v>1215.1962594500001</v>
      </c>
      <c r="T105" s="36">
        <f>SUMIFS(СВЦЭМ!$C$39:$C$782,СВЦЭМ!$A$39:$A$782,$A105,СВЦЭМ!$B$39:$B$782,T$83)+'СЕТ СН'!$H$12+СВЦЭМ!$D$10+'СЕТ СН'!$H$6-'СЕТ СН'!$H$22</f>
        <v>1160.9741516700001</v>
      </c>
      <c r="U105" s="36">
        <f>SUMIFS(СВЦЭМ!$C$39:$C$782,СВЦЭМ!$A$39:$A$782,$A105,СВЦЭМ!$B$39:$B$782,U$83)+'СЕТ СН'!$H$12+СВЦЭМ!$D$10+'СЕТ СН'!$H$6-'СЕТ СН'!$H$22</f>
        <v>1164.4925948600001</v>
      </c>
      <c r="V105" s="36">
        <f>SUMIFS(СВЦЭМ!$C$39:$C$782,СВЦЭМ!$A$39:$A$782,$A105,СВЦЭМ!$B$39:$B$782,V$83)+'СЕТ СН'!$H$12+СВЦЭМ!$D$10+'СЕТ СН'!$H$6-'СЕТ СН'!$H$22</f>
        <v>1191.10411516</v>
      </c>
      <c r="W105" s="36">
        <f>SUMIFS(СВЦЭМ!$C$39:$C$782,СВЦЭМ!$A$39:$A$782,$A105,СВЦЭМ!$B$39:$B$782,W$83)+'СЕТ СН'!$H$12+СВЦЭМ!$D$10+'СЕТ СН'!$H$6-'СЕТ СН'!$H$22</f>
        <v>1214.0928779400001</v>
      </c>
      <c r="X105" s="36">
        <f>SUMIFS(СВЦЭМ!$C$39:$C$782,СВЦЭМ!$A$39:$A$782,$A105,СВЦЭМ!$B$39:$B$782,X$83)+'СЕТ СН'!$H$12+СВЦЭМ!$D$10+'СЕТ СН'!$H$6-'СЕТ СН'!$H$22</f>
        <v>1186.5007154500001</v>
      </c>
      <c r="Y105" s="36">
        <f>SUMIFS(СВЦЭМ!$C$39:$C$782,СВЦЭМ!$A$39:$A$782,$A105,СВЦЭМ!$B$39:$B$782,Y$83)+'СЕТ СН'!$H$12+СВЦЭМ!$D$10+'СЕТ СН'!$H$6-'СЕТ СН'!$H$22</f>
        <v>1166.4928667700001</v>
      </c>
    </row>
    <row r="106" spans="1:25" ht="15.75" x14ac:dyDescent="0.2">
      <c r="A106" s="35">
        <f t="shared" si="2"/>
        <v>44309</v>
      </c>
      <c r="B106" s="36">
        <f>SUMIFS(СВЦЭМ!$C$39:$C$782,СВЦЭМ!$A$39:$A$782,$A106,СВЦЭМ!$B$39:$B$782,B$83)+'СЕТ СН'!$H$12+СВЦЭМ!$D$10+'СЕТ СН'!$H$6-'СЕТ СН'!$H$22</f>
        <v>1164.51455461</v>
      </c>
      <c r="C106" s="36">
        <f>SUMIFS(СВЦЭМ!$C$39:$C$782,СВЦЭМ!$A$39:$A$782,$A106,СВЦЭМ!$B$39:$B$782,C$83)+'СЕТ СН'!$H$12+СВЦЭМ!$D$10+'СЕТ СН'!$H$6-'СЕТ СН'!$H$22</f>
        <v>1221.53350181</v>
      </c>
      <c r="D106" s="36">
        <f>SUMIFS(СВЦЭМ!$C$39:$C$782,СВЦЭМ!$A$39:$A$782,$A106,СВЦЭМ!$B$39:$B$782,D$83)+'СЕТ СН'!$H$12+СВЦЭМ!$D$10+'СЕТ СН'!$H$6-'СЕТ СН'!$H$22</f>
        <v>1247.9765247100001</v>
      </c>
      <c r="E106" s="36">
        <f>SUMIFS(СВЦЭМ!$C$39:$C$782,СВЦЭМ!$A$39:$A$782,$A106,СВЦЭМ!$B$39:$B$782,E$83)+'СЕТ СН'!$H$12+СВЦЭМ!$D$10+'СЕТ СН'!$H$6-'СЕТ СН'!$H$22</f>
        <v>1253.5140819200001</v>
      </c>
      <c r="F106" s="36">
        <f>SUMIFS(СВЦЭМ!$C$39:$C$782,СВЦЭМ!$A$39:$A$782,$A106,СВЦЭМ!$B$39:$B$782,F$83)+'СЕТ СН'!$H$12+СВЦЭМ!$D$10+'СЕТ СН'!$H$6-'СЕТ СН'!$H$22</f>
        <v>1249.02167386</v>
      </c>
      <c r="G106" s="36">
        <f>SUMIFS(СВЦЭМ!$C$39:$C$782,СВЦЭМ!$A$39:$A$782,$A106,СВЦЭМ!$B$39:$B$782,G$83)+'СЕТ СН'!$H$12+СВЦЭМ!$D$10+'СЕТ СН'!$H$6-'СЕТ СН'!$H$22</f>
        <v>1238.86434678</v>
      </c>
      <c r="H106" s="36">
        <f>SUMIFS(СВЦЭМ!$C$39:$C$782,СВЦЭМ!$A$39:$A$782,$A106,СВЦЭМ!$B$39:$B$782,H$83)+'СЕТ СН'!$H$12+СВЦЭМ!$D$10+'СЕТ СН'!$H$6-'СЕТ СН'!$H$22</f>
        <v>1220.5346564500001</v>
      </c>
      <c r="I106" s="36">
        <f>SUMIFS(СВЦЭМ!$C$39:$C$782,СВЦЭМ!$A$39:$A$782,$A106,СВЦЭМ!$B$39:$B$782,I$83)+'СЕТ СН'!$H$12+СВЦЭМ!$D$10+'СЕТ СН'!$H$6-'СЕТ СН'!$H$22</f>
        <v>1175.58781475</v>
      </c>
      <c r="J106" s="36">
        <f>SUMIFS(СВЦЭМ!$C$39:$C$782,СВЦЭМ!$A$39:$A$782,$A106,СВЦЭМ!$B$39:$B$782,J$83)+'СЕТ СН'!$H$12+СВЦЭМ!$D$10+'СЕТ СН'!$H$6-'СЕТ СН'!$H$22</f>
        <v>1185.1909331900001</v>
      </c>
      <c r="K106" s="36">
        <f>SUMIFS(СВЦЭМ!$C$39:$C$782,СВЦЭМ!$A$39:$A$782,$A106,СВЦЭМ!$B$39:$B$782,K$83)+'СЕТ СН'!$H$12+СВЦЭМ!$D$10+'СЕТ СН'!$H$6-'СЕТ СН'!$H$22</f>
        <v>1141.3638005600001</v>
      </c>
      <c r="L106" s="36">
        <f>SUMIFS(СВЦЭМ!$C$39:$C$782,СВЦЭМ!$A$39:$A$782,$A106,СВЦЭМ!$B$39:$B$782,L$83)+'СЕТ СН'!$H$12+СВЦЭМ!$D$10+'СЕТ СН'!$H$6-'СЕТ СН'!$H$22</f>
        <v>1146.7721525900001</v>
      </c>
      <c r="M106" s="36">
        <f>SUMIFS(СВЦЭМ!$C$39:$C$782,СВЦЭМ!$A$39:$A$782,$A106,СВЦЭМ!$B$39:$B$782,M$83)+'СЕТ СН'!$H$12+СВЦЭМ!$D$10+'СЕТ СН'!$H$6-'СЕТ СН'!$H$22</f>
        <v>1136.8562773200001</v>
      </c>
      <c r="N106" s="36">
        <f>SUMIFS(СВЦЭМ!$C$39:$C$782,СВЦЭМ!$A$39:$A$782,$A106,СВЦЭМ!$B$39:$B$782,N$83)+'СЕТ СН'!$H$12+СВЦЭМ!$D$10+'СЕТ СН'!$H$6-'СЕТ СН'!$H$22</f>
        <v>1147.75907078</v>
      </c>
      <c r="O106" s="36">
        <f>SUMIFS(СВЦЭМ!$C$39:$C$782,СВЦЭМ!$A$39:$A$782,$A106,СВЦЭМ!$B$39:$B$782,O$83)+'СЕТ СН'!$H$12+СВЦЭМ!$D$10+'СЕТ СН'!$H$6-'СЕТ СН'!$H$22</f>
        <v>1192.8413315</v>
      </c>
      <c r="P106" s="36">
        <f>SUMIFS(СВЦЭМ!$C$39:$C$782,СВЦЭМ!$A$39:$A$782,$A106,СВЦЭМ!$B$39:$B$782,P$83)+'СЕТ СН'!$H$12+СВЦЭМ!$D$10+'СЕТ СН'!$H$6-'СЕТ СН'!$H$22</f>
        <v>1169.05821156</v>
      </c>
      <c r="Q106" s="36">
        <f>SUMIFS(СВЦЭМ!$C$39:$C$782,СВЦЭМ!$A$39:$A$782,$A106,СВЦЭМ!$B$39:$B$782,Q$83)+'СЕТ СН'!$H$12+СВЦЭМ!$D$10+'СЕТ СН'!$H$6-'СЕТ СН'!$H$22</f>
        <v>1167.09997146</v>
      </c>
      <c r="R106" s="36">
        <f>SUMIFS(СВЦЭМ!$C$39:$C$782,СВЦЭМ!$A$39:$A$782,$A106,СВЦЭМ!$B$39:$B$782,R$83)+'СЕТ СН'!$H$12+СВЦЭМ!$D$10+'СЕТ СН'!$H$6-'СЕТ СН'!$H$22</f>
        <v>1168.20650204</v>
      </c>
      <c r="S106" s="36">
        <f>SUMIFS(СВЦЭМ!$C$39:$C$782,СВЦЭМ!$A$39:$A$782,$A106,СВЦЭМ!$B$39:$B$782,S$83)+'СЕТ СН'!$H$12+СВЦЭМ!$D$10+'СЕТ СН'!$H$6-'СЕТ СН'!$H$22</f>
        <v>1183.33104714</v>
      </c>
      <c r="T106" s="36">
        <f>SUMIFS(СВЦЭМ!$C$39:$C$782,СВЦЭМ!$A$39:$A$782,$A106,СВЦЭМ!$B$39:$B$782,T$83)+'СЕТ СН'!$H$12+СВЦЭМ!$D$10+'СЕТ СН'!$H$6-'СЕТ СН'!$H$22</f>
        <v>1159.2222105000001</v>
      </c>
      <c r="U106" s="36">
        <f>SUMIFS(СВЦЭМ!$C$39:$C$782,СВЦЭМ!$A$39:$A$782,$A106,СВЦЭМ!$B$39:$B$782,U$83)+'СЕТ СН'!$H$12+СВЦЭМ!$D$10+'СЕТ СН'!$H$6-'СЕТ СН'!$H$22</f>
        <v>1124.47723688</v>
      </c>
      <c r="V106" s="36">
        <f>SUMIFS(СВЦЭМ!$C$39:$C$782,СВЦЭМ!$A$39:$A$782,$A106,СВЦЭМ!$B$39:$B$782,V$83)+'СЕТ СН'!$H$12+СВЦЭМ!$D$10+'СЕТ СН'!$H$6-'СЕТ СН'!$H$22</f>
        <v>1140.81003171</v>
      </c>
      <c r="W106" s="36">
        <f>SUMIFS(СВЦЭМ!$C$39:$C$782,СВЦЭМ!$A$39:$A$782,$A106,СВЦЭМ!$B$39:$B$782,W$83)+'СЕТ СН'!$H$12+СВЦЭМ!$D$10+'СЕТ СН'!$H$6-'СЕТ СН'!$H$22</f>
        <v>1161.13389592</v>
      </c>
      <c r="X106" s="36">
        <f>SUMIFS(СВЦЭМ!$C$39:$C$782,СВЦЭМ!$A$39:$A$782,$A106,СВЦЭМ!$B$39:$B$782,X$83)+'СЕТ СН'!$H$12+СВЦЭМ!$D$10+'СЕТ СН'!$H$6-'СЕТ СН'!$H$22</f>
        <v>1114.5323734400001</v>
      </c>
      <c r="Y106" s="36">
        <f>SUMIFS(СВЦЭМ!$C$39:$C$782,СВЦЭМ!$A$39:$A$782,$A106,СВЦЭМ!$B$39:$B$782,Y$83)+'СЕТ СН'!$H$12+СВЦЭМ!$D$10+'СЕТ СН'!$H$6-'СЕТ СН'!$H$22</f>
        <v>1102.5684678699999</v>
      </c>
    </row>
    <row r="107" spans="1:25" ht="15.75" x14ac:dyDescent="0.2">
      <c r="A107" s="35">
        <f t="shared" si="2"/>
        <v>44310</v>
      </c>
      <c r="B107" s="36">
        <f>SUMIFS(СВЦЭМ!$C$39:$C$782,СВЦЭМ!$A$39:$A$782,$A107,СВЦЭМ!$B$39:$B$782,B$83)+'СЕТ СН'!$H$12+СВЦЭМ!$D$10+'СЕТ СН'!$H$6-'СЕТ СН'!$H$22</f>
        <v>1329.47465158</v>
      </c>
      <c r="C107" s="36">
        <f>SUMIFS(СВЦЭМ!$C$39:$C$782,СВЦЭМ!$A$39:$A$782,$A107,СВЦЭМ!$B$39:$B$782,C$83)+'СЕТ СН'!$H$12+СВЦЭМ!$D$10+'СЕТ СН'!$H$6-'СЕТ СН'!$H$22</f>
        <v>1425.86122329</v>
      </c>
      <c r="D107" s="36">
        <f>SUMIFS(СВЦЭМ!$C$39:$C$782,СВЦЭМ!$A$39:$A$782,$A107,СВЦЭМ!$B$39:$B$782,D$83)+'СЕТ СН'!$H$12+СВЦЭМ!$D$10+'СЕТ СН'!$H$6-'СЕТ СН'!$H$22</f>
        <v>1487.94577587</v>
      </c>
      <c r="E107" s="36">
        <f>SUMIFS(СВЦЭМ!$C$39:$C$782,СВЦЭМ!$A$39:$A$782,$A107,СВЦЭМ!$B$39:$B$782,E$83)+'СЕТ СН'!$H$12+СВЦЭМ!$D$10+'СЕТ СН'!$H$6-'СЕТ СН'!$H$22</f>
        <v>1479.6580555400001</v>
      </c>
      <c r="F107" s="36">
        <f>SUMIFS(СВЦЭМ!$C$39:$C$782,СВЦЭМ!$A$39:$A$782,$A107,СВЦЭМ!$B$39:$B$782,F$83)+'СЕТ СН'!$H$12+СВЦЭМ!$D$10+'СЕТ СН'!$H$6-'СЕТ СН'!$H$22</f>
        <v>1496.9919160400002</v>
      </c>
      <c r="G107" s="36">
        <f>SUMIFS(СВЦЭМ!$C$39:$C$782,СВЦЭМ!$A$39:$A$782,$A107,СВЦЭМ!$B$39:$B$782,G$83)+'СЕТ СН'!$H$12+СВЦЭМ!$D$10+'СЕТ СН'!$H$6-'СЕТ СН'!$H$22</f>
        <v>1465.6521815600001</v>
      </c>
      <c r="H107" s="36">
        <f>SUMIFS(СВЦЭМ!$C$39:$C$782,СВЦЭМ!$A$39:$A$782,$A107,СВЦЭМ!$B$39:$B$782,H$83)+'СЕТ СН'!$H$12+СВЦЭМ!$D$10+'СЕТ СН'!$H$6-'СЕТ СН'!$H$22</f>
        <v>1425.3359028700002</v>
      </c>
      <c r="I107" s="36">
        <f>SUMIFS(СВЦЭМ!$C$39:$C$782,СВЦЭМ!$A$39:$A$782,$A107,СВЦЭМ!$B$39:$B$782,I$83)+'СЕТ СН'!$H$12+СВЦЭМ!$D$10+'СЕТ СН'!$H$6-'СЕТ СН'!$H$22</f>
        <v>1381.0505061900001</v>
      </c>
      <c r="J107" s="36">
        <f>SUMIFS(СВЦЭМ!$C$39:$C$782,СВЦЭМ!$A$39:$A$782,$A107,СВЦЭМ!$B$39:$B$782,J$83)+'СЕТ СН'!$H$12+СВЦЭМ!$D$10+'СЕТ СН'!$H$6-'СЕТ СН'!$H$22</f>
        <v>1283.81465925</v>
      </c>
      <c r="K107" s="36">
        <f>SUMIFS(СВЦЭМ!$C$39:$C$782,СВЦЭМ!$A$39:$A$782,$A107,СВЦЭМ!$B$39:$B$782,K$83)+'СЕТ СН'!$H$12+СВЦЭМ!$D$10+'СЕТ СН'!$H$6-'СЕТ СН'!$H$22</f>
        <v>1208.71363817</v>
      </c>
      <c r="L107" s="36">
        <f>SUMIFS(СВЦЭМ!$C$39:$C$782,СВЦЭМ!$A$39:$A$782,$A107,СВЦЭМ!$B$39:$B$782,L$83)+'СЕТ СН'!$H$12+СВЦЭМ!$D$10+'СЕТ СН'!$H$6-'СЕТ СН'!$H$22</f>
        <v>1198.57319867</v>
      </c>
      <c r="M107" s="36">
        <f>SUMIFS(СВЦЭМ!$C$39:$C$782,СВЦЭМ!$A$39:$A$782,$A107,СВЦЭМ!$B$39:$B$782,M$83)+'СЕТ СН'!$H$12+СВЦЭМ!$D$10+'СЕТ СН'!$H$6-'СЕТ СН'!$H$22</f>
        <v>1220.37249931</v>
      </c>
      <c r="N107" s="36">
        <f>SUMIFS(СВЦЭМ!$C$39:$C$782,СВЦЭМ!$A$39:$A$782,$A107,СВЦЭМ!$B$39:$B$782,N$83)+'СЕТ СН'!$H$12+СВЦЭМ!$D$10+'СЕТ СН'!$H$6-'СЕТ СН'!$H$22</f>
        <v>1248.01319696</v>
      </c>
      <c r="O107" s="36">
        <f>SUMIFS(СВЦЭМ!$C$39:$C$782,СВЦЭМ!$A$39:$A$782,$A107,СВЦЭМ!$B$39:$B$782,O$83)+'СЕТ СН'!$H$12+СВЦЭМ!$D$10+'СЕТ СН'!$H$6-'СЕТ СН'!$H$22</f>
        <v>1309.6124968800002</v>
      </c>
      <c r="P107" s="36">
        <f>SUMIFS(СВЦЭМ!$C$39:$C$782,СВЦЭМ!$A$39:$A$782,$A107,СВЦЭМ!$B$39:$B$782,P$83)+'СЕТ СН'!$H$12+СВЦЭМ!$D$10+'СЕТ СН'!$H$6-'СЕТ СН'!$H$22</f>
        <v>1370.9439130000001</v>
      </c>
      <c r="Q107" s="36">
        <f>SUMIFS(СВЦЭМ!$C$39:$C$782,СВЦЭМ!$A$39:$A$782,$A107,СВЦЭМ!$B$39:$B$782,Q$83)+'СЕТ СН'!$H$12+СВЦЭМ!$D$10+'СЕТ СН'!$H$6-'СЕТ СН'!$H$22</f>
        <v>1380.08917425</v>
      </c>
      <c r="R107" s="36">
        <f>SUMIFS(СВЦЭМ!$C$39:$C$782,СВЦЭМ!$A$39:$A$782,$A107,СВЦЭМ!$B$39:$B$782,R$83)+'СЕТ СН'!$H$12+СВЦЭМ!$D$10+'СЕТ СН'!$H$6-'СЕТ СН'!$H$22</f>
        <v>1370.6826706100001</v>
      </c>
      <c r="S107" s="36">
        <f>SUMIFS(СВЦЭМ!$C$39:$C$782,СВЦЭМ!$A$39:$A$782,$A107,СВЦЭМ!$B$39:$B$782,S$83)+'СЕТ СН'!$H$12+СВЦЭМ!$D$10+'СЕТ СН'!$H$6-'СЕТ СН'!$H$22</f>
        <v>1334.9221395900001</v>
      </c>
      <c r="T107" s="36">
        <f>SUMIFS(СВЦЭМ!$C$39:$C$782,СВЦЭМ!$A$39:$A$782,$A107,СВЦЭМ!$B$39:$B$782,T$83)+'СЕТ СН'!$H$12+СВЦЭМ!$D$10+'СЕТ СН'!$H$6-'СЕТ СН'!$H$22</f>
        <v>1262.0062531999999</v>
      </c>
      <c r="U107" s="36">
        <f>SUMIFS(СВЦЭМ!$C$39:$C$782,СВЦЭМ!$A$39:$A$782,$A107,СВЦЭМ!$B$39:$B$782,U$83)+'СЕТ СН'!$H$12+СВЦЭМ!$D$10+'СЕТ СН'!$H$6-'СЕТ СН'!$H$22</f>
        <v>1192.0236193400001</v>
      </c>
      <c r="V107" s="36">
        <f>SUMIFS(СВЦЭМ!$C$39:$C$782,СВЦЭМ!$A$39:$A$782,$A107,СВЦЭМ!$B$39:$B$782,V$83)+'СЕТ СН'!$H$12+СВЦЭМ!$D$10+'СЕТ СН'!$H$6-'СЕТ СН'!$H$22</f>
        <v>1130.7722329400001</v>
      </c>
      <c r="W107" s="36">
        <f>SUMIFS(СВЦЭМ!$C$39:$C$782,СВЦЭМ!$A$39:$A$782,$A107,СВЦЭМ!$B$39:$B$782,W$83)+'СЕТ СН'!$H$12+СВЦЭМ!$D$10+'СЕТ СН'!$H$6-'СЕТ СН'!$H$22</f>
        <v>1161.00627356</v>
      </c>
      <c r="X107" s="36">
        <f>SUMIFS(СВЦЭМ!$C$39:$C$782,СВЦЭМ!$A$39:$A$782,$A107,СВЦЭМ!$B$39:$B$782,X$83)+'СЕТ СН'!$H$12+СВЦЭМ!$D$10+'СЕТ СН'!$H$6-'СЕТ СН'!$H$22</f>
        <v>1183.93602801</v>
      </c>
      <c r="Y107" s="36">
        <f>SUMIFS(СВЦЭМ!$C$39:$C$782,СВЦЭМ!$A$39:$A$782,$A107,СВЦЭМ!$B$39:$B$782,Y$83)+'СЕТ СН'!$H$12+СВЦЭМ!$D$10+'СЕТ СН'!$H$6-'СЕТ СН'!$H$22</f>
        <v>1246.1747153700001</v>
      </c>
    </row>
    <row r="108" spans="1:25" ht="15.75" x14ac:dyDescent="0.2">
      <c r="A108" s="35">
        <f t="shared" si="2"/>
        <v>44311</v>
      </c>
      <c r="B108" s="36">
        <f>SUMIFS(СВЦЭМ!$C$39:$C$782,СВЦЭМ!$A$39:$A$782,$A108,СВЦЭМ!$B$39:$B$782,B$83)+'СЕТ СН'!$H$12+СВЦЭМ!$D$10+'СЕТ СН'!$H$6-'СЕТ СН'!$H$22</f>
        <v>1282.9370367900001</v>
      </c>
      <c r="C108" s="36">
        <f>SUMIFS(СВЦЭМ!$C$39:$C$782,СВЦЭМ!$A$39:$A$782,$A108,СВЦЭМ!$B$39:$B$782,C$83)+'СЕТ СН'!$H$12+СВЦЭМ!$D$10+'СЕТ СН'!$H$6-'СЕТ СН'!$H$22</f>
        <v>1332.73403914</v>
      </c>
      <c r="D108" s="36">
        <f>SUMIFS(СВЦЭМ!$C$39:$C$782,СВЦЭМ!$A$39:$A$782,$A108,СВЦЭМ!$B$39:$B$782,D$83)+'СЕТ СН'!$H$12+СВЦЭМ!$D$10+'СЕТ СН'!$H$6-'СЕТ СН'!$H$22</f>
        <v>1277.4266389000002</v>
      </c>
      <c r="E108" s="36">
        <f>SUMIFS(СВЦЭМ!$C$39:$C$782,СВЦЭМ!$A$39:$A$782,$A108,СВЦЭМ!$B$39:$B$782,E$83)+'СЕТ СН'!$H$12+СВЦЭМ!$D$10+'СЕТ СН'!$H$6-'СЕТ СН'!$H$22</f>
        <v>1264.78025989</v>
      </c>
      <c r="F108" s="36">
        <f>SUMIFS(СВЦЭМ!$C$39:$C$782,СВЦЭМ!$A$39:$A$782,$A108,СВЦЭМ!$B$39:$B$782,F$83)+'СЕТ СН'!$H$12+СВЦЭМ!$D$10+'СЕТ СН'!$H$6-'СЕТ СН'!$H$22</f>
        <v>1266.0232889900001</v>
      </c>
      <c r="G108" s="36">
        <f>SUMIFS(СВЦЭМ!$C$39:$C$782,СВЦЭМ!$A$39:$A$782,$A108,СВЦЭМ!$B$39:$B$782,G$83)+'СЕТ СН'!$H$12+СВЦЭМ!$D$10+'СЕТ СН'!$H$6-'СЕТ СН'!$H$22</f>
        <v>1270.6826741500001</v>
      </c>
      <c r="H108" s="36">
        <f>SUMIFS(СВЦЭМ!$C$39:$C$782,СВЦЭМ!$A$39:$A$782,$A108,СВЦЭМ!$B$39:$B$782,H$83)+'СЕТ СН'!$H$12+СВЦЭМ!$D$10+'СЕТ СН'!$H$6-'СЕТ СН'!$H$22</f>
        <v>1277.9018449600001</v>
      </c>
      <c r="I108" s="36">
        <f>SUMIFS(СВЦЭМ!$C$39:$C$782,СВЦЭМ!$A$39:$A$782,$A108,СВЦЭМ!$B$39:$B$782,I$83)+'СЕТ СН'!$H$12+СВЦЭМ!$D$10+'СЕТ СН'!$H$6-'СЕТ СН'!$H$22</f>
        <v>1302.7411578799999</v>
      </c>
      <c r="J108" s="36">
        <f>SUMIFS(СВЦЭМ!$C$39:$C$782,СВЦЭМ!$A$39:$A$782,$A108,СВЦЭМ!$B$39:$B$782,J$83)+'СЕТ СН'!$H$12+СВЦЭМ!$D$10+'СЕТ СН'!$H$6-'СЕТ СН'!$H$22</f>
        <v>1240.7507027000001</v>
      </c>
      <c r="K108" s="36">
        <f>SUMIFS(СВЦЭМ!$C$39:$C$782,СВЦЭМ!$A$39:$A$782,$A108,СВЦЭМ!$B$39:$B$782,K$83)+'СЕТ СН'!$H$12+СВЦЭМ!$D$10+'СЕТ СН'!$H$6-'СЕТ СН'!$H$22</f>
        <v>1164.7012348400001</v>
      </c>
      <c r="L108" s="36">
        <f>SUMIFS(СВЦЭМ!$C$39:$C$782,СВЦЭМ!$A$39:$A$782,$A108,СВЦЭМ!$B$39:$B$782,L$83)+'СЕТ СН'!$H$12+СВЦЭМ!$D$10+'СЕТ СН'!$H$6-'СЕТ СН'!$H$22</f>
        <v>1172.18430945</v>
      </c>
      <c r="M108" s="36">
        <f>SUMIFS(СВЦЭМ!$C$39:$C$782,СВЦЭМ!$A$39:$A$782,$A108,СВЦЭМ!$B$39:$B$782,M$83)+'СЕТ СН'!$H$12+СВЦЭМ!$D$10+'СЕТ СН'!$H$6-'СЕТ СН'!$H$22</f>
        <v>1168.1284258600001</v>
      </c>
      <c r="N108" s="36">
        <f>SUMIFS(СВЦЭМ!$C$39:$C$782,СВЦЭМ!$A$39:$A$782,$A108,СВЦЭМ!$B$39:$B$782,N$83)+'СЕТ СН'!$H$12+СВЦЭМ!$D$10+'СЕТ СН'!$H$6-'СЕТ СН'!$H$22</f>
        <v>1201.1417125099999</v>
      </c>
      <c r="O108" s="36">
        <f>SUMIFS(СВЦЭМ!$C$39:$C$782,СВЦЭМ!$A$39:$A$782,$A108,СВЦЭМ!$B$39:$B$782,O$83)+'СЕТ СН'!$H$12+СВЦЭМ!$D$10+'СЕТ СН'!$H$6-'СЕТ СН'!$H$22</f>
        <v>1259.6515989100001</v>
      </c>
      <c r="P108" s="36">
        <f>SUMIFS(СВЦЭМ!$C$39:$C$782,СВЦЭМ!$A$39:$A$782,$A108,СВЦЭМ!$B$39:$B$782,P$83)+'СЕТ СН'!$H$12+СВЦЭМ!$D$10+'СЕТ СН'!$H$6-'СЕТ СН'!$H$22</f>
        <v>1253.2648586400001</v>
      </c>
      <c r="Q108" s="36">
        <f>SUMIFS(СВЦЭМ!$C$39:$C$782,СВЦЭМ!$A$39:$A$782,$A108,СВЦЭМ!$B$39:$B$782,Q$83)+'СЕТ СН'!$H$12+СВЦЭМ!$D$10+'СЕТ СН'!$H$6-'СЕТ СН'!$H$22</f>
        <v>1225.2985295400001</v>
      </c>
      <c r="R108" s="36">
        <f>SUMIFS(СВЦЭМ!$C$39:$C$782,СВЦЭМ!$A$39:$A$782,$A108,СВЦЭМ!$B$39:$B$782,R$83)+'СЕТ СН'!$H$12+СВЦЭМ!$D$10+'СЕТ СН'!$H$6-'СЕТ СН'!$H$22</f>
        <v>1230.97259257</v>
      </c>
      <c r="S108" s="36">
        <f>SUMIFS(СВЦЭМ!$C$39:$C$782,СВЦЭМ!$A$39:$A$782,$A108,СВЦЭМ!$B$39:$B$782,S$83)+'СЕТ СН'!$H$12+СВЦЭМ!$D$10+'СЕТ СН'!$H$6-'СЕТ СН'!$H$22</f>
        <v>1256.63152848</v>
      </c>
      <c r="T108" s="36">
        <f>SUMIFS(СВЦЭМ!$C$39:$C$782,СВЦЭМ!$A$39:$A$782,$A108,СВЦЭМ!$B$39:$B$782,T$83)+'СЕТ СН'!$H$12+СВЦЭМ!$D$10+'СЕТ СН'!$H$6-'СЕТ СН'!$H$22</f>
        <v>1188.6430726900001</v>
      </c>
      <c r="U108" s="36">
        <f>SUMIFS(СВЦЭМ!$C$39:$C$782,СВЦЭМ!$A$39:$A$782,$A108,СВЦЭМ!$B$39:$B$782,U$83)+'СЕТ СН'!$H$12+СВЦЭМ!$D$10+'СЕТ СН'!$H$6-'СЕТ СН'!$H$22</f>
        <v>1117.6633232500001</v>
      </c>
      <c r="V108" s="36">
        <f>SUMIFS(СВЦЭМ!$C$39:$C$782,СВЦЭМ!$A$39:$A$782,$A108,СВЦЭМ!$B$39:$B$782,V$83)+'СЕТ СН'!$H$12+СВЦЭМ!$D$10+'СЕТ СН'!$H$6-'СЕТ СН'!$H$22</f>
        <v>1093.8669300900001</v>
      </c>
      <c r="W108" s="36">
        <f>SUMIFS(СВЦЭМ!$C$39:$C$782,СВЦЭМ!$A$39:$A$782,$A108,СВЦЭМ!$B$39:$B$782,W$83)+'СЕТ СН'!$H$12+СВЦЭМ!$D$10+'СЕТ СН'!$H$6-'СЕТ СН'!$H$22</f>
        <v>1111.64357144</v>
      </c>
      <c r="X108" s="36">
        <f>SUMIFS(СВЦЭМ!$C$39:$C$782,СВЦЭМ!$A$39:$A$782,$A108,СВЦЭМ!$B$39:$B$782,X$83)+'СЕТ СН'!$H$12+СВЦЭМ!$D$10+'СЕТ СН'!$H$6-'СЕТ СН'!$H$22</f>
        <v>1088.5425387</v>
      </c>
      <c r="Y108" s="36">
        <f>SUMIFS(СВЦЭМ!$C$39:$C$782,СВЦЭМ!$A$39:$A$782,$A108,СВЦЭМ!$B$39:$B$782,Y$83)+'СЕТ СН'!$H$12+СВЦЭМ!$D$10+'СЕТ СН'!$H$6-'СЕТ СН'!$H$22</f>
        <v>1111.07404913</v>
      </c>
    </row>
    <row r="109" spans="1:25" ht="15.75" x14ac:dyDescent="0.2">
      <c r="A109" s="35">
        <f t="shared" si="2"/>
        <v>44312</v>
      </c>
      <c r="B109" s="36">
        <f>SUMIFS(СВЦЭМ!$C$39:$C$782,СВЦЭМ!$A$39:$A$782,$A109,СВЦЭМ!$B$39:$B$782,B$83)+'СЕТ СН'!$H$12+СВЦЭМ!$D$10+'СЕТ СН'!$H$6-'СЕТ СН'!$H$22</f>
        <v>1218.0866448300001</v>
      </c>
      <c r="C109" s="36">
        <f>SUMIFS(СВЦЭМ!$C$39:$C$782,СВЦЭМ!$A$39:$A$782,$A109,СВЦЭМ!$B$39:$B$782,C$83)+'СЕТ СН'!$H$12+СВЦЭМ!$D$10+'СЕТ СН'!$H$6-'СЕТ СН'!$H$22</f>
        <v>1222.6820710900001</v>
      </c>
      <c r="D109" s="36">
        <f>SUMIFS(СВЦЭМ!$C$39:$C$782,СВЦЭМ!$A$39:$A$782,$A109,СВЦЭМ!$B$39:$B$782,D$83)+'СЕТ СН'!$H$12+СВЦЭМ!$D$10+'СЕТ СН'!$H$6-'СЕТ СН'!$H$22</f>
        <v>1262.94714284</v>
      </c>
      <c r="E109" s="36">
        <f>SUMIFS(СВЦЭМ!$C$39:$C$782,СВЦЭМ!$A$39:$A$782,$A109,СВЦЭМ!$B$39:$B$782,E$83)+'СЕТ СН'!$H$12+СВЦЭМ!$D$10+'СЕТ СН'!$H$6-'СЕТ СН'!$H$22</f>
        <v>1259.40936844</v>
      </c>
      <c r="F109" s="36">
        <f>SUMIFS(СВЦЭМ!$C$39:$C$782,СВЦЭМ!$A$39:$A$782,$A109,СВЦЭМ!$B$39:$B$782,F$83)+'СЕТ СН'!$H$12+СВЦЭМ!$D$10+'СЕТ СН'!$H$6-'СЕТ СН'!$H$22</f>
        <v>1273.97246931</v>
      </c>
      <c r="G109" s="36">
        <f>SUMIFS(СВЦЭМ!$C$39:$C$782,СВЦЭМ!$A$39:$A$782,$A109,СВЦЭМ!$B$39:$B$782,G$83)+'СЕТ СН'!$H$12+СВЦЭМ!$D$10+'СЕТ СН'!$H$6-'СЕТ СН'!$H$22</f>
        <v>1290.4004661400002</v>
      </c>
      <c r="H109" s="36">
        <f>SUMIFS(СВЦЭМ!$C$39:$C$782,СВЦЭМ!$A$39:$A$782,$A109,СВЦЭМ!$B$39:$B$782,H$83)+'СЕТ СН'!$H$12+СВЦЭМ!$D$10+'СЕТ СН'!$H$6-'СЕТ СН'!$H$22</f>
        <v>1328.2148553400002</v>
      </c>
      <c r="I109" s="36">
        <f>SUMIFS(СВЦЭМ!$C$39:$C$782,СВЦЭМ!$A$39:$A$782,$A109,СВЦЭМ!$B$39:$B$782,I$83)+'СЕТ СН'!$H$12+СВЦЭМ!$D$10+'СЕТ СН'!$H$6-'СЕТ СН'!$H$22</f>
        <v>1273.3160473600001</v>
      </c>
      <c r="J109" s="36">
        <f>SUMIFS(СВЦЭМ!$C$39:$C$782,СВЦЭМ!$A$39:$A$782,$A109,СВЦЭМ!$B$39:$B$782,J$83)+'СЕТ СН'!$H$12+СВЦЭМ!$D$10+'СЕТ СН'!$H$6-'СЕТ СН'!$H$22</f>
        <v>1239.5515986800001</v>
      </c>
      <c r="K109" s="36">
        <f>SUMIFS(СВЦЭМ!$C$39:$C$782,СВЦЭМ!$A$39:$A$782,$A109,СВЦЭМ!$B$39:$B$782,K$83)+'СЕТ СН'!$H$12+СВЦЭМ!$D$10+'СЕТ СН'!$H$6-'СЕТ СН'!$H$22</f>
        <v>1173.20825872</v>
      </c>
      <c r="L109" s="36">
        <f>SUMIFS(СВЦЭМ!$C$39:$C$782,СВЦЭМ!$A$39:$A$782,$A109,СВЦЭМ!$B$39:$B$782,L$83)+'СЕТ СН'!$H$12+СВЦЭМ!$D$10+'СЕТ СН'!$H$6-'СЕТ СН'!$H$22</f>
        <v>1168.0411965000001</v>
      </c>
      <c r="M109" s="36">
        <f>SUMIFS(СВЦЭМ!$C$39:$C$782,СВЦЭМ!$A$39:$A$782,$A109,СВЦЭМ!$B$39:$B$782,M$83)+'СЕТ СН'!$H$12+СВЦЭМ!$D$10+'СЕТ СН'!$H$6-'СЕТ СН'!$H$22</f>
        <v>1173.7752115800001</v>
      </c>
      <c r="N109" s="36">
        <f>SUMIFS(СВЦЭМ!$C$39:$C$782,СВЦЭМ!$A$39:$A$782,$A109,СВЦЭМ!$B$39:$B$782,N$83)+'СЕТ СН'!$H$12+СВЦЭМ!$D$10+'СЕТ СН'!$H$6-'СЕТ СН'!$H$22</f>
        <v>1207.2143608900001</v>
      </c>
      <c r="O109" s="36">
        <f>SUMIFS(СВЦЭМ!$C$39:$C$782,СВЦЭМ!$A$39:$A$782,$A109,СВЦЭМ!$B$39:$B$782,O$83)+'СЕТ СН'!$H$12+СВЦЭМ!$D$10+'СЕТ СН'!$H$6-'СЕТ СН'!$H$22</f>
        <v>1257.37924628</v>
      </c>
      <c r="P109" s="36">
        <f>SUMIFS(СВЦЭМ!$C$39:$C$782,СВЦЭМ!$A$39:$A$782,$A109,СВЦЭМ!$B$39:$B$782,P$83)+'СЕТ СН'!$H$12+СВЦЭМ!$D$10+'СЕТ СН'!$H$6-'СЕТ СН'!$H$22</f>
        <v>1310.8757185900001</v>
      </c>
      <c r="Q109" s="36">
        <f>SUMIFS(СВЦЭМ!$C$39:$C$782,СВЦЭМ!$A$39:$A$782,$A109,СВЦЭМ!$B$39:$B$782,Q$83)+'СЕТ СН'!$H$12+СВЦЭМ!$D$10+'СЕТ СН'!$H$6-'СЕТ СН'!$H$22</f>
        <v>1321.8168023000001</v>
      </c>
      <c r="R109" s="36">
        <f>SUMIFS(СВЦЭМ!$C$39:$C$782,СВЦЭМ!$A$39:$A$782,$A109,СВЦЭМ!$B$39:$B$782,R$83)+'СЕТ СН'!$H$12+СВЦЭМ!$D$10+'СЕТ СН'!$H$6-'СЕТ СН'!$H$22</f>
        <v>1302.1824318300003</v>
      </c>
      <c r="S109" s="36">
        <f>SUMIFS(СВЦЭМ!$C$39:$C$782,СВЦЭМ!$A$39:$A$782,$A109,СВЦЭМ!$B$39:$B$782,S$83)+'СЕТ СН'!$H$12+СВЦЭМ!$D$10+'СЕТ СН'!$H$6-'СЕТ СН'!$H$22</f>
        <v>1268.8661215100001</v>
      </c>
      <c r="T109" s="36">
        <f>SUMIFS(СВЦЭМ!$C$39:$C$782,СВЦЭМ!$A$39:$A$782,$A109,СВЦЭМ!$B$39:$B$782,T$83)+'СЕТ СН'!$H$12+СВЦЭМ!$D$10+'СЕТ СН'!$H$6-'СЕТ СН'!$H$22</f>
        <v>1213.19077728</v>
      </c>
      <c r="U109" s="36">
        <f>SUMIFS(СВЦЭМ!$C$39:$C$782,СВЦЭМ!$A$39:$A$782,$A109,СВЦЭМ!$B$39:$B$782,U$83)+'СЕТ СН'!$H$12+СВЦЭМ!$D$10+'СЕТ СН'!$H$6-'СЕТ СН'!$H$22</f>
        <v>1170.6814912899999</v>
      </c>
      <c r="V109" s="36">
        <f>SUMIFS(СВЦЭМ!$C$39:$C$782,СВЦЭМ!$A$39:$A$782,$A109,СВЦЭМ!$B$39:$B$782,V$83)+'СЕТ СН'!$H$12+СВЦЭМ!$D$10+'СЕТ СН'!$H$6-'СЕТ СН'!$H$22</f>
        <v>1192.2783626400001</v>
      </c>
      <c r="W109" s="36">
        <f>SUMIFS(СВЦЭМ!$C$39:$C$782,СВЦЭМ!$A$39:$A$782,$A109,СВЦЭМ!$B$39:$B$782,W$83)+'СЕТ СН'!$H$12+СВЦЭМ!$D$10+'СЕТ СН'!$H$6-'СЕТ СН'!$H$22</f>
        <v>1167.49589575</v>
      </c>
      <c r="X109" s="36">
        <f>SUMIFS(СВЦЭМ!$C$39:$C$782,СВЦЭМ!$A$39:$A$782,$A109,СВЦЭМ!$B$39:$B$782,X$83)+'СЕТ СН'!$H$12+СВЦЭМ!$D$10+'СЕТ СН'!$H$6-'СЕТ СН'!$H$22</f>
        <v>1164.3081778600001</v>
      </c>
      <c r="Y109" s="36">
        <f>SUMIFS(СВЦЭМ!$C$39:$C$782,СВЦЭМ!$A$39:$A$782,$A109,СВЦЭМ!$B$39:$B$782,Y$83)+'СЕТ СН'!$H$12+СВЦЭМ!$D$10+'СЕТ СН'!$H$6-'СЕТ СН'!$H$22</f>
        <v>1211.8170506000001</v>
      </c>
    </row>
    <row r="110" spans="1:25" ht="15.75" x14ac:dyDescent="0.2">
      <c r="A110" s="35">
        <f t="shared" si="2"/>
        <v>44313</v>
      </c>
      <c r="B110" s="36">
        <f>SUMIFS(СВЦЭМ!$C$39:$C$782,СВЦЭМ!$A$39:$A$782,$A110,СВЦЭМ!$B$39:$B$782,B$83)+'СЕТ СН'!$H$12+СВЦЭМ!$D$10+'СЕТ СН'!$H$6-'СЕТ СН'!$H$22</f>
        <v>1448.4326471300001</v>
      </c>
      <c r="C110" s="36">
        <f>SUMIFS(СВЦЭМ!$C$39:$C$782,СВЦЭМ!$A$39:$A$782,$A110,СВЦЭМ!$B$39:$B$782,C$83)+'СЕТ СН'!$H$12+СВЦЭМ!$D$10+'СЕТ СН'!$H$6-'СЕТ СН'!$H$22</f>
        <v>1532.99911064</v>
      </c>
      <c r="D110" s="36">
        <f>SUMIFS(СВЦЭМ!$C$39:$C$782,СВЦЭМ!$A$39:$A$782,$A110,СВЦЭМ!$B$39:$B$782,D$83)+'СЕТ СН'!$H$12+СВЦЭМ!$D$10+'СЕТ СН'!$H$6-'СЕТ СН'!$H$22</f>
        <v>1503.5762919800002</v>
      </c>
      <c r="E110" s="36">
        <f>SUMIFS(СВЦЭМ!$C$39:$C$782,СВЦЭМ!$A$39:$A$782,$A110,СВЦЭМ!$B$39:$B$782,E$83)+'СЕТ СН'!$H$12+СВЦЭМ!$D$10+'СЕТ СН'!$H$6-'СЕТ СН'!$H$22</f>
        <v>1496.7284638800002</v>
      </c>
      <c r="F110" s="36">
        <f>SUMIFS(СВЦЭМ!$C$39:$C$782,СВЦЭМ!$A$39:$A$782,$A110,СВЦЭМ!$B$39:$B$782,F$83)+'СЕТ СН'!$H$12+СВЦЭМ!$D$10+'СЕТ СН'!$H$6-'СЕТ СН'!$H$22</f>
        <v>1503.2756889300001</v>
      </c>
      <c r="G110" s="36">
        <f>SUMIFS(СВЦЭМ!$C$39:$C$782,СВЦЭМ!$A$39:$A$782,$A110,СВЦЭМ!$B$39:$B$782,G$83)+'СЕТ СН'!$H$12+СВЦЭМ!$D$10+'СЕТ СН'!$H$6-'СЕТ СН'!$H$22</f>
        <v>1503.15415024</v>
      </c>
      <c r="H110" s="36">
        <f>SUMIFS(СВЦЭМ!$C$39:$C$782,СВЦЭМ!$A$39:$A$782,$A110,СВЦЭМ!$B$39:$B$782,H$83)+'СЕТ СН'!$H$12+СВЦЭМ!$D$10+'СЕТ СН'!$H$6-'СЕТ СН'!$H$22</f>
        <v>1530.0102862200001</v>
      </c>
      <c r="I110" s="36">
        <f>SUMIFS(СВЦЭМ!$C$39:$C$782,СВЦЭМ!$A$39:$A$782,$A110,СВЦЭМ!$B$39:$B$782,I$83)+'СЕТ СН'!$H$12+СВЦЭМ!$D$10+'СЕТ СН'!$H$6-'СЕТ СН'!$H$22</f>
        <v>1461.0585842800001</v>
      </c>
      <c r="J110" s="36">
        <f>SUMIFS(СВЦЭМ!$C$39:$C$782,СВЦЭМ!$A$39:$A$782,$A110,СВЦЭМ!$B$39:$B$782,J$83)+'СЕТ СН'!$H$12+СВЦЭМ!$D$10+'СЕТ СН'!$H$6-'СЕТ СН'!$H$22</f>
        <v>1380.9961808400001</v>
      </c>
      <c r="K110" s="36">
        <f>SUMIFS(СВЦЭМ!$C$39:$C$782,СВЦЭМ!$A$39:$A$782,$A110,СВЦЭМ!$B$39:$B$782,K$83)+'СЕТ СН'!$H$12+СВЦЭМ!$D$10+'СЕТ СН'!$H$6-'СЕТ СН'!$H$22</f>
        <v>1324.6302549200002</v>
      </c>
      <c r="L110" s="36">
        <f>SUMIFS(СВЦЭМ!$C$39:$C$782,СВЦЭМ!$A$39:$A$782,$A110,СВЦЭМ!$B$39:$B$782,L$83)+'СЕТ СН'!$H$12+СВЦЭМ!$D$10+'СЕТ СН'!$H$6-'СЕТ СН'!$H$22</f>
        <v>1332.5422868200001</v>
      </c>
      <c r="M110" s="36">
        <f>SUMIFS(СВЦЭМ!$C$39:$C$782,СВЦЭМ!$A$39:$A$782,$A110,СВЦЭМ!$B$39:$B$782,M$83)+'СЕТ СН'!$H$12+СВЦЭМ!$D$10+'СЕТ СН'!$H$6-'СЕТ СН'!$H$22</f>
        <v>1343.3112000900001</v>
      </c>
      <c r="N110" s="36">
        <f>SUMIFS(СВЦЭМ!$C$39:$C$782,СВЦЭМ!$A$39:$A$782,$A110,СВЦЭМ!$B$39:$B$782,N$83)+'СЕТ СН'!$H$12+СВЦЭМ!$D$10+'СЕТ СН'!$H$6-'СЕТ СН'!$H$22</f>
        <v>1374.8981753</v>
      </c>
      <c r="O110" s="36">
        <f>SUMIFS(СВЦЭМ!$C$39:$C$782,СВЦЭМ!$A$39:$A$782,$A110,СВЦЭМ!$B$39:$B$782,O$83)+'СЕТ СН'!$H$12+СВЦЭМ!$D$10+'СЕТ СН'!$H$6-'СЕТ СН'!$H$22</f>
        <v>1427.8748481</v>
      </c>
      <c r="P110" s="36">
        <f>SUMIFS(СВЦЭМ!$C$39:$C$782,СВЦЭМ!$A$39:$A$782,$A110,СВЦЭМ!$B$39:$B$782,P$83)+'СЕТ СН'!$H$12+СВЦЭМ!$D$10+'СЕТ СН'!$H$6-'СЕТ СН'!$H$22</f>
        <v>1445.8734385700002</v>
      </c>
      <c r="Q110" s="36">
        <f>SUMIFS(СВЦЭМ!$C$39:$C$782,СВЦЭМ!$A$39:$A$782,$A110,СВЦЭМ!$B$39:$B$782,Q$83)+'СЕТ СН'!$H$12+СВЦЭМ!$D$10+'СЕТ СН'!$H$6-'СЕТ СН'!$H$22</f>
        <v>1428.4471740200001</v>
      </c>
      <c r="R110" s="36">
        <f>SUMIFS(СВЦЭМ!$C$39:$C$782,СВЦЭМ!$A$39:$A$782,$A110,СВЦЭМ!$B$39:$B$782,R$83)+'СЕТ СН'!$H$12+СВЦЭМ!$D$10+'СЕТ СН'!$H$6-'СЕТ СН'!$H$22</f>
        <v>1434.01063086</v>
      </c>
      <c r="S110" s="36">
        <f>SUMIFS(СВЦЭМ!$C$39:$C$782,СВЦЭМ!$A$39:$A$782,$A110,СВЦЭМ!$B$39:$B$782,S$83)+'СЕТ СН'!$H$12+СВЦЭМ!$D$10+'СЕТ СН'!$H$6-'СЕТ СН'!$H$22</f>
        <v>1454.23098955</v>
      </c>
      <c r="T110" s="36">
        <f>SUMIFS(СВЦЭМ!$C$39:$C$782,СВЦЭМ!$A$39:$A$782,$A110,СВЦЭМ!$B$39:$B$782,T$83)+'СЕТ СН'!$H$12+СВЦЭМ!$D$10+'СЕТ СН'!$H$6-'СЕТ СН'!$H$22</f>
        <v>1381.2108712900001</v>
      </c>
      <c r="U110" s="36">
        <f>SUMIFS(СВЦЭМ!$C$39:$C$782,СВЦЭМ!$A$39:$A$782,$A110,СВЦЭМ!$B$39:$B$782,U$83)+'СЕТ СН'!$H$12+СВЦЭМ!$D$10+'СЕТ СН'!$H$6-'СЕТ СН'!$H$22</f>
        <v>1292.1726711600002</v>
      </c>
      <c r="V110" s="36">
        <f>SUMIFS(СВЦЭМ!$C$39:$C$782,СВЦЭМ!$A$39:$A$782,$A110,СВЦЭМ!$B$39:$B$782,V$83)+'СЕТ СН'!$H$12+СВЦЭМ!$D$10+'СЕТ СН'!$H$6-'СЕТ СН'!$H$22</f>
        <v>1265.6426548300001</v>
      </c>
      <c r="W110" s="36">
        <f>SUMIFS(СВЦЭМ!$C$39:$C$782,СВЦЭМ!$A$39:$A$782,$A110,СВЦЭМ!$B$39:$B$782,W$83)+'СЕТ СН'!$H$12+СВЦЭМ!$D$10+'СЕТ СН'!$H$6-'СЕТ СН'!$H$22</f>
        <v>1275.2701996900003</v>
      </c>
      <c r="X110" s="36">
        <f>SUMIFS(СВЦЭМ!$C$39:$C$782,СВЦЭМ!$A$39:$A$782,$A110,СВЦЭМ!$B$39:$B$782,X$83)+'СЕТ СН'!$H$12+СВЦЭМ!$D$10+'СЕТ СН'!$H$6-'СЕТ СН'!$H$22</f>
        <v>1272.2430084800001</v>
      </c>
      <c r="Y110" s="36">
        <f>SUMIFS(СВЦЭМ!$C$39:$C$782,СВЦЭМ!$A$39:$A$782,$A110,СВЦЭМ!$B$39:$B$782,Y$83)+'СЕТ СН'!$H$12+СВЦЭМ!$D$10+'СЕТ СН'!$H$6-'СЕТ СН'!$H$22</f>
        <v>1313.2202293400001</v>
      </c>
    </row>
    <row r="111" spans="1:25" ht="15.75" x14ac:dyDescent="0.2">
      <c r="A111" s="35">
        <f t="shared" si="2"/>
        <v>44314</v>
      </c>
      <c r="B111" s="36">
        <f>SUMIFS(СВЦЭМ!$C$39:$C$782,СВЦЭМ!$A$39:$A$782,$A111,СВЦЭМ!$B$39:$B$782,B$83)+'СЕТ СН'!$H$12+СВЦЭМ!$D$10+'СЕТ СН'!$H$6-'СЕТ СН'!$H$22</f>
        <v>1450.1546649100001</v>
      </c>
      <c r="C111" s="36">
        <f>SUMIFS(СВЦЭМ!$C$39:$C$782,СВЦЭМ!$A$39:$A$782,$A111,СВЦЭМ!$B$39:$B$782,C$83)+'СЕТ СН'!$H$12+СВЦЭМ!$D$10+'СЕТ СН'!$H$6-'СЕТ СН'!$H$22</f>
        <v>1533.49325595</v>
      </c>
      <c r="D111" s="36">
        <f>SUMIFS(СВЦЭМ!$C$39:$C$782,СВЦЭМ!$A$39:$A$782,$A111,СВЦЭМ!$B$39:$B$782,D$83)+'СЕТ СН'!$H$12+СВЦЭМ!$D$10+'СЕТ СН'!$H$6-'СЕТ СН'!$H$22</f>
        <v>1551.1889064100001</v>
      </c>
      <c r="E111" s="36">
        <f>SUMIFS(СВЦЭМ!$C$39:$C$782,СВЦЭМ!$A$39:$A$782,$A111,СВЦЭМ!$B$39:$B$782,E$83)+'СЕТ СН'!$H$12+СВЦЭМ!$D$10+'СЕТ СН'!$H$6-'СЕТ СН'!$H$22</f>
        <v>1552.0883380800001</v>
      </c>
      <c r="F111" s="36">
        <f>SUMIFS(СВЦЭМ!$C$39:$C$782,СВЦЭМ!$A$39:$A$782,$A111,СВЦЭМ!$B$39:$B$782,F$83)+'СЕТ СН'!$H$12+СВЦЭМ!$D$10+'СЕТ СН'!$H$6-'СЕТ СН'!$H$22</f>
        <v>1569.9802109700001</v>
      </c>
      <c r="G111" s="36">
        <f>SUMIFS(СВЦЭМ!$C$39:$C$782,СВЦЭМ!$A$39:$A$782,$A111,СВЦЭМ!$B$39:$B$782,G$83)+'СЕТ СН'!$H$12+СВЦЭМ!$D$10+'СЕТ СН'!$H$6-'СЕТ СН'!$H$22</f>
        <v>1567.7480609300001</v>
      </c>
      <c r="H111" s="36">
        <f>SUMIFS(СВЦЭМ!$C$39:$C$782,СВЦЭМ!$A$39:$A$782,$A111,СВЦЭМ!$B$39:$B$782,H$83)+'СЕТ СН'!$H$12+СВЦЭМ!$D$10+'СЕТ СН'!$H$6-'СЕТ СН'!$H$22</f>
        <v>1567.65373617</v>
      </c>
      <c r="I111" s="36">
        <f>SUMIFS(СВЦЭМ!$C$39:$C$782,СВЦЭМ!$A$39:$A$782,$A111,СВЦЭМ!$B$39:$B$782,I$83)+'СЕТ СН'!$H$12+СВЦЭМ!$D$10+'СЕТ СН'!$H$6-'СЕТ СН'!$H$22</f>
        <v>1488.3165615600001</v>
      </c>
      <c r="J111" s="36">
        <f>SUMIFS(СВЦЭМ!$C$39:$C$782,СВЦЭМ!$A$39:$A$782,$A111,СВЦЭМ!$B$39:$B$782,J$83)+'СЕТ СН'!$H$12+СВЦЭМ!$D$10+'СЕТ СН'!$H$6-'СЕТ СН'!$H$22</f>
        <v>1402.0166697200002</v>
      </c>
      <c r="K111" s="36">
        <f>SUMIFS(СВЦЭМ!$C$39:$C$782,СВЦЭМ!$A$39:$A$782,$A111,СВЦЭМ!$B$39:$B$782,K$83)+'СЕТ СН'!$H$12+СВЦЭМ!$D$10+'СЕТ СН'!$H$6-'СЕТ СН'!$H$22</f>
        <v>1334.7939380500002</v>
      </c>
      <c r="L111" s="36">
        <f>SUMIFS(СВЦЭМ!$C$39:$C$782,СВЦЭМ!$A$39:$A$782,$A111,СВЦЭМ!$B$39:$B$782,L$83)+'СЕТ СН'!$H$12+СВЦЭМ!$D$10+'СЕТ СН'!$H$6-'СЕТ СН'!$H$22</f>
        <v>1322.1770618600001</v>
      </c>
      <c r="M111" s="36">
        <f>SUMIFS(СВЦЭМ!$C$39:$C$782,СВЦЭМ!$A$39:$A$782,$A111,СВЦЭМ!$B$39:$B$782,M$83)+'СЕТ СН'!$H$12+СВЦЭМ!$D$10+'СЕТ СН'!$H$6-'СЕТ СН'!$H$22</f>
        <v>1344.1516300400001</v>
      </c>
      <c r="N111" s="36">
        <f>SUMIFS(СВЦЭМ!$C$39:$C$782,СВЦЭМ!$A$39:$A$782,$A111,СВЦЭМ!$B$39:$B$782,N$83)+'СЕТ СН'!$H$12+СВЦЭМ!$D$10+'СЕТ СН'!$H$6-'СЕТ СН'!$H$22</f>
        <v>1386.98323009</v>
      </c>
      <c r="O111" s="36">
        <f>SUMIFS(СВЦЭМ!$C$39:$C$782,СВЦЭМ!$A$39:$A$782,$A111,СВЦЭМ!$B$39:$B$782,O$83)+'СЕТ СН'!$H$12+СВЦЭМ!$D$10+'СЕТ СН'!$H$6-'СЕТ СН'!$H$22</f>
        <v>1430.33843314</v>
      </c>
      <c r="P111" s="36">
        <f>SUMIFS(СВЦЭМ!$C$39:$C$782,СВЦЭМ!$A$39:$A$782,$A111,СВЦЭМ!$B$39:$B$782,P$83)+'СЕТ СН'!$H$12+СВЦЭМ!$D$10+'СЕТ СН'!$H$6-'СЕТ СН'!$H$22</f>
        <v>1480.7315425700001</v>
      </c>
      <c r="Q111" s="36">
        <f>SUMIFS(СВЦЭМ!$C$39:$C$782,СВЦЭМ!$A$39:$A$782,$A111,СВЦЭМ!$B$39:$B$782,Q$83)+'СЕТ СН'!$H$12+СВЦЭМ!$D$10+'СЕТ СН'!$H$6-'СЕТ СН'!$H$22</f>
        <v>1483.8699665700001</v>
      </c>
      <c r="R111" s="36">
        <f>SUMIFS(СВЦЭМ!$C$39:$C$782,СВЦЭМ!$A$39:$A$782,$A111,СВЦЭМ!$B$39:$B$782,R$83)+'СЕТ СН'!$H$12+СВЦЭМ!$D$10+'СЕТ СН'!$H$6-'СЕТ СН'!$H$22</f>
        <v>1486.4074214900002</v>
      </c>
      <c r="S111" s="36">
        <f>SUMIFS(СВЦЭМ!$C$39:$C$782,СВЦЭМ!$A$39:$A$782,$A111,СВЦЭМ!$B$39:$B$782,S$83)+'СЕТ СН'!$H$12+СВЦЭМ!$D$10+'СЕТ СН'!$H$6-'СЕТ СН'!$H$22</f>
        <v>1488.0812315300002</v>
      </c>
      <c r="T111" s="36">
        <f>SUMIFS(СВЦЭМ!$C$39:$C$782,СВЦЭМ!$A$39:$A$782,$A111,СВЦЭМ!$B$39:$B$782,T$83)+'СЕТ СН'!$H$12+СВЦЭМ!$D$10+'СЕТ СН'!$H$6-'СЕТ СН'!$H$22</f>
        <v>1402.6691426000002</v>
      </c>
      <c r="U111" s="36">
        <f>SUMIFS(СВЦЭМ!$C$39:$C$782,СВЦЭМ!$A$39:$A$782,$A111,СВЦЭМ!$B$39:$B$782,U$83)+'СЕТ СН'!$H$12+СВЦЭМ!$D$10+'СЕТ СН'!$H$6-'СЕТ СН'!$H$22</f>
        <v>1328.0350548700001</v>
      </c>
      <c r="V111" s="36">
        <f>SUMIFS(СВЦЭМ!$C$39:$C$782,СВЦЭМ!$A$39:$A$782,$A111,СВЦЭМ!$B$39:$B$782,V$83)+'СЕТ СН'!$H$12+СВЦЭМ!$D$10+'СЕТ СН'!$H$6-'СЕТ СН'!$H$22</f>
        <v>1295.0934660700002</v>
      </c>
      <c r="W111" s="36">
        <f>SUMIFS(СВЦЭМ!$C$39:$C$782,СВЦЭМ!$A$39:$A$782,$A111,СВЦЭМ!$B$39:$B$782,W$83)+'СЕТ СН'!$H$12+СВЦЭМ!$D$10+'СЕТ СН'!$H$6-'СЕТ СН'!$H$22</f>
        <v>1319.4566942700001</v>
      </c>
      <c r="X111" s="36">
        <f>SUMIFS(СВЦЭМ!$C$39:$C$782,СВЦЭМ!$A$39:$A$782,$A111,СВЦЭМ!$B$39:$B$782,X$83)+'СЕТ СН'!$H$12+СВЦЭМ!$D$10+'СЕТ СН'!$H$6-'СЕТ СН'!$H$22</f>
        <v>1352.17455625</v>
      </c>
      <c r="Y111" s="36">
        <f>SUMIFS(СВЦЭМ!$C$39:$C$782,СВЦЭМ!$A$39:$A$782,$A111,СВЦЭМ!$B$39:$B$782,Y$83)+'СЕТ СН'!$H$12+СВЦЭМ!$D$10+'СЕТ СН'!$H$6-'СЕТ СН'!$H$22</f>
        <v>1418.0024239500001</v>
      </c>
    </row>
    <row r="112" spans="1:25" ht="15.75" x14ac:dyDescent="0.2">
      <c r="A112" s="35">
        <f t="shared" si="2"/>
        <v>44315</v>
      </c>
      <c r="B112" s="36">
        <f>SUMIFS(СВЦЭМ!$C$39:$C$782,СВЦЭМ!$A$39:$A$782,$A112,СВЦЭМ!$B$39:$B$782,B$83)+'СЕТ СН'!$H$12+СВЦЭМ!$D$10+'СЕТ СН'!$H$6-'СЕТ СН'!$H$22</f>
        <v>1455.5927882400001</v>
      </c>
      <c r="C112" s="36">
        <f>SUMIFS(СВЦЭМ!$C$39:$C$782,СВЦЭМ!$A$39:$A$782,$A112,СВЦЭМ!$B$39:$B$782,C$83)+'СЕТ СН'!$H$12+СВЦЭМ!$D$10+'СЕТ СН'!$H$6-'СЕТ СН'!$H$22</f>
        <v>1556.49101898</v>
      </c>
      <c r="D112" s="36">
        <f>SUMIFS(СВЦЭМ!$C$39:$C$782,СВЦЭМ!$A$39:$A$782,$A112,СВЦЭМ!$B$39:$B$782,D$83)+'СЕТ СН'!$H$12+СВЦЭМ!$D$10+'СЕТ СН'!$H$6-'СЕТ СН'!$H$22</f>
        <v>1554.9728793100001</v>
      </c>
      <c r="E112" s="36">
        <f>SUMIFS(СВЦЭМ!$C$39:$C$782,СВЦЭМ!$A$39:$A$782,$A112,СВЦЭМ!$B$39:$B$782,E$83)+'СЕТ СН'!$H$12+СВЦЭМ!$D$10+'СЕТ СН'!$H$6-'СЕТ СН'!$H$22</f>
        <v>1552.11677749</v>
      </c>
      <c r="F112" s="36">
        <f>SUMIFS(СВЦЭМ!$C$39:$C$782,СВЦЭМ!$A$39:$A$782,$A112,СВЦЭМ!$B$39:$B$782,F$83)+'СЕТ СН'!$H$12+СВЦЭМ!$D$10+'СЕТ СН'!$H$6-'СЕТ СН'!$H$22</f>
        <v>1567.8329165300001</v>
      </c>
      <c r="G112" s="36">
        <f>SUMIFS(СВЦЭМ!$C$39:$C$782,СВЦЭМ!$A$39:$A$782,$A112,СВЦЭМ!$B$39:$B$782,G$83)+'СЕТ СН'!$H$12+СВЦЭМ!$D$10+'СЕТ СН'!$H$6-'СЕТ СН'!$H$22</f>
        <v>1576.1709386800001</v>
      </c>
      <c r="H112" s="36">
        <f>SUMIFS(СВЦЭМ!$C$39:$C$782,СВЦЭМ!$A$39:$A$782,$A112,СВЦЭМ!$B$39:$B$782,H$83)+'СЕТ СН'!$H$12+СВЦЭМ!$D$10+'СЕТ СН'!$H$6-'СЕТ СН'!$H$22</f>
        <v>1579.9049275100001</v>
      </c>
      <c r="I112" s="36">
        <f>SUMIFS(СВЦЭМ!$C$39:$C$782,СВЦЭМ!$A$39:$A$782,$A112,СВЦЭМ!$B$39:$B$782,I$83)+'СЕТ СН'!$H$12+СВЦЭМ!$D$10+'СЕТ СН'!$H$6-'СЕТ СН'!$H$22</f>
        <v>1478.2518911500001</v>
      </c>
      <c r="J112" s="36">
        <f>SUMIFS(СВЦЭМ!$C$39:$C$782,СВЦЭМ!$A$39:$A$782,$A112,СВЦЭМ!$B$39:$B$782,J$83)+'СЕТ СН'!$H$12+СВЦЭМ!$D$10+'СЕТ СН'!$H$6-'СЕТ СН'!$H$22</f>
        <v>1407.6578395800002</v>
      </c>
      <c r="K112" s="36">
        <f>SUMIFS(СВЦЭМ!$C$39:$C$782,СВЦЭМ!$A$39:$A$782,$A112,СВЦЭМ!$B$39:$B$782,K$83)+'СЕТ СН'!$H$12+СВЦЭМ!$D$10+'СЕТ СН'!$H$6-'СЕТ СН'!$H$22</f>
        <v>1340.7206793800001</v>
      </c>
      <c r="L112" s="36">
        <f>SUMIFS(СВЦЭМ!$C$39:$C$782,СВЦЭМ!$A$39:$A$782,$A112,СВЦЭМ!$B$39:$B$782,L$83)+'СЕТ СН'!$H$12+СВЦЭМ!$D$10+'СЕТ СН'!$H$6-'СЕТ СН'!$H$22</f>
        <v>1347.0749272400001</v>
      </c>
      <c r="M112" s="36">
        <f>SUMIFS(СВЦЭМ!$C$39:$C$782,СВЦЭМ!$A$39:$A$782,$A112,СВЦЭМ!$B$39:$B$782,M$83)+'СЕТ СН'!$H$12+СВЦЭМ!$D$10+'СЕТ СН'!$H$6-'СЕТ СН'!$H$22</f>
        <v>1351.3655946600002</v>
      </c>
      <c r="N112" s="36">
        <f>SUMIFS(СВЦЭМ!$C$39:$C$782,СВЦЭМ!$A$39:$A$782,$A112,СВЦЭМ!$B$39:$B$782,N$83)+'СЕТ СН'!$H$12+СВЦЭМ!$D$10+'СЕТ СН'!$H$6-'СЕТ СН'!$H$22</f>
        <v>1386.2805013200002</v>
      </c>
      <c r="O112" s="36">
        <f>SUMIFS(СВЦЭМ!$C$39:$C$782,СВЦЭМ!$A$39:$A$782,$A112,СВЦЭМ!$B$39:$B$782,O$83)+'СЕТ СН'!$H$12+СВЦЭМ!$D$10+'СЕТ СН'!$H$6-'СЕТ СН'!$H$22</f>
        <v>1440.95838912</v>
      </c>
      <c r="P112" s="36">
        <f>SUMIFS(СВЦЭМ!$C$39:$C$782,СВЦЭМ!$A$39:$A$782,$A112,СВЦЭМ!$B$39:$B$782,P$83)+'СЕТ СН'!$H$12+СВЦЭМ!$D$10+'СЕТ СН'!$H$6-'СЕТ СН'!$H$22</f>
        <v>1479.47227965</v>
      </c>
      <c r="Q112" s="36">
        <f>SUMIFS(СВЦЭМ!$C$39:$C$782,СВЦЭМ!$A$39:$A$782,$A112,СВЦЭМ!$B$39:$B$782,Q$83)+'СЕТ СН'!$H$12+СВЦЭМ!$D$10+'СЕТ СН'!$H$6-'СЕТ СН'!$H$22</f>
        <v>1473.2370515600001</v>
      </c>
      <c r="R112" s="36">
        <f>SUMIFS(СВЦЭМ!$C$39:$C$782,СВЦЭМ!$A$39:$A$782,$A112,СВЦЭМ!$B$39:$B$782,R$83)+'СЕТ СН'!$H$12+СВЦЭМ!$D$10+'СЕТ СН'!$H$6-'СЕТ СН'!$H$22</f>
        <v>1478.94237735</v>
      </c>
      <c r="S112" s="36">
        <f>SUMIFS(СВЦЭМ!$C$39:$C$782,СВЦЭМ!$A$39:$A$782,$A112,СВЦЭМ!$B$39:$B$782,S$83)+'СЕТ СН'!$H$12+СВЦЭМ!$D$10+'СЕТ СН'!$H$6-'СЕТ СН'!$H$22</f>
        <v>1489.3044174300001</v>
      </c>
      <c r="T112" s="36">
        <f>SUMIFS(СВЦЭМ!$C$39:$C$782,СВЦЭМ!$A$39:$A$782,$A112,СВЦЭМ!$B$39:$B$782,T$83)+'СЕТ СН'!$H$12+СВЦЭМ!$D$10+'СЕТ СН'!$H$6-'СЕТ СН'!$H$22</f>
        <v>1401.3640252600001</v>
      </c>
      <c r="U112" s="36">
        <f>SUMIFS(СВЦЭМ!$C$39:$C$782,СВЦЭМ!$A$39:$A$782,$A112,СВЦЭМ!$B$39:$B$782,U$83)+'СЕТ СН'!$H$12+СВЦЭМ!$D$10+'СЕТ СН'!$H$6-'СЕТ СН'!$H$22</f>
        <v>1313.9656713700001</v>
      </c>
      <c r="V112" s="36">
        <f>SUMIFS(СВЦЭМ!$C$39:$C$782,СВЦЭМ!$A$39:$A$782,$A112,СВЦЭМ!$B$39:$B$782,V$83)+'СЕТ СН'!$H$12+СВЦЭМ!$D$10+'СЕТ СН'!$H$6-'СЕТ СН'!$H$22</f>
        <v>1279.04956066</v>
      </c>
      <c r="W112" s="36">
        <f>SUMIFS(СВЦЭМ!$C$39:$C$782,СВЦЭМ!$A$39:$A$782,$A112,СВЦЭМ!$B$39:$B$782,W$83)+'СЕТ СН'!$H$12+СВЦЭМ!$D$10+'СЕТ СН'!$H$6-'СЕТ СН'!$H$22</f>
        <v>1282.9786149100003</v>
      </c>
      <c r="X112" s="36">
        <f>SUMIFS(СВЦЭМ!$C$39:$C$782,СВЦЭМ!$A$39:$A$782,$A112,СВЦЭМ!$B$39:$B$782,X$83)+'СЕТ СН'!$H$12+СВЦЭМ!$D$10+'СЕТ СН'!$H$6-'СЕТ СН'!$H$22</f>
        <v>1306.4338300700001</v>
      </c>
      <c r="Y112" s="36">
        <f>SUMIFS(СВЦЭМ!$C$39:$C$782,СВЦЭМ!$A$39:$A$782,$A112,СВЦЭМ!$B$39:$B$782,Y$83)+'СЕТ СН'!$H$12+СВЦЭМ!$D$10+'СЕТ СН'!$H$6-'СЕТ СН'!$H$22</f>
        <v>1379.0106063100002</v>
      </c>
    </row>
    <row r="113" spans="1:27" ht="15.75" x14ac:dyDescent="0.2">
      <c r="A113" s="35">
        <f t="shared" si="2"/>
        <v>44316</v>
      </c>
      <c r="B113" s="36">
        <f>SUMIFS(СВЦЭМ!$C$39:$C$782,СВЦЭМ!$A$39:$A$782,$A113,СВЦЭМ!$B$39:$B$782,B$83)+'СЕТ СН'!$H$12+СВЦЭМ!$D$10+'СЕТ СН'!$H$6-'СЕТ СН'!$H$22</f>
        <v>1439.3577763200001</v>
      </c>
      <c r="C113" s="36">
        <f>SUMIFS(СВЦЭМ!$C$39:$C$782,СВЦЭМ!$A$39:$A$782,$A113,СВЦЭМ!$B$39:$B$782,C$83)+'СЕТ СН'!$H$12+СВЦЭМ!$D$10+'СЕТ СН'!$H$6-'СЕТ СН'!$H$22</f>
        <v>1518.6681491300001</v>
      </c>
      <c r="D113" s="36">
        <f>SUMIFS(СВЦЭМ!$C$39:$C$782,СВЦЭМ!$A$39:$A$782,$A113,СВЦЭМ!$B$39:$B$782,D$83)+'СЕТ СН'!$H$12+СВЦЭМ!$D$10+'СЕТ СН'!$H$6-'СЕТ СН'!$H$22</f>
        <v>1540.62789634</v>
      </c>
      <c r="E113" s="36">
        <f>SUMIFS(СВЦЭМ!$C$39:$C$782,СВЦЭМ!$A$39:$A$782,$A113,СВЦЭМ!$B$39:$B$782,E$83)+'СЕТ СН'!$H$12+СВЦЭМ!$D$10+'СЕТ СН'!$H$6-'СЕТ СН'!$H$22</f>
        <v>1534.90047798</v>
      </c>
      <c r="F113" s="36">
        <f>SUMIFS(СВЦЭМ!$C$39:$C$782,СВЦЭМ!$A$39:$A$782,$A113,СВЦЭМ!$B$39:$B$782,F$83)+'СЕТ СН'!$H$12+СВЦЭМ!$D$10+'СЕТ СН'!$H$6-'СЕТ СН'!$H$22</f>
        <v>1556.1088991300001</v>
      </c>
      <c r="G113" s="36">
        <f>SUMIFS(СВЦЭМ!$C$39:$C$782,СВЦЭМ!$A$39:$A$782,$A113,СВЦЭМ!$B$39:$B$782,G$83)+'СЕТ СН'!$H$12+СВЦЭМ!$D$10+'СЕТ СН'!$H$6-'СЕТ СН'!$H$22</f>
        <v>1574.6708453800002</v>
      </c>
      <c r="H113" s="36">
        <f>SUMIFS(СВЦЭМ!$C$39:$C$782,СВЦЭМ!$A$39:$A$782,$A113,СВЦЭМ!$B$39:$B$782,H$83)+'СЕТ СН'!$H$12+СВЦЭМ!$D$10+'СЕТ СН'!$H$6-'СЕТ СН'!$H$22</f>
        <v>1577.7947518200001</v>
      </c>
      <c r="I113" s="36">
        <f>SUMIFS(СВЦЭМ!$C$39:$C$782,СВЦЭМ!$A$39:$A$782,$A113,СВЦЭМ!$B$39:$B$782,I$83)+'СЕТ СН'!$H$12+СВЦЭМ!$D$10+'СЕТ СН'!$H$6-'СЕТ СН'!$H$22</f>
        <v>1491.8461473100001</v>
      </c>
      <c r="J113" s="36">
        <f>SUMIFS(СВЦЭМ!$C$39:$C$782,СВЦЭМ!$A$39:$A$782,$A113,СВЦЭМ!$B$39:$B$782,J$83)+'СЕТ СН'!$H$12+СВЦЭМ!$D$10+'СЕТ СН'!$H$6-'СЕТ СН'!$H$22</f>
        <v>1426.32917535</v>
      </c>
      <c r="K113" s="36">
        <f>SUMIFS(СВЦЭМ!$C$39:$C$782,СВЦЭМ!$A$39:$A$782,$A113,СВЦЭМ!$B$39:$B$782,K$83)+'СЕТ СН'!$H$12+СВЦЭМ!$D$10+'СЕТ СН'!$H$6-'СЕТ СН'!$H$22</f>
        <v>1383.38842907</v>
      </c>
      <c r="L113" s="36">
        <f>SUMIFS(СВЦЭМ!$C$39:$C$782,СВЦЭМ!$A$39:$A$782,$A113,СВЦЭМ!$B$39:$B$782,L$83)+'СЕТ СН'!$H$12+СВЦЭМ!$D$10+'СЕТ СН'!$H$6-'СЕТ СН'!$H$22</f>
        <v>1359.5944560800001</v>
      </c>
      <c r="M113" s="36">
        <f>SUMIFS(СВЦЭМ!$C$39:$C$782,СВЦЭМ!$A$39:$A$782,$A113,СВЦЭМ!$B$39:$B$782,M$83)+'СЕТ СН'!$H$12+СВЦЭМ!$D$10+'СЕТ СН'!$H$6-'СЕТ СН'!$H$22</f>
        <v>1372.7781613200002</v>
      </c>
      <c r="N113" s="36">
        <f>SUMIFS(СВЦЭМ!$C$39:$C$782,СВЦЭМ!$A$39:$A$782,$A113,СВЦЭМ!$B$39:$B$782,N$83)+'СЕТ СН'!$H$12+СВЦЭМ!$D$10+'СЕТ СН'!$H$6-'СЕТ СН'!$H$22</f>
        <v>1435.4536313900001</v>
      </c>
      <c r="O113" s="36">
        <f>SUMIFS(СВЦЭМ!$C$39:$C$782,СВЦЭМ!$A$39:$A$782,$A113,СВЦЭМ!$B$39:$B$782,O$83)+'СЕТ СН'!$H$12+СВЦЭМ!$D$10+'СЕТ СН'!$H$6-'СЕТ СН'!$H$22</f>
        <v>1479.6211451300001</v>
      </c>
      <c r="P113" s="36">
        <f>SUMIFS(СВЦЭМ!$C$39:$C$782,СВЦЭМ!$A$39:$A$782,$A113,СВЦЭМ!$B$39:$B$782,P$83)+'СЕТ СН'!$H$12+СВЦЭМ!$D$10+'СЕТ СН'!$H$6-'СЕТ СН'!$H$22</f>
        <v>1501.19064611</v>
      </c>
      <c r="Q113" s="36">
        <f>SUMIFS(СВЦЭМ!$C$39:$C$782,СВЦЭМ!$A$39:$A$782,$A113,СВЦЭМ!$B$39:$B$782,Q$83)+'СЕТ СН'!$H$12+СВЦЭМ!$D$10+'СЕТ СН'!$H$6-'СЕТ СН'!$H$22</f>
        <v>1500.0093713400001</v>
      </c>
      <c r="R113" s="36">
        <f>SUMIFS(СВЦЭМ!$C$39:$C$782,СВЦЭМ!$A$39:$A$782,$A113,СВЦЭМ!$B$39:$B$782,R$83)+'СЕТ СН'!$H$12+СВЦЭМ!$D$10+'СЕТ СН'!$H$6-'СЕТ СН'!$H$22</f>
        <v>1493.04922717</v>
      </c>
      <c r="S113" s="36">
        <f>SUMIFS(СВЦЭМ!$C$39:$C$782,СВЦЭМ!$A$39:$A$782,$A113,СВЦЭМ!$B$39:$B$782,S$83)+'СЕТ СН'!$H$12+СВЦЭМ!$D$10+'СЕТ СН'!$H$6-'СЕТ СН'!$H$22</f>
        <v>1482.29013033</v>
      </c>
      <c r="T113" s="36">
        <f>SUMIFS(СВЦЭМ!$C$39:$C$782,СВЦЭМ!$A$39:$A$782,$A113,СВЦЭМ!$B$39:$B$782,T$83)+'СЕТ СН'!$H$12+СВЦЭМ!$D$10+'СЕТ СН'!$H$6-'СЕТ СН'!$H$22</f>
        <v>1389.0561295800001</v>
      </c>
      <c r="U113" s="36">
        <f>SUMIFS(СВЦЭМ!$C$39:$C$782,СВЦЭМ!$A$39:$A$782,$A113,СВЦЭМ!$B$39:$B$782,U$83)+'СЕТ СН'!$H$12+СВЦЭМ!$D$10+'СЕТ СН'!$H$6-'СЕТ СН'!$H$22</f>
        <v>1318.3175168700002</v>
      </c>
      <c r="V113" s="36">
        <f>SUMIFS(СВЦЭМ!$C$39:$C$782,СВЦЭМ!$A$39:$A$782,$A113,СВЦЭМ!$B$39:$B$782,V$83)+'СЕТ СН'!$H$12+СВЦЭМ!$D$10+'СЕТ СН'!$H$6-'СЕТ СН'!$H$22</f>
        <v>1271.865626</v>
      </c>
      <c r="W113" s="36">
        <f>SUMIFS(СВЦЭМ!$C$39:$C$782,СВЦЭМ!$A$39:$A$782,$A113,СВЦЭМ!$B$39:$B$782,W$83)+'СЕТ СН'!$H$12+СВЦЭМ!$D$10+'СЕТ СН'!$H$6-'СЕТ СН'!$H$22</f>
        <v>1276.8662483700002</v>
      </c>
      <c r="X113" s="36">
        <f>SUMIFS(СВЦЭМ!$C$39:$C$782,СВЦЭМ!$A$39:$A$782,$A113,СВЦЭМ!$B$39:$B$782,X$83)+'СЕТ СН'!$H$12+СВЦЭМ!$D$10+'СЕТ СН'!$H$6-'СЕТ СН'!$H$22</f>
        <v>1318.58394505</v>
      </c>
      <c r="Y113" s="36">
        <f>SUMIFS(СВЦЭМ!$C$39:$C$782,СВЦЭМ!$A$39:$A$782,$A113,СВЦЭМ!$B$39:$B$782,Y$83)+'СЕТ СН'!$H$12+СВЦЭМ!$D$10+'СЕТ СН'!$H$6-'СЕТ СН'!$H$22</f>
        <v>1403.1077541200002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01.04.2021</v>
      </c>
      <c r="B120" s="36">
        <f>SUMIFS(СВЦЭМ!$C$39:$C$782,СВЦЭМ!$A$39:$A$782,$A120,СВЦЭМ!$B$39:$B$782,B$119)+'СЕТ СН'!$I$12+СВЦЭМ!$D$10+'СЕТ СН'!$I$6-'СЕТ СН'!$I$22</f>
        <v>1648.5892185299999</v>
      </c>
      <c r="C120" s="36">
        <f>SUMIFS(СВЦЭМ!$C$39:$C$782,СВЦЭМ!$A$39:$A$782,$A120,СВЦЭМ!$B$39:$B$782,C$119)+'СЕТ СН'!$I$12+СВЦЭМ!$D$10+'СЕТ СН'!$I$6-'СЕТ СН'!$I$22</f>
        <v>1734.00537024</v>
      </c>
      <c r="D120" s="36">
        <f>SUMIFS(СВЦЭМ!$C$39:$C$782,СВЦЭМ!$A$39:$A$782,$A120,СВЦЭМ!$B$39:$B$782,D$119)+'СЕТ СН'!$I$12+СВЦЭМ!$D$10+'СЕТ СН'!$I$6-'СЕТ СН'!$I$22</f>
        <v>1774.4455733899999</v>
      </c>
      <c r="E120" s="36">
        <f>SUMIFS(СВЦЭМ!$C$39:$C$782,СВЦЭМ!$A$39:$A$782,$A120,СВЦЭМ!$B$39:$B$782,E$119)+'СЕТ СН'!$I$12+СВЦЭМ!$D$10+'СЕТ СН'!$I$6-'СЕТ СН'!$I$22</f>
        <v>1765.53744719</v>
      </c>
      <c r="F120" s="36">
        <f>SUMIFS(СВЦЭМ!$C$39:$C$782,СВЦЭМ!$A$39:$A$782,$A120,СВЦЭМ!$B$39:$B$782,F$119)+'СЕТ СН'!$I$12+СВЦЭМ!$D$10+'СЕТ СН'!$I$6-'СЕТ СН'!$I$22</f>
        <v>1768.2830840400002</v>
      </c>
      <c r="G120" s="36">
        <f>SUMIFS(СВЦЭМ!$C$39:$C$782,СВЦЭМ!$A$39:$A$782,$A120,СВЦЭМ!$B$39:$B$782,G$119)+'СЕТ СН'!$I$12+СВЦЭМ!$D$10+'СЕТ СН'!$I$6-'СЕТ СН'!$I$22</f>
        <v>1763.21798352</v>
      </c>
      <c r="H120" s="36">
        <f>SUMIFS(СВЦЭМ!$C$39:$C$782,СВЦЭМ!$A$39:$A$782,$A120,СВЦЭМ!$B$39:$B$782,H$119)+'СЕТ СН'!$I$12+СВЦЭМ!$D$10+'СЕТ СН'!$I$6-'СЕТ СН'!$I$22</f>
        <v>1703.9141263900001</v>
      </c>
      <c r="I120" s="36">
        <f>SUMIFS(СВЦЭМ!$C$39:$C$782,СВЦЭМ!$A$39:$A$782,$A120,СВЦЭМ!$B$39:$B$782,I$119)+'СЕТ СН'!$I$12+СВЦЭМ!$D$10+'СЕТ СН'!$I$6-'СЕТ СН'!$I$22</f>
        <v>1676.5974878799998</v>
      </c>
      <c r="J120" s="36">
        <f>SUMIFS(СВЦЭМ!$C$39:$C$782,СВЦЭМ!$A$39:$A$782,$A120,СВЦЭМ!$B$39:$B$782,J$119)+'СЕТ СН'!$I$12+СВЦЭМ!$D$10+'СЕТ СН'!$I$6-'СЕТ СН'!$I$22</f>
        <v>1623.3426012800001</v>
      </c>
      <c r="K120" s="36">
        <f>SUMIFS(СВЦЭМ!$C$39:$C$782,СВЦЭМ!$A$39:$A$782,$A120,СВЦЭМ!$B$39:$B$782,K$119)+'СЕТ СН'!$I$12+СВЦЭМ!$D$10+'СЕТ СН'!$I$6-'СЕТ СН'!$I$22</f>
        <v>1541.8861472799999</v>
      </c>
      <c r="L120" s="36">
        <f>SUMIFS(СВЦЭМ!$C$39:$C$782,СВЦЭМ!$A$39:$A$782,$A120,СВЦЭМ!$B$39:$B$782,L$119)+'СЕТ СН'!$I$12+СВЦЭМ!$D$10+'СЕТ СН'!$I$6-'СЕТ СН'!$I$22</f>
        <v>1551.07564744</v>
      </c>
      <c r="M120" s="36">
        <f>SUMIFS(СВЦЭМ!$C$39:$C$782,СВЦЭМ!$A$39:$A$782,$A120,СВЦЭМ!$B$39:$B$782,M$119)+'СЕТ СН'!$I$12+СВЦЭМ!$D$10+'СЕТ СН'!$I$6-'СЕТ СН'!$I$22</f>
        <v>1547.4127184100003</v>
      </c>
      <c r="N120" s="36">
        <f>SUMIFS(СВЦЭМ!$C$39:$C$782,СВЦЭМ!$A$39:$A$782,$A120,СВЦЭМ!$B$39:$B$782,N$119)+'СЕТ СН'!$I$12+СВЦЭМ!$D$10+'СЕТ СН'!$I$6-'СЕТ СН'!$I$22</f>
        <v>1584.2577209900001</v>
      </c>
      <c r="O120" s="36">
        <f>SUMIFS(СВЦЭМ!$C$39:$C$782,СВЦЭМ!$A$39:$A$782,$A120,СВЦЭМ!$B$39:$B$782,O$119)+'СЕТ СН'!$I$12+СВЦЭМ!$D$10+'СЕТ СН'!$I$6-'СЕТ СН'!$I$22</f>
        <v>1625.1425377599999</v>
      </c>
      <c r="P120" s="36">
        <f>SUMIFS(СВЦЭМ!$C$39:$C$782,СВЦЭМ!$A$39:$A$782,$A120,СВЦЭМ!$B$39:$B$782,P$119)+'СЕТ СН'!$I$12+СВЦЭМ!$D$10+'СЕТ СН'!$I$6-'СЕТ СН'!$I$22</f>
        <v>1670.9230276399999</v>
      </c>
      <c r="Q120" s="36">
        <f>SUMIFS(СВЦЭМ!$C$39:$C$782,СВЦЭМ!$A$39:$A$782,$A120,СВЦЭМ!$B$39:$B$782,Q$119)+'СЕТ СН'!$I$12+СВЦЭМ!$D$10+'СЕТ СН'!$I$6-'СЕТ СН'!$I$22</f>
        <v>1698.74049307</v>
      </c>
      <c r="R120" s="36">
        <f>SUMIFS(СВЦЭМ!$C$39:$C$782,СВЦЭМ!$A$39:$A$782,$A120,СВЦЭМ!$B$39:$B$782,R$119)+'СЕТ СН'!$I$12+СВЦЭМ!$D$10+'СЕТ СН'!$I$6-'СЕТ СН'!$I$22</f>
        <v>1686.4541290000002</v>
      </c>
      <c r="S120" s="36">
        <f>SUMIFS(СВЦЭМ!$C$39:$C$782,СВЦЭМ!$A$39:$A$782,$A120,СВЦЭМ!$B$39:$B$782,S$119)+'СЕТ СН'!$I$12+СВЦЭМ!$D$10+'СЕТ СН'!$I$6-'СЕТ СН'!$I$22</f>
        <v>1664.34587319</v>
      </c>
      <c r="T120" s="36">
        <f>SUMIFS(СВЦЭМ!$C$39:$C$782,СВЦЭМ!$A$39:$A$782,$A120,СВЦЭМ!$B$39:$B$782,T$119)+'СЕТ СН'!$I$12+СВЦЭМ!$D$10+'СЕТ СН'!$I$6-'СЕТ СН'!$I$22</f>
        <v>1629.3215893699999</v>
      </c>
      <c r="U120" s="36">
        <f>SUMIFS(СВЦЭМ!$C$39:$C$782,СВЦЭМ!$A$39:$A$782,$A120,СВЦЭМ!$B$39:$B$782,U$119)+'СЕТ СН'!$I$12+СВЦЭМ!$D$10+'СЕТ СН'!$I$6-'СЕТ СН'!$I$22</f>
        <v>1558.8811054900002</v>
      </c>
      <c r="V120" s="36">
        <f>SUMIFS(СВЦЭМ!$C$39:$C$782,СВЦЭМ!$A$39:$A$782,$A120,СВЦЭМ!$B$39:$B$782,V$119)+'СЕТ СН'!$I$12+СВЦЭМ!$D$10+'СЕТ СН'!$I$6-'СЕТ СН'!$I$22</f>
        <v>1518.1298167099999</v>
      </c>
      <c r="W120" s="36">
        <f>SUMIFS(СВЦЭМ!$C$39:$C$782,СВЦЭМ!$A$39:$A$782,$A120,СВЦЭМ!$B$39:$B$782,W$119)+'СЕТ СН'!$I$12+СВЦЭМ!$D$10+'СЕТ СН'!$I$6-'СЕТ СН'!$I$22</f>
        <v>1505.7655171500001</v>
      </c>
      <c r="X120" s="36">
        <f>SUMIFS(СВЦЭМ!$C$39:$C$782,СВЦЭМ!$A$39:$A$782,$A120,СВЦЭМ!$B$39:$B$782,X$119)+'СЕТ СН'!$I$12+СВЦЭМ!$D$10+'СЕТ СН'!$I$6-'СЕТ СН'!$I$22</f>
        <v>1529.38891676</v>
      </c>
      <c r="Y120" s="36">
        <f>SUMIFS(СВЦЭМ!$C$39:$C$782,СВЦЭМ!$A$39:$A$782,$A120,СВЦЭМ!$B$39:$B$782,Y$119)+'СЕТ СН'!$I$12+СВЦЭМ!$D$10+'СЕТ СН'!$I$6-'СЕТ СН'!$I$22</f>
        <v>1549.7170792299999</v>
      </c>
    </row>
    <row r="121" spans="1:27" ht="15.75" x14ac:dyDescent="0.2">
      <c r="A121" s="35">
        <f>A120+1</f>
        <v>44288</v>
      </c>
      <c r="B121" s="36">
        <f>SUMIFS(СВЦЭМ!$C$39:$C$782,СВЦЭМ!$A$39:$A$782,$A121,СВЦЭМ!$B$39:$B$782,B$119)+'СЕТ СН'!$I$12+СВЦЭМ!$D$10+'СЕТ СН'!$I$6-'СЕТ СН'!$I$22</f>
        <v>1615.4281472500002</v>
      </c>
      <c r="C121" s="36">
        <f>SUMIFS(СВЦЭМ!$C$39:$C$782,СВЦЭМ!$A$39:$A$782,$A121,СВЦЭМ!$B$39:$B$782,C$119)+'СЕТ СН'!$I$12+СВЦЭМ!$D$10+'СЕТ СН'!$I$6-'СЕТ СН'!$I$22</f>
        <v>1669.4247854599998</v>
      </c>
      <c r="D121" s="36">
        <f>SUMIFS(СВЦЭМ!$C$39:$C$782,СВЦЭМ!$A$39:$A$782,$A121,СВЦЭМ!$B$39:$B$782,D$119)+'СЕТ СН'!$I$12+СВЦЭМ!$D$10+'СЕТ СН'!$I$6-'СЕТ СН'!$I$22</f>
        <v>1707.6983929500002</v>
      </c>
      <c r="E121" s="36">
        <f>SUMIFS(СВЦЭМ!$C$39:$C$782,СВЦЭМ!$A$39:$A$782,$A121,СВЦЭМ!$B$39:$B$782,E$119)+'СЕТ СН'!$I$12+СВЦЭМ!$D$10+'СЕТ СН'!$I$6-'СЕТ СН'!$I$22</f>
        <v>1728.2819501600002</v>
      </c>
      <c r="F121" s="36">
        <f>SUMIFS(СВЦЭМ!$C$39:$C$782,СВЦЭМ!$A$39:$A$782,$A121,СВЦЭМ!$B$39:$B$782,F$119)+'СЕТ СН'!$I$12+СВЦЭМ!$D$10+'СЕТ СН'!$I$6-'СЕТ СН'!$I$22</f>
        <v>1720.23321631</v>
      </c>
      <c r="G121" s="36">
        <f>SUMIFS(СВЦЭМ!$C$39:$C$782,СВЦЭМ!$A$39:$A$782,$A121,СВЦЭМ!$B$39:$B$782,G$119)+'СЕТ СН'!$I$12+СВЦЭМ!$D$10+'СЕТ СН'!$I$6-'СЕТ СН'!$I$22</f>
        <v>1693.6404749899998</v>
      </c>
      <c r="H121" s="36">
        <f>SUMIFS(СВЦЭМ!$C$39:$C$782,СВЦЭМ!$A$39:$A$782,$A121,СВЦЭМ!$B$39:$B$782,H$119)+'СЕТ СН'!$I$12+СВЦЭМ!$D$10+'СЕТ СН'!$I$6-'СЕТ СН'!$I$22</f>
        <v>1652.6203887699999</v>
      </c>
      <c r="I121" s="36">
        <f>SUMIFS(СВЦЭМ!$C$39:$C$782,СВЦЭМ!$A$39:$A$782,$A121,СВЦЭМ!$B$39:$B$782,I$119)+'СЕТ СН'!$I$12+СВЦЭМ!$D$10+'СЕТ СН'!$I$6-'СЕТ СН'!$I$22</f>
        <v>1636.6443851700001</v>
      </c>
      <c r="J121" s="36">
        <f>SUMIFS(СВЦЭМ!$C$39:$C$782,СВЦЭМ!$A$39:$A$782,$A121,СВЦЭМ!$B$39:$B$782,J$119)+'СЕТ СН'!$I$12+СВЦЭМ!$D$10+'СЕТ СН'!$I$6-'СЕТ СН'!$I$22</f>
        <v>1594.5127486199999</v>
      </c>
      <c r="K121" s="36">
        <f>SUMIFS(СВЦЭМ!$C$39:$C$782,СВЦЭМ!$A$39:$A$782,$A121,СВЦЭМ!$B$39:$B$782,K$119)+'СЕТ СН'!$I$12+СВЦЭМ!$D$10+'СЕТ СН'!$I$6-'СЕТ СН'!$I$22</f>
        <v>1565.1482314899999</v>
      </c>
      <c r="L121" s="36">
        <f>SUMIFS(СВЦЭМ!$C$39:$C$782,СВЦЭМ!$A$39:$A$782,$A121,СВЦЭМ!$B$39:$B$782,L$119)+'СЕТ СН'!$I$12+СВЦЭМ!$D$10+'СЕТ СН'!$I$6-'СЕТ СН'!$I$22</f>
        <v>1583.2918739299998</v>
      </c>
      <c r="M121" s="36">
        <f>SUMIFS(СВЦЭМ!$C$39:$C$782,СВЦЭМ!$A$39:$A$782,$A121,СВЦЭМ!$B$39:$B$782,M$119)+'СЕТ СН'!$I$12+СВЦЭМ!$D$10+'СЕТ СН'!$I$6-'СЕТ СН'!$I$22</f>
        <v>1563.6506942000001</v>
      </c>
      <c r="N121" s="36">
        <f>SUMIFS(СВЦЭМ!$C$39:$C$782,СВЦЭМ!$A$39:$A$782,$A121,СВЦЭМ!$B$39:$B$782,N$119)+'СЕТ СН'!$I$12+СВЦЭМ!$D$10+'СЕТ СН'!$I$6-'СЕТ СН'!$I$22</f>
        <v>1602.4198475100002</v>
      </c>
      <c r="O121" s="36">
        <f>SUMIFS(СВЦЭМ!$C$39:$C$782,СВЦЭМ!$A$39:$A$782,$A121,СВЦЭМ!$B$39:$B$782,O$119)+'СЕТ СН'!$I$12+СВЦЭМ!$D$10+'СЕТ СН'!$I$6-'СЕТ СН'!$I$22</f>
        <v>1638.0871524099998</v>
      </c>
      <c r="P121" s="36">
        <f>SUMIFS(СВЦЭМ!$C$39:$C$782,СВЦЭМ!$A$39:$A$782,$A121,СВЦЭМ!$B$39:$B$782,P$119)+'СЕТ СН'!$I$12+СВЦЭМ!$D$10+'СЕТ СН'!$I$6-'СЕТ СН'!$I$22</f>
        <v>1685.1169297599999</v>
      </c>
      <c r="Q121" s="36">
        <f>SUMIFS(СВЦЭМ!$C$39:$C$782,СВЦЭМ!$A$39:$A$782,$A121,СВЦЭМ!$B$39:$B$782,Q$119)+'СЕТ СН'!$I$12+СВЦЭМ!$D$10+'СЕТ СН'!$I$6-'СЕТ СН'!$I$22</f>
        <v>1705.5063681199999</v>
      </c>
      <c r="R121" s="36">
        <f>SUMIFS(СВЦЭМ!$C$39:$C$782,СВЦЭМ!$A$39:$A$782,$A121,СВЦЭМ!$B$39:$B$782,R$119)+'СЕТ СН'!$I$12+СВЦЭМ!$D$10+'СЕТ СН'!$I$6-'СЕТ СН'!$I$22</f>
        <v>1705.0763261699999</v>
      </c>
      <c r="S121" s="36">
        <f>SUMIFS(СВЦЭМ!$C$39:$C$782,СВЦЭМ!$A$39:$A$782,$A121,СВЦЭМ!$B$39:$B$782,S$119)+'СЕТ СН'!$I$12+СВЦЭМ!$D$10+'СЕТ СН'!$I$6-'СЕТ СН'!$I$22</f>
        <v>1695.3564536600002</v>
      </c>
      <c r="T121" s="36">
        <f>SUMIFS(СВЦЭМ!$C$39:$C$782,СВЦЭМ!$A$39:$A$782,$A121,СВЦЭМ!$B$39:$B$782,T$119)+'СЕТ СН'!$I$12+СВЦЭМ!$D$10+'СЕТ СН'!$I$6-'СЕТ СН'!$I$22</f>
        <v>1636.3596585300002</v>
      </c>
      <c r="U121" s="36">
        <f>SUMIFS(СВЦЭМ!$C$39:$C$782,СВЦЭМ!$A$39:$A$782,$A121,СВЦЭМ!$B$39:$B$782,U$119)+'СЕТ СН'!$I$12+СВЦЭМ!$D$10+'СЕТ СН'!$I$6-'СЕТ СН'!$I$22</f>
        <v>1561.6839168800002</v>
      </c>
      <c r="V121" s="36">
        <f>SUMIFS(СВЦЭМ!$C$39:$C$782,СВЦЭМ!$A$39:$A$782,$A121,СВЦЭМ!$B$39:$B$782,V$119)+'СЕТ СН'!$I$12+СВЦЭМ!$D$10+'СЕТ СН'!$I$6-'СЕТ СН'!$I$22</f>
        <v>1523.1988898099999</v>
      </c>
      <c r="W121" s="36">
        <f>SUMIFS(СВЦЭМ!$C$39:$C$782,СВЦЭМ!$A$39:$A$782,$A121,СВЦЭМ!$B$39:$B$782,W$119)+'СЕТ СН'!$I$12+СВЦЭМ!$D$10+'СЕТ СН'!$I$6-'СЕТ СН'!$I$22</f>
        <v>1521.46301335</v>
      </c>
      <c r="X121" s="36">
        <f>SUMIFS(СВЦЭМ!$C$39:$C$782,СВЦЭМ!$A$39:$A$782,$A121,СВЦЭМ!$B$39:$B$782,X$119)+'СЕТ СН'!$I$12+СВЦЭМ!$D$10+'СЕТ СН'!$I$6-'СЕТ СН'!$I$22</f>
        <v>1549.6590828600001</v>
      </c>
      <c r="Y121" s="36">
        <f>SUMIFS(СВЦЭМ!$C$39:$C$782,СВЦЭМ!$A$39:$A$782,$A121,СВЦЭМ!$B$39:$B$782,Y$119)+'СЕТ СН'!$I$12+СВЦЭМ!$D$10+'СЕТ СН'!$I$6-'СЕТ СН'!$I$22</f>
        <v>1595.6287329199999</v>
      </c>
    </row>
    <row r="122" spans="1:27" ht="15.75" x14ac:dyDescent="0.2">
      <c r="A122" s="35">
        <f t="shared" ref="A122:A149" si="3">A121+1</f>
        <v>44289</v>
      </c>
      <c r="B122" s="36">
        <f>SUMIFS(СВЦЭМ!$C$39:$C$782,СВЦЭМ!$A$39:$A$782,$A122,СВЦЭМ!$B$39:$B$782,B$119)+'СЕТ СН'!$I$12+СВЦЭМ!$D$10+'СЕТ СН'!$I$6-'СЕТ СН'!$I$22</f>
        <v>1689.5807111899999</v>
      </c>
      <c r="C122" s="36">
        <f>SUMIFS(СВЦЭМ!$C$39:$C$782,СВЦЭМ!$A$39:$A$782,$A122,СВЦЭМ!$B$39:$B$782,C$119)+'СЕТ СН'!$I$12+СВЦЭМ!$D$10+'СЕТ СН'!$I$6-'СЕТ СН'!$I$22</f>
        <v>1741.2997209300001</v>
      </c>
      <c r="D122" s="36">
        <f>SUMIFS(СВЦЭМ!$C$39:$C$782,СВЦЭМ!$A$39:$A$782,$A122,СВЦЭМ!$B$39:$B$782,D$119)+'СЕТ СН'!$I$12+СВЦЭМ!$D$10+'СЕТ СН'!$I$6-'СЕТ СН'!$I$22</f>
        <v>1777.40730816</v>
      </c>
      <c r="E122" s="36">
        <f>SUMIFS(СВЦЭМ!$C$39:$C$782,СВЦЭМ!$A$39:$A$782,$A122,СВЦЭМ!$B$39:$B$782,E$119)+'СЕТ СН'!$I$12+СВЦЭМ!$D$10+'СЕТ СН'!$I$6-'СЕТ СН'!$I$22</f>
        <v>1763.03719546</v>
      </c>
      <c r="F122" s="36">
        <f>SUMIFS(СВЦЭМ!$C$39:$C$782,СВЦЭМ!$A$39:$A$782,$A122,СВЦЭМ!$B$39:$B$782,F$119)+'СЕТ СН'!$I$12+СВЦЭМ!$D$10+'СЕТ СН'!$I$6-'СЕТ СН'!$I$22</f>
        <v>1778.0569097399998</v>
      </c>
      <c r="G122" s="36">
        <f>SUMIFS(СВЦЭМ!$C$39:$C$782,СВЦЭМ!$A$39:$A$782,$A122,СВЦЭМ!$B$39:$B$782,G$119)+'СЕТ СН'!$I$12+СВЦЭМ!$D$10+'СЕТ СН'!$I$6-'СЕТ СН'!$I$22</f>
        <v>1764.5404486699999</v>
      </c>
      <c r="H122" s="36">
        <f>SUMIFS(СВЦЭМ!$C$39:$C$782,СВЦЭМ!$A$39:$A$782,$A122,СВЦЭМ!$B$39:$B$782,H$119)+'СЕТ СН'!$I$12+СВЦЭМ!$D$10+'СЕТ СН'!$I$6-'СЕТ СН'!$I$22</f>
        <v>1677.71964024</v>
      </c>
      <c r="I122" s="36">
        <f>SUMIFS(СВЦЭМ!$C$39:$C$782,СВЦЭМ!$A$39:$A$782,$A122,СВЦЭМ!$B$39:$B$782,I$119)+'СЕТ СН'!$I$12+СВЦЭМ!$D$10+'СЕТ СН'!$I$6-'СЕТ СН'!$I$22</f>
        <v>1652.02767223</v>
      </c>
      <c r="J122" s="36">
        <f>SUMIFS(СВЦЭМ!$C$39:$C$782,СВЦЭМ!$A$39:$A$782,$A122,СВЦЭМ!$B$39:$B$782,J$119)+'СЕТ СН'!$I$12+СВЦЭМ!$D$10+'СЕТ СН'!$I$6-'СЕТ СН'!$I$22</f>
        <v>1589.6854433799999</v>
      </c>
      <c r="K122" s="36">
        <f>SUMIFS(СВЦЭМ!$C$39:$C$782,СВЦЭМ!$A$39:$A$782,$A122,СВЦЭМ!$B$39:$B$782,K$119)+'СЕТ СН'!$I$12+СВЦЭМ!$D$10+'СЕТ СН'!$I$6-'СЕТ СН'!$I$22</f>
        <v>1525.9843467199998</v>
      </c>
      <c r="L122" s="36">
        <f>SUMIFS(СВЦЭМ!$C$39:$C$782,СВЦЭМ!$A$39:$A$782,$A122,СВЦЭМ!$B$39:$B$782,L$119)+'СЕТ СН'!$I$12+СВЦЭМ!$D$10+'СЕТ СН'!$I$6-'СЕТ СН'!$I$22</f>
        <v>1536.1855334299999</v>
      </c>
      <c r="M122" s="36">
        <f>SUMIFS(СВЦЭМ!$C$39:$C$782,СВЦЭМ!$A$39:$A$782,$A122,СВЦЭМ!$B$39:$B$782,M$119)+'СЕТ СН'!$I$12+СВЦЭМ!$D$10+'СЕТ СН'!$I$6-'СЕТ СН'!$I$22</f>
        <v>1544.73201973</v>
      </c>
      <c r="N122" s="36">
        <f>SUMIFS(СВЦЭМ!$C$39:$C$782,СВЦЭМ!$A$39:$A$782,$A122,СВЦЭМ!$B$39:$B$782,N$119)+'СЕТ СН'!$I$12+СВЦЭМ!$D$10+'СЕТ СН'!$I$6-'СЕТ СН'!$I$22</f>
        <v>1585.7805737899998</v>
      </c>
      <c r="O122" s="36">
        <f>SUMIFS(СВЦЭМ!$C$39:$C$782,СВЦЭМ!$A$39:$A$782,$A122,СВЦЭМ!$B$39:$B$782,O$119)+'СЕТ СН'!$I$12+СВЦЭМ!$D$10+'СЕТ СН'!$I$6-'СЕТ СН'!$I$22</f>
        <v>1628.1603080199998</v>
      </c>
      <c r="P122" s="36">
        <f>SUMIFS(СВЦЭМ!$C$39:$C$782,СВЦЭМ!$A$39:$A$782,$A122,СВЦЭМ!$B$39:$B$782,P$119)+'СЕТ СН'!$I$12+СВЦЭМ!$D$10+'СЕТ СН'!$I$6-'СЕТ СН'!$I$22</f>
        <v>1681.3364109600002</v>
      </c>
      <c r="Q122" s="36">
        <f>SUMIFS(СВЦЭМ!$C$39:$C$782,СВЦЭМ!$A$39:$A$782,$A122,СВЦЭМ!$B$39:$B$782,Q$119)+'СЕТ СН'!$I$12+СВЦЭМ!$D$10+'СЕТ СН'!$I$6-'СЕТ СН'!$I$22</f>
        <v>1706.4096760900002</v>
      </c>
      <c r="R122" s="36">
        <f>SUMIFS(СВЦЭМ!$C$39:$C$782,СВЦЭМ!$A$39:$A$782,$A122,СВЦЭМ!$B$39:$B$782,R$119)+'СЕТ СН'!$I$12+СВЦЭМ!$D$10+'СЕТ СН'!$I$6-'СЕТ СН'!$I$22</f>
        <v>1695.9805326999999</v>
      </c>
      <c r="S122" s="36">
        <f>SUMIFS(СВЦЭМ!$C$39:$C$782,СВЦЭМ!$A$39:$A$782,$A122,СВЦЭМ!$B$39:$B$782,S$119)+'СЕТ СН'!$I$12+СВЦЭМ!$D$10+'СЕТ СН'!$I$6-'СЕТ СН'!$I$22</f>
        <v>1673.8487416899998</v>
      </c>
      <c r="T122" s="36">
        <f>SUMIFS(СВЦЭМ!$C$39:$C$782,СВЦЭМ!$A$39:$A$782,$A122,СВЦЭМ!$B$39:$B$782,T$119)+'СЕТ СН'!$I$12+СВЦЭМ!$D$10+'СЕТ СН'!$I$6-'СЕТ СН'!$I$22</f>
        <v>1595.9858585900001</v>
      </c>
      <c r="U122" s="36">
        <f>SUMIFS(СВЦЭМ!$C$39:$C$782,СВЦЭМ!$A$39:$A$782,$A122,СВЦЭМ!$B$39:$B$782,U$119)+'СЕТ СН'!$I$12+СВЦЭМ!$D$10+'СЕТ СН'!$I$6-'СЕТ СН'!$I$22</f>
        <v>1512.93633056</v>
      </c>
      <c r="V122" s="36">
        <f>SUMIFS(СВЦЭМ!$C$39:$C$782,СВЦЭМ!$A$39:$A$782,$A122,СВЦЭМ!$B$39:$B$782,V$119)+'СЕТ СН'!$I$12+СВЦЭМ!$D$10+'СЕТ СН'!$I$6-'СЕТ СН'!$I$22</f>
        <v>1479.60198666</v>
      </c>
      <c r="W122" s="36">
        <f>SUMIFS(СВЦЭМ!$C$39:$C$782,СВЦЭМ!$A$39:$A$782,$A122,СВЦЭМ!$B$39:$B$782,W$119)+'СЕТ СН'!$I$12+СВЦЭМ!$D$10+'СЕТ СН'!$I$6-'СЕТ СН'!$I$22</f>
        <v>1481.96465625</v>
      </c>
      <c r="X122" s="36">
        <f>SUMIFS(СВЦЭМ!$C$39:$C$782,СВЦЭМ!$A$39:$A$782,$A122,СВЦЭМ!$B$39:$B$782,X$119)+'СЕТ СН'!$I$12+СВЦЭМ!$D$10+'СЕТ СН'!$I$6-'СЕТ СН'!$I$22</f>
        <v>1507.59179475</v>
      </c>
      <c r="Y122" s="36">
        <f>SUMIFS(СВЦЭМ!$C$39:$C$782,СВЦЭМ!$A$39:$A$782,$A122,СВЦЭМ!$B$39:$B$782,Y$119)+'СЕТ СН'!$I$12+СВЦЭМ!$D$10+'СЕТ СН'!$I$6-'СЕТ СН'!$I$22</f>
        <v>1561.4361983500003</v>
      </c>
    </row>
    <row r="123" spans="1:27" ht="15.75" x14ac:dyDescent="0.2">
      <c r="A123" s="35">
        <f t="shared" si="3"/>
        <v>44290</v>
      </c>
      <c r="B123" s="36">
        <f>SUMIFS(СВЦЭМ!$C$39:$C$782,СВЦЭМ!$A$39:$A$782,$A123,СВЦЭМ!$B$39:$B$782,B$119)+'СЕТ СН'!$I$12+СВЦЭМ!$D$10+'СЕТ СН'!$I$6-'СЕТ СН'!$I$22</f>
        <v>1629.1852613800002</v>
      </c>
      <c r="C123" s="36">
        <f>SUMIFS(СВЦЭМ!$C$39:$C$782,СВЦЭМ!$A$39:$A$782,$A123,СВЦЭМ!$B$39:$B$782,C$119)+'СЕТ СН'!$I$12+СВЦЭМ!$D$10+'СЕТ СН'!$I$6-'СЕТ СН'!$I$22</f>
        <v>1714.2185165800001</v>
      </c>
      <c r="D123" s="36">
        <f>SUMIFS(СВЦЭМ!$C$39:$C$782,СВЦЭМ!$A$39:$A$782,$A123,СВЦЭМ!$B$39:$B$782,D$119)+'СЕТ СН'!$I$12+СВЦЭМ!$D$10+'СЕТ СН'!$I$6-'СЕТ СН'!$I$22</f>
        <v>1757.7630982199998</v>
      </c>
      <c r="E123" s="36">
        <f>SUMIFS(СВЦЭМ!$C$39:$C$782,СВЦЭМ!$A$39:$A$782,$A123,СВЦЭМ!$B$39:$B$782,E$119)+'СЕТ СН'!$I$12+СВЦЭМ!$D$10+'СЕТ СН'!$I$6-'СЕТ СН'!$I$22</f>
        <v>1766.7521359699999</v>
      </c>
      <c r="F123" s="36">
        <f>SUMIFS(СВЦЭМ!$C$39:$C$782,СВЦЭМ!$A$39:$A$782,$A123,СВЦЭМ!$B$39:$B$782,F$119)+'СЕТ СН'!$I$12+СВЦЭМ!$D$10+'СЕТ СН'!$I$6-'СЕТ СН'!$I$22</f>
        <v>1778.6061453399998</v>
      </c>
      <c r="G123" s="36">
        <f>SUMIFS(СВЦЭМ!$C$39:$C$782,СВЦЭМ!$A$39:$A$782,$A123,СВЦЭМ!$B$39:$B$782,G$119)+'СЕТ СН'!$I$12+СВЦЭМ!$D$10+'СЕТ СН'!$I$6-'СЕТ СН'!$I$22</f>
        <v>1767.9443523999998</v>
      </c>
      <c r="H123" s="36">
        <f>SUMIFS(СВЦЭМ!$C$39:$C$782,СВЦЭМ!$A$39:$A$782,$A123,СВЦЭМ!$B$39:$B$782,H$119)+'СЕТ СН'!$I$12+СВЦЭМ!$D$10+'СЕТ СН'!$I$6-'СЕТ СН'!$I$22</f>
        <v>1751.68509425</v>
      </c>
      <c r="I123" s="36">
        <f>SUMIFS(СВЦЭМ!$C$39:$C$782,СВЦЭМ!$A$39:$A$782,$A123,СВЦЭМ!$B$39:$B$782,I$119)+'СЕТ СН'!$I$12+СВЦЭМ!$D$10+'СЕТ СН'!$I$6-'СЕТ СН'!$I$22</f>
        <v>1701.68896653</v>
      </c>
      <c r="J123" s="36">
        <f>SUMIFS(СВЦЭМ!$C$39:$C$782,СВЦЭМ!$A$39:$A$782,$A123,СВЦЭМ!$B$39:$B$782,J$119)+'СЕТ СН'!$I$12+СВЦЭМ!$D$10+'СЕТ СН'!$I$6-'СЕТ СН'!$I$22</f>
        <v>1616.0218942900001</v>
      </c>
      <c r="K123" s="36">
        <f>SUMIFS(СВЦЭМ!$C$39:$C$782,СВЦЭМ!$A$39:$A$782,$A123,СВЦЭМ!$B$39:$B$782,K$119)+'СЕТ СН'!$I$12+СВЦЭМ!$D$10+'СЕТ СН'!$I$6-'СЕТ СН'!$I$22</f>
        <v>1542.4679836999999</v>
      </c>
      <c r="L123" s="36">
        <f>SUMIFS(СВЦЭМ!$C$39:$C$782,СВЦЭМ!$A$39:$A$782,$A123,СВЦЭМ!$B$39:$B$782,L$119)+'СЕТ СН'!$I$12+СВЦЭМ!$D$10+'СЕТ СН'!$I$6-'СЕТ СН'!$I$22</f>
        <v>1519.9697652099999</v>
      </c>
      <c r="M123" s="36">
        <f>SUMIFS(СВЦЭМ!$C$39:$C$782,СВЦЭМ!$A$39:$A$782,$A123,СВЦЭМ!$B$39:$B$782,M$119)+'СЕТ СН'!$I$12+СВЦЭМ!$D$10+'СЕТ СН'!$I$6-'СЕТ СН'!$I$22</f>
        <v>1531.46748295</v>
      </c>
      <c r="N123" s="36">
        <f>SUMIFS(СВЦЭМ!$C$39:$C$782,СВЦЭМ!$A$39:$A$782,$A123,СВЦЭМ!$B$39:$B$782,N$119)+'СЕТ СН'!$I$12+СВЦЭМ!$D$10+'СЕТ СН'!$I$6-'СЕТ СН'!$I$22</f>
        <v>1555.7619183800002</v>
      </c>
      <c r="O123" s="36">
        <f>SUMIFS(СВЦЭМ!$C$39:$C$782,СВЦЭМ!$A$39:$A$782,$A123,СВЦЭМ!$B$39:$B$782,O$119)+'СЕТ СН'!$I$12+СВЦЭМ!$D$10+'СЕТ СН'!$I$6-'СЕТ СН'!$I$22</f>
        <v>1588.4334249600001</v>
      </c>
      <c r="P123" s="36">
        <f>SUMIFS(СВЦЭМ!$C$39:$C$782,СВЦЭМ!$A$39:$A$782,$A123,СВЦЭМ!$B$39:$B$782,P$119)+'СЕТ СН'!$I$12+СВЦЭМ!$D$10+'СЕТ СН'!$I$6-'СЕТ СН'!$I$22</f>
        <v>1641.86653621</v>
      </c>
      <c r="Q123" s="36">
        <f>SUMIFS(СВЦЭМ!$C$39:$C$782,СВЦЭМ!$A$39:$A$782,$A123,СВЦЭМ!$B$39:$B$782,Q$119)+'СЕТ СН'!$I$12+СВЦЭМ!$D$10+'СЕТ СН'!$I$6-'СЕТ СН'!$I$22</f>
        <v>1673.1666803399999</v>
      </c>
      <c r="R123" s="36">
        <f>SUMIFS(СВЦЭМ!$C$39:$C$782,СВЦЭМ!$A$39:$A$782,$A123,СВЦЭМ!$B$39:$B$782,R$119)+'СЕТ СН'!$I$12+СВЦЭМ!$D$10+'СЕТ СН'!$I$6-'СЕТ СН'!$I$22</f>
        <v>1667.32131316</v>
      </c>
      <c r="S123" s="36">
        <f>SUMIFS(СВЦЭМ!$C$39:$C$782,СВЦЭМ!$A$39:$A$782,$A123,СВЦЭМ!$B$39:$B$782,S$119)+'СЕТ СН'!$I$12+СВЦЭМ!$D$10+'СЕТ СН'!$I$6-'СЕТ СН'!$I$22</f>
        <v>1626.0828981</v>
      </c>
      <c r="T123" s="36">
        <f>SUMIFS(СВЦЭМ!$C$39:$C$782,СВЦЭМ!$A$39:$A$782,$A123,СВЦЭМ!$B$39:$B$782,T$119)+'СЕТ СН'!$I$12+СВЦЭМ!$D$10+'СЕТ СН'!$I$6-'СЕТ СН'!$I$22</f>
        <v>1538.5597489199999</v>
      </c>
      <c r="U123" s="36">
        <f>SUMIFS(СВЦЭМ!$C$39:$C$782,СВЦЭМ!$A$39:$A$782,$A123,СВЦЭМ!$B$39:$B$782,U$119)+'СЕТ СН'!$I$12+СВЦЭМ!$D$10+'СЕТ СН'!$I$6-'СЕТ СН'!$I$22</f>
        <v>1465.0627272500001</v>
      </c>
      <c r="V123" s="36">
        <f>SUMIFS(СВЦЭМ!$C$39:$C$782,СВЦЭМ!$A$39:$A$782,$A123,СВЦЭМ!$B$39:$B$782,V$119)+'СЕТ СН'!$I$12+СВЦЭМ!$D$10+'СЕТ СН'!$I$6-'СЕТ СН'!$I$22</f>
        <v>1457.81554682</v>
      </c>
      <c r="W123" s="36">
        <f>SUMIFS(СВЦЭМ!$C$39:$C$782,СВЦЭМ!$A$39:$A$782,$A123,СВЦЭМ!$B$39:$B$782,W$119)+'СЕТ СН'!$I$12+СВЦЭМ!$D$10+'СЕТ СН'!$I$6-'СЕТ СН'!$I$22</f>
        <v>1471.6361630500001</v>
      </c>
      <c r="X123" s="36">
        <f>SUMIFS(СВЦЭМ!$C$39:$C$782,СВЦЭМ!$A$39:$A$782,$A123,СВЦЭМ!$B$39:$B$782,X$119)+'СЕТ СН'!$I$12+СВЦЭМ!$D$10+'СЕТ СН'!$I$6-'СЕТ СН'!$I$22</f>
        <v>1496.0101873600001</v>
      </c>
      <c r="Y123" s="36">
        <f>SUMIFS(СВЦЭМ!$C$39:$C$782,СВЦЭМ!$A$39:$A$782,$A123,СВЦЭМ!$B$39:$B$782,Y$119)+'СЕТ СН'!$I$12+СВЦЭМ!$D$10+'СЕТ СН'!$I$6-'СЕТ СН'!$I$22</f>
        <v>1546.1447514000001</v>
      </c>
    </row>
    <row r="124" spans="1:27" ht="15.75" x14ac:dyDescent="0.2">
      <c r="A124" s="35">
        <f t="shared" si="3"/>
        <v>44291</v>
      </c>
      <c r="B124" s="36">
        <f>SUMIFS(СВЦЭМ!$C$39:$C$782,СВЦЭМ!$A$39:$A$782,$A124,СВЦЭМ!$B$39:$B$782,B$119)+'СЕТ СН'!$I$12+СВЦЭМ!$D$10+'СЕТ СН'!$I$6-'СЕТ СН'!$I$22</f>
        <v>1625.5575461899998</v>
      </c>
      <c r="C124" s="36">
        <f>SUMIFS(СВЦЭМ!$C$39:$C$782,СВЦЭМ!$A$39:$A$782,$A124,СВЦЭМ!$B$39:$B$782,C$119)+'СЕТ СН'!$I$12+СВЦЭМ!$D$10+'СЕТ СН'!$I$6-'СЕТ СН'!$I$22</f>
        <v>1713.7674365600001</v>
      </c>
      <c r="D124" s="36">
        <f>SUMIFS(СВЦЭМ!$C$39:$C$782,СВЦЭМ!$A$39:$A$782,$A124,СВЦЭМ!$B$39:$B$782,D$119)+'СЕТ СН'!$I$12+СВЦЭМ!$D$10+'СЕТ СН'!$I$6-'СЕТ СН'!$I$22</f>
        <v>1766.61207878</v>
      </c>
      <c r="E124" s="36">
        <f>SUMIFS(СВЦЭМ!$C$39:$C$782,СВЦЭМ!$A$39:$A$782,$A124,СВЦЭМ!$B$39:$B$782,E$119)+'СЕТ СН'!$I$12+СВЦЭМ!$D$10+'СЕТ СН'!$I$6-'СЕТ СН'!$I$22</f>
        <v>1774.0739605700001</v>
      </c>
      <c r="F124" s="36">
        <f>SUMIFS(СВЦЭМ!$C$39:$C$782,СВЦЭМ!$A$39:$A$782,$A124,СВЦЭМ!$B$39:$B$782,F$119)+'СЕТ СН'!$I$12+СВЦЭМ!$D$10+'СЕТ СН'!$I$6-'СЕТ СН'!$I$22</f>
        <v>1782.8595145899999</v>
      </c>
      <c r="G124" s="36">
        <f>SUMIFS(СВЦЭМ!$C$39:$C$782,СВЦЭМ!$A$39:$A$782,$A124,СВЦЭМ!$B$39:$B$782,G$119)+'СЕТ СН'!$I$12+СВЦЭМ!$D$10+'СЕТ СН'!$I$6-'СЕТ СН'!$I$22</f>
        <v>1771.43451908</v>
      </c>
      <c r="H124" s="36">
        <f>SUMIFS(СВЦЭМ!$C$39:$C$782,СВЦЭМ!$A$39:$A$782,$A124,СВЦЭМ!$B$39:$B$782,H$119)+'СЕТ СН'!$I$12+СВЦЭМ!$D$10+'СЕТ СН'!$I$6-'СЕТ СН'!$I$22</f>
        <v>1726.7733908800001</v>
      </c>
      <c r="I124" s="36">
        <f>SUMIFS(СВЦЭМ!$C$39:$C$782,СВЦЭМ!$A$39:$A$782,$A124,СВЦЭМ!$B$39:$B$782,I$119)+'СЕТ СН'!$I$12+СВЦЭМ!$D$10+'СЕТ СН'!$I$6-'СЕТ СН'!$I$22</f>
        <v>1656.1713092</v>
      </c>
      <c r="J124" s="36">
        <f>SUMIFS(СВЦЭМ!$C$39:$C$782,СВЦЭМ!$A$39:$A$782,$A124,СВЦЭМ!$B$39:$B$782,J$119)+'СЕТ СН'!$I$12+СВЦЭМ!$D$10+'СЕТ СН'!$I$6-'СЕТ СН'!$I$22</f>
        <v>1615.9660515099999</v>
      </c>
      <c r="K124" s="36">
        <f>SUMIFS(СВЦЭМ!$C$39:$C$782,СВЦЭМ!$A$39:$A$782,$A124,СВЦЭМ!$B$39:$B$782,K$119)+'СЕТ СН'!$I$12+СВЦЭМ!$D$10+'СЕТ СН'!$I$6-'СЕТ СН'!$I$22</f>
        <v>1570.1498618800001</v>
      </c>
      <c r="L124" s="36">
        <f>SUMIFS(СВЦЭМ!$C$39:$C$782,СВЦЭМ!$A$39:$A$782,$A124,СВЦЭМ!$B$39:$B$782,L$119)+'СЕТ СН'!$I$12+СВЦЭМ!$D$10+'СЕТ СН'!$I$6-'СЕТ СН'!$I$22</f>
        <v>1582.8075804700002</v>
      </c>
      <c r="M124" s="36">
        <f>SUMIFS(СВЦЭМ!$C$39:$C$782,СВЦЭМ!$A$39:$A$782,$A124,СВЦЭМ!$B$39:$B$782,M$119)+'СЕТ СН'!$I$12+СВЦЭМ!$D$10+'СЕТ СН'!$I$6-'СЕТ СН'!$I$22</f>
        <v>1575.4962076800002</v>
      </c>
      <c r="N124" s="36">
        <f>SUMIFS(СВЦЭМ!$C$39:$C$782,СВЦЭМ!$A$39:$A$782,$A124,СВЦЭМ!$B$39:$B$782,N$119)+'СЕТ СН'!$I$12+СВЦЭМ!$D$10+'СЕТ СН'!$I$6-'СЕТ СН'!$I$22</f>
        <v>1585.6155710600001</v>
      </c>
      <c r="O124" s="36">
        <f>SUMIFS(СВЦЭМ!$C$39:$C$782,СВЦЭМ!$A$39:$A$782,$A124,СВЦЭМ!$B$39:$B$782,O$119)+'СЕТ СН'!$I$12+СВЦЭМ!$D$10+'СЕТ СН'!$I$6-'СЕТ СН'!$I$22</f>
        <v>1621.7026054500002</v>
      </c>
      <c r="P124" s="36">
        <f>SUMIFS(СВЦЭМ!$C$39:$C$782,СВЦЭМ!$A$39:$A$782,$A124,СВЦЭМ!$B$39:$B$782,P$119)+'СЕТ СН'!$I$12+СВЦЭМ!$D$10+'СЕТ СН'!$I$6-'СЕТ СН'!$I$22</f>
        <v>1674.2079930499999</v>
      </c>
      <c r="Q124" s="36">
        <f>SUMIFS(СВЦЭМ!$C$39:$C$782,СВЦЭМ!$A$39:$A$782,$A124,СВЦЭМ!$B$39:$B$782,Q$119)+'СЕТ СН'!$I$12+СВЦЭМ!$D$10+'СЕТ СН'!$I$6-'СЕТ СН'!$I$22</f>
        <v>1696.37770056</v>
      </c>
      <c r="R124" s="36">
        <f>SUMIFS(СВЦЭМ!$C$39:$C$782,СВЦЭМ!$A$39:$A$782,$A124,СВЦЭМ!$B$39:$B$782,R$119)+'СЕТ СН'!$I$12+СВЦЭМ!$D$10+'СЕТ СН'!$I$6-'СЕТ СН'!$I$22</f>
        <v>1686.49539448</v>
      </c>
      <c r="S124" s="36">
        <f>SUMIFS(СВЦЭМ!$C$39:$C$782,СВЦЭМ!$A$39:$A$782,$A124,СВЦЭМ!$B$39:$B$782,S$119)+'СЕТ СН'!$I$12+СВЦЭМ!$D$10+'СЕТ СН'!$I$6-'СЕТ СН'!$I$22</f>
        <v>1657.6889947899999</v>
      </c>
      <c r="T124" s="36">
        <f>SUMIFS(СВЦЭМ!$C$39:$C$782,СВЦЭМ!$A$39:$A$782,$A124,СВЦЭМ!$B$39:$B$782,T$119)+'СЕТ СН'!$I$12+СВЦЭМ!$D$10+'СЕТ СН'!$I$6-'СЕТ СН'!$I$22</f>
        <v>1593.9260661899998</v>
      </c>
      <c r="U124" s="36">
        <f>SUMIFS(СВЦЭМ!$C$39:$C$782,СВЦЭМ!$A$39:$A$782,$A124,СВЦЭМ!$B$39:$B$782,U$119)+'СЕТ СН'!$I$12+СВЦЭМ!$D$10+'СЕТ СН'!$I$6-'СЕТ СН'!$I$22</f>
        <v>1540.7492509399999</v>
      </c>
      <c r="V124" s="36">
        <f>SUMIFS(СВЦЭМ!$C$39:$C$782,СВЦЭМ!$A$39:$A$782,$A124,СВЦЭМ!$B$39:$B$782,V$119)+'СЕТ СН'!$I$12+СВЦЭМ!$D$10+'СЕТ СН'!$I$6-'СЕТ СН'!$I$22</f>
        <v>1534.9106986900001</v>
      </c>
      <c r="W124" s="36">
        <f>SUMIFS(СВЦЭМ!$C$39:$C$782,СВЦЭМ!$A$39:$A$782,$A124,СВЦЭМ!$B$39:$B$782,W$119)+'СЕТ СН'!$I$12+СВЦЭМ!$D$10+'СЕТ СН'!$I$6-'СЕТ СН'!$I$22</f>
        <v>1555.3394778100001</v>
      </c>
      <c r="X124" s="36">
        <f>SUMIFS(СВЦЭМ!$C$39:$C$782,СВЦЭМ!$A$39:$A$782,$A124,СВЦЭМ!$B$39:$B$782,X$119)+'СЕТ СН'!$I$12+СВЦЭМ!$D$10+'СЕТ СН'!$I$6-'СЕТ СН'!$I$22</f>
        <v>1536.9075009500002</v>
      </c>
      <c r="Y124" s="36">
        <f>SUMIFS(СВЦЭМ!$C$39:$C$782,СВЦЭМ!$A$39:$A$782,$A124,СВЦЭМ!$B$39:$B$782,Y$119)+'СЕТ СН'!$I$12+СВЦЭМ!$D$10+'СЕТ СН'!$I$6-'СЕТ СН'!$I$22</f>
        <v>1560.1692067399999</v>
      </c>
    </row>
    <row r="125" spans="1:27" ht="15.75" x14ac:dyDescent="0.2">
      <c r="A125" s="35">
        <f t="shared" si="3"/>
        <v>44292</v>
      </c>
      <c r="B125" s="36">
        <f>SUMIFS(СВЦЭМ!$C$39:$C$782,СВЦЭМ!$A$39:$A$782,$A125,СВЦЭМ!$B$39:$B$782,B$119)+'СЕТ СН'!$I$12+СВЦЭМ!$D$10+'СЕТ СН'!$I$6-'СЕТ СН'!$I$22</f>
        <v>1565.7714421000001</v>
      </c>
      <c r="C125" s="36">
        <f>SUMIFS(СВЦЭМ!$C$39:$C$782,СВЦЭМ!$A$39:$A$782,$A125,СВЦЭМ!$B$39:$B$782,C$119)+'СЕТ СН'!$I$12+СВЦЭМ!$D$10+'СЕТ СН'!$I$6-'СЕТ СН'!$I$22</f>
        <v>1638.0283224300001</v>
      </c>
      <c r="D125" s="36">
        <f>SUMIFS(СВЦЭМ!$C$39:$C$782,СВЦЭМ!$A$39:$A$782,$A125,СВЦЭМ!$B$39:$B$782,D$119)+'СЕТ СН'!$I$12+СВЦЭМ!$D$10+'СЕТ СН'!$I$6-'СЕТ СН'!$I$22</f>
        <v>1709.1088440600001</v>
      </c>
      <c r="E125" s="36">
        <f>SUMIFS(СВЦЭМ!$C$39:$C$782,СВЦЭМ!$A$39:$A$782,$A125,СВЦЭМ!$B$39:$B$782,E$119)+'СЕТ СН'!$I$12+СВЦЭМ!$D$10+'СЕТ СН'!$I$6-'СЕТ СН'!$I$22</f>
        <v>1717.1880704999999</v>
      </c>
      <c r="F125" s="36">
        <f>SUMIFS(СВЦЭМ!$C$39:$C$782,СВЦЭМ!$A$39:$A$782,$A125,СВЦЭМ!$B$39:$B$782,F$119)+'СЕТ СН'!$I$12+СВЦЭМ!$D$10+'СЕТ СН'!$I$6-'СЕТ СН'!$I$22</f>
        <v>1719.9882142500001</v>
      </c>
      <c r="G125" s="36">
        <f>SUMIFS(СВЦЭМ!$C$39:$C$782,СВЦЭМ!$A$39:$A$782,$A125,СВЦЭМ!$B$39:$B$782,G$119)+'СЕТ СН'!$I$12+СВЦЭМ!$D$10+'СЕТ СН'!$I$6-'СЕТ СН'!$I$22</f>
        <v>1711.9102220599998</v>
      </c>
      <c r="H125" s="36">
        <f>SUMIFS(СВЦЭМ!$C$39:$C$782,СВЦЭМ!$A$39:$A$782,$A125,СВЦЭМ!$B$39:$B$782,H$119)+'СЕТ СН'!$I$12+СВЦЭМ!$D$10+'СЕТ СН'!$I$6-'СЕТ СН'!$I$22</f>
        <v>1679.5088286199998</v>
      </c>
      <c r="I125" s="36">
        <f>SUMIFS(СВЦЭМ!$C$39:$C$782,СВЦЭМ!$A$39:$A$782,$A125,СВЦЭМ!$B$39:$B$782,I$119)+'СЕТ СН'!$I$12+СВЦЭМ!$D$10+'СЕТ СН'!$I$6-'СЕТ СН'!$I$22</f>
        <v>1617.6532933899998</v>
      </c>
      <c r="J125" s="36">
        <f>SUMIFS(СВЦЭМ!$C$39:$C$782,СВЦЭМ!$A$39:$A$782,$A125,СВЦЭМ!$B$39:$B$782,J$119)+'СЕТ СН'!$I$12+СВЦЭМ!$D$10+'СЕТ СН'!$I$6-'СЕТ СН'!$I$22</f>
        <v>1568.2360300400001</v>
      </c>
      <c r="K125" s="36">
        <f>SUMIFS(СВЦЭМ!$C$39:$C$782,СВЦЭМ!$A$39:$A$782,$A125,СВЦЭМ!$B$39:$B$782,K$119)+'СЕТ СН'!$I$12+СВЦЭМ!$D$10+'СЕТ СН'!$I$6-'СЕТ СН'!$I$22</f>
        <v>1522.7205794699998</v>
      </c>
      <c r="L125" s="36">
        <f>SUMIFS(СВЦЭМ!$C$39:$C$782,СВЦЭМ!$A$39:$A$782,$A125,СВЦЭМ!$B$39:$B$782,L$119)+'СЕТ СН'!$I$12+СВЦЭМ!$D$10+'СЕТ СН'!$I$6-'СЕТ СН'!$I$22</f>
        <v>1544.7084942699998</v>
      </c>
      <c r="M125" s="36">
        <f>SUMIFS(СВЦЭМ!$C$39:$C$782,СВЦЭМ!$A$39:$A$782,$A125,СВЦЭМ!$B$39:$B$782,M$119)+'СЕТ СН'!$I$12+СВЦЭМ!$D$10+'СЕТ СН'!$I$6-'СЕТ СН'!$I$22</f>
        <v>1562.73472236</v>
      </c>
      <c r="N125" s="36">
        <f>SUMIFS(СВЦЭМ!$C$39:$C$782,СВЦЭМ!$A$39:$A$782,$A125,СВЦЭМ!$B$39:$B$782,N$119)+'СЕТ СН'!$I$12+СВЦЭМ!$D$10+'СЕТ СН'!$I$6-'СЕТ СН'!$I$22</f>
        <v>1592.8206155500002</v>
      </c>
      <c r="O125" s="36">
        <f>SUMIFS(СВЦЭМ!$C$39:$C$782,СВЦЭМ!$A$39:$A$782,$A125,СВЦЭМ!$B$39:$B$782,O$119)+'СЕТ СН'!$I$12+СВЦЭМ!$D$10+'СЕТ СН'!$I$6-'СЕТ СН'!$I$22</f>
        <v>1643.52003104</v>
      </c>
      <c r="P125" s="36">
        <f>SUMIFS(СВЦЭМ!$C$39:$C$782,СВЦЭМ!$A$39:$A$782,$A125,СВЦЭМ!$B$39:$B$782,P$119)+'СЕТ СН'!$I$12+СВЦЭМ!$D$10+'СЕТ СН'!$I$6-'СЕТ СН'!$I$22</f>
        <v>1687.8888506600001</v>
      </c>
      <c r="Q125" s="36">
        <f>SUMIFS(СВЦЭМ!$C$39:$C$782,СВЦЭМ!$A$39:$A$782,$A125,СВЦЭМ!$B$39:$B$782,Q$119)+'СЕТ СН'!$I$12+СВЦЭМ!$D$10+'СЕТ СН'!$I$6-'СЕТ СН'!$I$22</f>
        <v>1706.7122976599999</v>
      </c>
      <c r="R125" s="36">
        <f>SUMIFS(СВЦЭМ!$C$39:$C$782,СВЦЭМ!$A$39:$A$782,$A125,СВЦЭМ!$B$39:$B$782,R$119)+'СЕТ СН'!$I$12+СВЦЭМ!$D$10+'СЕТ СН'!$I$6-'СЕТ СН'!$I$22</f>
        <v>1698.72250338</v>
      </c>
      <c r="S125" s="36">
        <f>SUMIFS(СВЦЭМ!$C$39:$C$782,СВЦЭМ!$A$39:$A$782,$A125,СВЦЭМ!$B$39:$B$782,S$119)+'СЕТ СН'!$I$12+СВЦЭМ!$D$10+'СЕТ СН'!$I$6-'СЕТ СН'!$I$22</f>
        <v>1676.05082558</v>
      </c>
      <c r="T125" s="36">
        <f>SUMIFS(СВЦЭМ!$C$39:$C$782,СВЦЭМ!$A$39:$A$782,$A125,СВЦЭМ!$B$39:$B$782,T$119)+'СЕТ СН'!$I$12+СВЦЭМ!$D$10+'СЕТ СН'!$I$6-'СЕТ СН'!$I$22</f>
        <v>1611.54901505</v>
      </c>
      <c r="U125" s="36">
        <f>SUMIFS(СВЦЭМ!$C$39:$C$782,СВЦЭМ!$A$39:$A$782,$A125,СВЦЭМ!$B$39:$B$782,U$119)+'СЕТ СН'!$I$12+СВЦЭМ!$D$10+'СЕТ СН'!$I$6-'СЕТ СН'!$I$22</f>
        <v>1532.5598509199999</v>
      </c>
      <c r="V125" s="36">
        <f>SUMIFS(СВЦЭМ!$C$39:$C$782,СВЦЭМ!$A$39:$A$782,$A125,СВЦЭМ!$B$39:$B$782,V$119)+'СЕТ СН'!$I$12+СВЦЭМ!$D$10+'СЕТ СН'!$I$6-'СЕТ СН'!$I$22</f>
        <v>1473.3438886599999</v>
      </c>
      <c r="W125" s="36">
        <f>SUMIFS(СВЦЭМ!$C$39:$C$782,СВЦЭМ!$A$39:$A$782,$A125,СВЦЭМ!$B$39:$B$782,W$119)+'СЕТ СН'!$I$12+СВЦЭМ!$D$10+'СЕТ СН'!$I$6-'СЕТ СН'!$I$22</f>
        <v>1488.19785434</v>
      </c>
      <c r="X125" s="36">
        <f>SUMIFS(СВЦЭМ!$C$39:$C$782,СВЦЭМ!$A$39:$A$782,$A125,СВЦЭМ!$B$39:$B$782,X$119)+'СЕТ СН'!$I$12+СВЦЭМ!$D$10+'СЕТ СН'!$I$6-'СЕТ СН'!$I$22</f>
        <v>1512.4127188500001</v>
      </c>
      <c r="Y125" s="36">
        <f>SUMIFS(СВЦЭМ!$C$39:$C$782,СВЦЭМ!$A$39:$A$782,$A125,СВЦЭМ!$B$39:$B$782,Y$119)+'СЕТ СН'!$I$12+СВЦЭМ!$D$10+'СЕТ СН'!$I$6-'СЕТ СН'!$I$22</f>
        <v>1577.01058758</v>
      </c>
    </row>
    <row r="126" spans="1:27" ht="15.75" x14ac:dyDescent="0.2">
      <c r="A126" s="35">
        <f t="shared" si="3"/>
        <v>44293</v>
      </c>
      <c r="B126" s="36">
        <f>SUMIFS(СВЦЭМ!$C$39:$C$782,СВЦЭМ!$A$39:$A$782,$A126,СВЦЭМ!$B$39:$B$782,B$119)+'СЕТ СН'!$I$12+СВЦЭМ!$D$10+'СЕТ СН'!$I$6-'СЕТ СН'!$I$22</f>
        <v>1664.9736929599999</v>
      </c>
      <c r="C126" s="36">
        <f>SUMIFS(СВЦЭМ!$C$39:$C$782,СВЦЭМ!$A$39:$A$782,$A126,СВЦЭМ!$B$39:$B$782,C$119)+'СЕТ СН'!$I$12+СВЦЭМ!$D$10+'СЕТ СН'!$I$6-'СЕТ СН'!$I$22</f>
        <v>1695.2005444800002</v>
      </c>
      <c r="D126" s="36">
        <f>SUMIFS(СВЦЭМ!$C$39:$C$782,СВЦЭМ!$A$39:$A$782,$A126,СВЦЭМ!$B$39:$B$782,D$119)+'СЕТ СН'!$I$12+СВЦЭМ!$D$10+'СЕТ СН'!$I$6-'СЕТ СН'!$I$22</f>
        <v>1659.3701767500002</v>
      </c>
      <c r="E126" s="36">
        <f>SUMIFS(СВЦЭМ!$C$39:$C$782,СВЦЭМ!$A$39:$A$782,$A126,СВЦЭМ!$B$39:$B$782,E$119)+'СЕТ СН'!$I$12+СВЦЭМ!$D$10+'СЕТ СН'!$I$6-'СЕТ СН'!$I$22</f>
        <v>1654.5636061199998</v>
      </c>
      <c r="F126" s="36">
        <f>SUMIFS(СВЦЭМ!$C$39:$C$782,СВЦЭМ!$A$39:$A$782,$A126,СВЦЭМ!$B$39:$B$782,F$119)+'СЕТ СН'!$I$12+СВЦЭМ!$D$10+'СЕТ СН'!$I$6-'СЕТ СН'!$I$22</f>
        <v>1662.8979697599998</v>
      </c>
      <c r="G126" s="36">
        <f>SUMIFS(СВЦЭМ!$C$39:$C$782,СВЦЭМ!$A$39:$A$782,$A126,СВЦЭМ!$B$39:$B$782,G$119)+'СЕТ СН'!$I$12+СВЦЭМ!$D$10+'СЕТ СН'!$I$6-'СЕТ СН'!$I$22</f>
        <v>1660.6714934900001</v>
      </c>
      <c r="H126" s="36">
        <f>SUMIFS(СВЦЭМ!$C$39:$C$782,СВЦЭМ!$A$39:$A$782,$A126,СВЦЭМ!$B$39:$B$782,H$119)+'СЕТ СН'!$I$12+СВЦЭМ!$D$10+'СЕТ СН'!$I$6-'СЕТ СН'!$I$22</f>
        <v>1706.98581096</v>
      </c>
      <c r="I126" s="36">
        <f>SUMIFS(СВЦЭМ!$C$39:$C$782,СВЦЭМ!$A$39:$A$782,$A126,СВЦЭМ!$B$39:$B$782,I$119)+'СЕТ СН'!$I$12+СВЦЭМ!$D$10+'СЕТ СН'!$I$6-'СЕТ СН'!$I$22</f>
        <v>1678.6158800500002</v>
      </c>
      <c r="J126" s="36">
        <f>SUMIFS(СВЦЭМ!$C$39:$C$782,СВЦЭМ!$A$39:$A$782,$A126,СВЦЭМ!$B$39:$B$782,J$119)+'СЕТ СН'!$I$12+СВЦЭМ!$D$10+'СЕТ СН'!$I$6-'СЕТ СН'!$I$22</f>
        <v>1621.88392333</v>
      </c>
      <c r="K126" s="36">
        <f>SUMIFS(СВЦЭМ!$C$39:$C$782,СВЦЭМ!$A$39:$A$782,$A126,СВЦЭМ!$B$39:$B$782,K$119)+'СЕТ СН'!$I$12+СВЦЭМ!$D$10+'СЕТ СН'!$I$6-'СЕТ СН'!$I$22</f>
        <v>1570.0139508299999</v>
      </c>
      <c r="L126" s="36">
        <f>SUMIFS(СВЦЭМ!$C$39:$C$782,СВЦЭМ!$A$39:$A$782,$A126,СВЦЭМ!$B$39:$B$782,L$119)+'СЕТ СН'!$I$12+СВЦЭМ!$D$10+'СЕТ СН'!$I$6-'СЕТ СН'!$I$22</f>
        <v>1575.5106690100001</v>
      </c>
      <c r="M126" s="36">
        <f>SUMIFS(СВЦЭМ!$C$39:$C$782,СВЦЭМ!$A$39:$A$782,$A126,СВЦЭМ!$B$39:$B$782,M$119)+'СЕТ СН'!$I$12+СВЦЭМ!$D$10+'СЕТ СН'!$I$6-'СЕТ СН'!$I$22</f>
        <v>1562.1918659100002</v>
      </c>
      <c r="N126" s="36">
        <f>SUMIFS(СВЦЭМ!$C$39:$C$782,СВЦЭМ!$A$39:$A$782,$A126,СВЦЭМ!$B$39:$B$782,N$119)+'СЕТ СН'!$I$12+СВЦЭМ!$D$10+'СЕТ СН'!$I$6-'СЕТ СН'!$I$22</f>
        <v>1594.09145218</v>
      </c>
      <c r="O126" s="36">
        <f>SUMIFS(СВЦЭМ!$C$39:$C$782,СВЦЭМ!$A$39:$A$782,$A126,СВЦЭМ!$B$39:$B$782,O$119)+'СЕТ СН'!$I$12+СВЦЭМ!$D$10+'СЕТ СН'!$I$6-'СЕТ СН'!$I$22</f>
        <v>1621.7322298499998</v>
      </c>
      <c r="P126" s="36">
        <f>SUMIFS(СВЦЭМ!$C$39:$C$782,СВЦЭМ!$A$39:$A$782,$A126,СВЦЭМ!$B$39:$B$782,P$119)+'СЕТ СН'!$I$12+СВЦЭМ!$D$10+'СЕТ СН'!$I$6-'СЕТ СН'!$I$22</f>
        <v>1666.4538772300002</v>
      </c>
      <c r="Q126" s="36">
        <f>SUMIFS(СВЦЭМ!$C$39:$C$782,СВЦЭМ!$A$39:$A$782,$A126,СВЦЭМ!$B$39:$B$782,Q$119)+'СЕТ СН'!$I$12+СВЦЭМ!$D$10+'СЕТ СН'!$I$6-'СЕТ СН'!$I$22</f>
        <v>1708.2048668299999</v>
      </c>
      <c r="R126" s="36">
        <f>SUMIFS(СВЦЭМ!$C$39:$C$782,СВЦЭМ!$A$39:$A$782,$A126,СВЦЭМ!$B$39:$B$782,R$119)+'СЕТ СН'!$I$12+СВЦЭМ!$D$10+'СЕТ СН'!$I$6-'СЕТ СН'!$I$22</f>
        <v>1711.9174673299999</v>
      </c>
      <c r="S126" s="36">
        <f>SUMIFS(СВЦЭМ!$C$39:$C$782,СВЦЭМ!$A$39:$A$782,$A126,СВЦЭМ!$B$39:$B$782,S$119)+'СЕТ СН'!$I$12+СВЦЭМ!$D$10+'СЕТ СН'!$I$6-'СЕТ СН'!$I$22</f>
        <v>1672.3905775600001</v>
      </c>
      <c r="T126" s="36">
        <f>SUMIFS(СВЦЭМ!$C$39:$C$782,СВЦЭМ!$A$39:$A$782,$A126,СВЦЭМ!$B$39:$B$782,T$119)+'СЕТ СН'!$I$12+СВЦЭМ!$D$10+'СЕТ СН'!$I$6-'СЕТ СН'!$I$22</f>
        <v>1589.9513326800002</v>
      </c>
      <c r="U126" s="36">
        <f>SUMIFS(СВЦЭМ!$C$39:$C$782,СВЦЭМ!$A$39:$A$782,$A126,СВЦЭМ!$B$39:$B$782,U$119)+'СЕТ СН'!$I$12+СВЦЭМ!$D$10+'СЕТ СН'!$I$6-'СЕТ СН'!$I$22</f>
        <v>1535.1078183499999</v>
      </c>
      <c r="V126" s="36">
        <f>SUMIFS(СВЦЭМ!$C$39:$C$782,СВЦЭМ!$A$39:$A$782,$A126,СВЦЭМ!$B$39:$B$782,V$119)+'СЕТ СН'!$I$12+СВЦЭМ!$D$10+'СЕТ СН'!$I$6-'СЕТ СН'!$I$22</f>
        <v>1514.3613236000001</v>
      </c>
      <c r="W126" s="36">
        <f>SUMIFS(СВЦЭМ!$C$39:$C$782,СВЦЭМ!$A$39:$A$782,$A126,СВЦЭМ!$B$39:$B$782,W$119)+'СЕТ СН'!$I$12+СВЦЭМ!$D$10+'СЕТ СН'!$I$6-'СЕТ СН'!$I$22</f>
        <v>1516.5282310100001</v>
      </c>
      <c r="X126" s="36">
        <f>SUMIFS(СВЦЭМ!$C$39:$C$782,СВЦЭМ!$A$39:$A$782,$A126,СВЦЭМ!$B$39:$B$782,X$119)+'СЕТ СН'!$I$12+СВЦЭМ!$D$10+'СЕТ СН'!$I$6-'СЕТ СН'!$I$22</f>
        <v>1531.5246045599997</v>
      </c>
      <c r="Y126" s="36">
        <f>SUMIFS(СВЦЭМ!$C$39:$C$782,СВЦЭМ!$A$39:$A$782,$A126,СВЦЭМ!$B$39:$B$782,Y$119)+'СЕТ СН'!$I$12+СВЦЭМ!$D$10+'СЕТ СН'!$I$6-'СЕТ СН'!$I$22</f>
        <v>1585.1772761299999</v>
      </c>
    </row>
    <row r="127" spans="1:27" ht="15.75" x14ac:dyDescent="0.2">
      <c r="A127" s="35">
        <f t="shared" si="3"/>
        <v>44294</v>
      </c>
      <c r="B127" s="36">
        <f>SUMIFS(СВЦЭМ!$C$39:$C$782,СВЦЭМ!$A$39:$A$782,$A127,СВЦЭМ!$B$39:$B$782,B$119)+'СЕТ СН'!$I$12+СВЦЭМ!$D$10+'СЕТ СН'!$I$6-'СЕТ СН'!$I$22</f>
        <v>1618.7877220199998</v>
      </c>
      <c r="C127" s="36">
        <f>SUMIFS(СВЦЭМ!$C$39:$C$782,СВЦЭМ!$A$39:$A$782,$A127,СВЦЭМ!$B$39:$B$782,C$119)+'СЕТ СН'!$I$12+СВЦЭМ!$D$10+'СЕТ СН'!$I$6-'СЕТ СН'!$I$22</f>
        <v>1695.0354330599998</v>
      </c>
      <c r="D127" s="36">
        <f>SUMIFS(СВЦЭМ!$C$39:$C$782,СВЦЭМ!$A$39:$A$782,$A127,СВЦЭМ!$B$39:$B$782,D$119)+'СЕТ СН'!$I$12+СВЦЭМ!$D$10+'СЕТ СН'!$I$6-'СЕТ СН'!$I$22</f>
        <v>1674.9647866199998</v>
      </c>
      <c r="E127" s="36">
        <f>SUMIFS(СВЦЭМ!$C$39:$C$782,СВЦЭМ!$A$39:$A$782,$A127,СВЦЭМ!$B$39:$B$782,E$119)+'СЕТ СН'!$I$12+СВЦЭМ!$D$10+'СЕТ СН'!$I$6-'СЕТ СН'!$I$22</f>
        <v>1669.0075390100001</v>
      </c>
      <c r="F127" s="36">
        <f>SUMIFS(СВЦЭМ!$C$39:$C$782,СВЦЭМ!$A$39:$A$782,$A127,СВЦЭМ!$B$39:$B$782,F$119)+'СЕТ СН'!$I$12+СВЦЭМ!$D$10+'СЕТ СН'!$I$6-'СЕТ СН'!$I$22</f>
        <v>1669.3230439700001</v>
      </c>
      <c r="G127" s="36">
        <f>SUMIFS(СВЦЭМ!$C$39:$C$782,СВЦЭМ!$A$39:$A$782,$A127,СВЦЭМ!$B$39:$B$782,G$119)+'СЕТ СН'!$I$12+СВЦЭМ!$D$10+'СЕТ СН'!$I$6-'СЕТ СН'!$I$22</f>
        <v>1683.7137333400001</v>
      </c>
      <c r="H127" s="36">
        <f>SUMIFS(СВЦЭМ!$C$39:$C$782,СВЦЭМ!$A$39:$A$782,$A127,СВЦЭМ!$B$39:$B$782,H$119)+'СЕТ СН'!$I$12+СВЦЭМ!$D$10+'СЕТ СН'!$I$6-'СЕТ СН'!$I$22</f>
        <v>1670.0886078600001</v>
      </c>
      <c r="I127" s="36">
        <f>SUMIFS(СВЦЭМ!$C$39:$C$782,СВЦЭМ!$A$39:$A$782,$A127,СВЦЭМ!$B$39:$B$782,I$119)+'СЕТ СН'!$I$12+СВЦЭМ!$D$10+'СЕТ СН'!$I$6-'СЕТ СН'!$I$22</f>
        <v>1627.4174382800002</v>
      </c>
      <c r="J127" s="36">
        <f>SUMIFS(СВЦЭМ!$C$39:$C$782,СВЦЭМ!$A$39:$A$782,$A127,СВЦЭМ!$B$39:$B$782,J$119)+'СЕТ СН'!$I$12+СВЦЭМ!$D$10+'СЕТ СН'!$I$6-'СЕТ СН'!$I$22</f>
        <v>1613.6597971599999</v>
      </c>
      <c r="K127" s="36">
        <f>SUMIFS(СВЦЭМ!$C$39:$C$782,СВЦЭМ!$A$39:$A$782,$A127,СВЦЭМ!$B$39:$B$782,K$119)+'СЕТ СН'!$I$12+СВЦЭМ!$D$10+'СЕТ СН'!$I$6-'СЕТ СН'!$I$22</f>
        <v>1589.7141888800002</v>
      </c>
      <c r="L127" s="36">
        <f>SUMIFS(СВЦЭМ!$C$39:$C$782,СВЦЭМ!$A$39:$A$782,$A127,СВЦЭМ!$B$39:$B$782,L$119)+'СЕТ СН'!$I$12+СВЦЭМ!$D$10+'СЕТ СН'!$I$6-'СЕТ СН'!$I$22</f>
        <v>1594.5993403299999</v>
      </c>
      <c r="M127" s="36">
        <f>SUMIFS(СВЦЭМ!$C$39:$C$782,СВЦЭМ!$A$39:$A$782,$A127,СВЦЭМ!$B$39:$B$782,M$119)+'СЕТ СН'!$I$12+СВЦЭМ!$D$10+'СЕТ СН'!$I$6-'СЕТ СН'!$I$22</f>
        <v>1602.8964076299999</v>
      </c>
      <c r="N127" s="36">
        <f>SUMIFS(СВЦЭМ!$C$39:$C$782,СВЦЭМ!$A$39:$A$782,$A127,СВЦЭМ!$B$39:$B$782,N$119)+'СЕТ СН'!$I$12+СВЦЭМ!$D$10+'СЕТ СН'!$I$6-'СЕТ СН'!$I$22</f>
        <v>1625.5041252400001</v>
      </c>
      <c r="O127" s="36">
        <f>SUMIFS(СВЦЭМ!$C$39:$C$782,СВЦЭМ!$A$39:$A$782,$A127,СВЦЭМ!$B$39:$B$782,O$119)+'СЕТ СН'!$I$12+СВЦЭМ!$D$10+'СЕТ СН'!$I$6-'СЕТ СН'!$I$22</f>
        <v>1631.8916256299999</v>
      </c>
      <c r="P127" s="36">
        <f>SUMIFS(СВЦЭМ!$C$39:$C$782,СВЦЭМ!$A$39:$A$782,$A127,СВЦЭМ!$B$39:$B$782,P$119)+'СЕТ СН'!$I$12+СВЦЭМ!$D$10+'СЕТ СН'!$I$6-'СЕТ СН'!$I$22</f>
        <v>1635.2996410599999</v>
      </c>
      <c r="Q127" s="36">
        <f>SUMIFS(СВЦЭМ!$C$39:$C$782,СВЦЭМ!$A$39:$A$782,$A127,СВЦЭМ!$B$39:$B$782,Q$119)+'СЕТ СН'!$I$12+СВЦЭМ!$D$10+'СЕТ СН'!$I$6-'СЕТ СН'!$I$22</f>
        <v>1660.3399595199999</v>
      </c>
      <c r="R127" s="36">
        <f>SUMIFS(СВЦЭМ!$C$39:$C$782,СВЦЭМ!$A$39:$A$782,$A127,СВЦЭМ!$B$39:$B$782,R$119)+'СЕТ СН'!$I$12+СВЦЭМ!$D$10+'СЕТ СН'!$I$6-'СЕТ СН'!$I$22</f>
        <v>1650.68479407</v>
      </c>
      <c r="S127" s="36">
        <f>SUMIFS(СВЦЭМ!$C$39:$C$782,СВЦЭМ!$A$39:$A$782,$A127,СВЦЭМ!$B$39:$B$782,S$119)+'СЕТ СН'!$I$12+СВЦЭМ!$D$10+'СЕТ СН'!$I$6-'СЕТ СН'!$I$22</f>
        <v>1631.7946837499999</v>
      </c>
      <c r="T127" s="36">
        <f>SUMIFS(СВЦЭМ!$C$39:$C$782,СВЦЭМ!$A$39:$A$782,$A127,СВЦЭМ!$B$39:$B$782,T$119)+'СЕТ СН'!$I$12+СВЦЭМ!$D$10+'СЕТ СН'!$I$6-'СЕТ СН'!$I$22</f>
        <v>1609.3537856900002</v>
      </c>
      <c r="U127" s="36">
        <f>SUMIFS(СВЦЭМ!$C$39:$C$782,СВЦЭМ!$A$39:$A$782,$A127,СВЦЭМ!$B$39:$B$782,U$119)+'СЕТ СН'!$I$12+СВЦЭМ!$D$10+'СЕТ СН'!$I$6-'СЕТ СН'!$I$22</f>
        <v>1535.4388128000001</v>
      </c>
      <c r="V127" s="36">
        <f>SUMIFS(СВЦЭМ!$C$39:$C$782,СВЦЭМ!$A$39:$A$782,$A127,СВЦЭМ!$B$39:$B$782,V$119)+'СЕТ СН'!$I$12+СВЦЭМ!$D$10+'СЕТ СН'!$I$6-'СЕТ СН'!$I$22</f>
        <v>1524.7366947999999</v>
      </c>
      <c r="W127" s="36">
        <f>SUMIFS(СВЦЭМ!$C$39:$C$782,СВЦЭМ!$A$39:$A$782,$A127,СВЦЭМ!$B$39:$B$782,W$119)+'СЕТ СН'!$I$12+СВЦЭМ!$D$10+'СЕТ СН'!$I$6-'СЕТ СН'!$I$22</f>
        <v>1553.4104340899999</v>
      </c>
      <c r="X127" s="36">
        <f>SUMIFS(СВЦЭМ!$C$39:$C$782,СВЦЭМ!$A$39:$A$782,$A127,СВЦЭМ!$B$39:$B$782,X$119)+'СЕТ СН'!$I$12+СВЦЭМ!$D$10+'СЕТ СН'!$I$6-'СЕТ СН'!$I$22</f>
        <v>1572.2488059400002</v>
      </c>
      <c r="Y127" s="36">
        <f>SUMIFS(СВЦЭМ!$C$39:$C$782,СВЦЭМ!$A$39:$A$782,$A127,СВЦЭМ!$B$39:$B$782,Y$119)+'СЕТ СН'!$I$12+СВЦЭМ!$D$10+'СЕТ СН'!$I$6-'СЕТ СН'!$I$22</f>
        <v>1613.7090239899999</v>
      </c>
    </row>
    <row r="128" spans="1:27" ht="15.75" x14ac:dyDescent="0.2">
      <c r="A128" s="35">
        <f t="shared" si="3"/>
        <v>44295</v>
      </c>
      <c r="B128" s="36">
        <f>SUMIFS(СВЦЭМ!$C$39:$C$782,СВЦЭМ!$A$39:$A$782,$A128,СВЦЭМ!$B$39:$B$782,B$119)+'СЕТ СН'!$I$12+СВЦЭМ!$D$10+'СЕТ СН'!$I$6-'СЕТ СН'!$I$22</f>
        <v>1592.8429985600001</v>
      </c>
      <c r="C128" s="36">
        <f>SUMIFS(СВЦЭМ!$C$39:$C$782,СВЦЭМ!$A$39:$A$782,$A128,СВЦЭМ!$B$39:$B$782,C$119)+'СЕТ СН'!$I$12+СВЦЭМ!$D$10+'СЕТ СН'!$I$6-'СЕТ СН'!$I$22</f>
        <v>1626.6360784799999</v>
      </c>
      <c r="D128" s="36">
        <f>SUMIFS(СВЦЭМ!$C$39:$C$782,СВЦЭМ!$A$39:$A$782,$A128,СВЦЭМ!$B$39:$B$782,D$119)+'СЕТ СН'!$I$12+СВЦЭМ!$D$10+'СЕТ СН'!$I$6-'СЕТ СН'!$I$22</f>
        <v>1665.1517727199998</v>
      </c>
      <c r="E128" s="36">
        <f>SUMIFS(СВЦЭМ!$C$39:$C$782,СВЦЭМ!$A$39:$A$782,$A128,СВЦЭМ!$B$39:$B$782,E$119)+'СЕТ СН'!$I$12+СВЦЭМ!$D$10+'СЕТ СН'!$I$6-'СЕТ СН'!$I$22</f>
        <v>1667.2128003900002</v>
      </c>
      <c r="F128" s="36">
        <f>SUMIFS(СВЦЭМ!$C$39:$C$782,СВЦЭМ!$A$39:$A$782,$A128,СВЦЭМ!$B$39:$B$782,F$119)+'СЕТ СН'!$I$12+СВЦЭМ!$D$10+'СЕТ СН'!$I$6-'СЕТ СН'!$I$22</f>
        <v>1660.6723570499998</v>
      </c>
      <c r="G128" s="36">
        <f>SUMIFS(СВЦЭМ!$C$39:$C$782,СВЦЭМ!$A$39:$A$782,$A128,СВЦЭМ!$B$39:$B$782,G$119)+'СЕТ СН'!$I$12+СВЦЭМ!$D$10+'СЕТ СН'!$I$6-'СЕТ СН'!$I$22</f>
        <v>1673.3863039900002</v>
      </c>
      <c r="H128" s="36">
        <f>SUMIFS(СВЦЭМ!$C$39:$C$782,СВЦЭМ!$A$39:$A$782,$A128,СВЦЭМ!$B$39:$B$782,H$119)+'СЕТ СН'!$I$12+СВЦЭМ!$D$10+'СЕТ СН'!$I$6-'СЕТ СН'!$I$22</f>
        <v>1656.4256114700001</v>
      </c>
      <c r="I128" s="36">
        <f>SUMIFS(СВЦЭМ!$C$39:$C$782,СВЦЭМ!$A$39:$A$782,$A128,СВЦЭМ!$B$39:$B$782,I$119)+'СЕТ СН'!$I$12+СВЦЭМ!$D$10+'СЕТ СН'!$I$6-'СЕТ СН'!$I$22</f>
        <v>1586.5793520799998</v>
      </c>
      <c r="J128" s="36">
        <f>SUMIFS(СВЦЭМ!$C$39:$C$782,СВЦЭМ!$A$39:$A$782,$A128,СВЦЭМ!$B$39:$B$782,J$119)+'СЕТ СН'!$I$12+СВЦЭМ!$D$10+'СЕТ СН'!$I$6-'СЕТ СН'!$I$22</f>
        <v>1590.3151924099998</v>
      </c>
      <c r="K128" s="36">
        <f>SUMIFS(СВЦЭМ!$C$39:$C$782,СВЦЭМ!$A$39:$A$782,$A128,СВЦЭМ!$B$39:$B$782,K$119)+'СЕТ СН'!$I$12+СВЦЭМ!$D$10+'СЕТ СН'!$I$6-'СЕТ СН'!$I$22</f>
        <v>1586.83280638</v>
      </c>
      <c r="L128" s="36">
        <f>SUMIFS(СВЦЭМ!$C$39:$C$782,СВЦЭМ!$A$39:$A$782,$A128,СВЦЭМ!$B$39:$B$782,L$119)+'СЕТ СН'!$I$12+СВЦЭМ!$D$10+'СЕТ СН'!$I$6-'СЕТ СН'!$I$22</f>
        <v>1590.4484399899998</v>
      </c>
      <c r="M128" s="36">
        <f>SUMIFS(СВЦЭМ!$C$39:$C$782,СВЦЭМ!$A$39:$A$782,$A128,СВЦЭМ!$B$39:$B$782,M$119)+'СЕТ СН'!$I$12+СВЦЭМ!$D$10+'СЕТ СН'!$I$6-'СЕТ СН'!$I$22</f>
        <v>1583.1581549400003</v>
      </c>
      <c r="N128" s="36">
        <f>SUMIFS(СВЦЭМ!$C$39:$C$782,СВЦЭМ!$A$39:$A$782,$A128,СВЦЭМ!$B$39:$B$782,N$119)+'СЕТ СН'!$I$12+СВЦЭМ!$D$10+'СЕТ СН'!$I$6-'СЕТ СН'!$I$22</f>
        <v>1611.30187226</v>
      </c>
      <c r="O128" s="36">
        <f>SUMIFS(СВЦЭМ!$C$39:$C$782,СВЦЭМ!$A$39:$A$782,$A128,СВЦЭМ!$B$39:$B$782,O$119)+'СЕТ СН'!$I$12+СВЦЭМ!$D$10+'СЕТ СН'!$I$6-'СЕТ СН'!$I$22</f>
        <v>1588.9916773</v>
      </c>
      <c r="P128" s="36">
        <f>SUMIFS(СВЦЭМ!$C$39:$C$782,СВЦЭМ!$A$39:$A$782,$A128,СВЦЭМ!$B$39:$B$782,P$119)+'СЕТ СН'!$I$12+СВЦЭМ!$D$10+'СЕТ СН'!$I$6-'СЕТ СН'!$I$22</f>
        <v>1615.8487511399999</v>
      </c>
      <c r="Q128" s="36">
        <f>SUMIFS(СВЦЭМ!$C$39:$C$782,СВЦЭМ!$A$39:$A$782,$A128,СВЦЭМ!$B$39:$B$782,Q$119)+'СЕТ СН'!$I$12+СВЦЭМ!$D$10+'СЕТ СН'!$I$6-'СЕТ СН'!$I$22</f>
        <v>1645.64100487</v>
      </c>
      <c r="R128" s="36">
        <f>SUMIFS(СВЦЭМ!$C$39:$C$782,СВЦЭМ!$A$39:$A$782,$A128,СВЦЭМ!$B$39:$B$782,R$119)+'СЕТ СН'!$I$12+СВЦЭМ!$D$10+'СЕТ СН'!$I$6-'СЕТ СН'!$I$22</f>
        <v>1630.4430741199999</v>
      </c>
      <c r="S128" s="36">
        <f>SUMIFS(СВЦЭМ!$C$39:$C$782,СВЦЭМ!$A$39:$A$782,$A128,СВЦЭМ!$B$39:$B$782,S$119)+'СЕТ СН'!$I$12+СВЦЭМ!$D$10+'СЕТ СН'!$I$6-'СЕТ СН'!$I$22</f>
        <v>1602.0984167900001</v>
      </c>
      <c r="T128" s="36">
        <f>SUMIFS(СВЦЭМ!$C$39:$C$782,СВЦЭМ!$A$39:$A$782,$A128,СВЦЭМ!$B$39:$B$782,T$119)+'СЕТ СН'!$I$12+СВЦЭМ!$D$10+'СЕТ СН'!$I$6-'СЕТ СН'!$I$22</f>
        <v>1601.2670796900002</v>
      </c>
      <c r="U128" s="36">
        <f>SUMIFS(СВЦЭМ!$C$39:$C$782,СВЦЭМ!$A$39:$A$782,$A128,СВЦЭМ!$B$39:$B$782,U$119)+'СЕТ СН'!$I$12+СВЦЭМ!$D$10+'СЕТ СН'!$I$6-'СЕТ СН'!$I$22</f>
        <v>1596.1110098899999</v>
      </c>
      <c r="V128" s="36">
        <f>SUMIFS(СВЦЭМ!$C$39:$C$782,СВЦЭМ!$A$39:$A$782,$A128,СВЦЭМ!$B$39:$B$782,V$119)+'СЕТ СН'!$I$12+СВЦЭМ!$D$10+'СЕТ СН'!$I$6-'СЕТ СН'!$I$22</f>
        <v>1606.42199231</v>
      </c>
      <c r="W128" s="36">
        <f>SUMIFS(СВЦЭМ!$C$39:$C$782,СВЦЭМ!$A$39:$A$782,$A128,СВЦЭМ!$B$39:$B$782,W$119)+'СЕТ СН'!$I$12+СВЦЭМ!$D$10+'СЕТ СН'!$I$6-'СЕТ СН'!$I$22</f>
        <v>1613.3611390299998</v>
      </c>
      <c r="X128" s="36">
        <f>SUMIFS(СВЦЭМ!$C$39:$C$782,СВЦЭМ!$A$39:$A$782,$A128,СВЦЭМ!$B$39:$B$782,X$119)+'СЕТ СН'!$I$12+СВЦЭМ!$D$10+'СЕТ СН'!$I$6-'СЕТ СН'!$I$22</f>
        <v>1594.7951452100001</v>
      </c>
      <c r="Y128" s="36">
        <f>SUMIFS(СВЦЭМ!$C$39:$C$782,СВЦЭМ!$A$39:$A$782,$A128,СВЦЭМ!$B$39:$B$782,Y$119)+'СЕТ СН'!$I$12+СВЦЭМ!$D$10+'СЕТ СН'!$I$6-'СЕТ СН'!$I$22</f>
        <v>1564.3865891099999</v>
      </c>
    </row>
    <row r="129" spans="1:25" ht="15.75" x14ac:dyDescent="0.2">
      <c r="A129" s="35">
        <f t="shared" si="3"/>
        <v>44296</v>
      </c>
      <c r="B129" s="36">
        <f>SUMIFS(СВЦЭМ!$C$39:$C$782,СВЦЭМ!$A$39:$A$782,$A129,СВЦЭМ!$B$39:$B$782,B$119)+'СЕТ СН'!$I$12+СВЦЭМ!$D$10+'СЕТ СН'!$I$6-'СЕТ СН'!$I$22</f>
        <v>1634.39238806</v>
      </c>
      <c r="C129" s="36">
        <f>SUMIFS(СВЦЭМ!$C$39:$C$782,СВЦЭМ!$A$39:$A$782,$A129,СВЦЭМ!$B$39:$B$782,C$119)+'СЕТ СН'!$I$12+СВЦЭМ!$D$10+'СЕТ СН'!$I$6-'СЕТ СН'!$I$22</f>
        <v>1688.9639116499998</v>
      </c>
      <c r="D129" s="36">
        <f>SUMIFS(СВЦЭМ!$C$39:$C$782,СВЦЭМ!$A$39:$A$782,$A129,СВЦЭМ!$B$39:$B$782,D$119)+'СЕТ СН'!$I$12+СВЦЭМ!$D$10+'СЕТ СН'!$I$6-'СЕТ СН'!$I$22</f>
        <v>1695.9121829599999</v>
      </c>
      <c r="E129" s="36">
        <f>SUMIFS(СВЦЭМ!$C$39:$C$782,СВЦЭМ!$A$39:$A$782,$A129,СВЦЭМ!$B$39:$B$782,E$119)+'СЕТ СН'!$I$12+СВЦЭМ!$D$10+'СЕТ СН'!$I$6-'СЕТ СН'!$I$22</f>
        <v>1677.34379107</v>
      </c>
      <c r="F129" s="36">
        <f>SUMIFS(СВЦЭМ!$C$39:$C$782,СВЦЭМ!$A$39:$A$782,$A129,СВЦЭМ!$B$39:$B$782,F$119)+'СЕТ СН'!$I$12+СВЦЭМ!$D$10+'СЕТ СН'!$I$6-'СЕТ СН'!$I$22</f>
        <v>1661.36442321</v>
      </c>
      <c r="G129" s="36">
        <f>SUMIFS(СВЦЭМ!$C$39:$C$782,СВЦЭМ!$A$39:$A$782,$A129,СВЦЭМ!$B$39:$B$782,G$119)+'СЕТ СН'!$I$12+СВЦЭМ!$D$10+'СЕТ СН'!$I$6-'СЕТ СН'!$I$22</f>
        <v>1664.49185954</v>
      </c>
      <c r="H129" s="36">
        <f>SUMIFS(СВЦЭМ!$C$39:$C$782,СВЦЭМ!$A$39:$A$782,$A129,СВЦЭМ!$B$39:$B$782,H$119)+'СЕТ СН'!$I$12+СВЦЭМ!$D$10+'СЕТ СН'!$I$6-'СЕТ СН'!$I$22</f>
        <v>1655.32731672</v>
      </c>
      <c r="I129" s="36">
        <f>SUMIFS(СВЦЭМ!$C$39:$C$782,СВЦЭМ!$A$39:$A$782,$A129,СВЦЭМ!$B$39:$B$782,I$119)+'СЕТ СН'!$I$12+СВЦЭМ!$D$10+'СЕТ СН'!$I$6-'СЕТ СН'!$I$22</f>
        <v>1621.9928755000001</v>
      </c>
      <c r="J129" s="36">
        <f>SUMIFS(СВЦЭМ!$C$39:$C$782,СВЦЭМ!$A$39:$A$782,$A129,СВЦЭМ!$B$39:$B$782,J$119)+'СЕТ СН'!$I$12+СВЦЭМ!$D$10+'СЕТ СН'!$I$6-'СЕТ СН'!$I$22</f>
        <v>1571.18431457</v>
      </c>
      <c r="K129" s="36">
        <f>SUMIFS(СВЦЭМ!$C$39:$C$782,СВЦЭМ!$A$39:$A$782,$A129,СВЦЭМ!$B$39:$B$782,K$119)+'СЕТ СН'!$I$12+СВЦЭМ!$D$10+'СЕТ СН'!$I$6-'СЕТ СН'!$I$22</f>
        <v>1499.1191359499999</v>
      </c>
      <c r="L129" s="36">
        <f>SUMIFS(СВЦЭМ!$C$39:$C$782,СВЦЭМ!$A$39:$A$782,$A129,СВЦЭМ!$B$39:$B$782,L$119)+'СЕТ СН'!$I$12+СВЦЭМ!$D$10+'СЕТ СН'!$I$6-'СЕТ СН'!$I$22</f>
        <v>1514.63478409</v>
      </c>
      <c r="M129" s="36">
        <f>SUMIFS(СВЦЭМ!$C$39:$C$782,СВЦЭМ!$A$39:$A$782,$A129,СВЦЭМ!$B$39:$B$782,M$119)+'СЕТ СН'!$I$12+СВЦЭМ!$D$10+'СЕТ СН'!$I$6-'СЕТ СН'!$I$22</f>
        <v>1536.2059664799999</v>
      </c>
      <c r="N129" s="36">
        <f>SUMIFS(СВЦЭМ!$C$39:$C$782,СВЦЭМ!$A$39:$A$782,$A129,СВЦЭМ!$B$39:$B$782,N$119)+'СЕТ СН'!$I$12+СВЦЭМ!$D$10+'СЕТ СН'!$I$6-'СЕТ СН'!$I$22</f>
        <v>1591.3852703399998</v>
      </c>
      <c r="O129" s="36">
        <f>SUMIFS(СВЦЭМ!$C$39:$C$782,СВЦЭМ!$A$39:$A$782,$A129,СВЦЭМ!$B$39:$B$782,O$119)+'СЕТ СН'!$I$12+СВЦЭМ!$D$10+'СЕТ СН'!$I$6-'СЕТ СН'!$I$22</f>
        <v>1614.6554810799998</v>
      </c>
      <c r="P129" s="36">
        <f>SUMIFS(СВЦЭМ!$C$39:$C$782,СВЦЭМ!$A$39:$A$782,$A129,СВЦЭМ!$B$39:$B$782,P$119)+'СЕТ СН'!$I$12+СВЦЭМ!$D$10+'СЕТ СН'!$I$6-'СЕТ СН'!$I$22</f>
        <v>1665.38329789</v>
      </c>
      <c r="Q129" s="36">
        <f>SUMIFS(СВЦЭМ!$C$39:$C$782,СВЦЭМ!$A$39:$A$782,$A129,СВЦЭМ!$B$39:$B$782,Q$119)+'СЕТ СН'!$I$12+СВЦЭМ!$D$10+'СЕТ СН'!$I$6-'СЕТ СН'!$I$22</f>
        <v>1681.4644236099998</v>
      </c>
      <c r="R129" s="36">
        <f>SUMIFS(СВЦЭМ!$C$39:$C$782,СВЦЭМ!$A$39:$A$782,$A129,СВЦЭМ!$B$39:$B$782,R$119)+'СЕТ СН'!$I$12+СВЦЭМ!$D$10+'СЕТ СН'!$I$6-'СЕТ СН'!$I$22</f>
        <v>1671.7705538300002</v>
      </c>
      <c r="S129" s="36">
        <f>SUMIFS(СВЦЭМ!$C$39:$C$782,СВЦЭМ!$A$39:$A$782,$A129,СВЦЭМ!$B$39:$B$782,S$119)+'СЕТ СН'!$I$12+СВЦЭМ!$D$10+'СЕТ СН'!$I$6-'СЕТ СН'!$I$22</f>
        <v>1613.1164978299998</v>
      </c>
      <c r="T129" s="36">
        <f>SUMIFS(СВЦЭМ!$C$39:$C$782,СВЦЭМ!$A$39:$A$782,$A129,СВЦЭМ!$B$39:$B$782,T$119)+'СЕТ СН'!$I$12+СВЦЭМ!$D$10+'СЕТ СН'!$I$6-'СЕТ СН'!$I$22</f>
        <v>1505.30025596</v>
      </c>
      <c r="U129" s="36">
        <f>SUMIFS(СВЦЭМ!$C$39:$C$782,СВЦЭМ!$A$39:$A$782,$A129,СВЦЭМ!$B$39:$B$782,U$119)+'СЕТ СН'!$I$12+СВЦЭМ!$D$10+'СЕТ СН'!$I$6-'СЕТ СН'!$I$22</f>
        <v>1429.5933397399999</v>
      </c>
      <c r="V129" s="36">
        <f>SUMIFS(СВЦЭМ!$C$39:$C$782,СВЦЭМ!$A$39:$A$782,$A129,СВЦЭМ!$B$39:$B$782,V$119)+'СЕТ СН'!$I$12+СВЦЭМ!$D$10+'СЕТ СН'!$I$6-'СЕТ СН'!$I$22</f>
        <v>1420.8777297199999</v>
      </c>
      <c r="W129" s="36">
        <f>SUMIFS(СВЦЭМ!$C$39:$C$782,СВЦЭМ!$A$39:$A$782,$A129,СВЦЭМ!$B$39:$B$782,W$119)+'СЕТ СН'!$I$12+СВЦЭМ!$D$10+'СЕТ СН'!$I$6-'СЕТ СН'!$I$22</f>
        <v>1435.3286696300001</v>
      </c>
      <c r="X129" s="36">
        <f>SUMIFS(СВЦЭМ!$C$39:$C$782,СВЦЭМ!$A$39:$A$782,$A129,СВЦЭМ!$B$39:$B$782,X$119)+'СЕТ СН'!$I$12+СВЦЭМ!$D$10+'СЕТ СН'!$I$6-'СЕТ СН'!$I$22</f>
        <v>1439.73420201</v>
      </c>
      <c r="Y129" s="36">
        <f>SUMIFS(СВЦЭМ!$C$39:$C$782,СВЦЭМ!$A$39:$A$782,$A129,СВЦЭМ!$B$39:$B$782,Y$119)+'СЕТ СН'!$I$12+СВЦЭМ!$D$10+'СЕТ СН'!$I$6-'СЕТ СН'!$I$22</f>
        <v>1485.73726902</v>
      </c>
    </row>
    <row r="130" spans="1:25" ht="15.75" x14ac:dyDescent="0.2">
      <c r="A130" s="35">
        <f t="shared" si="3"/>
        <v>44297</v>
      </c>
      <c r="B130" s="36">
        <f>SUMIFS(СВЦЭМ!$C$39:$C$782,СВЦЭМ!$A$39:$A$782,$A130,СВЦЭМ!$B$39:$B$782,B$119)+'СЕТ СН'!$I$12+СВЦЭМ!$D$10+'СЕТ СН'!$I$6-'СЕТ СН'!$I$22</f>
        <v>1574.9241617299999</v>
      </c>
      <c r="C130" s="36">
        <f>SUMIFS(СВЦЭМ!$C$39:$C$782,СВЦЭМ!$A$39:$A$782,$A130,СВЦЭМ!$B$39:$B$782,C$119)+'СЕТ СН'!$I$12+СВЦЭМ!$D$10+'СЕТ СН'!$I$6-'СЕТ СН'!$I$22</f>
        <v>1688.5745702300001</v>
      </c>
      <c r="D130" s="36">
        <f>SUMIFS(СВЦЭМ!$C$39:$C$782,СВЦЭМ!$A$39:$A$782,$A130,СВЦЭМ!$B$39:$B$782,D$119)+'СЕТ СН'!$I$12+СВЦЭМ!$D$10+'СЕТ СН'!$I$6-'СЕТ СН'!$I$22</f>
        <v>1761.8451154700001</v>
      </c>
      <c r="E130" s="36">
        <f>SUMIFS(СВЦЭМ!$C$39:$C$782,СВЦЭМ!$A$39:$A$782,$A130,СВЦЭМ!$B$39:$B$782,E$119)+'СЕТ СН'!$I$12+СВЦЭМ!$D$10+'СЕТ СН'!$I$6-'СЕТ СН'!$I$22</f>
        <v>1789.93540575</v>
      </c>
      <c r="F130" s="36">
        <f>SUMIFS(СВЦЭМ!$C$39:$C$782,СВЦЭМ!$A$39:$A$782,$A130,СВЦЭМ!$B$39:$B$782,F$119)+'СЕТ СН'!$I$12+СВЦЭМ!$D$10+'СЕТ СН'!$I$6-'СЕТ СН'!$I$22</f>
        <v>1798.8791942600001</v>
      </c>
      <c r="G130" s="36">
        <f>SUMIFS(СВЦЭМ!$C$39:$C$782,СВЦЭМ!$A$39:$A$782,$A130,СВЦЭМ!$B$39:$B$782,G$119)+'СЕТ СН'!$I$12+СВЦЭМ!$D$10+'СЕТ СН'!$I$6-'СЕТ СН'!$I$22</f>
        <v>1796.3938459800002</v>
      </c>
      <c r="H130" s="36">
        <f>SUMIFS(СВЦЭМ!$C$39:$C$782,СВЦЭМ!$A$39:$A$782,$A130,СВЦЭМ!$B$39:$B$782,H$119)+'СЕТ СН'!$I$12+СВЦЭМ!$D$10+'СЕТ СН'!$I$6-'СЕТ СН'!$I$22</f>
        <v>1787.3895107100002</v>
      </c>
      <c r="I130" s="36">
        <f>SUMIFS(СВЦЭМ!$C$39:$C$782,СВЦЭМ!$A$39:$A$782,$A130,СВЦЭМ!$B$39:$B$782,I$119)+'СЕТ СН'!$I$12+СВЦЭМ!$D$10+'СЕТ СН'!$I$6-'СЕТ СН'!$I$22</f>
        <v>1717.6995310100001</v>
      </c>
      <c r="J130" s="36">
        <f>SUMIFS(СВЦЭМ!$C$39:$C$782,СВЦЭМ!$A$39:$A$782,$A130,СВЦЭМ!$B$39:$B$782,J$119)+'СЕТ СН'!$I$12+СВЦЭМ!$D$10+'СЕТ СН'!$I$6-'СЕТ СН'!$I$22</f>
        <v>1650.0661463500001</v>
      </c>
      <c r="K130" s="36">
        <f>SUMIFS(СВЦЭМ!$C$39:$C$782,СВЦЭМ!$A$39:$A$782,$A130,СВЦЭМ!$B$39:$B$782,K$119)+'СЕТ СН'!$I$12+СВЦЭМ!$D$10+'СЕТ СН'!$I$6-'СЕТ СН'!$I$22</f>
        <v>1571.9492846600001</v>
      </c>
      <c r="L130" s="36">
        <f>SUMIFS(СВЦЭМ!$C$39:$C$782,СВЦЭМ!$A$39:$A$782,$A130,СВЦЭМ!$B$39:$B$782,L$119)+'СЕТ СН'!$I$12+СВЦЭМ!$D$10+'СЕТ СН'!$I$6-'СЕТ СН'!$I$22</f>
        <v>1569.64041666</v>
      </c>
      <c r="M130" s="36">
        <f>SUMIFS(СВЦЭМ!$C$39:$C$782,СВЦЭМ!$A$39:$A$782,$A130,СВЦЭМ!$B$39:$B$782,M$119)+'СЕТ СН'!$I$12+СВЦЭМ!$D$10+'СЕТ СН'!$I$6-'СЕТ СН'!$I$22</f>
        <v>1576.1692410599999</v>
      </c>
      <c r="N130" s="36">
        <f>SUMIFS(СВЦЭМ!$C$39:$C$782,СВЦЭМ!$A$39:$A$782,$A130,СВЦЭМ!$B$39:$B$782,N$119)+'СЕТ СН'!$I$12+СВЦЭМ!$D$10+'СЕТ СН'!$I$6-'СЕТ СН'!$I$22</f>
        <v>1612.6745915800002</v>
      </c>
      <c r="O130" s="36">
        <f>SUMIFS(СВЦЭМ!$C$39:$C$782,СВЦЭМ!$A$39:$A$782,$A130,СВЦЭМ!$B$39:$B$782,O$119)+'СЕТ СН'!$I$12+СВЦЭМ!$D$10+'СЕТ СН'!$I$6-'СЕТ СН'!$I$22</f>
        <v>1640.3559533900002</v>
      </c>
      <c r="P130" s="36">
        <f>SUMIFS(СВЦЭМ!$C$39:$C$782,СВЦЭМ!$A$39:$A$782,$A130,СВЦЭМ!$B$39:$B$782,P$119)+'СЕТ СН'!$I$12+СВЦЭМ!$D$10+'СЕТ СН'!$I$6-'СЕТ СН'!$I$22</f>
        <v>1697.8464660099999</v>
      </c>
      <c r="Q130" s="36">
        <f>SUMIFS(СВЦЭМ!$C$39:$C$782,СВЦЭМ!$A$39:$A$782,$A130,СВЦЭМ!$B$39:$B$782,Q$119)+'СЕТ СН'!$I$12+СВЦЭМ!$D$10+'СЕТ СН'!$I$6-'СЕТ СН'!$I$22</f>
        <v>1729.9817301500002</v>
      </c>
      <c r="R130" s="36">
        <f>SUMIFS(СВЦЭМ!$C$39:$C$782,СВЦЭМ!$A$39:$A$782,$A130,СВЦЭМ!$B$39:$B$782,R$119)+'СЕТ СН'!$I$12+СВЦЭМ!$D$10+'СЕТ СН'!$I$6-'СЕТ СН'!$I$22</f>
        <v>1714.1672991099999</v>
      </c>
      <c r="S130" s="36">
        <f>SUMIFS(СВЦЭМ!$C$39:$C$782,СВЦЭМ!$A$39:$A$782,$A130,СВЦЭМ!$B$39:$B$782,S$119)+'СЕТ СН'!$I$12+СВЦЭМ!$D$10+'СЕТ СН'!$I$6-'СЕТ СН'!$I$22</f>
        <v>1679.5048931199999</v>
      </c>
      <c r="T130" s="36">
        <f>SUMIFS(СВЦЭМ!$C$39:$C$782,СВЦЭМ!$A$39:$A$782,$A130,СВЦЭМ!$B$39:$B$782,T$119)+'СЕТ СН'!$I$12+СВЦЭМ!$D$10+'СЕТ СН'!$I$6-'СЕТ СН'!$I$22</f>
        <v>1604.5483369799999</v>
      </c>
      <c r="U130" s="36">
        <f>SUMIFS(СВЦЭМ!$C$39:$C$782,СВЦЭМ!$A$39:$A$782,$A130,СВЦЭМ!$B$39:$B$782,U$119)+'СЕТ СН'!$I$12+СВЦЭМ!$D$10+'СЕТ СН'!$I$6-'СЕТ СН'!$I$22</f>
        <v>1533.7670485799999</v>
      </c>
      <c r="V130" s="36">
        <f>SUMIFS(СВЦЭМ!$C$39:$C$782,СВЦЭМ!$A$39:$A$782,$A130,СВЦЭМ!$B$39:$B$782,V$119)+'СЕТ СН'!$I$12+СВЦЭМ!$D$10+'СЕТ СН'!$I$6-'СЕТ СН'!$I$22</f>
        <v>1509.05565035</v>
      </c>
      <c r="W130" s="36">
        <f>SUMIFS(СВЦЭМ!$C$39:$C$782,СВЦЭМ!$A$39:$A$782,$A130,СВЦЭМ!$B$39:$B$782,W$119)+'СЕТ СН'!$I$12+СВЦЭМ!$D$10+'СЕТ СН'!$I$6-'СЕТ СН'!$I$22</f>
        <v>1512.00051022</v>
      </c>
      <c r="X130" s="36">
        <f>SUMIFS(СВЦЭМ!$C$39:$C$782,СВЦЭМ!$A$39:$A$782,$A130,СВЦЭМ!$B$39:$B$782,X$119)+'СЕТ СН'!$I$12+СВЦЭМ!$D$10+'СЕТ СН'!$I$6-'СЕТ СН'!$I$22</f>
        <v>1511.5629729100001</v>
      </c>
      <c r="Y130" s="36">
        <f>SUMIFS(СВЦЭМ!$C$39:$C$782,СВЦЭМ!$A$39:$A$782,$A130,СВЦЭМ!$B$39:$B$782,Y$119)+'СЕТ СН'!$I$12+СВЦЭМ!$D$10+'СЕТ СН'!$I$6-'СЕТ СН'!$I$22</f>
        <v>1557.9979259400002</v>
      </c>
    </row>
    <row r="131" spans="1:25" ht="15.75" x14ac:dyDescent="0.2">
      <c r="A131" s="35">
        <f t="shared" si="3"/>
        <v>44298</v>
      </c>
      <c r="B131" s="36">
        <f>SUMIFS(СВЦЭМ!$C$39:$C$782,СВЦЭМ!$A$39:$A$782,$A131,СВЦЭМ!$B$39:$B$782,B$119)+'СЕТ СН'!$I$12+СВЦЭМ!$D$10+'СЕТ СН'!$I$6-'СЕТ СН'!$I$22</f>
        <v>1604.3808966500001</v>
      </c>
      <c r="C131" s="36">
        <f>SUMIFS(СВЦЭМ!$C$39:$C$782,СВЦЭМ!$A$39:$A$782,$A131,СВЦЭМ!$B$39:$B$782,C$119)+'СЕТ СН'!$I$12+СВЦЭМ!$D$10+'СЕТ СН'!$I$6-'СЕТ СН'!$I$22</f>
        <v>1662.9913140099998</v>
      </c>
      <c r="D131" s="36">
        <f>SUMIFS(СВЦЭМ!$C$39:$C$782,СВЦЭМ!$A$39:$A$782,$A131,СВЦЭМ!$B$39:$B$782,D$119)+'СЕТ СН'!$I$12+СВЦЭМ!$D$10+'СЕТ СН'!$I$6-'СЕТ СН'!$I$22</f>
        <v>1731.1803421200002</v>
      </c>
      <c r="E131" s="36">
        <f>SUMIFS(СВЦЭМ!$C$39:$C$782,СВЦЭМ!$A$39:$A$782,$A131,СВЦЭМ!$B$39:$B$782,E$119)+'СЕТ СН'!$I$12+СВЦЭМ!$D$10+'СЕТ СН'!$I$6-'СЕТ СН'!$I$22</f>
        <v>1799.65501928</v>
      </c>
      <c r="F131" s="36">
        <f>SUMIFS(СВЦЭМ!$C$39:$C$782,СВЦЭМ!$A$39:$A$782,$A131,СВЦЭМ!$B$39:$B$782,F$119)+'СЕТ СН'!$I$12+СВЦЭМ!$D$10+'СЕТ СН'!$I$6-'СЕТ СН'!$I$22</f>
        <v>1822.4970726900001</v>
      </c>
      <c r="G131" s="36">
        <f>SUMIFS(СВЦЭМ!$C$39:$C$782,СВЦЭМ!$A$39:$A$782,$A131,СВЦЭМ!$B$39:$B$782,G$119)+'СЕТ СН'!$I$12+СВЦЭМ!$D$10+'СЕТ СН'!$I$6-'СЕТ СН'!$I$22</f>
        <v>1793.0100554599999</v>
      </c>
      <c r="H131" s="36">
        <f>SUMIFS(СВЦЭМ!$C$39:$C$782,СВЦЭМ!$A$39:$A$782,$A131,СВЦЭМ!$B$39:$B$782,H$119)+'СЕТ СН'!$I$12+СВЦЭМ!$D$10+'СЕТ СН'!$I$6-'СЕТ СН'!$I$22</f>
        <v>1751.9471088400001</v>
      </c>
      <c r="I131" s="36">
        <f>SUMIFS(СВЦЭМ!$C$39:$C$782,СВЦЭМ!$A$39:$A$782,$A131,СВЦЭМ!$B$39:$B$782,I$119)+'СЕТ СН'!$I$12+СВЦЭМ!$D$10+'СЕТ СН'!$I$6-'СЕТ СН'!$I$22</f>
        <v>1690.0028588599998</v>
      </c>
      <c r="J131" s="36">
        <f>SUMIFS(СВЦЭМ!$C$39:$C$782,СВЦЭМ!$A$39:$A$782,$A131,СВЦЭМ!$B$39:$B$782,J$119)+'СЕТ СН'!$I$12+СВЦЭМ!$D$10+'СЕТ СН'!$I$6-'СЕТ СН'!$I$22</f>
        <v>1612.5860310100002</v>
      </c>
      <c r="K131" s="36">
        <f>SUMIFS(СВЦЭМ!$C$39:$C$782,СВЦЭМ!$A$39:$A$782,$A131,СВЦЭМ!$B$39:$B$782,K$119)+'СЕТ СН'!$I$12+СВЦЭМ!$D$10+'СЕТ СН'!$I$6-'СЕТ СН'!$I$22</f>
        <v>1561.9565499700002</v>
      </c>
      <c r="L131" s="36">
        <f>SUMIFS(СВЦЭМ!$C$39:$C$782,СВЦЭМ!$A$39:$A$782,$A131,СВЦЭМ!$B$39:$B$782,L$119)+'СЕТ СН'!$I$12+СВЦЭМ!$D$10+'СЕТ СН'!$I$6-'СЕТ СН'!$I$22</f>
        <v>1555.9796272799999</v>
      </c>
      <c r="M131" s="36">
        <f>SUMIFS(СВЦЭМ!$C$39:$C$782,СВЦЭМ!$A$39:$A$782,$A131,СВЦЭМ!$B$39:$B$782,M$119)+'СЕТ СН'!$I$12+СВЦЭМ!$D$10+'СЕТ СН'!$I$6-'СЕТ СН'!$I$22</f>
        <v>1566.2225070099998</v>
      </c>
      <c r="N131" s="36">
        <f>SUMIFS(СВЦЭМ!$C$39:$C$782,СВЦЭМ!$A$39:$A$782,$A131,СВЦЭМ!$B$39:$B$782,N$119)+'СЕТ СН'!$I$12+СВЦЭМ!$D$10+'СЕТ СН'!$I$6-'СЕТ СН'!$I$22</f>
        <v>1589.8413949999999</v>
      </c>
      <c r="O131" s="36">
        <f>SUMIFS(СВЦЭМ!$C$39:$C$782,СВЦЭМ!$A$39:$A$782,$A131,СВЦЭМ!$B$39:$B$782,O$119)+'СЕТ СН'!$I$12+СВЦЭМ!$D$10+'СЕТ СН'!$I$6-'СЕТ СН'!$I$22</f>
        <v>1634.0635130599999</v>
      </c>
      <c r="P131" s="36">
        <f>SUMIFS(СВЦЭМ!$C$39:$C$782,СВЦЭМ!$A$39:$A$782,$A131,СВЦЭМ!$B$39:$B$782,P$119)+'СЕТ СН'!$I$12+СВЦЭМ!$D$10+'СЕТ СН'!$I$6-'СЕТ СН'!$I$22</f>
        <v>1680.2609121400001</v>
      </c>
      <c r="Q131" s="36">
        <f>SUMIFS(СВЦЭМ!$C$39:$C$782,СВЦЭМ!$A$39:$A$782,$A131,СВЦЭМ!$B$39:$B$782,Q$119)+'СЕТ СН'!$I$12+СВЦЭМ!$D$10+'СЕТ СН'!$I$6-'СЕТ СН'!$I$22</f>
        <v>1703.0501986499999</v>
      </c>
      <c r="R131" s="36">
        <f>SUMIFS(СВЦЭМ!$C$39:$C$782,СВЦЭМ!$A$39:$A$782,$A131,СВЦЭМ!$B$39:$B$782,R$119)+'СЕТ СН'!$I$12+СВЦЭМ!$D$10+'СЕТ СН'!$I$6-'СЕТ СН'!$I$22</f>
        <v>1692.9191077999999</v>
      </c>
      <c r="S131" s="36">
        <f>SUMIFS(СВЦЭМ!$C$39:$C$782,СВЦЭМ!$A$39:$A$782,$A131,СВЦЭМ!$B$39:$B$782,S$119)+'СЕТ СН'!$I$12+СВЦЭМ!$D$10+'СЕТ СН'!$I$6-'СЕТ СН'!$I$22</f>
        <v>1671.3302636499998</v>
      </c>
      <c r="T131" s="36">
        <f>SUMIFS(СВЦЭМ!$C$39:$C$782,СВЦЭМ!$A$39:$A$782,$A131,СВЦЭМ!$B$39:$B$782,T$119)+'СЕТ СН'!$I$12+СВЦЭМ!$D$10+'СЕТ СН'!$I$6-'СЕТ СН'!$I$22</f>
        <v>1592.64005748</v>
      </c>
      <c r="U131" s="36">
        <f>SUMIFS(СВЦЭМ!$C$39:$C$782,СВЦЭМ!$A$39:$A$782,$A131,СВЦЭМ!$B$39:$B$782,U$119)+'СЕТ СН'!$I$12+СВЦЭМ!$D$10+'СЕТ СН'!$I$6-'СЕТ СН'!$I$22</f>
        <v>1535.26251211</v>
      </c>
      <c r="V131" s="36">
        <f>SUMIFS(СВЦЭМ!$C$39:$C$782,СВЦЭМ!$A$39:$A$782,$A131,СВЦЭМ!$B$39:$B$782,V$119)+'СЕТ СН'!$I$12+СВЦЭМ!$D$10+'СЕТ СН'!$I$6-'СЕТ СН'!$I$22</f>
        <v>1517.91880388</v>
      </c>
      <c r="W131" s="36">
        <f>SUMIFS(СВЦЭМ!$C$39:$C$782,СВЦЭМ!$A$39:$A$782,$A131,СВЦЭМ!$B$39:$B$782,W$119)+'СЕТ СН'!$I$12+СВЦЭМ!$D$10+'СЕТ СН'!$I$6-'СЕТ СН'!$I$22</f>
        <v>1512.51762854</v>
      </c>
      <c r="X131" s="36">
        <f>SUMIFS(СВЦЭМ!$C$39:$C$782,СВЦЭМ!$A$39:$A$782,$A131,СВЦЭМ!$B$39:$B$782,X$119)+'СЕТ СН'!$I$12+СВЦЭМ!$D$10+'СЕТ СН'!$I$6-'СЕТ СН'!$I$22</f>
        <v>1530.1290217000001</v>
      </c>
      <c r="Y131" s="36">
        <f>SUMIFS(СВЦЭМ!$C$39:$C$782,СВЦЭМ!$A$39:$A$782,$A131,СВЦЭМ!$B$39:$B$782,Y$119)+'СЕТ СН'!$I$12+СВЦЭМ!$D$10+'СЕТ СН'!$I$6-'СЕТ СН'!$I$22</f>
        <v>1576.43361796</v>
      </c>
    </row>
    <row r="132" spans="1:25" ht="15.75" x14ac:dyDescent="0.2">
      <c r="A132" s="35">
        <f t="shared" si="3"/>
        <v>44299</v>
      </c>
      <c r="B132" s="36">
        <f>SUMIFS(СВЦЭМ!$C$39:$C$782,СВЦЭМ!$A$39:$A$782,$A132,СВЦЭМ!$B$39:$B$782,B$119)+'СЕТ СН'!$I$12+СВЦЭМ!$D$10+'СЕТ СН'!$I$6-'СЕТ СН'!$I$22</f>
        <v>1656.10067669</v>
      </c>
      <c r="C132" s="36">
        <f>SUMIFS(СВЦЭМ!$C$39:$C$782,СВЦЭМ!$A$39:$A$782,$A132,СВЦЭМ!$B$39:$B$782,C$119)+'СЕТ СН'!$I$12+СВЦЭМ!$D$10+'СЕТ СН'!$I$6-'СЕТ СН'!$I$22</f>
        <v>1720.3960262700002</v>
      </c>
      <c r="D132" s="36">
        <f>SUMIFS(СВЦЭМ!$C$39:$C$782,СВЦЭМ!$A$39:$A$782,$A132,СВЦЭМ!$B$39:$B$782,D$119)+'СЕТ СН'!$I$12+СВЦЭМ!$D$10+'СЕТ СН'!$I$6-'СЕТ СН'!$I$22</f>
        <v>1751.4619853600002</v>
      </c>
      <c r="E132" s="36">
        <f>SUMIFS(СВЦЭМ!$C$39:$C$782,СВЦЭМ!$A$39:$A$782,$A132,СВЦЭМ!$B$39:$B$782,E$119)+'СЕТ СН'!$I$12+СВЦЭМ!$D$10+'СЕТ СН'!$I$6-'СЕТ СН'!$I$22</f>
        <v>1763.2897502699998</v>
      </c>
      <c r="F132" s="36">
        <f>SUMIFS(СВЦЭМ!$C$39:$C$782,СВЦЭМ!$A$39:$A$782,$A132,СВЦЭМ!$B$39:$B$782,F$119)+'СЕТ СН'!$I$12+СВЦЭМ!$D$10+'СЕТ СН'!$I$6-'СЕТ СН'!$I$22</f>
        <v>1776.06309827</v>
      </c>
      <c r="G132" s="36">
        <f>SUMIFS(СВЦЭМ!$C$39:$C$782,СВЦЭМ!$A$39:$A$782,$A132,СВЦЭМ!$B$39:$B$782,G$119)+'СЕТ СН'!$I$12+СВЦЭМ!$D$10+'СЕТ СН'!$I$6-'СЕТ СН'!$I$22</f>
        <v>1753.50080424</v>
      </c>
      <c r="H132" s="36">
        <f>SUMIFS(СВЦЭМ!$C$39:$C$782,СВЦЭМ!$A$39:$A$782,$A132,СВЦЭМ!$B$39:$B$782,H$119)+'СЕТ СН'!$I$12+СВЦЭМ!$D$10+'СЕТ СН'!$I$6-'СЕТ СН'!$I$22</f>
        <v>1709.1249335399998</v>
      </c>
      <c r="I132" s="36">
        <f>SUMIFS(СВЦЭМ!$C$39:$C$782,СВЦЭМ!$A$39:$A$782,$A132,СВЦЭМ!$B$39:$B$782,I$119)+'СЕТ СН'!$I$12+СВЦЭМ!$D$10+'СЕТ СН'!$I$6-'СЕТ СН'!$I$22</f>
        <v>1645.23597642</v>
      </c>
      <c r="J132" s="36">
        <f>SUMIFS(СВЦЭМ!$C$39:$C$782,СВЦЭМ!$A$39:$A$782,$A132,СВЦЭМ!$B$39:$B$782,J$119)+'СЕТ СН'!$I$12+СВЦЭМ!$D$10+'СЕТ СН'!$I$6-'СЕТ СН'!$I$22</f>
        <v>1622.30222495</v>
      </c>
      <c r="K132" s="36">
        <f>SUMIFS(СВЦЭМ!$C$39:$C$782,СВЦЭМ!$A$39:$A$782,$A132,СВЦЭМ!$B$39:$B$782,K$119)+'СЕТ СН'!$I$12+СВЦЭМ!$D$10+'СЕТ СН'!$I$6-'СЕТ СН'!$I$22</f>
        <v>1593.7447048200002</v>
      </c>
      <c r="L132" s="36">
        <f>SUMIFS(СВЦЭМ!$C$39:$C$782,СВЦЭМ!$A$39:$A$782,$A132,СВЦЭМ!$B$39:$B$782,L$119)+'СЕТ СН'!$I$12+СВЦЭМ!$D$10+'СЕТ СН'!$I$6-'СЕТ СН'!$I$22</f>
        <v>1595.4711583899998</v>
      </c>
      <c r="M132" s="36">
        <f>SUMIFS(СВЦЭМ!$C$39:$C$782,СВЦЭМ!$A$39:$A$782,$A132,СВЦЭМ!$B$39:$B$782,M$119)+'СЕТ СН'!$I$12+СВЦЭМ!$D$10+'СЕТ СН'!$I$6-'СЕТ СН'!$I$22</f>
        <v>1601.84979127</v>
      </c>
      <c r="N132" s="36">
        <f>SUMIFS(СВЦЭМ!$C$39:$C$782,СВЦЭМ!$A$39:$A$782,$A132,СВЦЭМ!$B$39:$B$782,N$119)+'СЕТ СН'!$I$12+СВЦЭМ!$D$10+'СЕТ СН'!$I$6-'СЕТ СН'!$I$22</f>
        <v>1621.6434178200002</v>
      </c>
      <c r="O132" s="36">
        <f>SUMIFS(СВЦЭМ!$C$39:$C$782,СВЦЭМ!$A$39:$A$782,$A132,СВЦЭМ!$B$39:$B$782,O$119)+'СЕТ СН'!$I$12+СВЦЭМ!$D$10+'СЕТ СН'!$I$6-'СЕТ СН'!$I$22</f>
        <v>1658.6391108600001</v>
      </c>
      <c r="P132" s="36">
        <f>SUMIFS(СВЦЭМ!$C$39:$C$782,СВЦЭМ!$A$39:$A$782,$A132,СВЦЭМ!$B$39:$B$782,P$119)+'СЕТ СН'!$I$12+СВЦЭМ!$D$10+'СЕТ СН'!$I$6-'СЕТ СН'!$I$22</f>
        <v>1699.9801054899999</v>
      </c>
      <c r="Q132" s="36">
        <f>SUMIFS(СВЦЭМ!$C$39:$C$782,СВЦЭМ!$A$39:$A$782,$A132,СВЦЭМ!$B$39:$B$782,Q$119)+'СЕТ СН'!$I$12+СВЦЭМ!$D$10+'СЕТ СН'!$I$6-'СЕТ СН'!$I$22</f>
        <v>1725.5875760399999</v>
      </c>
      <c r="R132" s="36">
        <f>SUMIFS(СВЦЭМ!$C$39:$C$782,СВЦЭМ!$A$39:$A$782,$A132,СВЦЭМ!$B$39:$B$782,R$119)+'СЕТ СН'!$I$12+СВЦЭМ!$D$10+'СЕТ СН'!$I$6-'СЕТ СН'!$I$22</f>
        <v>1717.6994948800002</v>
      </c>
      <c r="S132" s="36">
        <f>SUMIFS(СВЦЭМ!$C$39:$C$782,СВЦЭМ!$A$39:$A$782,$A132,СВЦЭМ!$B$39:$B$782,S$119)+'СЕТ СН'!$I$12+СВЦЭМ!$D$10+'СЕТ СН'!$I$6-'СЕТ СН'!$I$22</f>
        <v>1696.5191757399998</v>
      </c>
      <c r="T132" s="36">
        <f>SUMIFS(СВЦЭМ!$C$39:$C$782,СВЦЭМ!$A$39:$A$782,$A132,СВЦЭМ!$B$39:$B$782,T$119)+'СЕТ СН'!$I$12+СВЦЭМ!$D$10+'СЕТ СН'!$I$6-'СЕТ СН'!$I$22</f>
        <v>1631.1982654200001</v>
      </c>
      <c r="U132" s="36">
        <f>SUMIFS(СВЦЭМ!$C$39:$C$782,СВЦЭМ!$A$39:$A$782,$A132,СВЦЭМ!$B$39:$B$782,U$119)+'СЕТ СН'!$I$12+СВЦЭМ!$D$10+'СЕТ СН'!$I$6-'СЕТ СН'!$I$22</f>
        <v>1576.57492486</v>
      </c>
      <c r="V132" s="36">
        <f>SUMIFS(СВЦЭМ!$C$39:$C$782,СВЦЭМ!$A$39:$A$782,$A132,СВЦЭМ!$B$39:$B$782,V$119)+'СЕТ СН'!$I$12+СВЦЭМ!$D$10+'СЕТ СН'!$I$6-'СЕТ СН'!$I$22</f>
        <v>1538.15954633</v>
      </c>
      <c r="W132" s="36">
        <f>SUMIFS(СВЦЭМ!$C$39:$C$782,СВЦЭМ!$A$39:$A$782,$A132,СВЦЭМ!$B$39:$B$782,W$119)+'СЕТ СН'!$I$12+СВЦЭМ!$D$10+'СЕТ СН'!$I$6-'СЕТ СН'!$I$22</f>
        <v>1559.7963925899999</v>
      </c>
      <c r="X132" s="36">
        <f>SUMIFS(СВЦЭМ!$C$39:$C$782,СВЦЭМ!$A$39:$A$782,$A132,СВЦЭМ!$B$39:$B$782,X$119)+'СЕТ СН'!$I$12+СВЦЭМ!$D$10+'СЕТ СН'!$I$6-'СЕТ СН'!$I$22</f>
        <v>1595.9935725800001</v>
      </c>
      <c r="Y132" s="36">
        <f>SUMIFS(СВЦЭМ!$C$39:$C$782,СВЦЭМ!$A$39:$A$782,$A132,СВЦЭМ!$B$39:$B$782,Y$119)+'СЕТ СН'!$I$12+СВЦЭМ!$D$10+'СЕТ СН'!$I$6-'СЕТ СН'!$I$22</f>
        <v>1657.1845357900002</v>
      </c>
    </row>
    <row r="133" spans="1:25" ht="15.75" x14ac:dyDescent="0.2">
      <c r="A133" s="35">
        <f t="shared" si="3"/>
        <v>44300</v>
      </c>
      <c r="B133" s="36">
        <f>SUMIFS(СВЦЭМ!$C$39:$C$782,СВЦЭМ!$A$39:$A$782,$A133,СВЦЭМ!$B$39:$B$782,B$119)+'СЕТ СН'!$I$12+СВЦЭМ!$D$10+'СЕТ СН'!$I$6-'СЕТ СН'!$I$22</f>
        <v>1687.19839267</v>
      </c>
      <c r="C133" s="36">
        <f>SUMIFS(СВЦЭМ!$C$39:$C$782,СВЦЭМ!$A$39:$A$782,$A133,СВЦЭМ!$B$39:$B$782,C$119)+'СЕТ СН'!$I$12+СВЦЭМ!$D$10+'СЕТ СН'!$I$6-'СЕТ СН'!$I$22</f>
        <v>1757.7835400600002</v>
      </c>
      <c r="D133" s="36">
        <f>SUMIFS(СВЦЭМ!$C$39:$C$782,СВЦЭМ!$A$39:$A$782,$A133,СВЦЭМ!$B$39:$B$782,D$119)+'СЕТ СН'!$I$12+СВЦЭМ!$D$10+'СЕТ СН'!$I$6-'СЕТ СН'!$I$22</f>
        <v>1816.8586737599999</v>
      </c>
      <c r="E133" s="36">
        <f>SUMIFS(СВЦЭМ!$C$39:$C$782,СВЦЭМ!$A$39:$A$782,$A133,СВЦЭМ!$B$39:$B$782,E$119)+'СЕТ СН'!$I$12+СВЦЭМ!$D$10+'СЕТ СН'!$I$6-'СЕТ СН'!$I$22</f>
        <v>1823.6272671299998</v>
      </c>
      <c r="F133" s="36">
        <f>SUMIFS(СВЦЭМ!$C$39:$C$782,СВЦЭМ!$A$39:$A$782,$A133,СВЦЭМ!$B$39:$B$782,F$119)+'СЕТ СН'!$I$12+СВЦЭМ!$D$10+'СЕТ СН'!$I$6-'СЕТ СН'!$I$22</f>
        <v>1829.7476703000002</v>
      </c>
      <c r="G133" s="36">
        <f>SUMIFS(СВЦЭМ!$C$39:$C$782,СВЦЭМ!$A$39:$A$782,$A133,СВЦЭМ!$B$39:$B$782,G$119)+'СЕТ СН'!$I$12+СВЦЭМ!$D$10+'СЕТ СН'!$I$6-'СЕТ СН'!$I$22</f>
        <v>1820.8252581400002</v>
      </c>
      <c r="H133" s="36">
        <f>SUMIFS(СВЦЭМ!$C$39:$C$782,СВЦЭМ!$A$39:$A$782,$A133,СВЦЭМ!$B$39:$B$782,H$119)+'СЕТ СН'!$I$12+СВЦЭМ!$D$10+'СЕТ СН'!$I$6-'СЕТ СН'!$I$22</f>
        <v>1777.6344276300001</v>
      </c>
      <c r="I133" s="36">
        <f>SUMIFS(СВЦЭМ!$C$39:$C$782,СВЦЭМ!$A$39:$A$782,$A133,СВЦЭМ!$B$39:$B$782,I$119)+'СЕТ СН'!$I$12+СВЦЭМ!$D$10+'СЕТ СН'!$I$6-'СЕТ СН'!$I$22</f>
        <v>1724.6669514599998</v>
      </c>
      <c r="J133" s="36">
        <f>SUMIFS(СВЦЭМ!$C$39:$C$782,СВЦЭМ!$A$39:$A$782,$A133,СВЦЭМ!$B$39:$B$782,J$119)+'СЕТ СН'!$I$12+СВЦЭМ!$D$10+'СЕТ СН'!$I$6-'СЕТ СН'!$I$22</f>
        <v>1655.1168116399999</v>
      </c>
      <c r="K133" s="36">
        <f>SUMIFS(СВЦЭМ!$C$39:$C$782,СВЦЭМ!$A$39:$A$782,$A133,СВЦЭМ!$B$39:$B$782,K$119)+'СЕТ СН'!$I$12+СВЦЭМ!$D$10+'СЕТ СН'!$I$6-'СЕТ СН'!$I$22</f>
        <v>1581.96298179</v>
      </c>
      <c r="L133" s="36">
        <f>SUMIFS(СВЦЭМ!$C$39:$C$782,СВЦЭМ!$A$39:$A$782,$A133,СВЦЭМ!$B$39:$B$782,L$119)+'СЕТ СН'!$I$12+СВЦЭМ!$D$10+'СЕТ СН'!$I$6-'СЕТ СН'!$I$22</f>
        <v>1583.1476951899999</v>
      </c>
      <c r="M133" s="36">
        <f>SUMIFS(СВЦЭМ!$C$39:$C$782,СВЦЭМ!$A$39:$A$782,$A133,СВЦЭМ!$B$39:$B$782,M$119)+'СЕТ СН'!$I$12+СВЦЭМ!$D$10+'СЕТ СН'!$I$6-'СЕТ СН'!$I$22</f>
        <v>1592.4791014100001</v>
      </c>
      <c r="N133" s="36">
        <f>SUMIFS(СВЦЭМ!$C$39:$C$782,СВЦЭМ!$A$39:$A$782,$A133,СВЦЭМ!$B$39:$B$782,N$119)+'СЕТ СН'!$I$12+СВЦЭМ!$D$10+'СЕТ СН'!$I$6-'СЕТ СН'!$I$22</f>
        <v>1626.25650077</v>
      </c>
      <c r="O133" s="36">
        <f>SUMIFS(СВЦЭМ!$C$39:$C$782,СВЦЭМ!$A$39:$A$782,$A133,СВЦЭМ!$B$39:$B$782,O$119)+'СЕТ СН'!$I$12+СВЦЭМ!$D$10+'СЕТ СН'!$I$6-'СЕТ СН'!$I$22</f>
        <v>1657.2337132399998</v>
      </c>
      <c r="P133" s="36">
        <f>SUMIFS(СВЦЭМ!$C$39:$C$782,СВЦЭМ!$A$39:$A$782,$A133,СВЦЭМ!$B$39:$B$782,P$119)+'СЕТ СН'!$I$12+СВЦЭМ!$D$10+'СЕТ СН'!$I$6-'СЕТ СН'!$I$22</f>
        <v>1705.00025177</v>
      </c>
      <c r="Q133" s="36">
        <f>SUMIFS(СВЦЭМ!$C$39:$C$782,СВЦЭМ!$A$39:$A$782,$A133,СВЦЭМ!$B$39:$B$782,Q$119)+'СЕТ СН'!$I$12+СВЦЭМ!$D$10+'СЕТ СН'!$I$6-'СЕТ СН'!$I$22</f>
        <v>1732.4698039099999</v>
      </c>
      <c r="R133" s="36">
        <f>SUMIFS(СВЦЭМ!$C$39:$C$782,СВЦЭМ!$A$39:$A$782,$A133,СВЦЭМ!$B$39:$B$782,R$119)+'СЕТ СН'!$I$12+СВЦЭМ!$D$10+'СЕТ СН'!$I$6-'СЕТ СН'!$I$22</f>
        <v>1716.5829783700001</v>
      </c>
      <c r="S133" s="36">
        <f>SUMIFS(СВЦЭМ!$C$39:$C$782,СВЦЭМ!$A$39:$A$782,$A133,СВЦЭМ!$B$39:$B$782,S$119)+'СЕТ СН'!$I$12+СВЦЭМ!$D$10+'СЕТ СН'!$I$6-'СЕТ СН'!$I$22</f>
        <v>1690.4065823400001</v>
      </c>
      <c r="T133" s="36">
        <f>SUMIFS(СВЦЭМ!$C$39:$C$782,СВЦЭМ!$A$39:$A$782,$A133,СВЦЭМ!$B$39:$B$782,T$119)+'СЕТ СН'!$I$12+СВЦЭМ!$D$10+'СЕТ СН'!$I$6-'СЕТ СН'!$I$22</f>
        <v>1626.32926047</v>
      </c>
      <c r="U133" s="36">
        <f>SUMIFS(СВЦЭМ!$C$39:$C$782,СВЦЭМ!$A$39:$A$782,$A133,СВЦЭМ!$B$39:$B$782,U$119)+'СЕТ СН'!$I$12+СВЦЭМ!$D$10+'СЕТ СН'!$I$6-'СЕТ СН'!$I$22</f>
        <v>1568.2445231400002</v>
      </c>
      <c r="V133" s="36">
        <f>SUMIFS(СВЦЭМ!$C$39:$C$782,СВЦЭМ!$A$39:$A$782,$A133,СВЦЭМ!$B$39:$B$782,V$119)+'СЕТ СН'!$I$12+СВЦЭМ!$D$10+'СЕТ СН'!$I$6-'СЕТ СН'!$I$22</f>
        <v>1531.3359002299999</v>
      </c>
      <c r="W133" s="36">
        <f>SUMIFS(СВЦЭМ!$C$39:$C$782,СВЦЭМ!$A$39:$A$782,$A133,СВЦЭМ!$B$39:$B$782,W$119)+'СЕТ СН'!$I$12+СВЦЭМ!$D$10+'СЕТ СН'!$I$6-'СЕТ СН'!$I$22</f>
        <v>1545.89953431</v>
      </c>
      <c r="X133" s="36">
        <f>SUMIFS(СВЦЭМ!$C$39:$C$782,СВЦЭМ!$A$39:$A$782,$A133,СВЦЭМ!$B$39:$B$782,X$119)+'СЕТ СН'!$I$12+СВЦЭМ!$D$10+'СЕТ СН'!$I$6-'СЕТ СН'!$I$22</f>
        <v>1575.2882616900001</v>
      </c>
      <c r="Y133" s="36">
        <f>SUMIFS(СВЦЭМ!$C$39:$C$782,СВЦЭМ!$A$39:$A$782,$A133,СВЦЭМ!$B$39:$B$782,Y$119)+'СЕТ СН'!$I$12+СВЦЭМ!$D$10+'СЕТ СН'!$I$6-'СЕТ СН'!$I$22</f>
        <v>1625.1525144299999</v>
      </c>
    </row>
    <row r="134" spans="1:25" ht="15.75" x14ac:dyDescent="0.2">
      <c r="A134" s="35">
        <f t="shared" si="3"/>
        <v>44301</v>
      </c>
      <c r="B134" s="36">
        <f>SUMIFS(СВЦЭМ!$C$39:$C$782,СВЦЭМ!$A$39:$A$782,$A134,СВЦЭМ!$B$39:$B$782,B$119)+'СЕТ СН'!$I$12+СВЦЭМ!$D$10+'СЕТ СН'!$I$6-'СЕТ СН'!$I$22</f>
        <v>1651.2345196900001</v>
      </c>
      <c r="C134" s="36">
        <f>SUMIFS(СВЦЭМ!$C$39:$C$782,СВЦЭМ!$A$39:$A$782,$A134,СВЦЭМ!$B$39:$B$782,C$119)+'СЕТ СН'!$I$12+СВЦЭМ!$D$10+'СЕТ СН'!$I$6-'СЕТ СН'!$I$22</f>
        <v>1745.1291722400001</v>
      </c>
      <c r="D134" s="36">
        <f>SUMIFS(СВЦЭМ!$C$39:$C$782,СВЦЭМ!$A$39:$A$782,$A134,СВЦЭМ!$B$39:$B$782,D$119)+'СЕТ СН'!$I$12+СВЦЭМ!$D$10+'СЕТ СН'!$I$6-'СЕТ СН'!$I$22</f>
        <v>1808.34300467</v>
      </c>
      <c r="E134" s="36">
        <f>SUMIFS(СВЦЭМ!$C$39:$C$782,СВЦЭМ!$A$39:$A$782,$A134,СВЦЭМ!$B$39:$B$782,E$119)+'СЕТ СН'!$I$12+СВЦЭМ!$D$10+'СЕТ СН'!$I$6-'СЕТ СН'!$I$22</f>
        <v>1814.38668254</v>
      </c>
      <c r="F134" s="36">
        <f>SUMIFS(СВЦЭМ!$C$39:$C$782,СВЦЭМ!$A$39:$A$782,$A134,СВЦЭМ!$B$39:$B$782,F$119)+'СЕТ СН'!$I$12+СВЦЭМ!$D$10+'СЕТ СН'!$I$6-'СЕТ СН'!$I$22</f>
        <v>1822.1342217800002</v>
      </c>
      <c r="G134" s="36">
        <f>SUMIFS(СВЦЭМ!$C$39:$C$782,СВЦЭМ!$A$39:$A$782,$A134,СВЦЭМ!$B$39:$B$782,G$119)+'СЕТ СН'!$I$12+СВЦЭМ!$D$10+'СЕТ СН'!$I$6-'СЕТ СН'!$I$22</f>
        <v>1799.63182366</v>
      </c>
      <c r="H134" s="36">
        <f>SUMIFS(СВЦЭМ!$C$39:$C$782,СВЦЭМ!$A$39:$A$782,$A134,СВЦЭМ!$B$39:$B$782,H$119)+'СЕТ СН'!$I$12+СВЦЭМ!$D$10+'СЕТ СН'!$I$6-'СЕТ СН'!$I$22</f>
        <v>1743.4638803299999</v>
      </c>
      <c r="I134" s="36">
        <f>SUMIFS(СВЦЭМ!$C$39:$C$782,СВЦЭМ!$A$39:$A$782,$A134,СВЦЭМ!$B$39:$B$782,I$119)+'СЕТ СН'!$I$12+СВЦЭМ!$D$10+'СЕТ СН'!$I$6-'СЕТ СН'!$I$22</f>
        <v>1676.3828088099999</v>
      </c>
      <c r="J134" s="36">
        <f>SUMIFS(СВЦЭМ!$C$39:$C$782,СВЦЭМ!$A$39:$A$782,$A134,СВЦЭМ!$B$39:$B$782,J$119)+'СЕТ СН'!$I$12+СВЦЭМ!$D$10+'СЕТ СН'!$I$6-'СЕТ СН'!$I$22</f>
        <v>1620.3117866299999</v>
      </c>
      <c r="K134" s="36">
        <f>SUMIFS(СВЦЭМ!$C$39:$C$782,СВЦЭМ!$A$39:$A$782,$A134,СВЦЭМ!$B$39:$B$782,K$119)+'СЕТ СН'!$I$12+СВЦЭМ!$D$10+'СЕТ СН'!$I$6-'СЕТ СН'!$I$22</f>
        <v>1573.88110052</v>
      </c>
      <c r="L134" s="36">
        <f>SUMIFS(СВЦЭМ!$C$39:$C$782,СВЦЭМ!$A$39:$A$782,$A134,СВЦЭМ!$B$39:$B$782,L$119)+'СЕТ СН'!$I$12+СВЦЭМ!$D$10+'СЕТ СН'!$I$6-'СЕТ СН'!$I$22</f>
        <v>1599.3183388699999</v>
      </c>
      <c r="M134" s="36">
        <f>SUMIFS(СВЦЭМ!$C$39:$C$782,СВЦЭМ!$A$39:$A$782,$A134,СВЦЭМ!$B$39:$B$782,M$119)+'СЕТ СН'!$I$12+СВЦЭМ!$D$10+'СЕТ СН'!$I$6-'СЕТ СН'!$I$22</f>
        <v>1584.5823744499999</v>
      </c>
      <c r="N134" s="36">
        <f>SUMIFS(СВЦЭМ!$C$39:$C$782,СВЦЭМ!$A$39:$A$782,$A134,СВЦЭМ!$B$39:$B$782,N$119)+'СЕТ СН'!$I$12+СВЦЭМ!$D$10+'СЕТ СН'!$I$6-'СЕТ СН'!$I$22</f>
        <v>1612.7870031100001</v>
      </c>
      <c r="O134" s="36">
        <f>SUMIFS(СВЦЭМ!$C$39:$C$782,СВЦЭМ!$A$39:$A$782,$A134,СВЦЭМ!$B$39:$B$782,O$119)+'СЕТ СН'!$I$12+СВЦЭМ!$D$10+'СЕТ СН'!$I$6-'СЕТ СН'!$I$22</f>
        <v>1659.1017144100001</v>
      </c>
      <c r="P134" s="36">
        <f>SUMIFS(СВЦЭМ!$C$39:$C$782,СВЦЭМ!$A$39:$A$782,$A134,СВЦЭМ!$B$39:$B$782,P$119)+'СЕТ СН'!$I$12+СВЦЭМ!$D$10+'СЕТ СН'!$I$6-'СЕТ СН'!$I$22</f>
        <v>1704.4651686500001</v>
      </c>
      <c r="Q134" s="36">
        <f>SUMIFS(СВЦЭМ!$C$39:$C$782,СВЦЭМ!$A$39:$A$782,$A134,СВЦЭМ!$B$39:$B$782,Q$119)+'СЕТ СН'!$I$12+СВЦЭМ!$D$10+'СЕТ СН'!$I$6-'СЕТ СН'!$I$22</f>
        <v>1721.8935509900002</v>
      </c>
      <c r="R134" s="36">
        <f>SUMIFS(СВЦЭМ!$C$39:$C$782,СВЦЭМ!$A$39:$A$782,$A134,СВЦЭМ!$B$39:$B$782,R$119)+'СЕТ СН'!$I$12+СВЦЭМ!$D$10+'СЕТ СН'!$I$6-'СЕТ СН'!$I$22</f>
        <v>1704.2082642700002</v>
      </c>
      <c r="S134" s="36">
        <f>SUMIFS(СВЦЭМ!$C$39:$C$782,СВЦЭМ!$A$39:$A$782,$A134,СВЦЭМ!$B$39:$B$782,S$119)+'СЕТ СН'!$I$12+СВЦЭМ!$D$10+'СЕТ СН'!$I$6-'СЕТ СН'!$I$22</f>
        <v>1687.8377076699999</v>
      </c>
      <c r="T134" s="36">
        <f>SUMIFS(СВЦЭМ!$C$39:$C$782,СВЦЭМ!$A$39:$A$782,$A134,СВЦЭМ!$B$39:$B$782,T$119)+'СЕТ СН'!$I$12+СВЦЭМ!$D$10+'СЕТ СН'!$I$6-'СЕТ СН'!$I$22</f>
        <v>1604.4866492699998</v>
      </c>
      <c r="U134" s="36">
        <f>SUMIFS(СВЦЭМ!$C$39:$C$782,СВЦЭМ!$A$39:$A$782,$A134,СВЦЭМ!$B$39:$B$782,U$119)+'СЕТ СН'!$I$12+СВЦЭМ!$D$10+'СЕТ СН'!$I$6-'СЕТ СН'!$I$22</f>
        <v>1542.37989363</v>
      </c>
      <c r="V134" s="36">
        <f>SUMIFS(СВЦЭМ!$C$39:$C$782,СВЦЭМ!$A$39:$A$782,$A134,СВЦЭМ!$B$39:$B$782,V$119)+'СЕТ СН'!$I$12+СВЦЭМ!$D$10+'СЕТ СН'!$I$6-'СЕТ СН'!$I$22</f>
        <v>1493.2223397100001</v>
      </c>
      <c r="W134" s="36">
        <f>SUMIFS(СВЦЭМ!$C$39:$C$782,СВЦЭМ!$A$39:$A$782,$A134,СВЦЭМ!$B$39:$B$782,W$119)+'СЕТ СН'!$I$12+СВЦЭМ!$D$10+'СЕТ СН'!$I$6-'СЕТ СН'!$I$22</f>
        <v>1506.3629245</v>
      </c>
      <c r="X134" s="36">
        <f>SUMIFS(СВЦЭМ!$C$39:$C$782,СВЦЭМ!$A$39:$A$782,$A134,СВЦЭМ!$B$39:$B$782,X$119)+'СЕТ СН'!$I$12+СВЦЭМ!$D$10+'СЕТ СН'!$I$6-'СЕТ СН'!$I$22</f>
        <v>1534.7788631900003</v>
      </c>
      <c r="Y134" s="36">
        <f>SUMIFS(СВЦЭМ!$C$39:$C$782,СВЦЭМ!$A$39:$A$782,$A134,СВЦЭМ!$B$39:$B$782,Y$119)+'СЕТ СН'!$I$12+СВЦЭМ!$D$10+'СЕТ СН'!$I$6-'СЕТ СН'!$I$22</f>
        <v>1599.8738419800002</v>
      </c>
    </row>
    <row r="135" spans="1:25" ht="15.75" x14ac:dyDescent="0.2">
      <c r="A135" s="35">
        <f t="shared" si="3"/>
        <v>44302</v>
      </c>
      <c r="B135" s="36">
        <f>SUMIFS(СВЦЭМ!$C$39:$C$782,СВЦЭМ!$A$39:$A$782,$A135,СВЦЭМ!$B$39:$B$782,B$119)+'СЕТ СН'!$I$12+СВЦЭМ!$D$10+'СЕТ СН'!$I$6-'СЕТ СН'!$I$22</f>
        <v>1685.6995466499998</v>
      </c>
      <c r="C135" s="36">
        <f>SUMIFS(СВЦЭМ!$C$39:$C$782,СВЦЭМ!$A$39:$A$782,$A135,СВЦЭМ!$B$39:$B$782,C$119)+'СЕТ СН'!$I$12+СВЦЭМ!$D$10+'СЕТ СН'!$I$6-'СЕТ СН'!$I$22</f>
        <v>1750.4129532299999</v>
      </c>
      <c r="D135" s="36">
        <f>SUMIFS(СВЦЭМ!$C$39:$C$782,СВЦЭМ!$A$39:$A$782,$A135,СВЦЭМ!$B$39:$B$782,D$119)+'СЕТ СН'!$I$12+СВЦЭМ!$D$10+'СЕТ СН'!$I$6-'СЕТ СН'!$I$22</f>
        <v>1798.3859406000001</v>
      </c>
      <c r="E135" s="36">
        <f>SUMIFS(СВЦЭМ!$C$39:$C$782,СВЦЭМ!$A$39:$A$782,$A135,СВЦЭМ!$B$39:$B$782,E$119)+'СЕТ СН'!$I$12+СВЦЭМ!$D$10+'СЕТ СН'!$I$6-'СЕТ СН'!$I$22</f>
        <v>1813.6300256599998</v>
      </c>
      <c r="F135" s="36">
        <f>SUMIFS(СВЦЭМ!$C$39:$C$782,СВЦЭМ!$A$39:$A$782,$A135,СВЦЭМ!$B$39:$B$782,F$119)+'СЕТ СН'!$I$12+СВЦЭМ!$D$10+'СЕТ СН'!$I$6-'СЕТ СН'!$I$22</f>
        <v>1833.2586443800001</v>
      </c>
      <c r="G135" s="36">
        <f>SUMIFS(СВЦЭМ!$C$39:$C$782,СВЦЭМ!$A$39:$A$782,$A135,СВЦЭМ!$B$39:$B$782,G$119)+'СЕТ СН'!$I$12+СВЦЭМ!$D$10+'СЕТ СН'!$I$6-'СЕТ СН'!$I$22</f>
        <v>1809.1123888299999</v>
      </c>
      <c r="H135" s="36">
        <f>SUMIFS(СВЦЭМ!$C$39:$C$782,СВЦЭМ!$A$39:$A$782,$A135,СВЦЭМ!$B$39:$B$782,H$119)+'СЕТ СН'!$I$12+СВЦЭМ!$D$10+'СЕТ СН'!$I$6-'СЕТ СН'!$I$22</f>
        <v>1762.3550594399999</v>
      </c>
      <c r="I135" s="36">
        <f>SUMIFS(СВЦЭМ!$C$39:$C$782,СВЦЭМ!$A$39:$A$782,$A135,СВЦЭМ!$B$39:$B$782,I$119)+'СЕТ СН'!$I$12+СВЦЭМ!$D$10+'СЕТ СН'!$I$6-'СЕТ СН'!$I$22</f>
        <v>1697.9781719100001</v>
      </c>
      <c r="J135" s="36">
        <f>SUMIFS(СВЦЭМ!$C$39:$C$782,СВЦЭМ!$A$39:$A$782,$A135,СВЦЭМ!$B$39:$B$782,J$119)+'СЕТ СН'!$I$12+СВЦЭМ!$D$10+'СЕТ СН'!$I$6-'СЕТ СН'!$I$22</f>
        <v>1619.8544253099999</v>
      </c>
      <c r="K135" s="36">
        <f>SUMIFS(СВЦЭМ!$C$39:$C$782,СВЦЭМ!$A$39:$A$782,$A135,СВЦЭМ!$B$39:$B$782,K$119)+'СЕТ СН'!$I$12+СВЦЭМ!$D$10+'СЕТ СН'!$I$6-'СЕТ СН'!$I$22</f>
        <v>1562.7526955799999</v>
      </c>
      <c r="L135" s="36">
        <f>SUMIFS(СВЦЭМ!$C$39:$C$782,СВЦЭМ!$A$39:$A$782,$A135,СВЦЭМ!$B$39:$B$782,L$119)+'СЕТ СН'!$I$12+СВЦЭМ!$D$10+'СЕТ СН'!$I$6-'СЕТ СН'!$I$22</f>
        <v>1568.70595675</v>
      </c>
      <c r="M135" s="36">
        <f>SUMIFS(СВЦЭМ!$C$39:$C$782,СВЦЭМ!$A$39:$A$782,$A135,СВЦЭМ!$B$39:$B$782,M$119)+'СЕТ СН'!$I$12+СВЦЭМ!$D$10+'СЕТ СН'!$I$6-'СЕТ СН'!$I$22</f>
        <v>1574.4276405300002</v>
      </c>
      <c r="N135" s="36">
        <f>SUMIFS(СВЦЭМ!$C$39:$C$782,СВЦЭМ!$A$39:$A$782,$A135,СВЦЭМ!$B$39:$B$782,N$119)+'СЕТ СН'!$I$12+СВЦЭМ!$D$10+'СЕТ СН'!$I$6-'СЕТ СН'!$I$22</f>
        <v>1603.72244211</v>
      </c>
      <c r="O135" s="36">
        <f>SUMIFS(СВЦЭМ!$C$39:$C$782,СВЦЭМ!$A$39:$A$782,$A135,СВЦЭМ!$B$39:$B$782,O$119)+'СЕТ СН'!$I$12+СВЦЭМ!$D$10+'СЕТ СН'!$I$6-'СЕТ СН'!$I$22</f>
        <v>1637.50447979</v>
      </c>
      <c r="P135" s="36">
        <f>SUMIFS(СВЦЭМ!$C$39:$C$782,СВЦЭМ!$A$39:$A$782,$A135,СВЦЭМ!$B$39:$B$782,P$119)+'СЕТ СН'!$I$12+СВЦЭМ!$D$10+'СЕТ СН'!$I$6-'СЕТ СН'!$I$22</f>
        <v>1678.59401316</v>
      </c>
      <c r="Q135" s="36">
        <f>SUMIFS(СВЦЭМ!$C$39:$C$782,СВЦЭМ!$A$39:$A$782,$A135,СВЦЭМ!$B$39:$B$782,Q$119)+'СЕТ СН'!$I$12+СВЦЭМ!$D$10+'СЕТ СН'!$I$6-'СЕТ СН'!$I$22</f>
        <v>1707.15771559</v>
      </c>
      <c r="R135" s="36">
        <f>SUMIFS(СВЦЭМ!$C$39:$C$782,СВЦЭМ!$A$39:$A$782,$A135,СВЦЭМ!$B$39:$B$782,R$119)+'СЕТ СН'!$I$12+СВЦЭМ!$D$10+'СЕТ СН'!$I$6-'СЕТ СН'!$I$22</f>
        <v>1687.6407406899998</v>
      </c>
      <c r="S135" s="36">
        <f>SUMIFS(СВЦЭМ!$C$39:$C$782,СВЦЭМ!$A$39:$A$782,$A135,СВЦЭМ!$B$39:$B$782,S$119)+'СЕТ СН'!$I$12+СВЦЭМ!$D$10+'СЕТ СН'!$I$6-'СЕТ СН'!$I$22</f>
        <v>1621.4693694500002</v>
      </c>
      <c r="T135" s="36">
        <f>SUMIFS(СВЦЭМ!$C$39:$C$782,СВЦЭМ!$A$39:$A$782,$A135,СВЦЭМ!$B$39:$B$782,T$119)+'СЕТ СН'!$I$12+СВЦЭМ!$D$10+'СЕТ СН'!$I$6-'СЕТ СН'!$I$22</f>
        <v>1531.3018794599998</v>
      </c>
      <c r="U135" s="36">
        <f>SUMIFS(СВЦЭМ!$C$39:$C$782,СВЦЭМ!$A$39:$A$782,$A135,СВЦЭМ!$B$39:$B$782,U$119)+'СЕТ СН'!$I$12+СВЦЭМ!$D$10+'СЕТ СН'!$I$6-'СЕТ СН'!$I$22</f>
        <v>1457.1916596000001</v>
      </c>
      <c r="V135" s="36">
        <f>SUMIFS(СВЦЭМ!$C$39:$C$782,СВЦЭМ!$A$39:$A$782,$A135,СВЦЭМ!$B$39:$B$782,V$119)+'СЕТ СН'!$I$12+СВЦЭМ!$D$10+'СЕТ СН'!$I$6-'СЕТ СН'!$I$22</f>
        <v>1437.8207705899999</v>
      </c>
      <c r="W135" s="36">
        <f>SUMIFS(СВЦЭМ!$C$39:$C$782,СВЦЭМ!$A$39:$A$782,$A135,СВЦЭМ!$B$39:$B$782,W$119)+'СЕТ СН'!$I$12+СВЦЭМ!$D$10+'СЕТ СН'!$I$6-'СЕТ СН'!$I$22</f>
        <v>1450.8449450000001</v>
      </c>
      <c r="X135" s="36">
        <f>SUMIFS(СВЦЭМ!$C$39:$C$782,СВЦЭМ!$A$39:$A$782,$A135,СВЦЭМ!$B$39:$B$782,X$119)+'СЕТ СН'!$I$12+СВЦЭМ!$D$10+'СЕТ СН'!$I$6-'СЕТ СН'!$I$22</f>
        <v>1476.5158546100001</v>
      </c>
      <c r="Y135" s="36">
        <f>SUMIFS(СВЦЭМ!$C$39:$C$782,СВЦЭМ!$A$39:$A$782,$A135,СВЦЭМ!$B$39:$B$782,Y$119)+'СЕТ СН'!$I$12+СВЦЭМ!$D$10+'СЕТ СН'!$I$6-'СЕТ СН'!$I$22</f>
        <v>1525.82347553</v>
      </c>
    </row>
    <row r="136" spans="1:25" ht="15.75" x14ac:dyDescent="0.2">
      <c r="A136" s="35">
        <f t="shared" si="3"/>
        <v>44303</v>
      </c>
      <c r="B136" s="36">
        <f>SUMIFS(СВЦЭМ!$C$39:$C$782,СВЦЭМ!$A$39:$A$782,$A136,СВЦЭМ!$B$39:$B$782,B$119)+'СЕТ СН'!$I$12+СВЦЭМ!$D$10+'СЕТ СН'!$I$6-'СЕТ СН'!$I$22</f>
        <v>1588.4178680300001</v>
      </c>
      <c r="C136" s="36">
        <f>SUMIFS(СВЦЭМ!$C$39:$C$782,СВЦЭМ!$A$39:$A$782,$A136,СВЦЭМ!$B$39:$B$782,C$119)+'СЕТ СН'!$I$12+СВЦЭМ!$D$10+'СЕТ СН'!$I$6-'СЕТ СН'!$I$22</f>
        <v>1649.8934243799999</v>
      </c>
      <c r="D136" s="36">
        <f>SUMIFS(СВЦЭМ!$C$39:$C$782,СВЦЭМ!$A$39:$A$782,$A136,СВЦЭМ!$B$39:$B$782,D$119)+'СЕТ СН'!$I$12+СВЦЭМ!$D$10+'СЕТ СН'!$I$6-'СЕТ СН'!$I$22</f>
        <v>1673.0865195599999</v>
      </c>
      <c r="E136" s="36">
        <f>SUMIFS(СВЦЭМ!$C$39:$C$782,СВЦЭМ!$A$39:$A$782,$A136,СВЦЭМ!$B$39:$B$782,E$119)+'СЕТ СН'!$I$12+СВЦЭМ!$D$10+'СЕТ СН'!$I$6-'СЕТ СН'!$I$22</f>
        <v>1669.9775459000002</v>
      </c>
      <c r="F136" s="36">
        <f>SUMIFS(СВЦЭМ!$C$39:$C$782,СВЦЭМ!$A$39:$A$782,$A136,СВЦЭМ!$B$39:$B$782,F$119)+'СЕТ СН'!$I$12+СВЦЭМ!$D$10+'СЕТ СН'!$I$6-'СЕТ СН'!$I$22</f>
        <v>1715.4911357400001</v>
      </c>
      <c r="G136" s="36">
        <f>SUMIFS(СВЦЭМ!$C$39:$C$782,СВЦЭМ!$A$39:$A$782,$A136,СВЦЭМ!$B$39:$B$782,G$119)+'СЕТ СН'!$I$12+СВЦЭМ!$D$10+'СЕТ СН'!$I$6-'СЕТ СН'!$I$22</f>
        <v>1715.4362134399998</v>
      </c>
      <c r="H136" s="36">
        <f>SUMIFS(СВЦЭМ!$C$39:$C$782,СВЦЭМ!$A$39:$A$782,$A136,СВЦЭМ!$B$39:$B$782,H$119)+'СЕТ СН'!$I$12+СВЦЭМ!$D$10+'СЕТ СН'!$I$6-'СЕТ СН'!$I$22</f>
        <v>1707.6694903900002</v>
      </c>
      <c r="I136" s="36">
        <f>SUMIFS(СВЦЭМ!$C$39:$C$782,СВЦЭМ!$A$39:$A$782,$A136,СВЦЭМ!$B$39:$B$782,I$119)+'СЕТ СН'!$I$12+СВЦЭМ!$D$10+'СЕТ СН'!$I$6-'СЕТ СН'!$I$22</f>
        <v>1651.4275854299999</v>
      </c>
      <c r="J136" s="36">
        <f>SUMIFS(СВЦЭМ!$C$39:$C$782,СВЦЭМ!$A$39:$A$782,$A136,СВЦЭМ!$B$39:$B$782,J$119)+'СЕТ СН'!$I$12+СВЦЭМ!$D$10+'СЕТ СН'!$I$6-'СЕТ СН'!$I$22</f>
        <v>1566.6934970299999</v>
      </c>
      <c r="K136" s="36">
        <f>SUMIFS(СВЦЭМ!$C$39:$C$782,СВЦЭМ!$A$39:$A$782,$A136,СВЦЭМ!$B$39:$B$782,K$119)+'СЕТ СН'!$I$12+СВЦЭМ!$D$10+'СЕТ СН'!$I$6-'СЕТ СН'!$I$22</f>
        <v>1500.2550484799999</v>
      </c>
      <c r="L136" s="36">
        <f>SUMIFS(СВЦЭМ!$C$39:$C$782,СВЦЭМ!$A$39:$A$782,$A136,СВЦЭМ!$B$39:$B$782,L$119)+'СЕТ СН'!$I$12+СВЦЭМ!$D$10+'СЕТ СН'!$I$6-'СЕТ СН'!$I$22</f>
        <v>1507.0738426399998</v>
      </c>
      <c r="M136" s="36">
        <f>SUMIFS(СВЦЭМ!$C$39:$C$782,СВЦЭМ!$A$39:$A$782,$A136,СВЦЭМ!$B$39:$B$782,M$119)+'СЕТ СН'!$I$12+СВЦЭМ!$D$10+'СЕТ СН'!$I$6-'СЕТ СН'!$I$22</f>
        <v>1525.6106102600002</v>
      </c>
      <c r="N136" s="36">
        <f>SUMIFS(СВЦЭМ!$C$39:$C$782,СВЦЭМ!$A$39:$A$782,$A136,СВЦЭМ!$B$39:$B$782,N$119)+'СЕТ СН'!$I$12+СВЦЭМ!$D$10+'СЕТ СН'!$I$6-'СЕТ СН'!$I$22</f>
        <v>1680.4626978400001</v>
      </c>
      <c r="O136" s="36">
        <f>SUMIFS(СВЦЭМ!$C$39:$C$782,СВЦЭМ!$A$39:$A$782,$A136,СВЦЭМ!$B$39:$B$782,O$119)+'СЕТ СН'!$I$12+СВЦЭМ!$D$10+'СЕТ СН'!$I$6-'СЕТ СН'!$I$22</f>
        <v>1780.3524697399998</v>
      </c>
      <c r="P136" s="36">
        <f>SUMIFS(СВЦЭМ!$C$39:$C$782,СВЦЭМ!$A$39:$A$782,$A136,СВЦЭМ!$B$39:$B$782,P$119)+'СЕТ СН'!$I$12+СВЦЭМ!$D$10+'СЕТ СН'!$I$6-'СЕТ СН'!$I$22</f>
        <v>1770.2210887599999</v>
      </c>
      <c r="Q136" s="36">
        <f>SUMIFS(СВЦЭМ!$C$39:$C$782,СВЦЭМ!$A$39:$A$782,$A136,СВЦЭМ!$B$39:$B$782,Q$119)+'СЕТ СН'!$I$12+СВЦЭМ!$D$10+'СЕТ СН'!$I$6-'СЕТ СН'!$I$22</f>
        <v>1766.9294407299999</v>
      </c>
      <c r="R136" s="36">
        <f>SUMIFS(СВЦЭМ!$C$39:$C$782,СВЦЭМ!$A$39:$A$782,$A136,СВЦЭМ!$B$39:$B$782,R$119)+'СЕТ СН'!$I$12+СВЦЭМ!$D$10+'СЕТ СН'!$I$6-'СЕТ СН'!$I$22</f>
        <v>1770.50486585</v>
      </c>
      <c r="S136" s="36">
        <f>SUMIFS(СВЦЭМ!$C$39:$C$782,СВЦЭМ!$A$39:$A$782,$A136,СВЦЭМ!$B$39:$B$782,S$119)+'СЕТ СН'!$I$12+СВЦЭМ!$D$10+'СЕТ СН'!$I$6-'СЕТ СН'!$I$22</f>
        <v>1747.6534752399998</v>
      </c>
      <c r="T136" s="36">
        <f>SUMIFS(СВЦЭМ!$C$39:$C$782,СВЦЭМ!$A$39:$A$782,$A136,СВЦЭМ!$B$39:$B$782,T$119)+'СЕТ СН'!$I$12+СВЦЭМ!$D$10+'СЕТ СН'!$I$6-'СЕТ СН'!$I$22</f>
        <v>1571.0103422100001</v>
      </c>
      <c r="U136" s="36">
        <f>SUMIFS(СВЦЭМ!$C$39:$C$782,СВЦЭМ!$A$39:$A$782,$A136,СВЦЭМ!$B$39:$B$782,U$119)+'СЕТ СН'!$I$12+СВЦЭМ!$D$10+'СЕТ СН'!$I$6-'СЕТ СН'!$I$22</f>
        <v>1496.57280115</v>
      </c>
      <c r="V136" s="36">
        <f>SUMIFS(СВЦЭМ!$C$39:$C$782,СВЦЭМ!$A$39:$A$782,$A136,СВЦЭМ!$B$39:$B$782,V$119)+'СЕТ СН'!$I$12+СВЦЭМ!$D$10+'СЕТ СН'!$I$6-'СЕТ СН'!$I$22</f>
        <v>1471.64763679</v>
      </c>
      <c r="W136" s="36">
        <f>SUMIFS(СВЦЭМ!$C$39:$C$782,СВЦЭМ!$A$39:$A$782,$A136,СВЦЭМ!$B$39:$B$782,W$119)+'СЕТ СН'!$I$12+СВЦЭМ!$D$10+'СЕТ СН'!$I$6-'СЕТ СН'!$I$22</f>
        <v>1482.0696715200002</v>
      </c>
      <c r="X136" s="36">
        <f>SUMIFS(СВЦЭМ!$C$39:$C$782,СВЦЭМ!$A$39:$A$782,$A136,СВЦЭМ!$B$39:$B$782,X$119)+'СЕТ СН'!$I$12+СВЦЭМ!$D$10+'СЕТ СН'!$I$6-'СЕТ СН'!$I$22</f>
        <v>1519.7703962400001</v>
      </c>
      <c r="Y136" s="36">
        <f>SUMIFS(СВЦЭМ!$C$39:$C$782,СВЦЭМ!$A$39:$A$782,$A136,СВЦЭМ!$B$39:$B$782,Y$119)+'СЕТ СН'!$I$12+СВЦЭМ!$D$10+'СЕТ СН'!$I$6-'СЕТ СН'!$I$22</f>
        <v>1579.4472985699999</v>
      </c>
    </row>
    <row r="137" spans="1:25" ht="15.75" x14ac:dyDescent="0.2">
      <c r="A137" s="35">
        <f t="shared" si="3"/>
        <v>44304</v>
      </c>
      <c r="B137" s="36">
        <f>SUMIFS(СВЦЭМ!$C$39:$C$782,СВЦЭМ!$A$39:$A$782,$A137,СВЦЭМ!$B$39:$B$782,B$119)+'СЕТ СН'!$I$12+СВЦЭМ!$D$10+'СЕТ СН'!$I$6-'СЕТ СН'!$I$22</f>
        <v>1625.9300770700002</v>
      </c>
      <c r="C137" s="36">
        <f>SUMIFS(СВЦЭМ!$C$39:$C$782,СВЦЭМ!$A$39:$A$782,$A137,СВЦЭМ!$B$39:$B$782,C$119)+'СЕТ СН'!$I$12+СВЦЭМ!$D$10+'СЕТ СН'!$I$6-'СЕТ СН'!$I$22</f>
        <v>1671.7749009999998</v>
      </c>
      <c r="D137" s="36">
        <f>SUMIFS(СВЦЭМ!$C$39:$C$782,СВЦЭМ!$A$39:$A$782,$A137,СВЦЭМ!$B$39:$B$782,D$119)+'СЕТ СН'!$I$12+СВЦЭМ!$D$10+'СЕТ СН'!$I$6-'СЕТ СН'!$I$22</f>
        <v>1689.3672356100001</v>
      </c>
      <c r="E137" s="36">
        <f>SUMIFS(СВЦЭМ!$C$39:$C$782,СВЦЭМ!$A$39:$A$782,$A137,СВЦЭМ!$B$39:$B$782,E$119)+'СЕТ СН'!$I$12+СВЦЭМ!$D$10+'СЕТ СН'!$I$6-'СЕТ СН'!$I$22</f>
        <v>1686.3978977299998</v>
      </c>
      <c r="F137" s="36">
        <f>SUMIFS(СВЦЭМ!$C$39:$C$782,СВЦЭМ!$A$39:$A$782,$A137,СВЦЭМ!$B$39:$B$782,F$119)+'СЕТ СН'!$I$12+СВЦЭМ!$D$10+'СЕТ СН'!$I$6-'СЕТ СН'!$I$22</f>
        <v>1718.1066596400001</v>
      </c>
      <c r="G137" s="36">
        <f>SUMIFS(СВЦЭМ!$C$39:$C$782,СВЦЭМ!$A$39:$A$782,$A137,СВЦЭМ!$B$39:$B$782,G$119)+'СЕТ СН'!$I$12+СВЦЭМ!$D$10+'СЕТ СН'!$I$6-'СЕТ СН'!$I$22</f>
        <v>1713.5600098999998</v>
      </c>
      <c r="H137" s="36">
        <f>SUMIFS(СВЦЭМ!$C$39:$C$782,СВЦЭМ!$A$39:$A$782,$A137,СВЦЭМ!$B$39:$B$782,H$119)+'СЕТ СН'!$I$12+СВЦЭМ!$D$10+'СЕТ СН'!$I$6-'СЕТ СН'!$I$22</f>
        <v>1718.3878233199998</v>
      </c>
      <c r="I137" s="36">
        <f>SUMIFS(СВЦЭМ!$C$39:$C$782,СВЦЭМ!$A$39:$A$782,$A137,СВЦЭМ!$B$39:$B$782,I$119)+'СЕТ СН'!$I$12+СВЦЭМ!$D$10+'СЕТ СН'!$I$6-'СЕТ СН'!$I$22</f>
        <v>1676.2103339800001</v>
      </c>
      <c r="J137" s="36">
        <f>SUMIFS(СВЦЭМ!$C$39:$C$782,СВЦЭМ!$A$39:$A$782,$A137,СВЦЭМ!$B$39:$B$782,J$119)+'СЕТ СН'!$I$12+СВЦЭМ!$D$10+'СЕТ СН'!$I$6-'СЕТ СН'!$I$22</f>
        <v>1599.53133961</v>
      </c>
      <c r="K137" s="36">
        <f>SUMIFS(СВЦЭМ!$C$39:$C$782,СВЦЭМ!$A$39:$A$782,$A137,СВЦЭМ!$B$39:$B$782,K$119)+'СЕТ СН'!$I$12+СВЦЭМ!$D$10+'СЕТ СН'!$I$6-'СЕТ СН'!$I$22</f>
        <v>1519.4952538299999</v>
      </c>
      <c r="L137" s="36">
        <f>SUMIFS(СВЦЭМ!$C$39:$C$782,СВЦЭМ!$A$39:$A$782,$A137,СВЦЭМ!$B$39:$B$782,L$119)+'СЕТ СН'!$I$12+СВЦЭМ!$D$10+'СЕТ СН'!$I$6-'СЕТ СН'!$I$22</f>
        <v>1505.90087814</v>
      </c>
      <c r="M137" s="36">
        <f>SUMIFS(СВЦЭМ!$C$39:$C$782,СВЦЭМ!$A$39:$A$782,$A137,СВЦЭМ!$B$39:$B$782,M$119)+'СЕТ СН'!$I$12+СВЦЭМ!$D$10+'СЕТ СН'!$I$6-'СЕТ СН'!$I$22</f>
        <v>1522.12095974</v>
      </c>
      <c r="N137" s="36">
        <f>SUMIFS(СВЦЭМ!$C$39:$C$782,СВЦЭМ!$A$39:$A$782,$A137,СВЦЭМ!$B$39:$B$782,N$119)+'СЕТ СН'!$I$12+СВЦЭМ!$D$10+'СЕТ СН'!$I$6-'СЕТ СН'!$I$22</f>
        <v>1659.82121259</v>
      </c>
      <c r="O137" s="36">
        <f>SUMIFS(СВЦЭМ!$C$39:$C$782,СВЦЭМ!$A$39:$A$782,$A137,СВЦЭМ!$B$39:$B$782,O$119)+'СЕТ СН'!$I$12+СВЦЭМ!$D$10+'СЕТ СН'!$I$6-'СЕТ СН'!$I$22</f>
        <v>1754.2140866700001</v>
      </c>
      <c r="P137" s="36">
        <f>SUMIFS(СВЦЭМ!$C$39:$C$782,СВЦЭМ!$A$39:$A$782,$A137,СВЦЭМ!$B$39:$B$782,P$119)+'СЕТ СН'!$I$12+СВЦЭМ!$D$10+'СЕТ СН'!$I$6-'СЕТ СН'!$I$22</f>
        <v>1745.2160755199998</v>
      </c>
      <c r="Q137" s="36">
        <f>SUMIFS(СВЦЭМ!$C$39:$C$782,СВЦЭМ!$A$39:$A$782,$A137,СВЦЭМ!$B$39:$B$782,Q$119)+'СЕТ СН'!$I$12+СВЦЭМ!$D$10+'СЕТ СН'!$I$6-'СЕТ СН'!$I$22</f>
        <v>1747.6943784999999</v>
      </c>
      <c r="R137" s="36">
        <f>SUMIFS(СВЦЭМ!$C$39:$C$782,СВЦЭМ!$A$39:$A$782,$A137,СВЦЭМ!$B$39:$B$782,R$119)+'СЕТ СН'!$I$12+СВЦЭМ!$D$10+'СЕТ СН'!$I$6-'СЕТ СН'!$I$22</f>
        <v>1746.7585980600002</v>
      </c>
      <c r="S137" s="36">
        <f>SUMIFS(СВЦЭМ!$C$39:$C$782,СВЦЭМ!$A$39:$A$782,$A137,СВЦЭМ!$B$39:$B$782,S$119)+'СЕТ СН'!$I$12+СВЦЭМ!$D$10+'СЕТ СН'!$I$6-'СЕТ СН'!$I$22</f>
        <v>1720.9390925799999</v>
      </c>
      <c r="T137" s="36">
        <f>SUMIFS(СВЦЭМ!$C$39:$C$782,СВЦЭМ!$A$39:$A$782,$A137,СВЦЭМ!$B$39:$B$782,T$119)+'СЕТ СН'!$I$12+СВЦЭМ!$D$10+'СЕТ СН'!$I$6-'СЕТ СН'!$I$22</f>
        <v>1542.0233318599999</v>
      </c>
      <c r="U137" s="36">
        <f>SUMIFS(СВЦЭМ!$C$39:$C$782,СВЦЭМ!$A$39:$A$782,$A137,СВЦЭМ!$B$39:$B$782,U$119)+'СЕТ СН'!$I$12+СВЦЭМ!$D$10+'СЕТ СН'!$I$6-'СЕТ СН'!$I$22</f>
        <v>1454.03505163</v>
      </c>
      <c r="V137" s="36">
        <f>SUMIFS(СВЦЭМ!$C$39:$C$782,СВЦЭМ!$A$39:$A$782,$A137,СВЦЭМ!$B$39:$B$782,V$119)+'СЕТ СН'!$I$12+СВЦЭМ!$D$10+'СЕТ СН'!$I$6-'СЕТ СН'!$I$22</f>
        <v>1406.91584874</v>
      </c>
      <c r="W137" s="36">
        <f>SUMIFS(СВЦЭМ!$C$39:$C$782,СВЦЭМ!$A$39:$A$782,$A137,СВЦЭМ!$B$39:$B$782,W$119)+'СЕТ СН'!$I$12+СВЦЭМ!$D$10+'СЕТ СН'!$I$6-'СЕТ СН'!$I$22</f>
        <v>1409.24326791</v>
      </c>
      <c r="X137" s="36">
        <f>SUMIFS(СВЦЭМ!$C$39:$C$782,СВЦЭМ!$A$39:$A$782,$A137,СВЦЭМ!$B$39:$B$782,X$119)+'СЕТ СН'!$I$12+СВЦЭМ!$D$10+'СЕТ СН'!$I$6-'СЕТ СН'!$I$22</f>
        <v>1448.5604392499999</v>
      </c>
      <c r="Y137" s="36">
        <f>SUMIFS(СВЦЭМ!$C$39:$C$782,СВЦЭМ!$A$39:$A$782,$A137,СВЦЭМ!$B$39:$B$782,Y$119)+'СЕТ СН'!$I$12+СВЦЭМ!$D$10+'СЕТ СН'!$I$6-'СЕТ СН'!$I$22</f>
        <v>1484.9084623799999</v>
      </c>
    </row>
    <row r="138" spans="1:25" ht="15.75" x14ac:dyDescent="0.2">
      <c r="A138" s="35">
        <f t="shared" si="3"/>
        <v>44305</v>
      </c>
      <c r="B138" s="36">
        <f>SUMIFS(СВЦЭМ!$C$39:$C$782,СВЦЭМ!$A$39:$A$782,$A138,СВЦЭМ!$B$39:$B$782,B$119)+'СЕТ СН'!$I$12+СВЦЭМ!$D$10+'СЕТ СН'!$I$6-'СЕТ СН'!$I$22</f>
        <v>1690.4895325100001</v>
      </c>
      <c r="C138" s="36">
        <f>SUMIFS(СВЦЭМ!$C$39:$C$782,СВЦЭМ!$A$39:$A$782,$A138,СВЦЭМ!$B$39:$B$782,C$119)+'СЕТ СН'!$I$12+СВЦЭМ!$D$10+'СЕТ СН'!$I$6-'СЕТ СН'!$I$22</f>
        <v>1733.11800756</v>
      </c>
      <c r="D138" s="36">
        <f>SUMIFS(СВЦЭМ!$C$39:$C$782,СВЦЭМ!$A$39:$A$782,$A138,СВЦЭМ!$B$39:$B$782,D$119)+'СЕТ СН'!$I$12+СВЦЭМ!$D$10+'СЕТ СН'!$I$6-'СЕТ СН'!$I$22</f>
        <v>1778.5161388299998</v>
      </c>
      <c r="E138" s="36">
        <f>SUMIFS(СВЦЭМ!$C$39:$C$782,СВЦЭМ!$A$39:$A$782,$A138,СВЦЭМ!$B$39:$B$782,E$119)+'СЕТ СН'!$I$12+СВЦЭМ!$D$10+'СЕТ СН'!$I$6-'СЕТ СН'!$I$22</f>
        <v>1778.5322018799998</v>
      </c>
      <c r="F138" s="36">
        <f>SUMIFS(СВЦЭМ!$C$39:$C$782,СВЦЭМ!$A$39:$A$782,$A138,СВЦЭМ!$B$39:$B$782,F$119)+'СЕТ СН'!$I$12+СВЦЭМ!$D$10+'СЕТ СН'!$I$6-'СЕТ СН'!$I$22</f>
        <v>1789.5750338900002</v>
      </c>
      <c r="G138" s="36">
        <f>SUMIFS(СВЦЭМ!$C$39:$C$782,СВЦЭМ!$A$39:$A$782,$A138,СВЦЭМ!$B$39:$B$782,G$119)+'СЕТ СН'!$I$12+СВЦЭМ!$D$10+'СЕТ СН'!$I$6-'СЕТ СН'!$I$22</f>
        <v>1782.6392772600002</v>
      </c>
      <c r="H138" s="36">
        <f>SUMIFS(СВЦЭМ!$C$39:$C$782,СВЦЭМ!$A$39:$A$782,$A138,СВЦЭМ!$B$39:$B$782,H$119)+'СЕТ СН'!$I$12+СВЦЭМ!$D$10+'СЕТ СН'!$I$6-'СЕТ СН'!$I$22</f>
        <v>1741.6546204000001</v>
      </c>
      <c r="I138" s="36">
        <f>SUMIFS(СВЦЭМ!$C$39:$C$782,СВЦЭМ!$A$39:$A$782,$A138,СВЦЭМ!$B$39:$B$782,I$119)+'СЕТ СН'!$I$12+СВЦЭМ!$D$10+'СЕТ СН'!$I$6-'СЕТ СН'!$I$22</f>
        <v>1670.0616378200002</v>
      </c>
      <c r="J138" s="36">
        <f>SUMIFS(СВЦЭМ!$C$39:$C$782,СВЦЭМ!$A$39:$A$782,$A138,СВЦЭМ!$B$39:$B$782,J$119)+'СЕТ СН'!$I$12+СВЦЭМ!$D$10+'СЕТ СН'!$I$6-'СЕТ СН'!$I$22</f>
        <v>1587.2520854899999</v>
      </c>
      <c r="K138" s="36">
        <f>SUMIFS(СВЦЭМ!$C$39:$C$782,СВЦЭМ!$A$39:$A$782,$A138,СВЦЭМ!$B$39:$B$782,K$119)+'СЕТ СН'!$I$12+СВЦЭМ!$D$10+'СЕТ СН'!$I$6-'СЕТ СН'!$I$22</f>
        <v>1511.4546974099999</v>
      </c>
      <c r="L138" s="36">
        <f>SUMIFS(СВЦЭМ!$C$39:$C$782,СВЦЭМ!$A$39:$A$782,$A138,СВЦЭМ!$B$39:$B$782,L$119)+'СЕТ СН'!$I$12+СВЦЭМ!$D$10+'СЕТ СН'!$I$6-'СЕТ СН'!$I$22</f>
        <v>1504.71739426</v>
      </c>
      <c r="M138" s="36">
        <f>SUMIFS(СВЦЭМ!$C$39:$C$782,СВЦЭМ!$A$39:$A$782,$A138,СВЦЭМ!$B$39:$B$782,M$119)+'СЕТ СН'!$I$12+СВЦЭМ!$D$10+'СЕТ СН'!$I$6-'СЕТ СН'!$I$22</f>
        <v>1533.0146805700001</v>
      </c>
      <c r="N138" s="36">
        <f>SUMIFS(СВЦЭМ!$C$39:$C$782,СВЦЭМ!$A$39:$A$782,$A138,СВЦЭМ!$B$39:$B$782,N$119)+'СЕТ СН'!$I$12+СВЦЭМ!$D$10+'СЕТ СН'!$I$6-'СЕТ СН'!$I$22</f>
        <v>1589.2427771299999</v>
      </c>
      <c r="O138" s="36">
        <f>SUMIFS(СВЦЭМ!$C$39:$C$782,СВЦЭМ!$A$39:$A$782,$A138,СВЦЭМ!$B$39:$B$782,O$119)+'СЕТ СН'!$I$12+СВЦЭМ!$D$10+'СЕТ СН'!$I$6-'СЕТ СН'!$I$22</f>
        <v>1628.7792356700002</v>
      </c>
      <c r="P138" s="36">
        <f>SUMIFS(СВЦЭМ!$C$39:$C$782,СВЦЭМ!$A$39:$A$782,$A138,СВЦЭМ!$B$39:$B$782,P$119)+'СЕТ СН'!$I$12+СВЦЭМ!$D$10+'СЕТ СН'!$I$6-'СЕТ СН'!$I$22</f>
        <v>1681.99185932</v>
      </c>
      <c r="Q138" s="36">
        <f>SUMIFS(СВЦЭМ!$C$39:$C$782,СВЦЭМ!$A$39:$A$782,$A138,СВЦЭМ!$B$39:$B$782,Q$119)+'СЕТ СН'!$I$12+СВЦЭМ!$D$10+'СЕТ СН'!$I$6-'СЕТ СН'!$I$22</f>
        <v>1702.3696648199998</v>
      </c>
      <c r="R138" s="36">
        <f>SUMIFS(СВЦЭМ!$C$39:$C$782,СВЦЭМ!$A$39:$A$782,$A138,СВЦЭМ!$B$39:$B$782,R$119)+'СЕТ СН'!$I$12+СВЦЭМ!$D$10+'СЕТ СН'!$I$6-'СЕТ СН'!$I$22</f>
        <v>1694.60109276</v>
      </c>
      <c r="S138" s="36">
        <f>SUMIFS(СВЦЭМ!$C$39:$C$782,СВЦЭМ!$A$39:$A$782,$A138,СВЦЭМ!$B$39:$B$782,S$119)+'СЕТ СН'!$I$12+СВЦЭМ!$D$10+'СЕТ СН'!$I$6-'СЕТ СН'!$I$22</f>
        <v>1661.36187875</v>
      </c>
      <c r="T138" s="36">
        <f>SUMIFS(СВЦЭМ!$C$39:$C$782,СВЦЭМ!$A$39:$A$782,$A138,СВЦЭМ!$B$39:$B$782,T$119)+'СЕТ СН'!$I$12+СВЦЭМ!$D$10+'СЕТ СН'!$I$6-'СЕТ СН'!$I$22</f>
        <v>1597.3121622799999</v>
      </c>
      <c r="U138" s="36">
        <f>SUMIFS(СВЦЭМ!$C$39:$C$782,СВЦЭМ!$A$39:$A$782,$A138,СВЦЭМ!$B$39:$B$782,U$119)+'СЕТ СН'!$I$12+СВЦЭМ!$D$10+'СЕТ СН'!$I$6-'СЕТ СН'!$I$22</f>
        <v>1560.0899690400001</v>
      </c>
      <c r="V138" s="36">
        <f>SUMIFS(СВЦЭМ!$C$39:$C$782,СВЦЭМ!$A$39:$A$782,$A138,СВЦЭМ!$B$39:$B$782,V$119)+'СЕТ СН'!$I$12+СВЦЭМ!$D$10+'СЕТ СН'!$I$6-'СЕТ СН'!$I$22</f>
        <v>1516.8159338199998</v>
      </c>
      <c r="W138" s="36">
        <f>SUMIFS(СВЦЭМ!$C$39:$C$782,СВЦЭМ!$A$39:$A$782,$A138,СВЦЭМ!$B$39:$B$782,W$119)+'СЕТ СН'!$I$12+СВЦЭМ!$D$10+'СЕТ СН'!$I$6-'СЕТ СН'!$I$22</f>
        <v>1524.2772166300001</v>
      </c>
      <c r="X138" s="36">
        <f>SUMIFS(СВЦЭМ!$C$39:$C$782,СВЦЭМ!$A$39:$A$782,$A138,СВЦЭМ!$B$39:$B$782,X$119)+'СЕТ СН'!$I$12+СВЦЭМ!$D$10+'СЕТ СН'!$I$6-'СЕТ СН'!$I$22</f>
        <v>1559.9772360100001</v>
      </c>
      <c r="Y138" s="36">
        <f>SUMIFS(СВЦЭМ!$C$39:$C$782,СВЦЭМ!$A$39:$A$782,$A138,СВЦЭМ!$B$39:$B$782,Y$119)+'СЕТ СН'!$I$12+СВЦЭМ!$D$10+'СЕТ СН'!$I$6-'СЕТ СН'!$I$22</f>
        <v>1611.8744289599999</v>
      </c>
    </row>
    <row r="139" spans="1:25" ht="15.75" x14ac:dyDescent="0.2">
      <c r="A139" s="35">
        <f t="shared" si="3"/>
        <v>44306</v>
      </c>
      <c r="B139" s="36">
        <f>SUMIFS(СВЦЭМ!$C$39:$C$782,СВЦЭМ!$A$39:$A$782,$A139,СВЦЭМ!$B$39:$B$782,B$119)+'СЕТ СН'!$I$12+СВЦЭМ!$D$10+'СЕТ СН'!$I$6-'СЕТ СН'!$I$22</f>
        <v>1745.9414261400002</v>
      </c>
      <c r="C139" s="36">
        <f>SUMIFS(СВЦЭМ!$C$39:$C$782,СВЦЭМ!$A$39:$A$782,$A139,СВЦЭМ!$B$39:$B$782,C$119)+'СЕТ СН'!$I$12+СВЦЭМ!$D$10+'СЕТ СН'!$I$6-'СЕТ СН'!$I$22</f>
        <v>1708.9500587699999</v>
      </c>
      <c r="D139" s="36">
        <f>SUMIFS(СВЦЭМ!$C$39:$C$782,СВЦЭМ!$A$39:$A$782,$A139,СВЦЭМ!$B$39:$B$782,D$119)+'СЕТ СН'!$I$12+СВЦЭМ!$D$10+'СЕТ СН'!$I$6-'СЕТ СН'!$I$22</f>
        <v>1656.0197510600001</v>
      </c>
      <c r="E139" s="36">
        <f>SUMIFS(СВЦЭМ!$C$39:$C$782,СВЦЭМ!$A$39:$A$782,$A139,СВЦЭМ!$B$39:$B$782,E$119)+'СЕТ СН'!$I$12+СВЦЭМ!$D$10+'СЕТ СН'!$I$6-'СЕТ СН'!$I$22</f>
        <v>1651.6623831699999</v>
      </c>
      <c r="F139" s="36">
        <f>SUMIFS(СВЦЭМ!$C$39:$C$782,СВЦЭМ!$A$39:$A$782,$A139,СВЦЭМ!$B$39:$B$782,F$119)+'СЕТ СН'!$I$12+СВЦЭМ!$D$10+'СЕТ СН'!$I$6-'СЕТ СН'!$I$22</f>
        <v>1658.1626341199999</v>
      </c>
      <c r="G139" s="36">
        <f>SUMIFS(СВЦЭМ!$C$39:$C$782,СВЦЭМ!$A$39:$A$782,$A139,СВЦЭМ!$B$39:$B$782,G$119)+'СЕТ СН'!$I$12+СВЦЭМ!$D$10+'СЕТ СН'!$I$6-'СЕТ СН'!$I$22</f>
        <v>1654.8975744200002</v>
      </c>
      <c r="H139" s="36">
        <f>SUMIFS(СВЦЭМ!$C$39:$C$782,СВЦЭМ!$A$39:$A$782,$A139,СВЦЭМ!$B$39:$B$782,H$119)+'СЕТ СН'!$I$12+СВЦЭМ!$D$10+'СЕТ СН'!$I$6-'СЕТ СН'!$I$22</f>
        <v>1706.26541658</v>
      </c>
      <c r="I139" s="36">
        <f>SUMIFS(СВЦЭМ!$C$39:$C$782,СВЦЭМ!$A$39:$A$782,$A139,СВЦЭМ!$B$39:$B$782,I$119)+'СЕТ СН'!$I$12+СВЦЭМ!$D$10+'СЕТ СН'!$I$6-'СЕТ СН'!$I$22</f>
        <v>1763.6692575400002</v>
      </c>
      <c r="J139" s="36">
        <f>SUMIFS(СВЦЭМ!$C$39:$C$782,СВЦЭМ!$A$39:$A$782,$A139,СВЦЭМ!$B$39:$B$782,J$119)+'СЕТ СН'!$I$12+СВЦЭМ!$D$10+'СЕТ СН'!$I$6-'СЕТ СН'!$I$22</f>
        <v>1702.4107829200002</v>
      </c>
      <c r="K139" s="36">
        <f>SUMIFS(СВЦЭМ!$C$39:$C$782,СВЦЭМ!$A$39:$A$782,$A139,СВЦЭМ!$B$39:$B$782,K$119)+'СЕТ СН'!$I$12+СВЦЭМ!$D$10+'СЕТ СН'!$I$6-'СЕТ СН'!$I$22</f>
        <v>1636.0017373000001</v>
      </c>
      <c r="L139" s="36">
        <f>SUMIFS(СВЦЭМ!$C$39:$C$782,СВЦЭМ!$A$39:$A$782,$A139,СВЦЭМ!$B$39:$B$782,L$119)+'СЕТ СН'!$I$12+СВЦЭМ!$D$10+'СЕТ СН'!$I$6-'СЕТ СН'!$I$22</f>
        <v>1641.9928888700001</v>
      </c>
      <c r="M139" s="36">
        <f>SUMIFS(СВЦЭМ!$C$39:$C$782,СВЦЭМ!$A$39:$A$782,$A139,СВЦЭМ!$B$39:$B$782,M$119)+'СЕТ СН'!$I$12+СВЦЭМ!$D$10+'СЕТ СН'!$I$6-'СЕТ СН'!$I$22</f>
        <v>1652.0903679799999</v>
      </c>
      <c r="N139" s="36">
        <f>SUMIFS(СВЦЭМ!$C$39:$C$782,СВЦЭМ!$A$39:$A$782,$A139,СВЦЭМ!$B$39:$B$782,N$119)+'СЕТ СН'!$I$12+СВЦЭМ!$D$10+'СЕТ СН'!$I$6-'СЕТ СН'!$I$22</f>
        <v>1687.4558190799999</v>
      </c>
      <c r="O139" s="36">
        <f>SUMIFS(СВЦЭМ!$C$39:$C$782,СВЦЭМ!$A$39:$A$782,$A139,СВЦЭМ!$B$39:$B$782,O$119)+'СЕТ СН'!$I$12+СВЦЭМ!$D$10+'СЕТ СН'!$I$6-'СЕТ СН'!$I$22</f>
        <v>1718.4084290999999</v>
      </c>
      <c r="P139" s="36">
        <f>SUMIFS(СВЦЭМ!$C$39:$C$782,СВЦЭМ!$A$39:$A$782,$A139,СВЦЭМ!$B$39:$B$782,P$119)+'СЕТ СН'!$I$12+СВЦЭМ!$D$10+'СЕТ СН'!$I$6-'СЕТ СН'!$I$22</f>
        <v>1738.6705357999999</v>
      </c>
      <c r="Q139" s="36">
        <f>SUMIFS(СВЦЭМ!$C$39:$C$782,СВЦЭМ!$A$39:$A$782,$A139,СВЦЭМ!$B$39:$B$782,Q$119)+'СЕТ СН'!$I$12+СВЦЭМ!$D$10+'СЕТ СН'!$I$6-'СЕТ СН'!$I$22</f>
        <v>1728.1735421200001</v>
      </c>
      <c r="R139" s="36">
        <f>SUMIFS(СВЦЭМ!$C$39:$C$782,СВЦЭМ!$A$39:$A$782,$A139,СВЦЭМ!$B$39:$B$782,R$119)+'СЕТ СН'!$I$12+СВЦЭМ!$D$10+'СЕТ СН'!$I$6-'СЕТ СН'!$I$22</f>
        <v>1736.5941183199998</v>
      </c>
      <c r="S139" s="36">
        <f>SUMIFS(СВЦЭМ!$C$39:$C$782,СВЦЭМ!$A$39:$A$782,$A139,СВЦЭМ!$B$39:$B$782,S$119)+'СЕТ СН'!$I$12+СВЦЭМ!$D$10+'СЕТ СН'!$I$6-'СЕТ СН'!$I$22</f>
        <v>1747.7044531400002</v>
      </c>
      <c r="T139" s="36">
        <f>SUMIFS(СВЦЭМ!$C$39:$C$782,СВЦЭМ!$A$39:$A$782,$A139,СВЦЭМ!$B$39:$B$782,T$119)+'СЕТ СН'!$I$12+СВЦЭМ!$D$10+'СЕТ СН'!$I$6-'СЕТ СН'!$I$22</f>
        <v>1684.8145512599999</v>
      </c>
      <c r="U139" s="36">
        <f>SUMIFS(СВЦЭМ!$C$39:$C$782,СВЦЭМ!$A$39:$A$782,$A139,СВЦЭМ!$B$39:$B$782,U$119)+'СЕТ СН'!$I$12+СВЦЭМ!$D$10+'СЕТ СН'!$I$6-'СЕТ СН'!$I$22</f>
        <v>1617.1396245300002</v>
      </c>
      <c r="V139" s="36">
        <f>SUMIFS(СВЦЭМ!$C$39:$C$782,СВЦЭМ!$A$39:$A$782,$A139,СВЦЭМ!$B$39:$B$782,V$119)+'СЕТ СН'!$I$12+СВЦЭМ!$D$10+'СЕТ СН'!$I$6-'СЕТ СН'!$I$22</f>
        <v>1568.07035752</v>
      </c>
      <c r="W139" s="36">
        <f>SUMIFS(СВЦЭМ!$C$39:$C$782,СВЦЭМ!$A$39:$A$782,$A139,СВЦЭМ!$B$39:$B$782,W$119)+'СЕТ СН'!$I$12+СВЦЭМ!$D$10+'СЕТ СН'!$I$6-'СЕТ СН'!$I$22</f>
        <v>1572.46828074</v>
      </c>
      <c r="X139" s="36">
        <f>SUMIFS(СВЦЭМ!$C$39:$C$782,СВЦЭМ!$A$39:$A$782,$A139,СВЦЭМ!$B$39:$B$782,X$119)+'СЕТ СН'!$I$12+СВЦЭМ!$D$10+'СЕТ СН'!$I$6-'СЕТ СН'!$I$22</f>
        <v>1600.7116676599999</v>
      </c>
      <c r="Y139" s="36">
        <f>SUMIFS(СВЦЭМ!$C$39:$C$782,СВЦЭМ!$A$39:$A$782,$A139,СВЦЭМ!$B$39:$B$782,Y$119)+'СЕТ СН'!$I$12+СВЦЭМ!$D$10+'СЕТ СН'!$I$6-'СЕТ СН'!$I$22</f>
        <v>1671.5604461200001</v>
      </c>
    </row>
    <row r="140" spans="1:25" ht="15.75" x14ac:dyDescent="0.2">
      <c r="A140" s="35">
        <f t="shared" si="3"/>
        <v>44307</v>
      </c>
      <c r="B140" s="36">
        <f>SUMIFS(СВЦЭМ!$C$39:$C$782,СВЦЭМ!$A$39:$A$782,$A140,СВЦЭМ!$B$39:$B$782,B$119)+'СЕТ СН'!$I$12+СВЦЭМ!$D$10+'СЕТ СН'!$I$6-'СЕТ СН'!$I$22</f>
        <v>1681.9804499400002</v>
      </c>
      <c r="C140" s="36">
        <f>SUMIFS(СВЦЭМ!$C$39:$C$782,СВЦЭМ!$A$39:$A$782,$A140,СВЦЭМ!$B$39:$B$782,C$119)+'СЕТ СН'!$I$12+СВЦЭМ!$D$10+'СЕТ СН'!$I$6-'СЕТ СН'!$I$22</f>
        <v>1703.1357792099998</v>
      </c>
      <c r="D140" s="36">
        <f>SUMIFS(СВЦЭМ!$C$39:$C$782,СВЦЭМ!$A$39:$A$782,$A140,СВЦЭМ!$B$39:$B$782,D$119)+'СЕТ СН'!$I$12+СВЦЭМ!$D$10+'СЕТ СН'!$I$6-'СЕТ СН'!$I$22</f>
        <v>1642.9127629300001</v>
      </c>
      <c r="E140" s="36">
        <f>SUMIFS(СВЦЭМ!$C$39:$C$782,СВЦЭМ!$A$39:$A$782,$A140,СВЦЭМ!$B$39:$B$782,E$119)+'СЕТ СН'!$I$12+СВЦЭМ!$D$10+'СЕТ СН'!$I$6-'СЕТ СН'!$I$22</f>
        <v>1643.56714603</v>
      </c>
      <c r="F140" s="36">
        <f>SUMIFS(СВЦЭМ!$C$39:$C$782,СВЦЭМ!$A$39:$A$782,$A140,СВЦЭМ!$B$39:$B$782,F$119)+'СЕТ СН'!$I$12+СВЦЭМ!$D$10+'СЕТ СН'!$I$6-'СЕТ СН'!$I$22</f>
        <v>1658.2906507900002</v>
      </c>
      <c r="G140" s="36">
        <f>SUMIFS(СВЦЭМ!$C$39:$C$782,СВЦЭМ!$A$39:$A$782,$A140,СВЦЭМ!$B$39:$B$782,G$119)+'СЕТ СН'!$I$12+СВЦЭМ!$D$10+'СЕТ СН'!$I$6-'СЕТ СН'!$I$22</f>
        <v>1649.6919431400001</v>
      </c>
      <c r="H140" s="36">
        <f>SUMIFS(СВЦЭМ!$C$39:$C$782,СВЦЭМ!$A$39:$A$782,$A140,СВЦЭМ!$B$39:$B$782,H$119)+'СЕТ СН'!$I$12+СВЦЭМ!$D$10+'СЕТ СН'!$I$6-'СЕТ СН'!$I$22</f>
        <v>1678.7545993600002</v>
      </c>
      <c r="I140" s="36">
        <f>SUMIFS(СВЦЭМ!$C$39:$C$782,СВЦЭМ!$A$39:$A$782,$A140,СВЦЭМ!$B$39:$B$782,I$119)+'СЕТ СН'!$I$12+СВЦЭМ!$D$10+'СЕТ СН'!$I$6-'СЕТ СН'!$I$22</f>
        <v>1683.9873475099998</v>
      </c>
      <c r="J140" s="36">
        <f>SUMIFS(СВЦЭМ!$C$39:$C$782,СВЦЭМ!$A$39:$A$782,$A140,СВЦЭМ!$B$39:$B$782,J$119)+'СЕТ СН'!$I$12+СВЦЭМ!$D$10+'СЕТ СН'!$I$6-'СЕТ СН'!$I$22</f>
        <v>1646.8793542600001</v>
      </c>
      <c r="K140" s="36">
        <f>SUMIFS(СВЦЭМ!$C$39:$C$782,СВЦЭМ!$A$39:$A$782,$A140,СВЦЭМ!$B$39:$B$782,K$119)+'СЕТ СН'!$I$12+СВЦЭМ!$D$10+'СЕТ СН'!$I$6-'СЕТ СН'!$I$22</f>
        <v>1592.26201747</v>
      </c>
      <c r="L140" s="36">
        <f>SUMIFS(СВЦЭМ!$C$39:$C$782,СВЦЭМ!$A$39:$A$782,$A140,СВЦЭМ!$B$39:$B$782,L$119)+'СЕТ СН'!$I$12+СВЦЭМ!$D$10+'СЕТ СН'!$I$6-'СЕТ СН'!$I$22</f>
        <v>1597.5576710599998</v>
      </c>
      <c r="M140" s="36">
        <f>SUMIFS(СВЦЭМ!$C$39:$C$782,СВЦЭМ!$A$39:$A$782,$A140,СВЦЭМ!$B$39:$B$782,M$119)+'СЕТ СН'!$I$12+СВЦЭМ!$D$10+'СЕТ СН'!$I$6-'СЕТ СН'!$I$22</f>
        <v>1601.6818288300001</v>
      </c>
      <c r="N140" s="36">
        <f>SUMIFS(СВЦЭМ!$C$39:$C$782,СВЦЭМ!$A$39:$A$782,$A140,СВЦЭМ!$B$39:$B$782,N$119)+'СЕТ СН'!$I$12+СВЦЭМ!$D$10+'СЕТ СН'!$I$6-'СЕТ СН'!$I$22</f>
        <v>1633.8104026400001</v>
      </c>
      <c r="O140" s="36">
        <f>SUMIFS(СВЦЭМ!$C$39:$C$782,СВЦЭМ!$A$39:$A$782,$A140,СВЦЭМ!$B$39:$B$782,O$119)+'СЕТ СН'!$I$12+СВЦЭМ!$D$10+'СЕТ СН'!$I$6-'СЕТ СН'!$I$22</f>
        <v>1670.8553262</v>
      </c>
      <c r="P140" s="36">
        <f>SUMIFS(СВЦЭМ!$C$39:$C$782,СВЦЭМ!$A$39:$A$782,$A140,СВЦЭМ!$B$39:$B$782,P$119)+'СЕТ СН'!$I$12+СВЦЭМ!$D$10+'СЕТ СН'!$I$6-'СЕТ СН'!$I$22</f>
        <v>1687.0005894300002</v>
      </c>
      <c r="Q140" s="36">
        <f>SUMIFS(СВЦЭМ!$C$39:$C$782,СВЦЭМ!$A$39:$A$782,$A140,СВЦЭМ!$B$39:$B$782,Q$119)+'СЕТ СН'!$I$12+СВЦЭМ!$D$10+'СЕТ СН'!$I$6-'СЕТ СН'!$I$22</f>
        <v>1683.8865206700002</v>
      </c>
      <c r="R140" s="36">
        <f>SUMIFS(СВЦЭМ!$C$39:$C$782,СВЦЭМ!$A$39:$A$782,$A140,СВЦЭМ!$B$39:$B$782,R$119)+'СЕТ СН'!$I$12+СВЦЭМ!$D$10+'СЕТ СН'!$I$6-'СЕТ СН'!$I$22</f>
        <v>1671.8049554499999</v>
      </c>
      <c r="S140" s="36">
        <f>SUMIFS(СВЦЭМ!$C$39:$C$782,СВЦЭМ!$A$39:$A$782,$A140,СВЦЭМ!$B$39:$B$782,S$119)+'СЕТ СН'!$I$12+СВЦЭМ!$D$10+'СЕТ СН'!$I$6-'СЕТ СН'!$I$22</f>
        <v>1673.1848255599998</v>
      </c>
      <c r="T140" s="36">
        <f>SUMIFS(СВЦЭМ!$C$39:$C$782,СВЦЭМ!$A$39:$A$782,$A140,СВЦЭМ!$B$39:$B$782,T$119)+'СЕТ СН'!$I$12+СВЦЭМ!$D$10+'СЕТ СН'!$I$6-'СЕТ СН'!$I$22</f>
        <v>1632.5230437099999</v>
      </c>
      <c r="U140" s="36">
        <f>SUMIFS(СВЦЭМ!$C$39:$C$782,СВЦЭМ!$A$39:$A$782,$A140,СВЦЭМ!$B$39:$B$782,U$119)+'СЕТ СН'!$I$12+СВЦЭМ!$D$10+'СЕТ СН'!$I$6-'СЕТ СН'!$I$22</f>
        <v>1557.5258517100001</v>
      </c>
      <c r="V140" s="36">
        <f>SUMIFS(СВЦЭМ!$C$39:$C$782,СВЦЭМ!$A$39:$A$782,$A140,СВЦЭМ!$B$39:$B$782,V$119)+'СЕТ СН'!$I$12+СВЦЭМ!$D$10+'СЕТ СН'!$I$6-'СЕТ СН'!$I$22</f>
        <v>1515.8390910399999</v>
      </c>
      <c r="W140" s="36">
        <f>SUMIFS(СВЦЭМ!$C$39:$C$782,СВЦЭМ!$A$39:$A$782,$A140,СВЦЭМ!$B$39:$B$782,W$119)+'СЕТ СН'!$I$12+СВЦЭМ!$D$10+'СЕТ СН'!$I$6-'СЕТ СН'!$I$22</f>
        <v>1525.53070587</v>
      </c>
      <c r="X140" s="36">
        <f>SUMIFS(СВЦЭМ!$C$39:$C$782,СВЦЭМ!$A$39:$A$782,$A140,СВЦЭМ!$B$39:$B$782,X$119)+'СЕТ СН'!$I$12+СВЦЭМ!$D$10+'СЕТ СН'!$I$6-'СЕТ СН'!$I$22</f>
        <v>1557.25374612</v>
      </c>
      <c r="Y140" s="36">
        <f>SUMIFS(СВЦЭМ!$C$39:$C$782,СВЦЭМ!$A$39:$A$782,$A140,СВЦЭМ!$B$39:$B$782,Y$119)+'СЕТ СН'!$I$12+СВЦЭМ!$D$10+'СЕТ СН'!$I$6-'СЕТ СН'!$I$22</f>
        <v>1611.2618483000001</v>
      </c>
    </row>
    <row r="141" spans="1:25" ht="15.75" x14ac:dyDescent="0.2">
      <c r="A141" s="35">
        <f t="shared" si="3"/>
        <v>44308</v>
      </c>
      <c r="B141" s="36">
        <f>SUMIFS(СВЦЭМ!$C$39:$C$782,СВЦЭМ!$A$39:$A$782,$A141,СВЦЭМ!$B$39:$B$782,B$119)+'СЕТ СН'!$I$12+СВЦЭМ!$D$10+'СЕТ СН'!$I$6-'СЕТ СН'!$I$22</f>
        <v>1474.1243866700001</v>
      </c>
      <c r="C141" s="36">
        <f>SUMIFS(СВЦЭМ!$C$39:$C$782,СВЦЭМ!$A$39:$A$782,$A141,СВЦЭМ!$B$39:$B$782,C$119)+'СЕТ СН'!$I$12+СВЦЭМ!$D$10+'СЕТ СН'!$I$6-'СЕТ СН'!$I$22</f>
        <v>1540.05627052</v>
      </c>
      <c r="D141" s="36">
        <f>SUMIFS(СВЦЭМ!$C$39:$C$782,СВЦЭМ!$A$39:$A$782,$A141,СВЦЭМ!$B$39:$B$782,D$119)+'СЕТ СН'!$I$12+СВЦЭМ!$D$10+'СЕТ СН'!$I$6-'СЕТ СН'!$I$22</f>
        <v>1562.0856263700002</v>
      </c>
      <c r="E141" s="36">
        <f>SUMIFS(СВЦЭМ!$C$39:$C$782,СВЦЭМ!$A$39:$A$782,$A141,СВЦЭМ!$B$39:$B$782,E$119)+'СЕТ СН'!$I$12+СВЦЭМ!$D$10+'СЕТ СН'!$I$6-'СЕТ СН'!$I$22</f>
        <v>1565.7547108799999</v>
      </c>
      <c r="F141" s="36">
        <f>SUMIFS(СВЦЭМ!$C$39:$C$782,СВЦЭМ!$A$39:$A$782,$A141,СВЦЭМ!$B$39:$B$782,F$119)+'СЕТ СН'!$I$12+СВЦЭМ!$D$10+'СЕТ СН'!$I$6-'СЕТ СН'!$I$22</f>
        <v>1570.57886048</v>
      </c>
      <c r="G141" s="36">
        <f>SUMIFS(СВЦЭМ!$C$39:$C$782,СВЦЭМ!$A$39:$A$782,$A141,СВЦЭМ!$B$39:$B$782,G$119)+'СЕТ СН'!$I$12+СВЦЭМ!$D$10+'СЕТ СН'!$I$6-'СЕТ СН'!$I$22</f>
        <v>1561.70157122</v>
      </c>
      <c r="H141" s="36">
        <f>SUMIFS(СВЦЭМ!$C$39:$C$782,СВЦЭМ!$A$39:$A$782,$A141,СВЦЭМ!$B$39:$B$782,H$119)+'СЕТ СН'!$I$12+СВЦЭМ!$D$10+'СЕТ СН'!$I$6-'СЕТ СН'!$I$22</f>
        <v>1553.9937854899999</v>
      </c>
      <c r="I141" s="36">
        <f>SUMIFS(СВЦЭМ!$C$39:$C$782,СВЦЭМ!$A$39:$A$782,$A141,СВЦЭМ!$B$39:$B$782,I$119)+'СЕТ СН'!$I$12+СВЦЭМ!$D$10+'СЕТ СН'!$I$6-'СЕТ СН'!$I$22</f>
        <v>1498.9853025899999</v>
      </c>
      <c r="J141" s="36">
        <f>SUMIFS(СВЦЭМ!$C$39:$C$782,СВЦЭМ!$A$39:$A$782,$A141,СВЦЭМ!$B$39:$B$782,J$119)+'СЕТ СН'!$I$12+СВЦЭМ!$D$10+'СЕТ СН'!$I$6-'СЕТ СН'!$I$22</f>
        <v>1435.7369168999999</v>
      </c>
      <c r="K141" s="36">
        <f>SUMIFS(СВЦЭМ!$C$39:$C$782,СВЦЭМ!$A$39:$A$782,$A141,СВЦЭМ!$B$39:$B$782,K$119)+'СЕТ СН'!$I$12+СВЦЭМ!$D$10+'СЕТ СН'!$I$6-'СЕТ СН'!$I$22</f>
        <v>1383.3950945399999</v>
      </c>
      <c r="L141" s="36">
        <f>SUMIFS(СВЦЭМ!$C$39:$C$782,СВЦЭМ!$A$39:$A$782,$A141,СВЦЭМ!$B$39:$B$782,L$119)+'СЕТ СН'!$I$12+СВЦЭМ!$D$10+'СЕТ СН'!$I$6-'СЕТ СН'!$I$22</f>
        <v>1393.0824558700001</v>
      </c>
      <c r="M141" s="36">
        <f>SUMIFS(СВЦЭМ!$C$39:$C$782,СВЦЭМ!$A$39:$A$782,$A141,СВЦЭМ!$B$39:$B$782,M$119)+'СЕТ СН'!$I$12+СВЦЭМ!$D$10+'СЕТ СН'!$I$6-'СЕТ СН'!$I$22</f>
        <v>1394.3711505799999</v>
      </c>
      <c r="N141" s="36">
        <f>SUMIFS(СВЦЭМ!$C$39:$C$782,СВЦЭМ!$A$39:$A$782,$A141,СВЦЭМ!$B$39:$B$782,N$119)+'СЕТ СН'!$I$12+СВЦЭМ!$D$10+'СЕТ СН'!$I$6-'СЕТ СН'!$I$22</f>
        <v>1417.9648324</v>
      </c>
      <c r="O141" s="36">
        <f>SUMIFS(СВЦЭМ!$C$39:$C$782,СВЦЭМ!$A$39:$A$782,$A141,СВЦЭМ!$B$39:$B$782,O$119)+'СЕТ СН'!$I$12+СВЦЭМ!$D$10+'СЕТ СН'!$I$6-'СЕТ СН'!$I$22</f>
        <v>1489.1366985899999</v>
      </c>
      <c r="P141" s="36">
        <f>SUMIFS(СВЦЭМ!$C$39:$C$782,СВЦЭМ!$A$39:$A$782,$A141,СВЦЭМ!$B$39:$B$782,P$119)+'СЕТ СН'!$I$12+СВЦЭМ!$D$10+'СЕТ СН'!$I$6-'СЕТ СН'!$I$22</f>
        <v>1485.3750277300001</v>
      </c>
      <c r="Q141" s="36">
        <f>SUMIFS(СВЦЭМ!$C$39:$C$782,СВЦЭМ!$A$39:$A$782,$A141,СВЦЭМ!$B$39:$B$782,Q$119)+'СЕТ СН'!$I$12+СВЦЭМ!$D$10+'СЕТ СН'!$I$6-'СЕТ СН'!$I$22</f>
        <v>1492.87063678</v>
      </c>
      <c r="R141" s="36">
        <f>SUMIFS(СВЦЭМ!$C$39:$C$782,СВЦЭМ!$A$39:$A$782,$A141,СВЦЭМ!$B$39:$B$782,R$119)+'СЕТ СН'!$I$12+СВЦЭМ!$D$10+'СЕТ СН'!$I$6-'СЕТ СН'!$I$22</f>
        <v>1478.1550987199998</v>
      </c>
      <c r="S141" s="36">
        <f>SUMIFS(СВЦЭМ!$C$39:$C$782,СВЦЭМ!$A$39:$A$782,$A141,СВЦЭМ!$B$39:$B$782,S$119)+'СЕТ СН'!$I$12+СВЦЭМ!$D$10+'СЕТ СН'!$I$6-'СЕТ СН'!$I$22</f>
        <v>1475.1862594499999</v>
      </c>
      <c r="T141" s="36">
        <f>SUMIFS(СВЦЭМ!$C$39:$C$782,СВЦЭМ!$A$39:$A$782,$A141,СВЦЭМ!$B$39:$B$782,T$119)+'СЕТ СН'!$I$12+СВЦЭМ!$D$10+'СЕТ СН'!$I$6-'СЕТ СН'!$I$22</f>
        <v>1420.9641516699999</v>
      </c>
      <c r="U141" s="36">
        <f>SUMIFS(СВЦЭМ!$C$39:$C$782,СВЦЭМ!$A$39:$A$782,$A141,СВЦЭМ!$B$39:$B$782,U$119)+'СЕТ СН'!$I$12+СВЦЭМ!$D$10+'СЕТ СН'!$I$6-'СЕТ СН'!$I$22</f>
        <v>1424.4825948600001</v>
      </c>
      <c r="V141" s="36">
        <f>SUMIFS(СВЦЭМ!$C$39:$C$782,СВЦЭМ!$A$39:$A$782,$A141,СВЦЭМ!$B$39:$B$782,V$119)+'СЕТ СН'!$I$12+СВЦЭМ!$D$10+'СЕТ СН'!$I$6-'СЕТ СН'!$I$22</f>
        <v>1451.09411516</v>
      </c>
      <c r="W141" s="36">
        <f>SUMIFS(СВЦЭМ!$C$39:$C$782,СВЦЭМ!$A$39:$A$782,$A141,СВЦЭМ!$B$39:$B$782,W$119)+'СЕТ СН'!$I$12+СВЦЭМ!$D$10+'СЕТ СН'!$I$6-'СЕТ СН'!$I$22</f>
        <v>1474.0828779399999</v>
      </c>
      <c r="X141" s="36">
        <f>SUMIFS(СВЦЭМ!$C$39:$C$782,СВЦЭМ!$A$39:$A$782,$A141,СВЦЭМ!$B$39:$B$782,X$119)+'СЕТ СН'!$I$12+СВЦЭМ!$D$10+'СЕТ СН'!$I$6-'СЕТ СН'!$I$22</f>
        <v>1446.4907154500002</v>
      </c>
      <c r="Y141" s="36">
        <f>SUMIFS(СВЦЭМ!$C$39:$C$782,СВЦЭМ!$A$39:$A$782,$A141,СВЦЭМ!$B$39:$B$782,Y$119)+'СЕТ СН'!$I$12+СВЦЭМ!$D$10+'СЕТ СН'!$I$6-'СЕТ СН'!$I$22</f>
        <v>1426.4828667699999</v>
      </c>
    </row>
    <row r="142" spans="1:25" ht="15.75" x14ac:dyDescent="0.2">
      <c r="A142" s="35">
        <f t="shared" si="3"/>
        <v>44309</v>
      </c>
      <c r="B142" s="36">
        <f>SUMIFS(СВЦЭМ!$C$39:$C$782,СВЦЭМ!$A$39:$A$782,$A142,СВЦЭМ!$B$39:$B$782,B$119)+'СЕТ СН'!$I$12+СВЦЭМ!$D$10+'СЕТ СН'!$I$6-'СЕТ СН'!$I$22</f>
        <v>1424.50455461</v>
      </c>
      <c r="C142" s="36">
        <f>SUMIFS(СВЦЭМ!$C$39:$C$782,СВЦЭМ!$A$39:$A$782,$A142,СВЦЭМ!$B$39:$B$782,C$119)+'СЕТ СН'!$I$12+СВЦЭМ!$D$10+'СЕТ СН'!$I$6-'СЕТ СН'!$I$22</f>
        <v>1481.52350181</v>
      </c>
      <c r="D142" s="36">
        <f>SUMIFS(СВЦЭМ!$C$39:$C$782,СВЦЭМ!$A$39:$A$782,$A142,СВЦЭМ!$B$39:$B$782,D$119)+'СЕТ СН'!$I$12+СВЦЭМ!$D$10+'СЕТ СН'!$I$6-'СЕТ СН'!$I$22</f>
        <v>1507.9665247100002</v>
      </c>
      <c r="E142" s="36">
        <f>SUMIFS(СВЦЭМ!$C$39:$C$782,СВЦЭМ!$A$39:$A$782,$A142,СВЦЭМ!$B$39:$B$782,E$119)+'СЕТ СН'!$I$12+СВЦЭМ!$D$10+'СЕТ СН'!$I$6-'СЕТ СН'!$I$22</f>
        <v>1513.5040819199999</v>
      </c>
      <c r="F142" s="36">
        <f>SUMIFS(СВЦЭМ!$C$39:$C$782,СВЦЭМ!$A$39:$A$782,$A142,СВЦЭМ!$B$39:$B$782,F$119)+'СЕТ СН'!$I$12+СВЦЭМ!$D$10+'СЕТ СН'!$I$6-'СЕТ СН'!$I$22</f>
        <v>1509.01167386</v>
      </c>
      <c r="G142" s="36">
        <f>SUMIFS(СВЦЭМ!$C$39:$C$782,СВЦЭМ!$A$39:$A$782,$A142,СВЦЭМ!$B$39:$B$782,G$119)+'СЕТ СН'!$I$12+СВЦЭМ!$D$10+'СЕТ СН'!$I$6-'СЕТ СН'!$I$22</f>
        <v>1498.85434678</v>
      </c>
      <c r="H142" s="36">
        <f>SUMIFS(СВЦЭМ!$C$39:$C$782,СВЦЭМ!$A$39:$A$782,$A142,СВЦЭМ!$B$39:$B$782,H$119)+'СЕТ СН'!$I$12+СВЦЭМ!$D$10+'СЕТ СН'!$I$6-'СЕТ СН'!$I$22</f>
        <v>1480.5246564499998</v>
      </c>
      <c r="I142" s="36">
        <f>SUMIFS(СВЦЭМ!$C$39:$C$782,СВЦЭМ!$A$39:$A$782,$A142,СВЦЭМ!$B$39:$B$782,I$119)+'СЕТ СН'!$I$12+СВЦЭМ!$D$10+'СЕТ СН'!$I$6-'СЕТ СН'!$I$22</f>
        <v>1435.57781475</v>
      </c>
      <c r="J142" s="36">
        <f>SUMIFS(СВЦЭМ!$C$39:$C$782,СВЦЭМ!$A$39:$A$782,$A142,СВЦЭМ!$B$39:$B$782,J$119)+'СЕТ СН'!$I$12+СВЦЭМ!$D$10+'СЕТ СН'!$I$6-'СЕТ СН'!$I$22</f>
        <v>1445.1809331899999</v>
      </c>
      <c r="K142" s="36">
        <f>SUMIFS(СВЦЭМ!$C$39:$C$782,СВЦЭМ!$A$39:$A$782,$A142,СВЦЭМ!$B$39:$B$782,K$119)+'СЕТ СН'!$I$12+СВЦЭМ!$D$10+'СЕТ СН'!$I$6-'СЕТ СН'!$I$22</f>
        <v>1401.3538005599999</v>
      </c>
      <c r="L142" s="36">
        <f>SUMIFS(СВЦЭМ!$C$39:$C$782,СВЦЭМ!$A$39:$A$782,$A142,СВЦЭМ!$B$39:$B$782,L$119)+'СЕТ СН'!$I$12+СВЦЭМ!$D$10+'СЕТ СН'!$I$6-'СЕТ СН'!$I$22</f>
        <v>1406.7621525899999</v>
      </c>
      <c r="M142" s="36">
        <f>SUMIFS(СВЦЭМ!$C$39:$C$782,СВЦЭМ!$A$39:$A$782,$A142,СВЦЭМ!$B$39:$B$782,M$119)+'СЕТ СН'!$I$12+СВЦЭМ!$D$10+'СЕТ СН'!$I$6-'СЕТ СН'!$I$22</f>
        <v>1396.8462773199999</v>
      </c>
      <c r="N142" s="36">
        <f>SUMIFS(СВЦЭМ!$C$39:$C$782,СВЦЭМ!$A$39:$A$782,$A142,СВЦЭМ!$B$39:$B$782,N$119)+'СЕТ СН'!$I$12+СВЦЭМ!$D$10+'СЕТ СН'!$I$6-'СЕТ СН'!$I$22</f>
        <v>1407.74907078</v>
      </c>
      <c r="O142" s="36">
        <f>SUMIFS(СВЦЭМ!$C$39:$C$782,СВЦЭМ!$A$39:$A$782,$A142,СВЦЭМ!$B$39:$B$782,O$119)+'СЕТ СН'!$I$12+СВЦЭМ!$D$10+'СЕТ СН'!$I$6-'СЕТ СН'!$I$22</f>
        <v>1452.8313315</v>
      </c>
      <c r="P142" s="36">
        <f>SUMIFS(СВЦЭМ!$C$39:$C$782,СВЦЭМ!$A$39:$A$782,$A142,СВЦЭМ!$B$39:$B$782,P$119)+'СЕТ СН'!$I$12+СВЦЭМ!$D$10+'СЕТ СН'!$I$6-'СЕТ СН'!$I$22</f>
        <v>1429.04821156</v>
      </c>
      <c r="Q142" s="36">
        <f>SUMIFS(СВЦЭМ!$C$39:$C$782,СВЦЭМ!$A$39:$A$782,$A142,СВЦЭМ!$B$39:$B$782,Q$119)+'СЕТ СН'!$I$12+СВЦЭМ!$D$10+'СЕТ СН'!$I$6-'СЕТ СН'!$I$22</f>
        <v>1427.08997146</v>
      </c>
      <c r="R142" s="36">
        <f>SUMIFS(СВЦЭМ!$C$39:$C$782,СВЦЭМ!$A$39:$A$782,$A142,СВЦЭМ!$B$39:$B$782,R$119)+'СЕТ СН'!$I$12+СВЦЭМ!$D$10+'СЕТ СН'!$I$6-'СЕТ СН'!$I$22</f>
        <v>1428.19650204</v>
      </c>
      <c r="S142" s="36">
        <f>SUMIFS(СВЦЭМ!$C$39:$C$782,СВЦЭМ!$A$39:$A$782,$A142,СВЦЭМ!$B$39:$B$782,S$119)+'СЕТ СН'!$I$12+СВЦЭМ!$D$10+'СЕТ СН'!$I$6-'СЕТ СН'!$I$22</f>
        <v>1443.32104714</v>
      </c>
      <c r="T142" s="36">
        <f>SUMIFS(СВЦЭМ!$C$39:$C$782,СВЦЭМ!$A$39:$A$782,$A142,СВЦЭМ!$B$39:$B$782,T$119)+'СЕТ СН'!$I$12+СВЦЭМ!$D$10+'СЕТ СН'!$I$6-'СЕТ СН'!$I$22</f>
        <v>1419.2122104999999</v>
      </c>
      <c r="U142" s="36">
        <f>SUMIFS(СВЦЭМ!$C$39:$C$782,СВЦЭМ!$A$39:$A$782,$A142,СВЦЭМ!$B$39:$B$782,U$119)+'СЕТ СН'!$I$12+СВЦЭМ!$D$10+'СЕТ СН'!$I$6-'СЕТ СН'!$I$22</f>
        <v>1384.46723688</v>
      </c>
      <c r="V142" s="36">
        <f>SUMIFS(СВЦЭМ!$C$39:$C$782,СВЦЭМ!$A$39:$A$782,$A142,СВЦЭМ!$B$39:$B$782,V$119)+'СЕТ СН'!$I$12+СВЦЭМ!$D$10+'СЕТ СН'!$I$6-'СЕТ СН'!$I$22</f>
        <v>1400.80003171</v>
      </c>
      <c r="W142" s="36">
        <f>SUMIFS(СВЦЭМ!$C$39:$C$782,СВЦЭМ!$A$39:$A$782,$A142,СВЦЭМ!$B$39:$B$782,W$119)+'СЕТ СН'!$I$12+СВЦЭМ!$D$10+'СЕТ СН'!$I$6-'СЕТ СН'!$I$22</f>
        <v>1421.12389592</v>
      </c>
      <c r="X142" s="36">
        <f>SUMIFS(СВЦЭМ!$C$39:$C$782,СВЦЭМ!$A$39:$A$782,$A142,СВЦЭМ!$B$39:$B$782,X$119)+'СЕТ СН'!$I$12+СВЦЭМ!$D$10+'СЕТ СН'!$I$6-'СЕТ СН'!$I$22</f>
        <v>1374.5223734400001</v>
      </c>
      <c r="Y142" s="36">
        <f>SUMIFS(СВЦЭМ!$C$39:$C$782,СВЦЭМ!$A$39:$A$782,$A142,СВЦЭМ!$B$39:$B$782,Y$119)+'СЕТ СН'!$I$12+СВЦЭМ!$D$10+'СЕТ СН'!$I$6-'СЕТ СН'!$I$22</f>
        <v>1362.55846787</v>
      </c>
    </row>
    <row r="143" spans="1:25" ht="15.75" x14ac:dyDescent="0.2">
      <c r="A143" s="35">
        <f t="shared" si="3"/>
        <v>44310</v>
      </c>
      <c r="B143" s="36">
        <f>SUMIFS(СВЦЭМ!$C$39:$C$782,СВЦЭМ!$A$39:$A$782,$A143,СВЦЭМ!$B$39:$B$782,B$119)+'СЕТ СН'!$I$12+СВЦЭМ!$D$10+'СЕТ СН'!$I$6-'СЕТ СН'!$I$22</f>
        <v>1589.46465158</v>
      </c>
      <c r="C143" s="36">
        <f>SUMIFS(СВЦЭМ!$C$39:$C$782,СВЦЭМ!$A$39:$A$782,$A143,СВЦЭМ!$B$39:$B$782,C$119)+'СЕТ СН'!$I$12+СВЦЭМ!$D$10+'СЕТ СН'!$I$6-'СЕТ СН'!$I$22</f>
        <v>1685.8512232899998</v>
      </c>
      <c r="D143" s="36">
        <f>SUMIFS(СВЦЭМ!$C$39:$C$782,СВЦЭМ!$A$39:$A$782,$A143,СВЦЭМ!$B$39:$B$782,D$119)+'СЕТ СН'!$I$12+СВЦЭМ!$D$10+'СЕТ СН'!$I$6-'СЕТ СН'!$I$22</f>
        <v>1747.9357758699998</v>
      </c>
      <c r="E143" s="36">
        <f>SUMIFS(СВЦЭМ!$C$39:$C$782,СВЦЭМ!$A$39:$A$782,$A143,СВЦЭМ!$B$39:$B$782,E$119)+'СЕТ СН'!$I$12+СВЦЭМ!$D$10+'СЕТ СН'!$I$6-'СЕТ СН'!$I$22</f>
        <v>1739.6480555399999</v>
      </c>
      <c r="F143" s="36">
        <f>SUMIFS(СВЦЭМ!$C$39:$C$782,СВЦЭМ!$A$39:$A$782,$A143,СВЦЭМ!$B$39:$B$782,F$119)+'СЕТ СН'!$I$12+СВЦЭМ!$D$10+'СЕТ СН'!$I$6-'СЕТ СН'!$I$22</f>
        <v>1756.9819160400002</v>
      </c>
      <c r="G143" s="36">
        <f>SUMIFS(СВЦЭМ!$C$39:$C$782,СВЦЭМ!$A$39:$A$782,$A143,СВЦЭМ!$B$39:$B$782,G$119)+'СЕТ СН'!$I$12+СВЦЭМ!$D$10+'СЕТ СН'!$I$6-'СЕТ СН'!$I$22</f>
        <v>1725.6421815600002</v>
      </c>
      <c r="H143" s="36">
        <f>SUMIFS(СВЦЭМ!$C$39:$C$782,СВЦЭМ!$A$39:$A$782,$A143,СВЦЭМ!$B$39:$B$782,H$119)+'СЕТ СН'!$I$12+СВЦЭМ!$D$10+'СЕТ СН'!$I$6-'СЕТ СН'!$I$22</f>
        <v>1685.3259028699999</v>
      </c>
      <c r="I143" s="36">
        <f>SUMIFS(СВЦЭМ!$C$39:$C$782,СВЦЭМ!$A$39:$A$782,$A143,СВЦЭМ!$B$39:$B$782,I$119)+'СЕТ СН'!$I$12+СВЦЭМ!$D$10+'СЕТ СН'!$I$6-'СЕТ СН'!$I$22</f>
        <v>1641.0405061900001</v>
      </c>
      <c r="J143" s="36">
        <f>SUMIFS(СВЦЭМ!$C$39:$C$782,СВЦЭМ!$A$39:$A$782,$A143,СВЦЭМ!$B$39:$B$782,J$119)+'СЕТ СН'!$I$12+СВЦЭМ!$D$10+'СЕТ СН'!$I$6-'СЕТ СН'!$I$22</f>
        <v>1543.80465925</v>
      </c>
      <c r="K143" s="36">
        <f>SUMIFS(СВЦЭМ!$C$39:$C$782,СВЦЭМ!$A$39:$A$782,$A143,СВЦЭМ!$B$39:$B$782,K$119)+'СЕТ СН'!$I$12+СВЦЭМ!$D$10+'СЕТ СН'!$I$6-'СЕТ СН'!$I$22</f>
        <v>1468.70363817</v>
      </c>
      <c r="L143" s="36">
        <f>SUMIFS(СВЦЭМ!$C$39:$C$782,СВЦЭМ!$A$39:$A$782,$A143,СВЦЭМ!$B$39:$B$782,L$119)+'СЕТ СН'!$I$12+СВЦЭМ!$D$10+'СЕТ СН'!$I$6-'СЕТ СН'!$I$22</f>
        <v>1458.56319867</v>
      </c>
      <c r="M143" s="36">
        <f>SUMIFS(СВЦЭМ!$C$39:$C$782,СВЦЭМ!$A$39:$A$782,$A143,СВЦЭМ!$B$39:$B$782,M$119)+'СЕТ СН'!$I$12+СВЦЭМ!$D$10+'СЕТ СН'!$I$6-'СЕТ СН'!$I$22</f>
        <v>1480.36249931</v>
      </c>
      <c r="N143" s="36">
        <f>SUMIFS(СВЦЭМ!$C$39:$C$782,СВЦЭМ!$A$39:$A$782,$A143,СВЦЭМ!$B$39:$B$782,N$119)+'СЕТ СН'!$I$12+СВЦЭМ!$D$10+'СЕТ СН'!$I$6-'СЕТ СН'!$I$22</f>
        <v>1508.00319696</v>
      </c>
      <c r="O143" s="36">
        <f>SUMIFS(СВЦЭМ!$C$39:$C$782,СВЦЭМ!$A$39:$A$782,$A143,СВЦЭМ!$B$39:$B$782,O$119)+'СЕТ СН'!$I$12+СВЦЭМ!$D$10+'СЕТ СН'!$I$6-'СЕТ СН'!$I$22</f>
        <v>1569.6024968800002</v>
      </c>
      <c r="P143" s="36">
        <f>SUMIFS(СВЦЭМ!$C$39:$C$782,СВЦЭМ!$A$39:$A$782,$A143,СВЦЭМ!$B$39:$B$782,P$119)+'СЕТ СН'!$I$12+СВЦЭМ!$D$10+'СЕТ СН'!$I$6-'СЕТ СН'!$I$22</f>
        <v>1630.9339129999998</v>
      </c>
      <c r="Q143" s="36">
        <f>SUMIFS(СВЦЭМ!$C$39:$C$782,СВЦЭМ!$A$39:$A$782,$A143,СВЦЭМ!$B$39:$B$782,Q$119)+'СЕТ СН'!$I$12+СВЦЭМ!$D$10+'СЕТ СН'!$I$6-'СЕТ СН'!$I$22</f>
        <v>1640.0791742500001</v>
      </c>
      <c r="R143" s="36">
        <f>SUMIFS(СВЦЭМ!$C$39:$C$782,СВЦЭМ!$A$39:$A$782,$A143,СВЦЭМ!$B$39:$B$782,R$119)+'СЕТ СН'!$I$12+СВЦЭМ!$D$10+'СЕТ СН'!$I$6-'СЕТ СН'!$I$22</f>
        <v>1630.6726706099998</v>
      </c>
      <c r="S143" s="36">
        <f>SUMIFS(СВЦЭМ!$C$39:$C$782,СВЦЭМ!$A$39:$A$782,$A143,СВЦЭМ!$B$39:$B$782,S$119)+'СЕТ СН'!$I$12+СВЦЭМ!$D$10+'СЕТ СН'!$I$6-'СЕТ СН'!$I$22</f>
        <v>1594.9121395900002</v>
      </c>
      <c r="T143" s="36">
        <f>SUMIFS(СВЦЭМ!$C$39:$C$782,СВЦЭМ!$A$39:$A$782,$A143,СВЦЭМ!$B$39:$B$782,T$119)+'СЕТ СН'!$I$12+СВЦЭМ!$D$10+'СЕТ СН'!$I$6-'СЕТ СН'!$I$22</f>
        <v>1521.9962532</v>
      </c>
      <c r="U143" s="36">
        <f>SUMIFS(СВЦЭМ!$C$39:$C$782,СВЦЭМ!$A$39:$A$782,$A143,СВЦЭМ!$B$39:$B$782,U$119)+'СЕТ СН'!$I$12+СВЦЭМ!$D$10+'СЕТ СН'!$I$6-'СЕТ СН'!$I$22</f>
        <v>1452.0136193399999</v>
      </c>
      <c r="V143" s="36">
        <f>SUMIFS(СВЦЭМ!$C$39:$C$782,СВЦЭМ!$A$39:$A$782,$A143,СВЦЭМ!$B$39:$B$782,V$119)+'СЕТ СН'!$I$12+СВЦЭМ!$D$10+'СЕТ СН'!$I$6-'СЕТ СН'!$I$22</f>
        <v>1390.7622329400001</v>
      </c>
      <c r="W143" s="36">
        <f>SUMIFS(СВЦЭМ!$C$39:$C$782,СВЦЭМ!$A$39:$A$782,$A143,СВЦЭМ!$B$39:$B$782,W$119)+'СЕТ СН'!$I$12+СВЦЭМ!$D$10+'СЕТ СН'!$I$6-'СЕТ СН'!$I$22</f>
        <v>1420.99627356</v>
      </c>
      <c r="X143" s="36">
        <f>SUMIFS(СВЦЭМ!$C$39:$C$782,СВЦЭМ!$A$39:$A$782,$A143,СВЦЭМ!$B$39:$B$782,X$119)+'СЕТ СН'!$I$12+СВЦЭМ!$D$10+'СЕТ СН'!$I$6-'СЕТ СН'!$I$22</f>
        <v>1443.92602801</v>
      </c>
      <c r="Y143" s="36">
        <f>SUMIFS(СВЦЭМ!$C$39:$C$782,СВЦЭМ!$A$39:$A$782,$A143,СВЦЭМ!$B$39:$B$782,Y$119)+'СЕТ СН'!$I$12+СВЦЭМ!$D$10+'СЕТ СН'!$I$6-'СЕТ СН'!$I$22</f>
        <v>1506.1647153700001</v>
      </c>
    </row>
    <row r="144" spans="1:25" ht="15.75" x14ac:dyDescent="0.2">
      <c r="A144" s="35">
        <f t="shared" si="3"/>
        <v>44311</v>
      </c>
      <c r="B144" s="36">
        <f>SUMIFS(СВЦЭМ!$C$39:$C$782,СВЦЭМ!$A$39:$A$782,$A144,СВЦЭМ!$B$39:$B$782,B$119)+'СЕТ СН'!$I$12+СВЦЭМ!$D$10+'СЕТ СН'!$I$6-'СЕТ СН'!$I$22</f>
        <v>1542.9270367899999</v>
      </c>
      <c r="C144" s="36">
        <f>SUMIFS(СВЦЭМ!$C$39:$C$782,СВЦЭМ!$A$39:$A$782,$A144,СВЦЭМ!$B$39:$B$782,C$119)+'СЕТ СН'!$I$12+СВЦЭМ!$D$10+'СЕТ СН'!$I$6-'СЕТ СН'!$I$22</f>
        <v>1592.7240391400001</v>
      </c>
      <c r="D144" s="36">
        <f>SUMIFS(СВЦЭМ!$C$39:$C$782,СВЦЭМ!$A$39:$A$782,$A144,СВЦЭМ!$B$39:$B$782,D$119)+'СЕТ СН'!$I$12+СВЦЭМ!$D$10+'СЕТ СН'!$I$6-'СЕТ СН'!$I$22</f>
        <v>1537.4166389000002</v>
      </c>
      <c r="E144" s="36">
        <f>SUMIFS(СВЦЭМ!$C$39:$C$782,СВЦЭМ!$A$39:$A$782,$A144,СВЦЭМ!$B$39:$B$782,E$119)+'СЕТ СН'!$I$12+СВЦЭМ!$D$10+'СЕТ СН'!$I$6-'СЕТ СН'!$I$22</f>
        <v>1524.77025989</v>
      </c>
      <c r="F144" s="36">
        <f>SUMIFS(СВЦЭМ!$C$39:$C$782,СВЦЭМ!$A$39:$A$782,$A144,СВЦЭМ!$B$39:$B$782,F$119)+'СЕТ СН'!$I$12+СВЦЭМ!$D$10+'СЕТ СН'!$I$6-'СЕТ СН'!$I$22</f>
        <v>1526.0132889900001</v>
      </c>
      <c r="G144" s="36">
        <f>SUMIFS(СВЦЭМ!$C$39:$C$782,СВЦЭМ!$A$39:$A$782,$A144,СВЦЭМ!$B$39:$B$782,G$119)+'СЕТ СН'!$I$12+СВЦЭМ!$D$10+'СЕТ СН'!$I$6-'СЕТ СН'!$I$22</f>
        <v>1530.6726741500001</v>
      </c>
      <c r="H144" s="36">
        <f>SUMIFS(СВЦЭМ!$C$39:$C$782,СВЦЭМ!$A$39:$A$782,$A144,СВЦЭМ!$B$39:$B$782,H$119)+'СЕТ СН'!$I$12+СВЦЭМ!$D$10+'СЕТ СН'!$I$6-'СЕТ СН'!$I$22</f>
        <v>1537.8918449600001</v>
      </c>
      <c r="I144" s="36">
        <f>SUMIFS(СВЦЭМ!$C$39:$C$782,СВЦЭМ!$A$39:$A$782,$A144,СВЦЭМ!$B$39:$B$782,I$119)+'СЕТ СН'!$I$12+СВЦЭМ!$D$10+'СЕТ СН'!$I$6-'СЕТ СН'!$I$22</f>
        <v>1562.73115788</v>
      </c>
      <c r="J144" s="36">
        <f>SUMIFS(СВЦЭМ!$C$39:$C$782,СВЦЭМ!$A$39:$A$782,$A144,СВЦЭМ!$B$39:$B$782,J$119)+'СЕТ СН'!$I$12+СВЦЭМ!$D$10+'СЕТ СН'!$I$6-'СЕТ СН'!$I$22</f>
        <v>1500.7407026999999</v>
      </c>
      <c r="K144" s="36">
        <f>SUMIFS(СВЦЭМ!$C$39:$C$782,СВЦЭМ!$A$39:$A$782,$A144,СВЦЭМ!$B$39:$B$782,K$119)+'СЕТ СН'!$I$12+СВЦЭМ!$D$10+'СЕТ СН'!$I$6-'СЕТ СН'!$I$22</f>
        <v>1424.6912348400001</v>
      </c>
      <c r="L144" s="36">
        <f>SUMIFS(СВЦЭМ!$C$39:$C$782,СВЦЭМ!$A$39:$A$782,$A144,СВЦЭМ!$B$39:$B$782,L$119)+'СЕТ СН'!$I$12+СВЦЭМ!$D$10+'СЕТ СН'!$I$6-'СЕТ СН'!$I$22</f>
        <v>1432.17430945</v>
      </c>
      <c r="M144" s="36">
        <f>SUMIFS(СВЦЭМ!$C$39:$C$782,СВЦЭМ!$A$39:$A$782,$A144,СВЦЭМ!$B$39:$B$782,M$119)+'СЕТ СН'!$I$12+СВЦЭМ!$D$10+'СЕТ СН'!$I$6-'СЕТ СН'!$I$22</f>
        <v>1428.1184258600001</v>
      </c>
      <c r="N144" s="36">
        <f>SUMIFS(СВЦЭМ!$C$39:$C$782,СВЦЭМ!$A$39:$A$782,$A144,СВЦЭМ!$B$39:$B$782,N$119)+'СЕТ СН'!$I$12+СВЦЭМ!$D$10+'СЕТ СН'!$I$6-'СЕТ СН'!$I$22</f>
        <v>1461.1317125099999</v>
      </c>
      <c r="O144" s="36">
        <f>SUMIFS(СВЦЭМ!$C$39:$C$782,СВЦЭМ!$A$39:$A$782,$A144,СВЦЭМ!$B$39:$B$782,O$119)+'СЕТ СН'!$I$12+СВЦЭМ!$D$10+'СЕТ СН'!$I$6-'СЕТ СН'!$I$22</f>
        <v>1519.6415989100001</v>
      </c>
      <c r="P144" s="36">
        <f>SUMIFS(СВЦЭМ!$C$39:$C$782,СВЦЭМ!$A$39:$A$782,$A144,СВЦЭМ!$B$39:$B$782,P$119)+'СЕТ СН'!$I$12+СВЦЭМ!$D$10+'СЕТ СН'!$I$6-'СЕТ СН'!$I$22</f>
        <v>1513.2548586399998</v>
      </c>
      <c r="Q144" s="36">
        <f>SUMIFS(СВЦЭМ!$C$39:$C$782,СВЦЭМ!$A$39:$A$782,$A144,СВЦЭМ!$B$39:$B$782,Q$119)+'СЕТ СН'!$I$12+СВЦЭМ!$D$10+'СЕТ СН'!$I$6-'СЕТ СН'!$I$22</f>
        <v>1485.2885295400001</v>
      </c>
      <c r="R144" s="36">
        <f>SUMIFS(СВЦЭМ!$C$39:$C$782,СВЦЭМ!$A$39:$A$782,$A144,СВЦЭМ!$B$39:$B$782,R$119)+'СЕТ СН'!$I$12+СВЦЭМ!$D$10+'СЕТ СН'!$I$6-'СЕТ СН'!$I$22</f>
        <v>1490.96259257</v>
      </c>
      <c r="S144" s="36">
        <f>SUMIFS(СВЦЭМ!$C$39:$C$782,СВЦЭМ!$A$39:$A$782,$A144,СВЦЭМ!$B$39:$B$782,S$119)+'СЕТ СН'!$I$12+СВЦЭМ!$D$10+'СЕТ СН'!$I$6-'СЕТ СН'!$I$22</f>
        <v>1516.6215284800001</v>
      </c>
      <c r="T144" s="36">
        <f>SUMIFS(СВЦЭМ!$C$39:$C$782,СВЦЭМ!$A$39:$A$782,$A144,СВЦЭМ!$B$39:$B$782,T$119)+'СЕТ СН'!$I$12+СВЦЭМ!$D$10+'СЕТ СН'!$I$6-'СЕТ СН'!$I$22</f>
        <v>1448.6330726900001</v>
      </c>
      <c r="U144" s="36">
        <f>SUMIFS(СВЦЭМ!$C$39:$C$782,СВЦЭМ!$A$39:$A$782,$A144,СВЦЭМ!$B$39:$B$782,U$119)+'СЕТ СН'!$I$12+СВЦЭМ!$D$10+'СЕТ СН'!$I$6-'СЕТ СН'!$I$22</f>
        <v>1377.6533232500001</v>
      </c>
      <c r="V144" s="36">
        <f>SUMIFS(СВЦЭМ!$C$39:$C$782,СВЦЭМ!$A$39:$A$782,$A144,СВЦЭМ!$B$39:$B$782,V$119)+'СЕТ СН'!$I$12+СВЦЭМ!$D$10+'СЕТ СН'!$I$6-'СЕТ СН'!$I$22</f>
        <v>1353.8569300899999</v>
      </c>
      <c r="W144" s="36">
        <f>SUMIFS(СВЦЭМ!$C$39:$C$782,СВЦЭМ!$A$39:$A$782,$A144,СВЦЭМ!$B$39:$B$782,W$119)+'СЕТ СН'!$I$12+СВЦЭМ!$D$10+'СЕТ СН'!$I$6-'СЕТ СН'!$I$22</f>
        <v>1371.63357144</v>
      </c>
      <c r="X144" s="36">
        <f>SUMIFS(СВЦЭМ!$C$39:$C$782,СВЦЭМ!$A$39:$A$782,$A144,СВЦЭМ!$B$39:$B$782,X$119)+'СЕТ СН'!$I$12+СВЦЭМ!$D$10+'СЕТ СН'!$I$6-'СЕТ СН'!$I$22</f>
        <v>1348.5325387</v>
      </c>
      <c r="Y144" s="36">
        <f>SUMIFS(СВЦЭМ!$C$39:$C$782,СВЦЭМ!$A$39:$A$782,$A144,СВЦЭМ!$B$39:$B$782,Y$119)+'СЕТ СН'!$I$12+СВЦЭМ!$D$10+'СЕТ СН'!$I$6-'СЕТ СН'!$I$22</f>
        <v>1371.0640491300001</v>
      </c>
    </row>
    <row r="145" spans="1:26" ht="15.75" x14ac:dyDescent="0.2">
      <c r="A145" s="35">
        <f t="shared" si="3"/>
        <v>44312</v>
      </c>
      <c r="B145" s="36">
        <f>SUMIFS(СВЦЭМ!$C$39:$C$782,СВЦЭМ!$A$39:$A$782,$A145,СВЦЭМ!$B$39:$B$782,B$119)+'СЕТ СН'!$I$12+СВЦЭМ!$D$10+'СЕТ СН'!$I$6-'СЕТ СН'!$I$22</f>
        <v>1478.0766448300001</v>
      </c>
      <c r="C145" s="36">
        <f>SUMIFS(СВЦЭМ!$C$39:$C$782,СВЦЭМ!$A$39:$A$782,$A145,СВЦЭМ!$B$39:$B$782,C$119)+'СЕТ СН'!$I$12+СВЦЭМ!$D$10+'СЕТ СН'!$I$6-'СЕТ СН'!$I$22</f>
        <v>1482.6720710899999</v>
      </c>
      <c r="D145" s="36">
        <f>SUMIFS(СВЦЭМ!$C$39:$C$782,СВЦЭМ!$A$39:$A$782,$A145,СВЦЭМ!$B$39:$B$782,D$119)+'СЕТ СН'!$I$12+СВЦЭМ!$D$10+'СЕТ СН'!$I$6-'СЕТ СН'!$I$22</f>
        <v>1522.93714284</v>
      </c>
      <c r="E145" s="36">
        <f>SUMIFS(СВЦЭМ!$C$39:$C$782,СВЦЭМ!$A$39:$A$782,$A145,СВЦЭМ!$B$39:$B$782,E$119)+'СЕТ СН'!$I$12+СВЦЭМ!$D$10+'СЕТ СН'!$I$6-'СЕТ СН'!$I$22</f>
        <v>1519.39936844</v>
      </c>
      <c r="F145" s="36">
        <f>SUMIFS(СВЦЭМ!$C$39:$C$782,СВЦЭМ!$A$39:$A$782,$A145,СВЦЭМ!$B$39:$B$782,F$119)+'СЕТ СН'!$I$12+СВЦЭМ!$D$10+'СЕТ СН'!$I$6-'СЕТ СН'!$I$22</f>
        <v>1533.96246931</v>
      </c>
      <c r="G145" s="36">
        <f>SUMIFS(СВЦЭМ!$C$39:$C$782,СВЦЭМ!$A$39:$A$782,$A145,СВЦЭМ!$B$39:$B$782,G$119)+'СЕТ СН'!$I$12+СВЦЭМ!$D$10+'СЕТ СН'!$I$6-'СЕТ СН'!$I$22</f>
        <v>1550.3904661400002</v>
      </c>
      <c r="H145" s="36">
        <f>SUMIFS(СВЦЭМ!$C$39:$C$782,СВЦЭМ!$A$39:$A$782,$A145,СВЦЭМ!$B$39:$B$782,H$119)+'СЕТ СН'!$I$12+СВЦЭМ!$D$10+'СЕТ СН'!$I$6-'СЕТ СН'!$I$22</f>
        <v>1588.20485534</v>
      </c>
      <c r="I145" s="36">
        <f>SUMIFS(СВЦЭМ!$C$39:$C$782,СВЦЭМ!$A$39:$A$782,$A145,СВЦЭМ!$B$39:$B$782,I$119)+'СЕТ СН'!$I$12+СВЦЭМ!$D$10+'СЕТ СН'!$I$6-'СЕТ СН'!$I$22</f>
        <v>1533.3060473599999</v>
      </c>
      <c r="J145" s="36">
        <f>SUMIFS(СВЦЭМ!$C$39:$C$782,СВЦЭМ!$A$39:$A$782,$A145,СВЦЭМ!$B$39:$B$782,J$119)+'СЕТ СН'!$I$12+СВЦЭМ!$D$10+'СЕТ СН'!$I$6-'СЕТ СН'!$I$22</f>
        <v>1499.5415986799999</v>
      </c>
      <c r="K145" s="36">
        <f>SUMIFS(СВЦЭМ!$C$39:$C$782,СВЦЭМ!$A$39:$A$782,$A145,СВЦЭМ!$B$39:$B$782,K$119)+'СЕТ СН'!$I$12+СВЦЭМ!$D$10+'СЕТ СН'!$I$6-'СЕТ СН'!$I$22</f>
        <v>1433.19825872</v>
      </c>
      <c r="L145" s="36">
        <f>SUMIFS(СВЦЭМ!$C$39:$C$782,СВЦЭМ!$A$39:$A$782,$A145,СВЦЭМ!$B$39:$B$782,L$119)+'СЕТ СН'!$I$12+СВЦЭМ!$D$10+'СЕТ СН'!$I$6-'СЕТ СН'!$I$22</f>
        <v>1428.0311965000001</v>
      </c>
      <c r="M145" s="36">
        <f>SUMIFS(СВЦЭМ!$C$39:$C$782,СВЦЭМ!$A$39:$A$782,$A145,СВЦЭМ!$B$39:$B$782,M$119)+'СЕТ СН'!$I$12+СВЦЭМ!$D$10+'СЕТ СН'!$I$6-'СЕТ СН'!$I$22</f>
        <v>1433.7652115800001</v>
      </c>
      <c r="N145" s="36">
        <f>SUMIFS(СВЦЭМ!$C$39:$C$782,СВЦЭМ!$A$39:$A$782,$A145,СВЦЭМ!$B$39:$B$782,N$119)+'СЕТ СН'!$I$12+СВЦЭМ!$D$10+'СЕТ СН'!$I$6-'СЕТ СН'!$I$22</f>
        <v>1467.2043608899999</v>
      </c>
      <c r="O145" s="36">
        <f>SUMIFS(СВЦЭМ!$C$39:$C$782,СВЦЭМ!$A$39:$A$782,$A145,СВЦЭМ!$B$39:$B$782,O$119)+'СЕТ СН'!$I$12+СВЦЭМ!$D$10+'СЕТ СН'!$I$6-'СЕТ СН'!$I$22</f>
        <v>1517.36924628</v>
      </c>
      <c r="P145" s="36">
        <f>SUMIFS(СВЦЭМ!$C$39:$C$782,СВЦЭМ!$A$39:$A$782,$A145,СВЦЭМ!$B$39:$B$782,P$119)+'СЕТ СН'!$I$12+СВЦЭМ!$D$10+'СЕТ СН'!$I$6-'СЕТ СН'!$I$22</f>
        <v>1570.8657185900001</v>
      </c>
      <c r="Q145" s="36">
        <f>SUMIFS(СВЦЭМ!$C$39:$C$782,СВЦЭМ!$A$39:$A$782,$A145,СВЦЭМ!$B$39:$B$782,Q$119)+'СЕТ СН'!$I$12+СВЦЭМ!$D$10+'СЕТ СН'!$I$6-'СЕТ СН'!$I$22</f>
        <v>1581.8068023000001</v>
      </c>
      <c r="R145" s="36">
        <f>SUMIFS(СВЦЭМ!$C$39:$C$782,СВЦЭМ!$A$39:$A$782,$A145,СВЦЭМ!$B$39:$B$782,R$119)+'СЕТ СН'!$I$12+СВЦЭМ!$D$10+'СЕТ СН'!$I$6-'СЕТ СН'!$I$22</f>
        <v>1562.1724318300003</v>
      </c>
      <c r="S145" s="36">
        <f>SUMIFS(СВЦЭМ!$C$39:$C$782,СВЦЭМ!$A$39:$A$782,$A145,СВЦЭМ!$B$39:$B$782,S$119)+'СЕТ СН'!$I$12+СВЦЭМ!$D$10+'СЕТ СН'!$I$6-'СЕТ СН'!$I$22</f>
        <v>1528.8561215099999</v>
      </c>
      <c r="T145" s="36">
        <f>SUMIFS(СВЦЭМ!$C$39:$C$782,СВЦЭМ!$A$39:$A$782,$A145,СВЦЭМ!$B$39:$B$782,T$119)+'СЕТ СН'!$I$12+СВЦЭМ!$D$10+'СЕТ СН'!$I$6-'СЕТ СН'!$I$22</f>
        <v>1473.18077728</v>
      </c>
      <c r="U145" s="36">
        <f>SUMIFS(СВЦЭМ!$C$39:$C$782,СВЦЭМ!$A$39:$A$782,$A145,СВЦЭМ!$B$39:$B$782,U$119)+'СЕТ СН'!$I$12+СВЦЭМ!$D$10+'СЕТ СН'!$I$6-'СЕТ СН'!$I$22</f>
        <v>1430.6714912899999</v>
      </c>
      <c r="V145" s="36">
        <f>SUMIFS(СВЦЭМ!$C$39:$C$782,СВЦЭМ!$A$39:$A$782,$A145,СВЦЭМ!$B$39:$B$782,V$119)+'СЕТ СН'!$I$12+СВЦЭМ!$D$10+'СЕТ СН'!$I$6-'СЕТ СН'!$I$22</f>
        <v>1452.2683626399999</v>
      </c>
      <c r="W145" s="36">
        <f>SUMIFS(СВЦЭМ!$C$39:$C$782,СВЦЭМ!$A$39:$A$782,$A145,СВЦЭМ!$B$39:$B$782,W$119)+'СЕТ СН'!$I$12+СВЦЭМ!$D$10+'СЕТ СН'!$I$6-'СЕТ СН'!$I$22</f>
        <v>1427.4858957500001</v>
      </c>
      <c r="X145" s="36">
        <f>SUMIFS(СВЦЭМ!$C$39:$C$782,СВЦЭМ!$A$39:$A$782,$A145,СВЦЭМ!$B$39:$B$782,X$119)+'СЕТ СН'!$I$12+СВЦЭМ!$D$10+'СЕТ СН'!$I$6-'СЕТ СН'!$I$22</f>
        <v>1424.2981778600001</v>
      </c>
      <c r="Y145" s="36">
        <f>SUMIFS(СВЦЭМ!$C$39:$C$782,СВЦЭМ!$A$39:$A$782,$A145,СВЦЭМ!$B$39:$B$782,Y$119)+'СЕТ СН'!$I$12+СВЦЭМ!$D$10+'СЕТ СН'!$I$6-'СЕТ СН'!$I$22</f>
        <v>1471.8070505999999</v>
      </c>
    </row>
    <row r="146" spans="1:26" ht="15.75" x14ac:dyDescent="0.2">
      <c r="A146" s="35">
        <f t="shared" si="3"/>
        <v>44313</v>
      </c>
      <c r="B146" s="36">
        <f>SUMIFS(СВЦЭМ!$C$39:$C$782,СВЦЭМ!$A$39:$A$782,$A146,СВЦЭМ!$B$39:$B$782,B$119)+'СЕТ СН'!$I$12+СВЦЭМ!$D$10+'СЕТ СН'!$I$6-'СЕТ СН'!$I$22</f>
        <v>1708.4226471299999</v>
      </c>
      <c r="C146" s="36">
        <f>SUMIFS(СВЦЭМ!$C$39:$C$782,СВЦЭМ!$A$39:$A$782,$A146,СВЦЭМ!$B$39:$B$782,C$119)+'СЕТ СН'!$I$12+СВЦЭМ!$D$10+'СЕТ СН'!$I$6-'СЕТ СН'!$I$22</f>
        <v>1792.98911064</v>
      </c>
      <c r="D146" s="36">
        <f>SUMIFS(СВЦЭМ!$C$39:$C$782,СВЦЭМ!$A$39:$A$782,$A146,СВЦЭМ!$B$39:$B$782,D$119)+'СЕТ СН'!$I$12+СВЦЭМ!$D$10+'СЕТ СН'!$I$6-'СЕТ СН'!$I$22</f>
        <v>1763.5662919800002</v>
      </c>
      <c r="E146" s="36">
        <f>SUMIFS(СВЦЭМ!$C$39:$C$782,СВЦЭМ!$A$39:$A$782,$A146,СВЦЭМ!$B$39:$B$782,E$119)+'СЕТ СН'!$I$12+СВЦЭМ!$D$10+'СЕТ СН'!$I$6-'СЕТ СН'!$I$22</f>
        <v>1756.7184638799999</v>
      </c>
      <c r="F146" s="36">
        <f>SUMIFS(СВЦЭМ!$C$39:$C$782,СВЦЭМ!$A$39:$A$782,$A146,СВЦЭМ!$B$39:$B$782,F$119)+'СЕТ СН'!$I$12+СВЦЭМ!$D$10+'СЕТ СН'!$I$6-'СЕТ СН'!$I$22</f>
        <v>1763.2656889300001</v>
      </c>
      <c r="G146" s="36">
        <f>SUMIFS(СВЦЭМ!$C$39:$C$782,СВЦЭМ!$A$39:$A$782,$A146,СВЦЭМ!$B$39:$B$782,G$119)+'СЕТ СН'!$I$12+СВЦЭМ!$D$10+'СЕТ СН'!$I$6-'СЕТ СН'!$I$22</f>
        <v>1763.1441502399998</v>
      </c>
      <c r="H146" s="36">
        <f>SUMIFS(СВЦЭМ!$C$39:$C$782,СВЦЭМ!$A$39:$A$782,$A146,СВЦЭМ!$B$39:$B$782,H$119)+'СЕТ СН'!$I$12+СВЦЭМ!$D$10+'СЕТ СН'!$I$6-'СЕТ СН'!$I$22</f>
        <v>1790.0002862199999</v>
      </c>
      <c r="I146" s="36">
        <f>SUMIFS(СВЦЭМ!$C$39:$C$782,СВЦЭМ!$A$39:$A$782,$A146,СВЦЭМ!$B$39:$B$782,I$119)+'СЕТ СН'!$I$12+СВЦЭМ!$D$10+'СЕТ СН'!$I$6-'СЕТ СН'!$I$22</f>
        <v>1721.0485842799999</v>
      </c>
      <c r="J146" s="36">
        <f>SUMIFS(СВЦЭМ!$C$39:$C$782,СВЦЭМ!$A$39:$A$782,$A146,СВЦЭМ!$B$39:$B$782,J$119)+'СЕТ СН'!$I$12+СВЦЭМ!$D$10+'СЕТ СН'!$I$6-'СЕТ СН'!$I$22</f>
        <v>1640.9861808400001</v>
      </c>
      <c r="K146" s="36">
        <f>SUMIFS(СВЦЭМ!$C$39:$C$782,СВЦЭМ!$A$39:$A$782,$A146,СВЦЭМ!$B$39:$B$782,K$119)+'СЕТ СН'!$I$12+СВЦЭМ!$D$10+'СЕТ СН'!$I$6-'СЕТ СН'!$I$22</f>
        <v>1584.6202549200002</v>
      </c>
      <c r="L146" s="36">
        <f>SUMIFS(СВЦЭМ!$C$39:$C$782,СВЦЭМ!$A$39:$A$782,$A146,СВЦЭМ!$B$39:$B$782,L$119)+'СЕТ СН'!$I$12+СВЦЭМ!$D$10+'СЕТ СН'!$I$6-'СЕТ СН'!$I$22</f>
        <v>1592.5322868200001</v>
      </c>
      <c r="M146" s="36">
        <f>SUMIFS(СВЦЭМ!$C$39:$C$782,СВЦЭМ!$A$39:$A$782,$A146,СВЦЭМ!$B$39:$B$782,M$119)+'СЕТ СН'!$I$12+СВЦЭМ!$D$10+'СЕТ СН'!$I$6-'СЕТ СН'!$I$22</f>
        <v>1603.3012000899998</v>
      </c>
      <c r="N146" s="36">
        <f>SUMIFS(СВЦЭМ!$C$39:$C$782,СВЦЭМ!$A$39:$A$782,$A146,СВЦЭМ!$B$39:$B$782,N$119)+'СЕТ СН'!$I$12+СВЦЭМ!$D$10+'СЕТ СН'!$I$6-'СЕТ СН'!$I$22</f>
        <v>1634.8881753000001</v>
      </c>
      <c r="O146" s="36">
        <f>SUMIFS(СВЦЭМ!$C$39:$C$782,СВЦЭМ!$A$39:$A$782,$A146,СВЦЭМ!$B$39:$B$782,O$119)+'СЕТ СН'!$I$12+СВЦЭМ!$D$10+'СЕТ СН'!$I$6-'СЕТ СН'!$I$22</f>
        <v>1687.8648481</v>
      </c>
      <c r="P146" s="36">
        <f>SUMIFS(СВЦЭМ!$C$39:$C$782,СВЦЭМ!$A$39:$A$782,$A146,СВЦЭМ!$B$39:$B$782,P$119)+'СЕТ СН'!$I$12+СВЦЭМ!$D$10+'СЕТ СН'!$I$6-'СЕТ СН'!$I$22</f>
        <v>1705.8634385700002</v>
      </c>
      <c r="Q146" s="36">
        <f>SUMIFS(СВЦЭМ!$C$39:$C$782,СВЦЭМ!$A$39:$A$782,$A146,СВЦЭМ!$B$39:$B$782,Q$119)+'СЕТ СН'!$I$12+СВЦЭМ!$D$10+'СЕТ СН'!$I$6-'СЕТ СН'!$I$22</f>
        <v>1688.4371740199999</v>
      </c>
      <c r="R146" s="36">
        <f>SUMIFS(СВЦЭМ!$C$39:$C$782,СВЦЭМ!$A$39:$A$782,$A146,СВЦЭМ!$B$39:$B$782,R$119)+'СЕТ СН'!$I$12+СВЦЭМ!$D$10+'СЕТ СН'!$I$6-'СЕТ СН'!$I$22</f>
        <v>1694.00063086</v>
      </c>
      <c r="S146" s="36">
        <f>SUMIFS(СВЦЭМ!$C$39:$C$782,СВЦЭМ!$A$39:$A$782,$A146,СВЦЭМ!$B$39:$B$782,S$119)+'СЕТ СН'!$I$12+СВЦЭМ!$D$10+'СЕТ СН'!$I$6-'СЕТ СН'!$I$22</f>
        <v>1714.22098955</v>
      </c>
      <c r="T146" s="36">
        <f>SUMIFS(СВЦЭМ!$C$39:$C$782,СВЦЭМ!$A$39:$A$782,$A146,СВЦЭМ!$B$39:$B$782,T$119)+'СЕТ СН'!$I$12+СВЦЭМ!$D$10+'СЕТ СН'!$I$6-'СЕТ СН'!$I$22</f>
        <v>1641.2008712900001</v>
      </c>
      <c r="U146" s="36">
        <f>SUMIFS(СВЦЭМ!$C$39:$C$782,СВЦЭМ!$A$39:$A$782,$A146,СВЦЭМ!$B$39:$B$782,U$119)+'СЕТ СН'!$I$12+СВЦЭМ!$D$10+'СЕТ СН'!$I$6-'СЕТ СН'!$I$22</f>
        <v>1552.1626711600002</v>
      </c>
      <c r="V146" s="36">
        <f>SUMIFS(СВЦЭМ!$C$39:$C$782,СВЦЭМ!$A$39:$A$782,$A146,СВЦЭМ!$B$39:$B$782,V$119)+'СЕТ СН'!$I$12+СВЦЭМ!$D$10+'СЕТ СН'!$I$6-'СЕТ СН'!$I$22</f>
        <v>1525.6326548299999</v>
      </c>
      <c r="W146" s="36">
        <f>SUMIFS(СВЦЭМ!$C$39:$C$782,СВЦЭМ!$A$39:$A$782,$A146,СВЦЭМ!$B$39:$B$782,W$119)+'СЕТ СН'!$I$12+СВЦЭМ!$D$10+'СЕТ СН'!$I$6-'СЕТ СН'!$I$22</f>
        <v>1535.2601996900003</v>
      </c>
      <c r="X146" s="36">
        <f>SUMIFS(СВЦЭМ!$C$39:$C$782,СВЦЭМ!$A$39:$A$782,$A146,СВЦЭМ!$B$39:$B$782,X$119)+'СЕТ СН'!$I$12+СВЦЭМ!$D$10+'СЕТ СН'!$I$6-'СЕТ СН'!$I$22</f>
        <v>1532.2330084800001</v>
      </c>
      <c r="Y146" s="36">
        <f>SUMIFS(СВЦЭМ!$C$39:$C$782,СВЦЭМ!$A$39:$A$782,$A146,СВЦЭМ!$B$39:$B$782,Y$119)+'СЕТ СН'!$I$12+СВЦЭМ!$D$10+'СЕТ СН'!$I$6-'СЕТ СН'!$I$22</f>
        <v>1573.2102293399998</v>
      </c>
    </row>
    <row r="147" spans="1:26" ht="15.75" x14ac:dyDescent="0.2">
      <c r="A147" s="35">
        <f t="shared" si="3"/>
        <v>44314</v>
      </c>
      <c r="B147" s="36">
        <f>SUMIFS(СВЦЭМ!$C$39:$C$782,СВЦЭМ!$A$39:$A$782,$A147,СВЦЭМ!$B$39:$B$782,B$119)+'СЕТ СН'!$I$12+СВЦЭМ!$D$10+'СЕТ СН'!$I$6-'СЕТ СН'!$I$22</f>
        <v>1710.1446649099998</v>
      </c>
      <c r="C147" s="36">
        <f>SUMIFS(СВЦЭМ!$C$39:$C$782,СВЦЭМ!$A$39:$A$782,$A147,СВЦЭМ!$B$39:$B$782,C$119)+'СЕТ СН'!$I$12+СВЦЭМ!$D$10+'СЕТ СН'!$I$6-'СЕТ СН'!$I$22</f>
        <v>1793.4832559500001</v>
      </c>
      <c r="D147" s="36">
        <f>SUMIFS(СВЦЭМ!$C$39:$C$782,СВЦЭМ!$A$39:$A$782,$A147,СВЦЭМ!$B$39:$B$782,D$119)+'СЕТ СН'!$I$12+СВЦЭМ!$D$10+'СЕТ СН'!$I$6-'СЕТ СН'!$I$22</f>
        <v>1811.1789064099999</v>
      </c>
      <c r="E147" s="36">
        <f>SUMIFS(СВЦЭМ!$C$39:$C$782,СВЦЭМ!$A$39:$A$782,$A147,СВЦЭМ!$B$39:$B$782,E$119)+'СЕТ СН'!$I$12+СВЦЭМ!$D$10+'СЕТ СН'!$I$6-'СЕТ СН'!$I$22</f>
        <v>1812.0783380799999</v>
      </c>
      <c r="F147" s="36">
        <f>SUMIFS(СВЦЭМ!$C$39:$C$782,СВЦЭМ!$A$39:$A$782,$A147,СВЦЭМ!$B$39:$B$782,F$119)+'СЕТ СН'!$I$12+СВЦЭМ!$D$10+'СЕТ СН'!$I$6-'СЕТ СН'!$I$22</f>
        <v>1829.9702109700002</v>
      </c>
      <c r="G147" s="36">
        <f>SUMIFS(СВЦЭМ!$C$39:$C$782,СВЦЭМ!$A$39:$A$782,$A147,СВЦЭМ!$B$39:$B$782,G$119)+'СЕТ СН'!$I$12+СВЦЭМ!$D$10+'СЕТ СН'!$I$6-'СЕТ СН'!$I$22</f>
        <v>1827.7380609299998</v>
      </c>
      <c r="H147" s="36">
        <f>SUMIFS(СВЦЭМ!$C$39:$C$782,СВЦЭМ!$A$39:$A$782,$A147,СВЦЭМ!$B$39:$B$782,H$119)+'СЕТ СН'!$I$12+СВЦЭМ!$D$10+'СЕТ СН'!$I$6-'СЕТ СН'!$I$22</f>
        <v>1827.64373617</v>
      </c>
      <c r="I147" s="36">
        <f>SUMIFS(СВЦЭМ!$C$39:$C$782,СВЦЭМ!$A$39:$A$782,$A147,СВЦЭМ!$B$39:$B$782,I$119)+'СЕТ СН'!$I$12+СВЦЭМ!$D$10+'СЕТ СН'!$I$6-'СЕТ СН'!$I$22</f>
        <v>1748.3065615599999</v>
      </c>
      <c r="J147" s="36">
        <f>SUMIFS(СВЦЭМ!$C$39:$C$782,СВЦЭМ!$A$39:$A$782,$A147,СВЦЭМ!$B$39:$B$782,J$119)+'СЕТ СН'!$I$12+СВЦЭМ!$D$10+'СЕТ СН'!$I$6-'СЕТ СН'!$I$22</f>
        <v>1662.00666972</v>
      </c>
      <c r="K147" s="36">
        <f>SUMIFS(СВЦЭМ!$C$39:$C$782,СВЦЭМ!$A$39:$A$782,$A147,СВЦЭМ!$B$39:$B$782,K$119)+'СЕТ СН'!$I$12+СВЦЭМ!$D$10+'СЕТ СН'!$I$6-'СЕТ СН'!$I$22</f>
        <v>1594.78393805</v>
      </c>
      <c r="L147" s="36">
        <f>SUMIFS(СВЦЭМ!$C$39:$C$782,СВЦЭМ!$A$39:$A$782,$A147,СВЦЭМ!$B$39:$B$782,L$119)+'СЕТ СН'!$I$12+СВЦЭМ!$D$10+'СЕТ СН'!$I$6-'СЕТ СН'!$I$22</f>
        <v>1582.1670618600001</v>
      </c>
      <c r="M147" s="36">
        <f>SUMIFS(СВЦЭМ!$C$39:$C$782,СВЦЭМ!$A$39:$A$782,$A147,СВЦЭМ!$B$39:$B$782,M$119)+'СЕТ СН'!$I$12+СВЦЭМ!$D$10+'СЕТ СН'!$I$6-'СЕТ СН'!$I$22</f>
        <v>1604.1416300400001</v>
      </c>
      <c r="N147" s="36">
        <f>SUMIFS(СВЦЭМ!$C$39:$C$782,СВЦЭМ!$A$39:$A$782,$A147,СВЦЭМ!$B$39:$B$782,N$119)+'СЕТ СН'!$I$12+СВЦЭМ!$D$10+'СЕТ СН'!$I$6-'СЕТ СН'!$I$22</f>
        <v>1646.97323009</v>
      </c>
      <c r="O147" s="36">
        <f>SUMIFS(СВЦЭМ!$C$39:$C$782,СВЦЭМ!$A$39:$A$782,$A147,СВЦЭМ!$B$39:$B$782,O$119)+'СЕТ СН'!$I$12+СВЦЭМ!$D$10+'СЕТ СН'!$I$6-'СЕТ СН'!$I$22</f>
        <v>1690.32843314</v>
      </c>
      <c r="P147" s="36">
        <f>SUMIFS(СВЦЭМ!$C$39:$C$782,СВЦЭМ!$A$39:$A$782,$A147,СВЦЭМ!$B$39:$B$782,P$119)+'СЕТ СН'!$I$12+СВЦЭМ!$D$10+'СЕТ СН'!$I$6-'СЕТ СН'!$I$22</f>
        <v>1740.7215425700001</v>
      </c>
      <c r="Q147" s="36">
        <f>SUMIFS(СВЦЭМ!$C$39:$C$782,СВЦЭМ!$A$39:$A$782,$A147,СВЦЭМ!$B$39:$B$782,Q$119)+'СЕТ СН'!$I$12+СВЦЭМ!$D$10+'СЕТ СН'!$I$6-'СЕТ СН'!$I$22</f>
        <v>1743.8599665699999</v>
      </c>
      <c r="R147" s="36">
        <f>SUMIFS(СВЦЭМ!$C$39:$C$782,СВЦЭМ!$A$39:$A$782,$A147,СВЦЭМ!$B$39:$B$782,R$119)+'СЕТ СН'!$I$12+СВЦЭМ!$D$10+'СЕТ СН'!$I$6-'СЕТ СН'!$I$22</f>
        <v>1746.3974214899999</v>
      </c>
      <c r="S147" s="36">
        <f>SUMIFS(СВЦЭМ!$C$39:$C$782,СВЦЭМ!$A$39:$A$782,$A147,СВЦЭМ!$B$39:$B$782,S$119)+'СЕТ СН'!$I$12+СВЦЭМ!$D$10+'СЕТ СН'!$I$6-'СЕТ СН'!$I$22</f>
        <v>1748.0712315300002</v>
      </c>
      <c r="T147" s="36">
        <f>SUMIFS(СВЦЭМ!$C$39:$C$782,СВЦЭМ!$A$39:$A$782,$A147,СВЦЭМ!$B$39:$B$782,T$119)+'СЕТ СН'!$I$12+СВЦЭМ!$D$10+'СЕТ СН'!$I$6-'СЕТ СН'!$I$22</f>
        <v>1662.6591426</v>
      </c>
      <c r="U147" s="36">
        <f>SUMIFS(СВЦЭМ!$C$39:$C$782,СВЦЭМ!$A$39:$A$782,$A147,СВЦЭМ!$B$39:$B$782,U$119)+'СЕТ СН'!$I$12+СВЦЭМ!$D$10+'СЕТ СН'!$I$6-'СЕТ СН'!$I$22</f>
        <v>1588.0250548700001</v>
      </c>
      <c r="V147" s="36">
        <f>SUMIFS(СВЦЭМ!$C$39:$C$782,СВЦЭМ!$A$39:$A$782,$A147,СВЦЭМ!$B$39:$B$782,V$119)+'СЕТ СН'!$I$12+СВЦЭМ!$D$10+'СЕТ СН'!$I$6-'СЕТ СН'!$I$22</f>
        <v>1555.0834660700002</v>
      </c>
      <c r="W147" s="36">
        <f>SUMIFS(СВЦЭМ!$C$39:$C$782,СВЦЭМ!$A$39:$A$782,$A147,СВЦЭМ!$B$39:$B$782,W$119)+'СЕТ СН'!$I$12+СВЦЭМ!$D$10+'СЕТ СН'!$I$6-'СЕТ СН'!$I$22</f>
        <v>1579.4466942700001</v>
      </c>
      <c r="X147" s="36">
        <f>SUMIFS(СВЦЭМ!$C$39:$C$782,СВЦЭМ!$A$39:$A$782,$A147,СВЦЭМ!$B$39:$B$782,X$119)+'СЕТ СН'!$I$12+СВЦЭМ!$D$10+'СЕТ СН'!$I$6-'СЕТ СН'!$I$22</f>
        <v>1612.1645562499998</v>
      </c>
      <c r="Y147" s="36">
        <f>SUMIFS(СВЦЭМ!$C$39:$C$782,СВЦЭМ!$A$39:$A$782,$A147,СВЦЭМ!$B$39:$B$782,Y$119)+'СЕТ СН'!$I$12+СВЦЭМ!$D$10+'СЕТ СН'!$I$6-'СЕТ СН'!$I$22</f>
        <v>1677.9924239500001</v>
      </c>
    </row>
    <row r="148" spans="1:26" ht="15.75" x14ac:dyDescent="0.2">
      <c r="A148" s="35">
        <f t="shared" si="3"/>
        <v>44315</v>
      </c>
      <c r="B148" s="36">
        <f>SUMIFS(СВЦЭМ!$C$39:$C$782,СВЦЭМ!$A$39:$A$782,$A148,СВЦЭМ!$B$39:$B$782,B$119)+'СЕТ СН'!$I$12+СВЦЭМ!$D$10+'СЕТ СН'!$I$6-'СЕТ СН'!$I$22</f>
        <v>1715.5827882399999</v>
      </c>
      <c r="C148" s="36">
        <f>SUMIFS(СВЦЭМ!$C$39:$C$782,СВЦЭМ!$A$39:$A$782,$A148,СВЦЭМ!$B$39:$B$782,C$119)+'СЕТ СН'!$I$12+СВЦЭМ!$D$10+'СЕТ СН'!$I$6-'СЕТ СН'!$I$22</f>
        <v>1816.48101898</v>
      </c>
      <c r="D148" s="36">
        <f>SUMIFS(СВЦЭМ!$C$39:$C$782,СВЦЭМ!$A$39:$A$782,$A148,СВЦЭМ!$B$39:$B$782,D$119)+'СЕТ СН'!$I$12+СВЦЭМ!$D$10+'СЕТ СН'!$I$6-'СЕТ СН'!$I$22</f>
        <v>1814.9628793100001</v>
      </c>
      <c r="E148" s="36">
        <f>SUMIFS(СВЦЭМ!$C$39:$C$782,СВЦЭМ!$A$39:$A$782,$A148,СВЦЭМ!$B$39:$B$782,E$119)+'СЕТ СН'!$I$12+СВЦЭМ!$D$10+'СЕТ СН'!$I$6-'СЕТ СН'!$I$22</f>
        <v>1812.1067774899998</v>
      </c>
      <c r="F148" s="36">
        <f>SUMIFS(СВЦЭМ!$C$39:$C$782,СВЦЭМ!$A$39:$A$782,$A148,СВЦЭМ!$B$39:$B$782,F$119)+'СЕТ СН'!$I$12+СВЦЭМ!$D$10+'СЕТ СН'!$I$6-'СЕТ СН'!$I$22</f>
        <v>1827.8229165299999</v>
      </c>
      <c r="G148" s="36">
        <f>SUMIFS(СВЦЭМ!$C$39:$C$782,СВЦЭМ!$A$39:$A$782,$A148,СВЦЭМ!$B$39:$B$782,G$119)+'СЕТ СН'!$I$12+СВЦЭМ!$D$10+'СЕТ СН'!$I$6-'СЕТ СН'!$I$22</f>
        <v>1836.1609386800001</v>
      </c>
      <c r="H148" s="36">
        <f>SUMIFS(СВЦЭМ!$C$39:$C$782,СВЦЭМ!$A$39:$A$782,$A148,СВЦЭМ!$B$39:$B$782,H$119)+'СЕТ СН'!$I$12+СВЦЭМ!$D$10+'СЕТ СН'!$I$6-'СЕТ СН'!$I$22</f>
        <v>1839.8949275099999</v>
      </c>
      <c r="I148" s="36">
        <f>SUMIFS(СВЦЭМ!$C$39:$C$782,СВЦЭМ!$A$39:$A$782,$A148,СВЦЭМ!$B$39:$B$782,I$119)+'СЕТ СН'!$I$12+СВЦЭМ!$D$10+'СЕТ СН'!$I$6-'СЕТ СН'!$I$22</f>
        <v>1738.2418911499999</v>
      </c>
      <c r="J148" s="36">
        <f>SUMIFS(СВЦЭМ!$C$39:$C$782,СВЦЭМ!$A$39:$A$782,$A148,СВЦЭМ!$B$39:$B$782,J$119)+'СЕТ СН'!$I$12+СВЦЭМ!$D$10+'СЕТ СН'!$I$6-'СЕТ СН'!$I$22</f>
        <v>1667.64783958</v>
      </c>
      <c r="K148" s="36">
        <f>SUMIFS(СВЦЭМ!$C$39:$C$782,СВЦЭМ!$A$39:$A$782,$A148,СВЦЭМ!$B$39:$B$782,K$119)+'СЕТ СН'!$I$12+СВЦЭМ!$D$10+'СЕТ СН'!$I$6-'СЕТ СН'!$I$22</f>
        <v>1600.7106793799999</v>
      </c>
      <c r="L148" s="36">
        <f>SUMIFS(СВЦЭМ!$C$39:$C$782,СВЦЭМ!$A$39:$A$782,$A148,СВЦЭМ!$B$39:$B$782,L$119)+'СЕТ СН'!$I$12+СВЦЭМ!$D$10+'СЕТ СН'!$I$6-'СЕТ СН'!$I$22</f>
        <v>1607.0649272400001</v>
      </c>
      <c r="M148" s="36">
        <f>SUMIFS(СВЦЭМ!$C$39:$C$782,СВЦЭМ!$A$39:$A$782,$A148,СВЦЭМ!$B$39:$B$782,M$119)+'СЕТ СН'!$I$12+СВЦЭМ!$D$10+'СЕТ СН'!$I$6-'СЕТ СН'!$I$22</f>
        <v>1611.35559466</v>
      </c>
      <c r="N148" s="36">
        <f>SUMIFS(СВЦЭМ!$C$39:$C$782,СВЦЭМ!$A$39:$A$782,$A148,СВЦЭМ!$B$39:$B$782,N$119)+'СЕТ СН'!$I$12+СВЦЭМ!$D$10+'СЕТ СН'!$I$6-'СЕТ СН'!$I$22</f>
        <v>1646.2705013200002</v>
      </c>
      <c r="O148" s="36">
        <f>SUMIFS(СВЦЭМ!$C$39:$C$782,СВЦЭМ!$A$39:$A$782,$A148,СВЦЭМ!$B$39:$B$782,O$119)+'СЕТ СН'!$I$12+СВЦЭМ!$D$10+'СЕТ СН'!$I$6-'СЕТ СН'!$I$22</f>
        <v>1700.9483891199998</v>
      </c>
      <c r="P148" s="36">
        <f>SUMIFS(СВЦЭМ!$C$39:$C$782,СВЦЭМ!$A$39:$A$782,$A148,СВЦЭМ!$B$39:$B$782,P$119)+'СЕТ СН'!$I$12+СВЦЭМ!$D$10+'СЕТ СН'!$I$6-'СЕТ СН'!$I$22</f>
        <v>1739.4622796499998</v>
      </c>
      <c r="Q148" s="36">
        <f>SUMIFS(СВЦЭМ!$C$39:$C$782,СВЦЭМ!$A$39:$A$782,$A148,СВЦЭМ!$B$39:$B$782,Q$119)+'СЕТ СН'!$I$12+СВЦЭМ!$D$10+'СЕТ СН'!$I$6-'СЕТ СН'!$I$22</f>
        <v>1733.2270515599998</v>
      </c>
      <c r="R148" s="36">
        <f>SUMIFS(СВЦЭМ!$C$39:$C$782,СВЦЭМ!$A$39:$A$782,$A148,СВЦЭМ!$B$39:$B$782,R$119)+'СЕТ СН'!$I$12+СВЦЭМ!$D$10+'СЕТ СН'!$I$6-'СЕТ СН'!$I$22</f>
        <v>1738.93237735</v>
      </c>
      <c r="S148" s="36">
        <f>SUMIFS(СВЦЭМ!$C$39:$C$782,СВЦЭМ!$A$39:$A$782,$A148,СВЦЭМ!$B$39:$B$782,S$119)+'СЕТ СН'!$I$12+СВЦЭМ!$D$10+'СЕТ СН'!$I$6-'СЕТ СН'!$I$22</f>
        <v>1749.2944174300001</v>
      </c>
      <c r="T148" s="36">
        <f>SUMIFS(СВЦЭМ!$C$39:$C$782,СВЦЭМ!$A$39:$A$782,$A148,СВЦЭМ!$B$39:$B$782,T$119)+'СЕТ СН'!$I$12+СВЦЭМ!$D$10+'СЕТ СН'!$I$6-'СЕТ СН'!$I$22</f>
        <v>1661.3540252600001</v>
      </c>
      <c r="U148" s="36">
        <f>SUMIFS(СВЦЭМ!$C$39:$C$782,СВЦЭМ!$A$39:$A$782,$A148,СВЦЭМ!$B$39:$B$782,U$119)+'СЕТ СН'!$I$12+СВЦЭМ!$D$10+'СЕТ СН'!$I$6-'СЕТ СН'!$I$22</f>
        <v>1573.9556713699999</v>
      </c>
      <c r="V148" s="36">
        <f>SUMIFS(СВЦЭМ!$C$39:$C$782,СВЦЭМ!$A$39:$A$782,$A148,СВЦЭМ!$B$39:$B$782,V$119)+'СЕТ СН'!$I$12+СВЦЭМ!$D$10+'СЕТ СН'!$I$6-'СЕТ СН'!$I$22</f>
        <v>1539.03956066</v>
      </c>
      <c r="W148" s="36">
        <f>SUMIFS(СВЦЭМ!$C$39:$C$782,СВЦЭМ!$A$39:$A$782,$A148,СВЦЭМ!$B$39:$B$782,W$119)+'СЕТ СН'!$I$12+СВЦЭМ!$D$10+'СЕТ СН'!$I$6-'СЕТ СН'!$I$22</f>
        <v>1542.9686149100003</v>
      </c>
      <c r="X148" s="36">
        <f>SUMIFS(СВЦЭМ!$C$39:$C$782,СВЦЭМ!$A$39:$A$782,$A148,СВЦЭМ!$B$39:$B$782,X$119)+'СЕТ СН'!$I$12+СВЦЭМ!$D$10+'СЕТ СН'!$I$6-'СЕТ СН'!$I$22</f>
        <v>1566.4238300699999</v>
      </c>
      <c r="Y148" s="36">
        <f>SUMIFS(СВЦЭМ!$C$39:$C$782,СВЦЭМ!$A$39:$A$782,$A148,СВЦЭМ!$B$39:$B$782,Y$119)+'СЕТ СН'!$I$12+СВЦЭМ!$D$10+'СЕТ СН'!$I$6-'СЕТ СН'!$I$22</f>
        <v>1639.00060631</v>
      </c>
    </row>
    <row r="149" spans="1:26" ht="15.75" x14ac:dyDescent="0.2">
      <c r="A149" s="35">
        <f t="shared" si="3"/>
        <v>44316</v>
      </c>
      <c r="B149" s="36">
        <f>SUMIFS(СВЦЭМ!$C$39:$C$782,СВЦЭМ!$A$39:$A$782,$A149,СВЦЭМ!$B$39:$B$782,B$119)+'СЕТ СН'!$I$12+СВЦЭМ!$D$10+'СЕТ СН'!$I$6-'СЕТ СН'!$I$22</f>
        <v>1699.3477763199999</v>
      </c>
      <c r="C149" s="36">
        <f>SUMIFS(СВЦЭМ!$C$39:$C$782,СВЦЭМ!$A$39:$A$782,$A149,СВЦЭМ!$B$39:$B$782,C$119)+'СЕТ СН'!$I$12+СВЦЭМ!$D$10+'СЕТ СН'!$I$6-'СЕТ СН'!$I$22</f>
        <v>1778.6581491299999</v>
      </c>
      <c r="D149" s="36">
        <f>SUMIFS(СВЦЭМ!$C$39:$C$782,СВЦЭМ!$A$39:$A$782,$A149,СВЦЭМ!$B$39:$B$782,D$119)+'СЕТ СН'!$I$12+СВЦЭМ!$D$10+'СЕТ СН'!$I$6-'СЕТ СН'!$I$22</f>
        <v>1800.6178963399998</v>
      </c>
      <c r="E149" s="36">
        <f>SUMIFS(СВЦЭМ!$C$39:$C$782,СВЦЭМ!$A$39:$A$782,$A149,СВЦЭМ!$B$39:$B$782,E$119)+'СЕТ СН'!$I$12+СВЦЭМ!$D$10+'СЕТ СН'!$I$6-'СЕТ СН'!$I$22</f>
        <v>1794.89047798</v>
      </c>
      <c r="F149" s="36">
        <f>SUMIFS(СВЦЭМ!$C$39:$C$782,СВЦЭМ!$A$39:$A$782,$A149,СВЦЭМ!$B$39:$B$782,F$119)+'СЕТ СН'!$I$12+СВЦЭМ!$D$10+'СЕТ СН'!$I$6-'СЕТ СН'!$I$22</f>
        <v>1816.0988991300001</v>
      </c>
      <c r="G149" s="36">
        <f>SUMIFS(СВЦЭМ!$C$39:$C$782,СВЦЭМ!$A$39:$A$782,$A149,СВЦЭМ!$B$39:$B$782,G$119)+'СЕТ СН'!$I$12+СВЦЭМ!$D$10+'СЕТ СН'!$I$6-'СЕТ СН'!$I$22</f>
        <v>1834.66084538</v>
      </c>
      <c r="H149" s="36">
        <f>SUMIFS(СВЦЭМ!$C$39:$C$782,СВЦЭМ!$A$39:$A$782,$A149,СВЦЭМ!$B$39:$B$782,H$119)+'СЕТ СН'!$I$12+СВЦЭМ!$D$10+'СЕТ СН'!$I$6-'СЕТ СН'!$I$22</f>
        <v>1837.7847518200001</v>
      </c>
      <c r="I149" s="36">
        <f>SUMIFS(СВЦЭМ!$C$39:$C$782,СВЦЭМ!$A$39:$A$782,$A149,СВЦЭМ!$B$39:$B$782,I$119)+'СЕТ СН'!$I$12+СВЦЭМ!$D$10+'СЕТ СН'!$I$6-'СЕТ СН'!$I$22</f>
        <v>1751.8361473099999</v>
      </c>
      <c r="J149" s="36">
        <f>SUMIFS(СВЦЭМ!$C$39:$C$782,СВЦЭМ!$A$39:$A$782,$A149,СВЦЭМ!$B$39:$B$782,J$119)+'СЕТ СН'!$I$12+СВЦЭМ!$D$10+'СЕТ СН'!$I$6-'СЕТ СН'!$I$22</f>
        <v>1686.31917535</v>
      </c>
      <c r="K149" s="36">
        <f>SUMIFS(СВЦЭМ!$C$39:$C$782,СВЦЭМ!$A$39:$A$782,$A149,СВЦЭМ!$B$39:$B$782,K$119)+'СЕТ СН'!$I$12+СВЦЭМ!$D$10+'СЕТ СН'!$I$6-'СЕТ СН'!$I$22</f>
        <v>1643.37842907</v>
      </c>
      <c r="L149" s="36">
        <f>SUMIFS(СВЦЭМ!$C$39:$C$782,СВЦЭМ!$A$39:$A$782,$A149,СВЦЭМ!$B$39:$B$782,L$119)+'СЕТ СН'!$I$12+СВЦЭМ!$D$10+'СЕТ СН'!$I$6-'СЕТ СН'!$I$22</f>
        <v>1619.5844560800001</v>
      </c>
      <c r="M149" s="36">
        <f>SUMIFS(СВЦЭМ!$C$39:$C$782,СВЦЭМ!$A$39:$A$782,$A149,СВЦЭМ!$B$39:$B$782,M$119)+'СЕТ СН'!$I$12+СВЦЭМ!$D$10+'СЕТ СН'!$I$6-'СЕТ СН'!$I$22</f>
        <v>1632.7681613200002</v>
      </c>
      <c r="N149" s="36">
        <f>SUMIFS(СВЦЭМ!$C$39:$C$782,СВЦЭМ!$A$39:$A$782,$A149,СВЦЭМ!$B$39:$B$782,N$119)+'СЕТ СН'!$I$12+СВЦЭМ!$D$10+'СЕТ СН'!$I$6-'СЕТ СН'!$I$22</f>
        <v>1695.4436313900001</v>
      </c>
      <c r="O149" s="36">
        <f>SUMIFS(СВЦЭМ!$C$39:$C$782,СВЦЭМ!$A$39:$A$782,$A149,СВЦЭМ!$B$39:$B$782,O$119)+'СЕТ СН'!$I$12+СВЦЭМ!$D$10+'СЕТ СН'!$I$6-'СЕТ СН'!$I$22</f>
        <v>1739.6111451299998</v>
      </c>
      <c r="P149" s="36">
        <f>SUMIFS(СВЦЭМ!$C$39:$C$782,СВЦЭМ!$A$39:$A$782,$A149,СВЦЭМ!$B$39:$B$782,P$119)+'СЕТ СН'!$I$12+СВЦЭМ!$D$10+'СЕТ СН'!$I$6-'СЕТ СН'!$I$22</f>
        <v>1761.18064611</v>
      </c>
      <c r="Q149" s="36">
        <f>SUMIFS(СВЦЭМ!$C$39:$C$782,СВЦЭМ!$A$39:$A$782,$A149,СВЦЭМ!$B$39:$B$782,Q$119)+'СЕТ СН'!$I$12+СВЦЭМ!$D$10+'СЕТ СН'!$I$6-'СЕТ СН'!$I$22</f>
        <v>1759.9993713399999</v>
      </c>
      <c r="R149" s="36">
        <f>SUMIFS(СВЦЭМ!$C$39:$C$782,СВЦЭМ!$A$39:$A$782,$A149,СВЦЭМ!$B$39:$B$782,R$119)+'СЕТ СН'!$I$12+СВЦЭМ!$D$10+'СЕТ СН'!$I$6-'СЕТ СН'!$I$22</f>
        <v>1753.0392271699998</v>
      </c>
      <c r="S149" s="36">
        <f>SUMIFS(СВЦЭМ!$C$39:$C$782,СВЦЭМ!$A$39:$A$782,$A149,СВЦЭМ!$B$39:$B$782,S$119)+'СЕТ СН'!$I$12+СВЦЭМ!$D$10+'СЕТ СН'!$I$6-'СЕТ СН'!$I$22</f>
        <v>1742.2801303299998</v>
      </c>
      <c r="T149" s="36">
        <f>SUMIFS(СВЦЭМ!$C$39:$C$782,СВЦЭМ!$A$39:$A$782,$A149,СВЦЭМ!$B$39:$B$782,T$119)+'СЕТ СН'!$I$12+СВЦЭМ!$D$10+'СЕТ СН'!$I$6-'СЕТ СН'!$I$22</f>
        <v>1649.0461295800001</v>
      </c>
      <c r="U149" s="36">
        <f>SUMIFS(СВЦЭМ!$C$39:$C$782,СВЦЭМ!$A$39:$A$782,$A149,СВЦЭМ!$B$39:$B$782,U$119)+'СЕТ СН'!$I$12+СВЦЭМ!$D$10+'СЕТ СН'!$I$6-'СЕТ СН'!$I$22</f>
        <v>1578.3075168700002</v>
      </c>
      <c r="V149" s="36">
        <f>SUMIFS(СВЦЭМ!$C$39:$C$782,СВЦЭМ!$A$39:$A$782,$A149,СВЦЭМ!$B$39:$B$782,V$119)+'СЕТ СН'!$I$12+СВЦЭМ!$D$10+'СЕТ СН'!$I$6-'СЕТ СН'!$I$22</f>
        <v>1531.855626</v>
      </c>
      <c r="W149" s="36">
        <f>SUMIFS(СВЦЭМ!$C$39:$C$782,СВЦЭМ!$A$39:$A$782,$A149,СВЦЭМ!$B$39:$B$782,W$119)+'СЕТ СН'!$I$12+СВЦЭМ!$D$10+'СЕТ СН'!$I$6-'СЕТ СН'!$I$22</f>
        <v>1536.8562483700002</v>
      </c>
      <c r="X149" s="36">
        <f>SUMIFS(СВЦЭМ!$C$39:$C$782,СВЦЭМ!$A$39:$A$782,$A149,СВЦЭМ!$B$39:$B$782,X$119)+'СЕТ СН'!$I$12+СВЦЭМ!$D$10+'СЕТ СН'!$I$6-'СЕТ СН'!$I$22</f>
        <v>1578.57394505</v>
      </c>
      <c r="Y149" s="36">
        <f>SUMIFS(СВЦЭМ!$C$39:$C$782,СВЦЭМ!$A$39:$A$782,$A149,СВЦЭМ!$B$39:$B$782,Y$119)+'СЕТ СН'!$I$12+СВЦЭМ!$D$10+'СЕТ СН'!$I$6-'СЕТ СН'!$I$22</f>
        <v>1663.09775412</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5">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2"/>
      <c r="W154" s="32"/>
      <c r="X154" s="32"/>
      <c r="Y154" s="32"/>
    </row>
    <row r="155" spans="1:26" ht="15.75" x14ac:dyDescent="0.2">
      <c r="A155" s="127"/>
      <c r="B155" s="127"/>
      <c r="C155" s="127"/>
      <c r="D155" s="127"/>
      <c r="E155" s="127"/>
      <c r="F155" s="127"/>
      <c r="G155" s="127"/>
      <c r="H155" s="127"/>
      <c r="I155" s="127"/>
      <c r="J155" s="127"/>
      <c r="K155" s="127"/>
      <c r="L155" s="127"/>
      <c r="M155" s="127"/>
      <c r="N155" s="130">
        <f>СВЦЭМ!$D$12+'СЕТ СН'!$F$13-'СЕТ СН'!$F$23</f>
        <v>525311.46577380947</v>
      </c>
      <c r="O155" s="131"/>
      <c r="P155" s="130">
        <f>СВЦЭМ!$D$12+'СЕТ СН'!$F$13-'СЕТ СН'!$G$23</f>
        <v>525311.46577380947</v>
      </c>
      <c r="Q155" s="131"/>
      <c r="R155" s="130">
        <f>СВЦЭМ!$D$12+'СЕТ СН'!$F$13-'СЕТ СН'!$H$23</f>
        <v>525311.46577380947</v>
      </c>
      <c r="S155" s="131"/>
      <c r="T155" s="130">
        <f>СВЦЭМ!$D$12+'СЕТ СН'!$F$13-'СЕТ СН'!$I$23</f>
        <v>525311.46577380947</v>
      </c>
      <c r="U155" s="131"/>
      <c r="V155" s="40"/>
      <c r="W155" s="40"/>
      <c r="X155" s="40"/>
      <c r="Y155" s="40"/>
    </row>
    <row r="156" spans="1:26" x14ac:dyDescent="0.25">
      <c r="A156" s="155"/>
      <c r="B156" s="155"/>
      <c r="C156" s="155"/>
      <c r="D156" s="155"/>
      <c r="E156" s="155"/>
      <c r="F156" s="156"/>
      <c r="G156" s="156"/>
      <c r="H156" s="156"/>
      <c r="I156" s="156"/>
      <c r="J156" s="156"/>
      <c r="K156" s="156"/>
      <c r="L156" s="156"/>
      <c r="M156" s="156"/>
    </row>
    <row r="157" spans="1:26" ht="15.75" x14ac:dyDescent="0.25">
      <c r="A157" s="146" t="s">
        <v>75</v>
      </c>
      <c r="B157" s="147"/>
      <c r="C157" s="147"/>
      <c r="D157" s="147"/>
      <c r="E157" s="147"/>
      <c r="F157" s="147"/>
      <c r="G157" s="147"/>
      <c r="H157" s="147"/>
      <c r="I157" s="147"/>
      <c r="J157" s="147"/>
      <c r="K157" s="147"/>
      <c r="L157" s="147"/>
      <c r="M157" s="148"/>
      <c r="N157" s="128" t="s">
        <v>29</v>
      </c>
      <c r="O157" s="128"/>
      <c r="P157" s="128"/>
      <c r="Q157" s="128"/>
      <c r="R157" s="128"/>
      <c r="S157" s="128"/>
      <c r="T157" s="128"/>
      <c r="U157" s="128"/>
    </row>
    <row r="158" spans="1:26" ht="15.75" x14ac:dyDescent="0.25">
      <c r="A158" s="149"/>
      <c r="B158" s="150"/>
      <c r="C158" s="150"/>
      <c r="D158" s="150"/>
      <c r="E158" s="150"/>
      <c r="F158" s="150"/>
      <c r="G158" s="150"/>
      <c r="H158" s="150"/>
      <c r="I158" s="150"/>
      <c r="J158" s="150"/>
      <c r="K158" s="150"/>
      <c r="L158" s="150"/>
      <c r="M158" s="151"/>
      <c r="N158" s="129" t="s">
        <v>0</v>
      </c>
      <c r="O158" s="129"/>
      <c r="P158" s="129" t="s">
        <v>1</v>
      </c>
      <c r="Q158" s="129"/>
      <c r="R158" s="129" t="s">
        <v>2</v>
      </c>
      <c r="S158" s="129"/>
      <c r="T158" s="129" t="s">
        <v>3</v>
      </c>
      <c r="U158" s="129"/>
    </row>
    <row r="159" spans="1:26" ht="15.75" x14ac:dyDescent="0.25">
      <c r="A159" s="152"/>
      <c r="B159" s="153"/>
      <c r="C159" s="153"/>
      <c r="D159" s="153"/>
      <c r="E159" s="153"/>
      <c r="F159" s="153"/>
      <c r="G159" s="153"/>
      <c r="H159" s="153"/>
      <c r="I159" s="153"/>
      <c r="J159" s="153"/>
      <c r="K159" s="153"/>
      <c r="L159" s="153"/>
      <c r="M159" s="154"/>
      <c r="N159" s="145">
        <f>'СЕТ СН'!$F$7</f>
        <v>509348.01</v>
      </c>
      <c r="O159" s="145"/>
      <c r="P159" s="145">
        <f>'СЕТ СН'!$G$7</f>
        <v>848174.03</v>
      </c>
      <c r="Q159" s="145"/>
      <c r="R159" s="145">
        <f>'СЕТ СН'!$H$7</f>
        <v>852515.41</v>
      </c>
      <c r="S159" s="145"/>
      <c r="T159" s="145">
        <f>'СЕТ СН'!$I$7</f>
        <v>580682.93000000005</v>
      </c>
      <c r="U159" s="145"/>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2021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4" t="s">
        <v>40</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2.25" customHeight="1" x14ac:dyDescent="0.2">
      <c r="A4" s="144" t="s">
        <v>10</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SUMIFS(СВЦЭМ!$D$39:$D$782,СВЦЭМ!$A$39:$A$782,$A12,СВЦЭМ!$B$39:$B$782,B$11)+'СЕТ СН'!$F$14+СВЦЭМ!$D$10+'СЕТ СН'!$F$5-'СЕТ СН'!$F$24</f>
        <v>2173.2252752300001</v>
      </c>
      <c r="C12" s="36">
        <f>SUMIFS(СВЦЭМ!$D$39:$D$782,СВЦЭМ!$A$39:$A$782,$A12,СВЦЭМ!$B$39:$B$782,C$11)+'СЕТ СН'!$F$14+СВЦЭМ!$D$10+'СЕТ СН'!$F$5-'СЕТ СН'!$F$24</f>
        <v>2253.9535568700003</v>
      </c>
      <c r="D12" s="36">
        <f>SUMIFS(СВЦЭМ!$D$39:$D$782,СВЦЭМ!$A$39:$A$782,$A12,СВЦЭМ!$B$39:$B$782,D$11)+'СЕТ СН'!$F$14+СВЦЭМ!$D$10+'СЕТ СН'!$F$5-'СЕТ СН'!$F$24</f>
        <v>2297.6539601599998</v>
      </c>
      <c r="E12" s="36">
        <f>SUMIFS(СВЦЭМ!$D$39:$D$782,СВЦЭМ!$A$39:$A$782,$A12,СВЦЭМ!$B$39:$B$782,E$11)+'СЕТ СН'!$F$14+СВЦЭМ!$D$10+'СЕТ СН'!$F$5-'СЕТ СН'!$F$24</f>
        <v>2297.54342223</v>
      </c>
      <c r="F12" s="36">
        <f>SUMIFS(СВЦЭМ!$D$39:$D$782,СВЦЭМ!$A$39:$A$782,$A12,СВЦЭМ!$B$39:$B$782,F$11)+'СЕТ СН'!$F$14+СВЦЭМ!$D$10+'СЕТ СН'!$F$5-'СЕТ СН'!$F$24</f>
        <v>2293.1812769300004</v>
      </c>
      <c r="G12" s="36">
        <f>SUMIFS(СВЦЭМ!$D$39:$D$782,СВЦЭМ!$A$39:$A$782,$A12,СВЦЭМ!$B$39:$B$782,G$11)+'СЕТ СН'!$F$14+СВЦЭМ!$D$10+'СЕТ СН'!$F$5-'СЕТ СН'!$F$24</f>
        <v>2284.1356632799998</v>
      </c>
      <c r="H12" s="36">
        <f>SUMIFS(СВЦЭМ!$D$39:$D$782,СВЦЭМ!$A$39:$A$782,$A12,СВЦЭМ!$B$39:$B$782,H$11)+'СЕТ СН'!$F$14+СВЦЭМ!$D$10+'СЕТ СН'!$F$5-'СЕТ СН'!$F$24</f>
        <v>2223.3242008300003</v>
      </c>
      <c r="I12" s="36">
        <f>SUMIFS(СВЦЭМ!$D$39:$D$782,СВЦЭМ!$A$39:$A$782,$A12,СВЦЭМ!$B$39:$B$782,I$11)+'СЕТ СН'!$F$14+СВЦЭМ!$D$10+'СЕТ СН'!$F$5-'СЕТ СН'!$F$24</f>
        <v>2190.8488926</v>
      </c>
      <c r="J12" s="36">
        <f>SUMIFS(СВЦЭМ!$D$39:$D$782,СВЦЭМ!$A$39:$A$782,$A12,СВЦЭМ!$B$39:$B$782,J$11)+'СЕТ СН'!$F$14+СВЦЭМ!$D$10+'СЕТ СН'!$F$5-'СЕТ СН'!$F$24</f>
        <v>2146.8741036800002</v>
      </c>
      <c r="K12" s="36">
        <f>SUMIFS(СВЦЭМ!$D$39:$D$782,СВЦЭМ!$A$39:$A$782,$A12,СВЦЭМ!$B$39:$B$782,K$11)+'СЕТ СН'!$F$14+СВЦЭМ!$D$10+'СЕТ СН'!$F$5-'СЕТ СН'!$F$24</f>
        <v>2076.2730892099999</v>
      </c>
      <c r="L12" s="36">
        <f>SUMIFS(СВЦЭМ!$D$39:$D$782,СВЦЭМ!$A$39:$A$782,$A12,СВЦЭМ!$B$39:$B$782,L$11)+'СЕТ СН'!$F$14+СВЦЭМ!$D$10+'СЕТ СН'!$F$5-'СЕТ СН'!$F$24</f>
        <v>2075.9649537800001</v>
      </c>
      <c r="M12" s="36">
        <f>SUMIFS(СВЦЭМ!$D$39:$D$782,СВЦЭМ!$A$39:$A$782,$A12,СВЦЭМ!$B$39:$B$782,M$11)+'СЕТ СН'!$F$14+СВЦЭМ!$D$10+'СЕТ СН'!$F$5-'СЕТ СН'!$F$24</f>
        <v>2079.3995908300003</v>
      </c>
      <c r="N12" s="36">
        <f>SUMIFS(СВЦЭМ!$D$39:$D$782,СВЦЭМ!$A$39:$A$782,$A12,СВЦЭМ!$B$39:$B$782,N$11)+'СЕТ СН'!$F$14+СВЦЭМ!$D$10+'СЕТ СН'!$F$5-'СЕТ СН'!$F$24</f>
        <v>2107.3490677899999</v>
      </c>
      <c r="O12" s="36">
        <f>SUMIFS(СВЦЭМ!$D$39:$D$782,СВЦЭМ!$A$39:$A$782,$A12,СВЦЭМ!$B$39:$B$782,O$11)+'СЕТ СН'!$F$14+СВЦЭМ!$D$10+'СЕТ СН'!$F$5-'СЕТ СН'!$F$24</f>
        <v>2146.58621326</v>
      </c>
      <c r="P12" s="36">
        <f>SUMIFS(СВЦЭМ!$D$39:$D$782,СВЦЭМ!$A$39:$A$782,$A12,СВЦЭМ!$B$39:$B$782,P$11)+'СЕТ СН'!$F$14+СВЦЭМ!$D$10+'СЕТ СН'!$F$5-'СЕТ СН'!$F$24</f>
        <v>2192.01406765</v>
      </c>
      <c r="Q12" s="36">
        <f>SUMIFS(СВЦЭМ!$D$39:$D$782,СВЦЭМ!$A$39:$A$782,$A12,СВЦЭМ!$B$39:$B$782,Q$11)+'СЕТ СН'!$F$14+СВЦЭМ!$D$10+'СЕТ СН'!$F$5-'СЕТ СН'!$F$24</f>
        <v>2218.0983362900001</v>
      </c>
      <c r="R12" s="36">
        <f>SUMIFS(СВЦЭМ!$D$39:$D$782,СВЦЭМ!$A$39:$A$782,$A12,СВЦЭМ!$B$39:$B$782,R$11)+'СЕТ СН'!$F$14+СВЦЭМ!$D$10+'СЕТ СН'!$F$5-'СЕТ СН'!$F$24</f>
        <v>2204.3157744099999</v>
      </c>
      <c r="S12" s="36">
        <f>SUMIFS(СВЦЭМ!$D$39:$D$782,СВЦЭМ!$A$39:$A$782,$A12,СВЦЭМ!$B$39:$B$782,S$11)+'СЕТ СН'!$F$14+СВЦЭМ!$D$10+'СЕТ СН'!$F$5-'СЕТ СН'!$F$24</f>
        <v>2185.7576273700001</v>
      </c>
      <c r="T12" s="36">
        <f>SUMIFS(СВЦЭМ!$D$39:$D$782,СВЦЭМ!$A$39:$A$782,$A12,СВЦЭМ!$B$39:$B$782,T$11)+'СЕТ СН'!$F$14+СВЦЭМ!$D$10+'СЕТ СН'!$F$5-'СЕТ СН'!$F$24</f>
        <v>2149.6332946700004</v>
      </c>
      <c r="U12" s="36">
        <f>SUMIFS(СВЦЭМ!$D$39:$D$782,СВЦЭМ!$A$39:$A$782,$A12,СВЦЭМ!$B$39:$B$782,U$11)+'СЕТ СН'!$F$14+СВЦЭМ!$D$10+'СЕТ СН'!$F$5-'СЕТ СН'!$F$24</f>
        <v>2080.5290205400001</v>
      </c>
      <c r="V12" s="36">
        <f>SUMIFS(СВЦЭМ!$D$39:$D$782,СВЦЭМ!$A$39:$A$782,$A12,СВЦЭМ!$B$39:$B$782,V$11)+'СЕТ СН'!$F$14+СВЦЭМ!$D$10+'СЕТ СН'!$F$5-'СЕТ СН'!$F$24</f>
        <v>2044.9717097000002</v>
      </c>
      <c r="W12" s="36">
        <f>SUMIFS(СВЦЭМ!$D$39:$D$782,СВЦЭМ!$A$39:$A$782,$A12,СВЦЭМ!$B$39:$B$782,W$11)+'СЕТ СН'!$F$14+СВЦЭМ!$D$10+'СЕТ СН'!$F$5-'СЕТ СН'!$F$24</f>
        <v>2034.4796064500001</v>
      </c>
      <c r="X12" s="36">
        <f>SUMIFS(СВЦЭМ!$D$39:$D$782,СВЦЭМ!$A$39:$A$782,$A12,СВЦЭМ!$B$39:$B$782,X$11)+'СЕТ СН'!$F$14+СВЦЭМ!$D$10+'СЕТ СН'!$F$5-'СЕТ СН'!$F$24</f>
        <v>2053.3789871600002</v>
      </c>
      <c r="Y12" s="36">
        <f>SUMIFS(СВЦЭМ!$D$39:$D$782,СВЦЭМ!$A$39:$A$782,$A12,СВЦЭМ!$B$39:$B$782,Y$11)+'СЕТ СН'!$F$14+СВЦЭМ!$D$10+'СЕТ СН'!$F$5-'СЕТ СН'!$F$24</f>
        <v>2073.6789035600004</v>
      </c>
      <c r="AA12" s="45"/>
    </row>
    <row r="13" spans="1:27" ht="15.75" x14ac:dyDescent="0.2">
      <c r="A13" s="35">
        <f>A12+1</f>
        <v>44288</v>
      </c>
      <c r="B13" s="36">
        <f>SUMIFS(СВЦЭМ!$D$39:$D$782,СВЦЭМ!$A$39:$A$782,$A13,СВЦЭМ!$B$39:$B$782,B$11)+'СЕТ СН'!$F$14+СВЦЭМ!$D$10+'СЕТ СН'!$F$5-'СЕТ СН'!$F$24</f>
        <v>2139.14964439</v>
      </c>
      <c r="C13" s="36">
        <f>SUMIFS(СВЦЭМ!$D$39:$D$782,СВЦЭМ!$A$39:$A$782,$A13,СВЦЭМ!$B$39:$B$782,C$11)+'СЕТ СН'!$F$14+СВЦЭМ!$D$10+'СЕТ СН'!$F$5-'СЕТ СН'!$F$24</f>
        <v>2193.8984756899999</v>
      </c>
      <c r="D13" s="36">
        <f>SUMIFS(СВЦЭМ!$D$39:$D$782,СВЦЭМ!$A$39:$A$782,$A13,СВЦЭМ!$B$39:$B$782,D$11)+'СЕТ СН'!$F$14+СВЦЭМ!$D$10+'СЕТ СН'!$F$5-'СЕТ СН'!$F$24</f>
        <v>2241.46873796</v>
      </c>
      <c r="E13" s="36">
        <f>SUMIFS(СВЦЭМ!$D$39:$D$782,СВЦЭМ!$A$39:$A$782,$A13,СВЦЭМ!$B$39:$B$782,E$11)+'СЕТ СН'!$F$14+СВЦЭМ!$D$10+'СЕТ СН'!$F$5-'СЕТ СН'!$F$24</f>
        <v>2253.7646749300002</v>
      </c>
      <c r="F13" s="36">
        <f>SUMIFS(СВЦЭМ!$D$39:$D$782,СВЦЭМ!$A$39:$A$782,$A13,СВЦЭМ!$B$39:$B$782,F$11)+'СЕТ СН'!$F$14+СВЦЭМ!$D$10+'СЕТ СН'!$F$5-'СЕТ СН'!$F$24</f>
        <v>2246.77276897</v>
      </c>
      <c r="G13" s="36">
        <f>SUMIFS(СВЦЭМ!$D$39:$D$782,СВЦЭМ!$A$39:$A$782,$A13,СВЦЭМ!$B$39:$B$782,G$11)+'СЕТ СН'!$F$14+СВЦЭМ!$D$10+'СЕТ СН'!$F$5-'СЕТ СН'!$F$24</f>
        <v>2217.3855087500001</v>
      </c>
      <c r="H13" s="36">
        <f>SUMIFS(СВЦЭМ!$D$39:$D$782,СВЦЭМ!$A$39:$A$782,$A13,СВЦЭМ!$B$39:$B$782,H$11)+'СЕТ СН'!$F$14+СВЦЭМ!$D$10+'СЕТ СН'!$F$5-'СЕТ СН'!$F$24</f>
        <v>2183.8849176800004</v>
      </c>
      <c r="I13" s="36">
        <f>SUMIFS(СВЦЭМ!$D$39:$D$782,СВЦЭМ!$A$39:$A$782,$A13,СВЦЭМ!$B$39:$B$782,I$11)+'СЕТ СН'!$F$14+СВЦЭМ!$D$10+'СЕТ СН'!$F$5-'СЕТ СН'!$F$24</f>
        <v>2155.8136630500003</v>
      </c>
      <c r="J13" s="36">
        <f>SUMIFS(СВЦЭМ!$D$39:$D$782,СВЦЭМ!$A$39:$A$782,$A13,СВЦЭМ!$B$39:$B$782,J$11)+'СЕТ СН'!$F$14+СВЦЭМ!$D$10+'СЕТ СН'!$F$5-'СЕТ СН'!$F$24</f>
        <v>2116.9966967700002</v>
      </c>
      <c r="K13" s="36">
        <f>SUMIFS(СВЦЭМ!$D$39:$D$782,СВЦЭМ!$A$39:$A$782,$A13,СВЦЭМ!$B$39:$B$782,K$11)+'СЕТ СН'!$F$14+СВЦЭМ!$D$10+'СЕТ СН'!$F$5-'СЕТ СН'!$F$24</f>
        <v>2090.0343074100001</v>
      </c>
      <c r="L13" s="36">
        <f>SUMIFS(СВЦЭМ!$D$39:$D$782,СВЦЭМ!$A$39:$A$782,$A13,СВЦЭМ!$B$39:$B$782,L$11)+'СЕТ СН'!$F$14+СВЦЭМ!$D$10+'СЕТ СН'!$F$5-'СЕТ СН'!$F$24</f>
        <v>2107.7144451100003</v>
      </c>
      <c r="M13" s="36">
        <f>SUMIFS(СВЦЭМ!$D$39:$D$782,СВЦЭМ!$A$39:$A$782,$A13,СВЦЭМ!$B$39:$B$782,M$11)+'СЕТ СН'!$F$14+СВЦЭМ!$D$10+'СЕТ СН'!$F$5-'СЕТ СН'!$F$24</f>
        <v>2095.07125369</v>
      </c>
      <c r="N13" s="36">
        <f>SUMIFS(СВЦЭМ!$D$39:$D$782,СВЦЭМ!$A$39:$A$782,$A13,СВЦЭМ!$B$39:$B$782,N$11)+'СЕТ СН'!$F$14+СВЦЭМ!$D$10+'СЕТ СН'!$F$5-'СЕТ СН'!$F$24</f>
        <v>2125.1782444199998</v>
      </c>
      <c r="O13" s="36">
        <f>SUMIFS(СВЦЭМ!$D$39:$D$782,СВЦЭМ!$A$39:$A$782,$A13,СВЦЭМ!$B$39:$B$782,O$11)+'СЕТ СН'!$F$14+СВЦЭМ!$D$10+'СЕТ СН'!$F$5-'СЕТ СН'!$F$24</f>
        <v>2160.0640288300001</v>
      </c>
      <c r="P13" s="36">
        <f>SUMIFS(СВЦЭМ!$D$39:$D$782,СВЦЭМ!$A$39:$A$782,$A13,СВЦЭМ!$B$39:$B$782,P$11)+'СЕТ СН'!$F$14+СВЦЭМ!$D$10+'СЕТ СН'!$F$5-'СЕТ СН'!$F$24</f>
        <v>2205.6990879300001</v>
      </c>
      <c r="Q13" s="36">
        <f>SUMIFS(СВЦЭМ!$D$39:$D$782,СВЦЭМ!$A$39:$A$782,$A13,СВЦЭМ!$B$39:$B$782,Q$11)+'СЕТ СН'!$F$14+СВЦЭМ!$D$10+'СЕТ СН'!$F$5-'СЕТ СН'!$F$24</f>
        <v>2222.9718120900002</v>
      </c>
      <c r="R13" s="36">
        <f>SUMIFS(СВЦЭМ!$D$39:$D$782,СВЦЭМ!$A$39:$A$782,$A13,СВЦЭМ!$B$39:$B$782,R$11)+'СЕТ СН'!$F$14+СВЦЭМ!$D$10+'СЕТ СН'!$F$5-'СЕТ СН'!$F$24</f>
        <v>2225.5269448200002</v>
      </c>
      <c r="S13" s="36">
        <f>SUMIFS(СВЦЭМ!$D$39:$D$782,СВЦЭМ!$A$39:$A$782,$A13,СВЦЭМ!$B$39:$B$782,S$11)+'СЕТ СН'!$F$14+СВЦЭМ!$D$10+'СЕТ СН'!$F$5-'СЕТ СН'!$F$24</f>
        <v>2219.3585143300002</v>
      </c>
      <c r="T13" s="36">
        <f>SUMIFS(СВЦЭМ!$D$39:$D$782,СВЦЭМ!$A$39:$A$782,$A13,СВЦЭМ!$B$39:$B$782,T$11)+'СЕТ СН'!$F$14+СВЦЭМ!$D$10+'СЕТ СН'!$F$5-'СЕТ СН'!$F$24</f>
        <v>2157.1895861800003</v>
      </c>
      <c r="U13" s="36">
        <f>SUMIFS(СВЦЭМ!$D$39:$D$782,СВЦЭМ!$A$39:$A$782,$A13,СВЦЭМ!$B$39:$B$782,U$11)+'СЕТ СН'!$F$14+СВЦЭМ!$D$10+'СЕТ СН'!$F$5-'СЕТ СН'!$F$24</f>
        <v>2084.6055206500005</v>
      </c>
      <c r="V13" s="36">
        <f>SUMIFS(СВЦЭМ!$D$39:$D$782,СВЦЭМ!$A$39:$A$782,$A13,СВЦЭМ!$B$39:$B$782,V$11)+'СЕТ СН'!$F$14+СВЦЭМ!$D$10+'СЕТ СН'!$F$5-'СЕТ СН'!$F$24</f>
        <v>2048.6608900000001</v>
      </c>
      <c r="W13" s="36">
        <f>SUMIFS(СВЦЭМ!$D$39:$D$782,СВЦЭМ!$A$39:$A$782,$A13,СВЦЭМ!$B$39:$B$782,W$11)+'СЕТ СН'!$F$14+СВЦЭМ!$D$10+'СЕТ СН'!$F$5-'СЕТ СН'!$F$24</f>
        <v>2047.1807685000001</v>
      </c>
      <c r="X13" s="36">
        <f>SUMIFS(СВЦЭМ!$D$39:$D$782,СВЦЭМ!$A$39:$A$782,$A13,СВЦЭМ!$B$39:$B$782,X$11)+'СЕТ СН'!$F$14+СВЦЭМ!$D$10+'СЕТ СН'!$F$5-'СЕТ СН'!$F$24</f>
        <v>2074.4737541000004</v>
      </c>
      <c r="Y13" s="36">
        <f>SUMIFS(СВЦЭМ!$D$39:$D$782,СВЦЭМ!$A$39:$A$782,$A13,СВЦЭМ!$B$39:$B$782,Y$11)+'СЕТ СН'!$F$14+СВЦЭМ!$D$10+'СЕТ СН'!$F$5-'СЕТ СН'!$F$24</f>
        <v>2120.1112757700002</v>
      </c>
    </row>
    <row r="14" spans="1:27" ht="15.75" x14ac:dyDescent="0.2">
      <c r="A14" s="35">
        <f t="shared" ref="A14:A41" si="0">A13+1</f>
        <v>44289</v>
      </c>
      <c r="B14" s="36">
        <f>SUMIFS(СВЦЭМ!$D$39:$D$782,СВЦЭМ!$A$39:$A$782,$A14,СВЦЭМ!$B$39:$B$782,B$11)+'СЕТ СН'!$F$14+СВЦЭМ!$D$10+'СЕТ СН'!$F$5-'СЕТ СН'!$F$24</f>
        <v>2212.2550876400001</v>
      </c>
      <c r="C14" s="36">
        <f>SUMIFS(СВЦЭМ!$D$39:$D$782,СВЦЭМ!$A$39:$A$782,$A14,СВЦЭМ!$B$39:$B$782,C$11)+'СЕТ СН'!$F$14+СВЦЭМ!$D$10+'СЕТ СН'!$F$5-'СЕТ СН'!$F$24</f>
        <v>2266.4725788699998</v>
      </c>
      <c r="D14" s="36">
        <f>SUMIFS(СВЦЭМ!$D$39:$D$782,СВЦЭМ!$A$39:$A$782,$A14,СВЦЭМ!$B$39:$B$782,D$11)+'СЕТ СН'!$F$14+СВЦЭМ!$D$10+'СЕТ СН'!$F$5-'СЕТ СН'!$F$24</f>
        <v>2301.5293864300002</v>
      </c>
      <c r="E14" s="36">
        <f>SUMIFS(СВЦЭМ!$D$39:$D$782,СВЦЭМ!$A$39:$A$782,$A14,СВЦЭМ!$B$39:$B$782,E$11)+'СЕТ СН'!$F$14+СВЦЭМ!$D$10+'СЕТ СН'!$F$5-'СЕТ СН'!$F$24</f>
        <v>2287.6969567400001</v>
      </c>
      <c r="F14" s="36">
        <f>SUMIFS(СВЦЭМ!$D$39:$D$782,СВЦЭМ!$A$39:$A$782,$A14,СВЦЭМ!$B$39:$B$782,F$11)+'СЕТ СН'!$F$14+СВЦЭМ!$D$10+'СЕТ СН'!$F$5-'СЕТ СН'!$F$24</f>
        <v>2303.3513687700001</v>
      </c>
      <c r="G14" s="36">
        <f>SUMIFS(СВЦЭМ!$D$39:$D$782,СВЦЭМ!$A$39:$A$782,$A14,СВЦЭМ!$B$39:$B$782,G$11)+'СЕТ СН'!$F$14+СВЦЭМ!$D$10+'СЕТ СН'!$F$5-'СЕТ СН'!$F$24</f>
        <v>2290.0802355400001</v>
      </c>
      <c r="H14" s="36">
        <f>SUMIFS(СВЦЭМ!$D$39:$D$782,СВЦЭМ!$A$39:$A$782,$A14,СВЦЭМ!$B$39:$B$782,H$11)+'СЕТ СН'!$F$14+СВЦЭМ!$D$10+'СЕТ СН'!$F$5-'СЕТ СН'!$F$24</f>
        <v>2205.5668428500003</v>
      </c>
      <c r="I14" s="36">
        <f>SUMIFS(СВЦЭМ!$D$39:$D$782,СВЦЭМ!$A$39:$A$782,$A14,СВЦЭМ!$B$39:$B$782,I$11)+'СЕТ СН'!$F$14+СВЦЭМ!$D$10+'СЕТ СН'!$F$5-'СЕТ СН'!$F$24</f>
        <v>2171.2706679399998</v>
      </c>
      <c r="J14" s="36">
        <f>SUMIFS(СВЦЭМ!$D$39:$D$782,СВЦЭМ!$A$39:$A$782,$A14,СВЦЭМ!$B$39:$B$782,J$11)+'СЕТ СН'!$F$14+СВЦЭМ!$D$10+'СЕТ СН'!$F$5-'СЕТ СН'!$F$24</f>
        <v>2110.4612603</v>
      </c>
      <c r="K14" s="36">
        <f>SUMIFS(СВЦЭМ!$D$39:$D$782,СВЦЭМ!$A$39:$A$782,$A14,СВЦЭМ!$B$39:$B$782,K$11)+'СЕТ СН'!$F$14+СВЦЭМ!$D$10+'СЕТ СН'!$F$5-'СЕТ СН'!$F$24</f>
        <v>2052.6973698500001</v>
      </c>
      <c r="L14" s="36">
        <f>SUMIFS(СВЦЭМ!$D$39:$D$782,СВЦЭМ!$A$39:$A$782,$A14,СВЦЭМ!$B$39:$B$782,L$11)+'СЕТ СН'!$F$14+СВЦЭМ!$D$10+'СЕТ СН'!$F$5-'СЕТ СН'!$F$24</f>
        <v>2060.7188775499999</v>
      </c>
      <c r="M14" s="36">
        <f>SUMIFS(СВЦЭМ!$D$39:$D$782,СВЦЭМ!$A$39:$A$782,$A14,СВЦЭМ!$B$39:$B$782,M$11)+'СЕТ СН'!$F$14+СВЦЭМ!$D$10+'СЕТ СН'!$F$5-'СЕТ СН'!$F$24</f>
        <v>2071.8937214400003</v>
      </c>
      <c r="N14" s="36">
        <f>SUMIFS(СВЦЭМ!$D$39:$D$782,СВЦЭМ!$A$39:$A$782,$A14,СВЦЭМ!$B$39:$B$782,N$11)+'СЕТ СН'!$F$14+СВЦЭМ!$D$10+'СЕТ СН'!$F$5-'СЕТ СН'!$F$24</f>
        <v>2106.7918768899999</v>
      </c>
      <c r="O14" s="36">
        <f>SUMIFS(СВЦЭМ!$D$39:$D$782,СВЦЭМ!$A$39:$A$782,$A14,СВЦЭМ!$B$39:$B$782,O$11)+'СЕТ СН'!$F$14+СВЦЭМ!$D$10+'СЕТ СН'!$F$5-'СЕТ СН'!$F$24</f>
        <v>2149.4491963700002</v>
      </c>
      <c r="P14" s="36">
        <f>SUMIFS(СВЦЭМ!$D$39:$D$782,СВЦЭМ!$A$39:$A$782,$A14,СВЦЭМ!$B$39:$B$782,P$11)+'СЕТ СН'!$F$14+СВЦЭМ!$D$10+'СЕТ СН'!$F$5-'СЕТ СН'!$F$24</f>
        <v>2203.1821111200002</v>
      </c>
      <c r="Q14" s="36">
        <f>SUMIFS(СВЦЭМ!$D$39:$D$782,СВЦЭМ!$A$39:$A$782,$A14,СВЦЭМ!$B$39:$B$782,Q$11)+'СЕТ СН'!$F$14+СВЦЭМ!$D$10+'СЕТ СН'!$F$5-'СЕТ СН'!$F$24</f>
        <v>2226.54927185</v>
      </c>
      <c r="R14" s="36">
        <f>SUMIFS(СВЦЭМ!$D$39:$D$782,СВЦЭМ!$A$39:$A$782,$A14,СВЦЭМ!$B$39:$B$782,R$11)+'СЕТ СН'!$F$14+СВЦЭМ!$D$10+'СЕТ СН'!$F$5-'СЕТ СН'!$F$24</f>
        <v>2216.5428901400001</v>
      </c>
      <c r="S14" s="36">
        <f>SUMIFS(СВЦЭМ!$D$39:$D$782,СВЦЭМ!$A$39:$A$782,$A14,СВЦЭМ!$B$39:$B$782,S$11)+'СЕТ СН'!$F$14+СВЦЭМ!$D$10+'СЕТ СН'!$F$5-'СЕТ СН'!$F$24</f>
        <v>2197.3084734200002</v>
      </c>
      <c r="T14" s="36">
        <f>SUMIFS(СВЦЭМ!$D$39:$D$782,СВЦЭМ!$A$39:$A$782,$A14,СВЦЭМ!$B$39:$B$782,T$11)+'СЕТ СН'!$F$14+СВЦЭМ!$D$10+'СЕТ СН'!$F$5-'СЕТ СН'!$F$24</f>
        <v>2117.2101649200004</v>
      </c>
      <c r="U14" s="36">
        <f>SUMIFS(СВЦЭМ!$D$39:$D$782,СВЦЭМ!$A$39:$A$782,$A14,СВЦЭМ!$B$39:$B$782,U$11)+'СЕТ СН'!$F$14+СВЦЭМ!$D$10+'СЕТ СН'!$F$5-'СЕТ СН'!$F$24</f>
        <v>2037.1022391500001</v>
      </c>
      <c r="V14" s="36">
        <f>SUMIFS(СВЦЭМ!$D$39:$D$782,СВЦЭМ!$A$39:$A$782,$A14,СВЦЭМ!$B$39:$B$782,V$11)+'СЕТ СН'!$F$14+СВЦЭМ!$D$10+'СЕТ СН'!$F$5-'СЕТ СН'!$F$24</f>
        <v>2012.1112333200001</v>
      </c>
      <c r="W14" s="36">
        <f>SUMIFS(СВЦЭМ!$D$39:$D$782,СВЦЭМ!$A$39:$A$782,$A14,СВЦЭМ!$B$39:$B$782,W$11)+'СЕТ СН'!$F$14+СВЦЭМ!$D$10+'СЕТ СН'!$F$5-'СЕТ СН'!$F$24</f>
        <v>2007.9989028200002</v>
      </c>
      <c r="X14" s="36">
        <f>SUMIFS(СВЦЭМ!$D$39:$D$782,СВЦЭМ!$A$39:$A$782,$A14,СВЦЭМ!$B$39:$B$782,X$11)+'СЕТ СН'!$F$14+СВЦЭМ!$D$10+'СЕТ СН'!$F$5-'СЕТ СН'!$F$24</f>
        <v>2032.5989311400001</v>
      </c>
      <c r="Y14" s="36">
        <f>SUMIFS(СВЦЭМ!$D$39:$D$782,СВЦЭМ!$A$39:$A$782,$A14,СВЦЭМ!$B$39:$B$782,Y$11)+'СЕТ СН'!$F$14+СВЦЭМ!$D$10+'СЕТ СН'!$F$5-'СЕТ СН'!$F$24</f>
        <v>2085.5441660300003</v>
      </c>
    </row>
    <row r="15" spans="1:27" ht="15.75" x14ac:dyDescent="0.2">
      <c r="A15" s="35">
        <f t="shared" si="0"/>
        <v>44290</v>
      </c>
      <c r="B15" s="36">
        <f>SUMIFS(СВЦЭМ!$D$39:$D$782,СВЦЭМ!$A$39:$A$782,$A15,СВЦЭМ!$B$39:$B$782,B$11)+'СЕТ СН'!$F$14+СВЦЭМ!$D$10+'СЕТ СН'!$F$5-'СЕТ СН'!$F$24</f>
        <v>2160.2059813800001</v>
      </c>
      <c r="C15" s="36">
        <f>SUMIFS(СВЦЭМ!$D$39:$D$782,СВЦЭМ!$A$39:$A$782,$A15,СВЦЭМ!$B$39:$B$782,C$11)+'СЕТ СН'!$F$14+СВЦЭМ!$D$10+'СЕТ СН'!$F$5-'СЕТ СН'!$F$24</f>
        <v>2240.2328504900001</v>
      </c>
      <c r="D15" s="36">
        <f>SUMIFS(СВЦЭМ!$D$39:$D$782,СВЦЭМ!$A$39:$A$782,$A15,СВЦЭМ!$B$39:$B$782,D$11)+'СЕТ СН'!$F$14+СВЦЭМ!$D$10+'СЕТ СН'!$F$5-'СЕТ СН'!$F$24</f>
        <v>2284.4400352600001</v>
      </c>
      <c r="E15" s="36">
        <f>SUMIFS(СВЦЭМ!$D$39:$D$782,СВЦЭМ!$A$39:$A$782,$A15,СВЦЭМ!$B$39:$B$782,E$11)+'СЕТ СН'!$F$14+СВЦЭМ!$D$10+'СЕТ СН'!$F$5-'СЕТ СН'!$F$24</f>
        <v>2291.3886439100002</v>
      </c>
      <c r="F15" s="36">
        <f>SUMIFS(СВЦЭМ!$D$39:$D$782,СВЦЭМ!$A$39:$A$782,$A15,СВЦЭМ!$B$39:$B$782,F$11)+'СЕТ СН'!$F$14+СВЦЭМ!$D$10+'СЕТ СН'!$F$5-'СЕТ СН'!$F$24</f>
        <v>2303.3325040099999</v>
      </c>
      <c r="G15" s="36">
        <f>SUMIFS(СВЦЭМ!$D$39:$D$782,СВЦЭМ!$A$39:$A$782,$A15,СВЦЭМ!$B$39:$B$782,G$11)+'СЕТ СН'!$F$14+СВЦЭМ!$D$10+'СЕТ СН'!$F$5-'СЕТ СН'!$F$24</f>
        <v>2294.1807332100002</v>
      </c>
      <c r="H15" s="36">
        <f>SUMIFS(СВЦЭМ!$D$39:$D$782,СВЦЭМ!$A$39:$A$782,$A15,СВЦЭМ!$B$39:$B$782,H$11)+'СЕТ СН'!$F$14+СВЦЭМ!$D$10+'СЕТ СН'!$F$5-'СЕТ СН'!$F$24</f>
        <v>2275.3978292000002</v>
      </c>
      <c r="I15" s="36">
        <f>SUMIFS(СВЦЭМ!$D$39:$D$782,СВЦЭМ!$A$39:$A$782,$A15,СВЦЭМ!$B$39:$B$782,I$11)+'СЕТ СН'!$F$14+СВЦЭМ!$D$10+'СЕТ СН'!$F$5-'СЕТ СН'!$F$24</f>
        <v>2216.3385865400001</v>
      </c>
      <c r="J15" s="36">
        <f>SUMIFS(СВЦЭМ!$D$39:$D$782,СВЦЭМ!$A$39:$A$782,$A15,СВЦЭМ!$B$39:$B$782,J$11)+'СЕТ СН'!$F$14+СВЦЭМ!$D$10+'СЕТ СН'!$F$5-'СЕТ СН'!$F$24</f>
        <v>2139.9931169900001</v>
      </c>
      <c r="K15" s="36">
        <f>SUMIFS(СВЦЭМ!$D$39:$D$782,СВЦЭМ!$A$39:$A$782,$A15,СВЦЭМ!$B$39:$B$782,K$11)+'СЕТ СН'!$F$14+СВЦЭМ!$D$10+'СЕТ СН'!$F$5-'СЕТ СН'!$F$24</f>
        <v>2069.59890997</v>
      </c>
      <c r="L15" s="36">
        <f>SUMIFS(СВЦЭМ!$D$39:$D$782,СВЦЭМ!$A$39:$A$782,$A15,СВЦЭМ!$B$39:$B$782,L$11)+'СЕТ СН'!$F$14+СВЦЭМ!$D$10+'СЕТ СН'!$F$5-'СЕТ СН'!$F$24</f>
        <v>2051.4140461300003</v>
      </c>
      <c r="M15" s="36">
        <f>SUMIFS(СВЦЭМ!$D$39:$D$782,СВЦЭМ!$A$39:$A$782,$A15,СВЦЭМ!$B$39:$B$782,M$11)+'СЕТ СН'!$F$14+СВЦЭМ!$D$10+'СЕТ СН'!$F$5-'СЕТ СН'!$F$24</f>
        <v>2057.1855661899999</v>
      </c>
      <c r="N15" s="36">
        <f>SUMIFS(СВЦЭМ!$D$39:$D$782,СВЦЭМ!$A$39:$A$782,$A15,СВЦЭМ!$B$39:$B$782,N$11)+'СЕТ СН'!$F$14+СВЦЭМ!$D$10+'СЕТ СН'!$F$5-'СЕТ СН'!$F$24</f>
        <v>2078.6596410000002</v>
      </c>
      <c r="O15" s="36">
        <f>SUMIFS(СВЦЭМ!$D$39:$D$782,СВЦЭМ!$A$39:$A$782,$A15,СВЦЭМ!$B$39:$B$782,O$11)+'СЕТ СН'!$F$14+СВЦЭМ!$D$10+'СЕТ СН'!$F$5-'СЕТ СН'!$F$24</f>
        <v>2112.9504805500001</v>
      </c>
      <c r="P15" s="36">
        <f>SUMIFS(СВЦЭМ!$D$39:$D$782,СВЦЭМ!$A$39:$A$782,$A15,СВЦЭМ!$B$39:$B$782,P$11)+'СЕТ СН'!$F$14+СВЦЭМ!$D$10+'СЕТ СН'!$F$5-'СЕТ СН'!$F$24</f>
        <v>2165.7890780500002</v>
      </c>
      <c r="Q15" s="36">
        <f>SUMIFS(СВЦЭМ!$D$39:$D$782,СВЦЭМ!$A$39:$A$782,$A15,СВЦЭМ!$B$39:$B$782,Q$11)+'СЕТ СН'!$F$14+СВЦЭМ!$D$10+'СЕТ СН'!$F$5-'СЕТ СН'!$F$24</f>
        <v>2195.9453620200002</v>
      </c>
      <c r="R15" s="36">
        <f>SUMIFS(СВЦЭМ!$D$39:$D$782,СВЦЭМ!$A$39:$A$782,$A15,СВЦЭМ!$B$39:$B$782,R$11)+'СЕТ СН'!$F$14+СВЦЭМ!$D$10+'СЕТ СН'!$F$5-'СЕТ СН'!$F$24</f>
        <v>2188.7480174000002</v>
      </c>
      <c r="S15" s="36">
        <f>SUMIFS(СВЦЭМ!$D$39:$D$782,СВЦЭМ!$A$39:$A$782,$A15,СВЦЭМ!$B$39:$B$782,S$11)+'СЕТ СН'!$F$14+СВЦЭМ!$D$10+'СЕТ СН'!$F$5-'СЕТ СН'!$F$24</f>
        <v>2155.50434288</v>
      </c>
      <c r="T15" s="36">
        <f>SUMIFS(СВЦЭМ!$D$39:$D$782,СВЦЭМ!$A$39:$A$782,$A15,СВЦЭМ!$B$39:$B$782,T$11)+'СЕТ СН'!$F$14+СВЦЭМ!$D$10+'СЕТ СН'!$F$5-'СЕТ СН'!$F$24</f>
        <v>2061.4853150600002</v>
      </c>
      <c r="U15" s="36">
        <f>SUMIFS(СВЦЭМ!$D$39:$D$782,СВЦЭМ!$A$39:$A$782,$A15,СВЦЭМ!$B$39:$B$782,U$11)+'СЕТ СН'!$F$14+СВЦЭМ!$D$10+'СЕТ СН'!$F$5-'СЕТ СН'!$F$24</f>
        <v>1988.13657513</v>
      </c>
      <c r="V15" s="36">
        <f>SUMIFS(СВЦЭМ!$D$39:$D$782,СВЦЭМ!$A$39:$A$782,$A15,СВЦЭМ!$B$39:$B$782,V$11)+'СЕТ СН'!$F$14+СВЦЭМ!$D$10+'СЕТ СН'!$F$5-'СЕТ СН'!$F$24</f>
        <v>1982.6822008300001</v>
      </c>
      <c r="W15" s="36">
        <f>SUMIFS(СВЦЭМ!$D$39:$D$782,СВЦЭМ!$A$39:$A$782,$A15,СВЦЭМ!$B$39:$B$782,W$11)+'СЕТ СН'!$F$14+СВЦЭМ!$D$10+'СЕТ СН'!$F$5-'СЕТ СН'!$F$24</f>
        <v>1996.63612401</v>
      </c>
      <c r="X15" s="36">
        <f>SUMIFS(СВЦЭМ!$D$39:$D$782,СВЦЭМ!$A$39:$A$782,$A15,СВЦЭМ!$B$39:$B$782,X$11)+'СЕТ СН'!$F$14+СВЦЭМ!$D$10+'СЕТ СН'!$F$5-'СЕТ СН'!$F$24</f>
        <v>2021.0666404500002</v>
      </c>
      <c r="Y15" s="36">
        <f>SUMIFS(СВЦЭМ!$D$39:$D$782,СВЦЭМ!$A$39:$A$782,$A15,СВЦЭМ!$B$39:$B$782,Y$11)+'СЕТ СН'!$F$14+СВЦЭМ!$D$10+'СЕТ СН'!$F$5-'СЕТ СН'!$F$24</f>
        <v>2069.8902446700004</v>
      </c>
    </row>
    <row r="16" spans="1:27" ht="15.75" x14ac:dyDescent="0.2">
      <c r="A16" s="35">
        <f t="shared" si="0"/>
        <v>44291</v>
      </c>
      <c r="B16" s="36">
        <f>SUMIFS(СВЦЭМ!$D$39:$D$782,СВЦЭМ!$A$39:$A$782,$A16,СВЦЭМ!$B$39:$B$782,B$11)+'СЕТ СН'!$F$14+СВЦЭМ!$D$10+'СЕТ СН'!$F$5-'СЕТ СН'!$F$24</f>
        <v>2151.4148479300002</v>
      </c>
      <c r="C16" s="36">
        <f>SUMIFS(СВЦЭМ!$D$39:$D$782,СВЦЭМ!$A$39:$A$782,$A16,СВЦЭМ!$B$39:$B$782,C$11)+'СЕТ СН'!$F$14+СВЦЭМ!$D$10+'СЕТ СН'!$F$5-'СЕТ СН'!$F$24</f>
        <v>2238.9573584700001</v>
      </c>
      <c r="D16" s="36">
        <f>SUMIFS(СВЦЭМ!$D$39:$D$782,СВЦЭМ!$A$39:$A$782,$A16,СВЦЭМ!$B$39:$B$782,D$11)+'СЕТ СН'!$F$14+СВЦЭМ!$D$10+'СЕТ СН'!$F$5-'СЕТ СН'!$F$24</f>
        <v>2293.1690784000002</v>
      </c>
      <c r="E16" s="36">
        <f>SUMIFS(СВЦЭМ!$D$39:$D$782,СВЦЭМ!$A$39:$A$782,$A16,СВЦЭМ!$B$39:$B$782,E$11)+'СЕТ СН'!$F$14+СВЦЭМ!$D$10+'СЕТ СН'!$F$5-'СЕТ СН'!$F$24</f>
        <v>2300.3793640000004</v>
      </c>
      <c r="F16" s="36">
        <f>SUMIFS(СВЦЭМ!$D$39:$D$782,СВЦЭМ!$A$39:$A$782,$A16,СВЦЭМ!$B$39:$B$782,F$11)+'СЕТ СН'!$F$14+СВЦЭМ!$D$10+'СЕТ СН'!$F$5-'СЕТ СН'!$F$24</f>
        <v>2304.0188750699999</v>
      </c>
      <c r="G16" s="36">
        <f>SUMIFS(СВЦЭМ!$D$39:$D$782,СВЦЭМ!$A$39:$A$782,$A16,СВЦЭМ!$B$39:$B$782,G$11)+'СЕТ СН'!$F$14+СВЦЭМ!$D$10+'СЕТ СН'!$F$5-'СЕТ СН'!$F$24</f>
        <v>2301.64799047</v>
      </c>
      <c r="H16" s="36">
        <f>SUMIFS(СВЦЭМ!$D$39:$D$782,СВЦЭМ!$A$39:$A$782,$A16,СВЦЭМ!$B$39:$B$782,H$11)+'СЕТ СН'!$F$14+СВЦЭМ!$D$10+'СЕТ СН'!$F$5-'СЕТ СН'!$F$24</f>
        <v>2249.9652911399999</v>
      </c>
      <c r="I16" s="36">
        <f>SUMIFS(СВЦЭМ!$D$39:$D$782,СВЦЭМ!$A$39:$A$782,$A16,СВЦЭМ!$B$39:$B$782,I$11)+'СЕТ СН'!$F$14+СВЦЭМ!$D$10+'СЕТ СН'!$F$5-'СЕТ СН'!$F$24</f>
        <v>2177.3868800800001</v>
      </c>
      <c r="J16" s="36">
        <f>SUMIFS(СВЦЭМ!$D$39:$D$782,СВЦЭМ!$A$39:$A$782,$A16,СВЦЭМ!$B$39:$B$782,J$11)+'СЕТ СН'!$F$14+СВЦЭМ!$D$10+'СЕТ СН'!$F$5-'СЕТ СН'!$F$24</f>
        <v>2138.4466135700004</v>
      </c>
      <c r="K16" s="36">
        <f>SUMIFS(СВЦЭМ!$D$39:$D$782,СВЦЭМ!$A$39:$A$782,$A16,СВЦЭМ!$B$39:$B$782,K$11)+'СЕТ СН'!$F$14+СВЦЭМ!$D$10+'СЕТ СН'!$F$5-'СЕТ СН'!$F$24</f>
        <v>2096.9513902600002</v>
      </c>
      <c r="L16" s="36">
        <f>SUMIFS(СВЦЭМ!$D$39:$D$782,СВЦЭМ!$A$39:$A$782,$A16,СВЦЭМ!$B$39:$B$782,L$11)+'СЕТ СН'!$F$14+СВЦЭМ!$D$10+'СЕТ СН'!$F$5-'СЕТ СН'!$F$24</f>
        <v>2113.2563758799997</v>
      </c>
      <c r="M16" s="36">
        <f>SUMIFS(СВЦЭМ!$D$39:$D$782,СВЦЭМ!$A$39:$A$782,$A16,СВЦЭМ!$B$39:$B$782,M$11)+'СЕТ СН'!$F$14+СВЦЭМ!$D$10+'СЕТ СН'!$F$5-'СЕТ СН'!$F$24</f>
        <v>2106.7161466100001</v>
      </c>
      <c r="N16" s="36">
        <f>SUMIFS(СВЦЭМ!$D$39:$D$782,СВЦЭМ!$A$39:$A$782,$A16,СВЦЭМ!$B$39:$B$782,N$11)+'СЕТ СН'!$F$14+СВЦЭМ!$D$10+'СЕТ СН'!$F$5-'СЕТ СН'!$F$24</f>
        <v>2107.9850427299998</v>
      </c>
      <c r="O16" s="36">
        <f>SUMIFS(СВЦЭМ!$D$39:$D$782,СВЦЭМ!$A$39:$A$782,$A16,СВЦЭМ!$B$39:$B$782,O$11)+'СЕТ СН'!$F$14+СВЦЭМ!$D$10+'СЕТ СН'!$F$5-'СЕТ СН'!$F$24</f>
        <v>2146.3810765100002</v>
      </c>
      <c r="P16" s="36">
        <f>SUMIFS(СВЦЭМ!$D$39:$D$782,СВЦЭМ!$A$39:$A$782,$A16,СВЦЭМ!$B$39:$B$782,P$11)+'СЕТ СН'!$F$14+СВЦЭМ!$D$10+'СЕТ СН'!$F$5-'СЕТ СН'!$F$24</f>
        <v>2198.2049830800001</v>
      </c>
      <c r="Q16" s="36">
        <f>SUMIFS(СВЦЭМ!$D$39:$D$782,СВЦЭМ!$A$39:$A$782,$A16,СВЦЭМ!$B$39:$B$782,Q$11)+'СЕТ СН'!$F$14+СВЦЭМ!$D$10+'СЕТ СН'!$F$5-'СЕТ СН'!$F$24</f>
        <v>2220.1069409900001</v>
      </c>
      <c r="R16" s="36">
        <f>SUMIFS(СВЦЭМ!$D$39:$D$782,СВЦЭМ!$A$39:$A$782,$A16,СВЦЭМ!$B$39:$B$782,R$11)+'СЕТ СН'!$F$14+СВЦЭМ!$D$10+'СЕТ СН'!$F$5-'СЕТ СН'!$F$24</f>
        <v>2209.1226625099998</v>
      </c>
      <c r="S16" s="36">
        <f>SUMIFS(СВЦЭМ!$D$39:$D$782,СВЦЭМ!$A$39:$A$782,$A16,СВЦЭМ!$B$39:$B$782,S$11)+'СЕТ СН'!$F$14+СВЦЭМ!$D$10+'СЕТ СН'!$F$5-'СЕТ СН'!$F$24</f>
        <v>2184.2383491700002</v>
      </c>
      <c r="T16" s="36">
        <f>SUMIFS(СВЦЭМ!$D$39:$D$782,СВЦЭМ!$A$39:$A$782,$A16,СВЦЭМ!$B$39:$B$782,T$11)+'СЕТ СН'!$F$14+СВЦЭМ!$D$10+'СЕТ СН'!$F$5-'СЕТ СН'!$F$24</f>
        <v>2117.8594329500002</v>
      </c>
      <c r="U16" s="36">
        <f>SUMIFS(СВЦЭМ!$D$39:$D$782,СВЦЭМ!$A$39:$A$782,$A16,СВЦЭМ!$B$39:$B$782,U$11)+'СЕТ СН'!$F$14+СВЦЭМ!$D$10+'СЕТ СН'!$F$5-'СЕТ СН'!$F$24</f>
        <v>2065.0295024900001</v>
      </c>
      <c r="V16" s="36">
        <f>SUMIFS(СВЦЭМ!$D$39:$D$782,СВЦЭМ!$A$39:$A$782,$A16,СВЦЭМ!$B$39:$B$782,V$11)+'СЕТ СН'!$F$14+СВЦЭМ!$D$10+'СЕТ СН'!$F$5-'СЕТ СН'!$F$24</f>
        <v>2060.4321827200001</v>
      </c>
      <c r="W16" s="36">
        <f>SUMIFS(СВЦЭМ!$D$39:$D$782,СВЦЭМ!$A$39:$A$782,$A16,СВЦЭМ!$B$39:$B$782,W$11)+'СЕТ СН'!$F$14+СВЦЭМ!$D$10+'СЕТ СН'!$F$5-'СЕТ СН'!$F$24</f>
        <v>2079.3536935000002</v>
      </c>
      <c r="X16" s="36">
        <f>SUMIFS(СВЦЭМ!$D$39:$D$782,СВЦЭМ!$A$39:$A$782,$A16,СВЦЭМ!$B$39:$B$782,X$11)+'СЕТ СН'!$F$14+СВЦЭМ!$D$10+'СЕТ СН'!$F$5-'СЕТ СН'!$F$24</f>
        <v>2060.40979079</v>
      </c>
      <c r="Y16" s="36">
        <f>SUMIFS(СВЦЭМ!$D$39:$D$782,СВЦЭМ!$A$39:$A$782,$A16,СВЦЭМ!$B$39:$B$782,Y$11)+'СЕТ СН'!$F$14+СВЦЭМ!$D$10+'СЕТ СН'!$F$5-'СЕТ СН'!$F$24</f>
        <v>2084.3883654500005</v>
      </c>
    </row>
    <row r="17" spans="1:25" ht="15.75" x14ac:dyDescent="0.2">
      <c r="A17" s="35">
        <f t="shared" si="0"/>
        <v>44292</v>
      </c>
      <c r="B17" s="36">
        <f>SUMIFS(СВЦЭМ!$D$39:$D$782,СВЦЭМ!$A$39:$A$782,$A17,СВЦЭМ!$B$39:$B$782,B$11)+'СЕТ СН'!$F$14+СВЦЭМ!$D$10+'СЕТ СН'!$F$5-'СЕТ СН'!$F$24</f>
        <v>2093.73096893</v>
      </c>
      <c r="C17" s="36">
        <f>SUMIFS(СВЦЭМ!$D$39:$D$782,СВЦЭМ!$A$39:$A$782,$A17,СВЦЭМ!$B$39:$B$782,C$11)+'СЕТ СН'!$F$14+СВЦЭМ!$D$10+'СЕТ СН'!$F$5-'СЕТ СН'!$F$24</f>
        <v>2165.16492453</v>
      </c>
      <c r="D17" s="36">
        <f>SUMIFS(СВЦЭМ!$D$39:$D$782,СВЦЭМ!$A$39:$A$782,$A17,СВЦЭМ!$B$39:$B$782,D$11)+'СЕТ СН'!$F$14+СВЦЭМ!$D$10+'СЕТ СН'!$F$5-'СЕТ СН'!$F$24</f>
        <v>2232.3081371400003</v>
      </c>
      <c r="E17" s="36">
        <f>SUMIFS(СВЦЭМ!$D$39:$D$782,СВЦЭМ!$A$39:$A$782,$A17,СВЦЭМ!$B$39:$B$782,E$11)+'СЕТ СН'!$F$14+СВЦЭМ!$D$10+'СЕТ СН'!$F$5-'СЕТ СН'!$F$24</f>
        <v>2240.8302845500002</v>
      </c>
      <c r="F17" s="36">
        <f>SUMIFS(СВЦЭМ!$D$39:$D$782,СВЦЭМ!$A$39:$A$782,$A17,СВЦЭМ!$B$39:$B$782,F$11)+'СЕТ СН'!$F$14+СВЦЭМ!$D$10+'СЕТ СН'!$F$5-'СЕТ СН'!$F$24</f>
        <v>2242.5009588399998</v>
      </c>
      <c r="G17" s="36">
        <f>SUMIFS(СВЦЭМ!$D$39:$D$782,СВЦЭМ!$A$39:$A$782,$A17,СВЦЭМ!$B$39:$B$782,G$11)+'СЕТ СН'!$F$14+СВЦЭМ!$D$10+'СЕТ СН'!$F$5-'СЕТ СН'!$F$24</f>
        <v>2234.5108454600004</v>
      </c>
      <c r="H17" s="36">
        <f>SUMIFS(СВЦЭМ!$D$39:$D$782,СВЦЭМ!$A$39:$A$782,$A17,СВЦЭМ!$B$39:$B$782,H$11)+'СЕТ СН'!$F$14+СВЦЭМ!$D$10+'СЕТ СН'!$F$5-'СЕТ СН'!$F$24</f>
        <v>2203.3961762500003</v>
      </c>
      <c r="I17" s="36">
        <f>SUMIFS(СВЦЭМ!$D$39:$D$782,СВЦЭМ!$A$39:$A$782,$A17,СВЦЭМ!$B$39:$B$782,I$11)+'СЕТ СН'!$F$14+СВЦЭМ!$D$10+'СЕТ СН'!$F$5-'СЕТ СН'!$F$24</f>
        <v>2143.04864619</v>
      </c>
      <c r="J17" s="36">
        <f>SUMIFS(СВЦЭМ!$D$39:$D$782,СВЦЭМ!$A$39:$A$782,$A17,СВЦЭМ!$B$39:$B$782,J$11)+'СЕТ СН'!$F$14+СВЦЭМ!$D$10+'СЕТ СН'!$F$5-'СЕТ СН'!$F$24</f>
        <v>2092.1155242599998</v>
      </c>
      <c r="K17" s="36">
        <f>SUMIFS(СВЦЭМ!$D$39:$D$782,СВЦЭМ!$A$39:$A$782,$A17,СВЦЭМ!$B$39:$B$782,K$11)+'СЕТ СН'!$F$14+СВЦЭМ!$D$10+'СЕТ СН'!$F$5-'СЕТ СН'!$F$24</f>
        <v>2053.1420966000001</v>
      </c>
      <c r="L17" s="36">
        <f>SUMIFS(СВЦЭМ!$D$39:$D$782,СВЦЭМ!$A$39:$A$782,$A17,СВЦЭМ!$B$39:$B$782,L$11)+'СЕТ СН'!$F$14+СВЦЭМ!$D$10+'СЕТ СН'!$F$5-'СЕТ СН'!$F$24</f>
        <v>2071.8865386400003</v>
      </c>
      <c r="M17" s="36">
        <f>SUMIFS(СВЦЭМ!$D$39:$D$782,СВЦЭМ!$A$39:$A$782,$A17,СВЦЭМ!$B$39:$B$782,M$11)+'СЕТ СН'!$F$14+СВЦЭМ!$D$10+'СЕТ СН'!$F$5-'СЕТ СН'!$F$24</f>
        <v>2087.8280917000002</v>
      </c>
      <c r="N17" s="36">
        <f>SUMIFS(СВЦЭМ!$D$39:$D$782,СВЦЭМ!$A$39:$A$782,$A17,СВЦЭМ!$B$39:$B$782,N$11)+'СЕТ СН'!$F$14+СВЦЭМ!$D$10+'СЕТ СН'!$F$5-'СЕТ СН'!$F$24</f>
        <v>2120.38970728</v>
      </c>
      <c r="O17" s="36">
        <f>SUMIFS(СВЦЭМ!$D$39:$D$782,СВЦЭМ!$A$39:$A$782,$A17,СВЦЭМ!$B$39:$B$782,O$11)+'СЕТ СН'!$F$14+СВЦЭМ!$D$10+'СЕТ СН'!$F$5-'СЕТ СН'!$F$24</f>
        <v>2164.6598601200003</v>
      </c>
      <c r="P17" s="36">
        <f>SUMIFS(СВЦЭМ!$D$39:$D$782,СВЦЭМ!$A$39:$A$782,$A17,СВЦЭМ!$B$39:$B$782,P$11)+'СЕТ СН'!$F$14+СВЦЭМ!$D$10+'СЕТ СН'!$F$5-'СЕТ СН'!$F$24</f>
        <v>2216.1700413799999</v>
      </c>
      <c r="Q17" s="36">
        <f>SUMIFS(СВЦЭМ!$D$39:$D$782,СВЦЭМ!$A$39:$A$782,$A17,СВЦЭМ!$B$39:$B$782,Q$11)+'СЕТ СН'!$F$14+СВЦЭМ!$D$10+'СЕТ СН'!$F$5-'СЕТ СН'!$F$24</f>
        <v>2226.0611085800001</v>
      </c>
      <c r="R17" s="36">
        <f>SUMIFS(СВЦЭМ!$D$39:$D$782,СВЦЭМ!$A$39:$A$782,$A17,СВЦЭМ!$B$39:$B$782,R$11)+'СЕТ СН'!$F$14+СВЦЭМ!$D$10+'СЕТ СН'!$F$5-'СЕТ СН'!$F$24</f>
        <v>2216.31190978</v>
      </c>
      <c r="S17" s="36">
        <f>SUMIFS(СВЦЭМ!$D$39:$D$782,СВЦЭМ!$A$39:$A$782,$A17,СВЦЭМ!$B$39:$B$782,S$11)+'СЕТ СН'!$F$14+СВЦЭМ!$D$10+'СЕТ СН'!$F$5-'СЕТ СН'!$F$24</f>
        <v>2196.4111658600004</v>
      </c>
      <c r="T17" s="36">
        <f>SUMIFS(СВЦЭМ!$D$39:$D$782,СВЦЭМ!$A$39:$A$782,$A17,СВЦЭМ!$B$39:$B$782,T$11)+'СЕТ СН'!$F$14+СВЦЭМ!$D$10+'СЕТ СН'!$F$5-'СЕТ СН'!$F$24</f>
        <v>2130.9410954900004</v>
      </c>
      <c r="U17" s="36">
        <f>SUMIFS(СВЦЭМ!$D$39:$D$782,СВЦЭМ!$A$39:$A$782,$A17,СВЦЭМ!$B$39:$B$782,U$11)+'СЕТ СН'!$F$14+СВЦЭМ!$D$10+'СЕТ СН'!$F$5-'СЕТ СН'!$F$24</f>
        <v>2044.5097590700002</v>
      </c>
      <c r="V17" s="36">
        <f>SUMIFS(СВЦЭМ!$D$39:$D$782,СВЦЭМ!$A$39:$A$782,$A17,СВЦЭМ!$B$39:$B$782,V$11)+'СЕТ СН'!$F$14+СВЦЭМ!$D$10+'СЕТ СН'!$F$5-'СЕТ СН'!$F$24</f>
        <v>1996.6586974800002</v>
      </c>
      <c r="W17" s="36">
        <f>SUMIFS(СВЦЭМ!$D$39:$D$782,СВЦЭМ!$A$39:$A$782,$A17,СВЦЭМ!$B$39:$B$782,W$11)+'СЕТ СН'!$F$14+СВЦЭМ!$D$10+'СЕТ СН'!$F$5-'СЕТ СН'!$F$24</f>
        <v>2012.95523303</v>
      </c>
      <c r="X17" s="36">
        <f>SUMIFS(СВЦЭМ!$D$39:$D$782,СВЦЭМ!$A$39:$A$782,$A17,СВЦЭМ!$B$39:$B$782,X$11)+'СЕТ СН'!$F$14+СВЦЭМ!$D$10+'СЕТ СН'!$F$5-'СЕТ СН'!$F$24</f>
        <v>2038.0136015400001</v>
      </c>
      <c r="Y17" s="36">
        <f>SUMIFS(СВЦЭМ!$D$39:$D$782,СВЦЭМ!$A$39:$A$782,$A17,СВЦЭМ!$B$39:$B$782,Y$11)+'СЕТ СН'!$F$14+СВЦЭМ!$D$10+'СЕТ СН'!$F$5-'СЕТ СН'!$F$24</f>
        <v>2099.4298578500002</v>
      </c>
    </row>
    <row r="18" spans="1:25" ht="15.75" x14ac:dyDescent="0.2">
      <c r="A18" s="35">
        <f t="shared" si="0"/>
        <v>44293</v>
      </c>
      <c r="B18" s="36">
        <f>SUMIFS(СВЦЭМ!$D$39:$D$782,СВЦЭМ!$A$39:$A$782,$A18,СВЦЭМ!$B$39:$B$782,B$11)+'СЕТ СН'!$F$14+СВЦЭМ!$D$10+'СЕТ СН'!$F$5-'СЕТ СН'!$F$24</f>
        <v>2186.7159325500002</v>
      </c>
      <c r="C18" s="36">
        <f>SUMIFS(СВЦЭМ!$D$39:$D$782,СВЦЭМ!$A$39:$A$782,$A18,СВЦЭМ!$B$39:$B$782,C$11)+'СЕТ СН'!$F$14+СВЦЭМ!$D$10+'СЕТ СН'!$F$5-'СЕТ СН'!$F$24</f>
        <v>2226.9973898400003</v>
      </c>
      <c r="D18" s="36">
        <f>SUMIFS(СВЦЭМ!$D$39:$D$782,СВЦЭМ!$A$39:$A$782,$A18,СВЦЭМ!$B$39:$B$782,D$11)+'СЕТ СН'!$F$14+СВЦЭМ!$D$10+'СЕТ СН'!$F$5-'СЕТ СН'!$F$24</f>
        <v>2185.7065608800003</v>
      </c>
      <c r="E18" s="36">
        <f>SUMIFS(СВЦЭМ!$D$39:$D$782,СВЦЭМ!$A$39:$A$782,$A18,СВЦЭМ!$B$39:$B$782,E$11)+'СЕТ СН'!$F$14+СВЦЭМ!$D$10+'СЕТ СН'!$F$5-'СЕТ СН'!$F$24</f>
        <v>2181.1530145900001</v>
      </c>
      <c r="F18" s="36">
        <f>SUMIFS(СВЦЭМ!$D$39:$D$782,СВЦЭМ!$A$39:$A$782,$A18,СВЦЭМ!$B$39:$B$782,F$11)+'СЕТ СН'!$F$14+СВЦЭМ!$D$10+'СЕТ СН'!$F$5-'СЕТ СН'!$F$24</f>
        <v>2185.13729779</v>
      </c>
      <c r="G18" s="36">
        <f>SUMIFS(СВЦЭМ!$D$39:$D$782,СВЦЭМ!$A$39:$A$782,$A18,СВЦЭМ!$B$39:$B$782,G$11)+'СЕТ СН'!$F$14+СВЦЭМ!$D$10+'СЕТ СН'!$F$5-'СЕТ СН'!$F$24</f>
        <v>2193.4943885299999</v>
      </c>
      <c r="H18" s="36">
        <f>SUMIFS(СВЦЭМ!$D$39:$D$782,СВЦЭМ!$A$39:$A$782,$A18,СВЦЭМ!$B$39:$B$782,H$11)+'СЕТ СН'!$F$14+СВЦЭМ!$D$10+'СЕТ СН'!$F$5-'СЕТ СН'!$F$24</f>
        <v>2233.91794063</v>
      </c>
      <c r="I18" s="36">
        <f>SUMIFS(СВЦЭМ!$D$39:$D$782,СВЦЭМ!$A$39:$A$782,$A18,СВЦЭМ!$B$39:$B$782,I$11)+'СЕТ СН'!$F$14+СВЦЭМ!$D$10+'СЕТ СН'!$F$5-'СЕТ СН'!$F$24</f>
        <v>2198.6407664200001</v>
      </c>
      <c r="J18" s="36">
        <f>SUMIFS(СВЦЭМ!$D$39:$D$782,СВЦЭМ!$A$39:$A$782,$A18,СВЦЭМ!$B$39:$B$782,J$11)+'СЕТ СН'!$F$14+СВЦЭМ!$D$10+'СЕТ СН'!$F$5-'СЕТ СН'!$F$24</f>
        <v>2145.7429715600001</v>
      </c>
      <c r="K18" s="36">
        <f>SUMIFS(СВЦЭМ!$D$39:$D$782,СВЦЭМ!$A$39:$A$782,$A18,СВЦЭМ!$B$39:$B$782,K$11)+'СЕТ СН'!$F$14+СВЦЭМ!$D$10+'СЕТ СН'!$F$5-'СЕТ СН'!$F$24</f>
        <v>2096.9234566900004</v>
      </c>
      <c r="L18" s="36">
        <f>SUMIFS(СВЦЭМ!$D$39:$D$782,СВЦЭМ!$A$39:$A$782,$A18,СВЦЭМ!$B$39:$B$782,L$11)+'СЕТ СН'!$F$14+СВЦЭМ!$D$10+'СЕТ СН'!$F$5-'СЕТ СН'!$F$24</f>
        <v>2103.7777696499998</v>
      </c>
      <c r="M18" s="36">
        <f>SUMIFS(СВЦЭМ!$D$39:$D$782,СВЦЭМ!$A$39:$A$782,$A18,СВЦЭМ!$B$39:$B$782,M$11)+'СЕТ СН'!$F$14+СВЦЭМ!$D$10+'СЕТ СН'!$F$5-'СЕТ СН'!$F$24</f>
        <v>2089.8757589799998</v>
      </c>
      <c r="N18" s="36">
        <f>SUMIFS(СВЦЭМ!$D$39:$D$782,СВЦЭМ!$A$39:$A$782,$A18,СВЦЭМ!$B$39:$B$782,N$11)+'СЕТ СН'!$F$14+СВЦЭМ!$D$10+'СЕТ СН'!$F$5-'СЕТ СН'!$F$24</f>
        <v>2119.1685561200002</v>
      </c>
      <c r="O18" s="36">
        <f>SUMIFS(СВЦЭМ!$D$39:$D$782,СВЦЭМ!$A$39:$A$782,$A18,СВЦЭМ!$B$39:$B$782,O$11)+'СЕТ СН'!$F$14+СВЦЭМ!$D$10+'СЕТ СН'!$F$5-'СЕТ СН'!$F$24</f>
        <v>2146.50019948</v>
      </c>
      <c r="P18" s="36">
        <f>SUMIFS(СВЦЭМ!$D$39:$D$782,СВЦЭМ!$A$39:$A$782,$A18,СВЦЭМ!$B$39:$B$782,P$11)+'СЕТ СН'!$F$14+СВЦЭМ!$D$10+'СЕТ СН'!$F$5-'СЕТ СН'!$F$24</f>
        <v>2190.7969540800004</v>
      </c>
      <c r="Q18" s="36">
        <f>SUMIFS(СВЦЭМ!$D$39:$D$782,СВЦЭМ!$A$39:$A$782,$A18,СВЦЭМ!$B$39:$B$782,Q$11)+'СЕТ СН'!$F$14+СВЦЭМ!$D$10+'СЕТ СН'!$F$5-'СЕТ СН'!$F$24</f>
        <v>2231.9360141500001</v>
      </c>
      <c r="R18" s="36">
        <f>SUMIFS(СВЦЭМ!$D$39:$D$782,СВЦЭМ!$A$39:$A$782,$A18,СВЦЭМ!$B$39:$B$782,R$11)+'СЕТ СН'!$F$14+СВЦЭМ!$D$10+'СЕТ СН'!$F$5-'СЕТ СН'!$F$24</f>
        <v>2232.3578025699999</v>
      </c>
      <c r="S18" s="36">
        <f>SUMIFS(СВЦЭМ!$D$39:$D$782,СВЦЭМ!$A$39:$A$782,$A18,СВЦЭМ!$B$39:$B$782,S$11)+'СЕТ СН'!$F$14+СВЦЭМ!$D$10+'СЕТ СН'!$F$5-'СЕТ СН'!$F$24</f>
        <v>2196.6103105800003</v>
      </c>
      <c r="T18" s="36">
        <f>SUMIFS(СВЦЭМ!$D$39:$D$782,СВЦЭМ!$A$39:$A$782,$A18,СВЦЭМ!$B$39:$B$782,T$11)+'СЕТ СН'!$F$14+СВЦЭМ!$D$10+'СЕТ СН'!$F$5-'СЕТ СН'!$F$24</f>
        <v>2112.4680687400005</v>
      </c>
      <c r="U18" s="36">
        <f>SUMIFS(СВЦЭМ!$D$39:$D$782,СВЦЭМ!$A$39:$A$782,$A18,СВЦЭМ!$B$39:$B$782,U$11)+'СЕТ СН'!$F$14+СВЦЭМ!$D$10+'СЕТ СН'!$F$5-'СЕТ СН'!$F$24</f>
        <v>2058.9767892300001</v>
      </c>
      <c r="V18" s="36">
        <f>SUMIFS(СВЦЭМ!$D$39:$D$782,СВЦЭМ!$A$39:$A$782,$A18,СВЦЭМ!$B$39:$B$782,V$11)+'СЕТ СН'!$F$14+СВЦЭМ!$D$10+'СЕТ СН'!$F$5-'СЕТ СН'!$F$24</f>
        <v>2041.28566675</v>
      </c>
      <c r="W18" s="36">
        <f>SUMIFS(СВЦЭМ!$D$39:$D$782,СВЦЭМ!$A$39:$A$782,$A18,СВЦЭМ!$B$39:$B$782,W$11)+'СЕТ СН'!$F$14+СВЦЭМ!$D$10+'СЕТ СН'!$F$5-'СЕТ СН'!$F$24</f>
        <v>2041.9362064800002</v>
      </c>
      <c r="X18" s="36">
        <f>SUMIFS(СВЦЭМ!$D$39:$D$782,СВЦЭМ!$A$39:$A$782,$A18,СВЦЭМ!$B$39:$B$782,X$11)+'СЕТ СН'!$F$14+СВЦЭМ!$D$10+'СЕТ СН'!$F$5-'СЕТ СН'!$F$24</f>
        <v>2056.93499122</v>
      </c>
      <c r="Y18" s="36">
        <f>SUMIFS(СВЦЭМ!$D$39:$D$782,СВЦЭМ!$A$39:$A$782,$A18,СВЦЭМ!$B$39:$B$782,Y$11)+'СЕТ СН'!$F$14+СВЦЭМ!$D$10+'СЕТ СН'!$F$5-'СЕТ СН'!$F$24</f>
        <v>2109.09004448</v>
      </c>
    </row>
    <row r="19" spans="1:25" ht="15.75" x14ac:dyDescent="0.2">
      <c r="A19" s="35">
        <f t="shared" si="0"/>
        <v>44294</v>
      </c>
      <c r="B19" s="36">
        <f>SUMIFS(СВЦЭМ!$D$39:$D$782,СВЦЭМ!$A$39:$A$782,$A19,СВЦЭМ!$B$39:$B$782,B$11)+'СЕТ СН'!$F$14+СВЦЭМ!$D$10+'СЕТ СН'!$F$5-'СЕТ СН'!$F$24</f>
        <v>2143.4000053</v>
      </c>
      <c r="C19" s="36">
        <f>SUMIFS(СВЦЭМ!$D$39:$D$782,СВЦЭМ!$A$39:$A$782,$A19,СВЦЭМ!$B$39:$B$782,C$11)+'СЕТ СН'!$F$14+СВЦЭМ!$D$10+'СЕТ СН'!$F$5-'СЕТ СН'!$F$24</f>
        <v>2218.5588378500001</v>
      </c>
      <c r="D19" s="36">
        <f>SUMIFS(СВЦЭМ!$D$39:$D$782,СВЦЭМ!$A$39:$A$782,$A19,СВЦЭМ!$B$39:$B$782,D$11)+'СЕТ СН'!$F$14+СВЦЭМ!$D$10+'СЕТ СН'!$F$5-'СЕТ СН'!$F$24</f>
        <v>2201.0772029500004</v>
      </c>
      <c r="E19" s="36">
        <f>SUMIFS(СВЦЭМ!$D$39:$D$782,СВЦЭМ!$A$39:$A$782,$A19,СВЦЭМ!$B$39:$B$782,E$11)+'СЕТ СН'!$F$14+СВЦЭМ!$D$10+'СЕТ СН'!$F$5-'СЕТ СН'!$F$24</f>
        <v>2195.2472128700001</v>
      </c>
      <c r="F19" s="36">
        <f>SUMIFS(СВЦЭМ!$D$39:$D$782,СВЦЭМ!$A$39:$A$782,$A19,СВЦЭМ!$B$39:$B$782,F$11)+'СЕТ СН'!$F$14+СВЦЭМ!$D$10+'СЕТ СН'!$F$5-'СЕТ СН'!$F$24</f>
        <v>2195.2224398100002</v>
      </c>
      <c r="G19" s="36">
        <f>SUMIFS(СВЦЭМ!$D$39:$D$782,СВЦЭМ!$A$39:$A$782,$A19,СВЦЭМ!$B$39:$B$782,G$11)+'СЕТ СН'!$F$14+СВЦЭМ!$D$10+'СЕТ СН'!$F$5-'СЕТ СН'!$F$24</f>
        <v>2209.0993212399999</v>
      </c>
      <c r="H19" s="36">
        <f>SUMIFS(СВЦЭМ!$D$39:$D$782,СВЦЭМ!$A$39:$A$782,$A19,СВЦЭМ!$B$39:$B$782,H$11)+'СЕТ СН'!$F$14+СВЦЭМ!$D$10+'СЕТ СН'!$F$5-'СЕТ СН'!$F$24</f>
        <v>2193.6955897500002</v>
      </c>
      <c r="I19" s="36">
        <f>SUMIFS(СВЦЭМ!$D$39:$D$782,СВЦЭМ!$A$39:$A$782,$A19,СВЦЭМ!$B$39:$B$782,I$11)+'СЕТ СН'!$F$14+СВЦЭМ!$D$10+'СЕТ СН'!$F$5-'СЕТ СН'!$F$24</f>
        <v>2141.9291439400004</v>
      </c>
      <c r="J19" s="36">
        <f>SUMIFS(СВЦЭМ!$D$39:$D$782,СВЦЭМ!$A$39:$A$782,$A19,СВЦЭМ!$B$39:$B$782,J$11)+'СЕТ СН'!$F$14+СВЦЭМ!$D$10+'СЕТ СН'!$F$5-'СЕТ СН'!$F$24</f>
        <v>2137.1718198899998</v>
      </c>
      <c r="K19" s="36">
        <f>SUMIFS(СВЦЭМ!$D$39:$D$782,СВЦЭМ!$A$39:$A$782,$A19,СВЦЭМ!$B$39:$B$782,K$11)+'СЕТ СН'!$F$14+СВЦЭМ!$D$10+'СЕТ СН'!$F$5-'СЕТ СН'!$F$24</f>
        <v>2116.6225591900002</v>
      </c>
      <c r="L19" s="36">
        <f>SUMIFS(СВЦЭМ!$D$39:$D$782,СВЦЭМ!$A$39:$A$782,$A19,СВЦЭМ!$B$39:$B$782,L$11)+'СЕТ СН'!$F$14+СВЦЭМ!$D$10+'СЕТ СН'!$F$5-'СЕТ СН'!$F$24</f>
        <v>2121.0815261300004</v>
      </c>
      <c r="M19" s="36">
        <f>SUMIFS(СВЦЭМ!$D$39:$D$782,СВЦЭМ!$A$39:$A$782,$A19,СВЦЭМ!$B$39:$B$782,M$11)+'СЕТ СН'!$F$14+СВЦЭМ!$D$10+'СЕТ СН'!$F$5-'СЕТ СН'!$F$24</f>
        <v>2129.6458466100003</v>
      </c>
      <c r="N19" s="36">
        <f>SUMIFS(СВЦЭМ!$D$39:$D$782,СВЦЭМ!$A$39:$A$782,$A19,СВЦЭМ!$B$39:$B$782,N$11)+'СЕТ СН'!$F$14+СВЦЭМ!$D$10+'СЕТ СН'!$F$5-'СЕТ СН'!$F$24</f>
        <v>2150.2718131000001</v>
      </c>
      <c r="O19" s="36">
        <f>SUMIFS(СВЦЭМ!$D$39:$D$782,СВЦЭМ!$A$39:$A$782,$A19,СВЦЭМ!$B$39:$B$782,O$11)+'СЕТ СН'!$F$14+СВЦЭМ!$D$10+'СЕТ СН'!$F$5-'СЕТ СН'!$F$24</f>
        <v>2155.8207721200001</v>
      </c>
      <c r="P19" s="36">
        <f>SUMIFS(СВЦЭМ!$D$39:$D$782,СВЦЭМ!$A$39:$A$782,$A19,СВЦЭМ!$B$39:$B$782,P$11)+'СЕТ СН'!$F$14+СВЦЭМ!$D$10+'СЕТ СН'!$F$5-'СЕТ СН'!$F$24</f>
        <v>2158.6718968499999</v>
      </c>
      <c r="Q19" s="36">
        <f>SUMIFS(СВЦЭМ!$D$39:$D$782,СВЦЭМ!$A$39:$A$782,$A19,СВЦЭМ!$B$39:$B$782,Q$11)+'СЕТ СН'!$F$14+СВЦЭМ!$D$10+'СЕТ СН'!$F$5-'СЕТ СН'!$F$24</f>
        <v>2182.6422965100001</v>
      </c>
      <c r="R19" s="36">
        <f>SUMIFS(СВЦЭМ!$D$39:$D$782,СВЦЭМ!$A$39:$A$782,$A19,СВЦЭМ!$B$39:$B$782,R$11)+'СЕТ СН'!$F$14+СВЦЭМ!$D$10+'СЕТ СН'!$F$5-'СЕТ СН'!$F$24</f>
        <v>2171.68562582</v>
      </c>
      <c r="S19" s="36">
        <f>SUMIFS(СВЦЭМ!$D$39:$D$782,СВЦЭМ!$A$39:$A$782,$A19,СВЦЭМ!$B$39:$B$782,S$11)+'СЕТ СН'!$F$14+СВЦЭМ!$D$10+'СЕТ СН'!$F$5-'СЕТ СН'!$F$24</f>
        <v>2155.8183709100003</v>
      </c>
      <c r="T19" s="36">
        <f>SUMIFS(СВЦЭМ!$D$39:$D$782,СВЦЭМ!$A$39:$A$782,$A19,СВЦЭМ!$B$39:$B$782,T$11)+'СЕТ СН'!$F$14+СВЦЭМ!$D$10+'СЕТ СН'!$F$5-'СЕТ СН'!$F$24</f>
        <v>2132.2885086000001</v>
      </c>
      <c r="U19" s="36">
        <f>SUMIFS(СВЦЭМ!$D$39:$D$782,СВЦЭМ!$A$39:$A$782,$A19,СВЦЭМ!$B$39:$B$782,U$11)+'СЕТ СН'!$F$14+СВЦЭМ!$D$10+'СЕТ СН'!$F$5-'СЕТ СН'!$F$24</f>
        <v>2060.3294988400003</v>
      </c>
      <c r="V19" s="36">
        <f>SUMIFS(СВЦЭМ!$D$39:$D$782,СВЦЭМ!$A$39:$A$782,$A19,СВЦЭМ!$B$39:$B$782,V$11)+'СЕТ СН'!$F$14+СВЦЭМ!$D$10+'СЕТ СН'!$F$5-'СЕТ СН'!$F$24</f>
        <v>2056.5883711500001</v>
      </c>
      <c r="W19" s="36">
        <f>SUMIFS(СВЦЭМ!$D$39:$D$782,СВЦЭМ!$A$39:$A$782,$A19,СВЦЭМ!$B$39:$B$782,W$11)+'СЕТ СН'!$F$14+СВЦЭМ!$D$10+'СЕТ СН'!$F$5-'СЕТ СН'!$F$24</f>
        <v>2077.2140854999998</v>
      </c>
      <c r="X19" s="36">
        <f>SUMIFS(СВЦЭМ!$D$39:$D$782,СВЦЭМ!$A$39:$A$782,$A19,СВЦЭМ!$B$39:$B$782,X$11)+'СЕТ СН'!$F$14+СВЦЭМ!$D$10+'СЕТ СН'!$F$5-'СЕТ СН'!$F$24</f>
        <v>2095.5789487800002</v>
      </c>
      <c r="Y19" s="36">
        <f>SUMIFS(СВЦЭМ!$D$39:$D$782,СВЦЭМ!$A$39:$A$782,$A19,СВЦЭМ!$B$39:$B$782,Y$11)+'СЕТ СН'!$F$14+СВЦЭМ!$D$10+'СЕТ СН'!$F$5-'СЕТ СН'!$F$24</f>
        <v>2138.0283312700003</v>
      </c>
    </row>
    <row r="20" spans="1:25" ht="15.75" x14ac:dyDescent="0.2">
      <c r="A20" s="35">
        <f t="shared" si="0"/>
        <v>44295</v>
      </c>
      <c r="B20" s="36">
        <f>SUMIFS(СВЦЭМ!$D$39:$D$782,СВЦЭМ!$A$39:$A$782,$A20,СВЦЭМ!$B$39:$B$782,B$11)+'СЕТ СН'!$F$14+СВЦЭМ!$D$10+'СЕТ СН'!$F$5-'СЕТ СН'!$F$24</f>
        <v>2114.3269068500003</v>
      </c>
      <c r="C20" s="36">
        <f>SUMIFS(СВЦЭМ!$D$39:$D$782,СВЦЭМ!$A$39:$A$782,$A20,СВЦЭМ!$B$39:$B$782,C$11)+'СЕТ СН'!$F$14+СВЦЭМ!$D$10+'СЕТ СН'!$F$5-'СЕТ СН'!$F$24</f>
        <v>2156.0038227800001</v>
      </c>
      <c r="D20" s="36">
        <f>SUMIFS(СВЦЭМ!$D$39:$D$782,СВЦЭМ!$A$39:$A$782,$A20,СВЦЭМ!$B$39:$B$782,D$11)+'СЕТ СН'!$F$14+СВЦЭМ!$D$10+'СЕТ СН'!$F$5-'СЕТ СН'!$F$24</f>
        <v>2194.1328369600001</v>
      </c>
      <c r="E20" s="36">
        <f>SUMIFS(СВЦЭМ!$D$39:$D$782,СВЦЭМ!$A$39:$A$782,$A20,СВЦЭМ!$B$39:$B$782,E$11)+'СЕТ СН'!$F$14+СВЦЭМ!$D$10+'СЕТ СН'!$F$5-'СЕТ СН'!$F$24</f>
        <v>2193.6443951400001</v>
      </c>
      <c r="F20" s="36">
        <f>SUMIFS(СВЦЭМ!$D$39:$D$782,СВЦЭМ!$A$39:$A$782,$A20,СВЦЭМ!$B$39:$B$782,F$11)+'СЕТ СН'!$F$14+СВЦЭМ!$D$10+'СЕТ СН'!$F$5-'СЕТ СН'!$F$24</f>
        <v>2193.59320364</v>
      </c>
      <c r="G20" s="36">
        <f>SUMIFS(СВЦЭМ!$D$39:$D$782,СВЦЭМ!$A$39:$A$782,$A20,СВЦЭМ!$B$39:$B$782,G$11)+'СЕТ СН'!$F$14+СВЦЭМ!$D$10+'СЕТ СН'!$F$5-'СЕТ СН'!$F$24</f>
        <v>2197.7663404100003</v>
      </c>
      <c r="H20" s="36">
        <f>SUMIFS(СВЦЭМ!$D$39:$D$782,СВЦЭМ!$A$39:$A$782,$A20,СВЦЭМ!$B$39:$B$782,H$11)+'СЕТ СН'!$F$14+СВЦЭМ!$D$10+'СЕТ СН'!$F$5-'СЕТ СН'!$F$24</f>
        <v>2182.0627328999999</v>
      </c>
      <c r="I20" s="36">
        <f>SUMIFS(СВЦЭМ!$D$39:$D$782,СВЦЭМ!$A$39:$A$782,$A20,СВЦЭМ!$B$39:$B$782,I$11)+'СЕТ СН'!$F$14+СВЦЭМ!$D$10+'СЕТ СН'!$F$5-'СЕТ СН'!$F$24</f>
        <v>2105.9432644099998</v>
      </c>
      <c r="J20" s="36">
        <f>SUMIFS(СВЦЭМ!$D$39:$D$782,СВЦЭМ!$A$39:$A$782,$A20,СВЦЭМ!$B$39:$B$782,J$11)+'СЕТ СН'!$F$14+СВЦЭМ!$D$10+'СЕТ СН'!$F$5-'СЕТ СН'!$F$24</f>
        <v>2112.93912198</v>
      </c>
      <c r="K20" s="36">
        <f>SUMIFS(СВЦЭМ!$D$39:$D$782,СВЦЭМ!$A$39:$A$782,$A20,СВЦЭМ!$B$39:$B$782,K$11)+'СЕТ СН'!$F$14+СВЦЭМ!$D$10+'СЕТ СН'!$F$5-'СЕТ СН'!$F$24</f>
        <v>2114.2524917199999</v>
      </c>
      <c r="L20" s="36">
        <f>SUMIFS(СВЦЭМ!$D$39:$D$782,СВЦЭМ!$A$39:$A$782,$A20,СВЦЭМ!$B$39:$B$782,L$11)+'СЕТ СН'!$F$14+СВЦЭМ!$D$10+'СЕТ СН'!$F$5-'СЕТ СН'!$F$24</f>
        <v>2118.1100646700002</v>
      </c>
      <c r="M20" s="36">
        <f>SUMIFS(СВЦЭМ!$D$39:$D$782,СВЦЭМ!$A$39:$A$782,$A20,СВЦЭМ!$B$39:$B$782,M$11)+'СЕТ СН'!$F$14+СВЦЭМ!$D$10+'СЕТ СН'!$F$5-'СЕТ СН'!$F$24</f>
        <v>2109.72588206</v>
      </c>
      <c r="N20" s="36">
        <f>SUMIFS(СВЦЭМ!$D$39:$D$782,СВЦЭМ!$A$39:$A$782,$A20,СВЦЭМ!$B$39:$B$782,N$11)+'СЕТ СН'!$F$14+СВЦЭМ!$D$10+'СЕТ СН'!$F$5-'СЕТ СН'!$F$24</f>
        <v>2132.76537684</v>
      </c>
      <c r="O20" s="36">
        <f>SUMIFS(СВЦЭМ!$D$39:$D$782,СВЦЭМ!$A$39:$A$782,$A20,СВЦЭМ!$B$39:$B$782,O$11)+'СЕТ СН'!$F$14+СВЦЭМ!$D$10+'СЕТ СН'!$F$5-'СЕТ СН'!$F$24</f>
        <v>2112.5643287100002</v>
      </c>
      <c r="P20" s="36">
        <f>SUMIFS(СВЦЭМ!$D$39:$D$782,СВЦЭМ!$A$39:$A$782,$A20,СВЦЭМ!$B$39:$B$782,P$11)+'СЕТ СН'!$F$14+СВЦЭМ!$D$10+'СЕТ СН'!$F$5-'СЕТ СН'!$F$24</f>
        <v>2139.6585207500002</v>
      </c>
      <c r="Q20" s="36">
        <f>SUMIFS(СВЦЭМ!$D$39:$D$782,СВЦЭМ!$A$39:$A$782,$A20,СВЦЭМ!$B$39:$B$782,Q$11)+'СЕТ СН'!$F$14+СВЦЭМ!$D$10+'СЕТ СН'!$F$5-'СЕТ СН'!$F$24</f>
        <v>2166.7414751000001</v>
      </c>
      <c r="R20" s="36">
        <f>SUMIFS(СВЦЭМ!$D$39:$D$782,СВЦЭМ!$A$39:$A$782,$A20,СВЦЭМ!$B$39:$B$782,R$11)+'СЕТ СН'!$F$14+СВЦЭМ!$D$10+'СЕТ СН'!$F$5-'СЕТ СН'!$F$24</f>
        <v>2149.0041466700004</v>
      </c>
      <c r="S20" s="36">
        <f>SUMIFS(СВЦЭМ!$D$39:$D$782,СВЦЭМ!$A$39:$A$782,$A20,СВЦЭМ!$B$39:$B$782,S$11)+'СЕТ СН'!$F$14+СВЦЭМ!$D$10+'СЕТ СН'!$F$5-'СЕТ СН'!$F$24</f>
        <v>2126.4212195099999</v>
      </c>
      <c r="T20" s="36">
        <f>SUMIFS(СВЦЭМ!$D$39:$D$782,СВЦЭМ!$A$39:$A$782,$A20,СВЦЭМ!$B$39:$B$782,T$11)+'СЕТ СН'!$F$14+СВЦЭМ!$D$10+'СЕТ СН'!$F$5-'СЕТ СН'!$F$24</f>
        <v>2123.3147977200001</v>
      </c>
      <c r="U20" s="36">
        <f>SUMIFS(СВЦЭМ!$D$39:$D$782,СВЦЭМ!$A$39:$A$782,$A20,СВЦЭМ!$B$39:$B$782,U$11)+'СЕТ СН'!$F$14+СВЦЭМ!$D$10+'СЕТ СН'!$F$5-'СЕТ СН'!$F$24</f>
        <v>2117.3745331700002</v>
      </c>
      <c r="V20" s="36">
        <f>SUMIFS(СВЦЭМ!$D$39:$D$782,СВЦЭМ!$A$39:$A$782,$A20,СВЦЭМ!$B$39:$B$782,V$11)+'СЕТ СН'!$F$14+СВЦЭМ!$D$10+'СЕТ СН'!$F$5-'СЕТ СН'!$F$24</f>
        <v>2129.8489039000001</v>
      </c>
      <c r="W20" s="36">
        <f>SUMIFS(СВЦЭМ!$D$39:$D$782,СВЦЭМ!$A$39:$A$782,$A20,СВЦЭМ!$B$39:$B$782,W$11)+'СЕТ СН'!$F$14+СВЦЭМ!$D$10+'СЕТ СН'!$F$5-'СЕТ СН'!$F$24</f>
        <v>2134.8259314500001</v>
      </c>
      <c r="X20" s="36">
        <f>SUMIFS(СВЦЭМ!$D$39:$D$782,СВЦЭМ!$A$39:$A$782,$A20,СВЦЭМ!$B$39:$B$782,X$11)+'СЕТ СН'!$F$14+СВЦЭМ!$D$10+'СЕТ СН'!$F$5-'СЕТ СН'!$F$24</f>
        <v>2117.7131541899998</v>
      </c>
      <c r="Y20" s="36">
        <f>SUMIFS(СВЦЭМ!$D$39:$D$782,СВЦЭМ!$A$39:$A$782,$A20,СВЦЭМ!$B$39:$B$782,Y$11)+'СЕТ СН'!$F$14+СВЦЭМ!$D$10+'СЕТ СН'!$F$5-'СЕТ СН'!$F$24</f>
        <v>2086.3534647699998</v>
      </c>
    </row>
    <row r="21" spans="1:25" ht="15.75" x14ac:dyDescent="0.2">
      <c r="A21" s="35">
        <f t="shared" si="0"/>
        <v>44296</v>
      </c>
      <c r="B21" s="36">
        <f>SUMIFS(СВЦЭМ!$D$39:$D$782,СВЦЭМ!$A$39:$A$782,$A21,СВЦЭМ!$B$39:$B$782,B$11)+'СЕТ СН'!$F$14+СВЦЭМ!$D$10+'СЕТ СН'!$F$5-'СЕТ СН'!$F$24</f>
        <v>2164.8243815800001</v>
      </c>
      <c r="C21" s="36">
        <f>SUMIFS(СВЦЭМ!$D$39:$D$782,СВЦЭМ!$A$39:$A$782,$A21,СВЦЭМ!$B$39:$B$782,C$11)+'СЕТ СН'!$F$14+СВЦЭМ!$D$10+'СЕТ СН'!$F$5-'СЕТ СН'!$F$24</f>
        <v>2211.6448368800002</v>
      </c>
      <c r="D21" s="36">
        <f>SUMIFS(СВЦЭМ!$D$39:$D$782,СВЦЭМ!$A$39:$A$782,$A21,СВЦЭМ!$B$39:$B$782,D$11)+'СЕТ СН'!$F$14+СВЦЭМ!$D$10+'СЕТ СН'!$F$5-'СЕТ СН'!$F$24</f>
        <v>2222.59823942</v>
      </c>
      <c r="E21" s="36">
        <f>SUMIFS(СВЦЭМ!$D$39:$D$782,СВЦЭМ!$A$39:$A$782,$A21,СВЦЭМ!$B$39:$B$782,E$11)+'СЕТ СН'!$F$14+СВЦЭМ!$D$10+'СЕТ СН'!$F$5-'СЕТ СН'!$F$24</f>
        <v>2204.10898795</v>
      </c>
      <c r="F21" s="36">
        <f>SUMIFS(СВЦЭМ!$D$39:$D$782,СВЦЭМ!$A$39:$A$782,$A21,СВЦЭМ!$B$39:$B$782,F$11)+'СЕТ СН'!$F$14+СВЦЭМ!$D$10+'СЕТ СН'!$F$5-'СЕТ СН'!$F$24</f>
        <v>2187.3929080899998</v>
      </c>
      <c r="G21" s="36">
        <f>SUMIFS(СВЦЭМ!$D$39:$D$782,СВЦЭМ!$A$39:$A$782,$A21,СВЦЭМ!$B$39:$B$782,G$11)+'СЕТ СН'!$F$14+СВЦЭМ!$D$10+'СЕТ СН'!$F$5-'СЕТ СН'!$F$24</f>
        <v>2190.7655825400002</v>
      </c>
      <c r="H21" s="36">
        <f>SUMIFS(СВЦЭМ!$D$39:$D$782,СВЦЭМ!$A$39:$A$782,$A21,СВЦЭМ!$B$39:$B$782,H$11)+'СЕТ СН'!$F$14+СВЦЭМ!$D$10+'СЕТ СН'!$F$5-'СЕТ СН'!$F$24</f>
        <v>2177.4966166499999</v>
      </c>
      <c r="I21" s="36">
        <f>SUMIFS(СВЦЭМ!$D$39:$D$782,СВЦЭМ!$A$39:$A$782,$A21,СВЦЭМ!$B$39:$B$782,I$11)+'СЕТ СН'!$F$14+СВЦЭМ!$D$10+'СЕТ СН'!$F$5-'СЕТ СН'!$F$24</f>
        <v>2140.5920602900001</v>
      </c>
      <c r="J21" s="36">
        <f>SUMIFS(СВЦЭМ!$D$39:$D$782,СВЦЭМ!$A$39:$A$782,$A21,СВЦЭМ!$B$39:$B$782,J$11)+'СЕТ СН'!$F$14+СВЦЭМ!$D$10+'СЕТ СН'!$F$5-'СЕТ СН'!$F$24</f>
        <v>2093.4514970199998</v>
      </c>
      <c r="K21" s="36">
        <f>SUMIFS(СВЦЭМ!$D$39:$D$782,СВЦЭМ!$A$39:$A$782,$A21,СВЦЭМ!$B$39:$B$782,K$11)+'СЕТ СН'!$F$14+СВЦЭМ!$D$10+'СЕТ СН'!$F$5-'СЕТ СН'!$F$24</f>
        <v>2029.09047209</v>
      </c>
      <c r="L21" s="36">
        <f>SUMIFS(СВЦЭМ!$D$39:$D$782,СВЦЭМ!$A$39:$A$782,$A21,СВЦЭМ!$B$39:$B$782,L$11)+'СЕТ СН'!$F$14+СВЦЭМ!$D$10+'СЕТ СН'!$F$5-'СЕТ СН'!$F$24</f>
        <v>2038.8993466700001</v>
      </c>
      <c r="M21" s="36">
        <f>SUMIFS(СВЦЭМ!$D$39:$D$782,СВЦЭМ!$A$39:$A$782,$A21,СВЦЭМ!$B$39:$B$782,M$11)+'СЕТ СН'!$F$14+СВЦЭМ!$D$10+'СЕТ СН'!$F$5-'СЕТ СН'!$F$24</f>
        <v>2059.22560832</v>
      </c>
      <c r="N21" s="36">
        <f>SUMIFS(СВЦЭМ!$D$39:$D$782,СВЦЭМ!$A$39:$A$782,$A21,СВЦЭМ!$B$39:$B$782,N$11)+'СЕТ СН'!$F$14+СВЦЭМ!$D$10+'СЕТ СН'!$F$5-'СЕТ СН'!$F$24</f>
        <v>2109.1195117699999</v>
      </c>
      <c r="O21" s="36">
        <f>SUMIFS(СВЦЭМ!$D$39:$D$782,СВЦЭМ!$A$39:$A$782,$A21,СВЦЭМ!$B$39:$B$782,O$11)+'СЕТ СН'!$F$14+СВЦЭМ!$D$10+'СЕТ СН'!$F$5-'СЕТ СН'!$F$24</f>
        <v>2136.3741965600002</v>
      </c>
      <c r="P21" s="36">
        <f>SUMIFS(СВЦЭМ!$D$39:$D$782,СВЦЭМ!$A$39:$A$782,$A21,СВЦЭМ!$B$39:$B$782,P$11)+'СЕТ СН'!$F$14+СВЦЭМ!$D$10+'СЕТ СН'!$F$5-'СЕТ СН'!$F$24</f>
        <v>2187.60763782</v>
      </c>
      <c r="Q21" s="36">
        <f>SUMIFS(СВЦЭМ!$D$39:$D$782,СВЦЭМ!$A$39:$A$782,$A21,СВЦЭМ!$B$39:$B$782,Q$11)+'СЕТ СН'!$F$14+СВЦЭМ!$D$10+'СЕТ СН'!$F$5-'СЕТ СН'!$F$24</f>
        <v>2202.6359184700004</v>
      </c>
      <c r="R21" s="36">
        <f>SUMIFS(СВЦЭМ!$D$39:$D$782,СВЦЭМ!$A$39:$A$782,$A21,СВЦЭМ!$B$39:$B$782,R$11)+'СЕТ СН'!$F$14+СВЦЭМ!$D$10+'СЕТ СН'!$F$5-'СЕТ СН'!$F$24</f>
        <v>2189.3959023500001</v>
      </c>
      <c r="S21" s="36">
        <f>SUMIFS(СВЦЭМ!$D$39:$D$782,СВЦЭМ!$A$39:$A$782,$A21,СВЦЭМ!$B$39:$B$782,S$11)+'СЕТ СН'!$F$14+СВЦЭМ!$D$10+'СЕТ СН'!$F$5-'СЕТ СН'!$F$24</f>
        <v>2136.25167104</v>
      </c>
      <c r="T21" s="36">
        <f>SUMIFS(СВЦЭМ!$D$39:$D$782,СВЦЭМ!$A$39:$A$782,$A21,СВЦЭМ!$B$39:$B$782,T$11)+'СЕТ СН'!$F$14+СВЦЭМ!$D$10+'СЕТ СН'!$F$5-'СЕТ СН'!$F$24</f>
        <v>2024.9059465400001</v>
      </c>
      <c r="U21" s="36">
        <f>SUMIFS(СВЦЭМ!$D$39:$D$782,СВЦЭМ!$A$39:$A$782,$A21,СВЦЭМ!$B$39:$B$782,U$11)+'СЕТ СН'!$F$14+СВЦЭМ!$D$10+'СЕТ СН'!$F$5-'СЕТ СН'!$F$24</f>
        <v>1951.4034823000002</v>
      </c>
      <c r="V21" s="36">
        <f>SUMIFS(СВЦЭМ!$D$39:$D$782,СВЦЭМ!$A$39:$A$782,$A21,СВЦЭМ!$B$39:$B$782,V$11)+'СЕТ СН'!$F$14+СВЦЭМ!$D$10+'СЕТ СН'!$F$5-'СЕТ СН'!$F$24</f>
        <v>1946.4162508300001</v>
      </c>
      <c r="W21" s="36">
        <f>SUMIFS(СВЦЭМ!$D$39:$D$782,СВЦЭМ!$A$39:$A$782,$A21,СВЦЭМ!$B$39:$B$782,W$11)+'СЕТ СН'!$F$14+СВЦЭМ!$D$10+'СЕТ СН'!$F$5-'СЕТ СН'!$F$24</f>
        <v>1960.82781071</v>
      </c>
      <c r="X21" s="36">
        <f>SUMIFS(СВЦЭМ!$D$39:$D$782,СВЦЭМ!$A$39:$A$782,$A21,СВЦЭМ!$B$39:$B$782,X$11)+'СЕТ СН'!$F$14+СВЦЭМ!$D$10+'СЕТ СН'!$F$5-'СЕТ СН'!$F$24</f>
        <v>1965.3859425600001</v>
      </c>
      <c r="Y21" s="36">
        <f>SUMIFS(СВЦЭМ!$D$39:$D$782,СВЦЭМ!$A$39:$A$782,$A21,СВЦЭМ!$B$39:$B$782,Y$11)+'СЕТ СН'!$F$14+СВЦЭМ!$D$10+'СЕТ СН'!$F$5-'СЕТ СН'!$F$24</f>
        <v>2011.33666444</v>
      </c>
    </row>
    <row r="22" spans="1:25" ht="15.75" x14ac:dyDescent="0.2">
      <c r="A22" s="35">
        <f t="shared" si="0"/>
        <v>44297</v>
      </c>
      <c r="B22" s="36">
        <f>SUMIFS(СВЦЭМ!$D$39:$D$782,СВЦЭМ!$A$39:$A$782,$A22,СВЦЭМ!$B$39:$B$782,B$11)+'СЕТ СН'!$F$14+СВЦЭМ!$D$10+'СЕТ СН'!$F$5-'СЕТ СН'!$F$24</f>
        <v>2098.8008885899999</v>
      </c>
      <c r="C22" s="36">
        <f>SUMIFS(СВЦЭМ!$D$39:$D$782,СВЦЭМ!$A$39:$A$782,$A22,СВЦЭМ!$B$39:$B$782,C$11)+'СЕТ СН'!$F$14+СВЦЭМ!$D$10+'СЕТ СН'!$F$5-'СЕТ СН'!$F$24</f>
        <v>2212.3697316100001</v>
      </c>
      <c r="D22" s="36">
        <f>SUMIFS(СВЦЭМ!$D$39:$D$782,СВЦЭМ!$A$39:$A$782,$A22,СВЦЭМ!$B$39:$B$782,D$11)+'СЕТ СН'!$F$14+СВЦЭМ!$D$10+'СЕТ СН'!$F$5-'СЕТ СН'!$F$24</f>
        <v>2291.27268288</v>
      </c>
      <c r="E22" s="36">
        <f>SUMIFS(СВЦЭМ!$D$39:$D$782,СВЦЭМ!$A$39:$A$782,$A22,СВЦЭМ!$B$39:$B$782,E$11)+'СЕТ СН'!$F$14+СВЦЭМ!$D$10+'СЕТ СН'!$F$5-'СЕТ СН'!$F$24</f>
        <v>2314.3748177900002</v>
      </c>
      <c r="F22" s="36">
        <f>SUMIFS(СВЦЭМ!$D$39:$D$782,СВЦЭМ!$A$39:$A$782,$A22,СВЦЭМ!$B$39:$B$782,F$11)+'СЕТ СН'!$F$14+СВЦЭМ!$D$10+'СЕТ СН'!$F$5-'СЕТ СН'!$F$24</f>
        <v>2331.5716261799998</v>
      </c>
      <c r="G22" s="36">
        <f>SUMIFS(СВЦЭМ!$D$39:$D$782,СВЦЭМ!$A$39:$A$782,$A22,СВЦЭМ!$B$39:$B$782,G$11)+'СЕТ СН'!$F$14+СВЦЭМ!$D$10+'СЕТ СН'!$F$5-'СЕТ СН'!$F$24</f>
        <v>2327.6301076999998</v>
      </c>
      <c r="H22" s="36">
        <f>SUMIFS(СВЦЭМ!$D$39:$D$782,СВЦЭМ!$A$39:$A$782,$A22,СВЦЭМ!$B$39:$B$782,H$11)+'СЕТ СН'!$F$14+СВЦЭМ!$D$10+'СЕТ СН'!$F$5-'СЕТ СН'!$F$24</f>
        <v>2309.6227785700003</v>
      </c>
      <c r="I22" s="36">
        <f>SUMIFS(СВЦЭМ!$D$39:$D$782,СВЦЭМ!$A$39:$A$782,$A22,СВЦЭМ!$B$39:$B$782,I$11)+'СЕТ СН'!$F$14+СВЦЭМ!$D$10+'СЕТ СН'!$F$5-'СЕТ СН'!$F$24</f>
        <v>2235.9058318500001</v>
      </c>
      <c r="J22" s="36">
        <f>SUMIFS(СВЦЭМ!$D$39:$D$782,СВЦЭМ!$A$39:$A$782,$A22,СВЦЭМ!$B$39:$B$782,J$11)+'СЕТ СН'!$F$14+СВЦЭМ!$D$10+'СЕТ СН'!$F$5-'СЕТ СН'!$F$24</f>
        <v>2169.0224353000003</v>
      </c>
      <c r="K22" s="36">
        <f>SUMIFS(СВЦЭМ!$D$39:$D$782,СВЦЭМ!$A$39:$A$782,$A22,СВЦЭМ!$B$39:$B$782,K$11)+'СЕТ СН'!$F$14+СВЦЭМ!$D$10+'СЕТ СН'!$F$5-'СЕТ СН'!$F$24</f>
        <v>2096.20958367</v>
      </c>
      <c r="L22" s="36">
        <f>SUMIFS(СВЦЭМ!$D$39:$D$782,СВЦЭМ!$A$39:$A$782,$A22,СВЦЭМ!$B$39:$B$782,L$11)+'СЕТ СН'!$F$14+СВЦЭМ!$D$10+'СЕТ СН'!$F$5-'СЕТ СН'!$F$24</f>
        <v>2093.5004982999999</v>
      </c>
      <c r="M22" s="36">
        <f>SUMIFS(СВЦЭМ!$D$39:$D$782,СВЦЭМ!$A$39:$A$782,$A22,СВЦЭМ!$B$39:$B$782,M$11)+'СЕТ СН'!$F$14+СВЦЭМ!$D$10+'СЕТ СН'!$F$5-'СЕТ СН'!$F$24</f>
        <v>2100.2613553500005</v>
      </c>
      <c r="N22" s="36">
        <f>SUMIFS(СВЦЭМ!$D$39:$D$782,СВЦЭМ!$A$39:$A$782,$A22,СВЦЭМ!$B$39:$B$782,N$11)+'СЕТ СН'!$F$14+СВЦЭМ!$D$10+'СЕТ СН'!$F$5-'СЕТ СН'!$F$24</f>
        <v>2131.7238516400002</v>
      </c>
      <c r="O22" s="36">
        <f>SUMIFS(СВЦЭМ!$D$39:$D$782,СВЦЭМ!$A$39:$A$782,$A22,СВЦЭМ!$B$39:$B$782,O$11)+'СЕТ СН'!$F$14+СВЦЭМ!$D$10+'СЕТ СН'!$F$5-'СЕТ СН'!$F$24</f>
        <v>2162.0016118800004</v>
      </c>
      <c r="P22" s="36">
        <f>SUMIFS(СВЦЭМ!$D$39:$D$782,СВЦЭМ!$A$39:$A$782,$A22,СВЦЭМ!$B$39:$B$782,P$11)+'СЕТ СН'!$F$14+СВЦЭМ!$D$10+'СЕТ СН'!$F$5-'СЕТ СН'!$F$24</f>
        <v>2217.2264095600003</v>
      </c>
      <c r="Q22" s="36">
        <f>SUMIFS(СВЦЭМ!$D$39:$D$782,СВЦЭМ!$A$39:$A$782,$A22,СВЦЭМ!$B$39:$B$782,Q$11)+'СЕТ СН'!$F$14+СВЦЭМ!$D$10+'СЕТ СН'!$F$5-'СЕТ СН'!$F$24</f>
        <v>2249.66756558</v>
      </c>
      <c r="R22" s="36">
        <f>SUMIFS(СВЦЭМ!$D$39:$D$782,СВЦЭМ!$A$39:$A$782,$A22,СВЦЭМ!$B$39:$B$782,R$11)+'СЕТ СН'!$F$14+СВЦЭМ!$D$10+'СЕТ СН'!$F$5-'СЕТ СН'!$F$24</f>
        <v>2233.3058268200002</v>
      </c>
      <c r="S22" s="36">
        <f>SUMIFS(СВЦЭМ!$D$39:$D$782,СВЦЭМ!$A$39:$A$782,$A22,СВЦЭМ!$B$39:$B$782,S$11)+'СЕТ СН'!$F$14+СВЦЭМ!$D$10+'СЕТ СН'!$F$5-'СЕТ СН'!$F$24</f>
        <v>2203.39152074</v>
      </c>
      <c r="T22" s="36">
        <f>SUMIFS(СВЦЭМ!$D$39:$D$782,СВЦЭМ!$A$39:$A$782,$A22,СВЦЭМ!$B$39:$B$782,T$11)+'СЕТ СН'!$F$14+СВЦЭМ!$D$10+'СЕТ СН'!$F$5-'СЕТ СН'!$F$24</f>
        <v>2126.9098039999999</v>
      </c>
      <c r="U22" s="36">
        <f>SUMIFS(СВЦЭМ!$D$39:$D$782,СВЦЭМ!$A$39:$A$782,$A22,СВЦЭМ!$B$39:$B$782,U$11)+'СЕТ СН'!$F$14+СВЦЭМ!$D$10+'СЕТ СН'!$F$5-'СЕТ СН'!$F$24</f>
        <v>2057.3062507700001</v>
      </c>
      <c r="V22" s="36">
        <f>SUMIFS(СВЦЭМ!$D$39:$D$782,СВЦЭМ!$A$39:$A$782,$A22,СВЦЭМ!$B$39:$B$782,V$11)+'СЕТ СН'!$F$14+СВЦЭМ!$D$10+'СЕТ СН'!$F$5-'СЕТ СН'!$F$24</f>
        <v>2034.2549060800002</v>
      </c>
      <c r="W22" s="36">
        <f>SUMIFS(СВЦЭМ!$D$39:$D$782,СВЦЭМ!$A$39:$A$782,$A22,СВЦЭМ!$B$39:$B$782,W$11)+'СЕТ СН'!$F$14+СВЦЭМ!$D$10+'СЕТ СН'!$F$5-'СЕТ СН'!$F$24</f>
        <v>2036.7675225400001</v>
      </c>
      <c r="X22" s="36">
        <f>SUMIFS(СВЦЭМ!$D$39:$D$782,СВЦЭМ!$A$39:$A$782,$A22,СВЦЭМ!$B$39:$B$782,X$11)+'СЕТ СН'!$F$14+СВЦЭМ!$D$10+'СЕТ СН'!$F$5-'СЕТ СН'!$F$24</f>
        <v>2035.6747116400002</v>
      </c>
      <c r="Y22" s="36">
        <f>SUMIFS(СВЦЭМ!$D$39:$D$782,СВЦЭМ!$A$39:$A$782,$A22,СВЦЭМ!$B$39:$B$782,Y$11)+'СЕТ СН'!$F$14+СВЦЭМ!$D$10+'СЕТ СН'!$F$5-'СЕТ СН'!$F$24</f>
        <v>2082.2834672300005</v>
      </c>
    </row>
    <row r="23" spans="1:25" ht="15.75" x14ac:dyDescent="0.2">
      <c r="A23" s="35">
        <f t="shared" si="0"/>
        <v>44298</v>
      </c>
      <c r="B23" s="36">
        <f>SUMIFS(СВЦЭМ!$D$39:$D$782,СВЦЭМ!$A$39:$A$782,$A23,СВЦЭМ!$B$39:$B$782,B$11)+'СЕТ СН'!$F$14+СВЦЭМ!$D$10+'СЕТ СН'!$F$5-'СЕТ СН'!$F$24</f>
        <v>2130.9057492100001</v>
      </c>
      <c r="C23" s="36">
        <f>SUMIFS(СВЦЭМ!$D$39:$D$782,СВЦЭМ!$A$39:$A$782,$A23,СВЦЭМ!$B$39:$B$782,C$11)+'СЕТ СН'!$F$14+СВЦЭМ!$D$10+'СЕТ СН'!$F$5-'СЕТ СН'!$F$24</f>
        <v>2197.1362839600001</v>
      </c>
      <c r="D23" s="36">
        <f>SUMIFS(СВЦЭМ!$D$39:$D$782,СВЦЭМ!$A$39:$A$782,$A23,СВЦЭМ!$B$39:$B$782,D$11)+'СЕТ СН'!$F$14+СВЦЭМ!$D$10+'СЕТ СН'!$F$5-'СЕТ СН'!$F$24</f>
        <v>2257.3781861900002</v>
      </c>
      <c r="E23" s="36">
        <f>SUMIFS(СВЦЭМ!$D$39:$D$782,СВЦЭМ!$A$39:$A$782,$A23,СВЦЭМ!$B$39:$B$782,E$11)+'СЕТ СН'!$F$14+СВЦЭМ!$D$10+'СЕТ СН'!$F$5-'СЕТ СН'!$F$24</f>
        <v>2324.90372114</v>
      </c>
      <c r="F23" s="36">
        <f>SUMIFS(СВЦЭМ!$D$39:$D$782,СВЦЭМ!$A$39:$A$782,$A23,СВЦЭМ!$B$39:$B$782,F$11)+'СЕТ СН'!$F$14+СВЦЭМ!$D$10+'СЕТ СН'!$F$5-'СЕТ СН'!$F$24</f>
        <v>2345.1512434599999</v>
      </c>
      <c r="G23" s="36">
        <f>SUMIFS(СВЦЭМ!$D$39:$D$782,СВЦЭМ!$A$39:$A$782,$A23,СВЦЭМ!$B$39:$B$782,G$11)+'СЕТ СН'!$F$14+СВЦЭМ!$D$10+'СЕТ СН'!$F$5-'СЕТ СН'!$F$24</f>
        <v>2318.2146301000002</v>
      </c>
      <c r="H23" s="36">
        <f>SUMIFS(СВЦЭМ!$D$39:$D$782,СВЦЭМ!$A$39:$A$782,$A23,СВЦЭМ!$B$39:$B$782,H$11)+'СЕТ СН'!$F$14+СВЦЭМ!$D$10+'СЕТ СН'!$F$5-'СЕТ СН'!$F$24</f>
        <v>2281.46844925</v>
      </c>
      <c r="I23" s="36">
        <f>SUMIFS(СВЦЭМ!$D$39:$D$782,СВЦЭМ!$A$39:$A$782,$A23,СВЦЭМ!$B$39:$B$782,I$11)+'СЕТ СН'!$F$14+СВЦЭМ!$D$10+'СЕТ СН'!$F$5-'СЕТ СН'!$F$24</f>
        <v>2208.3146592000003</v>
      </c>
      <c r="J23" s="36">
        <f>SUMIFS(СВЦЭМ!$D$39:$D$782,СВЦЭМ!$A$39:$A$782,$A23,СВЦЭМ!$B$39:$B$782,J$11)+'СЕТ СН'!$F$14+СВЦЭМ!$D$10+'СЕТ СН'!$F$5-'СЕТ СН'!$F$24</f>
        <v>2136.9946698200001</v>
      </c>
      <c r="K23" s="36">
        <f>SUMIFS(СВЦЭМ!$D$39:$D$782,СВЦЭМ!$A$39:$A$782,$A23,СВЦЭМ!$B$39:$B$782,K$11)+'СЕТ СН'!$F$14+СВЦЭМ!$D$10+'СЕТ СН'!$F$5-'СЕТ СН'!$F$24</f>
        <v>2088.7225790500001</v>
      </c>
      <c r="L23" s="36">
        <f>SUMIFS(СВЦЭМ!$D$39:$D$782,СВЦЭМ!$A$39:$A$782,$A23,СВЦЭМ!$B$39:$B$782,L$11)+'СЕТ СН'!$F$14+СВЦЭМ!$D$10+'СЕТ СН'!$F$5-'СЕТ СН'!$F$24</f>
        <v>2081.9071219200005</v>
      </c>
      <c r="M23" s="36">
        <f>SUMIFS(СВЦЭМ!$D$39:$D$782,СВЦЭМ!$A$39:$A$782,$A23,СВЦЭМ!$B$39:$B$782,M$11)+'СЕТ СН'!$F$14+СВЦЭМ!$D$10+'СЕТ СН'!$F$5-'СЕТ СН'!$F$24</f>
        <v>2092.57524607</v>
      </c>
      <c r="N23" s="36">
        <f>SUMIFS(СВЦЭМ!$D$39:$D$782,СВЦЭМ!$A$39:$A$782,$A23,СВЦЭМ!$B$39:$B$782,N$11)+'СЕТ СН'!$F$14+СВЦЭМ!$D$10+'СЕТ СН'!$F$5-'СЕТ СН'!$F$24</f>
        <v>2117.1331273300002</v>
      </c>
      <c r="O23" s="36">
        <f>SUMIFS(СВЦЭМ!$D$39:$D$782,СВЦЭМ!$A$39:$A$782,$A23,СВЦЭМ!$B$39:$B$782,O$11)+'СЕТ СН'!$F$14+СВЦЭМ!$D$10+'СЕТ СН'!$F$5-'СЕТ СН'!$F$24</f>
        <v>2160.6314173800001</v>
      </c>
      <c r="P23" s="36">
        <f>SUMIFS(СВЦЭМ!$D$39:$D$782,СВЦЭМ!$A$39:$A$782,$A23,СВЦЭМ!$B$39:$B$782,P$11)+'СЕТ СН'!$F$14+СВЦЭМ!$D$10+'СЕТ СН'!$F$5-'СЕТ СН'!$F$24</f>
        <v>2203.3838552699999</v>
      </c>
      <c r="Q23" s="36">
        <f>SUMIFS(СВЦЭМ!$D$39:$D$782,СВЦЭМ!$A$39:$A$782,$A23,СВЦЭМ!$B$39:$B$782,Q$11)+'СЕТ СН'!$F$14+СВЦЭМ!$D$10+'СЕТ СН'!$F$5-'СЕТ СН'!$F$24</f>
        <v>2225.54134497</v>
      </c>
      <c r="R23" s="36">
        <f>SUMIFS(СВЦЭМ!$D$39:$D$782,СВЦЭМ!$A$39:$A$782,$A23,СВЦЭМ!$B$39:$B$782,R$11)+'СЕТ СН'!$F$14+СВЦЭМ!$D$10+'СЕТ СН'!$F$5-'СЕТ СН'!$F$24</f>
        <v>2216.8683829500001</v>
      </c>
      <c r="S23" s="36">
        <f>SUMIFS(СВЦЭМ!$D$39:$D$782,СВЦЭМ!$A$39:$A$782,$A23,СВЦЭМ!$B$39:$B$782,S$11)+'СЕТ СН'!$F$14+СВЦЭМ!$D$10+'СЕТ СН'!$F$5-'СЕТ СН'!$F$24</f>
        <v>2196.4986068200001</v>
      </c>
      <c r="T23" s="36">
        <f>SUMIFS(СВЦЭМ!$D$39:$D$782,СВЦЭМ!$A$39:$A$782,$A23,СВЦЭМ!$B$39:$B$782,T$11)+'СЕТ СН'!$F$14+СВЦЭМ!$D$10+'СЕТ СН'!$F$5-'СЕТ СН'!$F$24</f>
        <v>2112.2153395599998</v>
      </c>
      <c r="U23" s="36">
        <f>SUMIFS(СВЦЭМ!$D$39:$D$782,СВЦЭМ!$A$39:$A$782,$A23,СВЦЭМ!$B$39:$B$782,U$11)+'СЕТ СН'!$F$14+СВЦЭМ!$D$10+'СЕТ СН'!$F$5-'СЕТ СН'!$F$24</f>
        <v>2059.1600458200001</v>
      </c>
      <c r="V23" s="36">
        <f>SUMIFS(СВЦЭМ!$D$39:$D$782,СВЦЭМ!$A$39:$A$782,$A23,СВЦЭМ!$B$39:$B$782,V$11)+'СЕТ СН'!$F$14+СВЦЭМ!$D$10+'СЕТ СН'!$F$5-'СЕТ СН'!$F$24</f>
        <v>2043.0816732600001</v>
      </c>
      <c r="W23" s="36">
        <f>SUMIFS(СВЦЭМ!$D$39:$D$782,СВЦЭМ!$A$39:$A$782,$A23,СВЦЭМ!$B$39:$B$782,W$11)+'СЕТ СН'!$F$14+СВЦЭМ!$D$10+'СЕТ СН'!$F$5-'СЕТ СН'!$F$24</f>
        <v>2037.3174577700001</v>
      </c>
      <c r="X23" s="36">
        <f>SUMIFS(СВЦЭМ!$D$39:$D$782,СВЦЭМ!$A$39:$A$782,$A23,СВЦЭМ!$B$39:$B$782,X$11)+'СЕТ СН'!$F$14+СВЦЭМ!$D$10+'СЕТ СН'!$F$5-'СЕТ СН'!$F$24</f>
        <v>2055.2402796699998</v>
      </c>
      <c r="Y23" s="36">
        <f>SUMIFS(СВЦЭМ!$D$39:$D$782,СВЦЭМ!$A$39:$A$782,$A23,СВЦЭМ!$B$39:$B$782,Y$11)+'СЕТ СН'!$F$14+СВЦЭМ!$D$10+'СЕТ СН'!$F$5-'СЕТ СН'!$F$24</f>
        <v>2100.78427302</v>
      </c>
    </row>
    <row r="24" spans="1:25" ht="15.75" x14ac:dyDescent="0.2">
      <c r="A24" s="35">
        <f t="shared" si="0"/>
        <v>44299</v>
      </c>
      <c r="B24" s="36">
        <f>SUMIFS(СВЦЭМ!$D$39:$D$782,СВЦЭМ!$A$39:$A$782,$A24,СВЦЭМ!$B$39:$B$782,B$11)+'СЕТ СН'!$F$14+СВЦЭМ!$D$10+'СЕТ СН'!$F$5-'СЕТ СН'!$F$24</f>
        <v>2184.49049689</v>
      </c>
      <c r="C24" s="36">
        <f>SUMIFS(СВЦЭМ!$D$39:$D$782,СВЦЭМ!$A$39:$A$782,$A24,СВЦЭМ!$B$39:$B$782,C$11)+'СЕТ СН'!$F$14+СВЦЭМ!$D$10+'СЕТ СН'!$F$5-'СЕТ СН'!$F$24</f>
        <v>2247.1944971900002</v>
      </c>
      <c r="D24" s="36">
        <f>SUMIFS(СВЦЭМ!$D$39:$D$782,СВЦЭМ!$A$39:$A$782,$A24,СВЦЭМ!$B$39:$B$782,D$11)+'СЕТ СН'!$F$14+СВЦЭМ!$D$10+'СЕТ СН'!$F$5-'СЕТ СН'!$F$24</f>
        <v>2274.4837221400003</v>
      </c>
      <c r="E24" s="36">
        <f>SUMIFS(СВЦЭМ!$D$39:$D$782,СВЦЭМ!$A$39:$A$782,$A24,СВЦЭМ!$B$39:$B$782,E$11)+'СЕТ СН'!$F$14+СВЦЭМ!$D$10+'СЕТ СН'!$F$5-'СЕТ СН'!$F$24</f>
        <v>2286.6835816800003</v>
      </c>
      <c r="F24" s="36">
        <f>SUMIFS(СВЦЭМ!$D$39:$D$782,СВЦЭМ!$A$39:$A$782,$A24,СВЦЭМ!$B$39:$B$782,F$11)+'СЕТ СН'!$F$14+СВЦЭМ!$D$10+'СЕТ СН'!$F$5-'СЕТ СН'!$F$24</f>
        <v>2297.5815176200003</v>
      </c>
      <c r="G24" s="36">
        <f>SUMIFS(СВЦЭМ!$D$39:$D$782,СВЦЭМ!$A$39:$A$782,$A24,СВЦЭМ!$B$39:$B$782,G$11)+'СЕТ СН'!$F$14+СВЦЭМ!$D$10+'СЕТ СН'!$F$5-'СЕТ СН'!$F$24</f>
        <v>2273.86871307</v>
      </c>
      <c r="H24" s="36">
        <f>SUMIFS(СВЦЭМ!$D$39:$D$782,СВЦЭМ!$A$39:$A$782,$A24,СВЦЭМ!$B$39:$B$782,H$11)+'СЕТ СН'!$F$14+СВЦЭМ!$D$10+'СЕТ СН'!$F$5-'СЕТ СН'!$F$24</f>
        <v>2230.8522042499999</v>
      </c>
      <c r="I24" s="36">
        <f>SUMIFS(СВЦЭМ!$D$39:$D$782,СВЦЭМ!$A$39:$A$782,$A24,СВЦЭМ!$B$39:$B$782,I$11)+'СЕТ СН'!$F$14+СВЦЭМ!$D$10+'СЕТ СН'!$F$5-'СЕТ СН'!$F$24</f>
        <v>2177.4122817100001</v>
      </c>
      <c r="J24" s="36">
        <f>SUMIFS(СВЦЭМ!$D$39:$D$782,СВЦЭМ!$A$39:$A$782,$A24,СВЦЭМ!$B$39:$B$782,J$11)+'СЕТ СН'!$F$14+СВЦЭМ!$D$10+'СЕТ СН'!$F$5-'СЕТ СН'!$F$24</f>
        <v>2146.28474594</v>
      </c>
      <c r="K24" s="36">
        <f>SUMIFS(СВЦЭМ!$D$39:$D$782,СВЦЭМ!$A$39:$A$782,$A24,СВЦЭМ!$B$39:$B$782,K$11)+'СЕТ СН'!$F$14+СВЦЭМ!$D$10+'СЕТ СН'!$F$5-'СЕТ СН'!$F$24</f>
        <v>2120.0954537100001</v>
      </c>
      <c r="L24" s="36">
        <f>SUMIFS(СВЦЭМ!$D$39:$D$782,СВЦЭМ!$A$39:$A$782,$A24,СВЦЭМ!$B$39:$B$782,L$11)+'СЕТ СН'!$F$14+СВЦЭМ!$D$10+'СЕТ СН'!$F$5-'СЕТ СН'!$F$24</f>
        <v>2128.24831524</v>
      </c>
      <c r="M24" s="36">
        <f>SUMIFS(СВЦЭМ!$D$39:$D$782,СВЦЭМ!$A$39:$A$782,$A24,СВЦЭМ!$B$39:$B$782,M$11)+'СЕТ СН'!$F$14+СВЦЭМ!$D$10+'СЕТ СН'!$F$5-'СЕТ СН'!$F$24</f>
        <v>2134.2938484400001</v>
      </c>
      <c r="N24" s="36">
        <f>SUMIFS(СВЦЭМ!$D$39:$D$782,СВЦЭМ!$A$39:$A$782,$A24,СВЦЭМ!$B$39:$B$782,N$11)+'СЕТ СН'!$F$14+СВЦЭМ!$D$10+'СЕТ СН'!$F$5-'СЕТ СН'!$F$24</f>
        <v>2148.2666581200001</v>
      </c>
      <c r="O24" s="36">
        <f>SUMIFS(СВЦЭМ!$D$39:$D$782,СВЦЭМ!$A$39:$A$782,$A24,СВЦЭМ!$B$39:$B$782,O$11)+'СЕТ СН'!$F$14+СВЦЭМ!$D$10+'СЕТ СН'!$F$5-'СЕТ СН'!$F$24</f>
        <v>2180.8486372900002</v>
      </c>
      <c r="P24" s="36">
        <f>SUMIFS(СВЦЭМ!$D$39:$D$782,СВЦЭМ!$A$39:$A$782,$A24,СВЦЭМ!$B$39:$B$782,P$11)+'СЕТ СН'!$F$14+СВЦЭМ!$D$10+'СЕТ СН'!$F$5-'СЕТ СН'!$F$24</f>
        <v>2227.9254247500003</v>
      </c>
      <c r="Q24" s="36">
        <f>SUMIFS(СВЦЭМ!$D$39:$D$782,СВЦЭМ!$A$39:$A$782,$A24,СВЦЭМ!$B$39:$B$782,Q$11)+'СЕТ СН'!$F$14+СВЦЭМ!$D$10+'СЕТ СН'!$F$5-'СЕТ СН'!$F$24</f>
        <v>2248.4903448100004</v>
      </c>
      <c r="R24" s="36">
        <f>SUMIFS(СВЦЭМ!$D$39:$D$782,СВЦЭМ!$A$39:$A$782,$A24,СВЦЭМ!$B$39:$B$782,R$11)+'СЕТ СН'!$F$14+СВЦЭМ!$D$10+'СЕТ СН'!$F$5-'СЕТ СН'!$F$24</f>
        <v>2236.6108128599999</v>
      </c>
      <c r="S24" s="36">
        <f>SUMIFS(СВЦЭМ!$D$39:$D$782,СВЦЭМ!$A$39:$A$782,$A24,СВЦЭМ!$B$39:$B$782,S$11)+'СЕТ СН'!$F$14+СВЦЭМ!$D$10+'СЕТ СН'!$F$5-'СЕТ СН'!$F$24</f>
        <v>2219.4059076499998</v>
      </c>
      <c r="T24" s="36">
        <f>SUMIFS(СВЦЭМ!$D$39:$D$782,СВЦЭМ!$A$39:$A$782,$A24,СВЦЭМ!$B$39:$B$782,T$11)+'СЕТ СН'!$F$14+СВЦЭМ!$D$10+'СЕТ СН'!$F$5-'СЕТ СН'!$F$24</f>
        <v>2153.8842980700001</v>
      </c>
      <c r="U24" s="36">
        <f>SUMIFS(СВЦЭМ!$D$39:$D$782,СВЦЭМ!$A$39:$A$782,$A24,СВЦЭМ!$B$39:$B$782,U$11)+'СЕТ СН'!$F$14+СВЦЭМ!$D$10+'СЕТ СН'!$F$5-'СЕТ СН'!$F$24</f>
        <v>2095.0610040199999</v>
      </c>
      <c r="V24" s="36">
        <f>SUMIFS(СВЦЭМ!$D$39:$D$782,СВЦЭМ!$A$39:$A$782,$A24,СВЦЭМ!$B$39:$B$782,V$11)+'СЕТ СН'!$F$14+СВЦЭМ!$D$10+'СЕТ СН'!$F$5-'СЕТ СН'!$F$24</f>
        <v>2063.04864099</v>
      </c>
      <c r="W24" s="36">
        <f>SUMIFS(СВЦЭМ!$D$39:$D$782,СВЦЭМ!$A$39:$A$782,$A24,СВЦЭМ!$B$39:$B$782,W$11)+'СЕТ СН'!$F$14+СВЦЭМ!$D$10+'СЕТ СН'!$F$5-'СЕТ СН'!$F$24</f>
        <v>2085.0647429099999</v>
      </c>
      <c r="X24" s="36">
        <f>SUMIFS(СВЦЭМ!$D$39:$D$782,СВЦЭМ!$A$39:$A$782,$A24,СВЦЭМ!$B$39:$B$782,X$11)+'СЕТ СН'!$F$14+СВЦЭМ!$D$10+'СЕТ СН'!$F$5-'СЕТ СН'!$F$24</f>
        <v>2122.4925032800002</v>
      </c>
      <c r="Y24" s="36">
        <f>SUMIFS(СВЦЭМ!$D$39:$D$782,СВЦЭМ!$A$39:$A$782,$A24,СВЦЭМ!$B$39:$B$782,Y$11)+'СЕТ СН'!$F$14+СВЦЭМ!$D$10+'СЕТ СН'!$F$5-'СЕТ СН'!$F$24</f>
        <v>2181.6205346400002</v>
      </c>
    </row>
    <row r="25" spans="1:25" ht="15.75" x14ac:dyDescent="0.2">
      <c r="A25" s="35">
        <f t="shared" si="0"/>
        <v>44300</v>
      </c>
      <c r="B25" s="36">
        <f>SUMIFS(СВЦЭМ!$D$39:$D$782,СВЦЭМ!$A$39:$A$782,$A25,СВЦЭМ!$B$39:$B$782,B$11)+'СЕТ СН'!$F$14+СВЦЭМ!$D$10+'СЕТ СН'!$F$5-'СЕТ СН'!$F$24</f>
        <v>2210.3848584400002</v>
      </c>
      <c r="C25" s="36">
        <f>SUMIFS(СВЦЭМ!$D$39:$D$782,СВЦЭМ!$A$39:$A$782,$A25,СВЦЭМ!$B$39:$B$782,C$11)+'СЕТ СН'!$F$14+СВЦЭМ!$D$10+'СЕТ СН'!$F$5-'СЕТ СН'!$F$24</f>
        <v>2288.9427522000001</v>
      </c>
      <c r="D25" s="36">
        <f>SUMIFS(СВЦЭМ!$D$39:$D$782,СВЦЭМ!$A$39:$A$782,$A25,СВЦЭМ!$B$39:$B$782,D$11)+'СЕТ СН'!$F$14+СВЦЭМ!$D$10+'СЕТ СН'!$F$5-'СЕТ СН'!$F$24</f>
        <v>2341.5741421600001</v>
      </c>
      <c r="E25" s="36">
        <f>SUMIFS(СВЦЭМ!$D$39:$D$782,СВЦЭМ!$A$39:$A$782,$A25,СВЦЭМ!$B$39:$B$782,E$11)+'СЕТ СН'!$F$14+СВЦЭМ!$D$10+'СЕТ СН'!$F$5-'СЕТ СН'!$F$24</f>
        <v>2348.5604387000003</v>
      </c>
      <c r="F25" s="36">
        <f>SUMIFS(СВЦЭМ!$D$39:$D$782,СВЦЭМ!$A$39:$A$782,$A25,СВЦЭМ!$B$39:$B$782,F$11)+'СЕТ СН'!$F$14+СВЦЭМ!$D$10+'СЕТ СН'!$F$5-'СЕТ СН'!$F$24</f>
        <v>2361.2512197400001</v>
      </c>
      <c r="G25" s="36">
        <f>SUMIFS(СВЦЭМ!$D$39:$D$782,СВЦЭМ!$A$39:$A$782,$A25,СВЦЭМ!$B$39:$B$782,G$11)+'СЕТ СН'!$F$14+СВЦЭМ!$D$10+'СЕТ СН'!$F$5-'СЕТ СН'!$F$24</f>
        <v>2345.40666517</v>
      </c>
      <c r="H25" s="36">
        <f>SUMIFS(СВЦЭМ!$D$39:$D$782,СВЦЭМ!$A$39:$A$782,$A25,СВЦЭМ!$B$39:$B$782,H$11)+'СЕТ СН'!$F$14+СВЦЭМ!$D$10+'СЕТ СН'!$F$5-'СЕТ СН'!$F$24</f>
        <v>2304.3193577800002</v>
      </c>
      <c r="I25" s="36">
        <f>SUMIFS(СВЦЭМ!$D$39:$D$782,СВЦЭМ!$A$39:$A$782,$A25,СВЦЭМ!$B$39:$B$782,I$11)+'СЕТ СН'!$F$14+СВЦЭМ!$D$10+'СЕТ СН'!$F$5-'СЕТ СН'!$F$24</f>
        <v>2245.92811127</v>
      </c>
      <c r="J25" s="36">
        <f>SUMIFS(СВЦЭМ!$D$39:$D$782,СВЦЭМ!$A$39:$A$782,$A25,СВЦЭМ!$B$39:$B$782,J$11)+'СЕТ СН'!$F$14+СВЦЭМ!$D$10+'СЕТ СН'!$F$5-'СЕТ СН'!$F$24</f>
        <v>2179.3165297200003</v>
      </c>
      <c r="K25" s="36">
        <f>SUMIFS(СВЦЭМ!$D$39:$D$782,СВЦЭМ!$A$39:$A$782,$A25,СВЦЭМ!$B$39:$B$782,K$11)+'СЕТ СН'!$F$14+СВЦЭМ!$D$10+'СЕТ СН'!$F$5-'СЕТ СН'!$F$24</f>
        <v>2116.0993583300001</v>
      </c>
      <c r="L25" s="36">
        <f>SUMIFS(СВЦЭМ!$D$39:$D$782,СВЦЭМ!$A$39:$A$782,$A25,СВЦЭМ!$B$39:$B$782,L$11)+'СЕТ СН'!$F$14+СВЦЭМ!$D$10+'СЕТ СН'!$F$5-'СЕТ СН'!$F$24</f>
        <v>2110.6163224399997</v>
      </c>
      <c r="M25" s="36">
        <f>SUMIFS(СВЦЭМ!$D$39:$D$782,СВЦЭМ!$A$39:$A$782,$A25,СВЦЭМ!$B$39:$B$782,M$11)+'СЕТ СН'!$F$14+СВЦЭМ!$D$10+'СЕТ СН'!$F$5-'СЕТ СН'!$F$24</f>
        <v>2118.9416419500003</v>
      </c>
      <c r="N25" s="36">
        <f>SUMIFS(СВЦЭМ!$D$39:$D$782,СВЦЭМ!$A$39:$A$782,$A25,СВЦЭМ!$B$39:$B$782,N$11)+'СЕТ СН'!$F$14+СВЦЭМ!$D$10+'СЕТ СН'!$F$5-'СЕТ СН'!$F$24</f>
        <v>2149.8665854700002</v>
      </c>
      <c r="O25" s="36">
        <f>SUMIFS(СВЦЭМ!$D$39:$D$782,СВЦЭМ!$A$39:$A$782,$A25,СВЦЭМ!$B$39:$B$782,O$11)+'СЕТ СН'!$F$14+СВЦЭМ!$D$10+'СЕТ СН'!$F$5-'СЕТ СН'!$F$24</f>
        <v>2181.46824302</v>
      </c>
      <c r="P25" s="36">
        <f>SUMIFS(СВЦЭМ!$D$39:$D$782,СВЦЭМ!$A$39:$A$782,$A25,СВЦЭМ!$B$39:$B$782,P$11)+'СЕТ СН'!$F$14+СВЦЭМ!$D$10+'СЕТ СН'!$F$5-'СЕТ СН'!$F$24</f>
        <v>2227.2280940600003</v>
      </c>
      <c r="Q25" s="36">
        <f>SUMIFS(СВЦЭМ!$D$39:$D$782,СВЦЭМ!$A$39:$A$782,$A25,СВЦЭМ!$B$39:$B$782,Q$11)+'СЕТ СН'!$F$14+СВЦЭМ!$D$10+'СЕТ СН'!$F$5-'СЕТ СН'!$F$24</f>
        <v>2255.71672515</v>
      </c>
      <c r="R25" s="36">
        <f>SUMIFS(СВЦЭМ!$D$39:$D$782,СВЦЭМ!$A$39:$A$782,$A25,СВЦЭМ!$B$39:$B$782,R$11)+'СЕТ СН'!$F$14+СВЦЭМ!$D$10+'СЕТ СН'!$F$5-'СЕТ СН'!$F$24</f>
        <v>2236.1721708499999</v>
      </c>
      <c r="S25" s="36">
        <f>SUMIFS(СВЦЭМ!$D$39:$D$782,СВЦЭМ!$A$39:$A$782,$A25,СВЦЭМ!$B$39:$B$782,S$11)+'СЕТ СН'!$F$14+СВЦЭМ!$D$10+'СЕТ СН'!$F$5-'СЕТ СН'!$F$24</f>
        <v>2212.9522571799998</v>
      </c>
      <c r="T25" s="36">
        <f>SUMIFS(СВЦЭМ!$D$39:$D$782,СВЦЭМ!$A$39:$A$782,$A25,СВЦЭМ!$B$39:$B$782,T$11)+'СЕТ СН'!$F$14+СВЦЭМ!$D$10+'СЕТ СН'!$F$5-'СЕТ СН'!$F$24</f>
        <v>2147.9893969700001</v>
      </c>
      <c r="U25" s="36">
        <f>SUMIFS(СВЦЭМ!$D$39:$D$782,СВЦЭМ!$A$39:$A$782,$A25,СВЦЭМ!$B$39:$B$782,U$11)+'СЕТ СН'!$F$14+СВЦЭМ!$D$10+'СЕТ СН'!$F$5-'СЕТ СН'!$F$24</f>
        <v>2091.0850139800004</v>
      </c>
      <c r="V25" s="36">
        <f>SUMIFS(СВЦЭМ!$D$39:$D$782,СВЦЭМ!$A$39:$A$782,$A25,СВЦЭМ!$B$39:$B$782,V$11)+'СЕТ СН'!$F$14+СВЦЭМ!$D$10+'СЕТ СН'!$F$5-'СЕТ СН'!$F$24</f>
        <v>2056.8492710999999</v>
      </c>
      <c r="W25" s="36">
        <f>SUMIFS(СВЦЭМ!$D$39:$D$782,СВЦЭМ!$A$39:$A$782,$A25,СВЦЭМ!$B$39:$B$782,W$11)+'СЕТ СН'!$F$14+СВЦЭМ!$D$10+'СЕТ СН'!$F$5-'СЕТ СН'!$F$24</f>
        <v>2069.3356922399998</v>
      </c>
      <c r="X25" s="36">
        <f>SUMIFS(СВЦЭМ!$D$39:$D$782,СВЦЭМ!$A$39:$A$782,$A25,СВЦЭМ!$B$39:$B$782,X$11)+'СЕТ СН'!$F$14+СВЦЭМ!$D$10+'СЕТ СН'!$F$5-'СЕТ СН'!$F$24</f>
        <v>2100.4165952200001</v>
      </c>
      <c r="Y25" s="36">
        <f>SUMIFS(СВЦЭМ!$D$39:$D$782,СВЦЭМ!$A$39:$A$782,$A25,СВЦЭМ!$B$39:$B$782,Y$11)+'СЕТ СН'!$F$14+СВЦЭМ!$D$10+'СЕТ СН'!$F$5-'СЕТ СН'!$F$24</f>
        <v>2148.8343102099998</v>
      </c>
    </row>
    <row r="26" spans="1:25" ht="15.75" x14ac:dyDescent="0.2">
      <c r="A26" s="35">
        <f t="shared" si="0"/>
        <v>44301</v>
      </c>
      <c r="B26" s="36">
        <f>SUMIFS(СВЦЭМ!$D$39:$D$782,СВЦЭМ!$A$39:$A$782,$A26,СВЦЭМ!$B$39:$B$782,B$11)+'СЕТ СН'!$F$14+СВЦЭМ!$D$10+'СЕТ СН'!$F$5-'СЕТ СН'!$F$24</f>
        <v>2177.3688061000003</v>
      </c>
      <c r="C26" s="36">
        <f>SUMIFS(СВЦЭМ!$D$39:$D$782,СВЦЭМ!$A$39:$A$782,$A26,СВЦЭМ!$B$39:$B$782,C$11)+'СЕТ СН'!$F$14+СВЦЭМ!$D$10+'СЕТ СН'!$F$5-'СЕТ СН'!$F$24</f>
        <v>2266.4265166</v>
      </c>
      <c r="D26" s="36">
        <f>SUMIFS(СВЦЭМ!$D$39:$D$782,СВЦЭМ!$A$39:$A$782,$A26,СВЦЭМ!$B$39:$B$782,D$11)+'СЕТ СН'!$F$14+СВЦЭМ!$D$10+'СЕТ СН'!$F$5-'СЕТ СН'!$F$24</f>
        <v>2330.5803926200001</v>
      </c>
      <c r="E26" s="36">
        <f>SUMIFS(СВЦЭМ!$D$39:$D$782,СВЦЭМ!$A$39:$A$782,$A26,СВЦЭМ!$B$39:$B$782,E$11)+'СЕТ СН'!$F$14+СВЦЭМ!$D$10+'СЕТ СН'!$F$5-'СЕТ СН'!$F$24</f>
        <v>2337.1688211800001</v>
      </c>
      <c r="F26" s="36">
        <f>SUMIFS(СВЦЭМ!$D$39:$D$782,СВЦЭМ!$A$39:$A$782,$A26,СВЦЭМ!$B$39:$B$782,F$11)+'СЕТ СН'!$F$14+СВЦЭМ!$D$10+'СЕТ СН'!$F$5-'СЕТ СН'!$F$24</f>
        <v>2346.9626980399999</v>
      </c>
      <c r="G26" s="36">
        <f>SUMIFS(СВЦЭМ!$D$39:$D$782,СВЦЭМ!$A$39:$A$782,$A26,СВЦЭМ!$B$39:$B$782,G$11)+'СЕТ СН'!$F$14+СВЦЭМ!$D$10+'СЕТ СН'!$F$5-'СЕТ СН'!$F$24</f>
        <v>2322.5772778</v>
      </c>
      <c r="H26" s="36">
        <f>SUMIFS(СВЦЭМ!$D$39:$D$782,СВЦЭМ!$A$39:$A$782,$A26,СВЦЭМ!$B$39:$B$782,H$11)+'СЕТ СН'!$F$14+СВЦЭМ!$D$10+'СЕТ СН'!$F$5-'СЕТ СН'!$F$24</f>
        <v>2264.8037258499999</v>
      </c>
      <c r="I26" s="36">
        <f>SUMIFS(СВЦЭМ!$D$39:$D$782,СВЦЭМ!$A$39:$A$782,$A26,СВЦЭМ!$B$39:$B$782,I$11)+'СЕТ СН'!$F$14+СВЦЭМ!$D$10+'СЕТ СН'!$F$5-'СЕТ СН'!$F$24</f>
        <v>2193.206091</v>
      </c>
      <c r="J26" s="36">
        <f>SUMIFS(СВЦЭМ!$D$39:$D$782,СВЦЭМ!$A$39:$A$782,$A26,СВЦЭМ!$B$39:$B$782,J$11)+'СЕТ СН'!$F$14+СВЦЭМ!$D$10+'СЕТ СН'!$F$5-'СЕТ СН'!$F$24</f>
        <v>2141.0698642799998</v>
      </c>
      <c r="K26" s="36">
        <f>SUMIFS(СВЦЭМ!$D$39:$D$782,СВЦЭМ!$A$39:$A$782,$A26,СВЦЭМ!$B$39:$B$782,K$11)+'СЕТ СН'!$F$14+СВЦЭМ!$D$10+'СЕТ СН'!$F$5-'СЕТ СН'!$F$24</f>
        <v>2098.3559600099998</v>
      </c>
      <c r="L26" s="36">
        <f>SUMIFS(СВЦЭМ!$D$39:$D$782,СВЦЭМ!$A$39:$A$782,$A26,СВЦЭМ!$B$39:$B$782,L$11)+'СЕТ СН'!$F$14+СВЦЭМ!$D$10+'СЕТ СН'!$F$5-'СЕТ СН'!$F$24</f>
        <v>2124.1774502500002</v>
      </c>
      <c r="M26" s="36">
        <f>SUMIFS(СВЦЭМ!$D$39:$D$782,СВЦЭМ!$A$39:$A$782,$A26,СВЦЭМ!$B$39:$B$782,M$11)+'СЕТ СН'!$F$14+СВЦЭМ!$D$10+'СЕТ СН'!$F$5-'СЕТ СН'!$F$24</f>
        <v>2109.20094797</v>
      </c>
      <c r="N26" s="36">
        <f>SUMIFS(СВЦЭМ!$D$39:$D$782,СВЦЭМ!$A$39:$A$782,$A26,СВЦЭМ!$B$39:$B$782,N$11)+'СЕТ СН'!$F$14+СВЦЭМ!$D$10+'СЕТ СН'!$F$5-'СЕТ СН'!$F$24</f>
        <v>2134.9974994200002</v>
      </c>
      <c r="O26" s="36">
        <f>SUMIFS(СВЦЭМ!$D$39:$D$782,СВЦЭМ!$A$39:$A$782,$A26,СВЦЭМ!$B$39:$B$782,O$11)+'СЕТ СН'!$F$14+СВЦЭМ!$D$10+'СЕТ СН'!$F$5-'СЕТ СН'!$F$24</f>
        <v>2180.1398817400004</v>
      </c>
      <c r="P26" s="36">
        <f>SUMIFS(СВЦЭМ!$D$39:$D$782,СВЦЭМ!$A$39:$A$782,$A26,СВЦЭМ!$B$39:$B$782,P$11)+'СЕТ СН'!$F$14+СВЦЭМ!$D$10+'СЕТ СН'!$F$5-'СЕТ СН'!$F$24</f>
        <v>2225.5463870200001</v>
      </c>
      <c r="Q26" s="36">
        <f>SUMIFS(СВЦЭМ!$D$39:$D$782,СВЦЭМ!$A$39:$A$782,$A26,СВЦЭМ!$B$39:$B$782,Q$11)+'СЕТ СН'!$F$14+СВЦЭМ!$D$10+'СЕТ СН'!$F$5-'СЕТ СН'!$F$24</f>
        <v>2241.95863611</v>
      </c>
      <c r="R26" s="36">
        <f>SUMIFS(СВЦЭМ!$D$39:$D$782,СВЦЭМ!$A$39:$A$782,$A26,СВЦЭМ!$B$39:$B$782,R$11)+'СЕТ СН'!$F$14+СВЦЭМ!$D$10+'СЕТ СН'!$F$5-'СЕТ СН'!$F$24</f>
        <v>2223.3270054700001</v>
      </c>
      <c r="S26" s="36">
        <f>SUMIFS(СВЦЭМ!$D$39:$D$782,СВЦЭМ!$A$39:$A$782,$A26,СВЦЭМ!$B$39:$B$782,S$11)+'СЕТ СН'!$F$14+СВЦЭМ!$D$10+'СЕТ СН'!$F$5-'СЕТ СН'!$F$24</f>
        <v>2209.1754930900001</v>
      </c>
      <c r="T26" s="36">
        <f>SUMIFS(СВЦЭМ!$D$39:$D$782,СВЦЭМ!$A$39:$A$782,$A26,СВЦЭМ!$B$39:$B$782,T$11)+'СЕТ СН'!$F$14+СВЦЭМ!$D$10+'СЕТ СН'!$F$5-'СЕТ СН'!$F$24</f>
        <v>2125.1974139100003</v>
      </c>
      <c r="U26" s="36">
        <f>SUMIFS(СВЦЭМ!$D$39:$D$782,СВЦЭМ!$A$39:$A$782,$A26,СВЦЭМ!$B$39:$B$782,U$11)+'СЕТ СН'!$F$14+СВЦЭМ!$D$10+'СЕТ СН'!$F$5-'СЕТ СН'!$F$24</f>
        <v>2065.7695585700003</v>
      </c>
      <c r="V26" s="36">
        <f>SUMIFS(СВЦЭМ!$D$39:$D$782,СВЦЭМ!$A$39:$A$782,$A26,СВЦЭМ!$B$39:$B$782,V$11)+'СЕТ СН'!$F$14+СВЦЭМ!$D$10+'СЕТ СН'!$F$5-'СЕТ СН'!$F$24</f>
        <v>2023.9643063800002</v>
      </c>
      <c r="W26" s="36">
        <f>SUMIFS(СВЦЭМ!$D$39:$D$782,СВЦЭМ!$A$39:$A$782,$A26,СВЦЭМ!$B$39:$B$782,W$11)+'СЕТ СН'!$F$14+СВЦЭМ!$D$10+'СЕТ СН'!$F$5-'СЕТ СН'!$F$24</f>
        <v>2031.5491391200001</v>
      </c>
      <c r="X26" s="36">
        <f>SUMIFS(СВЦЭМ!$D$39:$D$782,СВЦЭМ!$A$39:$A$782,$A26,СВЦЭМ!$B$39:$B$782,X$11)+'СЕТ СН'!$F$14+СВЦЭМ!$D$10+'СЕТ СН'!$F$5-'СЕТ СН'!$F$24</f>
        <v>2059.8208105900003</v>
      </c>
      <c r="Y26" s="36">
        <f>SUMIFS(СВЦЭМ!$D$39:$D$782,СВЦЭМ!$A$39:$A$782,$A26,СВЦЭМ!$B$39:$B$782,Y$11)+'СЕТ СН'!$F$14+СВЦЭМ!$D$10+'СЕТ СН'!$F$5-'СЕТ СН'!$F$24</f>
        <v>2126.3700599399999</v>
      </c>
    </row>
    <row r="27" spans="1:25" ht="15.75" x14ac:dyDescent="0.2">
      <c r="A27" s="35">
        <f t="shared" si="0"/>
        <v>44302</v>
      </c>
      <c r="B27" s="36">
        <f>SUMIFS(СВЦЭМ!$D$39:$D$782,СВЦЭМ!$A$39:$A$782,$A27,СВЦЭМ!$B$39:$B$782,B$11)+'СЕТ СН'!$F$14+СВЦЭМ!$D$10+'СЕТ СН'!$F$5-'СЕТ СН'!$F$24</f>
        <v>2208.5046576200002</v>
      </c>
      <c r="C27" s="36">
        <f>SUMIFS(СВЦЭМ!$D$39:$D$782,СВЦЭМ!$A$39:$A$782,$A27,СВЦЭМ!$B$39:$B$782,C$11)+'СЕТ СН'!$F$14+СВЦЭМ!$D$10+'СЕТ СН'!$F$5-'СЕТ СН'!$F$24</f>
        <v>2276.64234399</v>
      </c>
      <c r="D27" s="36">
        <f>SUMIFS(СВЦЭМ!$D$39:$D$782,СВЦЭМ!$A$39:$A$782,$A27,СВЦЭМ!$B$39:$B$782,D$11)+'СЕТ СН'!$F$14+СВЦЭМ!$D$10+'СЕТ СН'!$F$5-'СЕТ СН'!$F$24</f>
        <v>2329.8737895700001</v>
      </c>
      <c r="E27" s="36">
        <f>SUMIFS(СВЦЭМ!$D$39:$D$782,СВЦЭМ!$A$39:$A$782,$A27,СВЦЭМ!$B$39:$B$782,E$11)+'СЕТ СН'!$F$14+СВЦЭМ!$D$10+'СЕТ СН'!$F$5-'СЕТ СН'!$F$24</f>
        <v>2339.5073725100001</v>
      </c>
      <c r="F27" s="36">
        <f>SUMIFS(СВЦЭМ!$D$39:$D$782,СВЦЭМ!$A$39:$A$782,$A27,СВЦЭМ!$B$39:$B$782,F$11)+'СЕТ СН'!$F$14+СВЦЭМ!$D$10+'СЕТ СН'!$F$5-'СЕТ СН'!$F$24</f>
        <v>2357.6291351899999</v>
      </c>
      <c r="G27" s="36">
        <f>SUMIFS(СВЦЭМ!$D$39:$D$782,СВЦЭМ!$A$39:$A$782,$A27,СВЦЭМ!$B$39:$B$782,G$11)+'СЕТ СН'!$F$14+СВЦЭМ!$D$10+'СЕТ СН'!$F$5-'СЕТ СН'!$F$24</f>
        <v>2333.8081840300001</v>
      </c>
      <c r="H27" s="36">
        <f>SUMIFS(СВЦЭМ!$D$39:$D$782,СВЦЭМ!$A$39:$A$782,$A27,СВЦЭМ!$B$39:$B$782,H$11)+'СЕТ СН'!$F$14+СВЦЭМ!$D$10+'СЕТ СН'!$F$5-'СЕТ СН'!$F$24</f>
        <v>2289.1401331699999</v>
      </c>
      <c r="I27" s="36">
        <f>SUMIFS(СВЦЭМ!$D$39:$D$782,СВЦЭМ!$A$39:$A$782,$A27,СВЦЭМ!$B$39:$B$782,I$11)+'СЕТ СН'!$F$14+СВЦЭМ!$D$10+'СЕТ СН'!$F$5-'СЕТ СН'!$F$24</f>
        <v>2218.5309835500002</v>
      </c>
      <c r="J27" s="36">
        <f>SUMIFS(СВЦЭМ!$D$39:$D$782,СВЦЭМ!$A$39:$A$782,$A27,СВЦЭМ!$B$39:$B$782,J$11)+'СЕТ СН'!$F$14+СВЦЭМ!$D$10+'СЕТ СН'!$F$5-'СЕТ СН'!$F$24</f>
        <v>2145.91216936</v>
      </c>
      <c r="K27" s="36">
        <f>SUMIFS(СВЦЭМ!$D$39:$D$782,СВЦЭМ!$A$39:$A$782,$A27,СВЦЭМ!$B$39:$B$782,K$11)+'СЕТ СН'!$F$14+СВЦЭМ!$D$10+'СЕТ СН'!$F$5-'СЕТ СН'!$F$24</f>
        <v>2089.2217856699999</v>
      </c>
      <c r="L27" s="36">
        <f>SUMIFS(СВЦЭМ!$D$39:$D$782,СВЦЭМ!$A$39:$A$782,$A27,СВЦЭМ!$B$39:$B$782,L$11)+'СЕТ СН'!$F$14+СВЦЭМ!$D$10+'СЕТ СН'!$F$5-'СЕТ СН'!$F$24</f>
        <v>2094.0409792400001</v>
      </c>
      <c r="M27" s="36">
        <f>SUMIFS(СВЦЭМ!$D$39:$D$782,СВЦЭМ!$A$39:$A$782,$A27,СВЦЭМ!$B$39:$B$782,M$11)+'СЕТ СН'!$F$14+СВЦЭМ!$D$10+'СЕТ СН'!$F$5-'СЕТ СН'!$F$24</f>
        <v>2101.0141565599997</v>
      </c>
      <c r="N27" s="36">
        <f>SUMIFS(СВЦЭМ!$D$39:$D$782,СВЦЭМ!$A$39:$A$782,$A27,СВЦЭМ!$B$39:$B$782,N$11)+'СЕТ СН'!$F$14+СВЦЭМ!$D$10+'СЕТ СН'!$F$5-'СЕТ СН'!$F$24</f>
        <v>2126.6050267300002</v>
      </c>
      <c r="O27" s="36">
        <f>SUMIFS(СВЦЭМ!$D$39:$D$782,СВЦЭМ!$A$39:$A$782,$A27,СВЦЭМ!$B$39:$B$782,O$11)+'СЕТ СН'!$F$14+СВЦЭМ!$D$10+'СЕТ СН'!$F$5-'СЕТ СН'!$F$24</f>
        <v>2160.97849911</v>
      </c>
      <c r="P27" s="36">
        <f>SUMIFS(СВЦЭМ!$D$39:$D$782,СВЦЭМ!$A$39:$A$782,$A27,СВЦЭМ!$B$39:$B$782,P$11)+'СЕТ СН'!$F$14+СВЦЭМ!$D$10+'СЕТ СН'!$F$5-'СЕТ СН'!$F$24</f>
        <v>2200.2801854899999</v>
      </c>
      <c r="Q27" s="36">
        <f>SUMIFS(СВЦЭМ!$D$39:$D$782,СВЦЭМ!$A$39:$A$782,$A27,СВЦЭМ!$B$39:$B$782,Q$11)+'СЕТ СН'!$F$14+СВЦЭМ!$D$10+'СЕТ СН'!$F$5-'СЕТ СН'!$F$24</f>
        <v>2229.4752157200001</v>
      </c>
      <c r="R27" s="36">
        <f>SUMIFS(СВЦЭМ!$D$39:$D$782,СВЦЭМ!$A$39:$A$782,$A27,СВЦЭМ!$B$39:$B$782,R$11)+'СЕТ СН'!$F$14+СВЦЭМ!$D$10+'СЕТ СН'!$F$5-'СЕТ СН'!$F$24</f>
        <v>2211.8129856699998</v>
      </c>
      <c r="S27" s="36">
        <f>SUMIFS(СВЦЭМ!$D$39:$D$782,СВЦЭМ!$A$39:$A$782,$A27,СВЦЭМ!$B$39:$B$782,S$11)+'СЕТ СН'!$F$14+СВЦЭМ!$D$10+'СЕТ СН'!$F$5-'СЕТ СН'!$F$24</f>
        <v>2154.2969224100002</v>
      </c>
      <c r="T27" s="36">
        <f>SUMIFS(СВЦЭМ!$D$39:$D$782,СВЦЭМ!$A$39:$A$782,$A27,СВЦЭМ!$B$39:$B$782,T$11)+'СЕТ СН'!$F$14+СВЦЭМ!$D$10+'СЕТ СН'!$F$5-'СЕТ СН'!$F$24</f>
        <v>2056.7356796399999</v>
      </c>
      <c r="U27" s="36">
        <f>SUMIFS(СВЦЭМ!$D$39:$D$782,СВЦЭМ!$A$39:$A$782,$A27,СВЦЭМ!$B$39:$B$782,U$11)+'СЕТ СН'!$F$14+СВЦЭМ!$D$10+'СЕТ СН'!$F$5-'СЕТ СН'!$F$24</f>
        <v>1981.2492421400002</v>
      </c>
      <c r="V27" s="36">
        <f>SUMIFS(СВЦЭМ!$D$39:$D$782,СВЦЭМ!$A$39:$A$782,$A27,СВЦЭМ!$B$39:$B$782,V$11)+'СЕТ СН'!$F$14+СВЦЭМ!$D$10+'СЕТ СН'!$F$5-'СЕТ СН'!$F$24</f>
        <v>1964.0995011800001</v>
      </c>
      <c r="W27" s="36">
        <f>SUMIFS(СВЦЭМ!$D$39:$D$782,СВЦЭМ!$A$39:$A$782,$A27,СВЦЭМ!$B$39:$B$782,W$11)+'СЕТ СН'!$F$14+СВЦЭМ!$D$10+'СЕТ СН'!$F$5-'СЕТ СН'!$F$24</f>
        <v>1976.8845494800003</v>
      </c>
      <c r="X27" s="36">
        <f>SUMIFS(СВЦЭМ!$D$39:$D$782,СВЦЭМ!$A$39:$A$782,$A27,СВЦЭМ!$B$39:$B$782,X$11)+'СЕТ СН'!$F$14+СВЦЭМ!$D$10+'СЕТ СН'!$F$5-'СЕТ СН'!$F$24</f>
        <v>2002.28700501</v>
      </c>
      <c r="Y27" s="36">
        <f>SUMIFS(СВЦЭМ!$D$39:$D$782,СВЦЭМ!$A$39:$A$782,$A27,СВЦЭМ!$B$39:$B$782,Y$11)+'СЕТ СН'!$F$14+СВЦЭМ!$D$10+'СЕТ СН'!$F$5-'СЕТ СН'!$F$24</f>
        <v>2051.2384803100003</v>
      </c>
    </row>
    <row r="28" spans="1:25" ht="15.75" x14ac:dyDescent="0.2">
      <c r="A28" s="35">
        <f t="shared" si="0"/>
        <v>44303</v>
      </c>
      <c r="B28" s="36">
        <f>SUMIFS(СВЦЭМ!$D$39:$D$782,СВЦЭМ!$A$39:$A$782,$A28,СВЦЭМ!$B$39:$B$782,B$11)+'СЕТ СН'!$F$14+СВЦЭМ!$D$10+'СЕТ СН'!$F$5-'СЕТ СН'!$F$24</f>
        <v>2115.1061514200001</v>
      </c>
      <c r="C28" s="36">
        <f>SUMIFS(СВЦЭМ!$D$39:$D$782,СВЦЭМ!$A$39:$A$782,$A28,СВЦЭМ!$B$39:$B$782,C$11)+'СЕТ СН'!$F$14+СВЦЭМ!$D$10+'СЕТ СН'!$F$5-'СЕТ СН'!$F$24</f>
        <v>2173.6592142600002</v>
      </c>
      <c r="D28" s="36">
        <f>SUMIFS(СВЦЭМ!$D$39:$D$782,СВЦЭМ!$A$39:$A$782,$A28,СВЦЭМ!$B$39:$B$782,D$11)+'СЕТ СН'!$F$14+СВЦЭМ!$D$10+'СЕТ СН'!$F$5-'СЕТ СН'!$F$24</f>
        <v>2199.1541899100002</v>
      </c>
      <c r="E28" s="36">
        <f>SUMIFS(СВЦЭМ!$D$39:$D$782,СВЦЭМ!$A$39:$A$782,$A28,СВЦЭМ!$B$39:$B$782,E$11)+'СЕТ СН'!$F$14+СВЦЭМ!$D$10+'СЕТ СН'!$F$5-'СЕТ СН'!$F$24</f>
        <v>2196.33213729</v>
      </c>
      <c r="F28" s="36">
        <f>SUMIFS(СВЦЭМ!$D$39:$D$782,СВЦЭМ!$A$39:$A$782,$A28,СВЦЭМ!$B$39:$B$782,F$11)+'СЕТ СН'!$F$14+СВЦЭМ!$D$10+'СЕТ СН'!$F$5-'СЕТ СН'!$F$24</f>
        <v>2238.8696148899999</v>
      </c>
      <c r="G28" s="36">
        <f>SUMIFS(СВЦЭМ!$D$39:$D$782,СВЦЭМ!$A$39:$A$782,$A28,СВЦЭМ!$B$39:$B$782,G$11)+'СЕТ СН'!$F$14+СВЦЭМ!$D$10+'СЕТ СН'!$F$5-'СЕТ СН'!$F$24</f>
        <v>2240.7899514000001</v>
      </c>
      <c r="H28" s="36">
        <f>SUMIFS(СВЦЭМ!$D$39:$D$782,СВЦЭМ!$A$39:$A$782,$A28,СВЦЭМ!$B$39:$B$782,H$11)+'СЕТ СН'!$F$14+СВЦЭМ!$D$10+'СЕТ СН'!$F$5-'СЕТ СН'!$F$24</f>
        <v>2230.8636426600001</v>
      </c>
      <c r="I28" s="36">
        <f>SUMIFS(СВЦЭМ!$D$39:$D$782,СВЦЭМ!$A$39:$A$782,$A28,СВЦЭМ!$B$39:$B$782,I$11)+'СЕТ СН'!$F$14+СВЦЭМ!$D$10+'СЕТ СН'!$F$5-'СЕТ СН'!$F$24</f>
        <v>2171.8663356000002</v>
      </c>
      <c r="J28" s="36">
        <f>SUMIFS(СВЦЭМ!$D$39:$D$782,СВЦЭМ!$A$39:$A$782,$A28,СВЦЭМ!$B$39:$B$782,J$11)+'СЕТ СН'!$F$14+СВЦЭМ!$D$10+'СЕТ СН'!$F$5-'СЕТ СН'!$F$24</f>
        <v>2087.4734299399997</v>
      </c>
      <c r="K28" s="36">
        <f>SUMIFS(СВЦЭМ!$D$39:$D$782,СВЦЭМ!$A$39:$A$782,$A28,СВЦЭМ!$B$39:$B$782,K$11)+'СЕТ СН'!$F$14+СВЦЭМ!$D$10+'СЕТ СН'!$F$5-'СЕТ СН'!$F$24</f>
        <v>2025.9369801800001</v>
      </c>
      <c r="L28" s="36">
        <f>SUMIFS(СВЦЭМ!$D$39:$D$782,СВЦЭМ!$A$39:$A$782,$A28,СВЦЭМ!$B$39:$B$782,L$11)+'СЕТ СН'!$F$14+СВЦЭМ!$D$10+'СЕТ СН'!$F$5-'СЕТ СН'!$F$24</f>
        <v>2032.4193172300002</v>
      </c>
      <c r="M28" s="36">
        <f>SUMIFS(СВЦЭМ!$D$39:$D$782,СВЦЭМ!$A$39:$A$782,$A28,СВЦЭМ!$B$39:$B$782,M$11)+'СЕТ СН'!$F$14+СВЦЭМ!$D$10+'СЕТ СН'!$F$5-'СЕТ СН'!$F$24</f>
        <v>2052.4294490800003</v>
      </c>
      <c r="N28" s="36">
        <f>SUMIFS(СВЦЭМ!$D$39:$D$782,СВЦЭМ!$A$39:$A$782,$A28,СВЦЭМ!$B$39:$B$782,N$11)+'СЕТ СН'!$F$14+СВЦЭМ!$D$10+'СЕТ СН'!$F$5-'СЕТ СН'!$F$24</f>
        <v>2200.1230128799998</v>
      </c>
      <c r="O28" s="36">
        <f>SUMIFS(СВЦЭМ!$D$39:$D$782,СВЦЭМ!$A$39:$A$782,$A28,СВЦЭМ!$B$39:$B$782,O$11)+'СЕТ СН'!$F$14+СВЦЭМ!$D$10+'СЕТ СН'!$F$5-'СЕТ СН'!$F$24</f>
        <v>2302.6597083300003</v>
      </c>
      <c r="P28" s="36">
        <f>SUMIFS(СВЦЭМ!$D$39:$D$782,СВЦЭМ!$A$39:$A$782,$A28,СВЦЭМ!$B$39:$B$782,P$11)+'СЕТ СН'!$F$14+СВЦЭМ!$D$10+'СЕТ СН'!$F$5-'СЕТ СН'!$F$24</f>
        <v>2292.1006132399998</v>
      </c>
      <c r="Q28" s="36">
        <f>SUMIFS(СВЦЭМ!$D$39:$D$782,СВЦЭМ!$A$39:$A$782,$A28,СВЦЭМ!$B$39:$B$782,Q$11)+'СЕТ СН'!$F$14+СВЦЭМ!$D$10+'СЕТ СН'!$F$5-'СЕТ СН'!$F$24</f>
        <v>2286.0478426200002</v>
      </c>
      <c r="R28" s="36">
        <f>SUMIFS(СВЦЭМ!$D$39:$D$782,СВЦЭМ!$A$39:$A$782,$A28,СВЦЭМ!$B$39:$B$782,R$11)+'СЕТ СН'!$F$14+СВЦЭМ!$D$10+'СЕТ СН'!$F$5-'СЕТ СН'!$F$24</f>
        <v>2284.3860369800004</v>
      </c>
      <c r="S28" s="36">
        <f>SUMIFS(СВЦЭМ!$D$39:$D$782,СВЦЭМ!$A$39:$A$782,$A28,СВЦЭМ!$B$39:$B$782,S$11)+'СЕТ СН'!$F$14+СВЦЭМ!$D$10+'СЕТ СН'!$F$5-'СЕТ СН'!$F$24</f>
        <v>2269.0007998700003</v>
      </c>
      <c r="T28" s="36">
        <f>SUMIFS(СВЦЭМ!$D$39:$D$782,СВЦЭМ!$A$39:$A$782,$A28,СВЦЭМ!$B$39:$B$782,T$11)+'СЕТ СН'!$F$14+СВЦЭМ!$D$10+'СЕТ СН'!$F$5-'СЕТ СН'!$F$24</f>
        <v>2092.1105043300004</v>
      </c>
      <c r="U28" s="36">
        <f>SUMIFS(СВЦЭМ!$D$39:$D$782,СВЦЭМ!$A$39:$A$782,$A28,СВЦЭМ!$B$39:$B$782,U$11)+'СЕТ СН'!$F$14+СВЦЭМ!$D$10+'СЕТ СН'!$F$5-'СЕТ СН'!$F$24</f>
        <v>2020.8332755500001</v>
      </c>
      <c r="V28" s="36">
        <f>SUMIFS(СВЦЭМ!$D$39:$D$782,СВЦЭМ!$A$39:$A$782,$A28,СВЦЭМ!$B$39:$B$782,V$11)+'СЕТ СН'!$F$14+СВЦЭМ!$D$10+'СЕТ СН'!$F$5-'СЕТ СН'!$F$24</f>
        <v>1998.8607217700001</v>
      </c>
      <c r="W28" s="36">
        <f>SUMIFS(СВЦЭМ!$D$39:$D$782,СВЦЭМ!$A$39:$A$782,$A28,СВЦЭМ!$B$39:$B$782,W$11)+'СЕТ СН'!$F$14+СВЦЭМ!$D$10+'СЕТ СН'!$F$5-'СЕТ СН'!$F$24</f>
        <v>2008.0775835900001</v>
      </c>
      <c r="X28" s="36">
        <f>SUMIFS(СВЦЭМ!$D$39:$D$782,СВЦЭМ!$A$39:$A$782,$A28,СВЦЭМ!$B$39:$B$782,X$11)+'СЕТ СН'!$F$14+СВЦЭМ!$D$10+'СЕТ СН'!$F$5-'СЕТ СН'!$F$24</f>
        <v>2045.2461356500003</v>
      </c>
      <c r="Y28" s="36">
        <f>SUMIFS(СВЦЭМ!$D$39:$D$782,СВЦЭМ!$A$39:$A$782,$A28,СВЦЭМ!$B$39:$B$782,Y$11)+'СЕТ СН'!$F$14+СВЦЭМ!$D$10+'СЕТ СН'!$F$5-'СЕТ СН'!$F$24</f>
        <v>2102.8544061499997</v>
      </c>
    </row>
    <row r="29" spans="1:25" ht="15.75" x14ac:dyDescent="0.2">
      <c r="A29" s="35">
        <f t="shared" si="0"/>
        <v>44304</v>
      </c>
      <c r="B29" s="36">
        <f>SUMIFS(СВЦЭМ!$D$39:$D$782,СВЦЭМ!$A$39:$A$782,$A29,СВЦЭМ!$B$39:$B$782,B$11)+'СЕТ СН'!$F$14+СВЦЭМ!$D$10+'СЕТ СН'!$F$5-'СЕТ СН'!$F$24</f>
        <v>2133.0779784000001</v>
      </c>
      <c r="C29" s="36">
        <f>SUMIFS(СВЦЭМ!$D$39:$D$782,СВЦЭМ!$A$39:$A$782,$A29,СВЦЭМ!$B$39:$B$782,C$11)+'СЕТ СН'!$F$14+СВЦЭМ!$D$10+'СЕТ СН'!$F$5-'СЕТ СН'!$F$24</f>
        <v>2187.9521158300004</v>
      </c>
      <c r="D29" s="36">
        <f>SUMIFS(СВЦЭМ!$D$39:$D$782,СВЦЭМ!$A$39:$A$782,$A29,СВЦЭМ!$B$39:$B$782,D$11)+'СЕТ СН'!$F$14+СВЦЭМ!$D$10+'СЕТ СН'!$F$5-'СЕТ СН'!$F$24</f>
        <v>2204.8561731300001</v>
      </c>
      <c r="E29" s="36">
        <f>SUMIFS(СВЦЭМ!$D$39:$D$782,СВЦЭМ!$A$39:$A$782,$A29,СВЦЭМ!$B$39:$B$782,E$11)+'СЕТ СН'!$F$14+СВЦЭМ!$D$10+'СЕТ СН'!$F$5-'СЕТ СН'!$F$24</f>
        <v>2196.4374219299998</v>
      </c>
      <c r="F29" s="36">
        <f>SUMIFS(СВЦЭМ!$D$39:$D$782,СВЦЭМ!$A$39:$A$782,$A29,СВЦЭМ!$B$39:$B$782,F$11)+'СЕТ СН'!$F$14+СВЦЭМ!$D$10+'СЕТ СН'!$F$5-'СЕТ СН'!$F$24</f>
        <v>2221.0815284500004</v>
      </c>
      <c r="G29" s="36">
        <f>SUMIFS(СВЦЭМ!$D$39:$D$782,СВЦЭМ!$A$39:$A$782,$A29,СВЦЭМ!$B$39:$B$782,G$11)+'СЕТ СН'!$F$14+СВЦЭМ!$D$10+'СЕТ СН'!$F$5-'СЕТ СН'!$F$24</f>
        <v>2222.1203066899998</v>
      </c>
      <c r="H29" s="36">
        <f>SUMIFS(СВЦЭМ!$D$39:$D$782,СВЦЭМ!$A$39:$A$782,$A29,СВЦЭМ!$B$39:$B$782,H$11)+'СЕТ СН'!$F$14+СВЦЭМ!$D$10+'СЕТ СН'!$F$5-'СЕТ СН'!$F$24</f>
        <v>2219.7223442300001</v>
      </c>
      <c r="I29" s="36">
        <f>SUMIFS(СВЦЭМ!$D$39:$D$782,СВЦЭМ!$A$39:$A$782,$A29,СВЦЭМ!$B$39:$B$782,I$11)+'СЕТ СН'!$F$14+СВЦЭМ!$D$10+'СЕТ СН'!$F$5-'СЕТ СН'!$F$24</f>
        <v>2165.15409348</v>
      </c>
      <c r="J29" s="36">
        <f>SUMIFS(СВЦЭМ!$D$39:$D$782,СВЦЭМ!$A$39:$A$782,$A29,СВЦЭМ!$B$39:$B$782,J$11)+'СЕТ СН'!$F$14+СВЦЭМ!$D$10+'СЕТ СН'!$F$5-'СЕТ СН'!$F$24</f>
        <v>2100.8339279900001</v>
      </c>
      <c r="K29" s="36">
        <f>SUMIFS(СВЦЭМ!$D$39:$D$782,СВЦЭМ!$A$39:$A$782,$A29,СВЦЭМ!$B$39:$B$782,K$11)+'СЕТ СН'!$F$14+СВЦЭМ!$D$10+'СЕТ СН'!$F$5-'СЕТ СН'!$F$24</f>
        <v>2027.6604595000001</v>
      </c>
      <c r="L29" s="36">
        <f>SUMIFS(СВЦЭМ!$D$39:$D$782,СВЦЭМ!$A$39:$A$782,$A29,СВЦЭМ!$B$39:$B$782,L$11)+'СЕТ СН'!$F$14+СВЦЭМ!$D$10+'СЕТ СН'!$F$5-'СЕТ СН'!$F$24</f>
        <v>2017.9702901600001</v>
      </c>
      <c r="M29" s="36">
        <f>SUMIFS(СВЦЭМ!$D$39:$D$782,СВЦЭМ!$A$39:$A$782,$A29,СВЦЭМ!$B$39:$B$782,M$11)+'СЕТ СН'!$F$14+СВЦЭМ!$D$10+'СЕТ СН'!$F$5-'СЕТ СН'!$F$24</f>
        <v>2034.2944300900001</v>
      </c>
      <c r="N29" s="36">
        <f>SUMIFS(СВЦЭМ!$D$39:$D$782,СВЦЭМ!$A$39:$A$782,$A29,СВЦЭМ!$B$39:$B$782,N$11)+'СЕТ СН'!$F$14+СВЦЭМ!$D$10+'СЕТ СН'!$F$5-'СЕТ СН'!$F$24</f>
        <v>2145.0222473200001</v>
      </c>
      <c r="O29" s="36">
        <f>SUMIFS(СВЦЭМ!$D$39:$D$782,СВЦЭМ!$A$39:$A$782,$A29,СВЦЭМ!$B$39:$B$782,O$11)+'СЕТ СН'!$F$14+СВЦЭМ!$D$10+'СЕТ СН'!$F$5-'СЕТ СН'!$F$24</f>
        <v>2268.8674747300001</v>
      </c>
      <c r="P29" s="36">
        <f>SUMIFS(СВЦЭМ!$D$39:$D$782,СВЦЭМ!$A$39:$A$782,$A29,СВЦЭМ!$B$39:$B$782,P$11)+'СЕТ СН'!$F$14+СВЦЭМ!$D$10+'СЕТ СН'!$F$5-'СЕТ СН'!$F$24</f>
        <v>2254.2747801800001</v>
      </c>
      <c r="Q29" s="36">
        <f>SUMIFS(СВЦЭМ!$D$39:$D$782,СВЦЭМ!$A$39:$A$782,$A29,СВЦЭМ!$B$39:$B$782,Q$11)+'СЕТ СН'!$F$14+СВЦЭМ!$D$10+'СЕТ СН'!$F$5-'СЕТ СН'!$F$24</f>
        <v>2247.1466933400002</v>
      </c>
      <c r="R29" s="36">
        <f>SUMIFS(СВЦЭМ!$D$39:$D$782,СВЦЭМ!$A$39:$A$782,$A29,СВЦЭМ!$B$39:$B$782,R$11)+'СЕТ СН'!$F$14+СВЦЭМ!$D$10+'СЕТ СН'!$F$5-'СЕТ СН'!$F$24</f>
        <v>2248.36719799</v>
      </c>
      <c r="S29" s="36">
        <f>SUMIFS(СВЦЭМ!$D$39:$D$782,СВЦЭМ!$A$39:$A$782,$A29,СВЦЭМ!$B$39:$B$782,S$11)+'СЕТ СН'!$F$14+СВЦЭМ!$D$10+'СЕТ СН'!$F$5-'СЕТ СН'!$F$24</f>
        <v>2230.3744512900003</v>
      </c>
      <c r="T29" s="36">
        <f>SUMIFS(СВЦЭМ!$D$39:$D$782,СВЦЭМ!$A$39:$A$782,$A29,СВЦЭМ!$B$39:$B$782,T$11)+'СЕТ СН'!$F$14+СВЦЭМ!$D$10+'СЕТ СН'!$F$5-'СЕТ СН'!$F$24</f>
        <v>2043.8804482800001</v>
      </c>
      <c r="U29" s="36">
        <f>SUMIFS(СВЦЭМ!$D$39:$D$782,СВЦЭМ!$A$39:$A$782,$A29,СВЦЭМ!$B$39:$B$782,U$11)+'СЕТ СН'!$F$14+СВЦЭМ!$D$10+'СЕТ СН'!$F$5-'СЕТ СН'!$F$24</f>
        <v>1953.2180660100003</v>
      </c>
      <c r="V29" s="36">
        <f>SUMIFS(СВЦЭМ!$D$39:$D$782,СВЦЭМ!$A$39:$A$782,$A29,СВЦЭМ!$B$39:$B$782,V$11)+'СЕТ СН'!$F$14+СВЦЭМ!$D$10+'СЕТ СН'!$F$5-'СЕТ СН'!$F$24</f>
        <v>1919.5159739600001</v>
      </c>
      <c r="W29" s="36">
        <f>SUMIFS(СВЦЭМ!$D$39:$D$782,СВЦЭМ!$A$39:$A$782,$A29,СВЦЭМ!$B$39:$B$782,W$11)+'СЕТ СН'!$F$14+СВЦЭМ!$D$10+'СЕТ СН'!$F$5-'СЕТ СН'!$F$24</f>
        <v>1923.53347622</v>
      </c>
      <c r="X29" s="36">
        <f>SUMIFS(СВЦЭМ!$D$39:$D$782,СВЦЭМ!$A$39:$A$782,$A29,СВЦЭМ!$B$39:$B$782,X$11)+'СЕТ СН'!$F$14+СВЦЭМ!$D$10+'СЕТ СН'!$F$5-'СЕТ СН'!$F$24</f>
        <v>1965.86786721</v>
      </c>
      <c r="Y29" s="36">
        <f>SUMIFS(СВЦЭМ!$D$39:$D$782,СВЦЭМ!$A$39:$A$782,$A29,СВЦЭМ!$B$39:$B$782,Y$11)+'СЕТ СН'!$F$14+СВЦЭМ!$D$10+'СЕТ СН'!$F$5-'СЕТ СН'!$F$24</f>
        <v>2003.1362667400001</v>
      </c>
    </row>
    <row r="30" spans="1:25" ht="15.75" x14ac:dyDescent="0.2">
      <c r="A30" s="35">
        <f t="shared" si="0"/>
        <v>44305</v>
      </c>
      <c r="B30" s="36">
        <f>SUMIFS(СВЦЭМ!$D$39:$D$782,СВЦЭМ!$A$39:$A$782,$A30,СВЦЭМ!$B$39:$B$782,B$11)+'СЕТ СН'!$F$14+СВЦЭМ!$D$10+'СЕТ СН'!$F$5-'СЕТ СН'!$F$24</f>
        <v>2200.4810854699999</v>
      </c>
      <c r="C30" s="36">
        <f>SUMIFS(СВЦЭМ!$D$39:$D$782,СВЦЭМ!$A$39:$A$782,$A30,СВЦЭМ!$B$39:$B$782,C$11)+'СЕТ СН'!$F$14+СВЦЭМ!$D$10+'СЕТ СН'!$F$5-'СЕТ СН'!$F$24</f>
        <v>2250.05491446</v>
      </c>
      <c r="D30" s="36">
        <f>SUMIFS(СВЦЭМ!$D$39:$D$782,СВЦЭМ!$A$39:$A$782,$A30,СВЦЭМ!$B$39:$B$782,D$11)+'СЕТ СН'!$F$14+СВЦЭМ!$D$10+'СЕТ СН'!$F$5-'СЕТ СН'!$F$24</f>
        <v>2295.70077059</v>
      </c>
      <c r="E30" s="36">
        <f>SUMIFS(СВЦЭМ!$D$39:$D$782,СВЦЭМ!$A$39:$A$782,$A30,СВЦЭМ!$B$39:$B$782,E$11)+'СЕТ СН'!$F$14+СВЦЭМ!$D$10+'СЕТ СН'!$F$5-'СЕТ СН'!$F$24</f>
        <v>2294.74630222</v>
      </c>
      <c r="F30" s="36">
        <f>SUMIFS(СВЦЭМ!$D$39:$D$782,СВЦЭМ!$A$39:$A$782,$A30,СВЦЭМ!$B$39:$B$782,F$11)+'СЕТ СН'!$F$14+СВЦЭМ!$D$10+'СЕТ СН'!$F$5-'СЕТ СН'!$F$24</f>
        <v>2302.6822487999998</v>
      </c>
      <c r="G30" s="36">
        <f>SUMIFS(СВЦЭМ!$D$39:$D$782,СВЦЭМ!$A$39:$A$782,$A30,СВЦЭМ!$B$39:$B$782,G$11)+'СЕТ СН'!$F$14+СВЦЭМ!$D$10+'СЕТ СН'!$F$5-'СЕТ СН'!$F$24</f>
        <v>2300.2368382599998</v>
      </c>
      <c r="H30" s="36">
        <f>SUMIFS(СВЦЭМ!$D$39:$D$782,СВЦЭМ!$A$39:$A$782,$A30,СВЦЭМ!$B$39:$B$782,H$11)+'СЕТ СН'!$F$14+СВЦЭМ!$D$10+'СЕТ СН'!$F$5-'СЕТ СН'!$F$24</f>
        <v>2256.9590133700003</v>
      </c>
      <c r="I30" s="36">
        <f>SUMIFS(СВЦЭМ!$D$39:$D$782,СВЦЭМ!$A$39:$A$782,$A30,СВЦЭМ!$B$39:$B$782,I$11)+'СЕТ СН'!$F$14+СВЦЭМ!$D$10+'СЕТ СН'!$F$5-'СЕТ СН'!$F$24</f>
        <v>2170.2890658900001</v>
      </c>
      <c r="J30" s="36">
        <f>SUMIFS(СВЦЭМ!$D$39:$D$782,СВЦЭМ!$A$39:$A$782,$A30,СВЦЭМ!$B$39:$B$782,J$11)+'СЕТ СН'!$F$14+СВЦЭМ!$D$10+'СЕТ СН'!$F$5-'СЕТ СН'!$F$24</f>
        <v>2097.9973887200003</v>
      </c>
      <c r="K30" s="36">
        <f>SUMIFS(СВЦЭМ!$D$39:$D$782,СВЦЭМ!$A$39:$A$782,$A30,СВЦЭМ!$B$39:$B$782,K$11)+'СЕТ СН'!$F$14+СВЦЭМ!$D$10+'СЕТ СН'!$F$5-'СЕТ СН'!$F$24</f>
        <v>2029.8896437100002</v>
      </c>
      <c r="L30" s="36">
        <f>SUMIFS(СВЦЭМ!$D$39:$D$782,СВЦЭМ!$A$39:$A$782,$A30,СВЦЭМ!$B$39:$B$782,L$11)+'СЕТ СН'!$F$14+СВЦЭМ!$D$10+'СЕТ СН'!$F$5-'СЕТ СН'!$F$24</f>
        <v>2023.76847496</v>
      </c>
      <c r="M30" s="36">
        <f>SUMIFS(СВЦЭМ!$D$39:$D$782,СВЦЭМ!$A$39:$A$782,$A30,СВЦЭМ!$B$39:$B$782,M$11)+'СЕТ СН'!$F$14+СВЦЭМ!$D$10+'СЕТ СН'!$F$5-'СЕТ СН'!$F$24</f>
        <v>2050.1240978200003</v>
      </c>
      <c r="N30" s="36">
        <f>SUMIFS(СВЦЭМ!$D$39:$D$782,СВЦЭМ!$A$39:$A$782,$A30,СВЦЭМ!$B$39:$B$782,N$11)+'СЕТ СН'!$F$14+СВЦЭМ!$D$10+'СЕТ СН'!$F$5-'СЕТ СН'!$F$24</f>
        <v>2089.8754042500004</v>
      </c>
      <c r="O30" s="36">
        <f>SUMIFS(СВЦЭМ!$D$39:$D$782,СВЦЭМ!$A$39:$A$782,$A30,СВЦЭМ!$B$39:$B$782,O$11)+'СЕТ СН'!$F$14+СВЦЭМ!$D$10+'СЕТ СН'!$F$5-'СЕТ СН'!$F$24</f>
        <v>2141.5086381400001</v>
      </c>
      <c r="P30" s="36">
        <f>SUMIFS(СВЦЭМ!$D$39:$D$782,СВЦЭМ!$A$39:$A$782,$A30,СВЦЭМ!$B$39:$B$782,P$11)+'СЕТ СН'!$F$14+СВЦЭМ!$D$10+'СЕТ СН'!$F$5-'СЕТ СН'!$F$24</f>
        <v>2194.4651784400003</v>
      </c>
      <c r="Q30" s="36">
        <f>SUMIFS(СВЦЭМ!$D$39:$D$782,СВЦЭМ!$A$39:$A$782,$A30,СВЦЭМ!$B$39:$B$782,Q$11)+'СЕТ СН'!$F$14+СВЦЭМ!$D$10+'СЕТ СН'!$F$5-'СЕТ СН'!$F$24</f>
        <v>2213.2654028200004</v>
      </c>
      <c r="R30" s="36">
        <f>SUMIFS(СВЦЭМ!$D$39:$D$782,СВЦЭМ!$A$39:$A$782,$A30,СВЦЭМ!$B$39:$B$782,R$11)+'СЕТ СН'!$F$14+СВЦЭМ!$D$10+'СЕТ СН'!$F$5-'СЕТ СН'!$F$24</f>
        <v>2201.0115417799998</v>
      </c>
      <c r="S30" s="36">
        <f>SUMIFS(СВЦЭМ!$D$39:$D$782,СВЦЭМ!$A$39:$A$782,$A30,СВЦЭМ!$B$39:$B$782,S$11)+'СЕТ СН'!$F$14+СВЦЭМ!$D$10+'СЕТ СН'!$F$5-'СЕТ СН'!$F$24</f>
        <v>2177.5364959200001</v>
      </c>
      <c r="T30" s="36">
        <f>SUMIFS(СВЦЭМ!$D$39:$D$782,СВЦЭМ!$A$39:$A$782,$A30,СВЦЭМ!$B$39:$B$782,T$11)+'СЕТ СН'!$F$14+СВЦЭМ!$D$10+'СЕТ СН'!$F$5-'СЕТ СН'!$F$24</f>
        <v>2113.0515540900001</v>
      </c>
      <c r="U30" s="36">
        <f>SUMIFS(СВЦЭМ!$D$39:$D$782,СВЦЭМ!$A$39:$A$782,$A30,СВЦЭМ!$B$39:$B$782,U$11)+'СЕТ СН'!$F$14+СВЦЭМ!$D$10+'СЕТ СН'!$F$5-'СЕТ СН'!$F$24</f>
        <v>2060.6956621200002</v>
      </c>
      <c r="V30" s="36">
        <f>SUMIFS(СВЦЭМ!$D$39:$D$782,СВЦЭМ!$A$39:$A$782,$A30,СВЦЭМ!$B$39:$B$782,V$11)+'СЕТ СН'!$F$14+СВЦЭМ!$D$10+'СЕТ СН'!$F$5-'СЕТ СН'!$F$24</f>
        <v>2028.5430817200001</v>
      </c>
      <c r="W30" s="36">
        <f>SUMIFS(СВЦЭМ!$D$39:$D$782,СВЦЭМ!$A$39:$A$782,$A30,СВЦЭМ!$B$39:$B$782,W$11)+'СЕТ СН'!$F$14+СВЦЭМ!$D$10+'СЕТ СН'!$F$5-'СЕТ СН'!$F$24</f>
        <v>2041.8915841500002</v>
      </c>
      <c r="X30" s="36">
        <f>SUMIFS(СВЦЭМ!$D$39:$D$782,СВЦЭМ!$A$39:$A$782,$A30,СВЦЭМ!$B$39:$B$782,X$11)+'СЕТ СН'!$F$14+СВЦЭМ!$D$10+'СЕТ СН'!$F$5-'СЕТ СН'!$F$24</f>
        <v>2077.5478295399998</v>
      </c>
      <c r="Y30" s="36">
        <f>SUMIFS(СВЦЭМ!$D$39:$D$782,СВЦЭМ!$A$39:$A$782,$A30,СВЦЭМ!$B$39:$B$782,Y$11)+'СЕТ СН'!$F$14+СВЦЭМ!$D$10+'СЕТ СН'!$F$5-'СЕТ СН'!$F$24</f>
        <v>2126.24287469</v>
      </c>
    </row>
    <row r="31" spans="1:25" ht="15.75" x14ac:dyDescent="0.2">
      <c r="A31" s="35">
        <f t="shared" si="0"/>
        <v>44306</v>
      </c>
      <c r="B31" s="36">
        <f>SUMIFS(СВЦЭМ!$D$39:$D$782,СВЦЭМ!$A$39:$A$782,$A31,СВЦЭМ!$B$39:$B$782,B$11)+'СЕТ СН'!$F$14+СВЦЭМ!$D$10+'СЕТ СН'!$F$5-'СЕТ СН'!$F$24</f>
        <v>2250.6252083300001</v>
      </c>
      <c r="C31" s="36">
        <f>SUMIFS(СВЦЭМ!$D$39:$D$782,СВЦЭМ!$A$39:$A$782,$A31,СВЦЭМ!$B$39:$B$782,C$11)+'СЕТ СН'!$F$14+СВЦЭМ!$D$10+'СЕТ СН'!$F$5-'СЕТ СН'!$F$24</f>
        <v>2224.5259374900002</v>
      </c>
      <c r="D31" s="36">
        <f>SUMIFS(СВЦЭМ!$D$39:$D$782,СВЦЭМ!$A$39:$A$782,$A31,СВЦЭМ!$B$39:$B$782,D$11)+'СЕТ СН'!$F$14+СВЦЭМ!$D$10+'СЕТ СН'!$F$5-'СЕТ СН'!$F$24</f>
        <v>2173.60522683</v>
      </c>
      <c r="E31" s="36">
        <f>SUMIFS(СВЦЭМ!$D$39:$D$782,СВЦЭМ!$A$39:$A$782,$A31,СВЦЭМ!$B$39:$B$782,E$11)+'СЕТ СН'!$F$14+СВЦЭМ!$D$10+'СЕТ СН'!$F$5-'СЕТ СН'!$F$24</f>
        <v>2168.6167161800004</v>
      </c>
      <c r="F31" s="36">
        <f>SUMIFS(СВЦЭМ!$D$39:$D$782,СВЦЭМ!$A$39:$A$782,$A31,СВЦЭМ!$B$39:$B$782,F$11)+'СЕТ СН'!$F$14+СВЦЭМ!$D$10+'СЕТ СН'!$F$5-'СЕТ СН'!$F$24</f>
        <v>2170.9235378600001</v>
      </c>
      <c r="G31" s="36">
        <f>SUMIFS(СВЦЭМ!$D$39:$D$782,СВЦЭМ!$A$39:$A$782,$A31,СВЦЭМ!$B$39:$B$782,G$11)+'СЕТ СН'!$F$14+СВЦЭМ!$D$10+'СЕТ СН'!$F$5-'СЕТ СН'!$F$24</f>
        <v>2172.8830772400001</v>
      </c>
      <c r="H31" s="36">
        <f>SUMIFS(СВЦЭМ!$D$39:$D$782,СВЦЭМ!$A$39:$A$782,$A31,СВЦЭМ!$B$39:$B$782,H$11)+'СЕТ СН'!$F$14+СВЦЭМ!$D$10+'СЕТ СН'!$F$5-'СЕТ СН'!$F$24</f>
        <v>2219.2065723300002</v>
      </c>
      <c r="I31" s="36">
        <f>SUMIFS(СВЦЭМ!$D$39:$D$782,СВЦЭМ!$A$39:$A$782,$A31,СВЦЭМ!$B$39:$B$782,I$11)+'СЕТ СН'!$F$14+СВЦЭМ!$D$10+'СЕТ СН'!$F$5-'СЕТ СН'!$F$24</f>
        <v>2257.31586522</v>
      </c>
      <c r="J31" s="36">
        <f>SUMIFS(СВЦЭМ!$D$39:$D$782,СВЦЭМ!$A$39:$A$782,$A31,СВЦЭМ!$B$39:$B$782,J$11)+'СЕТ СН'!$F$14+СВЦЭМ!$D$10+'СЕТ СН'!$F$5-'СЕТ СН'!$F$24</f>
        <v>2213.9271117899998</v>
      </c>
      <c r="K31" s="36">
        <f>SUMIFS(СВЦЭМ!$D$39:$D$782,СВЦЭМ!$A$39:$A$782,$A31,СВЦЭМ!$B$39:$B$782,K$11)+'СЕТ СН'!$F$14+СВЦЭМ!$D$10+'СЕТ СН'!$F$5-'СЕТ СН'!$F$24</f>
        <v>2153.4611266800002</v>
      </c>
      <c r="L31" s="36">
        <f>SUMIFS(СВЦЭМ!$D$39:$D$782,СВЦЭМ!$A$39:$A$782,$A31,СВЦЭМ!$B$39:$B$782,L$11)+'СЕТ СН'!$F$14+СВЦЭМ!$D$10+'СЕТ СН'!$F$5-'СЕТ СН'!$F$24</f>
        <v>2159.5942727700003</v>
      </c>
      <c r="M31" s="36">
        <f>SUMIFS(СВЦЭМ!$D$39:$D$782,СВЦЭМ!$A$39:$A$782,$A31,СВЦЭМ!$B$39:$B$782,M$11)+'СЕТ СН'!$F$14+СВЦЭМ!$D$10+'СЕТ СН'!$F$5-'СЕТ СН'!$F$24</f>
        <v>2165.3120778399998</v>
      </c>
      <c r="N31" s="36">
        <f>SUMIFS(СВЦЭМ!$D$39:$D$782,СВЦЭМ!$A$39:$A$782,$A31,СВЦЭМ!$B$39:$B$782,N$11)+'СЕТ СН'!$F$14+СВЦЭМ!$D$10+'СЕТ СН'!$F$5-'СЕТ СН'!$F$24</f>
        <v>2185.4091378900002</v>
      </c>
      <c r="O31" s="36">
        <f>SUMIFS(СВЦЭМ!$D$39:$D$782,СВЦЭМ!$A$39:$A$782,$A31,СВЦЭМ!$B$39:$B$782,O$11)+'СЕТ СН'!$F$14+СВЦЭМ!$D$10+'СЕТ СН'!$F$5-'СЕТ СН'!$F$24</f>
        <v>2232.1860788600002</v>
      </c>
      <c r="P31" s="36">
        <f>SUMIFS(СВЦЭМ!$D$39:$D$782,СВЦЭМ!$A$39:$A$782,$A31,СВЦЭМ!$B$39:$B$782,P$11)+'СЕТ СН'!$F$14+СВЦЭМ!$D$10+'СЕТ СН'!$F$5-'СЕТ СН'!$F$24</f>
        <v>2253.1469976100002</v>
      </c>
      <c r="Q31" s="36">
        <f>SUMIFS(СВЦЭМ!$D$39:$D$782,СВЦЭМ!$A$39:$A$782,$A31,СВЦЭМ!$B$39:$B$782,Q$11)+'СЕТ СН'!$F$14+СВЦЭМ!$D$10+'СЕТ СН'!$F$5-'СЕТ СН'!$F$24</f>
        <v>2241.6314456</v>
      </c>
      <c r="R31" s="36">
        <f>SUMIFS(СВЦЭМ!$D$39:$D$782,СВЦЭМ!$A$39:$A$782,$A31,СВЦЭМ!$B$39:$B$782,R$11)+'СЕТ СН'!$F$14+СВЦЭМ!$D$10+'СЕТ СН'!$F$5-'СЕТ СН'!$F$24</f>
        <v>2246.26873084</v>
      </c>
      <c r="S31" s="36">
        <f>SUMIFS(СВЦЭМ!$D$39:$D$782,СВЦЭМ!$A$39:$A$782,$A31,СВЦЭМ!$B$39:$B$782,S$11)+'СЕТ СН'!$F$14+СВЦЭМ!$D$10+'СЕТ СН'!$F$5-'СЕТ СН'!$F$24</f>
        <v>2263.49542909</v>
      </c>
      <c r="T31" s="36">
        <f>SUMIFS(СВЦЭМ!$D$39:$D$782,СВЦЭМ!$A$39:$A$782,$A31,СВЦЭМ!$B$39:$B$782,T$11)+'СЕТ СН'!$F$14+СВЦЭМ!$D$10+'СЕТ СН'!$F$5-'СЕТ СН'!$F$24</f>
        <v>2197.88025535</v>
      </c>
      <c r="U31" s="36">
        <f>SUMIFS(СВЦЭМ!$D$39:$D$782,СВЦЭМ!$A$39:$A$782,$A31,СВЦЭМ!$B$39:$B$782,U$11)+'СЕТ СН'!$F$14+СВЦЭМ!$D$10+'СЕТ СН'!$F$5-'СЕТ СН'!$F$24</f>
        <v>2120.6586201500004</v>
      </c>
      <c r="V31" s="36">
        <f>SUMIFS(СВЦЭМ!$D$39:$D$782,СВЦЭМ!$A$39:$A$782,$A31,СВЦЭМ!$B$39:$B$782,V$11)+'СЕТ СН'!$F$14+СВЦЭМ!$D$10+'СЕТ СН'!$F$5-'СЕТ СН'!$F$24</f>
        <v>2079.4244870800003</v>
      </c>
      <c r="W31" s="36">
        <f>SUMIFS(СВЦЭМ!$D$39:$D$782,СВЦЭМ!$A$39:$A$782,$A31,СВЦЭМ!$B$39:$B$782,W$11)+'СЕТ СН'!$F$14+СВЦЭМ!$D$10+'СЕТ СН'!$F$5-'СЕТ СН'!$F$24</f>
        <v>2088.6702383000002</v>
      </c>
      <c r="X31" s="36">
        <f>SUMIFS(СВЦЭМ!$D$39:$D$782,СВЦЭМ!$A$39:$A$782,$A31,СВЦЭМ!$B$39:$B$782,X$11)+'СЕТ СН'!$F$14+СВЦЭМ!$D$10+'СЕТ СН'!$F$5-'СЕТ СН'!$F$24</f>
        <v>2116.4807981800004</v>
      </c>
      <c r="Y31" s="36">
        <f>SUMIFS(СВЦЭМ!$D$39:$D$782,СВЦЭМ!$A$39:$A$782,$A31,СВЦЭМ!$B$39:$B$782,Y$11)+'СЕТ СН'!$F$14+СВЦЭМ!$D$10+'СЕТ СН'!$F$5-'СЕТ СН'!$F$24</f>
        <v>2185.3943528899999</v>
      </c>
    </row>
    <row r="32" spans="1:25" ht="15.75" x14ac:dyDescent="0.2">
      <c r="A32" s="35">
        <f t="shared" si="0"/>
        <v>44307</v>
      </c>
      <c r="B32" s="36">
        <f>SUMIFS(СВЦЭМ!$D$39:$D$782,СВЦЭМ!$A$39:$A$782,$A32,СВЦЭМ!$B$39:$B$782,B$11)+'СЕТ СН'!$F$14+СВЦЭМ!$D$10+'СЕТ СН'!$F$5-'СЕТ СН'!$F$24</f>
        <v>2205.8063424299999</v>
      </c>
      <c r="C32" s="36">
        <f>SUMIFS(СВЦЭМ!$D$39:$D$782,СВЦЭМ!$A$39:$A$782,$A32,СВЦЭМ!$B$39:$B$782,C$11)+'СЕТ СН'!$F$14+СВЦЭМ!$D$10+'СЕТ СН'!$F$5-'СЕТ СН'!$F$24</f>
        <v>2226.62494453</v>
      </c>
      <c r="D32" s="36">
        <f>SUMIFS(СВЦЭМ!$D$39:$D$782,СВЦЭМ!$A$39:$A$782,$A32,СВЦЭМ!$B$39:$B$782,D$11)+'СЕТ СН'!$F$14+СВЦЭМ!$D$10+'СЕТ СН'!$F$5-'СЕТ СН'!$F$24</f>
        <v>2169.2341255199999</v>
      </c>
      <c r="E32" s="36">
        <f>SUMIFS(СВЦЭМ!$D$39:$D$782,СВЦЭМ!$A$39:$A$782,$A32,СВЦЭМ!$B$39:$B$782,E$11)+'СЕТ СН'!$F$14+СВЦЭМ!$D$10+'СЕТ СН'!$F$5-'СЕТ СН'!$F$24</f>
        <v>2177.1125605000002</v>
      </c>
      <c r="F32" s="36">
        <f>SUMIFS(СВЦЭМ!$D$39:$D$782,СВЦЭМ!$A$39:$A$782,$A32,СВЦЭМ!$B$39:$B$782,F$11)+'СЕТ СН'!$F$14+СВЦЭМ!$D$10+'СЕТ СН'!$F$5-'СЕТ СН'!$F$24</f>
        <v>2178.4552808500002</v>
      </c>
      <c r="G32" s="36">
        <f>SUMIFS(СВЦЭМ!$D$39:$D$782,СВЦЭМ!$A$39:$A$782,$A32,СВЦЭМ!$B$39:$B$782,G$11)+'СЕТ СН'!$F$14+СВЦЭМ!$D$10+'СЕТ СН'!$F$5-'СЕТ СН'!$F$24</f>
        <v>2173.5006675900004</v>
      </c>
      <c r="H32" s="36">
        <f>SUMIFS(СВЦЭМ!$D$39:$D$782,СВЦЭМ!$A$39:$A$782,$A32,СВЦЭМ!$B$39:$B$782,H$11)+'СЕТ СН'!$F$14+СВЦЭМ!$D$10+'СЕТ СН'!$F$5-'СЕТ СН'!$F$24</f>
        <v>2208.2646989300001</v>
      </c>
      <c r="I32" s="36">
        <f>SUMIFS(СВЦЭМ!$D$39:$D$782,СВЦЭМ!$A$39:$A$782,$A32,СВЦЭМ!$B$39:$B$782,I$11)+'СЕТ СН'!$F$14+СВЦЭМ!$D$10+'СЕТ СН'!$F$5-'СЕТ СН'!$F$24</f>
        <v>2204.2829949900001</v>
      </c>
      <c r="J32" s="36">
        <f>SUMIFS(СВЦЭМ!$D$39:$D$782,СВЦЭМ!$A$39:$A$782,$A32,СВЦЭМ!$B$39:$B$782,J$11)+'СЕТ СН'!$F$14+СВЦЭМ!$D$10+'СЕТ СН'!$F$5-'СЕТ СН'!$F$24</f>
        <v>2169.9675702000004</v>
      </c>
      <c r="K32" s="36">
        <f>SUMIFS(СВЦЭМ!$D$39:$D$782,СВЦЭМ!$A$39:$A$782,$A32,СВЦЭМ!$B$39:$B$782,K$11)+'СЕТ СН'!$F$14+СВЦЭМ!$D$10+'СЕТ СН'!$F$5-'СЕТ СН'!$F$24</f>
        <v>2121.43978462</v>
      </c>
      <c r="L32" s="36">
        <f>SUMIFS(СВЦЭМ!$D$39:$D$782,СВЦЭМ!$A$39:$A$782,$A32,СВЦЭМ!$B$39:$B$782,L$11)+'СЕТ СН'!$F$14+СВЦЭМ!$D$10+'СЕТ СН'!$F$5-'СЕТ СН'!$F$24</f>
        <v>2124.8494977099999</v>
      </c>
      <c r="M32" s="36">
        <f>SUMIFS(СВЦЭМ!$D$39:$D$782,СВЦЭМ!$A$39:$A$782,$A32,СВЦЭМ!$B$39:$B$782,M$11)+'СЕТ СН'!$F$14+СВЦЭМ!$D$10+'СЕТ СН'!$F$5-'СЕТ СН'!$F$24</f>
        <v>2133.6546086799999</v>
      </c>
      <c r="N32" s="36">
        <f>SUMIFS(СВЦЭМ!$D$39:$D$782,СВЦЭМ!$A$39:$A$782,$A32,СВЦЭМ!$B$39:$B$782,N$11)+'СЕТ СН'!$F$14+СВЦЭМ!$D$10+'СЕТ СН'!$F$5-'СЕТ СН'!$F$24</f>
        <v>2155.1162799100002</v>
      </c>
      <c r="O32" s="36">
        <f>SUMIFS(СВЦЭМ!$D$39:$D$782,СВЦЭМ!$A$39:$A$782,$A32,СВЦЭМ!$B$39:$B$782,O$11)+'СЕТ СН'!$F$14+СВЦЭМ!$D$10+'СЕТ СН'!$F$5-'СЕТ СН'!$F$24</f>
        <v>2193.5121928600001</v>
      </c>
      <c r="P32" s="36">
        <f>SUMIFS(СВЦЭМ!$D$39:$D$782,СВЦЭМ!$A$39:$A$782,$A32,СВЦЭМ!$B$39:$B$782,P$11)+'СЕТ СН'!$F$14+СВЦЭМ!$D$10+'СЕТ СН'!$F$5-'СЕТ СН'!$F$24</f>
        <v>2210.8769948300001</v>
      </c>
      <c r="Q32" s="36">
        <f>SUMIFS(СВЦЭМ!$D$39:$D$782,СВЦЭМ!$A$39:$A$782,$A32,СВЦЭМ!$B$39:$B$782,Q$11)+'СЕТ СН'!$F$14+СВЦЭМ!$D$10+'СЕТ СН'!$F$5-'СЕТ СН'!$F$24</f>
        <v>2209.5248265</v>
      </c>
      <c r="R32" s="36">
        <f>SUMIFS(СВЦЭМ!$D$39:$D$782,СВЦЭМ!$A$39:$A$782,$A32,СВЦЭМ!$B$39:$B$782,R$11)+'СЕТ СН'!$F$14+СВЦЭМ!$D$10+'СЕТ СН'!$F$5-'СЕТ СН'!$F$24</f>
        <v>2194.4762454900001</v>
      </c>
      <c r="S32" s="36">
        <f>SUMIFS(СВЦЭМ!$D$39:$D$782,СВЦЭМ!$A$39:$A$782,$A32,СВЦЭМ!$B$39:$B$782,S$11)+'СЕТ СН'!$F$14+СВЦЭМ!$D$10+'СЕТ СН'!$F$5-'СЕТ СН'!$F$24</f>
        <v>2206.24820318</v>
      </c>
      <c r="T32" s="36">
        <f>SUMIFS(СВЦЭМ!$D$39:$D$782,СВЦЭМ!$A$39:$A$782,$A32,СВЦЭМ!$B$39:$B$782,T$11)+'СЕТ СН'!$F$14+СВЦЭМ!$D$10+'СЕТ СН'!$F$5-'СЕТ СН'!$F$24</f>
        <v>2155.4431758700002</v>
      </c>
      <c r="U32" s="36">
        <f>SUMIFS(СВЦЭМ!$D$39:$D$782,СВЦЭМ!$A$39:$A$782,$A32,СВЦЭМ!$B$39:$B$782,U$11)+'СЕТ СН'!$F$14+СВЦЭМ!$D$10+'СЕТ СН'!$F$5-'СЕТ СН'!$F$24</f>
        <v>2080.4075900600001</v>
      </c>
      <c r="V32" s="36">
        <f>SUMIFS(СВЦЭМ!$D$39:$D$782,СВЦЭМ!$A$39:$A$782,$A32,СВЦЭМ!$B$39:$B$782,V$11)+'СЕТ СН'!$F$14+СВЦЭМ!$D$10+'СЕТ СН'!$F$5-'СЕТ СН'!$F$24</f>
        <v>2043.0705565400001</v>
      </c>
      <c r="W32" s="36">
        <f>SUMIFS(СВЦЭМ!$D$39:$D$782,СВЦЭМ!$A$39:$A$782,$A32,СВЦЭМ!$B$39:$B$782,W$11)+'СЕТ СН'!$F$14+СВЦЭМ!$D$10+'СЕТ СН'!$F$5-'СЕТ СН'!$F$24</f>
        <v>2058.1937926000001</v>
      </c>
      <c r="X32" s="36">
        <f>SUMIFS(СВЦЭМ!$D$39:$D$782,СВЦЭМ!$A$39:$A$782,$A32,СВЦЭМ!$B$39:$B$782,X$11)+'СЕТ СН'!$F$14+СВЦЭМ!$D$10+'СЕТ СН'!$F$5-'СЕТ СН'!$F$24</f>
        <v>2084.6748144399999</v>
      </c>
      <c r="Y32" s="36">
        <f>SUMIFS(СВЦЭМ!$D$39:$D$782,СВЦЭМ!$A$39:$A$782,$A32,СВЦЭМ!$B$39:$B$782,Y$11)+'СЕТ СН'!$F$14+СВЦЭМ!$D$10+'СЕТ СН'!$F$5-'СЕТ СН'!$F$24</f>
        <v>2143.7969133800002</v>
      </c>
    </row>
    <row r="33" spans="1:27" ht="15.75" x14ac:dyDescent="0.2">
      <c r="A33" s="35">
        <f t="shared" si="0"/>
        <v>44308</v>
      </c>
      <c r="B33" s="36">
        <f>SUMIFS(СВЦЭМ!$D$39:$D$782,СВЦЭМ!$A$39:$A$782,$A33,СВЦЭМ!$B$39:$B$782,B$11)+'СЕТ СН'!$F$14+СВЦЭМ!$D$10+'СЕТ СН'!$F$5-'СЕТ СН'!$F$24</f>
        <v>2006.5243452300001</v>
      </c>
      <c r="C33" s="36">
        <f>SUMIFS(СВЦЭМ!$D$39:$D$782,СВЦЭМ!$A$39:$A$782,$A33,СВЦЭМ!$B$39:$B$782,C$11)+'СЕТ СН'!$F$14+СВЦЭМ!$D$10+'СЕТ СН'!$F$5-'СЕТ СН'!$F$24</f>
        <v>2067.4647366199997</v>
      </c>
      <c r="D33" s="36">
        <f>SUMIFS(СВЦЭМ!$D$39:$D$782,СВЦЭМ!$A$39:$A$782,$A33,СВЦЭМ!$B$39:$B$782,D$11)+'СЕТ СН'!$F$14+СВЦЭМ!$D$10+'СЕТ СН'!$F$5-'СЕТ СН'!$F$24</f>
        <v>2089.8005874199998</v>
      </c>
      <c r="E33" s="36">
        <f>SUMIFS(СВЦЭМ!$D$39:$D$782,СВЦЭМ!$A$39:$A$782,$A33,СВЦЭМ!$B$39:$B$782,E$11)+'СЕТ СН'!$F$14+СВЦЭМ!$D$10+'СЕТ СН'!$F$5-'СЕТ СН'!$F$24</f>
        <v>2093.5452446999998</v>
      </c>
      <c r="F33" s="36">
        <f>SUMIFS(СВЦЭМ!$D$39:$D$782,СВЦЭМ!$A$39:$A$782,$A33,СВЦЭМ!$B$39:$B$782,F$11)+'СЕТ СН'!$F$14+СВЦЭМ!$D$10+'СЕТ СН'!$F$5-'СЕТ СН'!$F$24</f>
        <v>2097.11721984</v>
      </c>
      <c r="G33" s="36">
        <f>SUMIFS(СВЦЭМ!$D$39:$D$782,СВЦЭМ!$A$39:$A$782,$A33,СВЦЭМ!$B$39:$B$782,G$11)+'СЕТ СН'!$F$14+СВЦЭМ!$D$10+'СЕТ СН'!$F$5-'СЕТ СН'!$F$24</f>
        <v>2089.2281768600001</v>
      </c>
      <c r="H33" s="36">
        <f>SUMIFS(СВЦЭМ!$D$39:$D$782,СВЦЭМ!$A$39:$A$782,$A33,СВЦЭМ!$B$39:$B$782,H$11)+'СЕТ СН'!$F$14+СВЦЭМ!$D$10+'СЕТ СН'!$F$5-'СЕТ СН'!$F$24</f>
        <v>2085.8343052700002</v>
      </c>
      <c r="I33" s="36">
        <f>SUMIFS(СВЦЭМ!$D$39:$D$782,СВЦЭМ!$A$39:$A$782,$A33,СВЦЭМ!$B$39:$B$782,I$11)+'СЕТ СН'!$F$14+СВЦЭМ!$D$10+'СЕТ СН'!$F$5-'СЕТ СН'!$F$24</f>
        <v>2022.4834094900002</v>
      </c>
      <c r="J33" s="36">
        <f>SUMIFS(СВЦЭМ!$D$39:$D$782,СВЦЭМ!$A$39:$A$782,$A33,СВЦЭМ!$B$39:$B$782,J$11)+'СЕТ СН'!$F$14+СВЦЭМ!$D$10+'СЕТ СН'!$F$5-'СЕТ СН'!$F$24</f>
        <v>1962.24238126</v>
      </c>
      <c r="K33" s="36">
        <f>SUMIFS(СВЦЭМ!$D$39:$D$782,СВЦЭМ!$A$39:$A$782,$A33,СВЦЭМ!$B$39:$B$782,K$11)+'СЕТ СН'!$F$14+СВЦЭМ!$D$10+'СЕТ СН'!$F$5-'СЕТ СН'!$F$24</f>
        <v>1913.7318354399999</v>
      </c>
      <c r="L33" s="36">
        <f>SUMIFS(СВЦЭМ!$D$39:$D$782,СВЦЭМ!$A$39:$A$782,$A33,СВЦЭМ!$B$39:$B$782,L$11)+'СЕТ СН'!$F$14+СВЦЭМ!$D$10+'СЕТ СН'!$F$5-'СЕТ СН'!$F$24</f>
        <v>1923.2819680100001</v>
      </c>
      <c r="M33" s="36">
        <f>SUMIFS(СВЦЭМ!$D$39:$D$782,СВЦЭМ!$A$39:$A$782,$A33,СВЦЭМ!$B$39:$B$782,M$11)+'СЕТ СН'!$F$14+СВЦЭМ!$D$10+'СЕТ СН'!$F$5-'СЕТ СН'!$F$24</f>
        <v>1922.7148383500003</v>
      </c>
      <c r="N33" s="36">
        <f>SUMIFS(СВЦЭМ!$D$39:$D$782,СВЦЭМ!$A$39:$A$782,$A33,СВЦЭМ!$B$39:$B$782,N$11)+'СЕТ СН'!$F$14+СВЦЭМ!$D$10+'СЕТ СН'!$F$5-'СЕТ СН'!$F$24</f>
        <v>1944.0654522600003</v>
      </c>
      <c r="O33" s="36">
        <f>SUMIFS(СВЦЭМ!$D$39:$D$782,СВЦЭМ!$A$39:$A$782,$A33,СВЦЭМ!$B$39:$B$782,O$11)+'СЕТ СН'!$F$14+СВЦЭМ!$D$10+'СЕТ СН'!$F$5-'СЕТ СН'!$F$24</f>
        <v>2016.6763059600003</v>
      </c>
      <c r="P33" s="36">
        <f>SUMIFS(СВЦЭМ!$D$39:$D$782,СВЦЭМ!$A$39:$A$782,$A33,СВЦЭМ!$B$39:$B$782,P$11)+'СЕТ СН'!$F$14+СВЦЭМ!$D$10+'СЕТ СН'!$F$5-'СЕТ СН'!$F$24</f>
        <v>2017.9342074800002</v>
      </c>
      <c r="Q33" s="36">
        <f>SUMIFS(СВЦЭМ!$D$39:$D$782,СВЦЭМ!$A$39:$A$782,$A33,СВЦЭМ!$B$39:$B$782,Q$11)+'СЕТ СН'!$F$14+СВЦЭМ!$D$10+'СЕТ СН'!$F$5-'СЕТ СН'!$F$24</f>
        <v>2017.8563210500001</v>
      </c>
      <c r="R33" s="36">
        <f>SUMIFS(СВЦЭМ!$D$39:$D$782,СВЦЭМ!$A$39:$A$782,$A33,СВЦЭМ!$B$39:$B$782,R$11)+'СЕТ СН'!$F$14+СВЦЭМ!$D$10+'СЕТ СН'!$F$5-'СЕТ СН'!$F$24</f>
        <v>2001.2902207400002</v>
      </c>
      <c r="S33" s="36">
        <f>SUMIFS(СВЦЭМ!$D$39:$D$782,СВЦЭМ!$A$39:$A$782,$A33,СВЦЭМ!$B$39:$B$782,S$11)+'СЕТ СН'!$F$14+СВЦЭМ!$D$10+'СЕТ СН'!$F$5-'СЕТ СН'!$F$24</f>
        <v>2007.4836090000001</v>
      </c>
      <c r="T33" s="36">
        <f>SUMIFS(СВЦЭМ!$D$39:$D$782,СВЦЭМ!$A$39:$A$782,$A33,СВЦЭМ!$B$39:$B$782,T$11)+'СЕТ СН'!$F$14+СВЦЭМ!$D$10+'СЕТ СН'!$F$5-'СЕТ СН'!$F$24</f>
        <v>1944.9211431100002</v>
      </c>
      <c r="U33" s="36">
        <f>SUMIFS(СВЦЭМ!$D$39:$D$782,СВЦЭМ!$A$39:$A$782,$A33,СВЦЭМ!$B$39:$B$782,U$11)+'СЕТ СН'!$F$14+СВЦЭМ!$D$10+'СЕТ СН'!$F$5-'СЕТ СН'!$F$24</f>
        <v>1947.6028597</v>
      </c>
      <c r="V33" s="36">
        <f>SUMIFS(СВЦЭМ!$D$39:$D$782,СВЦЭМ!$A$39:$A$782,$A33,СВЦЭМ!$B$39:$B$782,V$11)+'СЕТ СН'!$F$14+СВЦЭМ!$D$10+'СЕТ СН'!$F$5-'СЕТ СН'!$F$24</f>
        <v>1983.9889950800002</v>
      </c>
      <c r="W33" s="36">
        <f>SUMIFS(СВЦЭМ!$D$39:$D$782,СВЦЭМ!$A$39:$A$782,$A33,СВЦЭМ!$B$39:$B$782,W$11)+'СЕТ СН'!$F$14+СВЦЭМ!$D$10+'СЕТ СН'!$F$5-'СЕТ СН'!$F$24</f>
        <v>1999.4182498800001</v>
      </c>
      <c r="X33" s="36">
        <f>SUMIFS(СВЦЭМ!$D$39:$D$782,СВЦЭМ!$A$39:$A$782,$A33,СВЦЭМ!$B$39:$B$782,X$11)+'СЕТ СН'!$F$14+СВЦЭМ!$D$10+'СЕТ СН'!$F$5-'СЕТ СН'!$F$24</f>
        <v>1972.22258801</v>
      </c>
      <c r="Y33" s="36">
        <f>SUMIFS(СВЦЭМ!$D$39:$D$782,СВЦЭМ!$A$39:$A$782,$A33,СВЦЭМ!$B$39:$B$782,Y$11)+'СЕТ СН'!$F$14+СВЦЭМ!$D$10+'СЕТ СН'!$F$5-'СЕТ СН'!$F$24</f>
        <v>1952.0847711700001</v>
      </c>
    </row>
    <row r="34" spans="1:27" ht="15.75" x14ac:dyDescent="0.2">
      <c r="A34" s="35">
        <f t="shared" si="0"/>
        <v>44309</v>
      </c>
      <c r="B34" s="36">
        <f>SUMIFS(СВЦЭМ!$D$39:$D$782,СВЦЭМ!$A$39:$A$782,$A34,СВЦЭМ!$B$39:$B$782,B$11)+'СЕТ СН'!$F$14+СВЦЭМ!$D$10+'СЕТ СН'!$F$5-'СЕТ СН'!$F$24</f>
        <v>1950.4801863000002</v>
      </c>
      <c r="C34" s="36">
        <f>SUMIFS(СВЦЭМ!$D$39:$D$782,СВЦЭМ!$A$39:$A$782,$A34,СВЦЭМ!$B$39:$B$782,C$11)+'СЕТ СН'!$F$14+СВЦЭМ!$D$10+'СЕТ СН'!$F$5-'СЕТ СН'!$F$24</f>
        <v>2010.4477994700001</v>
      </c>
      <c r="D34" s="36">
        <f>SUMIFS(СВЦЭМ!$D$39:$D$782,СВЦЭМ!$A$39:$A$782,$A34,СВЦЭМ!$B$39:$B$782,D$11)+'СЕТ СН'!$F$14+СВЦЭМ!$D$10+'СЕТ СН'!$F$5-'СЕТ СН'!$F$24</f>
        <v>2040.29751033</v>
      </c>
      <c r="E34" s="36">
        <f>SUMIFS(СВЦЭМ!$D$39:$D$782,СВЦЭМ!$A$39:$A$782,$A34,СВЦЭМ!$B$39:$B$782,E$11)+'СЕТ СН'!$F$14+СВЦЭМ!$D$10+'СЕТ СН'!$F$5-'СЕТ СН'!$F$24</f>
        <v>2041.1078350400001</v>
      </c>
      <c r="F34" s="36">
        <f>SUMIFS(СВЦЭМ!$D$39:$D$782,СВЦЭМ!$A$39:$A$782,$A34,СВЦЭМ!$B$39:$B$782,F$11)+'СЕТ СН'!$F$14+СВЦЭМ!$D$10+'СЕТ СН'!$F$5-'СЕТ СН'!$F$24</f>
        <v>2040.6643103300003</v>
      </c>
      <c r="G34" s="36">
        <f>SUMIFS(СВЦЭМ!$D$39:$D$782,СВЦЭМ!$A$39:$A$782,$A34,СВЦЭМ!$B$39:$B$782,G$11)+'СЕТ СН'!$F$14+СВЦЭМ!$D$10+'СЕТ СН'!$F$5-'СЕТ СН'!$F$24</f>
        <v>2024.26172099</v>
      </c>
      <c r="H34" s="36">
        <f>SUMIFS(СВЦЭМ!$D$39:$D$782,СВЦЭМ!$A$39:$A$782,$A34,СВЦЭМ!$B$39:$B$782,H$11)+'СЕТ СН'!$F$14+СВЦЭМ!$D$10+'СЕТ СН'!$F$5-'СЕТ СН'!$F$24</f>
        <v>2005.1965891300001</v>
      </c>
      <c r="I34" s="36">
        <f>SUMIFS(СВЦЭМ!$D$39:$D$782,СВЦЭМ!$A$39:$A$782,$A34,СВЦЭМ!$B$39:$B$782,I$11)+'СЕТ СН'!$F$14+СВЦЭМ!$D$10+'СЕТ СН'!$F$5-'СЕТ СН'!$F$24</f>
        <v>1962.9322999700003</v>
      </c>
      <c r="J34" s="36">
        <f>SUMIFS(СВЦЭМ!$D$39:$D$782,СВЦЭМ!$A$39:$A$782,$A34,СВЦЭМ!$B$39:$B$782,J$11)+'СЕТ СН'!$F$14+СВЦЭМ!$D$10+'СЕТ СН'!$F$5-'СЕТ СН'!$F$24</f>
        <v>1970.6659466600001</v>
      </c>
      <c r="K34" s="36">
        <f>SUMIFS(СВЦЭМ!$D$39:$D$782,СВЦЭМ!$A$39:$A$782,$A34,СВЦЭМ!$B$39:$B$782,K$11)+'СЕТ СН'!$F$14+СВЦЭМ!$D$10+'СЕТ СН'!$F$5-'СЕТ СН'!$F$24</f>
        <v>1930.3478698200001</v>
      </c>
      <c r="L34" s="36">
        <f>SUMIFS(СВЦЭМ!$D$39:$D$782,СВЦЭМ!$A$39:$A$782,$A34,СВЦЭМ!$B$39:$B$782,L$11)+'СЕТ СН'!$F$14+СВЦЭМ!$D$10+'СЕТ СН'!$F$5-'СЕТ СН'!$F$24</f>
        <v>1935.4218612600002</v>
      </c>
      <c r="M34" s="36">
        <f>SUMIFS(СВЦЭМ!$D$39:$D$782,СВЦЭМ!$A$39:$A$782,$A34,СВЦЭМ!$B$39:$B$782,M$11)+'СЕТ СН'!$F$14+СВЦЭМ!$D$10+'СЕТ СН'!$F$5-'СЕТ СН'!$F$24</f>
        <v>1925.6278789200001</v>
      </c>
      <c r="N34" s="36">
        <f>SUMIFS(СВЦЭМ!$D$39:$D$782,СВЦЭМ!$A$39:$A$782,$A34,СВЦЭМ!$B$39:$B$782,N$11)+'СЕТ СН'!$F$14+СВЦЭМ!$D$10+'СЕТ СН'!$F$5-'СЕТ СН'!$F$24</f>
        <v>1936.2539663000002</v>
      </c>
      <c r="O34" s="36">
        <f>SUMIFS(СВЦЭМ!$D$39:$D$782,СВЦЭМ!$A$39:$A$782,$A34,СВЦЭМ!$B$39:$B$782,O$11)+'СЕТ СН'!$F$14+СВЦЭМ!$D$10+'СЕТ СН'!$F$5-'СЕТ СН'!$F$24</f>
        <v>1977.6588414000003</v>
      </c>
      <c r="P34" s="36">
        <f>SUMIFS(СВЦЭМ!$D$39:$D$782,СВЦЭМ!$A$39:$A$782,$A34,СВЦЭМ!$B$39:$B$782,P$11)+'СЕТ СН'!$F$14+СВЦЭМ!$D$10+'СЕТ СН'!$F$5-'СЕТ СН'!$F$24</f>
        <v>1958.2062487600001</v>
      </c>
      <c r="Q34" s="36">
        <f>SUMIFS(СВЦЭМ!$D$39:$D$782,СВЦЭМ!$A$39:$A$782,$A34,СВЦЭМ!$B$39:$B$782,Q$11)+'СЕТ СН'!$F$14+СВЦЭМ!$D$10+'СЕТ СН'!$F$5-'СЕТ СН'!$F$24</f>
        <v>1951.4379780600002</v>
      </c>
      <c r="R34" s="36">
        <f>SUMIFS(СВЦЭМ!$D$39:$D$782,СВЦЭМ!$A$39:$A$782,$A34,СВЦЭМ!$B$39:$B$782,R$11)+'СЕТ СН'!$F$14+СВЦЭМ!$D$10+'СЕТ СН'!$F$5-'СЕТ СН'!$F$24</f>
        <v>1949.4254852200002</v>
      </c>
      <c r="S34" s="36">
        <f>SUMIFS(СВЦЭМ!$D$39:$D$782,СВЦЭМ!$A$39:$A$782,$A34,СВЦЭМ!$B$39:$B$782,S$11)+'СЕТ СН'!$F$14+СВЦЭМ!$D$10+'СЕТ СН'!$F$5-'СЕТ СН'!$F$24</f>
        <v>1968.2704954800001</v>
      </c>
      <c r="T34" s="36">
        <f>SUMIFS(СВЦЭМ!$D$39:$D$782,СВЦЭМ!$A$39:$A$782,$A34,СВЦЭМ!$B$39:$B$782,T$11)+'СЕТ СН'!$F$14+СВЦЭМ!$D$10+'СЕТ СН'!$F$5-'СЕТ СН'!$F$24</f>
        <v>1944.0829979600001</v>
      </c>
      <c r="U34" s="36">
        <f>SUMIFS(СВЦЭМ!$D$39:$D$782,СВЦЭМ!$A$39:$A$782,$A34,СВЦЭМ!$B$39:$B$782,U$11)+'СЕТ СН'!$F$14+СВЦЭМ!$D$10+'СЕТ СН'!$F$5-'СЕТ СН'!$F$24</f>
        <v>1904.4178252300001</v>
      </c>
      <c r="V34" s="36">
        <f>SUMIFS(СВЦЭМ!$D$39:$D$782,СВЦЭМ!$A$39:$A$782,$A34,СВЦЭМ!$B$39:$B$782,V$11)+'СЕТ СН'!$F$14+СВЦЭМ!$D$10+'СЕТ СН'!$F$5-'СЕТ СН'!$F$24</f>
        <v>1927.0410002000001</v>
      </c>
      <c r="W34" s="36">
        <f>SUMIFS(СВЦЭМ!$D$39:$D$782,СВЦЭМ!$A$39:$A$782,$A34,СВЦЭМ!$B$39:$B$782,W$11)+'СЕТ СН'!$F$14+СВЦЭМ!$D$10+'СЕТ СН'!$F$5-'СЕТ СН'!$F$24</f>
        <v>1949.9413986600002</v>
      </c>
      <c r="X34" s="36">
        <f>SUMIFS(СВЦЭМ!$D$39:$D$782,СВЦЭМ!$A$39:$A$782,$A34,СВЦЭМ!$B$39:$B$782,X$11)+'СЕТ СН'!$F$14+СВЦЭМ!$D$10+'СЕТ СН'!$F$5-'СЕТ СН'!$F$24</f>
        <v>1905.0907697400003</v>
      </c>
      <c r="Y34" s="36">
        <f>SUMIFS(СВЦЭМ!$D$39:$D$782,СВЦЭМ!$A$39:$A$782,$A34,СВЦЭМ!$B$39:$B$782,Y$11)+'СЕТ СН'!$F$14+СВЦЭМ!$D$10+'СЕТ СН'!$F$5-'СЕТ СН'!$F$24</f>
        <v>1888.8500079099999</v>
      </c>
    </row>
    <row r="35" spans="1:27" ht="15.75" x14ac:dyDescent="0.2">
      <c r="A35" s="35">
        <f t="shared" si="0"/>
        <v>44310</v>
      </c>
      <c r="B35" s="36">
        <f>SUMIFS(СВЦЭМ!$D$39:$D$782,СВЦЭМ!$A$39:$A$782,$A35,СВЦЭМ!$B$39:$B$782,B$11)+'СЕТ СН'!$F$14+СВЦЭМ!$D$10+'СЕТ СН'!$F$5-'СЕТ СН'!$F$24</f>
        <v>2114.3034174200002</v>
      </c>
      <c r="C35" s="36">
        <f>SUMIFS(СВЦЭМ!$D$39:$D$782,СВЦЭМ!$A$39:$A$782,$A35,СВЦЭМ!$B$39:$B$782,C$11)+'СЕТ СН'!$F$14+СВЦЭМ!$D$10+'СЕТ СН'!$F$5-'СЕТ СН'!$F$24</f>
        <v>2211.4277493099999</v>
      </c>
      <c r="D35" s="36">
        <f>SUMIFS(СВЦЭМ!$D$39:$D$782,СВЦЭМ!$A$39:$A$782,$A35,СВЦЭМ!$B$39:$B$782,D$11)+'СЕТ СН'!$F$14+СВЦЭМ!$D$10+'СЕТ СН'!$F$5-'СЕТ СН'!$F$24</f>
        <v>2274.51955395</v>
      </c>
      <c r="E35" s="36">
        <f>SUMIFS(СВЦЭМ!$D$39:$D$782,СВЦЭМ!$A$39:$A$782,$A35,СВЦЭМ!$B$39:$B$782,E$11)+'СЕТ СН'!$F$14+СВЦЭМ!$D$10+'СЕТ СН'!$F$5-'СЕТ СН'!$F$24</f>
        <v>2264.9432602500001</v>
      </c>
      <c r="F35" s="36">
        <f>SUMIFS(СВЦЭМ!$D$39:$D$782,СВЦЭМ!$A$39:$A$782,$A35,СВЦЭМ!$B$39:$B$782,F$11)+'СЕТ СН'!$F$14+СВЦЭМ!$D$10+'СЕТ СН'!$F$5-'СЕТ СН'!$F$24</f>
        <v>2279.7439755400001</v>
      </c>
      <c r="G35" s="36">
        <f>SUMIFS(СВЦЭМ!$D$39:$D$782,СВЦЭМ!$A$39:$A$782,$A35,СВЦЭМ!$B$39:$B$782,G$11)+'СЕТ СН'!$F$14+СВЦЭМ!$D$10+'СЕТ СН'!$F$5-'СЕТ СН'!$F$24</f>
        <v>2251.5873423399999</v>
      </c>
      <c r="H35" s="36">
        <f>SUMIFS(СВЦЭМ!$D$39:$D$782,СВЦЭМ!$A$39:$A$782,$A35,СВЦЭМ!$B$39:$B$782,H$11)+'СЕТ СН'!$F$14+СВЦЭМ!$D$10+'СЕТ СН'!$F$5-'СЕТ СН'!$F$24</f>
        <v>2206.9477696700001</v>
      </c>
      <c r="I35" s="36">
        <f>SUMIFS(СВЦЭМ!$D$39:$D$782,СВЦЭМ!$A$39:$A$782,$A35,СВЦЭМ!$B$39:$B$782,I$11)+'СЕТ СН'!$F$14+СВЦЭМ!$D$10+'СЕТ СН'!$F$5-'СЕТ СН'!$F$24</f>
        <v>2161.4811613500001</v>
      </c>
      <c r="J35" s="36">
        <f>SUMIFS(СВЦЭМ!$D$39:$D$782,СВЦЭМ!$A$39:$A$782,$A35,СВЦЭМ!$B$39:$B$782,J$11)+'СЕТ СН'!$F$14+СВЦЭМ!$D$10+'СЕТ СН'!$F$5-'СЕТ СН'!$F$24</f>
        <v>2068.0526333100001</v>
      </c>
      <c r="K35" s="36">
        <f>SUMIFS(СВЦЭМ!$D$39:$D$782,СВЦЭМ!$A$39:$A$782,$A35,СВЦЭМ!$B$39:$B$782,K$11)+'СЕТ СН'!$F$14+СВЦЭМ!$D$10+'СЕТ СН'!$F$5-'СЕТ СН'!$F$24</f>
        <v>1996.0751997700002</v>
      </c>
      <c r="L35" s="36">
        <f>SUMIFS(СВЦЭМ!$D$39:$D$782,СВЦЭМ!$A$39:$A$782,$A35,СВЦЭМ!$B$39:$B$782,L$11)+'СЕТ СН'!$F$14+СВЦЭМ!$D$10+'СЕТ СН'!$F$5-'СЕТ СН'!$F$24</f>
        <v>1991.7015869900001</v>
      </c>
      <c r="M35" s="36">
        <f>SUMIFS(СВЦЭМ!$D$39:$D$782,СВЦЭМ!$A$39:$A$782,$A35,СВЦЭМ!$B$39:$B$782,M$11)+'СЕТ СН'!$F$14+СВЦЭМ!$D$10+'СЕТ СН'!$F$5-'СЕТ СН'!$F$24</f>
        <v>2006.2937695400001</v>
      </c>
      <c r="N35" s="36">
        <f>SUMIFS(СВЦЭМ!$D$39:$D$782,СВЦЭМ!$A$39:$A$782,$A35,СВЦЭМ!$B$39:$B$782,N$11)+'СЕТ СН'!$F$14+СВЦЭМ!$D$10+'СЕТ СН'!$F$5-'СЕТ СН'!$F$24</f>
        <v>2030.4967124</v>
      </c>
      <c r="O35" s="36">
        <f>SUMIFS(СВЦЭМ!$D$39:$D$782,СВЦЭМ!$A$39:$A$782,$A35,СВЦЭМ!$B$39:$B$782,O$11)+'СЕТ СН'!$F$14+СВЦЭМ!$D$10+'СЕТ СН'!$F$5-'СЕТ СН'!$F$24</f>
        <v>2094.17820553</v>
      </c>
      <c r="P35" s="36">
        <f>SUMIFS(СВЦЭМ!$D$39:$D$782,СВЦЭМ!$A$39:$A$782,$A35,СВЦЭМ!$B$39:$B$782,P$11)+'СЕТ СН'!$F$14+СВЦЭМ!$D$10+'СЕТ СН'!$F$5-'СЕТ СН'!$F$24</f>
        <v>2153.8887490400002</v>
      </c>
      <c r="Q35" s="36">
        <f>SUMIFS(СВЦЭМ!$D$39:$D$782,СВЦЭМ!$A$39:$A$782,$A35,СВЦЭМ!$B$39:$B$782,Q$11)+'СЕТ СН'!$F$14+СВЦЭМ!$D$10+'СЕТ СН'!$F$5-'СЕТ СН'!$F$24</f>
        <v>2160.2177035499999</v>
      </c>
      <c r="R35" s="36">
        <f>SUMIFS(СВЦЭМ!$D$39:$D$782,СВЦЭМ!$A$39:$A$782,$A35,СВЦЭМ!$B$39:$B$782,R$11)+'СЕТ СН'!$F$14+СВЦЭМ!$D$10+'СЕТ СН'!$F$5-'СЕТ СН'!$F$24</f>
        <v>2153.3609094499998</v>
      </c>
      <c r="S35" s="36">
        <f>SUMIFS(СВЦЭМ!$D$39:$D$782,СВЦЭМ!$A$39:$A$782,$A35,СВЦЭМ!$B$39:$B$782,S$11)+'СЕТ СН'!$F$14+СВЦЭМ!$D$10+'СЕТ СН'!$F$5-'СЕТ СН'!$F$24</f>
        <v>2129.3042762300001</v>
      </c>
      <c r="T35" s="36">
        <f>SUMIFS(СВЦЭМ!$D$39:$D$782,СВЦЭМ!$A$39:$A$782,$A35,СВЦЭМ!$B$39:$B$782,T$11)+'СЕТ СН'!$F$14+СВЦЭМ!$D$10+'СЕТ СН'!$F$5-'СЕТ СН'!$F$24</f>
        <v>2044.73298118</v>
      </c>
      <c r="U35" s="36">
        <f>SUMIFS(СВЦЭМ!$D$39:$D$782,СВЦЭМ!$A$39:$A$782,$A35,СВЦЭМ!$B$39:$B$782,U$11)+'СЕТ СН'!$F$14+СВЦЭМ!$D$10+'СЕТ СН'!$F$5-'СЕТ СН'!$F$24</f>
        <v>1974.7384153900002</v>
      </c>
      <c r="V35" s="36">
        <f>SUMIFS(СВЦЭМ!$D$39:$D$782,СВЦЭМ!$A$39:$A$782,$A35,СВЦЭМ!$B$39:$B$782,V$11)+'СЕТ СН'!$F$14+СВЦЭМ!$D$10+'СЕТ СН'!$F$5-'СЕТ СН'!$F$24</f>
        <v>1917.23877713</v>
      </c>
      <c r="W35" s="36">
        <f>SUMIFS(СВЦЭМ!$D$39:$D$782,СВЦЭМ!$A$39:$A$782,$A35,СВЦЭМ!$B$39:$B$782,W$11)+'СЕТ СН'!$F$14+СВЦЭМ!$D$10+'СЕТ СН'!$F$5-'СЕТ СН'!$F$24</f>
        <v>1946.31650623</v>
      </c>
      <c r="X35" s="36">
        <f>SUMIFS(СВЦЭМ!$D$39:$D$782,СВЦЭМ!$A$39:$A$782,$A35,СВЦЭМ!$B$39:$B$782,X$11)+'СЕТ СН'!$F$14+СВЦЭМ!$D$10+'СЕТ СН'!$F$5-'СЕТ СН'!$F$24</f>
        <v>1968.50923655</v>
      </c>
      <c r="Y35" s="36">
        <f>SUMIFS(СВЦЭМ!$D$39:$D$782,СВЦЭМ!$A$39:$A$782,$A35,СВЦЭМ!$B$39:$B$782,Y$11)+'СЕТ СН'!$F$14+СВЦЭМ!$D$10+'СЕТ СН'!$F$5-'СЕТ СН'!$F$24</f>
        <v>2031.57957201</v>
      </c>
    </row>
    <row r="36" spans="1:27" ht="15.75" x14ac:dyDescent="0.2">
      <c r="A36" s="35">
        <f t="shared" si="0"/>
        <v>44311</v>
      </c>
      <c r="B36" s="36">
        <f>SUMIFS(СВЦЭМ!$D$39:$D$782,СВЦЭМ!$A$39:$A$782,$A36,СВЦЭМ!$B$39:$B$782,B$11)+'СЕТ СН'!$F$14+СВЦЭМ!$D$10+'СЕТ СН'!$F$5-'СЕТ СН'!$F$24</f>
        <v>2067.4887960999999</v>
      </c>
      <c r="C36" s="36">
        <f>SUMIFS(СВЦЭМ!$D$39:$D$782,СВЦЭМ!$A$39:$A$782,$A36,СВЦЭМ!$B$39:$B$782,C$11)+'СЕТ СН'!$F$14+СВЦЭМ!$D$10+'СЕТ СН'!$F$5-'СЕТ СН'!$F$24</f>
        <v>2117.0034628700005</v>
      </c>
      <c r="D36" s="36">
        <f>SUMIFS(СВЦЭМ!$D$39:$D$782,СВЦЭМ!$A$39:$A$782,$A36,СВЦЭМ!$B$39:$B$782,D$11)+'СЕТ СН'!$F$14+СВЦЭМ!$D$10+'СЕТ СН'!$F$5-'СЕТ СН'!$F$24</f>
        <v>2063.0656636100002</v>
      </c>
      <c r="E36" s="36">
        <f>SUMIFS(СВЦЭМ!$D$39:$D$782,СВЦЭМ!$A$39:$A$782,$A36,СВЦЭМ!$B$39:$B$782,E$11)+'СЕТ СН'!$F$14+СВЦЭМ!$D$10+'СЕТ СН'!$F$5-'СЕТ СН'!$F$24</f>
        <v>2051.5739206799999</v>
      </c>
      <c r="F36" s="36">
        <f>SUMIFS(СВЦЭМ!$D$39:$D$782,СВЦЭМ!$A$39:$A$782,$A36,СВЦЭМ!$B$39:$B$782,F$11)+'СЕТ СН'!$F$14+СВЦЭМ!$D$10+'СЕТ СН'!$F$5-'СЕТ СН'!$F$24</f>
        <v>2050.3276988300004</v>
      </c>
      <c r="G36" s="36">
        <f>SUMIFS(СВЦЭМ!$D$39:$D$782,СВЦЭМ!$A$39:$A$782,$A36,СВЦЭМ!$B$39:$B$782,G$11)+'СЕТ СН'!$F$14+СВЦЭМ!$D$10+'СЕТ СН'!$F$5-'СЕТ СН'!$F$24</f>
        <v>2055.4616598800003</v>
      </c>
      <c r="H36" s="36">
        <f>SUMIFS(СВЦЭМ!$D$39:$D$782,СВЦЭМ!$A$39:$A$782,$A36,СВЦЭМ!$B$39:$B$782,H$11)+'СЕТ СН'!$F$14+СВЦЭМ!$D$10+'СЕТ СН'!$F$5-'СЕТ СН'!$F$24</f>
        <v>2062.6015941700002</v>
      </c>
      <c r="I36" s="36">
        <f>SUMIFS(СВЦЭМ!$D$39:$D$782,СВЦЭМ!$A$39:$A$782,$A36,СВЦЭМ!$B$39:$B$782,I$11)+'СЕТ СН'!$F$14+СВЦЭМ!$D$10+'СЕТ СН'!$F$5-'СЕТ СН'!$F$24</f>
        <v>2083.9801034399998</v>
      </c>
      <c r="J36" s="36">
        <f>SUMIFS(СВЦЭМ!$D$39:$D$782,СВЦЭМ!$A$39:$A$782,$A36,СВЦЭМ!$B$39:$B$782,J$11)+'СЕТ СН'!$F$14+СВЦЭМ!$D$10+'СЕТ СН'!$F$5-'СЕТ СН'!$F$24</f>
        <v>2024.5562314100002</v>
      </c>
      <c r="K36" s="36">
        <f>SUMIFS(СВЦЭМ!$D$39:$D$782,СВЦЭМ!$A$39:$A$782,$A36,СВЦЭМ!$B$39:$B$782,K$11)+'СЕТ СН'!$F$14+СВЦЭМ!$D$10+'СЕТ СН'!$F$5-'СЕТ СН'!$F$24</f>
        <v>1952.1689768200001</v>
      </c>
      <c r="L36" s="36">
        <f>SUMIFS(СВЦЭМ!$D$39:$D$782,СВЦЭМ!$A$39:$A$782,$A36,СВЦЭМ!$B$39:$B$782,L$11)+'СЕТ СН'!$F$14+СВЦЭМ!$D$10+'СЕТ СН'!$F$5-'СЕТ СН'!$F$24</f>
        <v>1958.4972327400001</v>
      </c>
      <c r="M36" s="36">
        <f>SUMIFS(СВЦЭМ!$D$39:$D$782,СВЦЭМ!$A$39:$A$782,$A36,СВЦЭМ!$B$39:$B$782,M$11)+'СЕТ СН'!$F$14+СВЦЭМ!$D$10+'СЕТ СН'!$F$5-'СЕТ СН'!$F$24</f>
        <v>1955.9763933600002</v>
      </c>
      <c r="N36" s="36">
        <f>SUMIFS(СВЦЭМ!$D$39:$D$782,СВЦЭМ!$A$39:$A$782,$A36,СВЦЭМ!$B$39:$B$782,N$11)+'СЕТ СН'!$F$14+СВЦЭМ!$D$10+'СЕТ СН'!$F$5-'СЕТ СН'!$F$24</f>
        <v>1982.43246929</v>
      </c>
      <c r="O36" s="36">
        <f>SUMIFS(СВЦЭМ!$D$39:$D$782,СВЦЭМ!$A$39:$A$782,$A36,СВЦЭМ!$B$39:$B$782,O$11)+'СЕТ СН'!$F$14+СВЦЭМ!$D$10+'СЕТ СН'!$F$5-'СЕТ СН'!$F$24</f>
        <v>2052.26369286</v>
      </c>
      <c r="P36" s="36">
        <f>SUMIFS(СВЦЭМ!$D$39:$D$782,СВЦЭМ!$A$39:$A$782,$A36,СВЦЭМ!$B$39:$B$782,P$11)+'СЕТ СН'!$F$14+СВЦЭМ!$D$10+'СЕТ СН'!$F$5-'СЕТ СН'!$F$24</f>
        <v>2038.1528704300001</v>
      </c>
      <c r="Q36" s="36">
        <f>SUMIFS(СВЦЭМ!$D$39:$D$782,СВЦЭМ!$A$39:$A$782,$A36,СВЦЭМ!$B$39:$B$782,Q$11)+'СЕТ СН'!$F$14+СВЦЭМ!$D$10+'СЕТ СН'!$F$5-'СЕТ СН'!$F$24</f>
        <v>2009.27698854</v>
      </c>
      <c r="R36" s="36">
        <f>SUMIFS(СВЦЭМ!$D$39:$D$782,СВЦЭМ!$A$39:$A$782,$A36,СВЦЭМ!$B$39:$B$782,R$11)+'СЕТ СН'!$F$14+СВЦЭМ!$D$10+'СЕТ СН'!$F$5-'СЕТ СН'!$F$24</f>
        <v>2014.5143070900001</v>
      </c>
      <c r="S36" s="36">
        <f>SUMIFS(СВЦЭМ!$D$39:$D$782,СВЦЭМ!$A$39:$A$782,$A36,СВЦЭМ!$B$39:$B$782,S$11)+'СЕТ СН'!$F$14+СВЦЭМ!$D$10+'СЕТ СН'!$F$5-'СЕТ СН'!$F$24</f>
        <v>2042.2445113500003</v>
      </c>
      <c r="T36" s="36">
        <f>SUMIFS(СВЦЭМ!$D$39:$D$782,СВЦЭМ!$A$39:$A$782,$A36,СВЦЭМ!$B$39:$B$782,T$11)+'СЕТ СН'!$F$14+СВЦЭМ!$D$10+'СЕТ СН'!$F$5-'СЕТ СН'!$F$24</f>
        <v>1970.0939247400001</v>
      </c>
      <c r="U36" s="36">
        <f>SUMIFS(СВЦЭМ!$D$39:$D$782,СВЦЭМ!$A$39:$A$782,$A36,СВЦЭМ!$B$39:$B$782,U$11)+'СЕТ СН'!$F$14+СВЦЭМ!$D$10+'СЕТ СН'!$F$5-'СЕТ СН'!$F$24</f>
        <v>1899.2299485500002</v>
      </c>
      <c r="V36" s="36">
        <f>SUMIFS(СВЦЭМ!$D$39:$D$782,СВЦЭМ!$A$39:$A$782,$A36,СВЦЭМ!$B$39:$B$782,V$11)+'СЕТ СН'!$F$14+СВЦЭМ!$D$10+'СЕТ СН'!$F$5-'СЕТ СН'!$F$24</f>
        <v>1881.01623827</v>
      </c>
      <c r="W36" s="36">
        <f>SUMIFS(СВЦЭМ!$D$39:$D$782,СВЦЭМ!$A$39:$A$782,$A36,СВЦЭМ!$B$39:$B$782,W$11)+'СЕТ СН'!$F$14+СВЦЭМ!$D$10+'СЕТ СН'!$F$5-'СЕТ СН'!$F$24</f>
        <v>1899.8167101900001</v>
      </c>
      <c r="X36" s="36">
        <f>SUMIFS(СВЦЭМ!$D$39:$D$782,СВЦЭМ!$A$39:$A$782,$A36,СВЦЭМ!$B$39:$B$782,X$11)+'СЕТ СН'!$F$14+СВЦЭМ!$D$10+'СЕТ СН'!$F$5-'СЕТ СН'!$F$24</f>
        <v>1875.4813316300001</v>
      </c>
      <c r="Y36" s="36">
        <f>SUMIFS(СВЦЭМ!$D$39:$D$782,СВЦЭМ!$A$39:$A$782,$A36,СВЦЭМ!$B$39:$B$782,Y$11)+'СЕТ СН'!$F$14+СВЦЭМ!$D$10+'СЕТ СН'!$F$5-'СЕТ СН'!$F$24</f>
        <v>1897.15140118</v>
      </c>
    </row>
    <row r="37" spans="1:27" ht="15.75" x14ac:dyDescent="0.2">
      <c r="A37" s="35">
        <f t="shared" si="0"/>
        <v>44312</v>
      </c>
      <c r="B37" s="36">
        <f>SUMIFS(СВЦЭМ!$D$39:$D$782,СВЦЭМ!$A$39:$A$782,$A37,СВЦЭМ!$B$39:$B$782,B$11)+'СЕТ СН'!$F$14+СВЦЭМ!$D$10+'СЕТ СН'!$F$5-'СЕТ СН'!$F$24</f>
        <v>2002.43121991</v>
      </c>
      <c r="C37" s="36">
        <f>SUMIFS(СВЦЭМ!$D$39:$D$782,СВЦЭМ!$A$39:$A$782,$A37,СВЦЭМ!$B$39:$B$782,C$11)+'СЕТ СН'!$F$14+СВЦЭМ!$D$10+'СЕТ СН'!$F$5-'СЕТ СН'!$F$24</f>
        <v>2010.3157121000002</v>
      </c>
      <c r="D37" s="36">
        <f>SUMIFS(СВЦЭМ!$D$39:$D$782,СВЦЭМ!$A$39:$A$782,$A37,СВЦЭМ!$B$39:$B$782,D$11)+'СЕТ СН'!$F$14+СВЦЭМ!$D$10+'СЕТ СН'!$F$5-'СЕТ СН'!$F$24</f>
        <v>2049.8991409999999</v>
      </c>
      <c r="E37" s="36">
        <f>SUMIFS(СВЦЭМ!$D$39:$D$782,СВЦЭМ!$A$39:$A$782,$A37,СВЦЭМ!$B$39:$B$782,E$11)+'СЕТ СН'!$F$14+СВЦЭМ!$D$10+'СЕТ СН'!$F$5-'СЕТ СН'!$F$24</f>
        <v>2047.1677647400002</v>
      </c>
      <c r="F37" s="36">
        <f>SUMIFS(СВЦЭМ!$D$39:$D$782,СВЦЭМ!$A$39:$A$782,$A37,СВЦЭМ!$B$39:$B$782,F$11)+'СЕТ СН'!$F$14+СВЦЭМ!$D$10+'СЕТ СН'!$F$5-'СЕТ СН'!$F$24</f>
        <v>2061.1208067900002</v>
      </c>
      <c r="G37" s="36">
        <f>SUMIFS(СВЦЭМ!$D$39:$D$782,СВЦЭМ!$A$39:$A$782,$A37,СВЦЭМ!$B$39:$B$782,G$11)+'СЕТ СН'!$F$14+СВЦЭМ!$D$10+'СЕТ СН'!$F$5-'СЕТ СН'!$F$24</f>
        <v>2074.9584415500003</v>
      </c>
      <c r="H37" s="36">
        <f>SUMIFS(СВЦЭМ!$D$39:$D$782,СВЦЭМ!$A$39:$A$782,$A37,СВЦЭМ!$B$39:$B$782,H$11)+'СЕТ СН'!$F$14+СВЦЭМ!$D$10+'СЕТ СН'!$F$5-'СЕТ СН'!$F$24</f>
        <v>2112.4369140200001</v>
      </c>
      <c r="I37" s="36">
        <f>SUMIFS(СВЦЭМ!$D$39:$D$782,СВЦЭМ!$A$39:$A$782,$A37,СВЦЭМ!$B$39:$B$782,I$11)+'СЕТ СН'!$F$14+СВЦЭМ!$D$10+'СЕТ СН'!$F$5-'СЕТ СН'!$F$24</f>
        <v>2053.37441016</v>
      </c>
      <c r="J37" s="36">
        <f>SUMIFS(СВЦЭМ!$D$39:$D$782,СВЦЭМ!$A$39:$A$782,$A37,СВЦЭМ!$B$39:$B$782,J$11)+'СЕТ СН'!$F$14+СВЦЭМ!$D$10+'СЕТ СН'!$F$5-'СЕТ СН'!$F$24</f>
        <v>2023.38584206</v>
      </c>
      <c r="K37" s="36">
        <f>SUMIFS(СВЦЭМ!$D$39:$D$782,СВЦЭМ!$A$39:$A$782,$A37,СВЦЭМ!$B$39:$B$782,K$11)+'СЕТ СН'!$F$14+СВЦЭМ!$D$10+'СЕТ СН'!$F$5-'СЕТ СН'!$F$24</f>
        <v>1959.7232841500002</v>
      </c>
      <c r="L37" s="36">
        <f>SUMIFS(СВЦЭМ!$D$39:$D$782,СВЦЭМ!$A$39:$A$782,$A37,СВЦЭМ!$B$39:$B$782,L$11)+'СЕТ СН'!$F$14+СВЦЭМ!$D$10+'СЕТ СН'!$F$5-'СЕТ СН'!$F$24</f>
        <v>1960.8660609400001</v>
      </c>
      <c r="M37" s="36">
        <f>SUMIFS(СВЦЭМ!$D$39:$D$782,СВЦЭМ!$A$39:$A$782,$A37,СВЦЭМ!$B$39:$B$782,M$11)+'СЕТ СН'!$F$14+СВЦЭМ!$D$10+'СЕТ СН'!$F$5-'СЕТ СН'!$F$24</f>
        <v>1961.9483444500001</v>
      </c>
      <c r="N37" s="36">
        <f>SUMIFS(СВЦЭМ!$D$39:$D$782,СВЦЭМ!$A$39:$A$782,$A37,СВЦЭМ!$B$39:$B$782,N$11)+'СЕТ СН'!$F$14+СВЦЭМ!$D$10+'СЕТ СН'!$F$5-'СЕТ СН'!$F$24</f>
        <v>1990.8537936000002</v>
      </c>
      <c r="O37" s="36">
        <f>SUMIFS(СВЦЭМ!$D$39:$D$782,СВЦЭМ!$A$39:$A$782,$A37,СВЦЭМ!$B$39:$B$782,O$11)+'СЕТ СН'!$F$14+СВЦЭМ!$D$10+'СЕТ СН'!$F$5-'СЕТ СН'!$F$24</f>
        <v>2043.6149629500001</v>
      </c>
      <c r="P37" s="36">
        <f>SUMIFS(СВЦЭМ!$D$39:$D$782,СВЦЭМ!$A$39:$A$782,$A37,СВЦЭМ!$B$39:$B$782,P$11)+'СЕТ СН'!$F$14+СВЦЭМ!$D$10+'СЕТ СН'!$F$5-'СЕТ СН'!$F$24</f>
        <v>2095.8255050300004</v>
      </c>
      <c r="Q37" s="36">
        <f>SUMIFS(СВЦЭМ!$D$39:$D$782,СВЦЭМ!$A$39:$A$782,$A37,СВЦЭМ!$B$39:$B$782,Q$11)+'СЕТ СН'!$F$14+СВЦЭМ!$D$10+'СЕТ СН'!$F$5-'СЕТ СН'!$F$24</f>
        <v>2105.0007886200001</v>
      </c>
      <c r="R37" s="36">
        <f>SUMIFS(СВЦЭМ!$D$39:$D$782,СВЦЭМ!$A$39:$A$782,$A37,СВЦЭМ!$B$39:$B$782,R$11)+'СЕТ СН'!$F$14+СВЦЭМ!$D$10+'СЕТ СН'!$F$5-'СЕТ СН'!$F$24</f>
        <v>2084.05951826</v>
      </c>
      <c r="S37" s="36">
        <f>SUMIFS(СВЦЭМ!$D$39:$D$782,СВЦЭМ!$A$39:$A$782,$A37,СВЦЭМ!$B$39:$B$782,S$11)+'СЕТ СН'!$F$14+СВЦЭМ!$D$10+'СЕТ СН'!$F$5-'СЕТ СН'!$F$24</f>
        <v>2060.2135105300003</v>
      </c>
      <c r="T37" s="36">
        <f>SUMIFS(СВЦЭМ!$D$39:$D$782,СВЦЭМ!$A$39:$A$782,$A37,СВЦЭМ!$B$39:$B$782,T$11)+'СЕТ СН'!$F$14+СВЦЭМ!$D$10+'СЕТ СН'!$F$5-'СЕТ СН'!$F$24</f>
        <v>1996.9356361100001</v>
      </c>
      <c r="U37" s="36">
        <f>SUMIFS(СВЦЭМ!$D$39:$D$782,СВЦЭМ!$A$39:$A$782,$A37,СВЦЭМ!$B$39:$B$782,U$11)+'СЕТ СН'!$F$14+СВЦЭМ!$D$10+'СЕТ СН'!$F$5-'СЕТ СН'!$F$24</f>
        <v>1940.08423838</v>
      </c>
      <c r="V37" s="36">
        <f>SUMIFS(СВЦЭМ!$D$39:$D$782,СВЦЭМ!$A$39:$A$782,$A37,СВЦЭМ!$B$39:$B$782,V$11)+'СЕТ СН'!$F$14+СВЦЭМ!$D$10+'СЕТ СН'!$F$5-'СЕТ СН'!$F$24</f>
        <v>1937.1951956800001</v>
      </c>
      <c r="W37" s="36">
        <f>SUMIFS(СВЦЭМ!$D$39:$D$782,СВЦЭМ!$A$39:$A$782,$A37,СВЦЭМ!$B$39:$B$782,W$11)+'СЕТ СН'!$F$14+СВЦЭМ!$D$10+'СЕТ СН'!$F$5-'СЕТ СН'!$F$24</f>
        <v>1951.7133303700002</v>
      </c>
      <c r="X37" s="36">
        <f>SUMIFS(СВЦЭМ!$D$39:$D$782,СВЦЭМ!$A$39:$A$782,$A37,СВЦЭМ!$B$39:$B$782,X$11)+'СЕТ СН'!$F$14+СВЦЭМ!$D$10+'СЕТ СН'!$F$5-'СЕТ СН'!$F$24</f>
        <v>1948.6904486100002</v>
      </c>
      <c r="Y37" s="36">
        <f>SUMIFS(СВЦЭМ!$D$39:$D$782,СВЦЭМ!$A$39:$A$782,$A37,СВЦЭМ!$B$39:$B$782,Y$11)+'СЕТ СН'!$F$14+СВЦЭМ!$D$10+'СЕТ СН'!$F$5-'СЕТ СН'!$F$24</f>
        <v>1995.4167965900001</v>
      </c>
    </row>
    <row r="38" spans="1:27" ht="15.75" x14ac:dyDescent="0.2">
      <c r="A38" s="35">
        <f t="shared" si="0"/>
        <v>44313</v>
      </c>
      <c r="B38" s="36">
        <f>SUMIFS(СВЦЭМ!$D$39:$D$782,СВЦЭМ!$A$39:$A$782,$A38,СВЦЭМ!$B$39:$B$782,B$11)+'СЕТ СН'!$F$14+СВЦЭМ!$D$10+'СЕТ СН'!$F$5-'СЕТ СН'!$F$24</f>
        <v>2230.8359747599998</v>
      </c>
      <c r="C38" s="36">
        <f>SUMIFS(СВЦЭМ!$D$39:$D$782,СВЦЭМ!$A$39:$A$782,$A38,СВЦЭМ!$B$39:$B$782,C$11)+'СЕТ СН'!$F$14+СВЦЭМ!$D$10+'СЕТ СН'!$F$5-'СЕТ СН'!$F$24</f>
        <v>2315.70829581</v>
      </c>
      <c r="D38" s="36">
        <f>SUMIFS(СВЦЭМ!$D$39:$D$782,СВЦЭМ!$A$39:$A$782,$A38,СВЦЭМ!$B$39:$B$782,D$11)+'СЕТ СН'!$F$14+СВЦЭМ!$D$10+'СЕТ СН'!$F$5-'СЕТ СН'!$F$24</f>
        <v>2289.9736323200004</v>
      </c>
      <c r="E38" s="36">
        <f>SUMIFS(СВЦЭМ!$D$39:$D$782,СВЦЭМ!$A$39:$A$782,$A38,СВЦЭМ!$B$39:$B$782,E$11)+'СЕТ СН'!$F$14+СВЦЭМ!$D$10+'СЕТ СН'!$F$5-'СЕТ СН'!$F$24</f>
        <v>2286.4642271399998</v>
      </c>
      <c r="F38" s="36">
        <f>SUMIFS(СВЦЭМ!$D$39:$D$782,СВЦЭМ!$A$39:$A$782,$A38,СВЦЭМ!$B$39:$B$782,F$11)+'СЕТ СН'!$F$14+СВЦЭМ!$D$10+'СЕТ СН'!$F$5-'СЕТ СН'!$F$24</f>
        <v>2286.3122775299998</v>
      </c>
      <c r="G38" s="36">
        <f>SUMIFS(СВЦЭМ!$D$39:$D$782,СВЦЭМ!$A$39:$A$782,$A38,СВЦЭМ!$B$39:$B$782,G$11)+'СЕТ СН'!$F$14+СВЦЭМ!$D$10+'СЕТ СН'!$F$5-'СЕТ СН'!$F$24</f>
        <v>2296.8050973600002</v>
      </c>
      <c r="H38" s="36">
        <f>SUMIFS(СВЦЭМ!$D$39:$D$782,СВЦЭМ!$A$39:$A$782,$A38,СВЦЭМ!$B$39:$B$782,H$11)+'СЕТ СН'!$F$14+СВЦЭМ!$D$10+'СЕТ СН'!$F$5-'СЕТ СН'!$F$24</f>
        <v>2310.21153331</v>
      </c>
      <c r="I38" s="36">
        <f>SUMIFS(СВЦЭМ!$D$39:$D$782,СВЦЭМ!$A$39:$A$782,$A38,СВЦЭМ!$B$39:$B$782,I$11)+'СЕТ СН'!$F$14+СВЦЭМ!$D$10+'СЕТ СН'!$F$5-'СЕТ СН'!$F$24</f>
        <v>2240.1554189100002</v>
      </c>
      <c r="J38" s="36">
        <f>SUMIFS(СВЦЭМ!$D$39:$D$782,СВЦЭМ!$A$39:$A$782,$A38,СВЦЭМ!$B$39:$B$782,J$11)+'СЕТ СН'!$F$14+СВЦЭМ!$D$10+'СЕТ СН'!$F$5-'СЕТ СН'!$F$24</f>
        <v>2159.60923976</v>
      </c>
      <c r="K38" s="36">
        <f>SUMIFS(СВЦЭМ!$D$39:$D$782,СВЦЭМ!$A$39:$A$782,$A38,СВЦЭМ!$B$39:$B$782,K$11)+'СЕТ СН'!$F$14+СВЦЭМ!$D$10+'СЕТ СН'!$F$5-'СЕТ СН'!$F$24</f>
        <v>2107.8218182099999</v>
      </c>
      <c r="L38" s="36">
        <f>SUMIFS(СВЦЭМ!$D$39:$D$782,СВЦЭМ!$A$39:$A$782,$A38,СВЦЭМ!$B$39:$B$782,L$11)+'СЕТ СН'!$F$14+СВЦЭМ!$D$10+'СЕТ СН'!$F$5-'СЕТ СН'!$F$24</f>
        <v>2114.7185816800002</v>
      </c>
      <c r="M38" s="36">
        <f>SUMIFS(СВЦЭМ!$D$39:$D$782,СВЦЭМ!$A$39:$A$782,$A38,СВЦЭМ!$B$39:$B$782,M$11)+'СЕТ СН'!$F$14+СВЦЭМ!$D$10+'СЕТ СН'!$F$5-'СЕТ СН'!$F$24</f>
        <v>2126.4744270600004</v>
      </c>
      <c r="N38" s="36">
        <f>SUMIFS(СВЦЭМ!$D$39:$D$782,СВЦЭМ!$A$39:$A$782,$A38,СВЦЭМ!$B$39:$B$782,N$11)+'СЕТ СН'!$F$14+СВЦЭМ!$D$10+'СЕТ СН'!$F$5-'СЕТ СН'!$F$24</f>
        <v>2156.2181068199998</v>
      </c>
      <c r="O38" s="36">
        <f>SUMIFS(СВЦЭМ!$D$39:$D$782,СВЦЭМ!$A$39:$A$782,$A38,СВЦЭМ!$B$39:$B$782,O$11)+'СЕТ СН'!$F$14+СВЦЭМ!$D$10+'СЕТ СН'!$F$5-'СЕТ СН'!$F$24</f>
        <v>2209.9128216200002</v>
      </c>
      <c r="P38" s="36">
        <f>SUMIFS(СВЦЭМ!$D$39:$D$782,СВЦЭМ!$A$39:$A$782,$A38,СВЦЭМ!$B$39:$B$782,P$11)+'СЕТ СН'!$F$14+СВЦЭМ!$D$10+'СЕТ СН'!$F$5-'СЕТ СН'!$F$24</f>
        <v>2226.41245888</v>
      </c>
      <c r="Q38" s="36">
        <f>SUMIFS(СВЦЭМ!$D$39:$D$782,СВЦЭМ!$A$39:$A$782,$A38,СВЦЭМ!$B$39:$B$782,Q$11)+'СЕТ СН'!$F$14+СВЦЭМ!$D$10+'СЕТ СН'!$F$5-'СЕТ СН'!$F$24</f>
        <v>2209.80913409</v>
      </c>
      <c r="R38" s="36">
        <f>SUMIFS(СВЦЭМ!$D$39:$D$782,СВЦЭМ!$A$39:$A$782,$A38,СВЦЭМ!$B$39:$B$782,R$11)+'СЕТ СН'!$F$14+СВЦЭМ!$D$10+'СЕТ СН'!$F$5-'СЕТ СН'!$F$24</f>
        <v>2210.5311437800001</v>
      </c>
      <c r="S38" s="36">
        <f>SUMIFS(СВЦЭМ!$D$39:$D$782,СВЦЭМ!$A$39:$A$782,$A38,СВЦЭМ!$B$39:$B$782,S$11)+'СЕТ СН'!$F$14+СВЦЭМ!$D$10+'СЕТ СН'!$F$5-'СЕТ СН'!$F$24</f>
        <v>2232.8616399000002</v>
      </c>
      <c r="T38" s="36">
        <f>SUMIFS(СВЦЭМ!$D$39:$D$782,СВЦЭМ!$A$39:$A$782,$A38,СВЦЭМ!$B$39:$B$782,T$11)+'СЕТ СН'!$F$14+СВЦЭМ!$D$10+'СЕТ СН'!$F$5-'СЕТ СН'!$F$24</f>
        <v>2151.4732078100001</v>
      </c>
      <c r="U38" s="36">
        <f>SUMIFS(СВЦЭМ!$D$39:$D$782,СВЦЭМ!$A$39:$A$782,$A38,СВЦЭМ!$B$39:$B$782,U$11)+'СЕТ СН'!$F$14+СВЦЭМ!$D$10+'СЕТ СН'!$F$5-'СЕТ СН'!$F$24</f>
        <v>2068.55571697</v>
      </c>
      <c r="V38" s="36">
        <f>SUMIFS(СВЦЭМ!$D$39:$D$782,СВЦЭМ!$A$39:$A$782,$A38,СВЦЭМ!$B$39:$B$782,V$11)+'СЕТ СН'!$F$14+СВЦЭМ!$D$10+'СЕТ СН'!$F$5-'СЕТ СН'!$F$24</f>
        <v>2050.1743021800003</v>
      </c>
      <c r="W38" s="36">
        <f>SUMIFS(СВЦЭМ!$D$39:$D$782,СВЦЭМ!$A$39:$A$782,$A38,СВЦЭМ!$B$39:$B$782,W$11)+'СЕТ СН'!$F$14+СВЦЭМ!$D$10+'СЕТ СН'!$F$5-'СЕТ СН'!$F$24</f>
        <v>2059.3314921600004</v>
      </c>
      <c r="X38" s="36">
        <f>SUMIFS(СВЦЭМ!$D$39:$D$782,СВЦЭМ!$A$39:$A$782,$A38,СВЦЭМ!$B$39:$B$782,X$11)+'СЕТ СН'!$F$14+СВЦЭМ!$D$10+'СЕТ СН'!$F$5-'СЕТ СН'!$F$24</f>
        <v>2056.2836190500002</v>
      </c>
      <c r="Y38" s="36">
        <f>SUMIFS(СВЦЭМ!$D$39:$D$782,СВЦЭМ!$A$39:$A$782,$A38,СВЦЭМ!$B$39:$B$782,Y$11)+'СЕТ СН'!$F$14+СВЦЭМ!$D$10+'СЕТ СН'!$F$5-'СЕТ СН'!$F$24</f>
        <v>2097.1046565000001</v>
      </c>
    </row>
    <row r="39" spans="1:27" ht="15.75" x14ac:dyDescent="0.2">
      <c r="A39" s="35">
        <f t="shared" si="0"/>
        <v>44314</v>
      </c>
      <c r="B39" s="36">
        <f>SUMIFS(СВЦЭМ!$D$39:$D$782,СВЦЭМ!$A$39:$A$782,$A39,СВЦЭМ!$B$39:$B$782,B$11)+'СЕТ СН'!$F$14+СВЦЭМ!$D$10+'СЕТ СН'!$F$5-'СЕТ СН'!$F$24</f>
        <v>2230.1920728499999</v>
      </c>
      <c r="C39" s="36">
        <f>SUMIFS(СВЦЭМ!$D$39:$D$782,СВЦЭМ!$A$39:$A$782,$A39,СВЦЭМ!$B$39:$B$782,C$11)+'СЕТ СН'!$F$14+СВЦЭМ!$D$10+'СЕТ СН'!$F$5-'СЕТ СН'!$F$24</f>
        <v>2316.8359887699999</v>
      </c>
      <c r="D39" s="36">
        <f>SUMIFS(СВЦЭМ!$D$39:$D$782,СВЦЭМ!$A$39:$A$782,$A39,СВЦЭМ!$B$39:$B$782,D$11)+'СЕТ СН'!$F$14+СВЦЭМ!$D$10+'СЕТ СН'!$F$5-'СЕТ СН'!$F$24</f>
        <v>2340.59754952</v>
      </c>
      <c r="E39" s="36">
        <f>SUMIFS(СВЦЭМ!$D$39:$D$782,СВЦЭМ!$A$39:$A$782,$A39,СВЦЭМ!$B$39:$B$782,E$11)+'СЕТ СН'!$F$14+СВЦЭМ!$D$10+'СЕТ СН'!$F$5-'СЕТ СН'!$F$24</f>
        <v>2340.60428043</v>
      </c>
      <c r="F39" s="36">
        <f>SUMIFS(СВЦЭМ!$D$39:$D$782,СВЦЭМ!$A$39:$A$782,$A39,СВЦЭМ!$B$39:$B$782,F$11)+'СЕТ СН'!$F$14+СВЦЭМ!$D$10+'СЕТ СН'!$F$5-'СЕТ СН'!$F$24</f>
        <v>2350.83456544</v>
      </c>
      <c r="G39" s="36">
        <f>SUMIFS(СВЦЭМ!$D$39:$D$782,СВЦЭМ!$A$39:$A$782,$A39,СВЦЭМ!$B$39:$B$782,G$11)+'СЕТ СН'!$F$14+СВЦЭМ!$D$10+'СЕТ СН'!$F$5-'СЕТ СН'!$F$24</f>
        <v>2358.0487182100001</v>
      </c>
      <c r="H39" s="36">
        <f>SUMIFS(СВЦЭМ!$D$39:$D$782,СВЦЭМ!$A$39:$A$782,$A39,СВЦЭМ!$B$39:$B$782,H$11)+'СЕТ СН'!$F$14+СВЦЭМ!$D$10+'СЕТ СН'!$F$5-'СЕТ СН'!$F$24</f>
        <v>2347.72514198</v>
      </c>
      <c r="I39" s="36">
        <f>SUMIFS(СВЦЭМ!$D$39:$D$782,СВЦЭМ!$A$39:$A$782,$A39,СВЦЭМ!$B$39:$B$782,I$11)+'СЕТ СН'!$F$14+СВЦЭМ!$D$10+'СЕТ СН'!$F$5-'СЕТ СН'!$F$24</f>
        <v>2263.5926326400004</v>
      </c>
      <c r="J39" s="36">
        <f>SUMIFS(СВЦЭМ!$D$39:$D$782,СВЦЭМ!$A$39:$A$782,$A39,СВЦЭМ!$B$39:$B$782,J$11)+'СЕТ СН'!$F$14+СВЦЭМ!$D$10+'СЕТ СН'!$F$5-'СЕТ СН'!$F$24</f>
        <v>2182.3120050100001</v>
      </c>
      <c r="K39" s="36">
        <f>SUMIFS(СВЦЭМ!$D$39:$D$782,СВЦЭМ!$A$39:$A$782,$A39,СВЦЭМ!$B$39:$B$782,K$11)+'СЕТ СН'!$F$14+СВЦЭМ!$D$10+'СЕТ СН'!$F$5-'СЕТ СН'!$F$24</f>
        <v>2118.9225527300005</v>
      </c>
      <c r="L39" s="36">
        <f>SUMIFS(СВЦЭМ!$D$39:$D$782,СВЦЭМ!$A$39:$A$782,$A39,СВЦЭМ!$B$39:$B$782,L$11)+'СЕТ СН'!$F$14+СВЦЭМ!$D$10+'СЕТ СН'!$F$5-'СЕТ СН'!$F$24</f>
        <v>2115.1409576200003</v>
      </c>
      <c r="M39" s="36">
        <f>SUMIFS(СВЦЭМ!$D$39:$D$782,СВЦЭМ!$A$39:$A$782,$A39,СВЦЭМ!$B$39:$B$782,M$11)+'СЕТ СН'!$F$14+СВЦЭМ!$D$10+'СЕТ СН'!$F$5-'СЕТ СН'!$F$24</f>
        <v>2130.32740165</v>
      </c>
      <c r="N39" s="36">
        <f>SUMIFS(СВЦЭМ!$D$39:$D$782,СВЦЭМ!$A$39:$A$782,$A39,СВЦЭМ!$B$39:$B$782,N$11)+'СЕТ СН'!$F$14+СВЦЭМ!$D$10+'СЕТ СН'!$F$5-'СЕТ СН'!$F$24</f>
        <v>2171.5348802400003</v>
      </c>
      <c r="O39" s="36">
        <f>SUMIFS(СВЦЭМ!$D$39:$D$782,СВЦЭМ!$A$39:$A$782,$A39,СВЦЭМ!$B$39:$B$782,O$11)+'СЕТ СН'!$F$14+СВЦЭМ!$D$10+'СЕТ СН'!$F$5-'СЕТ СН'!$F$24</f>
        <v>2213.7824227600004</v>
      </c>
      <c r="P39" s="36">
        <f>SUMIFS(СВЦЭМ!$D$39:$D$782,СВЦЭМ!$A$39:$A$782,$A39,СВЦЭМ!$B$39:$B$782,P$11)+'СЕТ СН'!$F$14+СВЦЭМ!$D$10+'СЕТ СН'!$F$5-'СЕТ СН'!$F$24</f>
        <v>2262.5749816799998</v>
      </c>
      <c r="Q39" s="36">
        <f>SUMIFS(СВЦЭМ!$D$39:$D$782,СВЦЭМ!$A$39:$A$782,$A39,СВЦЭМ!$B$39:$B$782,Q$11)+'СЕТ СН'!$F$14+СВЦЭМ!$D$10+'СЕТ СН'!$F$5-'СЕТ СН'!$F$24</f>
        <v>2263.98190041</v>
      </c>
      <c r="R39" s="36">
        <f>SUMIFS(СВЦЭМ!$D$39:$D$782,СВЦЭМ!$A$39:$A$782,$A39,СВЦЭМ!$B$39:$B$782,R$11)+'СЕТ СН'!$F$14+СВЦЭМ!$D$10+'СЕТ СН'!$F$5-'СЕТ СН'!$F$24</f>
        <v>2261.4958497900002</v>
      </c>
      <c r="S39" s="36">
        <f>SUMIFS(СВЦЭМ!$D$39:$D$782,СВЦЭМ!$A$39:$A$782,$A39,СВЦЭМ!$B$39:$B$782,S$11)+'СЕТ СН'!$F$14+СВЦЭМ!$D$10+'СЕТ СН'!$F$5-'СЕТ СН'!$F$24</f>
        <v>2268.47648656</v>
      </c>
      <c r="T39" s="36">
        <f>SUMIFS(СВЦЭМ!$D$39:$D$782,СВЦЭМ!$A$39:$A$782,$A39,СВЦЭМ!$B$39:$B$782,T$11)+'СЕТ СН'!$F$14+СВЦЭМ!$D$10+'СЕТ СН'!$F$5-'СЕТ СН'!$F$24</f>
        <v>2182.0872908400002</v>
      </c>
      <c r="U39" s="36">
        <f>SUMIFS(СВЦЭМ!$D$39:$D$782,СВЦЭМ!$A$39:$A$782,$A39,СВЦЭМ!$B$39:$B$782,U$11)+'СЕТ СН'!$F$14+СВЦЭМ!$D$10+'СЕТ СН'!$F$5-'СЕТ СН'!$F$24</f>
        <v>2107.5134684200002</v>
      </c>
      <c r="V39" s="36">
        <f>SUMIFS(СВЦЭМ!$D$39:$D$782,СВЦЭМ!$A$39:$A$782,$A39,СВЦЭМ!$B$39:$B$782,V$11)+'СЕТ СН'!$F$14+СВЦЭМ!$D$10+'СЕТ СН'!$F$5-'СЕТ СН'!$F$24</f>
        <v>2078.5519574</v>
      </c>
      <c r="W39" s="36">
        <f>SUMIFS(СВЦЭМ!$D$39:$D$782,СВЦЭМ!$A$39:$A$782,$A39,СВЦЭМ!$B$39:$B$782,W$11)+'СЕТ СН'!$F$14+СВЦЭМ!$D$10+'СЕТ СН'!$F$5-'СЕТ СН'!$F$24</f>
        <v>2097.42991351</v>
      </c>
      <c r="X39" s="36">
        <f>SUMIFS(СВЦЭМ!$D$39:$D$782,СВЦЭМ!$A$39:$A$782,$A39,СВЦЭМ!$B$39:$B$782,X$11)+'СЕТ СН'!$F$14+СВЦЭМ!$D$10+'СЕТ СН'!$F$5-'СЕТ СН'!$F$24</f>
        <v>2132.86878497</v>
      </c>
      <c r="Y39" s="36">
        <f>SUMIFS(СВЦЭМ!$D$39:$D$782,СВЦЭМ!$A$39:$A$782,$A39,СВЦЭМ!$B$39:$B$782,Y$11)+'СЕТ СН'!$F$14+СВЦЭМ!$D$10+'СЕТ СН'!$F$5-'СЕТ СН'!$F$24</f>
        <v>2198.5459480600002</v>
      </c>
    </row>
    <row r="40" spans="1:27" ht="15.75" x14ac:dyDescent="0.2">
      <c r="A40" s="35">
        <f t="shared" si="0"/>
        <v>44315</v>
      </c>
      <c r="B40" s="36">
        <f>SUMIFS(СВЦЭМ!$D$39:$D$782,СВЦЭМ!$A$39:$A$782,$A40,СВЦЭМ!$B$39:$B$782,B$11)+'СЕТ СН'!$F$14+СВЦЭМ!$D$10+'СЕТ СН'!$F$5-'СЕТ СН'!$F$24</f>
        <v>2238.0732778299998</v>
      </c>
      <c r="C40" s="36">
        <f>SUMIFS(СВЦЭМ!$D$39:$D$782,СВЦЭМ!$A$39:$A$782,$A40,СВЦЭМ!$B$39:$B$782,C$11)+'СЕТ СН'!$F$14+СВЦЭМ!$D$10+'СЕТ СН'!$F$5-'СЕТ СН'!$F$24</f>
        <v>2334.3059982200002</v>
      </c>
      <c r="D40" s="36">
        <f>SUMIFS(СВЦЭМ!$D$39:$D$782,СВЦЭМ!$A$39:$A$782,$A40,СВЦЭМ!$B$39:$B$782,D$11)+'СЕТ СН'!$F$14+СВЦЭМ!$D$10+'СЕТ СН'!$F$5-'СЕТ СН'!$F$24</f>
        <v>2337.4360058500001</v>
      </c>
      <c r="E40" s="36">
        <f>SUMIFS(СВЦЭМ!$D$39:$D$782,СВЦЭМ!$A$39:$A$782,$A40,СВЦЭМ!$B$39:$B$782,E$11)+'СЕТ СН'!$F$14+СВЦЭМ!$D$10+'СЕТ СН'!$F$5-'СЕТ СН'!$F$24</f>
        <v>2333.4306082399999</v>
      </c>
      <c r="F40" s="36">
        <f>SUMIFS(СВЦЭМ!$D$39:$D$782,СВЦЭМ!$A$39:$A$782,$A40,СВЦЭМ!$B$39:$B$782,F$11)+'СЕТ СН'!$F$14+СВЦЭМ!$D$10+'СЕТ СН'!$F$5-'СЕТ СН'!$F$24</f>
        <v>2346.3186204100002</v>
      </c>
      <c r="G40" s="36">
        <f>SUMIFS(СВЦЭМ!$D$39:$D$782,СВЦЭМ!$A$39:$A$782,$A40,СВЦЭМ!$B$39:$B$782,G$11)+'СЕТ СН'!$F$14+СВЦЭМ!$D$10+'СЕТ СН'!$F$5-'СЕТ СН'!$F$24</f>
        <v>2354.56404871</v>
      </c>
      <c r="H40" s="36">
        <f>SUMIFS(СВЦЭМ!$D$39:$D$782,СВЦЭМ!$A$39:$A$782,$A40,СВЦЭМ!$B$39:$B$782,H$11)+'СЕТ СН'!$F$14+СВЦЭМ!$D$10+'СЕТ СН'!$F$5-'СЕТ СН'!$F$24</f>
        <v>2355.0340885300002</v>
      </c>
      <c r="I40" s="36">
        <f>SUMIFS(СВЦЭМ!$D$39:$D$782,СВЦЭМ!$A$39:$A$782,$A40,СВЦЭМ!$B$39:$B$782,I$11)+'СЕТ СН'!$F$14+СВЦЭМ!$D$10+'СЕТ СН'!$F$5-'СЕТ СН'!$F$24</f>
        <v>2255.1258983100001</v>
      </c>
      <c r="J40" s="36">
        <f>SUMIFS(СВЦЭМ!$D$39:$D$782,СВЦЭМ!$A$39:$A$782,$A40,СВЦЭМ!$B$39:$B$782,J$11)+'СЕТ СН'!$F$14+СВЦЭМ!$D$10+'СЕТ СН'!$F$5-'СЕТ СН'!$F$24</f>
        <v>2188.57853368</v>
      </c>
      <c r="K40" s="36">
        <f>SUMIFS(СВЦЭМ!$D$39:$D$782,СВЦЭМ!$A$39:$A$782,$A40,СВЦЭМ!$B$39:$B$782,K$11)+'СЕТ СН'!$F$14+СВЦЭМ!$D$10+'СЕТ СН'!$F$5-'СЕТ СН'!$F$24</f>
        <v>2122.9668070900002</v>
      </c>
      <c r="L40" s="36">
        <f>SUMIFS(СВЦЭМ!$D$39:$D$782,СВЦЭМ!$A$39:$A$782,$A40,СВЦЭМ!$B$39:$B$782,L$11)+'СЕТ СН'!$F$14+СВЦЭМ!$D$10+'СЕТ СН'!$F$5-'СЕТ СН'!$F$24</f>
        <v>2127.9551918200004</v>
      </c>
      <c r="M40" s="36">
        <f>SUMIFS(СВЦЭМ!$D$39:$D$782,СВЦЭМ!$A$39:$A$782,$A40,СВЦЭМ!$B$39:$B$782,M$11)+'СЕТ СН'!$F$14+СВЦЭМ!$D$10+'СЕТ СН'!$F$5-'СЕТ СН'!$F$24</f>
        <v>2137.6892752700001</v>
      </c>
      <c r="N40" s="36">
        <f>SUMIFS(СВЦЭМ!$D$39:$D$782,СВЦЭМ!$A$39:$A$782,$A40,СВЦЭМ!$B$39:$B$782,N$11)+'СЕТ СН'!$F$14+СВЦЭМ!$D$10+'СЕТ СН'!$F$5-'СЕТ СН'!$F$24</f>
        <v>2169.5881039699998</v>
      </c>
      <c r="O40" s="36">
        <f>SUMIFS(СВЦЭМ!$D$39:$D$782,СВЦЭМ!$A$39:$A$782,$A40,СВЦЭМ!$B$39:$B$782,O$11)+'СЕТ СН'!$F$14+СВЦЭМ!$D$10+'СЕТ СН'!$F$5-'СЕТ СН'!$F$24</f>
        <v>2221.3721533400003</v>
      </c>
      <c r="P40" s="36">
        <f>SUMIFS(СВЦЭМ!$D$39:$D$782,СВЦЭМ!$A$39:$A$782,$A40,СВЦЭМ!$B$39:$B$782,P$11)+'СЕТ СН'!$F$14+СВЦЭМ!$D$10+'СЕТ СН'!$F$5-'СЕТ СН'!$F$24</f>
        <v>2260.8307873700001</v>
      </c>
      <c r="Q40" s="36">
        <f>SUMIFS(СВЦЭМ!$D$39:$D$782,СВЦЭМ!$A$39:$A$782,$A40,СВЦЭМ!$B$39:$B$782,Q$11)+'СЕТ СН'!$F$14+СВЦЭМ!$D$10+'СЕТ СН'!$F$5-'СЕТ СН'!$F$24</f>
        <v>2254.5774956200003</v>
      </c>
      <c r="R40" s="36">
        <f>SUMIFS(СВЦЭМ!$D$39:$D$782,СВЦЭМ!$A$39:$A$782,$A40,СВЦЭМ!$B$39:$B$782,R$11)+'СЕТ СН'!$F$14+СВЦЭМ!$D$10+'СЕТ СН'!$F$5-'СЕТ СН'!$F$24</f>
        <v>2257.4955657700002</v>
      </c>
      <c r="S40" s="36">
        <f>SUMIFS(СВЦЭМ!$D$39:$D$782,СВЦЭМ!$A$39:$A$782,$A40,СВЦЭМ!$B$39:$B$782,S$11)+'СЕТ СН'!$F$14+СВЦЭМ!$D$10+'СЕТ СН'!$F$5-'СЕТ СН'!$F$24</f>
        <v>2278.1274202700001</v>
      </c>
      <c r="T40" s="36">
        <f>SUMIFS(СВЦЭМ!$D$39:$D$782,СВЦЭМ!$A$39:$A$782,$A40,СВЦЭМ!$B$39:$B$782,T$11)+'СЕТ СН'!$F$14+СВЦЭМ!$D$10+'СЕТ СН'!$F$5-'СЕТ СН'!$F$24</f>
        <v>2185.5481485999999</v>
      </c>
      <c r="U40" s="36">
        <f>SUMIFS(СВЦЭМ!$D$39:$D$782,СВЦЭМ!$A$39:$A$782,$A40,СВЦЭМ!$B$39:$B$782,U$11)+'СЕТ СН'!$F$14+СВЦЭМ!$D$10+'СЕТ СН'!$F$5-'СЕТ СН'!$F$24</f>
        <v>2098.2890534600001</v>
      </c>
      <c r="V40" s="36">
        <f>SUMIFS(СВЦЭМ!$D$39:$D$782,СВЦЭМ!$A$39:$A$782,$A40,СВЦЭМ!$B$39:$B$782,V$11)+'СЕТ СН'!$F$14+СВЦЭМ!$D$10+'СЕТ СН'!$F$5-'СЕТ СН'!$F$24</f>
        <v>2065.9822699300003</v>
      </c>
      <c r="W40" s="36">
        <f>SUMIFS(СВЦЭМ!$D$39:$D$782,СВЦЭМ!$A$39:$A$782,$A40,СВЦЭМ!$B$39:$B$782,W$11)+'СЕТ СН'!$F$14+СВЦЭМ!$D$10+'СЕТ СН'!$F$5-'СЕТ СН'!$F$24</f>
        <v>2073.8277514800002</v>
      </c>
      <c r="X40" s="36">
        <f>SUMIFS(СВЦЭМ!$D$39:$D$782,СВЦЭМ!$A$39:$A$782,$A40,СВЦЭМ!$B$39:$B$782,X$11)+'СЕТ СН'!$F$14+СВЦЭМ!$D$10+'СЕТ СН'!$F$5-'СЕТ СН'!$F$24</f>
        <v>2098.0085020200004</v>
      </c>
      <c r="Y40" s="36">
        <f>SUMIFS(СВЦЭМ!$D$39:$D$782,СВЦЭМ!$A$39:$A$782,$A40,СВЦЭМ!$B$39:$B$782,Y$11)+'СЕТ СН'!$F$14+СВЦЭМ!$D$10+'СЕТ СН'!$F$5-'СЕТ СН'!$F$24</f>
        <v>2164.9422376299999</v>
      </c>
    </row>
    <row r="41" spans="1:27" ht="15.75" x14ac:dyDescent="0.2">
      <c r="A41" s="35">
        <f t="shared" si="0"/>
        <v>44316</v>
      </c>
      <c r="B41" s="36">
        <f>SUMIFS(СВЦЭМ!$D$39:$D$782,СВЦЭМ!$A$39:$A$782,$A41,СВЦЭМ!$B$39:$B$782,B$11)+'СЕТ СН'!$F$14+СВЦЭМ!$D$10+'СЕТ СН'!$F$5-'СЕТ СН'!$F$24</f>
        <v>2222.2770885199998</v>
      </c>
      <c r="C41" s="36">
        <f>SUMIFS(СВЦЭМ!$D$39:$D$782,СВЦЭМ!$A$39:$A$782,$A41,СВЦЭМ!$B$39:$B$782,C$11)+'СЕТ СН'!$F$14+СВЦЭМ!$D$10+'СЕТ СН'!$F$5-'СЕТ СН'!$F$24</f>
        <v>2306.2451925300002</v>
      </c>
      <c r="D41" s="36">
        <f>SUMIFS(СВЦЭМ!$D$39:$D$782,СВЦЭМ!$A$39:$A$782,$A41,СВЦЭМ!$B$39:$B$782,D$11)+'СЕТ СН'!$F$14+СВЦЭМ!$D$10+'СЕТ СН'!$F$5-'СЕТ СН'!$F$24</f>
        <v>2329.4782538600002</v>
      </c>
      <c r="E41" s="36">
        <f>SUMIFS(СВЦЭМ!$D$39:$D$782,СВЦЭМ!$A$39:$A$782,$A41,СВЦЭМ!$B$39:$B$782,E$11)+'СЕТ СН'!$F$14+СВЦЭМ!$D$10+'СЕТ СН'!$F$5-'СЕТ СН'!$F$24</f>
        <v>2324.8029174800004</v>
      </c>
      <c r="F41" s="36">
        <f>SUMIFS(СВЦЭМ!$D$39:$D$782,СВЦЭМ!$A$39:$A$782,$A41,СВЦЭМ!$B$39:$B$782,F$11)+'СЕТ СН'!$F$14+СВЦЭМ!$D$10+'СЕТ СН'!$F$5-'СЕТ СН'!$F$24</f>
        <v>2336.9823440800001</v>
      </c>
      <c r="G41" s="36">
        <f>SUMIFS(СВЦЭМ!$D$39:$D$782,СВЦЭМ!$A$39:$A$782,$A41,СВЦЭМ!$B$39:$B$782,G$11)+'СЕТ СН'!$F$14+СВЦЭМ!$D$10+'СЕТ СН'!$F$5-'СЕТ СН'!$F$24</f>
        <v>2354.3322052900003</v>
      </c>
      <c r="H41" s="36">
        <f>SUMIFS(СВЦЭМ!$D$39:$D$782,СВЦЭМ!$A$39:$A$782,$A41,СВЦЭМ!$B$39:$B$782,H$11)+'СЕТ СН'!$F$14+СВЦЭМ!$D$10+'СЕТ СН'!$F$5-'СЕТ СН'!$F$24</f>
        <v>2357.73977573</v>
      </c>
      <c r="I41" s="36">
        <f>SUMIFS(СВЦЭМ!$D$39:$D$782,СВЦЭМ!$A$39:$A$782,$A41,СВЦЭМ!$B$39:$B$782,I$11)+'СЕТ СН'!$F$14+СВЦЭМ!$D$10+'СЕТ СН'!$F$5-'СЕТ СН'!$F$24</f>
        <v>2278.7955351800001</v>
      </c>
      <c r="J41" s="36">
        <f>SUMIFS(СВЦЭМ!$D$39:$D$782,СВЦЭМ!$A$39:$A$782,$A41,СВЦЭМ!$B$39:$B$782,J$11)+'СЕТ СН'!$F$14+СВЦЭМ!$D$10+'СЕТ СН'!$F$5-'СЕТ СН'!$F$24</f>
        <v>2208.6642074700003</v>
      </c>
      <c r="K41" s="36">
        <f>SUMIFS(СВЦЭМ!$D$39:$D$782,СВЦЭМ!$A$39:$A$782,$A41,СВЦЭМ!$B$39:$B$782,K$11)+'СЕТ СН'!$F$14+СВЦЭМ!$D$10+'СЕТ СН'!$F$5-'СЕТ СН'!$F$24</f>
        <v>2173.2872111300003</v>
      </c>
      <c r="L41" s="36">
        <f>SUMIFS(СВЦЭМ!$D$39:$D$782,СВЦЭМ!$A$39:$A$782,$A41,СВЦЭМ!$B$39:$B$782,L$11)+'СЕТ СН'!$F$14+СВЦЭМ!$D$10+'СЕТ СН'!$F$5-'СЕТ СН'!$F$24</f>
        <v>2147.9507247199999</v>
      </c>
      <c r="M41" s="36">
        <f>SUMIFS(СВЦЭМ!$D$39:$D$782,СВЦЭМ!$A$39:$A$782,$A41,СВЦЭМ!$B$39:$B$782,M$11)+'СЕТ СН'!$F$14+СВЦЭМ!$D$10+'СЕТ СН'!$F$5-'СЕТ СН'!$F$24</f>
        <v>2156.3206219499998</v>
      </c>
      <c r="N41" s="36">
        <f>SUMIFS(СВЦЭМ!$D$39:$D$782,СВЦЭМ!$A$39:$A$782,$A41,СВЦЭМ!$B$39:$B$782,N$11)+'СЕТ СН'!$F$14+СВЦЭМ!$D$10+'СЕТ СН'!$F$5-'СЕТ СН'!$F$24</f>
        <v>2220.85619748</v>
      </c>
      <c r="O41" s="36">
        <f>SUMIFS(СВЦЭМ!$D$39:$D$782,СВЦЭМ!$A$39:$A$782,$A41,СВЦЭМ!$B$39:$B$782,O$11)+'СЕТ СН'!$F$14+СВЦЭМ!$D$10+'СЕТ СН'!$F$5-'СЕТ СН'!$F$24</f>
        <v>2261.0327259699998</v>
      </c>
      <c r="P41" s="36">
        <f>SUMIFS(СВЦЭМ!$D$39:$D$782,СВЦЭМ!$A$39:$A$782,$A41,СВЦЭМ!$B$39:$B$782,P$11)+'СЕТ СН'!$F$14+СВЦЭМ!$D$10+'СЕТ СН'!$F$5-'СЕТ СН'!$F$24</f>
        <v>2287.8256625600002</v>
      </c>
      <c r="Q41" s="36">
        <f>SUMIFS(СВЦЭМ!$D$39:$D$782,СВЦЭМ!$A$39:$A$782,$A41,СВЦЭМ!$B$39:$B$782,Q$11)+'СЕТ СН'!$F$14+СВЦЭМ!$D$10+'СЕТ СН'!$F$5-'СЕТ СН'!$F$24</f>
        <v>2281.8668352700001</v>
      </c>
      <c r="R41" s="36">
        <f>SUMIFS(СВЦЭМ!$D$39:$D$782,СВЦЭМ!$A$39:$A$782,$A41,СВЦЭМ!$B$39:$B$782,R$11)+'СЕТ СН'!$F$14+СВЦЭМ!$D$10+'СЕТ СН'!$F$5-'СЕТ СН'!$F$24</f>
        <v>2272.3927422699999</v>
      </c>
      <c r="S41" s="36">
        <f>SUMIFS(СВЦЭМ!$D$39:$D$782,СВЦЭМ!$A$39:$A$782,$A41,СВЦЭМ!$B$39:$B$782,S$11)+'СЕТ СН'!$F$14+СВЦЭМ!$D$10+'СЕТ СН'!$F$5-'СЕТ СН'!$F$24</f>
        <v>2263.0648149099998</v>
      </c>
      <c r="T41" s="36">
        <f>SUMIFS(СВЦЭМ!$D$39:$D$782,СВЦЭМ!$A$39:$A$782,$A41,СВЦЭМ!$B$39:$B$782,T$11)+'СЕТ СН'!$F$14+СВЦЭМ!$D$10+'СЕТ СН'!$F$5-'СЕТ СН'!$F$24</f>
        <v>2168.8328493500003</v>
      </c>
      <c r="U41" s="36">
        <f>SUMIFS(СВЦЭМ!$D$39:$D$782,СВЦЭМ!$A$39:$A$782,$A41,СВЦЭМ!$B$39:$B$782,U$11)+'СЕТ СН'!$F$14+СВЦЭМ!$D$10+'СЕТ СН'!$F$5-'СЕТ СН'!$F$24</f>
        <v>2086.3798665599998</v>
      </c>
      <c r="V41" s="36">
        <f>SUMIFS(СВЦЭМ!$D$39:$D$782,СВЦЭМ!$A$39:$A$782,$A41,СВЦЭМ!$B$39:$B$782,V$11)+'СЕТ СН'!$F$14+СВЦЭМ!$D$10+'СЕТ СН'!$F$5-'СЕТ СН'!$F$24</f>
        <v>2055.3017378499999</v>
      </c>
      <c r="W41" s="36">
        <f>SUMIFS(СВЦЭМ!$D$39:$D$782,СВЦЭМ!$A$39:$A$782,$A41,СВЦЭМ!$B$39:$B$782,W$11)+'СЕТ СН'!$F$14+СВЦЭМ!$D$10+'СЕТ СН'!$F$5-'СЕТ СН'!$F$24</f>
        <v>2062.1371865700003</v>
      </c>
      <c r="X41" s="36">
        <f>SUMIFS(СВЦЭМ!$D$39:$D$782,СВЦЭМ!$A$39:$A$782,$A41,СВЦЭМ!$B$39:$B$782,X$11)+'СЕТ СН'!$F$14+СВЦЭМ!$D$10+'СЕТ СН'!$F$5-'СЕТ СН'!$F$24</f>
        <v>2103.0993461899998</v>
      </c>
      <c r="Y41" s="36">
        <f>SUMIFS(СВЦЭМ!$D$39:$D$782,СВЦЭМ!$A$39:$A$782,$A41,СВЦЭМ!$B$39:$B$782,Y$11)+'СЕТ СН'!$F$14+СВЦЭМ!$D$10+'СЕТ СН'!$F$5-'СЕТ СН'!$F$24</f>
        <v>2184.0526986100003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01.04.2021</v>
      </c>
      <c r="B48" s="36">
        <f>SUMIFS(СВЦЭМ!$D$39:$D$782,СВЦЭМ!$A$39:$A$782,$A48,СВЦЭМ!$B$39:$B$782,B$47)+'СЕТ СН'!$G$14+СВЦЭМ!$D$10+'СЕТ СН'!$G$5-'СЕТ СН'!$G$24</f>
        <v>3046.32527523</v>
      </c>
      <c r="C48" s="36">
        <f>SUMIFS(СВЦЭМ!$D$39:$D$782,СВЦЭМ!$A$39:$A$782,$A48,СВЦЭМ!$B$39:$B$782,C$47)+'СЕТ СН'!$G$14+СВЦЭМ!$D$10+'СЕТ СН'!$G$5-'СЕТ СН'!$G$24</f>
        <v>3127.0535568699997</v>
      </c>
      <c r="D48" s="36">
        <f>SUMIFS(СВЦЭМ!$D$39:$D$782,СВЦЭМ!$A$39:$A$782,$A48,СВЦЭМ!$B$39:$B$782,D$47)+'СЕТ СН'!$G$14+СВЦЭМ!$D$10+'СЕТ СН'!$G$5-'СЕТ СН'!$G$24</f>
        <v>3170.7539601600001</v>
      </c>
      <c r="E48" s="36">
        <f>SUMIFS(СВЦЭМ!$D$39:$D$782,СВЦЭМ!$A$39:$A$782,$A48,СВЦЭМ!$B$39:$B$782,E$47)+'СЕТ СН'!$G$14+СВЦЭМ!$D$10+'СЕТ СН'!$G$5-'СЕТ СН'!$G$24</f>
        <v>3170.6434222299999</v>
      </c>
      <c r="F48" s="36">
        <f>SUMIFS(СВЦЭМ!$D$39:$D$782,СВЦЭМ!$A$39:$A$782,$A48,СВЦЭМ!$B$39:$B$782,F$47)+'СЕТ СН'!$G$14+СВЦЭМ!$D$10+'СЕТ СН'!$G$5-'СЕТ СН'!$G$24</f>
        <v>3166.2812769299999</v>
      </c>
      <c r="G48" s="36">
        <f>SUMIFS(СВЦЭМ!$D$39:$D$782,СВЦЭМ!$A$39:$A$782,$A48,СВЦЭМ!$B$39:$B$782,G$47)+'СЕТ СН'!$G$14+СВЦЭМ!$D$10+'СЕТ СН'!$G$5-'СЕТ СН'!$G$24</f>
        <v>3157.2356632800002</v>
      </c>
      <c r="H48" s="36">
        <f>SUMIFS(СВЦЭМ!$D$39:$D$782,СВЦЭМ!$A$39:$A$782,$A48,СВЦЭМ!$B$39:$B$782,H$47)+'СЕТ СН'!$G$14+СВЦЭМ!$D$10+'СЕТ СН'!$G$5-'СЕТ СН'!$G$24</f>
        <v>3096.4242008299998</v>
      </c>
      <c r="I48" s="36">
        <f>SUMIFS(СВЦЭМ!$D$39:$D$782,СВЦЭМ!$A$39:$A$782,$A48,СВЦЭМ!$B$39:$B$782,I$47)+'СЕТ СН'!$G$14+СВЦЭМ!$D$10+'СЕТ СН'!$G$5-'СЕТ СН'!$G$24</f>
        <v>3063.9488925999999</v>
      </c>
      <c r="J48" s="36">
        <f>SUMIFS(СВЦЭМ!$D$39:$D$782,СВЦЭМ!$A$39:$A$782,$A48,СВЦЭМ!$B$39:$B$782,J$47)+'СЕТ СН'!$G$14+СВЦЭМ!$D$10+'СЕТ СН'!$G$5-'СЕТ СН'!$G$24</f>
        <v>3019.9741036800001</v>
      </c>
      <c r="K48" s="36">
        <f>SUMIFS(СВЦЭМ!$D$39:$D$782,СВЦЭМ!$A$39:$A$782,$A48,СВЦЭМ!$B$39:$B$782,K$47)+'СЕТ СН'!$G$14+СВЦЭМ!$D$10+'СЕТ СН'!$G$5-'СЕТ СН'!$G$24</f>
        <v>2949.3730892100002</v>
      </c>
      <c r="L48" s="36">
        <f>SUMIFS(СВЦЭМ!$D$39:$D$782,СВЦЭМ!$A$39:$A$782,$A48,СВЦЭМ!$B$39:$B$782,L$47)+'СЕТ СН'!$G$14+СВЦЭМ!$D$10+'СЕТ СН'!$G$5-'СЕТ СН'!$G$24</f>
        <v>2949.06495378</v>
      </c>
      <c r="M48" s="36">
        <f>SUMIFS(СВЦЭМ!$D$39:$D$782,СВЦЭМ!$A$39:$A$782,$A48,СВЦЭМ!$B$39:$B$782,M$47)+'СЕТ СН'!$G$14+СВЦЭМ!$D$10+'СЕТ СН'!$G$5-'СЕТ СН'!$G$24</f>
        <v>2952.4995908299998</v>
      </c>
      <c r="N48" s="36">
        <f>SUMIFS(СВЦЭМ!$D$39:$D$782,СВЦЭМ!$A$39:$A$782,$A48,СВЦЭМ!$B$39:$B$782,N$47)+'СЕТ СН'!$G$14+СВЦЭМ!$D$10+'СЕТ СН'!$G$5-'СЕТ СН'!$G$24</f>
        <v>2980.4490677900003</v>
      </c>
      <c r="O48" s="36">
        <f>SUMIFS(СВЦЭМ!$D$39:$D$782,СВЦЭМ!$A$39:$A$782,$A48,СВЦЭМ!$B$39:$B$782,O$47)+'СЕТ СН'!$G$14+СВЦЭМ!$D$10+'СЕТ СН'!$G$5-'СЕТ СН'!$G$24</f>
        <v>3019.6862132599999</v>
      </c>
      <c r="P48" s="36">
        <f>SUMIFS(СВЦЭМ!$D$39:$D$782,СВЦЭМ!$A$39:$A$782,$A48,СВЦЭМ!$B$39:$B$782,P$47)+'СЕТ СН'!$G$14+СВЦЭМ!$D$10+'СЕТ СН'!$G$5-'СЕТ СН'!$G$24</f>
        <v>3065.1140676499999</v>
      </c>
      <c r="Q48" s="36">
        <f>SUMIFS(СВЦЭМ!$D$39:$D$782,СВЦЭМ!$A$39:$A$782,$A48,СВЦЭМ!$B$39:$B$782,Q$47)+'СЕТ СН'!$G$14+СВЦЭМ!$D$10+'СЕТ СН'!$G$5-'СЕТ СН'!$G$24</f>
        <v>3091.19833629</v>
      </c>
      <c r="R48" s="36">
        <f>SUMIFS(СВЦЭМ!$D$39:$D$782,СВЦЭМ!$A$39:$A$782,$A48,СВЦЭМ!$B$39:$B$782,R$47)+'СЕТ СН'!$G$14+СВЦЭМ!$D$10+'СЕТ СН'!$G$5-'СЕТ СН'!$G$24</f>
        <v>3077.4157744100003</v>
      </c>
      <c r="S48" s="36">
        <f>SUMIFS(СВЦЭМ!$D$39:$D$782,СВЦЭМ!$A$39:$A$782,$A48,СВЦЭМ!$B$39:$B$782,S$47)+'СЕТ СН'!$G$14+СВЦЭМ!$D$10+'СЕТ СН'!$G$5-'СЕТ СН'!$G$24</f>
        <v>3058.85762737</v>
      </c>
      <c r="T48" s="36">
        <f>SUMIFS(СВЦЭМ!$D$39:$D$782,СВЦЭМ!$A$39:$A$782,$A48,СВЦЭМ!$B$39:$B$782,T$47)+'СЕТ СН'!$G$14+СВЦЭМ!$D$10+'СЕТ СН'!$G$5-'СЕТ СН'!$G$24</f>
        <v>3022.7332946699999</v>
      </c>
      <c r="U48" s="36">
        <f>SUMIFS(СВЦЭМ!$D$39:$D$782,СВЦЭМ!$A$39:$A$782,$A48,СВЦЭМ!$B$39:$B$782,U$47)+'СЕТ СН'!$G$14+СВЦЭМ!$D$10+'СЕТ СН'!$G$5-'СЕТ СН'!$G$24</f>
        <v>2953.6290205400001</v>
      </c>
      <c r="V48" s="36">
        <f>SUMIFS(СВЦЭМ!$D$39:$D$782,СВЦЭМ!$A$39:$A$782,$A48,СВЦЭМ!$B$39:$B$782,V$47)+'СЕТ СН'!$G$14+СВЦЭМ!$D$10+'СЕТ СН'!$G$5-'СЕТ СН'!$G$24</f>
        <v>2918.0717097000002</v>
      </c>
      <c r="W48" s="36">
        <f>SUMIFS(СВЦЭМ!$D$39:$D$782,СВЦЭМ!$A$39:$A$782,$A48,СВЦЭМ!$B$39:$B$782,W$47)+'СЕТ СН'!$G$14+СВЦЭМ!$D$10+'СЕТ СН'!$G$5-'СЕТ СН'!$G$24</f>
        <v>2907.57960645</v>
      </c>
      <c r="X48" s="36">
        <f>SUMIFS(СВЦЭМ!$D$39:$D$782,СВЦЭМ!$A$39:$A$782,$A48,СВЦЭМ!$B$39:$B$782,X$47)+'СЕТ СН'!$G$14+СВЦЭМ!$D$10+'СЕТ СН'!$G$5-'СЕТ СН'!$G$24</f>
        <v>2926.4789871600001</v>
      </c>
      <c r="Y48" s="36">
        <f>SUMIFS(СВЦЭМ!$D$39:$D$782,СВЦЭМ!$A$39:$A$782,$A48,СВЦЭМ!$B$39:$B$782,Y$47)+'СЕТ СН'!$G$14+СВЦЭМ!$D$10+'СЕТ СН'!$G$5-'СЕТ СН'!$G$24</f>
        <v>2946.7789035599999</v>
      </c>
      <c r="AA48" s="45"/>
    </row>
    <row r="49" spans="1:25" ht="15.75" x14ac:dyDescent="0.2">
      <c r="A49" s="35">
        <f>A48+1</f>
        <v>44288</v>
      </c>
      <c r="B49" s="36">
        <f>SUMIFS(СВЦЭМ!$D$39:$D$782,СВЦЭМ!$A$39:$A$782,$A49,СВЦЭМ!$B$39:$B$782,B$47)+'СЕТ СН'!$G$14+СВЦЭМ!$D$10+'СЕТ СН'!$G$5-'СЕТ СН'!$G$24</f>
        <v>3012.24964439</v>
      </c>
      <c r="C49" s="36">
        <f>SUMIFS(СВЦЭМ!$D$39:$D$782,СВЦЭМ!$A$39:$A$782,$A49,СВЦЭМ!$B$39:$B$782,C$47)+'СЕТ СН'!$G$14+СВЦЭМ!$D$10+'СЕТ СН'!$G$5-'СЕТ СН'!$G$24</f>
        <v>3066.9984756900003</v>
      </c>
      <c r="D49" s="36">
        <f>SUMIFS(СВЦЭМ!$D$39:$D$782,СВЦЭМ!$A$39:$A$782,$A49,СВЦЭМ!$B$39:$B$782,D$47)+'СЕТ СН'!$G$14+СВЦЭМ!$D$10+'СЕТ СН'!$G$5-'СЕТ СН'!$G$24</f>
        <v>3114.5687379599999</v>
      </c>
      <c r="E49" s="36">
        <f>SUMIFS(СВЦЭМ!$D$39:$D$782,СВЦЭМ!$A$39:$A$782,$A49,СВЦЭМ!$B$39:$B$782,E$47)+'СЕТ СН'!$G$14+СВЦЭМ!$D$10+'СЕТ СН'!$G$5-'СЕТ СН'!$G$24</f>
        <v>3126.8646749300001</v>
      </c>
      <c r="F49" s="36">
        <f>SUMIFS(СВЦЭМ!$D$39:$D$782,СВЦЭМ!$A$39:$A$782,$A49,СВЦЭМ!$B$39:$B$782,F$47)+'СЕТ СН'!$G$14+СВЦЭМ!$D$10+'СЕТ СН'!$G$5-'СЕТ СН'!$G$24</f>
        <v>3119.8727689699999</v>
      </c>
      <c r="G49" s="36">
        <f>SUMIFS(СВЦЭМ!$D$39:$D$782,СВЦЭМ!$A$39:$A$782,$A49,СВЦЭМ!$B$39:$B$782,G$47)+'СЕТ СН'!$G$14+СВЦЭМ!$D$10+'СЕТ СН'!$G$5-'СЕТ СН'!$G$24</f>
        <v>3090.48550875</v>
      </c>
      <c r="H49" s="36">
        <f>SUMIFS(СВЦЭМ!$D$39:$D$782,СВЦЭМ!$A$39:$A$782,$A49,СВЦЭМ!$B$39:$B$782,H$47)+'СЕТ СН'!$G$14+СВЦЭМ!$D$10+'СЕТ СН'!$G$5-'СЕТ СН'!$G$24</f>
        <v>3056.9849176799999</v>
      </c>
      <c r="I49" s="36">
        <f>SUMIFS(СВЦЭМ!$D$39:$D$782,СВЦЭМ!$A$39:$A$782,$A49,СВЦЭМ!$B$39:$B$782,I$47)+'СЕТ СН'!$G$14+СВЦЭМ!$D$10+'СЕТ СН'!$G$5-'СЕТ СН'!$G$24</f>
        <v>3028.9136630499997</v>
      </c>
      <c r="J49" s="36">
        <f>SUMIFS(СВЦЭМ!$D$39:$D$782,СВЦЭМ!$A$39:$A$782,$A49,СВЦЭМ!$B$39:$B$782,J$47)+'СЕТ СН'!$G$14+СВЦЭМ!$D$10+'СЕТ СН'!$G$5-'СЕТ СН'!$G$24</f>
        <v>2990.0966967699997</v>
      </c>
      <c r="K49" s="36">
        <f>SUMIFS(СВЦЭМ!$D$39:$D$782,СВЦЭМ!$A$39:$A$782,$A49,СВЦЭМ!$B$39:$B$782,K$47)+'СЕТ СН'!$G$14+СВЦЭМ!$D$10+'СЕТ СН'!$G$5-'СЕТ СН'!$G$24</f>
        <v>2963.13430741</v>
      </c>
      <c r="L49" s="36">
        <f>SUMIFS(СВЦЭМ!$D$39:$D$782,СВЦЭМ!$A$39:$A$782,$A49,СВЦЭМ!$B$39:$B$782,L$47)+'СЕТ СН'!$G$14+СВЦЭМ!$D$10+'СЕТ СН'!$G$5-'СЕТ СН'!$G$24</f>
        <v>2980.8144451099997</v>
      </c>
      <c r="M49" s="36">
        <f>SUMIFS(СВЦЭМ!$D$39:$D$782,СВЦЭМ!$A$39:$A$782,$A49,СВЦЭМ!$B$39:$B$782,M$47)+'СЕТ СН'!$G$14+СВЦЭМ!$D$10+'СЕТ СН'!$G$5-'СЕТ СН'!$G$24</f>
        <v>2968.17125369</v>
      </c>
      <c r="N49" s="36">
        <f>SUMIFS(СВЦЭМ!$D$39:$D$782,СВЦЭМ!$A$39:$A$782,$A49,СВЦЭМ!$B$39:$B$782,N$47)+'СЕТ СН'!$G$14+СВЦЭМ!$D$10+'СЕТ СН'!$G$5-'СЕТ СН'!$G$24</f>
        <v>2998.2782444200002</v>
      </c>
      <c r="O49" s="36">
        <f>SUMIFS(СВЦЭМ!$D$39:$D$782,СВЦЭМ!$A$39:$A$782,$A49,СВЦЭМ!$B$39:$B$782,O$47)+'СЕТ СН'!$G$14+СВЦЭМ!$D$10+'СЕТ СН'!$G$5-'СЕТ СН'!$G$24</f>
        <v>3033.16402883</v>
      </c>
      <c r="P49" s="36">
        <f>SUMIFS(СВЦЭМ!$D$39:$D$782,СВЦЭМ!$A$39:$A$782,$A49,СВЦЭМ!$B$39:$B$782,P$47)+'СЕТ СН'!$G$14+СВЦЭМ!$D$10+'СЕТ СН'!$G$5-'СЕТ СН'!$G$24</f>
        <v>3078.79908793</v>
      </c>
      <c r="Q49" s="36">
        <f>SUMIFS(СВЦЭМ!$D$39:$D$782,СВЦЭМ!$A$39:$A$782,$A49,СВЦЭМ!$B$39:$B$782,Q$47)+'СЕТ СН'!$G$14+СВЦЭМ!$D$10+'СЕТ СН'!$G$5-'СЕТ СН'!$G$24</f>
        <v>3096.0718120900001</v>
      </c>
      <c r="R49" s="36">
        <f>SUMIFS(СВЦЭМ!$D$39:$D$782,СВЦЭМ!$A$39:$A$782,$A49,СВЦЭМ!$B$39:$B$782,R$47)+'СЕТ СН'!$G$14+СВЦЭМ!$D$10+'СЕТ СН'!$G$5-'СЕТ СН'!$G$24</f>
        <v>3098.6269448200001</v>
      </c>
      <c r="S49" s="36">
        <f>SUMIFS(СВЦЭМ!$D$39:$D$782,СВЦЭМ!$A$39:$A$782,$A49,СВЦЭМ!$B$39:$B$782,S$47)+'СЕТ СН'!$G$14+СВЦЭМ!$D$10+'СЕТ СН'!$G$5-'СЕТ СН'!$G$24</f>
        <v>3092.4585143300001</v>
      </c>
      <c r="T49" s="36">
        <f>SUMIFS(СВЦЭМ!$D$39:$D$782,СВЦЭМ!$A$39:$A$782,$A49,СВЦЭМ!$B$39:$B$782,T$47)+'СЕТ СН'!$G$14+СВЦЭМ!$D$10+'СЕТ СН'!$G$5-'СЕТ СН'!$G$24</f>
        <v>3030.2895861799998</v>
      </c>
      <c r="U49" s="36">
        <f>SUMIFS(СВЦЭМ!$D$39:$D$782,СВЦЭМ!$A$39:$A$782,$A49,СВЦЭМ!$B$39:$B$782,U$47)+'СЕТ СН'!$G$14+СВЦЭМ!$D$10+'СЕТ СН'!$G$5-'СЕТ СН'!$G$24</f>
        <v>2957.7055206499999</v>
      </c>
      <c r="V49" s="36">
        <f>SUMIFS(СВЦЭМ!$D$39:$D$782,СВЦЭМ!$A$39:$A$782,$A49,СВЦЭМ!$B$39:$B$782,V$47)+'СЕТ СН'!$G$14+СВЦЭМ!$D$10+'СЕТ СН'!$G$5-'СЕТ СН'!$G$24</f>
        <v>2921.76089</v>
      </c>
      <c r="W49" s="36">
        <f>SUMIFS(СВЦЭМ!$D$39:$D$782,СВЦЭМ!$A$39:$A$782,$A49,СВЦЭМ!$B$39:$B$782,W$47)+'СЕТ СН'!$G$14+СВЦЭМ!$D$10+'СЕТ СН'!$G$5-'СЕТ СН'!$G$24</f>
        <v>2920.2807684999998</v>
      </c>
      <c r="X49" s="36">
        <f>SUMIFS(СВЦЭМ!$D$39:$D$782,СВЦЭМ!$A$39:$A$782,$A49,СВЦЭМ!$B$39:$B$782,X$47)+'СЕТ СН'!$G$14+СВЦЭМ!$D$10+'СЕТ СН'!$G$5-'СЕТ СН'!$G$24</f>
        <v>2947.5737540999999</v>
      </c>
      <c r="Y49" s="36">
        <f>SUMIFS(СВЦЭМ!$D$39:$D$782,СВЦЭМ!$A$39:$A$782,$A49,СВЦЭМ!$B$39:$B$782,Y$47)+'СЕТ СН'!$G$14+СВЦЭМ!$D$10+'СЕТ СН'!$G$5-'СЕТ СН'!$G$24</f>
        <v>2993.2112757699997</v>
      </c>
    </row>
    <row r="50" spans="1:25" ht="15.75" x14ac:dyDescent="0.2">
      <c r="A50" s="35">
        <f t="shared" ref="A50:A77" si="1">A49+1</f>
        <v>44289</v>
      </c>
      <c r="B50" s="36">
        <f>SUMIFS(СВЦЭМ!$D$39:$D$782,СВЦЭМ!$A$39:$A$782,$A50,СВЦЭМ!$B$39:$B$782,B$47)+'СЕТ СН'!$G$14+СВЦЭМ!$D$10+'СЕТ СН'!$G$5-'СЕТ СН'!$G$24</f>
        <v>3085.35508764</v>
      </c>
      <c r="C50" s="36">
        <f>SUMIFS(СВЦЭМ!$D$39:$D$782,СВЦЭМ!$A$39:$A$782,$A50,СВЦЭМ!$B$39:$B$782,C$47)+'СЕТ СН'!$G$14+СВЦЭМ!$D$10+'СЕТ СН'!$G$5-'СЕТ СН'!$G$24</f>
        <v>3139.5725788700001</v>
      </c>
      <c r="D50" s="36">
        <f>SUMIFS(СВЦЭМ!$D$39:$D$782,СВЦЭМ!$A$39:$A$782,$A50,СВЦЭМ!$B$39:$B$782,D$47)+'СЕТ СН'!$G$14+СВЦЭМ!$D$10+'СЕТ СН'!$G$5-'СЕТ СН'!$G$24</f>
        <v>3174.6293864300001</v>
      </c>
      <c r="E50" s="36">
        <f>SUMIFS(СВЦЭМ!$D$39:$D$782,СВЦЭМ!$A$39:$A$782,$A50,СВЦЭМ!$B$39:$B$782,E$47)+'СЕТ СН'!$G$14+СВЦЭМ!$D$10+'СЕТ СН'!$G$5-'СЕТ СН'!$G$24</f>
        <v>3160.79695674</v>
      </c>
      <c r="F50" s="36">
        <f>SUMIFS(СВЦЭМ!$D$39:$D$782,СВЦЭМ!$A$39:$A$782,$A50,СВЦЭМ!$B$39:$B$782,F$47)+'СЕТ СН'!$G$14+СВЦЭМ!$D$10+'СЕТ СН'!$G$5-'СЕТ СН'!$G$24</f>
        <v>3176.45136877</v>
      </c>
      <c r="G50" s="36">
        <f>SUMIFS(СВЦЭМ!$D$39:$D$782,СВЦЭМ!$A$39:$A$782,$A50,СВЦЭМ!$B$39:$B$782,G$47)+'СЕТ СН'!$G$14+СВЦЭМ!$D$10+'СЕТ СН'!$G$5-'СЕТ СН'!$G$24</f>
        <v>3163.18023554</v>
      </c>
      <c r="H50" s="36">
        <f>SUMIFS(СВЦЭМ!$D$39:$D$782,СВЦЭМ!$A$39:$A$782,$A50,СВЦЭМ!$B$39:$B$782,H$47)+'СЕТ СН'!$G$14+СВЦЭМ!$D$10+'СЕТ СН'!$G$5-'СЕТ СН'!$G$24</f>
        <v>3078.6668428499997</v>
      </c>
      <c r="I50" s="36">
        <f>SUMIFS(СВЦЭМ!$D$39:$D$782,СВЦЭМ!$A$39:$A$782,$A50,СВЦЭМ!$B$39:$B$782,I$47)+'СЕТ СН'!$G$14+СВЦЭМ!$D$10+'СЕТ СН'!$G$5-'СЕТ СН'!$G$24</f>
        <v>3044.3706679400002</v>
      </c>
      <c r="J50" s="36">
        <f>SUMIFS(СВЦЭМ!$D$39:$D$782,СВЦЭМ!$A$39:$A$782,$A50,СВЦЭМ!$B$39:$B$782,J$47)+'СЕТ СН'!$G$14+СВЦЭМ!$D$10+'СЕТ СН'!$G$5-'СЕТ СН'!$G$24</f>
        <v>2983.5612603</v>
      </c>
      <c r="K50" s="36">
        <f>SUMIFS(СВЦЭМ!$D$39:$D$782,СВЦЭМ!$A$39:$A$782,$A50,СВЦЭМ!$B$39:$B$782,K$47)+'СЕТ СН'!$G$14+СВЦЭМ!$D$10+'СЕТ СН'!$G$5-'СЕТ СН'!$G$24</f>
        <v>2925.79736985</v>
      </c>
      <c r="L50" s="36">
        <f>SUMIFS(СВЦЭМ!$D$39:$D$782,СВЦЭМ!$A$39:$A$782,$A50,СВЦЭМ!$B$39:$B$782,L$47)+'СЕТ СН'!$G$14+СВЦЭМ!$D$10+'СЕТ СН'!$G$5-'СЕТ СН'!$G$24</f>
        <v>2933.8188775500003</v>
      </c>
      <c r="M50" s="36">
        <f>SUMIFS(СВЦЭМ!$D$39:$D$782,СВЦЭМ!$A$39:$A$782,$A50,СВЦЭМ!$B$39:$B$782,M$47)+'СЕТ СН'!$G$14+СВЦЭМ!$D$10+'СЕТ СН'!$G$5-'СЕТ СН'!$G$24</f>
        <v>2944.9937214399997</v>
      </c>
      <c r="N50" s="36">
        <f>SUMIFS(СВЦЭМ!$D$39:$D$782,СВЦЭМ!$A$39:$A$782,$A50,СВЦЭМ!$B$39:$B$782,N$47)+'СЕТ СН'!$G$14+СВЦЭМ!$D$10+'СЕТ СН'!$G$5-'СЕТ СН'!$G$24</f>
        <v>2979.8918768900003</v>
      </c>
      <c r="O50" s="36">
        <f>SUMIFS(СВЦЭМ!$D$39:$D$782,СВЦЭМ!$A$39:$A$782,$A50,СВЦЭМ!$B$39:$B$782,O$47)+'СЕТ СН'!$G$14+СВЦЭМ!$D$10+'СЕТ СН'!$G$5-'СЕТ СН'!$G$24</f>
        <v>3022.5491963700001</v>
      </c>
      <c r="P50" s="36">
        <f>SUMIFS(СВЦЭМ!$D$39:$D$782,СВЦЭМ!$A$39:$A$782,$A50,СВЦЭМ!$B$39:$B$782,P$47)+'СЕТ СН'!$G$14+СВЦЭМ!$D$10+'СЕТ СН'!$G$5-'СЕТ СН'!$G$24</f>
        <v>3076.2821111200001</v>
      </c>
      <c r="Q50" s="36">
        <f>SUMIFS(СВЦЭМ!$D$39:$D$782,СВЦЭМ!$A$39:$A$782,$A50,СВЦЭМ!$B$39:$B$782,Q$47)+'СЕТ СН'!$G$14+СВЦЭМ!$D$10+'СЕТ СН'!$G$5-'СЕТ СН'!$G$24</f>
        <v>3099.6492718500003</v>
      </c>
      <c r="R50" s="36">
        <f>SUMIFS(СВЦЭМ!$D$39:$D$782,СВЦЭМ!$A$39:$A$782,$A50,СВЦЭМ!$B$39:$B$782,R$47)+'СЕТ СН'!$G$14+СВЦЭМ!$D$10+'СЕТ СН'!$G$5-'СЕТ СН'!$G$24</f>
        <v>3089.64289014</v>
      </c>
      <c r="S50" s="36">
        <f>SUMIFS(СВЦЭМ!$D$39:$D$782,СВЦЭМ!$A$39:$A$782,$A50,СВЦЭМ!$B$39:$B$782,S$47)+'СЕТ СН'!$G$14+СВЦЭМ!$D$10+'СЕТ СН'!$G$5-'СЕТ СН'!$G$24</f>
        <v>3070.4084734200001</v>
      </c>
      <c r="T50" s="36">
        <f>SUMIFS(СВЦЭМ!$D$39:$D$782,СВЦЭМ!$A$39:$A$782,$A50,СВЦЭМ!$B$39:$B$782,T$47)+'СЕТ СН'!$G$14+СВЦЭМ!$D$10+'СЕТ СН'!$G$5-'СЕТ СН'!$G$24</f>
        <v>2990.3101649199998</v>
      </c>
      <c r="U50" s="36">
        <f>SUMIFS(СВЦЭМ!$D$39:$D$782,СВЦЭМ!$A$39:$A$782,$A50,СВЦЭМ!$B$39:$B$782,U$47)+'СЕТ СН'!$G$14+СВЦЭМ!$D$10+'СЕТ СН'!$G$5-'СЕТ СН'!$G$24</f>
        <v>2910.20223915</v>
      </c>
      <c r="V50" s="36">
        <f>SUMIFS(СВЦЭМ!$D$39:$D$782,СВЦЭМ!$A$39:$A$782,$A50,СВЦЭМ!$B$39:$B$782,V$47)+'СЕТ СН'!$G$14+СВЦЭМ!$D$10+'СЕТ СН'!$G$5-'СЕТ СН'!$G$24</f>
        <v>2885.2112333200002</v>
      </c>
      <c r="W50" s="36">
        <f>SUMIFS(СВЦЭМ!$D$39:$D$782,СВЦЭМ!$A$39:$A$782,$A50,СВЦЭМ!$B$39:$B$782,W$47)+'СЕТ СН'!$G$14+СВЦЭМ!$D$10+'СЕТ СН'!$G$5-'СЕТ СН'!$G$24</f>
        <v>2881.0989028200001</v>
      </c>
      <c r="X50" s="36">
        <f>SUMIFS(СВЦЭМ!$D$39:$D$782,СВЦЭМ!$A$39:$A$782,$A50,СВЦЭМ!$B$39:$B$782,X$47)+'СЕТ СН'!$G$14+СВЦЭМ!$D$10+'СЕТ СН'!$G$5-'СЕТ СН'!$G$24</f>
        <v>2905.6989311400002</v>
      </c>
      <c r="Y50" s="36">
        <f>SUMIFS(СВЦЭМ!$D$39:$D$782,СВЦЭМ!$A$39:$A$782,$A50,СВЦЭМ!$B$39:$B$782,Y$47)+'СЕТ СН'!$G$14+СВЦЭМ!$D$10+'СЕТ СН'!$G$5-'СЕТ СН'!$G$24</f>
        <v>2958.6441660299997</v>
      </c>
    </row>
    <row r="51" spans="1:25" ht="15.75" x14ac:dyDescent="0.2">
      <c r="A51" s="35">
        <f t="shared" si="1"/>
        <v>44290</v>
      </c>
      <c r="B51" s="36">
        <f>SUMIFS(СВЦЭМ!$D$39:$D$782,СВЦЭМ!$A$39:$A$782,$A51,СВЦЭМ!$B$39:$B$782,B$47)+'СЕТ СН'!$G$14+СВЦЭМ!$D$10+'СЕТ СН'!$G$5-'СЕТ СН'!$G$24</f>
        <v>3033.30598138</v>
      </c>
      <c r="C51" s="36">
        <f>SUMIFS(СВЦЭМ!$D$39:$D$782,СВЦЭМ!$A$39:$A$782,$A51,СВЦЭМ!$B$39:$B$782,C$47)+'СЕТ СН'!$G$14+СВЦЭМ!$D$10+'СЕТ СН'!$G$5-'СЕТ СН'!$G$24</f>
        <v>3113.3328504900001</v>
      </c>
      <c r="D51" s="36">
        <f>SUMIFS(СВЦЭМ!$D$39:$D$782,СВЦЭМ!$A$39:$A$782,$A51,СВЦЭМ!$B$39:$B$782,D$47)+'СЕТ СН'!$G$14+СВЦЭМ!$D$10+'СЕТ СН'!$G$5-'СЕТ СН'!$G$24</f>
        <v>3157.54003526</v>
      </c>
      <c r="E51" s="36">
        <f>SUMIFS(СВЦЭМ!$D$39:$D$782,СВЦЭМ!$A$39:$A$782,$A51,СВЦЭМ!$B$39:$B$782,E$47)+'СЕТ СН'!$G$14+СВЦЭМ!$D$10+'СЕТ СН'!$G$5-'СЕТ СН'!$G$24</f>
        <v>3164.4886439100001</v>
      </c>
      <c r="F51" s="36">
        <f>SUMIFS(СВЦЭМ!$D$39:$D$782,СВЦЭМ!$A$39:$A$782,$A51,СВЦЭМ!$B$39:$B$782,F$47)+'СЕТ СН'!$G$14+СВЦЭМ!$D$10+'СЕТ СН'!$G$5-'СЕТ СН'!$G$24</f>
        <v>3176.4325040100002</v>
      </c>
      <c r="G51" s="36">
        <f>SUMIFS(СВЦЭМ!$D$39:$D$782,СВЦЭМ!$A$39:$A$782,$A51,СВЦЭМ!$B$39:$B$782,G$47)+'СЕТ СН'!$G$14+СВЦЭМ!$D$10+'СЕТ СН'!$G$5-'СЕТ СН'!$G$24</f>
        <v>3167.2807332100001</v>
      </c>
      <c r="H51" s="36">
        <f>SUMIFS(СВЦЭМ!$D$39:$D$782,СВЦЭМ!$A$39:$A$782,$A51,СВЦЭМ!$B$39:$B$782,H$47)+'СЕТ СН'!$G$14+СВЦЭМ!$D$10+'СЕТ СН'!$G$5-'СЕТ СН'!$G$24</f>
        <v>3148.4978292000001</v>
      </c>
      <c r="I51" s="36">
        <f>SUMIFS(СВЦЭМ!$D$39:$D$782,СВЦЭМ!$A$39:$A$782,$A51,СВЦЭМ!$B$39:$B$782,I$47)+'СЕТ СН'!$G$14+СВЦЭМ!$D$10+'СЕТ СН'!$G$5-'СЕТ СН'!$G$24</f>
        <v>3089.43858654</v>
      </c>
      <c r="J51" s="36">
        <f>SUMIFS(СВЦЭМ!$D$39:$D$782,СВЦЭМ!$A$39:$A$782,$A51,СВЦЭМ!$B$39:$B$782,J$47)+'СЕТ СН'!$G$14+СВЦЭМ!$D$10+'СЕТ СН'!$G$5-'СЕТ СН'!$G$24</f>
        <v>3013.09311699</v>
      </c>
      <c r="K51" s="36">
        <f>SUMIFS(СВЦЭМ!$D$39:$D$782,СВЦЭМ!$A$39:$A$782,$A51,СВЦЭМ!$B$39:$B$782,K$47)+'СЕТ СН'!$G$14+СВЦЭМ!$D$10+'СЕТ СН'!$G$5-'СЕТ СН'!$G$24</f>
        <v>2942.6989099700004</v>
      </c>
      <c r="L51" s="36">
        <f>SUMIFS(СВЦЭМ!$D$39:$D$782,СВЦЭМ!$A$39:$A$782,$A51,СВЦЭМ!$B$39:$B$782,L$47)+'СЕТ СН'!$G$14+СВЦЭМ!$D$10+'СЕТ СН'!$G$5-'СЕТ СН'!$G$24</f>
        <v>2924.5140461299998</v>
      </c>
      <c r="M51" s="36">
        <f>SUMIFS(СВЦЭМ!$D$39:$D$782,СВЦЭМ!$A$39:$A$782,$A51,СВЦЭМ!$B$39:$B$782,M$47)+'СЕТ СН'!$G$14+СВЦЭМ!$D$10+'СЕТ СН'!$G$5-'СЕТ СН'!$G$24</f>
        <v>2930.2855661900003</v>
      </c>
      <c r="N51" s="36">
        <f>SUMIFS(СВЦЭМ!$D$39:$D$782,СВЦЭМ!$A$39:$A$782,$A51,СВЦЭМ!$B$39:$B$782,N$47)+'СЕТ СН'!$G$14+СВЦЭМ!$D$10+'СЕТ СН'!$G$5-'СЕТ СН'!$G$24</f>
        <v>2951.7596409999996</v>
      </c>
      <c r="O51" s="36">
        <f>SUMIFS(СВЦЭМ!$D$39:$D$782,СВЦЭМ!$A$39:$A$782,$A51,СВЦЭМ!$B$39:$B$782,O$47)+'СЕТ СН'!$G$14+СВЦЭМ!$D$10+'СЕТ СН'!$G$5-'СЕТ СН'!$G$24</f>
        <v>2986.05048055</v>
      </c>
      <c r="P51" s="36">
        <f>SUMIFS(СВЦЭМ!$D$39:$D$782,СВЦЭМ!$A$39:$A$782,$A51,СВЦЭМ!$B$39:$B$782,P$47)+'СЕТ СН'!$G$14+СВЦЭМ!$D$10+'СЕТ СН'!$G$5-'СЕТ СН'!$G$24</f>
        <v>3038.8890780500001</v>
      </c>
      <c r="Q51" s="36">
        <f>SUMIFS(СВЦЭМ!$D$39:$D$782,СВЦЭМ!$A$39:$A$782,$A51,СВЦЭМ!$B$39:$B$782,Q$47)+'СЕТ СН'!$G$14+СВЦЭМ!$D$10+'СЕТ СН'!$G$5-'СЕТ СН'!$G$24</f>
        <v>3069.0453620200001</v>
      </c>
      <c r="R51" s="36">
        <f>SUMIFS(СВЦЭМ!$D$39:$D$782,СВЦЭМ!$A$39:$A$782,$A51,СВЦЭМ!$B$39:$B$782,R$47)+'СЕТ СН'!$G$14+СВЦЭМ!$D$10+'СЕТ СН'!$G$5-'СЕТ СН'!$G$24</f>
        <v>3061.8480174000001</v>
      </c>
      <c r="S51" s="36">
        <f>SUMIFS(СВЦЭМ!$D$39:$D$782,СВЦЭМ!$A$39:$A$782,$A51,СВЦЭМ!$B$39:$B$782,S$47)+'СЕТ СН'!$G$14+СВЦЭМ!$D$10+'СЕТ СН'!$G$5-'СЕТ СН'!$G$24</f>
        <v>3028.6043428800003</v>
      </c>
      <c r="T51" s="36">
        <f>SUMIFS(СВЦЭМ!$D$39:$D$782,СВЦЭМ!$A$39:$A$782,$A51,СВЦЭМ!$B$39:$B$782,T$47)+'СЕТ СН'!$G$14+СВЦЭМ!$D$10+'СЕТ СН'!$G$5-'СЕТ СН'!$G$24</f>
        <v>2934.5853150600001</v>
      </c>
      <c r="U51" s="36">
        <f>SUMIFS(СВЦЭМ!$D$39:$D$782,СВЦЭМ!$A$39:$A$782,$A51,СВЦЭМ!$B$39:$B$782,U$47)+'СЕТ СН'!$G$14+СВЦЭМ!$D$10+'СЕТ СН'!$G$5-'СЕТ СН'!$G$24</f>
        <v>2861.2365751299999</v>
      </c>
      <c r="V51" s="36">
        <f>SUMIFS(СВЦЭМ!$D$39:$D$782,СВЦЭМ!$A$39:$A$782,$A51,СВЦЭМ!$B$39:$B$782,V$47)+'СЕТ СН'!$G$14+СВЦЭМ!$D$10+'СЕТ СН'!$G$5-'СЕТ СН'!$G$24</f>
        <v>2855.78220083</v>
      </c>
      <c r="W51" s="36">
        <f>SUMIFS(СВЦЭМ!$D$39:$D$782,СВЦЭМ!$A$39:$A$782,$A51,СВЦЭМ!$B$39:$B$782,W$47)+'СЕТ СН'!$G$14+СВЦЭМ!$D$10+'СЕТ СН'!$G$5-'СЕТ СН'!$G$24</f>
        <v>2869.7361240099999</v>
      </c>
      <c r="X51" s="36">
        <f>SUMIFS(СВЦЭМ!$D$39:$D$782,СВЦЭМ!$A$39:$A$782,$A51,СВЦЭМ!$B$39:$B$782,X$47)+'СЕТ СН'!$G$14+СВЦЭМ!$D$10+'СЕТ СН'!$G$5-'СЕТ СН'!$G$24</f>
        <v>2894.1666404500002</v>
      </c>
      <c r="Y51" s="36">
        <f>SUMIFS(СВЦЭМ!$D$39:$D$782,СВЦЭМ!$A$39:$A$782,$A51,СВЦЭМ!$B$39:$B$782,Y$47)+'СЕТ СН'!$G$14+СВЦЭМ!$D$10+'СЕТ СН'!$G$5-'СЕТ СН'!$G$24</f>
        <v>2942.9902446699998</v>
      </c>
    </row>
    <row r="52" spans="1:25" ht="15.75" x14ac:dyDescent="0.2">
      <c r="A52" s="35">
        <f t="shared" si="1"/>
        <v>44291</v>
      </c>
      <c r="B52" s="36">
        <f>SUMIFS(СВЦЭМ!$D$39:$D$782,СВЦЭМ!$A$39:$A$782,$A52,СВЦЭМ!$B$39:$B$782,B$47)+'СЕТ СН'!$G$14+СВЦЭМ!$D$10+'СЕТ СН'!$G$5-'СЕТ СН'!$G$24</f>
        <v>3024.5148479300001</v>
      </c>
      <c r="C52" s="36">
        <f>SUMIFS(СВЦЭМ!$D$39:$D$782,СВЦЭМ!$A$39:$A$782,$A52,СВЦЭМ!$B$39:$B$782,C$47)+'СЕТ СН'!$G$14+СВЦЭМ!$D$10+'СЕТ СН'!$G$5-'СЕТ СН'!$G$24</f>
        <v>3112.0573584700001</v>
      </c>
      <c r="D52" s="36">
        <f>SUMIFS(СВЦЭМ!$D$39:$D$782,СВЦЭМ!$A$39:$A$782,$A52,СВЦЭМ!$B$39:$B$782,D$47)+'СЕТ СН'!$G$14+СВЦЭМ!$D$10+'СЕТ СН'!$G$5-'СЕТ СН'!$G$24</f>
        <v>3166.2690783999997</v>
      </c>
      <c r="E52" s="36">
        <f>SUMIFS(СВЦЭМ!$D$39:$D$782,СВЦЭМ!$A$39:$A$782,$A52,СВЦЭМ!$B$39:$B$782,E$47)+'СЕТ СН'!$G$14+СВЦЭМ!$D$10+'СЕТ СН'!$G$5-'СЕТ СН'!$G$24</f>
        <v>3173.4793639999998</v>
      </c>
      <c r="F52" s="36">
        <f>SUMIFS(СВЦЭМ!$D$39:$D$782,СВЦЭМ!$A$39:$A$782,$A52,СВЦЭМ!$B$39:$B$782,F$47)+'СЕТ СН'!$G$14+СВЦЭМ!$D$10+'СЕТ СН'!$G$5-'СЕТ СН'!$G$24</f>
        <v>3177.1188750700003</v>
      </c>
      <c r="G52" s="36">
        <f>SUMIFS(СВЦЭМ!$D$39:$D$782,СВЦЭМ!$A$39:$A$782,$A52,СВЦЭМ!$B$39:$B$782,G$47)+'СЕТ СН'!$G$14+СВЦЭМ!$D$10+'СЕТ СН'!$G$5-'СЕТ СН'!$G$24</f>
        <v>3174.7479904700003</v>
      </c>
      <c r="H52" s="36">
        <f>SUMIFS(СВЦЭМ!$D$39:$D$782,СВЦЭМ!$A$39:$A$782,$A52,СВЦЭМ!$B$39:$B$782,H$47)+'СЕТ СН'!$G$14+СВЦЭМ!$D$10+'СЕТ СН'!$G$5-'СЕТ СН'!$G$24</f>
        <v>3123.0652911400002</v>
      </c>
      <c r="I52" s="36">
        <f>SUMIFS(СВЦЭМ!$D$39:$D$782,СВЦЭМ!$A$39:$A$782,$A52,СВЦЭМ!$B$39:$B$782,I$47)+'СЕТ СН'!$G$14+СВЦЭМ!$D$10+'СЕТ СН'!$G$5-'СЕТ СН'!$G$24</f>
        <v>3050.48688008</v>
      </c>
      <c r="J52" s="36">
        <f>SUMIFS(СВЦЭМ!$D$39:$D$782,СВЦЭМ!$A$39:$A$782,$A52,СВЦЭМ!$B$39:$B$782,J$47)+'СЕТ СН'!$G$14+СВЦЭМ!$D$10+'СЕТ СН'!$G$5-'СЕТ СН'!$G$24</f>
        <v>3011.5466135699999</v>
      </c>
      <c r="K52" s="36">
        <f>SUMIFS(СВЦЭМ!$D$39:$D$782,СВЦЭМ!$A$39:$A$782,$A52,СВЦЭМ!$B$39:$B$782,K$47)+'СЕТ СН'!$G$14+СВЦЭМ!$D$10+'СЕТ СН'!$G$5-'СЕТ СН'!$G$24</f>
        <v>2970.0513902600001</v>
      </c>
      <c r="L52" s="36">
        <f>SUMIFS(СВЦЭМ!$D$39:$D$782,СВЦЭМ!$A$39:$A$782,$A52,СВЦЭМ!$B$39:$B$782,L$47)+'СЕТ СН'!$G$14+СВЦЭМ!$D$10+'СЕТ СН'!$G$5-'СЕТ СН'!$G$24</f>
        <v>2986.3563758800001</v>
      </c>
      <c r="M52" s="36">
        <f>SUMIFS(СВЦЭМ!$D$39:$D$782,СВЦЭМ!$A$39:$A$782,$A52,СВЦЭМ!$B$39:$B$782,M$47)+'СЕТ СН'!$G$14+СВЦЭМ!$D$10+'СЕТ СН'!$G$5-'СЕТ СН'!$G$24</f>
        <v>2979.81614661</v>
      </c>
      <c r="N52" s="36">
        <f>SUMIFS(СВЦЭМ!$D$39:$D$782,СВЦЭМ!$A$39:$A$782,$A52,СВЦЭМ!$B$39:$B$782,N$47)+'СЕТ СН'!$G$14+СВЦЭМ!$D$10+'СЕТ СН'!$G$5-'СЕТ СН'!$G$24</f>
        <v>2981.0850427300002</v>
      </c>
      <c r="O52" s="36">
        <f>SUMIFS(СВЦЭМ!$D$39:$D$782,СВЦЭМ!$A$39:$A$782,$A52,СВЦЭМ!$B$39:$B$782,O$47)+'СЕТ СН'!$G$14+СВЦЭМ!$D$10+'СЕТ СН'!$G$5-'СЕТ СН'!$G$24</f>
        <v>3019.4810765100001</v>
      </c>
      <c r="P52" s="36">
        <f>SUMIFS(СВЦЭМ!$D$39:$D$782,СВЦЭМ!$A$39:$A$782,$A52,СВЦЭМ!$B$39:$B$782,P$47)+'СЕТ СН'!$G$14+СВЦЭМ!$D$10+'СЕТ СН'!$G$5-'СЕТ СН'!$G$24</f>
        <v>3071.3049830800001</v>
      </c>
      <c r="Q52" s="36">
        <f>SUMIFS(СВЦЭМ!$D$39:$D$782,СВЦЭМ!$A$39:$A$782,$A52,СВЦЭМ!$B$39:$B$782,Q$47)+'СЕТ СН'!$G$14+СВЦЭМ!$D$10+'СЕТ СН'!$G$5-'СЕТ СН'!$G$24</f>
        <v>3093.20694099</v>
      </c>
      <c r="R52" s="36">
        <f>SUMIFS(СВЦЭМ!$D$39:$D$782,СВЦЭМ!$A$39:$A$782,$A52,СВЦЭМ!$B$39:$B$782,R$47)+'СЕТ СН'!$G$14+СВЦЭМ!$D$10+'СЕТ СН'!$G$5-'СЕТ СН'!$G$24</f>
        <v>3082.2226625100002</v>
      </c>
      <c r="S52" s="36">
        <f>SUMIFS(СВЦЭМ!$D$39:$D$782,СВЦЭМ!$A$39:$A$782,$A52,СВЦЭМ!$B$39:$B$782,S$47)+'СЕТ СН'!$G$14+СВЦЭМ!$D$10+'СЕТ СН'!$G$5-'СЕТ СН'!$G$24</f>
        <v>3057.3383491699997</v>
      </c>
      <c r="T52" s="36">
        <f>SUMIFS(СВЦЭМ!$D$39:$D$782,СВЦЭМ!$A$39:$A$782,$A52,СВЦЭМ!$B$39:$B$782,T$47)+'СЕТ СН'!$G$14+СВЦЭМ!$D$10+'СЕТ СН'!$G$5-'СЕТ СН'!$G$24</f>
        <v>2990.9594329500001</v>
      </c>
      <c r="U52" s="36">
        <f>SUMIFS(СВЦЭМ!$D$39:$D$782,СВЦЭМ!$A$39:$A$782,$A52,СВЦЭМ!$B$39:$B$782,U$47)+'СЕТ СН'!$G$14+СВЦЭМ!$D$10+'СЕТ СН'!$G$5-'СЕТ СН'!$G$24</f>
        <v>2938.12950249</v>
      </c>
      <c r="V52" s="36">
        <f>SUMIFS(СВЦЭМ!$D$39:$D$782,СВЦЭМ!$A$39:$A$782,$A52,СВЦЭМ!$B$39:$B$782,V$47)+'СЕТ СН'!$G$14+СВЦЭМ!$D$10+'СЕТ СН'!$G$5-'СЕТ СН'!$G$24</f>
        <v>2933.53218272</v>
      </c>
      <c r="W52" s="36">
        <f>SUMIFS(СВЦЭМ!$D$39:$D$782,СВЦЭМ!$A$39:$A$782,$A52,СВЦЭМ!$B$39:$B$782,W$47)+'СЕТ СН'!$G$14+СВЦЭМ!$D$10+'СЕТ СН'!$G$5-'СЕТ СН'!$G$24</f>
        <v>2952.4536934999996</v>
      </c>
      <c r="X52" s="36">
        <f>SUMIFS(СВЦЭМ!$D$39:$D$782,СВЦЭМ!$A$39:$A$782,$A52,СВЦЭМ!$B$39:$B$782,X$47)+'СЕТ СН'!$G$14+СВЦЭМ!$D$10+'СЕТ СН'!$G$5-'СЕТ СН'!$G$24</f>
        <v>2933.5097907899999</v>
      </c>
      <c r="Y52" s="36">
        <f>SUMIFS(СВЦЭМ!$D$39:$D$782,СВЦЭМ!$A$39:$A$782,$A52,СВЦЭМ!$B$39:$B$782,Y$47)+'СЕТ СН'!$G$14+СВЦЭМ!$D$10+'СЕТ СН'!$G$5-'СЕТ СН'!$G$24</f>
        <v>2957.4883654499999</v>
      </c>
    </row>
    <row r="53" spans="1:25" ht="15.75" x14ac:dyDescent="0.2">
      <c r="A53" s="35">
        <f t="shared" si="1"/>
        <v>44292</v>
      </c>
      <c r="B53" s="36">
        <f>SUMIFS(СВЦЭМ!$D$39:$D$782,СВЦЭМ!$A$39:$A$782,$A53,СВЦЭМ!$B$39:$B$782,B$47)+'СЕТ СН'!$G$14+СВЦЭМ!$D$10+'СЕТ СН'!$G$5-'СЕТ СН'!$G$24</f>
        <v>2966.8309689300004</v>
      </c>
      <c r="C53" s="36">
        <f>SUMIFS(СВЦЭМ!$D$39:$D$782,СВЦЭМ!$A$39:$A$782,$A53,СВЦЭМ!$B$39:$B$782,C$47)+'СЕТ СН'!$G$14+СВЦЭМ!$D$10+'СЕТ СН'!$G$5-'СЕТ СН'!$G$24</f>
        <v>3038.2649245299999</v>
      </c>
      <c r="D53" s="36">
        <f>SUMIFS(СВЦЭМ!$D$39:$D$782,СВЦЭМ!$A$39:$A$782,$A53,СВЦЭМ!$B$39:$B$782,D$47)+'СЕТ СН'!$G$14+СВЦЭМ!$D$10+'СЕТ СН'!$G$5-'СЕТ СН'!$G$24</f>
        <v>3105.4081371399998</v>
      </c>
      <c r="E53" s="36">
        <f>SUMIFS(СВЦЭМ!$D$39:$D$782,СВЦЭМ!$A$39:$A$782,$A53,СВЦЭМ!$B$39:$B$782,E$47)+'СЕТ СН'!$G$14+СВЦЭМ!$D$10+'СЕТ СН'!$G$5-'СЕТ СН'!$G$24</f>
        <v>3113.9302845499997</v>
      </c>
      <c r="F53" s="36">
        <f>SUMIFS(СВЦЭМ!$D$39:$D$782,СВЦЭМ!$A$39:$A$782,$A53,СВЦЭМ!$B$39:$B$782,F$47)+'СЕТ СН'!$G$14+СВЦЭМ!$D$10+'СЕТ СН'!$G$5-'СЕТ СН'!$G$24</f>
        <v>3115.6009588400002</v>
      </c>
      <c r="G53" s="36">
        <f>SUMIFS(СВЦЭМ!$D$39:$D$782,СВЦЭМ!$A$39:$A$782,$A53,СВЦЭМ!$B$39:$B$782,G$47)+'СЕТ СН'!$G$14+СВЦЭМ!$D$10+'СЕТ СН'!$G$5-'СЕТ СН'!$G$24</f>
        <v>3107.6108454599998</v>
      </c>
      <c r="H53" s="36">
        <f>SUMIFS(СВЦЭМ!$D$39:$D$782,СВЦЭМ!$A$39:$A$782,$A53,СВЦЭМ!$B$39:$B$782,H$47)+'СЕТ СН'!$G$14+СВЦЭМ!$D$10+'СЕТ СН'!$G$5-'СЕТ СН'!$G$24</f>
        <v>3076.4961762499997</v>
      </c>
      <c r="I53" s="36">
        <f>SUMIFS(СВЦЭМ!$D$39:$D$782,СВЦЭМ!$A$39:$A$782,$A53,СВЦЭМ!$B$39:$B$782,I$47)+'СЕТ СН'!$G$14+СВЦЭМ!$D$10+'СЕТ СН'!$G$5-'СЕТ СН'!$G$24</f>
        <v>3016.1486461899999</v>
      </c>
      <c r="J53" s="36">
        <f>SUMIFS(СВЦЭМ!$D$39:$D$782,СВЦЭМ!$A$39:$A$782,$A53,СВЦЭМ!$B$39:$B$782,J$47)+'СЕТ СН'!$G$14+СВЦЭМ!$D$10+'СЕТ СН'!$G$5-'СЕТ СН'!$G$24</f>
        <v>2965.2155242600002</v>
      </c>
      <c r="K53" s="36">
        <f>SUMIFS(СВЦЭМ!$D$39:$D$782,СВЦЭМ!$A$39:$A$782,$A53,СВЦЭМ!$B$39:$B$782,K$47)+'СЕТ СН'!$G$14+СВЦЭМ!$D$10+'СЕТ СН'!$G$5-'СЕТ СН'!$G$24</f>
        <v>2926.2420966</v>
      </c>
      <c r="L53" s="36">
        <f>SUMIFS(СВЦЭМ!$D$39:$D$782,СВЦЭМ!$A$39:$A$782,$A53,СВЦЭМ!$B$39:$B$782,L$47)+'СЕТ СН'!$G$14+СВЦЭМ!$D$10+'СЕТ СН'!$G$5-'СЕТ СН'!$G$24</f>
        <v>2944.9865386399997</v>
      </c>
      <c r="M53" s="36">
        <f>SUMIFS(СВЦЭМ!$D$39:$D$782,СВЦЭМ!$A$39:$A$782,$A53,СВЦЭМ!$B$39:$B$782,M$47)+'СЕТ СН'!$G$14+СВЦЭМ!$D$10+'СЕТ СН'!$G$5-'СЕТ СН'!$G$24</f>
        <v>2960.9280916999996</v>
      </c>
      <c r="N53" s="36">
        <f>SUMIFS(СВЦЭМ!$D$39:$D$782,СВЦЭМ!$A$39:$A$782,$A53,СВЦЭМ!$B$39:$B$782,N$47)+'СЕТ СН'!$G$14+СВЦЭМ!$D$10+'СЕТ СН'!$G$5-'СЕТ СН'!$G$24</f>
        <v>2993.4897072799999</v>
      </c>
      <c r="O53" s="36">
        <f>SUMIFS(СВЦЭМ!$D$39:$D$782,СВЦЭМ!$A$39:$A$782,$A53,СВЦЭМ!$B$39:$B$782,O$47)+'СЕТ СН'!$G$14+СВЦЭМ!$D$10+'СЕТ СН'!$G$5-'СЕТ СН'!$G$24</f>
        <v>3037.7598601199998</v>
      </c>
      <c r="P53" s="36">
        <f>SUMIFS(СВЦЭМ!$D$39:$D$782,СВЦЭМ!$A$39:$A$782,$A53,СВЦЭМ!$B$39:$B$782,P$47)+'СЕТ СН'!$G$14+СВЦЭМ!$D$10+'СЕТ СН'!$G$5-'СЕТ СН'!$G$24</f>
        <v>3089.2700413800003</v>
      </c>
      <c r="Q53" s="36">
        <f>SUMIFS(СВЦЭМ!$D$39:$D$782,СВЦЭМ!$A$39:$A$782,$A53,СВЦЭМ!$B$39:$B$782,Q$47)+'СЕТ СН'!$G$14+СВЦЭМ!$D$10+'СЕТ СН'!$G$5-'СЕТ СН'!$G$24</f>
        <v>3099.16110858</v>
      </c>
      <c r="R53" s="36">
        <f>SUMIFS(СВЦЭМ!$D$39:$D$782,СВЦЭМ!$A$39:$A$782,$A53,СВЦЭМ!$B$39:$B$782,R$47)+'СЕТ СН'!$G$14+СВЦЭМ!$D$10+'СЕТ СН'!$G$5-'СЕТ СН'!$G$24</f>
        <v>3089.4119097800003</v>
      </c>
      <c r="S53" s="36">
        <f>SUMIFS(СВЦЭМ!$D$39:$D$782,СВЦЭМ!$A$39:$A$782,$A53,СВЦЭМ!$B$39:$B$782,S$47)+'СЕТ СН'!$G$14+СВЦЭМ!$D$10+'СЕТ СН'!$G$5-'СЕТ СН'!$G$24</f>
        <v>3069.5111658599999</v>
      </c>
      <c r="T53" s="36">
        <f>SUMIFS(СВЦЭМ!$D$39:$D$782,СВЦЭМ!$A$39:$A$782,$A53,СВЦЭМ!$B$39:$B$782,T$47)+'СЕТ СН'!$G$14+СВЦЭМ!$D$10+'СЕТ СН'!$G$5-'СЕТ СН'!$G$24</f>
        <v>3004.0410954899999</v>
      </c>
      <c r="U53" s="36">
        <f>SUMIFS(СВЦЭМ!$D$39:$D$782,СВЦЭМ!$A$39:$A$782,$A53,СВЦЭМ!$B$39:$B$782,U$47)+'СЕТ СН'!$G$14+СВЦЭМ!$D$10+'СЕТ СН'!$G$5-'СЕТ СН'!$G$24</f>
        <v>2917.6097590700001</v>
      </c>
      <c r="V53" s="36">
        <f>SUMIFS(СВЦЭМ!$D$39:$D$782,СВЦЭМ!$A$39:$A$782,$A53,СВЦЭМ!$B$39:$B$782,V$47)+'СЕТ СН'!$G$14+СВЦЭМ!$D$10+'СЕТ СН'!$G$5-'СЕТ СН'!$G$24</f>
        <v>2869.7586974800001</v>
      </c>
      <c r="W53" s="36">
        <f>SUMIFS(СВЦЭМ!$D$39:$D$782,СВЦЭМ!$A$39:$A$782,$A53,СВЦЭМ!$B$39:$B$782,W$47)+'СЕТ СН'!$G$14+СВЦЭМ!$D$10+'СЕТ СН'!$G$5-'СЕТ СН'!$G$24</f>
        <v>2886.0552330299997</v>
      </c>
      <c r="X53" s="36">
        <f>SUMIFS(СВЦЭМ!$D$39:$D$782,СВЦЭМ!$A$39:$A$782,$A53,СВЦЭМ!$B$39:$B$782,X$47)+'СЕТ СН'!$G$14+СВЦЭМ!$D$10+'СЕТ СН'!$G$5-'СЕТ СН'!$G$24</f>
        <v>2911.1136015399998</v>
      </c>
      <c r="Y53" s="36">
        <f>SUMIFS(СВЦЭМ!$D$39:$D$782,СВЦЭМ!$A$39:$A$782,$A53,СВЦЭМ!$B$39:$B$782,Y$47)+'СЕТ СН'!$G$14+СВЦЭМ!$D$10+'СЕТ СН'!$G$5-'СЕТ СН'!$G$24</f>
        <v>2972.5298578499996</v>
      </c>
    </row>
    <row r="54" spans="1:25" ht="15.75" x14ac:dyDescent="0.2">
      <c r="A54" s="35">
        <f t="shared" si="1"/>
        <v>44293</v>
      </c>
      <c r="B54" s="36">
        <f>SUMIFS(СВЦЭМ!$D$39:$D$782,СВЦЭМ!$A$39:$A$782,$A54,СВЦЭМ!$B$39:$B$782,B$47)+'СЕТ СН'!$G$14+СВЦЭМ!$D$10+'СЕТ СН'!$G$5-'СЕТ СН'!$G$24</f>
        <v>3059.8159325500001</v>
      </c>
      <c r="C54" s="36">
        <f>SUMIFS(СВЦЭМ!$D$39:$D$782,СВЦЭМ!$A$39:$A$782,$A54,СВЦЭМ!$B$39:$B$782,C$47)+'СЕТ СН'!$G$14+СВЦЭМ!$D$10+'СЕТ СН'!$G$5-'СЕТ СН'!$G$24</f>
        <v>3100.0973898399998</v>
      </c>
      <c r="D54" s="36">
        <f>SUMIFS(СВЦЭМ!$D$39:$D$782,СВЦЭМ!$A$39:$A$782,$A54,СВЦЭМ!$B$39:$B$782,D$47)+'СЕТ СН'!$G$14+СВЦЭМ!$D$10+'СЕТ СН'!$G$5-'СЕТ СН'!$G$24</f>
        <v>3058.8065608799998</v>
      </c>
      <c r="E54" s="36">
        <f>SUMIFS(СВЦЭМ!$D$39:$D$782,СВЦЭМ!$A$39:$A$782,$A54,СВЦЭМ!$B$39:$B$782,E$47)+'СЕТ СН'!$G$14+СВЦЭМ!$D$10+'СЕТ СН'!$G$5-'СЕТ СН'!$G$24</f>
        <v>3054.25301459</v>
      </c>
      <c r="F54" s="36">
        <f>SUMIFS(СВЦЭМ!$D$39:$D$782,СВЦЭМ!$A$39:$A$782,$A54,СВЦЭМ!$B$39:$B$782,F$47)+'СЕТ СН'!$G$14+СВЦЭМ!$D$10+'СЕТ СН'!$G$5-'СЕТ СН'!$G$24</f>
        <v>3058.23729779</v>
      </c>
      <c r="G54" s="36">
        <f>SUMIFS(СВЦЭМ!$D$39:$D$782,СВЦЭМ!$A$39:$A$782,$A54,СВЦЭМ!$B$39:$B$782,G$47)+'СЕТ СН'!$G$14+СВЦЭМ!$D$10+'СЕТ СН'!$G$5-'СЕТ СН'!$G$24</f>
        <v>3066.5943885300003</v>
      </c>
      <c r="H54" s="36">
        <f>SUMIFS(СВЦЭМ!$D$39:$D$782,СВЦЭМ!$A$39:$A$782,$A54,СВЦЭМ!$B$39:$B$782,H$47)+'СЕТ СН'!$G$14+СВЦЭМ!$D$10+'СЕТ СН'!$G$5-'СЕТ СН'!$G$24</f>
        <v>3107.0179406300003</v>
      </c>
      <c r="I54" s="36">
        <f>SUMIFS(СВЦЭМ!$D$39:$D$782,СВЦЭМ!$A$39:$A$782,$A54,СВЦЭМ!$B$39:$B$782,I$47)+'СЕТ СН'!$G$14+СВЦЭМ!$D$10+'СЕТ СН'!$G$5-'СЕТ СН'!$G$24</f>
        <v>3071.74076642</v>
      </c>
      <c r="J54" s="36">
        <f>SUMIFS(СВЦЭМ!$D$39:$D$782,СВЦЭМ!$A$39:$A$782,$A54,СВЦЭМ!$B$39:$B$782,J$47)+'СЕТ СН'!$G$14+СВЦЭМ!$D$10+'СЕТ СН'!$G$5-'СЕТ СН'!$G$24</f>
        <v>3018.84297156</v>
      </c>
      <c r="K54" s="36">
        <f>SUMIFS(СВЦЭМ!$D$39:$D$782,СВЦЭМ!$A$39:$A$782,$A54,СВЦЭМ!$B$39:$B$782,K$47)+'СЕТ СН'!$G$14+СВЦЭМ!$D$10+'СЕТ СН'!$G$5-'СЕТ СН'!$G$24</f>
        <v>2970.0234566899999</v>
      </c>
      <c r="L54" s="36">
        <f>SUMIFS(СВЦЭМ!$D$39:$D$782,СВЦЭМ!$A$39:$A$782,$A54,СВЦЭМ!$B$39:$B$782,L$47)+'СЕТ СН'!$G$14+СВЦЭМ!$D$10+'СЕТ СН'!$G$5-'СЕТ СН'!$G$24</f>
        <v>2976.8777696500001</v>
      </c>
      <c r="M54" s="36">
        <f>SUMIFS(СВЦЭМ!$D$39:$D$782,СВЦЭМ!$A$39:$A$782,$A54,СВЦЭМ!$B$39:$B$782,M$47)+'СЕТ СН'!$G$14+СВЦЭМ!$D$10+'СЕТ СН'!$G$5-'СЕТ СН'!$G$24</f>
        <v>2962.9757589800001</v>
      </c>
      <c r="N54" s="36">
        <f>SUMIFS(СВЦЭМ!$D$39:$D$782,СВЦЭМ!$A$39:$A$782,$A54,СВЦЭМ!$B$39:$B$782,N$47)+'СЕТ СН'!$G$14+СВЦЭМ!$D$10+'СЕТ СН'!$G$5-'СЕТ СН'!$G$24</f>
        <v>2992.2685561200001</v>
      </c>
      <c r="O54" s="36">
        <f>SUMIFS(СВЦЭМ!$D$39:$D$782,СВЦЭМ!$A$39:$A$782,$A54,СВЦЭМ!$B$39:$B$782,O$47)+'СЕТ СН'!$G$14+СВЦЭМ!$D$10+'СЕТ СН'!$G$5-'СЕТ СН'!$G$24</f>
        <v>3019.6001994799999</v>
      </c>
      <c r="P54" s="36">
        <f>SUMIFS(СВЦЭМ!$D$39:$D$782,СВЦЭМ!$A$39:$A$782,$A54,СВЦЭМ!$B$39:$B$782,P$47)+'СЕТ СН'!$G$14+СВЦЭМ!$D$10+'СЕТ СН'!$G$5-'СЕТ СН'!$G$24</f>
        <v>3063.8969540799999</v>
      </c>
      <c r="Q54" s="36">
        <f>SUMIFS(СВЦЭМ!$D$39:$D$782,СВЦЭМ!$A$39:$A$782,$A54,СВЦЭМ!$B$39:$B$782,Q$47)+'СЕТ СН'!$G$14+СВЦЭМ!$D$10+'СЕТ СН'!$G$5-'СЕТ СН'!$G$24</f>
        <v>3105.03601415</v>
      </c>
      <c r="R54" s="36">
        <f>SUMIFS(СВЦЭМ!$D$39:$D$782,СВЦЭМ!$A$39:$A$782,$A54,СВЦЭМ!$B$39:$B$782,R$47)+'СЕТ СН'!$G$14+СВЦЭМ!$D$10+'СЕТ СН'!$G$5-'СЕТ СН'!$G$24</f>
        <v>3105.4578025700002</v>
      </c>
      <c r="S54" s="36">
        <f>SUMIFS(СВЦЭМ!$D$39:$D$782,СВЦЭМ!$A$39:$A$782,$A54,СВЦЭМ!$B$39:$B$782,S$47)+'СЕТ СН'!$G$14+СВЦЭМ!$D$10+'СЕТ СН'!$G$5-'СЕТ СН'!$G$24</f>
        <v>3069.7103105799997</v>
      </c>
      <c r="T54" s="36">
        <f>SUMIFS(СВЦЭМ!$D$39:$D$782,СВЦЭМ!$A$39:$A$782,$A54,СВЦЭМ!$B$39:$B$782,T$47)+'СЕТ СН'!$G$14+СВЦЭМ!$D$10+'СЕТ СН'!$G$5-'СЕТ СН'!$G$24</f>
        <v>2985.5680687399999</v>
      </c>
      <c r="U54" s="36">
        <f>SUMIFS(СВЦЭМ!$D$39:$D$782,СВЦЭМ!$A$39:$A$782,$A54,СВЦЭМ!$B$39:$B$782,U$47)+'СЕТ СН'!$G$14+СВЦЭМ!$D$10+'СЕТ СН'!$G$5-'СЕТ СН'!$G$24</f>
        <v>2932.07678923</v>
      </c>
      <c r="V54" s="36">
        <f>SUMIFS(СВЦЭМ!$D$39:$D$782,СВЦЭМ!$A$39:$A$782,$A54,СВЦЭМ!$B$39:$B$782,V$47)+'СЕТ СН'!$G$14+СВЦЭМ!$D$10+'СЕТ СН'!$G$5-'СЕТ СН'!$G$24</f>
        <v>2914.3856667499999</v>
      </c>
      <c r="W54" s="36">
        <f>SUMIFS(СВЦЭМ!$D$39:$D$782,СВЦЭМ!$A$39:$A$782,$A54,СВЦЭМ!$B$39:$B$782,W$47)+'СЕТ СН'!$G$14+СВЦЭМ!$D$10+'СЕТ СН'!$G$5-'СЕТ СН'!$G$24</f>
        <v>2915.0362064800001</v>
      </c>
      <c r="X54" s="36">
        <f>SUMIFS(СВЦЭМ!$D$39:$D$782,СВЦЭМ!$A$39:$A$782,$A54,СВЦЭМ!$B$39:$B$782,X$47)+'СЕТ СН'!$G$14+СВЦЭМ!$D$10+'СЕТ СН'!$G$5-'СЕТ СН'!$G$24</f>
        <v>2930.0349912199999</v>
      </c>
      <c r="Y54" s="36">
        <f>SUMIFS(СВЦЭМ!$D$39:$D$782,СВЦЭМ!$A$39:$A$782,$A54,СВЦЭМ!$B$39:$B$782,Y$47)+'СЕТ СН'!$G$14+СВЦЭМ!$D$10+'СЕТ СН'!$G$5-'СЕТ СН'!$G$24</f>
        <v>2982.1900444800003</v>
      </c>
    </row>
    <row r="55" spans="1:25" ht="15.75" x14ac:dyDescent="0.2">
      <c r="A55" s="35">
        <f t="shared" si="1"/>
        <v>44294</v>
      </c>
      <c r="B55" s="36">
        <f>SUMIFS(СВЦЭМ!$D$39:$D$782,СВЦЭМ!$A$39:$A$782,$A55,СВЦЭМ!$B$39:$B$782,B$47)+'СЕТ СН'!$G$14+СВЦЭМ!$D$10+'СЕТ СН'!$G$5-'СЕТ СН'!$G$24</f>
        <v>3016.5000053000003</v>
      </c>
      <c r="C55" s="36">
        <f>SUMIFS(СВЦЭМ!$D$39:$D$782,СВЦЭМ!$A$39:$A$782,$A55,СВЦЭМ!$B$39:$B$782,C$47)+'СЕТ СН'!$G$14+СВЦЭМ!$D$10+'СЕТ СН'!$G$5-'СЕТ СН'!$G$24</f>
        <v>3091.6588378500001</v>
      </c>
      <c r="D55" s="36">
        <f>SUMIFS(СВЦЭМ!$D$39:$D$782,СВЦЭМ!$A$39:$A$782,$A55,СВЦЭМ!$B$39:$B$782,D$47)+'СЕТ СН'!$G$14+СВЦЭМ!$D$10+'СЕТ СН'!$G$5-'СЕТ СН'!$G$24</f>
        <v>3074.1772029499998</v>
      </c>
      <c r="E55" s="36">
        <f>SUMIFS(СВЦЭМ!$D$39:$D$782,СВЦЭМ!$A$39:$A$782,$A55,СВЦЭМ!$B$39:$B$782,E$47)+'СЕТ СН'!$G$14+СВЦЭМ!$D$10+'СЕТ СН'!$G$5-'СЕТ СН'!$G$24</f>
        <v>3068.34721287</v>
      </c>
      <c r="F55" s="36">
        <f>SUMIFS(СВЦЭМ!$D$39:$D$782,СВЦЭМ!$A$39:$A$782,$A55,СВЦЭМ!$B$39:$B$782,F$47)+'СЕТ СН'!$G$14+СВЦЭМ!$D$10+'СЕТ СН'!$G$5-'СЕТ СН'!$G$24</f>
        <v>3068.3224398100001</v>
      </c>
      <c r="G55" s="36">
        <f>SUMIFS(СВЦЭМ!$D$39:$D$782,СВЦЭМ!$A$39:$A$782,$A55,СВЦЭМ!$B$39:$B$782,G$47)+'СЕТ СН'!$G$14+СВЦЭМ!$D$10+'СЕТ СН'!$G$5-'СЕТ СН'!$G$24</f>
        <v>3082.1993212400002</v>
      </c>
      <c r="H55" s="36">
        <f>SUMIFS(СВЦЭМ!$D$39:$D$782,СВЦЭМ!$A$39:$A$782,$A55,СВЦЭМ!$B$39:$B$782,H$47)+'СЕТ СН'!$G$14+СВЦЭМ!$D$10+'СЕТ СН'!$G$5-'СЕТ СН'!$G$24</f>
        <v>3066.7955897500001</v>
      </c>
      <c r="I55" s="36">
        <f>SUMIFS(СВЦЭМ!$D$39:$D$782,СВЦЭМ!$A$39:$A$782,$A55,СВЦЭМ!$B$39:$B$782,I$47)+'СЕТ СН'!$G$14+СВЦЭМ!$D$10+'СЕТ СН'!$G$5-'СЕТ СН'!$G$24</f>
        <v>3015.0291439399998</v>
      </c>
      <c r="J55" s="36">
        <f>SUMIFS(СВЦЭМ!$D$39:$D$782,СВЦЭМ!$A$39:$A$782,$A55,СВЦЭМ!$B$39:$B$782,J$47)+'СЕТ СН'!$G$14+СВЦЭМ!$D$10+'СЕТ СН'!$G$5-'СЕТ СН'!$G$24</f>
        <v>3010.2718198900002</v>
      </c>
      <c r="K55" s="36">
        <f>SUMIFS(СВЦЭМ!$D$39:$D$782,СВЦЭМ!$A$39:$A$782,$A55,СВЦЭМ!$B$39:$B$782,K$47)+'СЕТ СН'!$G$14+СВЦЭМ!$D$10+'СЕТ СН'!$G$5-'СЕТ СН'!$G$24</f>
        <v>2989.7225591899996</v>
      </c>
      <c r="L55" s="36">
        <f>SUMIFS(СВЦЭМ!$D$39:$D$782,СВЦЭМ!$A$39:$A$782,$A55,СВЦЭМ!$B$39:$B$782,L$47)+'СЕТ СН'!$G$14+СВЦЭМ!$D$10+'СЕТ СН'!$G$5-'СЕТ СН'!$G$24</f>
        <v>2994.1815261299998</v>
      </c>
      <c r="M55" s="36">
        <f>SUMIFS(СВЦЭМ!$D$39:$D$782,СВЦЭМ!$A$39:$A$782,$A55,СВЦЭМ!$B$39:$B$782,M$47)+'СЕТ СН'!$G$14+СВЦЭМ!$D$10+'СЕТ СН'!$G$5-'СЕТ СН'!$G$24</f>
        <v>3002.7458466099997</v>
      </c>
      <c r="N55" s="36">
        <f>SUMIFS(СВЦЭМ!$D$39:$D$782,СВЦЭМ!$A$39:$A$782,$A55,СВЦЭМ!$B$39:$B$782,N$47)+'СЕТ СН'!$G$14+СВЦЭМ!$D$10+'СЕТ СН'!$G$5-'СЕТ СН'!$G$24</f>
        <v>3023.3718131000001</v>
      </c>
      <c r="O55" s="36">
        <f>SUMIFS(СВЦЭМ!$D$39:$D$782,СВЦЭМ!$A$39:$A$782,$A55,СВЦЭМ!$B$39:$B$782,O$47)+'СЕТ СН'!$G$14+СВЦЭМ!$D$10+'СЕТ СН'!$G$5-'СЕТ СН'!$G$24</f>
        <v>3028.92077212</v>
      </c>
      <c r="P55" s="36">
        <f>SUMIFS(СВЦЭМ!$D$39:$D$782,СВЦЭМ!$A$39:$A$782,$A55,СВЦЭМ!$B$39:$B$782,P$47)+'СЕТ СН'!$G$14+СВЦЭМ!$D$10+'СЕТ СН'!$G$5-'СЕТ СН'!$G$24</f>
        <v>3031.7718968500003</v>
      </c>
      <c r="Q55" s="36">
        <f>SUMIFS(СВЦЭМ!$D$39:$D$782,СВЦЭМ!$A$39:$A$782,$A55,СВЦЭМ!$B$39:$B$782,Q$47)+'СЕТ СН'!$G$14+СВЦЭМ!$D$10+'СЕТ СН'!$G$5-'СЕТ СН'!$G$24</f>
        <v>3055.74229651</v>
      </c>
      <c r="R55" s="36">
        <f>SUMIFS(СВЦЭМ!$D$39:$D$782,СВЦЭМ!$A$39:$A$782,$A55,СВЦЭМ!$B$39:$B$782,R$47)+'СЕТ СН'!$G$14+СВЦЭМ!$D$10+'СЕТ СН'!$G$5-'СЕТ СН'!$G$24</f>
        <v>3044.78562582</v>
      </c>
      <c r="S55" s="36">
        <f>SUMIFS(СВЦЭМ!$D$39:$D$782,СВЦЭМ!$A$39:$A$782,$A55,СВЦЭМ!$B$39:$B$782,S$47)+'СЕТ СН'!$G$14+СВЦЭМ!$D$10+'СЕТ СН'!$G$5-'СЕТ СН'!$G$24</f>
        <v>3028.9183709099998</v>
      </c>
      <c r="T55" s="36">
        <f>SUMIFS(СВЦЭМ!$D$39:$D$782,СВЦЭМ!$A$39:$A$782,$A55,СВЦЭМ!$B$39:$B$782,T$47)+'СЕТ СН'!$G$14+СВЦЭМ!$D$10+'СЕТ СН'!$G$5-'СЕТ СН'!$G$24</f>
        <v>3005.3885086</v>
      </c>
      <c r="U55" s="36">
        <f>SUMIFS(СВЦЭМ!$D$39:$D$782,СВЦЭМ!$A$39:$A$782,$A55,СВЦЭМ!$B$39:$B$782,U$47)+'СЕТ СН'!$G$14+СВЦЭМ!$D$10+'СЕТ СН'!$G$5-'СЕТ СН'!$G$24</f>
        <v>2933.4294988400002</v>
      </c>
      <c r="V55" s="36">
        <f>SUMIFS(СВЦЭМ!$D$39:$D$782,СВЦЭМ!$A$39:$A$782,$A55,СВЦЭМ!$B$39:$B$782,V$47)+'СЕТ СН'!$G$14+СВЦЭМ!$D$10+'СЕТ СН'!$G$5-'СЕТ СН'!$G$24</f>
        <v>2929.68837115</v>
      </c>
      <c r="W55" s="36">
        <f>SUMIFS(СВЦЭМ!$D$39:$D$782,СВЦЭМ!$A$39:$A$782,$A55,СВЦЭМ!$B$39:$B$782,W$47)+'СЕТ СН'!$G$14+СВЦЭМ!$D$10+'СЕТ СН'!$G$5-'СЕТ СН'!$G$24</f>
        <v>2950.3140855000001</v>
      </c>
      <c r="X55" s="36">
        <f>SUMIFS(СВЦЭМ!$D$39:$D$782,СВЦЭМ!$A$39:$A$782,$A55,СВЦЭМ!$B$39:$B$782,X$47)+'СЕТ СН'!$G$14+СВЦЭМ!$D$10+'СЕТ СН'!$G$5-'СЕТ СН'!$G$24</f>
        <v>2968.6789487799997</v>
      </c>
      <c r="Y55" s="36">
        <f>SUMIFS(СВЦЭМ!$D$39:$D$782,СВЦЭМ!$A$39:$A$782,$A55,СВЦЭМ!$B$39:$B$782,Y$47)+'СЕТ СН'!$G$14+СВЦЭМ!$D$10+'СЕТ СН'!$G$5-'СЕТ СН'!$G$24</f>
        <v>3011.1283312699998</v>
      </c>
    </row>
    <row r="56" spans="1:25" ht="15.75" x14ac:dyDescent="0.2">
      <c r="A56" s="35">
        <f t="shared" si="1"/>
        <v>44295</v>
      </c>
      <c r="B56" s="36">
        <f>SUMIFS(СВЦЭМ!$D$39:$D$782,СВЦЭМ!$A$39:$A$782,$A56,СВЦЭМ!$B$39:$B$782,B$47)+'СЕТ СН'!$G$14+СВЦЭМ!$D$10+'СЕТ СН'!$G$5-'СЕТ СН'!$G$24</f>
        <v>2987.4269068499998</v>
      </c>
      <c r="C56" s="36">
        <f>SUMIFS(СВЦЭМ!$D$39:$D$782,СВЦЭМ!$A$39:$A$782,$A56,СВЦЭМ!$B$39:$B$782,C$47)+'СЕТ СН'!$G$14+СВЦЭМ!$D$10+'СЕТ СН'!$G$5-'СЕТ СН'!$G$24</f>
        <v>3029.10382278</v>
      </c>
      <c r="D56" s="36">
        <f>SUMIFS(СВЦЭМ!$D$39:$D$782,СВЦЭМ!$A$39:$A$782,$A56,СВЦЭМ!$B$39:$B$782,D$47)+'СЕТ СН'!$G$14+СВЦЭМ!$D$10+'СЕТ СН'!$G$5-'СЕТ СН'!$G$24</f>
        <v>3067.23283696</v>
      </c>
      <c r="E56" s="36">
        <f>SUMIFS(СВЦЭМ!$D$39:$D$782,СВЦЭМ!$A$39:$A$782,$A56,СВЦЭМ!$B$39:$B$782,E$47)+'СЕТ СН'!$G$14+СВЦЭМ!$D$10+'СЕТ СН'!$G$5-'СЕТ СН'!$G$24</f>
        <v>3066.7443951400001</v>
      </c>
      <c r="F56" s="36">
        <f>SUMIFS(СВЦЭМ!$D$39:$D$782,СВЦЭМ!$A$39:$A$782,$A56,СВЦЭМ!$B$39:$B$782,F$47)+'СЕТ СН'!$G$14+СВЦЭМ!$D$10+'СЕТ СН'!$G$5-'СЕТ СН'!$G$24</f>
        <v>3066.6932036400003</v>
      </c>
      <c r="G56" s="36">
        <f>SUMIFS(СВЦЭМ!$D$39:$D$782,СВЦЭМ!$A$39:$A$782,$A56,СВЦЭМ!$B$39:$B$782,G$47)+'СЕТ СН'!$G$14+СВЦЭМ!$D$10+'СЕТ СН'!$G$5-'СЕТ СН'!$G$24</f>
        <v>3070.8663404099998</v>
      </c>
      <c r="H56" s="36">
        <f>SUMIFS(СВЦЭМ!$D$39:$D$782,СВЦЭМ!$A$39:$A$782,$A56,СВЦЭМ!$B$39:$B$782,H$47)+'СЕТ СН'!$G$14+СВЦЭМ!$D$10+'СЕТ СН'!$G$5-'СЕТ СН'!$G$24</f>
        <v>3055.1627329000003</v>
      </c>
      <c r="I56" s="36">
        <f>SUMIFS(СВЦЭМ!$D$39:$D$782,СВЦЭМ!$A$39:$A$782,$A56,СВЦЭМ!$B$39:$B$782,I$47)+'СЕТ СН'!$G$14+СВЦЭМ!$D$10+'СЕТ СН'!$G$5-'СЕТ СН'!$G$24</f>
        <v>2979.0432644100001</v>
      </c>
      <c r="J56" s="36">
        <f>SUMIFS(СВЦЭМ!$D$39:$D$782,СВЦЭМ!$A$39:$A$782,$A56,СВЦЭМ!$B$39:$B$782,J$47)+'СЕТ СН'!$G$14+СВЦЭМ!$D$10+'СЕТ СН'!$G$5-'СЕТ СН'!$G$24</f>
        <v>2986.0391219800003</v>
      </c>
      <c r="K56" s="36">
        <f>SUMIFS(СВЦЭМ!$D$39:$D$782,СВЦЭМ!$A$39:$A$782,$A56,СВЦЭМ!$B$39:$B$782,K$47)+'СЕТ СН'!$G$14+СВЦЭМ!$D$10+'СЕТ СН'!$G$5-'СЕТ СН'!$G$24</f>
        <v>2987.3524917200002</v>
      </c>
      <c r="L56" s="36">
        <f>SUMIFS(СВЦЭМ!$D$39:$D$782,СВЦЭМ!$A$39:$A$782,$A56,СВЦЭМ!$B$39:$B$782,L$47)+'СЕТ СН'!$G$14+СВЦЭМ!$D$10+'СЕТ СН'!$G$5-'СЕТ СН'!$G$24</f>
        <v>2991.2100646700001</v>
      </c>
      <c r="M56" s="36">
        <f>SUMIFS(СВЦЭМ!$D$39:$D$782,СВЦЭМ!$A$39:$A$782,$A56,СВЦЭМ!$B$39:$B$782,M$47)+'СЕТ СН'!$G$14+СВЦЭМ!$D$10+'СЕТ СН'!$G$5-'СЕТ СН'!$G$24</f>
        <v>2982.8258820600004</v>
      </c>
      <c r="N56" s="36">
        <f>SUMIFS(СВЦЭМ!$D$39:$D$782,СВЦЭМ!$A$39:$A$782,$A56,СВЦЭМ!$B$39:$B$782,N$47)+'СЕТ СН'!$G$14+СВЦЭМ!$D$10+'СЕТ СН'!$G$5-'СЕТ СН'!$G$24</f>
        <v>3005.86537684</v>
      </c>
      <c r="O56" s="36">
        <f>SUMIFS(СВЦЭМ!$D$39:$D$782,СВЦЭМ!$A$39:$A$782,$A56,СВЦЭМ!$B$39:$B$782,O$47)+'СЕТ СН'!$G$14+СВЦЭМ!$D$10+'СЕТ СН'!$G$5-'СЕТ СН'!$G$24</f>
        <v>2985.6643287100001</v>
      </c>
      <c r="P56" s="36">
        <f>SUMIFS(СВЦЭМ!$D$39:$D$782,СВЦЭМ!$A$39:$A$782,$A56,СВЦЭМ!$B$39:$B$782,P$47)+'СЕТ СН'!$G$14+СВЦЭМ!$D$10+'СЕТ СН'!$G$5-'СЕТ СН'!$G$24</f>
        <v>3012.7585207500001</v>
      </c>
      <c r="Q56" s="36">
        <f>SUMIFS(СВЦЭМ!$D$39:$D$782,СВЦЭМ!$A$39:$A$782,$A56,СВЦЭМ!$B$39:$B$782,Q$47)+'СЕТ СН'!$G$14+СВЦЭМ!$D$10+'СЕТ СН'!$G$5-'СЕТ СН'!$G$24</f>
        <v>3039.8414751</v>
      </c>
      <c r="R56" s="36">
        <f>SUMIFS(СВЦЭМ!$D$39:$D$782,СВЦЭМ!$A$39:$A$782,$A56,СВЦЭМ!$B$39:$B$782,R$47)+'СЕТ СН'!$G$14+СВЦЭМ!$D$10+'СЕТ СН'!$G$5-'СЕТ СН'!$G$24</f>
        <v>3022.1041466699999</v>
      </c>
      <c r="S56" s="36">
        <f>SUMIFS(СВЦЭМ!$D$39:$D$782,СВЦЭМ!$A$39:$A$782,$A56,СВЦЭМ!$B$39:$B$782,S$47)+'СЕТ СН'!$G$14+СВЦЭМ!$D$10+'СЕТ СН'!$G$5-'СЕТ СН'!$G$24</f>
        <v>2999.5212195100003</v>
      </c>
      <c r="T56" s="36">
        <f>SUMIFS(СВЦЭМ!$D$39:$D$782,СВЦЭМ!$A$39:$A$782,$A56,СВЦЭМ!$B$39:$B$782,T$47)+'СЕТ СН'!$G$14+СВЦЭМ!$D$10+'СЕТ СН'!$G$5-'СЕТ СН'!$G$24</f>
        <v>2996.41479772</v>
      </c>
      <c r="U56" s="36">
        <f>SUMIFS(СВЦЭМ!$D$39:$D$782,СВЦЭМ!$A$39:$A$782,$A56,СВЦЭМ!$B$39:$B$782,U$47)+'СЕТ СН'!$G$14+СВЦЭМ!$D$10+'СЕТ СН'!$G$5-'СЕТ СН'!$G$24</f>
        <v>2990.4745331699996</v>
      </c>
      <c r="V56" s="36">
        <f>SUMIFS(СВЦЭМ!$D$39:$D$782,СВЦЭМ!$A$39:$A$782,$A56,СВЦЭМ!$B$39:$B$782,V$47)+'СЕТ СН'!$G$14+СВЦЭМ!$D$10+'СЕТ СН'!$G$5-'СЕТ СН'!$G$24</f>
        <v>3002.9489039</v>
      </c>
      <c r="W56" s="36">
        <f>SUMIFS(СВЦЭМ!$D$39:$D$782,СВЦЭМ!$A$39:$A$782,$A56,СВЦЭМ!$B$39:$B$782,W$47)+'СЕТ СН'!$G$14+СВЦЭМ!$D$10+'СЕТ СН'!$G$5-'СЕТ СН'!$G$24</f>
        <v>3007.92593145</v>
      </c>
      <c r="X56" s="36">
        <f>SUMIFS(СВЦЭМ!$D$39:$D$782,СВЦЭМ!$A$39:$A$782,$A56,СВЦЭМ!$B$39:$B$782,X$47)+'СЕТ СН'!$G$14+СВЦЭМ!$D$10+'СЕТ СН'!$G$5-'СЕТ СН'!$G$24</f>
        <v>2990.8131541900002</v>
      </c>
      <c r="Y56" s="36">
        <f>SUMIFS(СВЦЭМ!$D$39:$D$782,СВЦЭМ!$A$39:$A$782,$A56,СВЦЭМ!$B$39:$B$782,Y$47)+'СЕТ СН'!$G$14+СВЦЭМ!$D$10+'СЕТ СН'!$G$5-'СЕТ СН'!$G$24</f>
        <v>2959.4534647700002</v>
      </c>
    </row>
    <row r="57" spans="1:25" ht="15.75" x14ac:dyDescent="0.2">
      <c r="A57" s="35">
        <f t="shared" si="1"/>
        <v>44296</v>
      </c>
      <c r="B57" s="36">
        <f>SUMIFS(СВЦЭМ!$D$39:$D$782,СВЦЭМ!$A$39:$A$782,$A57,СВЦЭМ!$B$39:$B$782,B$47)+'СЕТ СН'!$G$14+СВЦЭМ!$D$10+'СЕТ СН'!$G$5-'СЕТ СН'!$G$24</f>
        <v>3037.92438158</v>
      </c>
      <c r="C57" s="36">
        <f>SUMIFS(СВЦЭМ!$D$39:$D$782,СВЦЭМ!$A$39:$A$782,$A57,СВЦЭМ!$B$39:$B$782,C$47)+'СЕТ СН'!$G$14+СВЦЭМ!$D$10+'СЕТ СН'!$G$5-'СЕТ СН'!$G$24</f>
        <v>3084.7448368800001</v>
      </c>
      <c r="D57" s="36">
        <f>SUMIFS(СВЦЭМ!$D$39:$D$782,СВЦЭМ!$A$39:$A$782,$A57,СВЦЭМ!$B$39:$B$782,D$47)+'СЕТ СН'!$G$14+СВЦЭМ!$D$10+'СЕТ СН'!$G$5-'СЕТ СН'!$G$24</f>
        <v>3095.6982394199999</v>
      </c>
      <c r="E57" s="36">
        <f>SUMIFS(СВЦЭМ!$D$39:$D$782,СВЦЭМ!$A$39:$A$782,$A57,СВЦЭМ!$B$39:$B$782,E$47)+'СЕТ СН'!$G$14+СВЦЭМ!$D$10+'СЕТ СН'!$G$5-'СЕТ СН'!$G$24</f>
        <v>3077.2089879499999</v>
      </c>
      <c r="F57" s="36">
        <f>SUMIFS(СВЦЭМ!$D$39:$D$782,СВЦЭМ!$A$39:$A$782,$A57,СВЦЭМ!$B$39:$B$782,F$47)+'СЕТ СН'!$G$14+СВЦЭМ!$D$10+'СЕТ СН'!$G$5-'СЕТ СН'!$G$24</f>
        <v>3060.4929080900001</v>
      </c>
      <c r="G57" s="36">
        <f>SUMIFS(СВЦЭМ!$D$39:$D$782,СВЦЭМ!$A$39:$A$782,$A57,СВЦЭМ!$B$39:$B$782,G$47)+'СЕТ СН'!$G$14+СВЦЭМ!$D$10+'СЕТ СН'!$G$5-'СЕТ СН'!$G$24</f>
        <v>3063.8655825400001</v>
      </c>
      <c r="H57" s="36">
        <f>SUMIFS(СВЦЭМ!$D$39:$D$782,СВЦЭМ!$A$39:$A$782,$A57,СВЦЭМ!$B$39:$B$782,H$47)+'СЕТ СН'!$G$14+СВЦЭМ!$D$10+'СЕТ СН'!$G$5-'СЕТ СН'!$G$24</f>
        <v>3050.5966166500002</v>
      </c>
      <c r="I57" s="36">
        <f>SUMIFS(СВЦЭМ!$D$39:$D$782,СВЦЭМ!$A$39:$A$782,$A57,СВЦЭМ!$B$39:$B$782,I$47)+'СЕТ СН'!$G$14+СВЦЭМ!$D$10+'СЕТ СН'!$G$5-'СЕТ СН'!$G$24</f>
        <v>3013.69206029</v>
      </c>
      <c r="J57" s="36">
        <f>SUMIFS(СВЦЭМ!$D$39:$D$782,СВЦЭМ!$A$39:$A$782,$A57,СВЦЭМ!$B$39:$B$782,J$47)+'СЕТ СН'!$G$14+СВЦЭМ!$D$10+'СЕТ СН'!$G$5-'СЕТ СН'!$G$24</f>
        <v>2966.5514970200002</v>
      </c>
      <c r="K57" s="36">
        <f>SUMIFS(СВЦЭМ!$D$39:$D$782,СВЦЭМ!$A$39:$A$782,$A57,СВЦЭМ!$B$39:$B$782,K$47)+'СЕТ СН'!$G$14+СВЦЭМ!$D$10+'СЕТ СН'!$G$5-'СЕТ СН'!$G$24</f>
        <v>2902.1904720900002</v>
      </c>
      <c r="L57" s="36">
        <f>SUMIFS(СВЦЭМ!$D$39:$D$782,СВЦЭМ!$A$39:$A$782,$A57,СВЦЭМ!$B$39:$B$782,L$47)+'СЕТ СН'!$G$14+СВЦЭМ!$D$10+'СЕТ СН'!$G$5-'СЕТ СН'!$G$24</f>
        <v>2911.9993466699998</v>
      </c>
      <c r="M57" s="36">
        <f>SUMIFS(СВЦЭМ!$D$39:$D$782,СВЦЭМ!$A$39:$A$782,$A57,СВЦЭМ!$B$39:$B$782,M$47)+'СЕТ СН'!$G$14+СВЦЭМ!$D$10+'СЕТ СН'!$G$5-'СЕТ СН'!$G$24</f>
        <v>2932.3256083199999</v>
      </c>
      <c r="N57" s="36">
        <f>SUMIFS(СВЦЭМ!$D$39:$D$782,СВЦЭМ!$A$39:$A$782,$A57,СВЦЭМ!$B$39:$B$782,N$47)+'СЕТ СН'!$G$14+СВЦЭМ!$D$10+'СЕТ СН'!$G$5-'СЕТ СН'!$G$24</f>
        <v>2982.2195117700003</v>
      </c>
      <c r="O57" s="36">
        <f>SUMIFS(СВЦЭМ!$D$39:$D$782,СВЦЭМ!$A$39:$A$782,$A57,СВЦЭМ!$B$39:$B$782,O$47)+'СЕТ СН'!$G$14+СВЦЭМ!$D$10+'СЕТ СН'!$G$5-'СЕТ СН'!$G$24</f>
        <v>3009.4741965600001</v>
      </c>
      <c r="P57" s="36">
        <f>SUMIFS(СВЦЭМ!$D$39:$D$782,СВЦЭМ!$A$39:$A$782,$A57,СВЦЭМ!$B$39:$B$782,P$47)+'СЕТ СН'!$G$14+СВЦЭМ!$D$10+'СЕТ СН'!$G$5-'СЕТ СН'!$G$24</f>
        <v>3060.7076378199999</v>
      </c>
      <c r="Q57" s="36">
        <f>SUMIFS(СВЦЭМ!$D$39:$D$782,СВЦЭМ!$A$39:$A$782,$A57,СВЦЭМ!$B$39:$B$782,Q$47)+'СЕТ СН'!$G$14+СВЦЭМ!$D$10+'СЕТ СН'!$G$5-'СЕТ СН'!$G$24</f>
        <v>3075.7359184699999</v>
      </c>
      <c r="R57" s="36">
        <f>SUMIFS(СВЦЭМ!$D$39:$D$782,СВЦЭМ!$A$39:$A$782,$A57,СВЦЭМ!$B$39:$B$782,R$47)+'СЕТ СН'!$G$14+СВЦЭМ!$D$10+'СЕТ СН'!$G$5-'СЕТ СН'!$G$24</f>
        <v>3062.4959023500001</v>
      </c>
      <c r="S57" s="36">
        <f>SUMIFS(СВЦЭМ!$D$39:$D$782,СВЦЭМ!$A$39:$A$782,$A57,СВЦЭМ!$B$39:$B$782,S$47)+'СЕТ СН'!$G$14+СВЦЭМ!$D$10+'СЕТ СН'!$G$5-'СЕТ СН'!$G$24</f>
        <v>3009.3516710399999</v>
      </c>
      <c r="T57" s="36">
        <f>SUMIFS(СВЦЭМ!$D$39:$D$782,СВЦЭМ!$A$39:$A$782,$A57,СВЦЭМ!$B$39:$B$782,T$47)+'СЕТ СН'!$G$14+СВЦЭМ!$D$10+'СЕТ СН'!$G$5-'СЕТ СН'!$G$24</f>
        <v>2898.00594654</v>
      </c>
      <c r="U57" s="36">
        <f>SUMIFS(СВЦЭМ!$D$39:$D$782,СВЦЭМ!$A$39:$A$782,$A57,СВЦЭМ!$B$39:$B$782,U$47)+'СЕТ СН'!$G$14+СВЦЭМ!$D$10+'СЕТ СН'!$G$5-'СЕТ СН'!$G$24</f>
        <v>2824.5034823000001</v>
      </c>
      <c r="V57" s="36">
        <f>SUMIFS(СВЦЭМ!$D$39:$D$782,СВЦЭМ!$A$39:$A$782,$A57,СВЦЭМ!$B$39:$B$782,V$47)+'СЕТ СН'!$G$14+СВЦЭМ!$D$10+'СЕТ СН'!$G$5-'СЕТ СН'!$G$24</f>
        <v>2819.51625083</v>
      </c>
      <c r="W57" s="36">
        <f>SUMIFS(СВЦЭМ!$D$39:$D$782,СВЦЭМ!$A$39:$A$782,$A57,СВЦЭМ!$B$39:$B$782,W$47)+'СЕТ СН'!$G$14+СВЦЭМ!$D$10+'СЕТ СН'!$G$5-'СЕТ СН'!$G$24</f>
        <v>2833.9278107099999</v>
      </c>
      <c r="X57" s="36">
        <f>SUMIFS(СВЦЭМ!$D$39:$D$782,СВЦЭМ!$A$39:$A$782,$A57,СВЦЭМ!$B$39:$B$782,X$47)+'СЕТ СН'!$G$14+СВЦЭМ!$D$10+'СЕТ СН'!$G$5-'СЕТ СН'!$G$24</f>
        <v>2838.4859425599998</v>
      </c>
      <c r="Y57" s="36">
        <f>SUMIFS(СВЦЭМ!$D$39:$D$782,СВЦЭМ!$A$39:$A$782,$A57,СВЦЭМ!$B$39:$B$782,Y$47)+'СЕТ СН'!$G$14+СВЦЭМ!$D$10+'СЕТ СН'!$G$5-'СЕТ СН'!$G$24</f>
        <v>2884.4366644399997</v>
      </c>
    </row>
    <row r="58" spans="1:25" ht="15.75" x14ac:dyDescent="0.2">
      <c r="A58" s="35">
        <f t="shared" si="1"/>
        <v>44297</v>
      </c>
      <c r="B58" s="36">
        <f>SUMIFS(СВЦЭМ!$D$39:$D$782,СВЦЭМ!$A$39:$A$782,$A58,СВЦЭМ!$B$39:$B$782,B$47)+'СЕТ СН'!$G$14+СВЦЭМ!$D$10+'СЕТ СН'!$G$5-'СЕТ СН'!$G$24</f>
        <v>2971.9008885900002</v>
      </c>
      <c r="C58" s="36">
        <f>SUMIFS(СВЦЭМ!$D$39:$D$782,СВЦЭМ!$A$39:$A$782,$A58,СВЦЭМ!$B$39:$B$782,C$47)+'СЕТ СН'!$G$14+СВЦЭМ!$D$10+'СЕТ СН'!$G$5-'СЕТ СН'!$G$24</f>
        <v>3085.4697316100001</v>
      </c>
      <c r="D58" s="36">
        <f>SUMIFS(СВЦЭМ!$D$39:$D$782,СВЦЭМ!$A$39:$A$782,$A58,СВЦЭМ!$B$39:$B$782,D$47)+'СЕТ СН'!$G$14+СВЦЭМ!$D$10+'СЕТ СН'!$G$5-'СЕТ СН'!$G$24</f>
        <v>3164.37268288</v>
      </c>
      <c r="E58" s="36">
        <f>SUMIFS(СВЦЭМ!$D$39:$D$782,СВЦЭМ!$A$39:$A$782,$A58,СВЦЭМ!$B$39:$B$782,E$47)+'СЕТ СН'!$G$14+СВЦЭМ!$D$10+'СЕТ СН'!$G$5-'СЕТ СН'!$G$24</f>
        <v>3187.4748177900001</v>
      </c>
      <c r="F58" s="36">
        <f>SUMIFS(СВЦЭМ!$D$39:$D$782,СВЦЭМ!$A$39:$A$782,$A58,СВЦЭМ!$B$39:$B$782,F$47)+'СЕТ СН'!$G$14+СВЦЭМ!$D$10+'СЕТ СН'!$G$5-'СЕТ СН'!$G$24</f>
        <v>3204.6716261800002</v>
      </c>
      <c r="G58" s="36">
        <f>SUMIFS(СВЦЭМ!$D$39:$D$782,СВЦЭМ!$A$39:$A$782,$A58,СВЦЭМ!$B$39:$B$782,G$47)+'СЕТ СН'!$G$14+СВЦЭМ!$D$10+'СЕТ СН'!$G$5-'СЕТ СН'!$G$24</f>
        <v>3200.7301077000002</v>
      </c>
      <c r="H58" s="36">
        <f>SUMIFS(СВЦЭМ!$D$39:$D$782,СВЦЭМ!$A$39:$A$782,$A58,СВЦЭМ!$B$39:$B$782,H$47)+'СЕТ СН'!$G$14+СВЦЭМ!$D$10+'СЕТ СН'!$G$5-'СЕТ СН'!$G$24</f>
        <v>3182.7227785699997</v>
      </c>
      <c r="I58" s="36">
        <f>SUMIFS(СВЦЭМ!$D$39:$D$782,СВЦЭМ!$A$39:$A$782,$A58,СВЦЭМ!$B$39:$B$782,I$47)+'СЕТ СН'!$G$14+СВЦЭМ!$D$10+'СЕТ СН'!$G$5-'СЕТ СН'!$G$24</f>
        <v>3109.00583185</v>
      </c>
      <c r="J58" s="36">
        <f>SUMIFS(СВЦЭМ!$D$39:$D$782,СВЦЭМ!$A$39:$A$782,$A58,СВЦЭМ!$B$39:$B$782,J$47)+'СЕТ СН'!$G$14+СВЦЭМ!$D$10+'СЕТ СН'!$G$5-'СЕТ СН'!$G$24</f>
        <v>3042.1224352999998</v>
      </c>
      <c r="K58" s="36">
        <f>SUMIFS(СВЦЭМ!$D$39:$D$782,СВЦЭМ!$A$39:$A$782,$A58,СВЦЭМ!$B$39:$B$782,K$47)+'СЕТ СН'!$G$14+СВЦЭМ!$D$10+'СЕТ СН'!$G$5-'СЕТ СН'!$G$24</f>
        <v>2969.3095836700004</v>
      </c>
      <c r="L58" s="36">
        <f>SUMIFS(СВЦЭМ!$D$39:$D$782,СВЦЭМ!$A$39:$A$782,$A58,СВЦЭМ!$B$39:$B$782,L$47)+'СЕТ СН'!$G$14+СВЦЭМ!$D$10+'СЕТ СН'!$G$5-'СЕТ СН'!$G$24</f>
        <v>2966.6004983000003</v>
      </c>
      <c r="M58" s="36">
        <f>SUMIFS(СВЦЭМ!$D$39:$D$782,СВЦЭМ!$A$39:$A$782,$A58,СВЦЭМ!$B$39:$B$782,M$47)+'СЕТ СН'!$G$14+СВЦЭМ!$D$10+'СЕТ СН'!$G$5-'СЕТ СН'!$G$24</f>
        <v>2973.3613553499999</v>
      </c>
      <c r="N58" s="36">
        <f>SUMIFS(СВЦЭМ!$D$39:$D$782,СВЦЭМ!$A$39:$A$782,$A58,СВЦЭМ!$B$39:$B$782,N$47)+'СЕТ СН'!$G$14+СВЦЭМ!$D$10+'СЕТ СН'!$G$5-'СЕТ СН'!$G$24</f>
        <v>3004.8238516399997</v>
      </c>
      <c r="O58" s="36">
        <f>SUMIFS(СВЦЭМ!$D$39:$D$782,СВЦЭМ!$A$39:$A$782,$A58,СВЦЭМ!$B$39:$B$782,O$47)+'СЕТ СН'!$G$14+СВЦЭМ!$D$10+'СЕТ СН'!$G$5-'СЕТ СН'!$G$24</f>
        <v>3035.1016118799998</v>
      </c>
      <c r="P58" s="36">
        <f>SUMIFS(СВЦЭМ!$D$39:$D$782,СВЦЭМ!$A$39:$A$782,$A58,СВЦЭМ!$B$39:$B$782,P$47)+'СЕТ СН'!$G$14+СВЦЭМ!$D$10+'СЕТ СН'!$G$5-'СЕТ СН'!$G$24</f>
        <v>3090.3264095599998</v>
      </c>
      <c r="Q58" s="36">
        <f>SUMIFS(СВЦЭМ!$D$39:$D$782,СВЦЭМ!$A$39:$A$782,$A58,СВЦЭМ!$B$39:$B$782,Q$47)+'СЕТ СН'!$G$14+СВЦЭМ!$D$10+'СЕТ СН'!$G$5-'СЕТ СН'!$G$24</f>
        <v>3122.7675655800003</v>
      </c>
      <c r="R58" s="36">
        <f>SUMIFS(СВЦЭМ!$D$39:$D$782,СВЦЭМ!$A$39:$A$782,$A58,СВЦЭМ!$B$39:$B$782,R$47)+'СЕТ СН'!$G$14+СВЦЭМ!$D$10+'СЕТ СН'!$G$5-'СЕТ СН'!$G$24</f>
        <v>3106.4058268199997</v>
      </c>
      <c r="S58" s="36">
        <f>SUMIFS(СВЦЭМ!$D$39:$D$782,СВЦЭМ!$A$39:$A$782,$A58,СВЦЭМ!$B$39:$B$782,S$47)+'СЕТ СН'!$G$14+СВЦЭМ!$D$10+'СЕТ СН'!$G$5-'СЕТ СН'!$G$24</f>
        <v>3076.4915207399999</v>
      </c>
      <c r="T58" s="36">
        <f>SUMIFS(СВЦЭМ!$D$39:$D$782,СВЦЭМ!$A$39:$A$782,$A58,СВЦЭМ!$B$39:$B$782,T$47)+'СЕТ СН'!$G$14+СВЦЭМ!$D$10+'СЕТ СН'!$G$5-'СЕТ СН'!$G$24</f>
        <v>3000.0098040000003</v>
      </c>
      <c r="U58" s="36">
        <f>SUMIFS(СВЦЭМ!$D$39:$D$782,СВЦЭМ!$A$39:$A$782,$A58,СВЦЭМ!$B$39:$B$782,U$47)+'СЕТ СН'!$G$14+СВЦЭМ!$D$10+'СЕТ СН'!$G$5-'СЕТ СН'!$G$24</f>
        <v>2930.40625077</v>
      </c>
      <c r="V58" s="36">
        <f>SUMIFS(СВЦЭМ!$D$39:$D$782,СВЦЭМ!$A$39:$A$782,$A58,СВЦЭМ!$B$39:$B$782,V$47)+'СЕТ СН'!$G$14+СВЦЭМ!$D$10+'СЕТ СН'!$G$5-'СЕТ СН'!$G$24</f>
        <v>2907.3549060800001</v>
      </c>
      <c r="W58" s="36">
        <f>SUMIFS(СВЦЭМ!$D$39:$D$782,СВЦЭМ!$A$39:$A$782,$A58,СВЦЭМ!$B$39:$B$782,W$47)+'СЕТ СН'!$G$14+СВЦЭМ!$D$10+'СЕТ СН'!$G$5-'СЕТ СН'!$G$24</f>
        <v>2909.8675225400002</v>
      </c>
      <c r="X58" s="36">
        <f>SUMIFS(СВЦЭМ!$D$39:$D$782,СВЦЭМ!$A$39:$A$782,$A58,СВЦЭМ!$B$39:$B$782,X$47)+'СЕТ СН'!$G$14+СВЦЭМ!$D$10+'СЕТ СН'!$G$5-'СЕТ СН'!$G$24</f>
        <v>2908.7747116400001</v>
      </c>
      <c r="Y58" s="36">
        <f>SUMIFS(СВЦЭМ!$D$39:$D$782,СВЦЭМ!$A$39:$A$782,$A58,СВЦЭМ!$B$39:$B$782,Y$47)+'СЕТ СН'!$G$14+СВЦЭМ!$D$10+'СЕТ СН'!$G$5-'СЕТ СН'!$G$24</f>
        <v>2955.38346723</v>
      </c>
    </row>
    <row r="59" spans="1:25" ht="15.75" x14ac:dyDescent="0.2">
      <c r="A59" s="35">
        <f t="shared" si="1"/>
        <v>44298</v>
      </c>
      <c r="B59" s="36">
        <f>SUMIFS(СВЦЭМ!$D$39:$D$782,СВЦЭМ!$A$39:$A$782,$A59,СВЦЭМ!$B$39:$B$782,B$47)+'СЕТ СН'!$G$14+СВЦЭМ!$D$10+'СЕТ СН'!$G$5-'СЕТ СН'!$G$24</f>
        <v>3004.00574921</v>
      </c>
      <c r="C59" s="36">
        <f>SUMIFS(СВЦЭМ!$D$39:$D$782,СВЦЭМ!$A$39:$A$782,$A59,СВЦЭМ!$B$39:$B$782,C$47)+'СЕТ СН'!$G$14+СВЦЭМ!$D$10+'СЕТ СН'!$G$5-'СЕТ СН'!$G$24</f>
        <v>3070.23628396</v>
      </c>
      <c r="D59" s="36">
        <f>SUMIFS(СВЦЭМ!$D$39:$D$782,СВЦЭМ!$A$39:$A$782,$A59,СВЦЭМ!$B$39:$B$782,D$47)+'СЕТ СН'!$G$14+СВЦЭМ!$D$10+'СЕТ СН'!$G$5-'СЕТ СН'!$G$24</f>
        <v>3130.4781861900001</v>
      </c>
      <c r="E59" s="36">
        <f>SUMIFS(СВЦЭМ!$D$39:$D$782,СВЦЭМ!$A$39:$A$782,$A59,СВЦЭМ!$B$39:$B$782,E$47)+'СЕТ СН'!$G$14+СВЦЭМ!$D$10+'СЕТ СН'!$G$5-'СЕТ СН'!$G$24</f>
        <v>3198.0037211399999</v>
      </c>
      <c r="F59" s="36">
        <f>SUMIFS(СВЦЭМ!$D$39:$D$782,СВЦЭМ!$A$39:$A$782,$A59,СВЦЭМ!$B$39:$B$782,F$47)+'СЕТ СН'!$G$14+СВЦЭМ!$D$10+'СЕТ СН'!$G$5-'СЕТ СН'!$G$24</f>
        <v>3218.2512434600003</v>
      </c>
      <c r="G59" s="36">
        <f>SUMIFS(СВЦЭМ!$D$39:$D$782,СВЦЭМ!$A$39:$A$782,$A59,СВЦЭМ!$B$39:$B$782,G$47)+'СЕТ СН'!$G$14+СВЦЭМ!$D$10+'СЕТ СН'!$G$5-'СЕТ СН'!$G$24</f>
        <v>3191.3146300999997</v>
      </c>
      <c r="H59" s="36">
        <f>SUMIFS(СВЦЭМ!$D$39:$D$782,СВЦЭМ!$A$39:$A$782,$A59,СВЦЭМ!$B$39:$B$782,H$47)+'СЕТ СН'!$G$14+СВЦЭМ!$D$10+'СЕТ СН'!$G$5-'СЕТ СН'!$G$24</f>
        <v>3154.56844925</v>
      </c>
      <c r="I59" s="36">
        <f>SUMIFS(СВЦЭМ!$D$39:$D$782,СВЦЭМ!$A$39:$A$782,$A59,СВЦЭМ!$B$39:$B$782,I$47)+'СЕТ СН'!$G$14+СВЦЭМ!$D$10+'СЕТ СН'!$G$5-'СЕТ СН'!$G$24</f>
        <v>3081.4146591999997</v>
      </c>
      <c r="J59" s="36">
        <f>SUMIFS(СВЦЭМ!$D$39:$D$782,СВЦЭМ!$A$39:$A$782,$A59,СВЦЭМ!$B$39:$B$782,J$47)+'СЕТ СН'!$G$14+СВЦЭМ!$D$10+'СЕТ СН'!$G$5-'СЕТ СН'!$G$24</f>
        <v>3010.09466982</v>
      </c>
      <c r="K59" s="36">
        <f>SUMIFS(СВЦЭМ!$D$39:$D$782,СВЦЭМ!$A$39:$A$782,$A59,СВЦЭМ!$B$39:$B$782,K$47)+'СЕТ СН'!$G$14+СВЦЭМ!$D$10+'СЕТ СН'!$G$5-'СЕТ СН'!$G$24</f>
        <v>2961.8225790500001</v>
      </c>
      <c r="L59" s="36">
        <f>SUMIFS(СВЦЭМ!$D$39:$D$782,СВЦЭМ!$A$39:$A$782,$A59,СВЦЭМ!$B$39:$B$782,L$47)+'СЕТ СН'!$G$14+СВЦЭМ!$D$10+'СЕТ СН'!$G$5-'СЕТ СН'!$G$24</f>
        <v>2955.0071219199999</v>
      </c>
      <c r="M59" s="36">
        <f>SUMIFS(СВЦЭМ!$D$39:$D$782,СВЦЭМ!$A$39:$A$782,$A59,СВЦЭМ!$B$39:$B$782,M$47)+'СЕТ СН'!$G$14+СВЦЭМ!$D$10+'СЕТ СН'!$G$5-'СЕТ СН'!$G$24</f>
        <v>2965.67524607</v>
      </c>
      <c r="N59" s="36">
        <f>SUMIFS(СВЦЭМ!$D$39:$D$782,СВЦЭМ!$A$39:$A$782,$A59,СВЦЭМ!$B$39:$B$782,N$47)+'СЕТ СН'!$G$14+СВЦЭМ!$D$10+'СЕТ СН'!$G$5-'СЕТ СН'!$G$24</f>
        <v>2990.2331273299997</v>
      </c>
      <c r="O59" s="36">
        <f>SUMIFS(СВЦЭМ!$D$39:$D$782,СВЦЭМ!$A$39:$A$782,$A59,СВЦЭМ!$B$39:$B$782,O$47)+'СЕТ СН'!$G$14+СВЦЭМ!$D$10+'СЕТ СН'!$G$5-'СЕТ СН'!$G$24</f>
        <v>3033.73141738</v>
      </c>
      <c r="P59" s="36">
        <f>SUMIFS(СВЦЭМ!$D$39:$D$782,СВЦЭМ!$A$39:$A$782,$A59,СВЦЭМ!$B$39:$B$782,P$47)+'СЕТ СН'!$G$14+СВЦЭМ!$D$10+'СЕТ СН'!$G$5-'СЕТ СН'!$G$24</f>
        <v>3076.4838552700003</v>
      </c>
      <c r="Q59" s="36">
        <f>SUMIFS(СВЦЭМ!$D$39:$D$782,СВЦЭМ!$A$39:$A$782,$A59,СВЦЭМ!$B$39:$B$782,Q$47)+'СЕТ СН'!$G$14+СВЦЭМ!$D$10+'СЕТ СН'!$G$5-'СЕТ СН'!$G$24</f>
        <v>3098.6413449700003</v>
      </c>
      <c r="R59" s="36">
        <f>SUMIFS(СВЦЭМ!$D$39:$D$782,СВЦЭМ!$A$39:$A$782,$A59,СВЦЭМ!$B$39:$B$782,R$47)+'СЕТ СН'!$G$14+СВЦЭМ!$D$10+'СЕТ СН'!$G$5-'СЕТ СН'!$G$24</f>
        <v>3089.96838295</v>
      </c>
      <c r="S59" s="36">
        <f>SUMIFS(СВЦЭМ!$D$39:$D$782,СВЦЭМ!$A$39:$A$782,$A59,СВЦЭМ!$B$39:$B$782,S$47)+'СЕТ СН'!$G$14+СВЦЭМ!$D$10+'СЕТ СН'!$G$5-'СЕТ СН'!$G$24</f>
        <v>3069.59860682</v>
      </c>
      <c r="T59" s="36">
        <f>SUMIFS(СВЦЭМ!$D$39:$D$782,СВЦЭМ!$A$39:$A$782,$A59,СВЦЭМ!$B$39:$B$782,T$47)+'СЕТ СН'!$G$14+СВЦЭМ!$D$10+'СЕТ СН'!$G$5-'СЕТ СН'!$G$24</f>
        <v>2985.3153395600002</v>
      </c>
      <c r="U59" s="36">
        <f>SUMIFS(СВЦЭМ!$D$39:$D$782,СВЦЭМ!$A$39:$A$782,$A59,СВЦЭМ!$B$39:$B$782,U$47)+'СЕТ СН'!$G$14+СВЦЭМ!$D$10+'СЕТ СН'!$G$5-'СЕТ СН'!$G$24</f>
        <v>2932.26004582</v>
      </c>
      <c r="V59" s="36">
        <f>SUMIFS(СВЦЭМ!$D$39:$D$782,СВЦЭМ!$A$39:$A$782,$A59,СВЦЭМ!$B$39:$B$782,V$47)+'СЕТ СН'!$G$14+СВЦЭМ!$D$10+'СЕТ СН'!$G$5-'СЕТ СН'!$G$24</f>
        <v>2916.18167326</v>
      </c>
      <c r="W59" s="36">
        <f>SUMIFS(СВЦЭМ!$D$39:$D$782,СВЦЭМ!$A$39:$A$782,$A59,СВЦЭМ!$B$39:$B$782,W$47)+'СЕТ СН'!$G$14+СВЦЭМ!$D$10+'СЕТ СН'!$G$5-'СЕТ СН'!$G$24</f>
        <v>2910.4174577700001</v>
      </c>
      <c r="X59" s="36">
        <f>SUMIFS(СВЦЭМ!$D$39:$D$782,СВЦЭМ!$A$39:$A$782,$A59,СВЦЭМ!$B$39:$B$782,X$47)+'СЕТ СН'!$G$14+СВЦЭМ!$D$10+'СЕТ СН'!$G$5-'СЕТ СН'!$G$24</f>
        <v>2928.3402796700002</v>
      </c>
      <c r="Y59" s="36">
        <f>SUMIFS(СВЦЭМ!$D$39:$D$782,СВЦЭМ!$A$39:$A$782,$A59,СВЦЭМ!$B$39:$B$782,Y$47)+'СЕТ СН'!$G$14+СВЦЭМ!$D$10+'СЕТ СН'!$G$5-'СЕТ СН'!$G$24</f>
        <v>2973.8842730200004</v>
      </c>
    </row>
    <row r="60" spans="1:25" ht="15.75" x14ac:dyDescent="0.2">
      <c r="A60" s="35">
        <f t="shared" si="1"/>
        <v>44299</v>
      </c>
      <c r="B60" s="36">
        <f>SUMIFS(СВЦЭМ!$D$39:$D$782,СВЦЭМ!$A$39:$A$782,$A60,СВЦЭМ!$B$39:$B$782,B$47)+'СЕТ СН'!$G$14+СВЦЭМ!$D$10+'СЕТ СН'!$G$5-'СЕТ СН'!$G$24</f>
        <v>3057.5904968899999</v>
      </c>
      <c r="C60" s="36">
        <f>SUMIFS(СВЦЭМ!$D$39:$D$782,СВЦЭМ!$A$39:$A$782,$A60,СВЦЭМ!$B$39:$B$782,C$47)+'СЕТ СН'!$G$14+СВЦЭМ!$D$10+'СЕТ СН'!$G$5-'СЕТ СН'!$G$24</f>
        <v>3120.2944971899997</v>
      </c>
      <c r="D60" s="36">
        <f>SUMIFS(СВЦЭМ!$D$39:$D$782,СВЦЭМ!$A$39:$A$782,$A60,СВЦЭМ!$B$39:$B$782,D$47)+'СЕТ СН'!$G$14+СВЦЭМ!$D$10+'СЕТ СН'!$G$5-'СЕТ СН'!$G$24</f>
        <v>3147.5837221399997</v>
      </c>
      <c r="E60" s="36">
        <f>SUMIFS(СВЦЭМ!$D$39:$D$782,СВЦЭМ!$A$39:$A$782,$A60,СВЦЭМ!$B$39:$B$782,E$47)+'СЕТ СН'!$G$14+СВЦЭМ!$D$10+'СЕТ СН'!$G$5-'СЕТ СН'!$G$24</f>
        <v>3159.7835816799998</v>
      </c>
      <c r="F60" s="36">
        <f>SUMIFS(СВЦЭМ!$D$39:$D$782,СВЦЭМ!$A$39:$A$782,$A60,СВЦЭМ!$B$39:$B$782,F$47)+'СЕТ СН'!$G$14+СВЦЭМ!$D$10+'СЕТ СН'!$G$5-'СЕТ СН'!$G$24</f>
        <v>3170.6815176199998</v>
      </c>
      <c r="G60" s="36">
        <f>SUMIFS(СВЦЭМ!$D$39:$D$782,СВЦЭМ!$A$39:$A$782,$A60,СВЦЭМ!$B$39:$B$782,G$47)+'СЕТ СН'!$G$14+СВЦЭМ!$D$10+'СЕТ СН'!$G$5-'СЕТ СН'!$G$24</f>
        <v>3146.9687130699999</v>
      </c>
      <c r="H60" s="36">
        <f>SUMIFS(СВЦЭМ!$D$39:$D$782,СВЦЭМ!$A$39:$A$782,$A60,СВЦЭМ!$B$39:$B$782,H$47)+'СЕТ СН'!$G$14+СВЦЭМ!$D$10+'СЕТ СН'!$G$5-'СЕТ СН'!$G$24</f>
        <v>3103.9522042500002</v>
      </c>
      <c r="I60" s="36">
        <f>SUMIFS(СВЦЭМ!$D$39:$D$782,СВЦЭМ!$A$39:$A$782,$A60,СВЦЭМ!$B$39:$B$782,I$47)+'СЕТ СН'!$G$14+СВЦЭМ!$D$10+'СЕТ СН'!$G$5-'СЕТ СН'!$G$24</f>
        <v>3050.51228171</v>
      </c>
      <c r="J60" s="36">
        <f>SUMIFS(СВЦЭМ!$D$39:$D$782,СВЦЭМ!$A$39:$A$782,$A60,СВЦЭМ!$B$39:$B$782,J$47)+'СЕТ СН'!$G$14+СВЦЭМ!$D$10+'СЕТ СН'!$G$5-'СЕТ СН'!$G$24</f>
        <v>3019.3847459399999</v>
      </c>
      <c r="K60" s="36">
        <f>SUMIFS(СВЦЭМ!$D$39:$D$782,СВЦЭМ!$A$39:$A$782,$A60,СВЦЭМ!$B$39:$B$782,K$47)+'СЕТ СН'!$G$14+СВЦЭМ!$D$10+'СЕТ СН'!$G$5-'СЕТ СН'!$G$24</f>
        <v>2993.19545371</v>
      </c>
      <c r="L60" s="36">
        <f>SUMIFS(СВЦЭМ!$D$39:$D$782,СВЦЭМ!$A$39:$A$782,$A60,СВЦЭМ!$B$39:$B$782,L$47)+'СЕТ СН'!$G$14+СВЦЭМ!$D$10+'СЕТ СН'!$G$5-'СЕТ СН'!$G$24</f>
        <v>3001.3483152399999</v>
      </c>
      <c r="M60" s="36">
        <f>SUMIFS(СВЦЭМ!$D$39:$D$782,СВЦЭМ!$A$39:$A$782,$A60,СВЦЭМ!$B$39:$B$782,M$47)+'СЕТ СН'!$G$14+СВЦЭМ!$D$10+'СЕТ СН'!$G$5-'СЕТ СН'!$G$24</f>
        <v>3007.3938484400001</v>
      </c>
      <c r="N60" s="36">
        <f>SUMIFS(СВЦЭМ!$D$39:$D$782,СВЦЭМ!$A$39:$A$782,$A60,СВЦЭМ!$B$39:$B$782,N$47)+'СЕТ СН'!$G$14+СВЦЭМ!$D$10+'СЕТ СН'!$G$5-'СЕТ СН'!$G$24</f>
        <v>3021.36665812</v>
      </c>
      <c r="O60" s="36">
        <f>SUMIFS(СВЦЭМ!$D$39:$D$782,СВЦЭМ!$A$39:$A$782,$A60,СВЦЭМ!$B$39:$B$782,O$47)+'СЕТ СН'!$G$14+СВЦЭМ!$D$10+'СЕТ СН'!$G$5-'СЕТ СН'!$G$24</f>
        <v>3053.9486372900001</v>
      </c>
      <c r="P60" s="36">
        <f>SUMIFS(СВЦЭМ!$D$39:$D$782,СВЦЭМ!$A$39:$A$782,$A60,СВЦЭМ!$B$39:$B$782,P$47)+'СЕТ СН'!$G$14+СВЦЭМ!$D$10+'СЕТ СН'!$G$5-'СЕТ СН'!$G$24</f>
        <v>3101.0254247499997</v>
      </c>
      <c r="Q60" s="36">
        <f>SUMIFS(СВЦЭМ!$D$39:$D$782,СВЦЭМ!$A$39:$A$782,$A60,СВЦЭМ!$B$39:$B$782,Q$47)+'СЕТ СН'!$G$14+СВЦЭМ!$D$10+'СЕТ СН'!$G$5-'СЕТ СН'!$G$24</f>
        <v>3121.5903448099998</v>
      </c>
      <c r="R60" s="36">
        <f>SUMIFS(СВЦЭМ!$D$39:$D$782,СВЦЭМ!$A$39:$A$782,$A60,СВЦЭМ!$B$39:$B$782,R$47)+'СЕТ СН'!$G$14+СВЦЭМ!$D$10+'СЕТ СН'!$G$5-'СЕТ СН'!$G$24</f>
        <v>3109.7108128600003</v>
      </c>
      <c r="S60" s="36">
        <f>SUMIFS(СВЦЭМ!$D$39:$D$782,СВЦЭМ!$A$39:$A$782,$A60,СВЦЭМ!$B$39:$B$782,S$47)+'СЕТ СН'!$G$14+СВЦЭМ!$D$10+'СЕТ СН'!$G$5-'СЕТ СН'!$G$24</f>
        <v>3092.5059076500002</v>
      </c>
      <c r="T60" s="36">
        <f>SUMIFS(СВЦЭМ!$D$39:$D$782,СВЦЭМ!$A$39:$A$782,$A60,СВЦЭМ!$B$39:$B$782,T$47)+'СЕТ СН'!$G$14+СВЦЭМ!$D$10+'СЕТ СН'!$G$5-'СЕТ СН'!$G$24</f>
        <v>3026.98429807</v>
      </c>
      <c r="U60" s="36">
        <f>SUMIFS(СВЦЭМ!$D$39:$D$782,СВЦЭМ!$A$39:$A$782,$A60,СВЦЭМ!$B$39:$B$782,U$47)+'СЕТ СН'!$G$14+СВЦЭМ!$D$10+'СЕТ СН'!$G$5-'СЕТ СН'!$G$24</f>
        <v>2968.1610040200003</v>
      </c>
      <c r="V60" s="36">
        <f>SUMIFS(СВЦЭМ!$D$39:$D$782,СВЦЭМ!$A$39:$A$782,$A60,СВЦЭМ!$B$39:$B$782,V$47)+'СЕТ СН'!$G$14+СВЦЭМ!$D$10+'СЕТ СН'!$G$5-'СЕТ СН'!$G$24</f>
        <v>2936.1486409899999</v>
      </c>
      <c r="W60" s="36">
        <f>SUMIFS(СВЦЭМ!$D$39:$D$782,СВЦЭМ!$A$39:$A$782,$A60,СВЦЭМ!$B$39:$B$782,W$47)+'СЕТ СН'!$G$14+СВЦЭМ!$D$10+'СЕТ СН'!$G$5-'СЕТ СН'!$G$24</f>
        <v>2958.1647429100003</v>
      </c>
      <c r="X60" s="36">
        <f>SUMIFS(СВЦЭМ!$D$39:$D$782,СВЦЭМ!$A$39:$A$782,$A60,СВЦЭМ!$B$39:$B$782,X$47)+'СЕТ СН'!$G$14+СВЦЭМ!$D$10+'СЕТ СН'!$G$5-'СЕТ СН'!$G$24</f>
        <v>2995.5925032800001</v>
      </c>
      <c r="Y60" s="36">
        <f>SUMIFS(СВЦЭМ!$D$39:$D$782,СВЦЭМ!$A$39:$A$782,$A60,СВЦЭМ!$B$39:$B$782,Y$47)+'СЕТ СН'!$G$14+СВЦЭМ!$D$10+'СЕТ СН'!$G$5-'СЕТ СН'!$G$24</f>
        <v>3054.7205346400001</v>
      </c>
    </row>
    <row r="61" spans="1:25" ht="15.75" x14ac:dyDescent="0.2">
      <c r="A61" s="35">
        <f t="shared" si="1"/>
        <v>44300</v>
      </c>
      <c r="B61" s="36">
        <f>SUMIFS(СВЦЭМ!$D$39:$D$782,СВЦЭМ!$A$39:$A$782,$A61,СВЦЭМ!$B$39:$B$782,B$47)+'СЕТ СН'!$G$14+СВЦЭМ!$D$10+'СЕТ СН'!$G$5-'СЕТ СН'!$G$24</f>
        <v>3083.4848584399997</v>
      </c>
      <c r="C61" s="36">
        <f>SUMIFS(СВЦЭМ!$D$39:$D$782,СВЦЭМ!$A$39:$A$782,$A61,СВЦЭМ!$B$39:$B$782,C$47)+'СЕТ СН'!$G$14+СВЦЭМ!$D$10+'СЕТ СН'!$G$5-'СЕТ СН'!$G$24</f>
        <v>3162.0427522</v>
      </c>
      <c r="D61" s="36">
        <f>SUMIFS(СВЦЭМ!$D$39:$D$782,СВЦЭМ!$A$39:$A$782,$A61,СВЦЭМ!$B$39:$B$782,D$47)+'СЕТ СН'!$G$14+СВЦЭМ!$D$10+'СЕТ СН'!$G$5-'СЕТ СН'!$G$24</f>
        <v>3214.67414216</v>
      </c>
      <c r="E61" s="36">
        <f>SUMIFS(СВЦЭМ!$D$39:$D$782,СВЦЭМ!$A$39:$A$782,$A61,СВЦЭМ!$B$39:$B$782,E$47)+'СЕТ СН'!$G$14+СВЦЭМ!$D$10+'СЕТ СН'!$G$5-'СЕТ СН'!$G$24</f>
        <v>3221.6604386999998</v>
      </c>
      <c r="F61" s="36">
        <f>SUMIFS(СВЦЭМ!$D$39:$D$782,СВЦЭМ!$A$39:$A$782,$A61,СВЦЭМ!$B$39:$B$782,F$47)+'СЕТ СН'!$G$14+СВЦЭМ!$D$10+'СЕТ СН'!$G$5-'СЕТ СН'!$G$24</f>
        <v>3234.35121974</v>
      </c>
      <c r="G61" s="36">
        <f>SUMIFS(СВЦЭМ!$D$39:$D$782,СВЦЭМ!$A$39:$A$782,$A61,СВЦЭМ!$B$39:$B$782,G$47)+'СЕТ СН'!$G$14+СВЦЭМ!$D$10+'СЕТ СН'!$G$5-'СЕТ СН'!$G$24</f>
        <v>3218.5066651699999</v>
      </c>
      <c r="H61" s="36">
        <f>SUMIFS(СВЦЭМ!$D$39:$D$782,СВЦЭМ!$A$39:$A$782,$A61,СВЦЭМ!$B$39:$B$782,H$47)+'СЕТ СН'!$G$14+СВЦЭМ!$D$10+'СЕТ СН'!$G$5-'СЕТ СН'!$G$24</f>
        <v>3177.4193577799997</v>
      </c>
      <c r="I61" s="36">
        <f>SUMIFS(СВЦЭМ!$D$39:$D$782,СВЦЭМ!$A$39:$A$782,$A61,СВЦЭМ!$B$39:$B$782,I$47)+'СЕТ СН'!$G$14+СВЦЭМ!$D$10+'СЕТ СН'!$G$5-'СЕТ СН'!$G$24</f>
        <v>3119.02811127</v>
      </c>
      <c r="J61" s="36">
        <f>SUMIFS(СВЦЭМ!$D$39:$D$782,СВЦЭМ!$A$39:$A$782,$A61,СВЦЭМ!$B$39:$B$782,J$47)+'СЕТ СН'!$G$14+СВЦЭМ!$D$10+'СЕТ СН'!$G$5-'СЕТ СН'!$G$24</f>
        <v>3052.4165297199997</v>
      </c>
      <c r="K61" s="36">
        <f>SUMIFS(СВЦЭМ!$D$39:$D$782,СВЦЭМ!$A$39:$A$782,$A61,СВЦЭМ!$B$39:$B$782,K$47)+'СЕТ СН'!$G$14+СВЦЭМ!$D$10+'СЕТ СН'!$G$5-'СЕТ СН'!$G$24</f>
        <v>2989.19935833</v>
      </c>
      <c r="L61" s="36">
        <f>SUMIFS(СВЦЭМ!$D$39:$D$782,СВЦЭМ!$A$39:$A$782,$A61,СВЦЭМ!$B$39:$B$782,L$47)+'СЕТ СН'!$G$14+СВЦЭМ!$D$10+'СЕТ СН'!$G$5-'СЕТ СН'!$G$24</f>
        <v>2983.7163224400001</v>
      </c>
      <c r="M61" s="36">
        <f>SUMIFS(СВЦЭМ!$D$39:$D$782,СВЦЭМ!$A$39:$A$782,$A61,СВЦЭМ!$B$39:$B$782,M$47)+'СЕТ СН'!$G$14+СВЦЭМ!$D$10+'СЕТ СН'!$G$5-'СЕТ СН'!$G$24</f>
        <v>2992.0416419499998</v>
      </c>
      <c r="N61" s="36">
        <f>SUMIFS(СВЦЭМ!$D$39:$D$782,СВЦЭМ!$A$39:$A$782,$A61,СВЦЭМ!$B$39:$B$782,N$47)+'СЕТ СН'!$G$14+СВЦЭМ!$D$10+'СЕТ СН'!$G$5-'СЕТ СН'!$G$24</f>
        <v>3022.9665854699997</v>
      </c>
      <c r="O61" s="36">
        <f>SUMIFS(СВЦЭМ!$D$39:$D$782,СВЦЭМ!$A$39:$A$782,$A61,СВЦЭМ!$B$39:$B$782,O$47)+'СЕТ СН'!$G$14+СВЦЭМ!$D$10+'СЕТ СН'!$G$5-'СЕТ СН'!$G$24</f>
        <v>3054.56824302</v>
      </c>
      <c r="P61" s="36">
        <f>SUMIFS(СВЦЭМ!$D$39:$D$782,СВЦЭМ!$A$39:$A$782,$A61,СВЦЭМ!$B$39:$B$782,P$47)+'СЕТ СН'!$G$14+СВЦЭМ!$D$10+'СЕТ СН'!$G$5-'СЕТ СН'!$G$24</f>
        <v>3100.3280940599998</v>
      </c>
      <c r="Q61" s="36">
        <f>SUMIFS(СВЦЭМ!$D$39:$D$782,СВЦЭМ!$A$39:$A$782,$A61,СВЦЭМ!$B$39:$B$782,Q$47)+'СЕТ СН'!$G$14+СВЦЭМ!$D$10+'СЕТ СН'!$G$5-'СЕТ СН'!$G$24</f>
        <v>3128.8167251499999</v>
      </c>
      <c r="R61" s="36">
        <f>SUMIFS(СВЦЭМ!$D$39:$D$782,СВЦЭМ!$A$39:$A$782,$A61,СВЦЭМ!$B$39:$B$782,R$47)+'СЕТ СН'!$G$14+СВЦЭМ!$D$10+'СЕТ СН'!$G$5-'СЕТ СН'!$G$24</f>
        <v>3109.2721708500003</v>
      </c>
      <c r="S61" s="36">
        <f>SUMIFS(СВЦЭМ!$D$39:$D$782,СВЦЭМ!$A$39:$A$782,$A61,СВЦЭМ!$B$39:$B$782,S$47)+'СЕТ СН'!$G$14+СВЦЭМ!$D$10+'СЕТ СН'!$G$5-'СЕТ СН'!$G$24</f>
        <v>3086.0522571800002</v>
      </c>
      <c r="T61" s="36">
        <f>SUMIFS(СВЦЭМ!$D$39:$D$782,СВЦЭМ!$A$39:$A$782,$A61,СВЦЭМ!$B$39:$B$782,T$47)+'СЕТ СН'!$G$14+СВЦЭМ!$D$10+'СЕТ СН'!$G$5-'СЕТ СН'!$G$24</f>
        <v>3021.0893969700001</v>
      </c>
      <c r="U61" s="36">
        <f>SUMIFS(СВЦЭМ!$D$39:$D$782,СВЦЭМ!$A$39:$A$782,$A61,СВЦЭМ!$B$39:$B$782,U$47)+'СЕТ СН'!$G$14+СВЦЭМ!$D$10+'СЕТ СН'!$G$5-'СЕТ СН'!$G$24</f>
        <v>2964.1850139799999</v>
      </c>
      <c r="V61" s="36">
        <f>SUMIFS(СВЦЭМ!$D$39:$D$782,СВЦЭМ!$A$39:$A$782,$A61,СВЦЭМ!$B$39:$B$782,V$47)+'СЕТ СН'!$G$14+СВЦЭМ!$D$10+'СЕТ СН'!$G$5-'СЕТ СН'!$G$24</f>
        <v>2929.9492711000003</v>
      </c>
      <c r="W61" s="36">
        <f>SUMIFS(СВЦЭМ!$D$39:$D$782,СВЦЭМ!$A$39:$A$782,$A61,СВЦЭМ!$B$39:$B$782,W$47)+'СЕТ СН'!$G$14+СВЦЭМ!$D$10+'СЕТ СН'!$G$5-'СЕТ СН'!$G$24</f>
        <v>2942.4356922400002</v>
      </c>
      <c r="X61" s="36">
        <f>SUMIFS(СВЦЭМ!$D$39:$D$782,СВЦЭМ!$A$39:$A$782,$A61,СВЦЭМ!$B$39:$B$782,X$47)+'СЕТ СН'!$G$14+СВЦЭМ!$D$10+'СЕТ СН'!$G$5-'СЕТ СН'!$G$24</f>
        <v>2973.51659522</v>
      </c>
      <c r="Y61" s="36">
        <f>SUMIFS(СВЦЭМ!$D$39:$D$782,СВЦЭМ!$A$39:$A$782,$A61,СВЦЭМ!$B$39:$B$782,Y$47)+'СЕТ СН'!$G$14+СВЦЭМ!$D$10+'СЕТ СН'!$G$5-'СЕТ СН'!$G$24</f>
        <v>3021.9343102100001</v>
      </c>
    </row>
    <row r="62" spans="1:25" ht="15.75" x14ac:dyDescent="0.2">
      <c r="A62" s="35">
        <f t="shared" si="1"/>
        <v>44301</v>
      </c>
      <c r="B62" s="36">
        <f>SUMIFS(СВЦЭМ!$D$39:$D$782,СВЦЭМ!$A$39:$A$782,$A62,СВЦЭМ!$B$39:$B$782,B$47)+'СЕТ СН'!$G$14+СВЦЭМ!$D$10+'СЕТ СН'!$G$5-'СЕТ СН'!$G$24</f>
        <v>3050.4688060999997</v>
      </c>
      <c r="C62" s="36">
        <f>SUMIFS(СВЦЭМ!$D$39:$D$782,СВЦЭМ!$A$39:$A$782,$A62,СВЦЭМ!$B$39:$B$782,C$47)+'СЕТ СН'!$G$14+СВЦЭМ!$D$10+'СЕТ СН'!$G$5-'СЕТ СН'!$G$24</f>
        <v>3139.5265165999999</v>
      </c>
      <c r="D62" s="36">
        <f>SUMIFS(СВЦЭМ!$D$39:$D$782,СВЦЭМ!$A$39:$A$782,$A62,СВЦЭМ!$B$39:$B$782,D$47)+'СЕТ СН'!$G$14+СВЦЭМ!$D$10+'СЕТ СН'!$G$5-'СЕТ СН'!$G$24</f>
        <v>3203.68039262</v>
      </c>
      <c r="E62" s="36">
        <f>SUMIFS(СВЦЭМ!$D$39:$D$782,СВЦЭМ!$A$39:$A$782,$A62,СВЦЭМ!$B$39:$B$782,E$47)+'СЕТ СН'!$G$14+СВЦЭМ!$D$10+'СЕТ СН'!$G$5-'СЕТ СН'!$G$24</f>
        <v>3210.26882118</v>
      </c>
      <c r="F62" s="36">
        <f>SUMIFS(СВЦЭМ!$D$39:$D$782,СВЦЭМ!$A$39:$A$782,$A62,СВЦЭМ!$B$39:$B$782,F$47)+'СЕТ СН'!$G$14+СВЦЭМ!$D$10+'СЕТ СН'!$G$5-'СЕТ СН'!$G$24</f>
        <v>3220.0626980400002</v>
      </c>
      <c r="G62" s="36">
        <f>SUMIFS(СВЦЭМ!$D$39:$D$782,СВЦЭМ!$A$39:$A$782,$A62,СВЦЭМ!$B$39:$B$782,G$47)+'СЕТ СН'!$G$14+СВЦЭМ!$D$10+'СЕТ СН'!$G$5-'СЕТ СН'!$G$24</f>
        <v>3195.6772778</v>
      </c>
      <c r="H62" s="36">
        <f>SUMIFS(СВЦЭМ!$D$39:$D$782,СВЦЭМ!$A$39:$A$782,$A62,СВЦЭМ!$B$39:$B$782,H$47)+'СЕТ СН'!$G$14+СВЦЭМ!$D$10+'СЕТ СН'!$G$5-'СЕТ СН'!$G$24</f>
        <v>3137.9037258500002</v>
      </c>
      <c r="I62" s="36">
        <f>SUMIFS(СВЦЭМ!$D$39:$D$782,СВЦЭМ!$A$39:$A$782,$A62,СВЦЭМ!$B$39:$B$782,I$47)+'СЕТ СН'!$G$14+СВЦЭМ!$D$10+'СЕТ СН'!$G$5-'СЕТ СН'!$G$24</f>
        <v>3066.3060909999999</v>
      </c>
      <c r="J62" s="36">
        <f>SUMIFS(СВЦЭМ!$D$39:$D$782,СВЦЭМ!$A$39:$A$782,$A62,СВЦЭМ!$B$39:$B$782,J$47)+'СЕТ СН'!$G$14+СВЦЭМ!$D$10+'СЕТ СН'!$G$5-'СЕТ СН'!$G$24</f>
        <v>3014.1698642800002</v>
      </c>
      <c r="K62" s="36">
        <f>SUMIFS(СВЦЭМ!$D$39:$D$782,СВЦЭМ!$A$39:$A$782,$A62,СВЦЭМ!$B$39:$B$782,K$47)+'СЕТ СН'!$G$14+СВЦЭМ!$D$10+'СЕТ СН'!$G$5-'СЕТ СН'!$G$24</f>
        <v>2971.4559600100001</v>
      </c>
      <c r="L62" s="36">
        <f>SUMIFS(СВЦЭМ!$D$39:$D$782,СВЦЭМ!$A$39:$A$782,$A62,СВЦЭМ!$B$39:$B$782,L$47)+'СЕТ СН'!$G$14+СВЦЭМ!$D$10+'СЕТ СН'!$G$5-'СЕТ СН'!$G$24</f>
        <v>2997.2774502499997</v>
      </c>
      <c r="M62" s="36">
        <f>SUMIFS(СВЦЭМ!$D$39:$D$782,СВЦЭМ!$A$39:$A$782,$A62,СВЦЭМ!$B$39:$B$782,M$47)+'СЕТ СН'!$G$14+СВЦЭМ!$D$10+'СЕТ СН'!$G$5-'СЕТ СН'!$G$24</f>
        <v>2982.3009479700004</v>
      </c>
      <c r="N62" s="36">
        <f>SUMIFS(СВЦЭМ!$D$39:$D$782,СВЦЭМ!$A$39:$A$782,$A62,СВЦЭМ!$B$39:$B$782,N$47)+'СЕТ СН'!$G$14+СВЦЭМ!$D$10+'СЕТ СН'!$G$5-'СЕТ СН'!$G$24</f>
        <v>3008.0974994200001</v>
      </c>
      <c r="O62" s="36">
        <f>SUMIFS(СВЦЭМ!$D$39:$D$782,СВЦЭМ!$A$39:$A$782,$A62,СВЦЭМ!$B$39:$B$782,O$47)+'СЕТ СН'!$G$14+СВЦЭМ!$D$10+'СЕТ СН'!$G$5-'СЕТ СН'!$G$24</f>
        <v>3053.2398817399999</v>
      </c>
      <c r="P62" s="36">
        <f>SUMIFS(СВЦЭМ!$D$39:$D$782,СВЦЭМ!$A$39:$A$782,$A62,СВЦЭМ!$B$39:$B$782,P$47)+'СЕТ СН'!$G$14+СВЦЭМ!$D$10+'СЕТ СН'!$G$5-'СЕТ СН'!$G$24</f>
        <v>3098.64638702</v>
      </c>
      <c r="Q62" s="36">
        <f>SUMIFS(СВЦЭМ!$D$39:$D$782,СВЦЭМ!$A$39:$A$782,$A62,СВЦЭМ!$B$39:$B$782,Q$47)+'СЕТ СН'!$G$14+СВЦЭМ!$D$10+'СЕТ СН'!$G$5-'СЕТ СН'!$G$24</f>
        <v>3115.05863611</v>
      </c>
      <c r="R62" s="36">
        <f>SUMIFS(СВЦЭМ!$D$39:$D$782,СВЦЭМ!$A$39:$A$782,$A62,СВЦЭМ!$B$39:$B$782,R$47)+'СЕТ СН'!$G$14+СВЦЭМ!$D$10+'СЕТ СН'!$G$5-'СЕТ СН'!$G$24</f>
        <v>3096.42700547</v>
      </c>
      <c r="S62" s="36">
        <f>SUMIFS(СВЦЭМ!$D$39:$D$782,СВЦЭМ!$A$39:$A$782,$A62,СВЦЭМ!$B$39:$B$782,S$47)+'СЕТ СН'!$G$14+СВЦЭМ!$D$10+'СЕТ СН'!$G$5-'СЕТ СН'!$G$24</f>
        <v>3082.2754930900001</v>
      </c>
      <c r="T62" s="36">
        <f>SUMIFS(СВЦЭМ!$D$39:$D$782,СВЦЭМ!$A$39:$A$782,$A62,СВЦЭМ!$B$39:$B$782,T$47)+'СЕТ СН'!$G$14+СВЦЭМ!$D$10+'СЕТ СН'!$G$5-'СЕТ СН'!$G$24</f>
        <v>2998.2974139099997</v>
      </c>
      <c r="U62" s="36">
        <f>SUMIFS(СВЦЭМ!$D$39:$D$782,СВЦЭМ!$A$39:$A$782,$A62,СВЦЭМ!$B$39:$B$782,U$47)+'СЕТ СН'!$G$14+СВЦЭМ!$D$10+'СЕТ СН'!$G$5-'СЕТ СН'!$G$24</f>
        <v>2938.8695585699998</v>
      </c>
      <c r="V62" s="36">
        <f>SUMIFS(СВЦЭМ!$D$39:$D$782,СВЦЭМ!$A$39:$A$782,$A62,СВЦЭМ!$B$39:$B$782,V$47)+'СЕТ СН'!$G$14+СВЦЭМ!$D$10+'СЕТ СН'!$G$5-'СЕТ СН'!$G$24</f>
        <v>2897.0643063799998</v>
      </c>
      <c r="W62" s="36">
        <f>SUMIFS(СВЦЭМ!$D$39:$D$782,СВЦЭМ!$A$39:$A$782,$A62,СВЦЭМ!$B$39:$B$782,W$47)+'СЕТ СН'!$G$14+СВЦЭМ!$D$10+'СЕТ СН'!$G$5-'СЕТ СН'!$G$24</f>
        <v>2904.6491391199997</v>
      </c>
      <c r="X62" s="36">
        <f>SUMIFS(СВЦЭМ!$D$39:$D$782,СВЦЭМ!$A$39:$A$782,$A62,СВЦЭМ!$B$39:$B$782,X$47)+'СЕТ СН'!$G$14+СВЦЭМ!$D$10+'СЕТ СН'!$G$5-'СЕТ СН'!$G$24</f>
        <v>2932.9208105899997</v>
      </c>
      <c r="Y62" s="36">
        <f>SUMIFS(СВЦЭМ!$D$39:$D$782,СВЦЭМ!$A$39:$A$782,$A62,СВЦЭМ!$B$39:$B$782,Y$47)+'СЕТ СН'!$G$14+СВЦЭМ!$D$10+'СЕТ СН'!$G$5-'СЕТ СН'!$G$24</f>
        <v>2999.4700599400003</v>
      </c>
    </row>
    <row r="63" spans="1:25" ht="15.75" x14ac:dyDescent="0.2">
      <c r="A63" s="35">
        <f t="shared" si="1"/>
        <v>44302</v>
      </c>
      <c r="B63" s="36">
        <f>SUMIFS(СВЦЭМ!$D$39:$D$782,СВЦЭМ!$A$39:$A$782,$A63,СВЦЭМ!$B$39:$B$782,B$47)+'СЕТ СН'!$G$14+СВЦЭМ!$D$10+'СЕТ СН'!$G$5-'СЕТ СН'!$G$24</f>
        <v>3081.6046576199997</v>
      </c>
      <c r="C63" s="36">
        <f>SUMIFS(СВЦЭМ!$D$39:$D$782,СВЦЭМ!$A$39:$A$782,$A63,СВЦЭМ!$B$39:$B$782,C$47)+'СЕТ СН'!$G$14+СВЦЭМ!$D$10+'СЕТ СН'!$G$5-'СЕТ СН'!$G$24</f>
        <v>3149.7423439900003</v>
      </c>
      <c r="D63" s="36">
        <f>SUMIFS(СВЦЭМ!$D$39:$D$782,СВЦЭМ!$A$39:$A$782,$A63,СВЦЭМ!$B$39:$B$782,D$47)+'СЕТ СН'!$G$14+СВЦЭМ!$D$10+'СЕТ СН'!$G$5-'СЕТ СН'!$G$24</f>
        <v>3202.97378957</v>
      </c>
      <c r="E63" s="36">
        <f>SUMIFS(СВЦЭМ!$D$39:$D$782,СВЦЭМ!$A$39:$A$782,$A63,СВЦЭМ!$B$39:$B$782,E$47)+'СЕТ СН'!$G$14+СВЦЭМ!$D$10+'СЕТ СН'!$G$5-'СЕТ СН'!$G$24</f>
        <v>3212.60737251</v>
      </c>
      <c r="F63" s="36">
        <f>SUMIFS(СВЦЭМ!$D$39:$D$782,СВЦЭМ!$A$39:$A$782,$A63,СВЦЭМ!$B$39:$B$782,F$47)+'СЕТ СН'!$G$14+СВЦЭМ!$D$10+'СЕТ СН'!$G$5-'СЕТ СН'!$G$24</f>
        <v>3230.7291351900003</v>
      </c>
      <c r="G63" s="36">
        <f>SUMIFS(СВЦЭМ!$D$39:$D$782,СВЦЭМ!$A$39:$A$782,$A63,СВЦЭМ!$B$39:$B$782,G$47)+'СЕТ СН'!$G$14+СВЦЭМ!$D$10+'СЕТ СН'!$G$5-'СЕТ СН'!$G$24</f>
        <v>3206.90818403</v>
      </c>
      <c r="H63" s="36">
        <f>SUMIFS(СВЦЭМ!$D$39:$D$782,СВЦЭМ!$A$39:$A$782,$A63,СВЦЭМ!$B$39:$B$782,H$47)+'СЕТ СН'!$G$14+СВЦЭМ!$D$10+'СЕТ СН'!$G$5-'СЕТ СН'!$G$24</f>
        <v>3162.2401331700003</v>
      </c>
      <c r="I63" s="36">
        <f>SUMIFS(СВЦЭМ!$D$39:$D$782,СВЦЭМ!$A$39:$A$782,$A63,СВЦЭМ!$B$39:$B$782,I$47)+'СЕТ СН'!$G$14+СВЦЭМ!$D$10+'СЕТ СН'!$G$5-'СЕТ СН'!$G$24</f>
        <v>3091.6309835500001</v>
      </c>
      <c r="J63" s="36">
        <f>SUMIFS(СВЦЭМ!$D$39:$D$782,СВЦЭМ!$A$39:$A$782,$A63,СВЦЭМ!$B$39:$B$782,J$47)+'СЕТ СН'!$G$14+СВЦЭМ!$D$10+'СЕТ СН'!$G$5-'СЕТ СН'!$G$24</f>
        <v>3019.0121693599999</v>
      </c>
      <c r="K63" s="36">
        <f>SUMIFS(СВЦЭМ!$D$39:$D$782,СВЦЭМ!$A$39:$A$782,$A63,СВЦЭМ!$B$39:$B$782,K$47)+'СЕТ СН'!$G$14+СВЦЭМ!$D$10+'СЕТ СН'!$G$5-'СЕТ СН'!$G$24</f>
        <v>2962.3217856700003</v>
      </c>
      <c r="L63" s="36">
        <f>SUMIFS(СВЦЭМ!$D$39:$D$782,СВЦЭМ!$A$39:$A$782,$A63,СВЦЭМ!$B$39:$B$782,L$47)+'СЕТ СН'!$G$14+СВЦЭМ!$D$10+'СЕТ СН'!$G$5-'СЕТ СН'!$G$24</f>
        <v>2967.14097924</v>
      </c>
      <c r="M63" s="36">
        <f>SUMIFS(СВЦЭМ!$D$39:$D$782,СВЦЭМ!$A$39:$A$782,$A63,СВЦЭМ!$B$39:$B$782,M$47)+'СЕТ СН'!$G$14+СВЦЭМ!$D$10+'СЕТ СН'!$G$5-'СЕТ СН'!$G$24</f>
        <v>2974.1141565600001</v>
      </c>
      <c r="N63" s="36">
        <f>SUMIFS(СВЦЭМ!$D$39:$D$782,СВЦЭМ!$A$39:$A$782,$A63,СВЦЭМ!$B$39:$B$782,N$47)+'СЕТ СН'!$G$14+СВЦЭМ!$D$10+'СЕТ СН'!$G$5-'СЕТ СН'!$G$24</f>
        <v>2999.7050267300001</v>
      </c>
      <c r="O63" s="36">
        <f>SUMIFS(СВЦЭМ!$D$39:$D$782,СВЦЭМ!$A$39:$A$782,$A63,СВЦЭМ!$B$39:$B$782,O$47)+'СЕТ СН'!$G$14+СВЦЭМ!$D$10+'СЕТ СН'!$G$5-'СЕТ СН'!$G$24</f>
        <v>3034.0784991099999</v>
      </c>
      <c r="P63" s="36">
        <f>SUMIFS(СВЦЭМ!$D$39:$D$782,СВЦЭМ!$A$39:$A$782,$A63,СВЦЭМ!$B$39:$B$782,P$47)+'СЕТ СН'!$G$14+СВЦЭМ!$D$10+'СЕТ СН'!$G$5-'СЕТ СН'!$G$24</f>
        <v>3073.3801854900003</v>
      </c>
      <c r="Q63" s="36">
        <f>SUMIFS(СВЦЭМ!$D$39:$D$782,СВЦЭМ!$A$39:$A$782,$A63,СВЦЭМ!$B$39:$B$782,Q$47)+'СЕТ СН'!$G$14+СВЦЭМ!$D$10+'СЕТ СН'!$G$5-'СЕТ СН'!$G$24</f>
        <v>3102.57521572</v>
      </c>
      <c r="R63" s="36">
        <f>SUMIFS(СВЦЭМ!$D$39:$D$782,СВЦЭМ!$A$39:$A$782,$A63,СВЦЭМ!$B$39:$B$782,R$47)+'СЕТ СН'!$G$14+СВЦЭМ!$D$10+'СЕТ СН'!$G$5-'СЕТ СН'!$G$24</f>
        <v>3084.9129856700001</v>
      </c>
      <c r="S63" s="36">
        <f>SUMIFS(СВЦЭМ!$D$39:$D$782,СВЦЭМ!$A$39:$A$782,$A63,СВЦЭМ!$B$39:$B$782,S$47)+'СЕТ СН'!$G$14+СВЦЭМ!$D$10+'СЕТ СН'!$G$5-'СЕТ СН'!$G$24</f>
        <v>3027.3969224100001</v>
      </c>
      <c r="T63" s="36">
        <f>SUMIFS(СВЦЭМ!$D$39:$D$782,СВЦЭМ!$A$39:$A$782,$A63,СВЦЭМ!$B$39:$B$782,T$47)+'СЕТ СН'!$G$14+СВЦЭМ!$D$10+'СЕТ СН'!$G$5-'СЕТ СН'!$G$24</f>
        <v>2929.8356796399999</v>
      </c>
      <c r="U63" s="36">
        <f>SUMIFS(СВЦЭМ!$D$39:$D$782,СВЦЭМ!$A$39:$A$782,$A63,СВЦЭМ!$B$39:$B$782,U$47)+'СЕТ СН'!$G$14+СВЦЭМ!$D$10+'СЕТ СН'!$G$5-'СЕТ СН'!$G$24</f>
        <v>2854.3492421400001</v>
      </c>
      <c r="V63" s="36">
        <f>SUMIFS(СВЦЭМ!$D$39:$D$782,СВЦЭМ!$A$39:$A$782,$A63,СВЦЭМ!$B$39:$B$782,V$47)+'СЕТ СН'!$G$14+СВЦЭМ!$D$10+'СЕТ СН'!$G$5-'СЕТ СН'!$G$24</f>
        <v>2837.19950118</v>
      </c>
      <c r="W63" s="36">
        <f>SUMIFS(СВЦЭМ!$D$39:$D$782,СВЦЭМ!$A$39:$A$782,$A63,СВЦЭМ!$B$39:$B$782,W$47)+'СЕТ СН'!$G$14+СВЦЭМ!$D$10+'СЕТ СН'!$G$5-'СЕТ СН'!$G$24</f>
        <v>2849.9845494800002</v>
      </c>
      <c r="X63" s="36">
        <f>SUMIFS(СВЦЭМ!$D$39:$D$782,СВЦЭМ!$A$39:$A$782,$A63,СВЦЭМ!$B$39:$B$782,X$47)+'СЕТ СН'!$G$14+СВЦЭМ!$D$10+'СЕТ СН'!$G$5-'СЕТ СН'!$G$24</f>
        <v>2875.3870050099999</v>
      </c>
      <c r="Y63" s="36">
        <f>SUMIFS(СВЦЭМ!$D$39:$D$782,СВЦЭМ!$A$39:$A$782,$A63,СВЦЭМ!$B$39:$B$782,Y$47)+'СЕТ СН'!$G$14+СВЦЭМ!$D$10+'СЕТ СН'!$G$5-'СЕТ СН'!$G$24</f>
        <v>2924.3384803099998</v>
      </c>
    </row>
    <row r="64" spans="1:25" ht="15.75" x14ac:dyDescent="0.2">
      <c r="A64" s="35">
        <f t="shared" si="1"/>
        <v>44303</v>
      </c>
      <c r="B64" s="36">
        <f>SUMIFS(СВЦЭМ!$D$39:$D$782,СВЦЭМ!$A$39:$A$782,$A64,СВЦЭМ!$B$39:$B$782,B$47)+'СЕТ СН'!$G$14+СВЦЭМ!$D$10+'СЕТ СН'!$G$5-'СЕТ СН'!$G$24</f>
        <v>2988.20615142</v>
      </c>
      <c r="C64" s="36">
        <f>SUMIFS(СВЦЭМ!$D$39:$D$782,СВЦЭМ!$A$39:$A$782,$A64,СВЦЭМ!$B$39:$B$782,C$47)+'СЕТ СН'!$G$14+СВЦЭМ!$D$10+'СЕТ СН'!$G$5-'СЕТ СН'!$G$24</f>
        <v>3046.7592142599997</v>
      </c>
      <c r="D64" s="36">
        <f>SUMIFS(СВЦЭМ!$D$39:$D$782,СВЦЭМ!$A$39:$A$782,$A64,СВЦЭМ!$B$39:$B$782,D$47)+'СЕТ СН'!$G$14+СВЦЭМ!$D$10+'СЕТ СН'!$G$5-'СЕТ СН'!$G$24</f>
        <v>3072.2541899099997</v>
      </c>
      <c r="E64" s="36">
        <f>SUMIFS(СВЦЭМ!$D$39:$D$782,СВЦЭМ!$A$39:$A$782,$A64,СВЦЭМ!$B$39:$B$782,E$47)+'СЕТ СН'!$G$14+СВЦЭМ!$D$10+'СЕТ СН'!$G$5-'СЕТ СН'!$G$24</f>
        <v>3069.4321372899999</v>
      </c>
      <c r="F64" s="36">
        <f>SUMIFS(СВЦЭМ!$D$39:$D$782,СВЦЭМ!$A$39:$A$782,$A64,СВЦЭМ!$B$39:$B$782,F$47)+'СЕТ СН'!$G$14+СВЦЭМ!$D$10+'СЕТ СН'!$G$5-'СЕТ СН'!$G$24</f>
        <v>3111.9696148900002</v>
      </c>
      <c r="G64" s="36">
        <f>SUMIFS(СВЦЭМ!$D$39:$D$782,СВЦЭМ!$A$39:$A$782,$A64,СВЦЭМ!$B$39:$B$782,G$47)+'СЕТ СН'!$G$14+СВЦЭМ!$D$10+'СЕТ СН'!$G$5-'СЕТ СН'!$G$24</f>
        <v>3113.8899514</v>
      </c>
      <c r="H64" s="36">
        <f>SUMIFS(СВЦЭМ!$D$39:$D$782,СВЦЭМ!$A$39:$A$782,$A64,СВЦЭМ!$B$39:$B$782,H$47)+'СЕТ СН'!$G$14+СВЦЭМ!$D$10+'СЕТ СН'!$G$5-'СЕТ СН'!$G$24</f>
        <v>3103.96364266</v>
      </c>
      <c r="I64" s="36">
        <f>SUMIFS(СВЦЭМ!$D$39:$D$782,СВЦЭМ!$A$39:$A$782,$A64,СВЦЭМ!$B$39:$B$782,I$47)+'СЕТ СН'!$G$14+СВЦЭМ!$D$10+'СЕТ СН'!$G$5-'СЕТ СН'!$G$24</f>
        <v>3044.9663356000001</v>
      </c>
      <c r="J64" s="36">
        <f>SUMIFS(СВЦЭМ!$D$39:$D$782,СВЦЭМ!$A$39:$A$782,$A64,СВЦЭМ!$B$39:$B$782,J$47)+'СЕТ СН'!$G$14+СВЦЭМ!$D$10+'СЕТ СН'!$G$5-'СЕТ СН'!$G$24</f>
        <v>2960.5734299400001</v>
      </c>
      <c r="K64" s="36">
        <f>SUMIFS(СВЦЭМ!$D$39:$D$782,СВЦЭМ!$A$39:$A$782,$A64,СВЦЭМ!$B$39:$B$782,K$47)+'СЕТ СН'!$G$14+СВЦЭМ!$D$10+'СЕТ СН'!$G$5-'СЕТ СН'!$G$24</f>
        <v>2899.0369801799998</v>
      </c>
      <c r="L64" s="36">
        <f>SUMIFS(СВЦЭМ!$D$39:$D$782,СВЦЭМ!$A$39:$A$782,$A64,СВЦЭМ!$B$39:$B$782,L$47)+'СЕТ СН'!$G$14+СВЦЭМ!$D$10+'СЕТ СН'!$G$5-'СЕТ СН'!$G$24</f>
        <v>2905.5193172300001</v>
      </c>
      <c r="M64" s="36">
        <f>SUMIFS(СВЦЭМ!$D$39:$D$782,СВЦЭМ!$A$39:$A$782,$A64,СВЦЭМ!$B$39:$B$782,M$47)+'СЕТ СН'!$G$14+СВЦЭМ!$D$10+'СЕТ СН'!$G$5-'СЕТ СН'!$G$24</f>
        <v>2925.5294490800002</v>
      </c>
      <c r="N64" s="36">
        <f>SUMIFS(СВЦЭМ!$D$39:$D$782,СВЦЭМ!$A$39:$A$782,$A64,СВЦЭМ!$B$39:$B$782,N$47)+'СЕТ СН'!$G$14+СВЦЭМ!$D$10+'СЕТ СН'!$G$5-'СЕТ СН'!$G$24</f>
        <v>3073.2230128800002</v>
      </c>
      <c r="O64" s="36">
        <f>SUMIFS(СВЦЭМ!$D$39:$D$782,СВЦЭМ!$A$39:$A$782,$A64,СВЦЭМ!$B$39:$B$782,O$47)+'СЕТ СН'!$G$14+СВЦЭМ!$D$10+'СЕТ СН'!$G$5-'СЕТ СН'!$G$24</f>
        <v>3175.7597083299997</v>
      </c>
      <c r="P64" s="36">
        <f>SUMIFS(СВЦЭМ!$D$39:$D$782,СВЦЭМ!$A$39:$A$782,$A64,СВЦЭМ!$B$39:$B$782,P$47)+'СЕТ СН'!$G$14+СВЦЭМ!$D$10+'СЕТ СН'!$G$5-'СЕТ СН'!$G$24</f>
        <v>3165.2006132400002</v>
      </c>
      <c r="Q64" s="36">
        <f>SUMIFS(СВЦЭМ!$D$39:$D$782,СВЦЭМ!$A$39:$A$782,$A64,СВЦЭМ!$B$39:$B$782,Q$47)+'СЕТ СН'!$G$14+СВЦЭМ!$D$10+'СЕТ СН'!$G$5-'СЕТ СН'!$G$24</f>
        <v>3159.1478426200001</v>
      </c>
      <c r="R64" s="36">
        <f>SUMIFS(СВЦЭМ!$D$39:$D$782,СВЦЭМ!$A$39:$A$782,$A64,СВЦЭМ!$B$39:$B$782,R$47)+'СЕТ СН'!$G$14+СВЦЭМ!$D$10+'СЕТ СН'!$G$5-'СЕТ СН'!$G$24</f>
        <v>3157.4860369799999</v>
      </c>
      <c r="S64" s="36">
        <f>SUMIFS(СВЦЭМ!$D$39:$D$782,СВЦЭМ!$A$39:$A$782,$A64,СВЦЭМ!$B$39:$B$782,S$47)+'СЕТ СН'!$G$14+СВЦЭМ!$D$10+'СЕТ СН'!$G$5-'СЕТ СН'!$G$24</f>
        <v>3142.1007998699997</v>
      </c>
      <c r="T64" s="36">
        <f>SUMIFS(СВЦЭМ!$D$39:$D$782,СВЦЭМ!$A$39:$A$782,$A64,СВЦЭМ!$B$39:$B$782,T$47)+'СЕТ СН'!$G$14+СВЦЭМ!$D$10+'СЕТ СН'!$G$5-'СЕТ СН'!$G$24</f>
        <v>2965.2105043299998</v>
      </c>
      <c r="U64" s="36">
        <f>SUMIFS(СВЦЭМ!$D$39:$D$782,СВЦЭМ!$A$39:$A$782,$A64,СВЦЭМ!$B$39:$B$782,U$47)+'СЕТ СН'!$G$14+СВЦЭМ!$D$10+'СЕТ СН'!$G$5-'СЕТ СН'!$G$24</f>
        <v>2893.93327555</v>
      </c>
      <c r="V64" s="36">
        <f>SUMIFS(СВЦЭМ!$D$39:$D$782,СВЦЭМ!$A$39:$A$782,$A64,СВЦЭМ!$B$39:$B$782,V$47)+'СЕТ СН'!$G$14+СВЦЭМ!$D$10+'СЕТ СН'!$G$5-'СЕТ СН'!$G$24</f>
        <v>2871.96072177</v>
      </c>
      <c r="W64" s="36">
        <f>SUMIFS(СВЦЭМ!$D$39:$D$782,СВЦЭМ!$A$39:$A$782,$A64,СВЦЭМ!$B$39:$B$782,W$47)+'СЕТ СН'!$G$14+СВЦЭМ!$D$10+'СЕТ СН'!$G$5-'СЕТ СН'!$G$24</f>
        <v>2881.1775835899998</v>
      </c>
      <c r="X64" s="36">
        <f>SUMIFS(СВЦЭМ!$D$39:$D$782,СВЦЭМ!$A$39:$A$782,$A64,СВЦЭМ!$B$39:$B$782,X$47)+'СЕТ СН'!$G$14+СВЦЭМ!$D$10+'СЕТ СН'!$G$5-'СЕТ СН'!$G$24</f>
        <v>2918.3461356500002</v>
      </c>
      <c r="Y64" s="36">
        <f>SUMIFS(СВЦЭМ!$D$39:$D$782,СВЦЭМ!$A$39:$A$782,$A64,СВЦЭМ!$B$39:$B$782,Y$47)+'СЕТ СН'!$G$14+СВЦЭМ!$D$10+'СЕТ СН'!$G$5-'СЕТ СН'!$G$24</f>
        <v>2975.9544061500001</v>
      </c>
    </row>
    <row r="65" spans="1:26" ht="15.75" x14ac:dyDescent="0.2">
      <c r="A65" s="35">
        <f t="shared" si="1"/>
        <v>44304</v>
      </c>
      <c r="B65" s="36">
        <f>SUMIFS(СВЦЭМ!$D$39:$D$782,СВЦЭМ!$A$39:$A$782,$A65,СВЦЭМ!$B$39:$B$782,B$47)+'СЕТ СН'!$G$14+СВЦЭМ!$D$10+'СЕТ СН'!$G$5-'СЕТ СН'!$G$24</f>
        <v>3006.1779784</v>
      </c>
      <c r="C65" s="36">
        <f>SUMIFS(СВЦЭМ!$D$39:$D$782,СВЦЭМ!$A$39:$A$782,$A65,СВЦЭМ!$B$39:$B$782,C$47)+'СЕТ СН'!$G$14+СВЦЭМ!$D$10+'СЕТ СН'!$G$5-'СЕТ СН'!$G$24</f>
        <v>3061.0521158299998</v>
      </c>
      <c r="D65" s="36">
        <f>SUMIFS(СВЦЭМ!$D$39:$D$782,СВЦЭМ!$A$39:$A$782,$A65,СВЦЭМ!$B$39:$B$782,D$47)+'СЕТ СН'!$G$14+СВЦЭМ!$D$10+'СЕТ СН'!$G$5-'СЕТ СН'!$G$24</f>
        <v>3077.95617313</v>
      </c>
      <c r="E65" s="36">
        <f>SUMIFS(СВЦЭМ!$D$39:$D$782,СВЦЭМ!$A$39:$A$782,$A65,СВЦЭМ!$B$39:$B$782,E$47)+'СЕТ СН'!$G$14+СВЦЭМ!$D$10+'СЕТ СН'!$G$5-'СЕТ СН'!$G$24</f>
        <v>3069.5374219300002</v>
      </c>
      <c r="F65" s="36">
        <f>SUMIFS(СВЦЭМ!$D$39:$D$782,СВЦЭМ!$A$39:$A$782,$A65,СВЦЭМ!$B$39:$B$782,F$47)+'СЕТ СН'!$G$14+СВЦЭМ!$D$10+'СЕТ СН'!$G$5-'СЕТ СН'!$G$24</f>
        <v>3094.1815284499999</v>
      </c>
      <c r="G65" s="36">
        <f>SUMIFS(СВЦЭМ!$D$39:$D$782,СВЦЭМ!$A$39:$A$782,$A65,СВЦЭМ!$B$39:$B$782,G$47)+'СЕТ СН'!$G$14+СВЦЭМ!$D$10+'СЕТ СН'!$G$5-'СЕТ СН'!$G$24</f>
        <v>3095.2203066900001</v>
      </c>
      <c r="H65" s="36">
        <f>SUMIFS(СВЦЭМ!$D$39:$D$782,СВЦЭМ!$A$39:$A$782,$A65,СВЦЭМ!$B$39:$B$782,H$47)+'СЕТ СН'!$G$14+СВЦЭМ!$D$10+'СЕТ СН'!$G$5-'СЕТ СН'!$G$24</f>
        <v>3092.82234423</v>
      </c>
      <c r="I65" s="36">
        <f>SUMIFS(СВЦЭМ!$D$39:$D$782,СВЦЭМ!$A$39:$A$782,$A65,СВЦЭМ!$B$39:$B$782,I$47)+'СЕТ СН'!$G$14+СВЦЭМ!$D$10+'СЕТ СН'!$G$5-'СЕТ СН'!$G$24</f>
        <v>3038.2540934799999</v>
      </c>
      <c r="J65" s="36">
        <f>SUMIFS(СВЦЭМ!$D$39:$D$782,СВЦЭМ!$A$39:$A$782,$A65,СВЦЭМ!$B$39:$B$782,J$47)+'СЕТ СН'!$G$14+СВЦЭМ!$D$10+'СЕТ СН'!$G$5-'СЕТ СН'!$G$24</f>
        <v>2973.93392799</v>
      </c>
      <c r="K65" s="36">
        <f>SUMIFS(СВЦЭМ!$D$39:$D$782,СВЦЭМ!$A$39:$A$782,$A65,СВЦЭМ!$B$39:$B$782,K$47)+'СЕТ СН'!$G$14+СВЦЭМ!$D$10+'СЕТ СН'!$G$5-'СЕТ СН'!$G$24</f>
        <v>2900.7604595000003</v>
      </c>
      <c r="L65" s="36">
        <f>SUMIFS(СВЦЭМ!$D$39:$D$782,СВЦЭМ!$A$39:$A$782,$A65,СВЦЭМ!$B$39:$B$782,L$47)+'СЕТ СН'!$G$14+СВЦЭМ!$D$10+'СЕТ СН'!$G$5-'СЕТ СН'!$G$24</f>
        <v>2891.0702901599998</v>
      </c>
      <c r="M65" s="36">
        <f>SUMIFS(СВЦЭМ!$D$39:$D$782,СВЦЭМ!$A$39:$A$782,$A65,СВЦЭМ!$B$39:$B$782,M$47)+'СЕТ СН'!$G$14+СВЦЭМ!$D$10+'СЕТ СН'!$G$5-'СЕТ СН'!$G$24</f>
        <v>2907.3944300900002</v>
      </c>
      <c r="N65" s="36">
        <f>SUMIFS(СВЦЭМ!$D$39:$D$782,СВЦЭМ!$A$39:$A$782,$A65,СВЦЭМ!$B$39:$B$782,N$47)+'СЕТ СН'!$G$14+СВЦЭМ!$D$10+'СЕТ СН'!$G$5-'СЕТ СН'!$G$24</f>
        <v>3018.12224732</v>
      </c>
      <c r="O65" s="36">
        <f>SUMIFS(СВЦЭМ!$D$39:$D$782,СВЦЭМ!$A$39:$A$782,$A65,СВЦЭМ!$B$39:$B$782,O$47)+'СЕТ СН'!$G$14+СВЦЭМ!$D$10+'СЕТ СН'!$G$5-'СЕТ СН'!$G$24</f>
        <v>3141.96747473</v>
      </c>
      <c r="P65" s="36">
        <f>SUMIFS(СВЦЭМ!$D$39:$D$782,СВЦЭМ!$A$39:$A$782,$A65,СВЦЭМ!$B$39:$B$782,P$47)+'СЕТ СН'!$G$14+СВЦЭМ!$D$10+'СЕТ СН'!$G$5-'СЕТ СН'!$G$24</f>
        <v>3127.37478018</v>
      </c>
      <c r="Q65" s="36">
        <f>SUMIFS(СВЦЭМ!$D$39:$D$782,СВЦЭМ!$A$39:$A$782,$A65,СВЦЭМ!$B$39:$B$782,Q$47)+'СЕТ СН'!$G$14+СВЦЭМ!$D$10+'СЕТ СН'!$G$5-'СЕТ СН'!$G$24</f>
        <v>3120.2466933400001</v>
      </c>
      <c r="R65" s="36">
        <f>SUMIFS(СВЦЭМ!$D$39:$D$782,СВЦЭМ!$A$39:$A$782,$A65,СВЦЭМ!$B$39:$B$782,R$47)+'СЕТ СН'!$G$14+СВЦЭМ!$D$10+'СЕТ СН'!$G$5-'СЕТ СН'!$G$24</f>
        <v>3121.4671979899999</v>
      </c>
      <c r="S65" s="36">
        <f>SUMIFS(СВЦЭМ!$D$39:$D$782,СВЦЭМ!$A$39:$A$782,$A65,СВЦЭМ!$B$39:$B$782,S$47)+'СЕТ СН'!$G$14+СВЦЭМ!$D$10+'СЕТ СН'!$G$5-'СЕТ СН'!$G$24</f>
        <v>3103.4744512899997</v>
      </c>
      <c r="T65" s="36">
        <f>SUMIFS(СВЦЭМ!$D$39:$D$782,СВЦЭМ!$A$39:$A$782,$A65,СВЦЭМ!$B$39:$B$782,T$47)+'СЕТ СН'!$G$14+СВЦЭМ!$D$10+'СЕТ СН'!$G$5-'СЕТ СН'!$G$24</f>
        <v>2916.98044828</v>
      </c>
      <c r="U65" s="36">
        <f>SUMIFS(СВЦЭМ!$D$39:$D$782,СВЦЭМ!$A$39:$A$782,$A65,СВЦЭМ!$B$39:$B$782,U$47)+'СЕТ СН'!$G$14+СВЦЭМ!$D$10+'СЕТ СН'!$G$5-'СЕТ СН'!$G$24</f>
        <v>2826.3180660100002</v>
      </c>
      <c r="V65" s="36">
        <f>SUMIFS(СВЦЭМ!$D$39:$D$782,СВЦЭМ!$A$39:$A$782,$A65,СВЦЭМ!$B$39:$B$782,V$47)+'СЕТ СН'!$G$14+СВЦЭМ!$D$10+'СЕТ СН'!$G$5-'СЕТ СН'!$G$24</f>
        <v>2792.6159739599998</v>
      </c>
      <c r="W65" s="36">
        <f>SUMIFS(СВЦЭМ!$D$39:$D$782,СВЦЭМ!$A$39:$A$782,$A65,СВЦЭМ!$B$39:$B$782,W$47)+'СЕТ СН'!$G$14+СВЦЭМ!$D$10+'СЕТ СН'!$G$5-'СЕТ СН'!$G$24</f>
        <v>2796.6334762199999</v>
      </c>
      <c r="X65" s="36">
        <f>SUMIFS(СВЦЭМ!$D$39:$D$782,СВЦЭМ!$A$39:$A$782,$A65,СВЦЭМ!$B$39:$B$782,X$47)+'СЕТ СН'!$G$14+СВЦЭМ!$D$10+'СЕТ СН'!$G$5-'СЕТ СН'!$G$24</f>
        <v>2838.9678672099999</v>
      </c>
      <c r="Y65" s="36">
        <f>SUMIFS(СВЦЭМ!$D$39:$D$782,СВЦЭМ!$A$39:$A$782,$A65,СВЦЭМ!$B$39:$B$782,Y$47)+'СЕТ СН'!$G$14+СВЦЭМ!$D$10+'СЕТ СН'!$G$5-'СЕТ СН'!$G$24</f>
        <v>2876.2362667400002</v>
      </c>
    </row>
    <row r="66" spans="1:26" ht="15.75" x14ac:dyDescent="0.2">
      <c r="A66" s="35">
        <f t="shared" si="1"/>
        <v>44305</v>
      </c>
      <c r="B66" s="36">
        <f>SUMIFS(СВЦЭМ!$D$39:$D$782,СВЦЭМ!$A$39:$A$782,$A66,СВЦЭМ!$B$39:$B$782,B$47)+'СЕТ СН'!$G$14+СВЦЭМ!$D$10+'СЕТ СН'!$G$5-'СЕТ СН'!$G$24</f>
        <v>3073.5810854700003</v>
      </c>
      <c r="C66" s="36">
        <f>SUMIFS(СВЦЭМ!$D$39:$D$782,СВЦЭМ!$A$39:$A$782,$A66,СВЦЭМ!$B$39:$B$782,C$47)+'СЕТ СН'!$G$14+СВЦЭМ!$D$10+'СЕТ СН'!$G$5-'СЕТ СН'!$G$24</f>
        <v>3123.1549144600003</v>
      </c>
      <c r="D66" s="36">
        <f>SUMIFS(СВЦЭМ!$D$39:$D$782,СВЦЭМ!$A$39:$A$782,$A66,СВЦЭМ!$B$39:$B$782,D$47)+'СЕТ СН'!$G$14+СВЦЭМ!$D$10+'СЕТ СН'!$G$5-'СЕТ СН'!$G$24</f>
        <v>3168.80077059</v>
      </c>
      <c r="E66" s="36">
        <f>SUMIFS(СВЦЭМ!$D$39:$D$782,СВЦЭМ!$A$39:$A$782,$A66,СВЦЭМ!$B$39:$B$782,E$47)+'СЕТ СН'!$G$14+СВЦЭМ!$D$10+'СЕТ СН'!$G$5-'СЕТ СН'!$G$24</f>
        <v>3167.8463022200003</v>
      </c>
      <c r="F66" s="36">
        <f>SUMIFS(СВЦЭМ!$D$39:$D$782,СВЦЭМ!$A$39:$A$782,$A66,СВЦЭМ!$B$39:$B$782,F$47)+'СЕТ СН'!$G$14+СВЦЭМ!$D$10+'СЕТ СН'!$G$5-'СЕТ СН'!$G$24</f>
        <v>3175.7822488000002</v>
      </c>
      <c r="G66" s="36">
        <f>SUMIFS(СВЦЭМ!$D$39:$D$782,СВЦЭМ!$A$39:$A$782,$A66,СВЦЭМ!$B$39:$B$782,G$47)+'СЕТ СН'!$G$14+СВЦЭМ!$D$10+'СЕТ СН'!$G$5-'СЕТ СН'!$G$24</f>
        <v>3173.3368382600001</v>
      </c>
      <c r="H66" s="36">
        <f>SUMIFS(СВЦЭМ!$D$39:$D$782,СВЦЭМ!$A$39:$A$782,$A66,СВЦЭМ!$B$39:$B$782,H$47)+'СЕТ СН'!$G$14+СВЦЭМ!$D$10+'СЕТ СН'!$G$5-'СЕТ СН'!$G$24</f>
        <v>3130.0590133699998</v>
      </c>
      <c r="I66" s="36">
        <f>SUMIFS(СВЦЭМ!$D$39:$D$782,СВЦЭМ!$A$39:$A$782,$A66,СВЦЭМ!$B$39:$B$782,I$47)+'СЕТ СН'!$G$14+СВЦЭМ!$D$10+'СЕТ СН'!$G$5-'СЕТ СН'!$G$24</f>
        <v>3043.38906589</v>
      </c>
      <c r="J66" s="36">
        <f>SUMIFS(СВЦЭМ!$D$39:$D$782,СВЦЭМ!$A$39:$A$782,$A66,СВЦЭМ!$B$39:$B$782,J$47)+'СЕТ СН'!$G$14+СВЦЭМ!$D$10+'СЕТ СН'!$G$5-'СЕТ СН'!$G$24</f>
        <v>2971.0973887199998</v>
      </c>
      <c r="K66" s="36">
        <f>SUMIFS(СВЦЭМ!$D$39:$D$782,СВЦЭМ!$A$39:$A$782,$A66,СВЦЭМ!$B$39:$B$782,K$47)+'СЕТ СН'!$G$14+СВЦЭМ!$D$10+'СЕТ СН'!$G$5-'СЕТ СН'!$G$24</f>
        <v>2902.9896437100001</v>
      </c>
      <c r="L66" s="36">
        <f>SUMIFS(СВЦЭМ!$D$39:$D$782,СВЦЭМ!$A$39:$A$782,$A66,СВЦЭМ!$B$39:$B$782,L$47)+'СЕТ СН'!$G$14+СВЦЭМ!$D$10+'СЕТ СН'!$G$5-'СЕТ СН'!$G$24</f>
        <v>2896.8684749599997</v>
      </c>
      <c r="M66" s="36">
        <f>SUMIFS(СВЦЭМ!$D$39:$D$782,СВЦЭМ!$A$39:$A$782,$A66,СВЦЭМ!$B$39:$B$782,M$47)+'СЕТ СН'!$G$14+СВЦЭМ!$D$10+'СЕТ СН'!$G$5-'СЕТ СН'!$G$24</f>
        <v>2923.2240978199998</v>
      </c>
      <c r="N66" s="36">
        <f>SUMIFS(СВЦЭМ!$D$39:$D$782,СВЦЭМ!$A$39:$A$782,$A66,СВЦЭМ!$B$39:$B$782,N$47)+'СЕТ СН'!$G$14+СВЦЭМ!$D$10+'СЕТ СН'!$G$5-'СЕТ СН'!$G$24</f>
        <v>2962.9754042499999</v>
      </c>
      <c r="O66" s="36">
        <f>SUMIFS(СВЦЭМ!$D$39:$D$782,СВЦЭМ!$A$39:$A$782,$A66,СВЦЭМ!$B$39:$B$782,O$47)+'СЕТ СН'!$G$14+СВЦЭМ!$D$10+'СЕТ СН'!$G$5-'СЕТ СН'!$G$24</f>
        <v>3014.60863814</v>
      </c>
      <c r="P66" s="36">
        <f>SUMIFS(СВЦЭМ!$D$39:$D$782,СВЦЭМ!$A$39:$A$782,$A66,СВЦЭМ!$B$39:$B$782,P$47)+'СЕТ СН'!$G$14+СВЦЭМ!$D$10+'СЕТ СН'!$G$5-'СЕТ СН'!$G$24</f>
        <v>3067.5651784399997</v>
      </c>
      <c r="Q66" s="36">
        <f>SUMIFS(СВЦЭМ!$D$39:$D$782,СВЦЭМ!$A$39:$A$782,$A66,СВЦЭМ!$B$39:$B$782,Q$47)+'СЕТ СН'!$G$14+СВЦЭМ!$D$10+'СЕТ СН'!$G$5-'СЕТ СН'!$G$24</f>
        <v>3086.3654028199999</v>
      </c>
      <c r="R66" s="36">
        <f>SUMIFS(СВЦЭМ!$D$39:$D$782,СВЦЭМ!$A$39:$A$782,$A66,СВЦЭМ!$B$39:$B$782,R$47)+'СЕТ СН'!$G$14+СВЦЭМ!$D$10+'СЕТ СН'!$G$5-'СЕТ СН'!$G$24</f>
        <v>3074.1115417800002</v>
      </c>
      <c r="S66" s="36">
        <f>SUMIFS(СВЦЭМ!$D$39:$D$782,СВЦЭМ!$A$39:$A$782,$A66,СВЦЭМ!$B$39:$B$782,S$47)+'СЕТ СН'!$G$14+СВЦЭМ!$D$10+'СЕТ СН'!$G$5-'СЕТ СН'!$G$24</f>
        <v>3050.63649592</v>
      </c>
      <c r="T66" s="36">
        <f>SUMIFS(СВЦЭМ!$D$39:$D$782,СВЦЭМ!$A$39:$A$782,$A66,СВЦЭМ!$B$39:$B$782,T$47)+'СЕТ СН'!$G$14+СВЦЭМ!$D$10+'СЕТ СН'!$G$5-'СЕТ СН'!$G$24</f>
        <v>2986.15155409</v>
      </c>
      <c r="U66" s="36">
        <f>SUMIFS(СВЦЭМ!$D$39:$D$782,СВЦЭМ!$A$39:$A$782,$A66,СВЦЭМ!$B$39:$B$782,U$47)+'СЕТ СН'!$G$14+СВЦЭМ!$D$10+'СЕТ СН'!$G$5-'СЕТ СН'!$G$24</f>
        <v>2933.7956621200001</v>
      </c>
      <c r="V66" s="36">
        <f>SUMIFS(СВЦЭМ!$D$39:$D$782,СВЦЭМ!$A$39:$A$782,$A66,СВЦЭМ!$B$39:$B$782,V$47)+'СЕТ СН'!$G$14+СВЦЭМ!$D$10+'СЕТ СН'!$G$5-'СЕТ СН'!$G$24</f>
        <v>2901.6430817199998</v>
      </c>
      <c r="W66" s="36">
        <f>SUMIFS(СВЦЭМ!$D$39:$D$782,СВЦЭМ!$A$39:$A$782,$A66,СВЦЭМ!$B$39:$B$782,W$47)+'СЕТ СН'!$G$14+СВЦЭМ!$D$10+'СЕТ СН'!$G$5-'СЕТ СН'!$G$24</f>
        <v>2914.9915841500001</v>
      </c>
      <c r="X66" s="36">
        <f>SUMIFS(СВЦЭМ!$D$39:$D$782,СВЦЭМ!$A$39:$A$782,$A66,СВЦЭМ!$B$39:$B$782,X$47)+'СЕТ СН'!$G$14+СВЦЭМ!$D$10+'СЕТ СН'!$G$5-'СЕТ СН'!$G$24</f>
        <v>2950.6478295400002</v>
      </c>
      <c r="Y66" s="36">
        <f>SUMIFS(СВЦЭМ!$D$39:$D$782,СВЦЭМ!$A$39:$A$782,$A66,СВЦЭМ!$B$39:$B$782,Y$47)+'СЕТ СН'!$G$14+СВЦЭМ!$D$10+'СЕТ СН'!$G$5-'СЕТ СН'!$G$24</f>
        <v>2999.3428746899999</v>
      </c>
    </row>
    <row r="67" spans="1:26" ht="15.75" x14ac:dyDescent="0.2">
      <c r="A67" s="35">
        <f t="shared" si="1"/>
        <v>44306</v>
      </c>
      <c r="B67" s="36">
        <f>SUMIFS(СВЦЭМ!$D$39:$D$782,СВЦЭМ!$A$39:$A$782,$A67,СВЦЭМ!$B$39:$B$782,B$47)+'СЕТ СН'!$G$14+СВЦЭМ!$D$10+'СЕТ СН'!$G$5-'СЕТ СН'!$G$24</f>
        <v>3123.72520833</v>
      </c>
      <c r="C67" s="36">
        <f>SUMIFS(СВЦЭМ!$D$39:$D$782,СВЦЭМ!$A$39:$A$782,$A67,СВЦЭМ!$B$39:$B$782,C$47)+'СЕТ СН'!$G$14+СВЦЭМ!$D$10+'СЕТ СН'!$G$5-'СЕТ СН'!$G$24</f>
        <v>3097.6259374900001</v>
      </c>
      <c r="D67" s="36">
        <f>SUMIFS(СВЦЭМ!$D$39:$D$782,СВЦЭМ!$A$39:$A$782,$A67,СВЦЭМ!$B$39:$B$782,D$47)+'СЕТ СН'!$G$14+СВЦЭМ!$D$10+'СЕТ СН'!$G$5-'СЕТ СН'!$G$24</f>
        <v>3046.7052268299999</v>
      </c>
      <c r="E67" s="36">
        <f>SUMIFS(СВЦЭМ!$D$39:$D$782,СВЦЭМ!$A$39:$A$782,$A67,СВЦЭМ!$B$39:$B$782,E$47)+'СЕТ СН'!$G$14+СВЦЭМ!$D$10+'СЕТ СН'!$G$5-'СЕТ СН'!$G$24</f>
        <v>3041.7167161799998</v>
      </c>
      <c r="F67" s="36">
        <f>SUMIFS(СВЦЭМ!$D$39:$D$782,СВЦЭМ!$A$39:$A$782,$A67,СВЦЭМ!$B$39:$B$782,F$47)+'СЕТ СН'!$G$14+СВЦЭМ!$D$10+'СЕТ СН'!$G$5-'СЕТ СН'!$G$24</f>
        <v>3044.02353786</v>
      </c>
      <c r="G67" s="36">
        <f>SUMIFS(СВЦЭМ!$D$39:$D$782,СВЦЭМ!$A$39:$A$782,$A67,СВЦЭМ!$B$39:$B$782,G$47)+'СЕТ СН'!$G$14+СВЦЭМ!$D$10+'СЕТ СН'!$G$5-'СЕТ СН'!$G$24</f>
        <v>3045.9830772400001</v>
      </c>
      <c r="H67" s="36">
        <f>SUMIFS(СВЦЭМ!$D$39:$D$782,СВЦЭМ!$A$39:$A$782,$A67,СВЦЭМ!$B$39:$B$782,H$47)+'СЕТ СН'!$G$14+СВЦЭМ!$D$10+'СЕТ СН'!$G$5-'СЕТ СН'!$G$24</f>
        <v>3092.3065723300001</v>
      </c>
      <c r="I67" s="36">
        <f>SUMIFS(СВЦЭМ!$D$39:$D$782,СВЦЭМ!$A$39:$A$782,$A67,СВЦЭМ!$B$39:$B$782,I$47)+'СЕТ СН'!$G$14+СВЦЭМ!$D$10+'СЕТ СН'!$G$5-'СЕТ СН'!$G$24</f>
        <v>3130.4158652200003</v>
      </c>
      <c r="J67" s="36">
        <f>SUMIFS(СВЦЭМ!$D$39:$D$782,СВЦЭМ!$A$39:$A$782,$A67,СВЦЭМ!$B$39:$B$782,J$47)+'СЕТ СН'!$G$14+СВЦЭМ!$D$10+'СЕТ СН'!$G$5-'СЕТ СН'!$G$24</f>
        <v>3087.0271117900002</v>
      </c>
      <c r="K67" s="36">
        <f>SUMIFS(СВЦЭМ!$D$39:$D$782,СВЦЭМ!$A$39:$A$782,$A67,СВЦЭМ!$B$39:$B$782,K$47)+'СЕТ СН'!$G$14+СВЦЭМ!$D$10+'СЕТ СН'!$G$5-'СЕТ СН'!$G$24</f>
        <v>3026.5611266799997</v>
      </c>
      <c r="L67" s="36">
        <f>SUMIFS(СВЦЭМ!$D$39:$D$782,СВЦЭМ!$A$39:$A$782,$A67,СВЦЭМ!$B$39:$B$782,L$47)+'СЕТ СН'!$G$14+СВЦЭМ!$D$10+'СЕТ СН'!$G$5-'СЕТ СН'!$G$24</f>
        <v>3032.6942727699998</v>
      </c>
      <c r="M67" s="36">
        <f>SUMIFS(СВЦЭМ!$D$39:$D$782,СВЦЭМ!$A$39:$A$782,$A67,СВЦЭМ!$B$39:$B$782,M$47)+'СЕТ СН'!$G$14+СВЦЭМ!$D$10+'СЕТ СН'!$G$5-'СЕТ СН'!$G$24</f>
        <v>3038.4120778400002</v>
      </c>
      <c r="N67" s="36">
        <f>SUMIFS(СВЦЭМ!$D$39:$D$782,СВЦЭМ!$A$39:$A$782,$A67,СВЦЭМ!$B$39:$B$782,N$47)+'СЕТ СН'!$G$14+СВЦЭМ!$D$10+'СЕТ СН'!$G$5-'СЕТ СН'!$G$24</f>
        <v>3058.5091378899997</v>
      </c>
      <c r="O67" s="36">
        <f>SUMIFS(СВЦЭМ!$D$39:$D$782,СВЦЭМ!$A$39:$A$782,$A67,СВЦЭМ!$B$39:$B$782,O$47)+'СЕТ СН'!$G$14+СВЦЭМ!$D$10+'СЕТ СН'!$G$5-'СЕТ СН'!$G$24</f>
        <v>3105.2860788600001</v>
      </c>
      <c r="P67" s="36">
        <f>SUMIFS(СВЦЭМ!$D$39:$D$782,СВЦЭМ!$A$39:$A$782,$A67,СВЦЭМ!$B$39:$B$782,P$47)+'СЕТ СН'!$G$14+СВЦЭМ!$D$10+'СЕТ СН'!$G$5-'СЕТ СН'!$G$24</f>
        <v>3126.2469976100001</v>
      </c>
      <c r="Q67" s="36">
        <f>SUMIFS(СВЦЭМ!$D$39:$D$782,СВЦЭМ!$A$39:$A$782,$A67,СВЦЭМ!$B$39:$B$782,Q$47)+'СЕТ СН'!$G$14+СВЦЭМ!$D$10+'СЕТ СН'!$G$5-'СЕТ СН'!$G$24</f>
        <v>3114.7314455999999</v>
      </c>
      <c r="R67" s="36">
        <f>SUMIFS(СВЦЭМ!$D$39:$D$782,СВЦЭМ!$A$39:$A$782,$A67,СВЦЭМ!$B$39:$B$782,R$47)+'СЕТ СН'!$G$14+СВЦЭМ!$D$10+'СЕТ СН'!$G$5-'СЕТ СН'!$G$24</f>
        <v>3119.3687308399999</v>
      </c>
      <c r="S67" s="36">
        <f>SUMIFS(СВЦЭМ!$D$39:$D$782,СВЦЭМ!$A$39:$A$782,$A67,СВЦЭМ!$B$39:$B$782,S$47)+'СЕТ СН'!$G$14+СВЦЭМ!$D$10+'СЕТ СН'!$G$5-'СЕТ СН'!$G$24</f>
        <v>3136.5954290899999</v>
      </c>
      <c r="T67" s="36">
        <f>SUMIFS(СВЦЭМ!$D$39:$D$782,СВЦЭМ!$A$39:$A$782,$A67,СВЦЭМ!$B$39:$B$782,T$47)+'СЕТ СН'!$G$14+СВЦЭМ!$D$10+'СЕТ СН'!$G$5-'СЕТ СН'!$G$24</f>
        <v>3070.9802553500003</v>
      </c>
      <c r="U67" s="36">
        <f>SUMIFS(СВЦЭМ!$D$39:$D$782,СВЦЭМ!$A$39:$A$782,$A67,СВЦЭМ!$B$39:$B$782,U$47)+'СЕТ СН'!$G$14+СВЦЭМ!$D$10+'СЕТ СН'!$G$5-'СЕТ СН'!$G$24</f>
        <v>2993.7586201499998</v>
      </c>
      <c r="V67" s="36">
        <f>SUMIFS(СВЦЭМ!$D$39:$D$782,СВЦЭМ!$A$39:$A$782,$A67,СВЦЭМ!$B$39:$B$782,V$47)+'СЕТ СН'!$G$14+СВЦЭМ!$D$10+'СЕТ СН'!$G$5-'СЕТ СН'!$G$24</f>
        <v>2952.5244870799997</v>
      </c>
      <c r="W67" s="36">
        <f>SUMIFS(СВЦЭМ!$D$39:$D$782,СВЦЭМ!$A$39:$A$782,$A67,СВЦЭМ!$B$39:$B$782,W$47)+'СЕТ СН'!$G$14+СВЦЭМ!$D$10+'СЕТ СН'!$G$5-'СЕТ СН'!$G$24</f>
        <v>2961.7702382999996</v>
      </c>
      <c r="X67" s="36">
        <f>SUMIFS(СВЦЭМ!$D$39:$D$782,СВЦЭМ!$A$39:$A$782,$A67,СВЦЭМ!$B$39:$B$782,X$47)+'СЕТ СН'!$G$14+СВЦЭМ!$D$10+'СЕТ СН'!$G$5-'СЕТ СН'!$G$24</f>
        <v>2989.5807981799999</v>
      </c>
      <c r="Y67" s="36">
        <f>SUMIFS(СВЦЭМ!$D$39:$D$782,СВЦЭМ!$A$39:$A$782,$A67,СВЦЭМ!$B$39:$B$782,Y$47)+'СЕТ СН'!$G$14+СВЦЭМ!$D$10+'СЕТ СН'!$G$5-'СЕТ СН'!$G$24</f>
        <v>3058.4943528900003</v>
      </c>
    </row>
    <row r="68" spans="1:26" ht="15.75" x14ac:dyDescent="0.2">
      <c r="A68" s="35">
        <f t="shared" si="1"/>
        <v>44307</v>
      </c>
      <c r="B68" s="36">
        <f>SUMIFS(СВЦЭМ!$D$39:$D$782,СВЦЭМ!$A$39:$A$782,$A68,СВЦЭМ!$B$39:$B$782,B$47)+'СЕТ СН'!$G$14+СВЦЭМ!$D$10+'СЕТ СН'!$G$5-'СЕТ СН'!$G$24</f>
        <v>3078.9063424300002</v>
      </c>
      <c r="C68" s="36">
        <f>SUMIFS(СВЦЭМ!$D$39:$D$782,СВЦЭМ!$A$39:$A$782,$A68,СВЦЭМ!$B$39:$B$782,C$47)+'СЕТ СН'!$G$14+СВЦЭМ!$D$10+'СЕТ СН'!$G$5-'СЕТ СН'!$G$24</f>
        <v>3099.7249445299999</v>
      </c>
      <c r="D68" s="36">
        <f>SUMIFS(СВЦЭМ!$D$39:$D$782,СВЦЭМ!$A$39:$A$782,$A68,СВЦЭМ!$B$39:$B$782,D$47)+'СЕТ СН'!$G$14+СВЦЭМ!$D$10+'СЕТ СН'!$G$5-'СЕТ СН'!$G$24</f>
        <v>3042.3341255200003</v>
      </c>
      <c r="E68" s="36">
        <f>SUMIFS(СВЦЭМ!$D$39:$D$782,СВЦЭМ!$A$39:$A$782,$A68,СВЦЭМ!$B$39:$B$782,E$47)+'СЕТ СН'!$G$14+СВЦЭМ!$D$10+'СЕТ СН'!$G$5-'СЕТ СН'!$G$24</f>
        <v>3050.2125605000001</v>
      </c>
      <c r="F68" s="36">
        <f>SUMIFS(СВЦЭМ!$D$39:$D$782,СВЦЭМ!$A$39:$A$782,$A68,СВЦЭМ!$B$39:$B$782,F$47)+'СЕТ СН'!$G$14+СВЦЭМ!$D$10+'СЕТ СН'!$G$5-'СЕТ СН'!$G$24</f>
        <v>3051.5552808499997</v>
      </c>
      <c r="G68" s="36">
        <f>SUMIFS(СВЦЭМ!$D$39:$D$782,СВЦЭМ!$A$39:$A$782,$A68,СВЦЭМ!$B$39:$B$782,G$47)+'СЕТ СН'!$G$14+СВЦЭМ!$D$10+'СЕТ СН'!$G$5-'СЕТ СН'!$G$24</f>
        <v>3046.6006675899998</v>
      </c>
      <c r="H68" s="36">
        <f>SUMIFS(СВЦЭМ!$D$39:$D$782,СВЦЭМ!$A$39:$A$782,$A68,СВЦЭМ!$B$39:$B$782,H$47)+'СЕТ СН'!$G$14+СВЦЭМ!$D$10+'СЕТ СН'!$G$5-'СЕТ СН'!$G$24</f>
        <v>3081.36469893</v>
      </c>
      <c r="I68" s="36">
        <f>SUMIFS(СВЦЭМ!$D$39:$D$782,СВЦЭМ!$A$39:$A$782,$A68,СВЦЭМ!$B$39:$B$782,I$47)+'СЕТ СН'!$G$14+СВЦЭМ!$D$10+'СЕТ СН'!$G$5-'СЕТ СН'!$G$24</f>
        <v>3077.38299499</v>
      </c>
      <c r="J68" s="36">
        <f>SUMIFS(СВЦЭМ!$D$39:$D$782,СВЦЭМ!$A$39:$A$782,$A68,СВЦЭМ!$B$39:$B$782,J$47)+'СЕТ СН'!$G$14+СВЦЭМ!$D$10+'СЕТ СН'!$G$5-'СЕТ СН'!$G$24</f>
        <v>3043.0675701999999</v>
      </c>
      <c r="K68" s="36">
        <f>SUMIFS(СВЦЭМ!$D$39:$D$782,СВЦЭМ!$A$39:$A$782,$A68,СВЦЭМ!$B$39:$B$782,K$47)+'СЕТ СН'!$G$14+СВЦЭМ!$D$10+'СЕТ СН'!$G$5-'СЕТ СН'!$G$24</f>
        <v>2994.5397846200003</v>
      </c>
      <c r="L68" s="36">
        <f>SUMIFS(СВЦЭМ!$D$39:$D$782,СВЦЭМ!$A$39:$A$782,$A68,СВЦЭМ!$B$39:$B$782,L$47)+'СЕТ СН'!$G$14+СВЦЭМ!$D$10+'СЕТ СН'!$G$5-'СЕТ СН'!$G$24</f>
        <v>2997.9494977100003</v>
      </c>
      <c r="M68" s="36">
        <f>SUMIFS(СВЦЭМ!$D$39:$D$782,СВЦЭМ!$A$39:$A$782,$A68,СВЦЭМ!$B$39:$B$782,M$47)+'СЕТ СН'!$G$14+СВЦЭМ!$D$10+'СЕТ СН'!$G$5-'СЕТ СН'!$G$24</f>
        <v>3006.7546086800003</v>
      </c>
      <c r="N68" s="36">
        <f>SUMIFS(СВЦЭМ!$D$39:$D$782,СВЦЭМ!$A$39:$A$782,$A68,СВЦЭМ!$B$39:$B$782,N$47)+'СЕТ СН'!$G$14+СВЦЭМ!$D$10+'СЕТ СН'!$G$5-'СЕТ СН'!$G$24</f>
        <v>3028.2162799099997</v>
      </c>
      <c r="O68" s="36">
        <f>SUMIFS(СВЦЭМ!$D$39:$D$782,СВЦЭМ!$A$39:$A$782,$A68,СВЦЭМ!$B$39:$B$782,O$47)+'СЕТ СН'!$G$14+СВЦЭМ!$D$10+'СЕТ СН'!$G$5-'СЕТ СН'!$G$24</f>
        <v>3066.6121928600001</v>
      </c>
      <c r="P68" s="36">
        <f>SUMIFS(СВЦЭМ!$D$39:$D$782,СВЦЭМ!$A$39:$A$782,$A68,СВЦЭМ!$B$39:$B$782,P$47)+'СЕТ СН'!$G$14+СВЦЭМ!$D$10+'СЕТ СН'!$G$5-'СЕТ СН'!$G$24</f>
        <v>3083.97699483</v>
      </c>
      <c r="Q68" s="36">
        <f>SUMIFS(СВЦЭМ!$D$39:$D$782,СВЦЭМ!$A$39:$A$782,$A68,СВЦЭМ!$B$39:$B$782,Q$47)+'СЕТ СН'!$G$14+СВЦЭМ!$D$10+'СЕТ СН'!$G$5-'СЕТ СН'!$G$24</f>
        <v>3082.6248264999999</v>
      </c>
      <c r="R68" s="36">
        <f>SUMIFS(СВЦЭМ!$D$39:$D$782,СВЦЭМ!$A$39:$A$782,$A68,СВЦЭМ!$B$39:$B$782,R$47)+'СЕТ СН'!$G$14+СВЦЭМ!$D$10+'СЕТ СН'!$G$5-'СЕТ СН'!$G$24</f>
        <v>3067.57624549</v>
      </c>
      <c r="S68" s="36">
        <f>SUMIFS(СВЦЭМ!$D$39:$D$782,СВЦЭМ!$A$39:$A$782,$A68,СВЦЭМ!$B$39:$B$782,S$47)+'СЕТ СН'!$G$14+СВЦЭМ!$D$10+'СЕТ СН'!$G$5-'СЕТ СН'!$G$24</f>
        <v>3079.3482031799999</v>
      </c>
      <c r="T68" s="36">
        <f>SUMIFS(СВЦЭМ!$D$39:$D$782,СВЦЭМ!$A$39:$A$782,$A68,СВЦЭМ!$B$39:$B$782,T$47)+'СЕТ СН'!$G$14+СВЦЭМ!$D$10+'СЕТ СН'!$G$5-'СЕТ СН'!$G$24</f>
        <v>3028.5431758699997</v>
      </c>
      <c r="U68" s="36">
        <f>SUMIFS(СВЦЭМ!$D$39:$D$782,СВЦЭМ!$A$39:$A$782,$A68,СВЦЭМ!$B$39:$B$782,U$47)+'СЕТ СН'!$G$14+СВЦЭМ!$D$10+'СЕТ СН'!$G$5-'СЕТ СН'!$G$24</f>
        <v>2953.50759006</v>
      </c>
      <c r="V68" s="36">
        <f>SUMIFS(СВЦЭМ!$D$39:$D$782,СВЦЭМ!$A$39:$A$782,$A68,СВЦЭМ!$B$39:$B$782,V$47)+'СЕТ СН'!$G$14+СВЦЭМ!$D$10+'СЕТ СН'!$G$5-'СЕТ СН'!$G$24</f>
        <v>2916.1705565399998</v>
      </c>
      <c r="W68" s="36">
        <f>SUMIFS(СВЦЭМ!$D$39:$D$782,СВЦЭМ!$A$39:$A$782,$A68,СВЦЭМ!$B$39:$B$782,W$47)+'СЕТ СН'!$G$14+СВЦЭМ!$D$10+'СЕТ СН'!$G$5-'СЕТ СН'!$G$24</f>
        <v>2931.2937926</v>
      </c>
      <c r="X68" s="36">
        <f>SUMIFS(СВЦЭМ!$D$39:$D$782,СВЦЭМ!$A$39:$A$782,$A68,СВЦЭМ!$B$39:$B$782,X$47)+'СЕТ СН'!$G$14+СВЦЭМ!$D$10+'СЕТ СН'!$G$5-'СЕТ СН'!$G$24</f>
        <v>2957.7748144400002</v>
      </c>
      <c r="Y68" s="36">
        <f>SUMIFS(СВЦЭМ!$D$39:$D$782,СВЦЭМ!$A$39:$A$782,$A68,СВЦЭМ!$B$39:$B$782,Y$47)+'СЕТ СН'!$G$14+СВЦЭМ!$D$10+'СЕТ СН'!$G$5-'СЕТ СН'!$G$24</f>
        <v>3016.8969133800001</v>
      </c>
    </row>
    <row r="69" spans="1:26" ht="15.75" x14ac:dyDescent="0.2">
      <c r="A69" s="35">
        <f t="shared" si="1"/>
        <v>44308</v>
      </c>
      <c r="B69" s="36">
        <f>SUMIFS(СВЦЭМ!$D$39:$D$782,СВЦЭМ!$A$39:$A$782,$A69,СВЦЭМ!$B$39:$B$782,B$47)+'СЕТ СН'!$G$14+СВЦЭМ!$D$10+'СЕТ СН'!$G$5-'СЕТ СН'!$G$24</f>
        <v>2879.62434523</v>
      </c>
      <c r="C69" s="36">
        <f>SUMIFS(СВЦЭМ!$D$39:$D$782,СВЦЭМ!$A$39:$A$782,$A69,СВЦЭМ!$B$39:$B$782,C$47)+'СЕТ СН'!$G$14+СВЦЭМ!$D$10+'СЕТ СН'!$G$5-'СЕТ СН'!$G$24</f>
        <v>2940.5647366200001</v>
      </c>
      <c r="D69" s="36">
        <f>SUMIFS(СВЦЭМ!$D$39:$D$782,СВЦЭМ!$A$39:$A$782,$A69,СВЦЭМ!$B$39:$B$782,D$47)+'СЕТ СН'!$G$14+СВЦЭМ!$D$10+'СЕТ СН'!$G$5-'СЕТ СН'!$G$24</f>
        <v>2962.9005874200002</v>
      </c>
      <c r="E69" s="36">
        <f>SUMIFS(СВЦЭМ!$D$39:$D$782,СВЦЭМ!$A$39:$A$782,$A69,СВЦЭМ!$B$39:$B$782,E$47)+'СЕТ СН'!$G$14+СВЦЭМ!$D$10+'СЕТ СН'!$G$5-'СЕТ СН'!$G$24</f>
        <v>2966.6452447000001</v>
      </c>
      <c r="F69" s="36">
        <f>SUMIFS(СВЦЭМ!$D$39:$D$782,СВЦЭМ!$A$39:$A$782,$A69,СВЦЭМ!$B$39:$B$782,F$47)+'СЕТ СН'!$G$14+СВЦЭМ!$D$10+'СЕТ СН'!$G$5-'СЕТ СН'!$G$24</f>
        <v>2970.2172198400003</v>
      </c>
      <c r="G69" s="36">
        <f>SUMIFS(СВЦЭМ!$D$39:$D$782,СВЦЭМ!$A$39:$A$782,$A69,СВЦЭМ!$B$39:$B$782,G$47)+'СЕТ СН'!$G$14+СВЦЭМ!$D$10+'СЕТ СН'!$G$5-'СЕТ СН'!$G$24</f>
        <v>2962.32817686</v>
      </c>
      <c r="H69" s="36">
        <f>SUMIFS(СВЦЭМ!$D$39:$D$782,СВЦЭМ!$A$39:$A$782,$A69,СВЦЭМ!$B$39:$B$782,H$47)+'СЕТ СН'!$G$14+СВЦЭМ!$D$10+'СЕТ СН'!$G$5-'СЕТ СН'!$G$24</f>
        <v>2958.9343052699996</v>
      </c>
      <c r="I69" s="36">
        <f>SUMIFS(СВЦЭМ!$D$39:$D$782,СВЦЭМ!$A$39:$A$782,$A69,СВЦЭМ!$B$39:$B$782,I$47)+'СЕТ СН'!$G$14+СВЦЭМ!$D$10+'СЕТ СН'!$G$5-'СЕТ СН'!$G$24</f>
        <v>2895.5834094900001</v>
      </c>
      <c r="J69" s="36">
        <f>SUMIFS(СВЦЭМ!$D$39:$D$782,СВЦЭМ!$A$39:$A$782,$A69,СВЦЭМ!$B$39:$B$782,J$47)+'СЕТ СН'!$G$14+СВЦЭМ!$D$10+'СЕТ СН'!$G$5-'СЕТ СН'!$G$24</f>
        <v>2835.3423812599999</v>
      </c>
      <c r="K69" s="36">
        <f>SUMIFS(СВЦЭМ!$D$39:$D$782,СВЦЭМ!$A$39:$A$782,$A69,СВЦЭМ!$B$39:$B$782,K$47)+'СЕТ СН'!$G$14+СВЦЭМ!$D$10+'СЕТ СН'!$G$5-'СЕТ СН'!$G$24</f>
        <v>2786.8318354399998</v>
      </c>
      <c r="L69" s="36">
        <f>SUMIFS(СВЦЭМ!$D$39:$D$782,СВЦЭМ!$A$39:$A$782,$A69,СВЦЭМ!$B$39:$B$782,L$47)+'СЕТ СН'!$G$14+СВЦЭМ!$D$10+'СЕТ СН'!$G$5-'СЕТ СН'!$G$24</f>
        <v>2796.38196801</v>
      </c>
      <c r="M69" s="36">
        <f>SUMIFS(СВЦЭМ!$D$39:$D$782,СВЦЭМ!$A$39:$A$782,$A69,СВЦЭМ!$B$39:$B$782,M$47)+'СЕТ СН'!$G$14+СВЦЭМ!$D$10+'СЕТ СН'!$G$5-'СЕТ СН'!$G$24</f>
        <v>2795.8148383500002</v>
      </c>
      <c r="N69" s="36">
        <f>SUMIFS(СВЦЭМ!$D$39:$D$782,СВЦЭМ!$A$39:$A$782,$A69,СВЦЭМ!$B$39:$B$782,N$47)+'СЕТ СН'!$G$14+СВЦЭМ!$D$10+'СЕТ СН'!$G$5-'СЕТ СН'!$G$24</f>
        <v>2817.1654522600002</v>
      </c>
      <c r="O69" s="36">
        <f>SUMIFS(СВЦЭМ!$D$39:$D$782,СВЦЭМ!$A$39:$A$782,$A69,СВЦЭМ!$B$39:$B$782,O$47)+'СЕТ СН'!$G$14+СВЦЭМ!$D$10+'СЕТ СН'!$G$5-'СЕТ СН'!$G$24</f>
        <v>2889.7763059600002</v>
      </c>
      <c r="P69" s="36">
        <f>SUMIFS(СВЦЭМ!$D$39:$D$782,СВЦЭМ!$A$39:$A$782,$A69,СВЦЭМ!$B$39:$B$782,P$47)+'СЕТ СН'!$G$14+СВЦЭМ!$D$10+'СЕТ СН'!$G$5-'СЕТ СН'!$G$24</f>
        <v>2891.0342074800001</v>
      </c>
      <c r="Q69" s="36">
        <f>SUMIFS(СВЦЭМ!$D$39:$D$782,СВЦЭМ!$A$39:$A$782,$A69,СВЦЭМ!$B$39:$B$782,Q$47)+'СЕТ СН'!$G$14+СВЦЭМ!$D$10+'СЕТ СН'!$G$5-'СЕТ СН'!$G$24</f>
        <v>2890.95632105</v>
      </c>
      <c r="R69" s="36">
        <f>SUMIFS(СВЦЭМ!$D$39:$D$782,СВЦЭМ!$A$39:$A$782,$A69,СВЦЭМ!$B$39:$B$782,R$47)+'СЕТ СН'!$G$14+СВЦЭМ!$D$10+'СЕТ СН'!$G$5-'СЕТ СН'!$G$24</f>
        <v>2874.3902207400001</v>
      </c>
      <c r="S69" s="36">
        <f>SUMIFS(СВЦЭМ!$D$39:$D$782,СВЦЭМ!$A$39:$A$782,$A69,СВЦЭМ!$B$39:$B$782,S$47)+'СЕТ СН'!$G$14+СВЦЭМ!$D$10+'СЕТ СН'!$G$5-'СЕТ СН'!$G$24</f>
        <v>2880.5836090000003</v>
      </c>
      <c r="T69" s="36">
        <f>SUMIFS(СВЦЭМ!$D$39:$D$782,СВЦЭМ!$A$39:$A$782,$A69,СВЦЭМ!$B$39:$B$782,T$47)+'СЕТ СН'!$G$14+СВЦЭМ!$D$10+'СЕТ СН'!$G$5-'СЕТ СН'!$G$24</f>
        <v>2818.0211431100001</v>
      </c>
      <c r="U69" s="36">
        <f>SUMIFS(СВЦЭМ!$D$39:$D$782,СВЦЭМ!$A$39:$A$782,$A69,СВЦЭМ!$B$39:$B$782,U$47)+'СЕТ СН'!$G$14+СВЦЭМ!$D$10+'СЕТ СН'!$G$5-'СЕТ СН'!$G$24</f>
        <v>2820.7028596999999</v>
      </c>
      <c r="V69" s="36">
        <f>SUMIFS(СВЦЭМ!$D$39:$D$782,СВЦЭМ!$A$39:$A$782,$A69,СВЦЭМ!$B$39:$B$782,V$47)+'СЕТ СН'!$G$14+СВЦЭМ!$D$10+'СЕТ СН'!$G$5-'СЕТ СН'!$G$24</f>
        <v>2857.0889950800001</v>
      </c>
      <c r="W69" s="36">
        <f>SUMIFS(СВЦЭМ!$D$39:$D$782,СВЦЭМ!$A$39:$A$782,$A69,СВЦЭМ!$B$39:$B$782,W$47)+'СЕТ СН'!$G$14+СВЦЭМ!$D$10+'СЕТ СН'!$G$5-'СЕТ СН'!$G$24</f>
        <v>2872.51824988</v>
      </c>
      <c r="X69" s="36">
        <f>SUMIFS(СВЦЭМ!$D$39:$D$782,СВЦЭМ!$A$39:$A$782,$A69,СВЦЭМ!$B$39:$B$782,X$47)+'СЕТ СН'!$G$14+СВЦЭМ!$D$10+'СЕТ СН'!$G$5-'СЕТ СН'!$G$24</f>
        <v>2845.3225880099999</v>
      </c>
      <c r="Y69" s="36">
        <f>SUMIFS(СВЦЭМ!$D$39:$D$782,СВЦЭМ!$A$39:$A$782,$A69,СВЦЭМ!$B$39:$B$782,Y$47)+'СЕТ СН'!$G$14+СВЦЭМ!$D$10+'СЕТ СН'!$G$5-'СЕТ СН'!$G$24</f>
        <v>2825.1847711700002</v>
      </c>
    </row>
    <row r="70" spans="1:26" ht="15.75" x14ac:dyDescent="0.2">
      <c r="A70" s="35">
        <f t="shared" si="1"/>
        <v>44309</v>
      </c>
      <c r="B70" s="36">
        <f>SUMIFS(СВЦЭМ!$D$39:$D$782,СВЦЭМ!$A$39:$A$782,$A70,СВЦЭМ!$B$39:$B$782,B$47)+'СЕТ СН'!$G$14+СВЦЭМ!$D$10+'СЕТ СН'!$G$5-'СЕТ СН'!$G$24</f>
        <v>2823.5801863000002</v>
      </c>
      <c r="C70" s="36">
        <f>SUMIFS(СВЦЭМ!$D$39:$D$782,СВЦЭМ!$A$39:$A$782,$A70,СВЦЭМ!$B$39:$B$782,C$47)+'СЕТ СН'!$G$14+СВЦЭМ!$D$10+'СЕТ СН'!$G$5-'СЕТ СН'!$G$24</f>
        <v>2883.54779947</v>
      </c>
      <c r="D70" s="36">
        <f>SUMIFS(СВЦЭМ!$D$39:$D$782,СВЦЭМ!$A$39:$A$782,$A70,СВЦЭМ!$B$39:$B$782,D$47)+'СЕТ СН'!$G$14+СВЦЭМ!$D$10+'СЕТ СН'!$G$5-'СЕТ СН'!$G$24</f>
        <v>2913.3975103299999</v>
      </c>
      <c r="E70" s="36">
        <f>SUMIFS(СВЦЭМ!$D$39:$D$782,СВЦЭМ!$A$39:$A$782,$A70,СВЦЭМ!$B$39:$B$782,E$47)+'СЕТ СН'!$G$14+СВЦЭМ!$D$10+'СЕТ СН'!$G$5-'СЕТ СН'!$G$24</f>
        <v>2914.2078350399997</v>
      </c>
      <c r="F70" s="36">
        <f>SUMIFS(СВЦЭМ!$D$39:$D$782,СВЦЭМ!$A$39:$A$782,$A70,СВЦЭМ!$B$39:$B$782,F$47)+'СЕТ СН'!$G$14+СВЦЭМ!$D$10+'СЕТ СН'!$G$5-'СЕТ СН'!$G$24</f>
        <v>2913.7643103300002</v>
      </c>
      <c r="G70" s="36">
        <f>SUMIFS(СВЦЭМ!$D$39:$D$782,СВЦЭМ!$A$39:$A$782,$A70,СВЦЭМ!$B$39:$B$782,G$47)+'СЕТ СН'!$G$14+СВЦЭМ!$D$10+'СЕТ СН'!$G$5-'СЕТ СН'!$G$24</f>
        <v>2897.3617209899999</v>
      </c>
      <c r="H70" s="36">
        <f>SUMIFS(СВЦЭМ!$D$39:$D$782,СВЦЭМ!$A$39:$A$782,$A70,СВЦЭМ!$B$39:$B$782,H$47)+'СЕТ СН'!$G$14+СВЦЭМ!$D$10+'СЕТ СН'!$G$5-'СЕТ СН'!$G$24</f>
        <v>2878.29658913</v>
      </c>
      <c r="I70" s="36">
        <f>SUMIFS(СВЦЭМ!$D$39:$D$782,СВЦЭМ!$A$39:$A$782,$A70,СВЦЭМ!$B$39:$B$782,I$47)+'СЕТ СН'!$G$14+СВЦЭМ!$D$10+'СЕТ СН'!$G$5-'СЕТ СН'!$G$24</f>
        <v>2836.0322999700002</v>
      </c>
      <c r="J70" s="36">
        <f>SUMIFS(СВЦЭМ!$D$39:$D$782,СВЦЭМ!$A$39:$A$782,$A70,СВЦЭМ!$B$39:$B$782,J$47)+'СЕТ СН'!$G$14+СВЦЭМ!$D$10+'СЕТ СН'!$G$5-'СЕТ СН'!$G$24</f>
        <v>2843.7659466599998</v>
      </c>
      <c r="K70" s="36">
        <f>SUMIFS(СВЦЭМ!$D$39:$D$782,СВЦЭМ!$A$39:$A$782,$A70,СВЦЭМ!$B$39:$B$782,K$47)+'СЕТ СН'!$G$14+СВЦЭМ!$D$10+'СЕТ СН'!$G$5-'СЕТ СН'!$G$24</f>
        <v>2803.4478698200001</v>
      </c>
      <c r="L70" s="36">
        <f>SUMIFS(СВЦЭМ!$D$39:$D$782,СВЦЭМ!$A$39:$A$782,$A70,СВЦЭМ!$B$39:$B$782,L$47)+'СЕТ СН'!$G$14+СВЦЭМ!$D$10+'СЕТ СН'!$G$5-'СЕТ СН'!$G$24</f>
        <v>2808.5218612600002</v>
      </c>
      <c r="M70" s="36">
        <f>SUMIFS(СВЦЭМ!$D$39:$D$782,СВЦЭМ!$A$39:$A$782,$A70,СВЦЭМ!$B$39:$B$782,M$47)+'СЕТ СН'!$G$14+СВЦЭМ!$D$10+'СЕТ СН'!$G$5-'СЕТ СН'!$G$24</f>
        <v>2798.72787892</v>
      </c>
      <c r="N70" s="36">
        <f>SUMIFS(СВЦЭМ!$D$39:$D$782,СВЦЭМ!$A$39:$A$782,$A70,СВЦЭМ!$B$39:$B$782,N$47)+'СЕТ СН'!$G$14+СВЦЭМ!$D$10+'СЕТ СН'!$G$5-'СЕТ СН'!$G$24</f>
        <v>2809.3539663000001</v>
      </c>
      <c r="O70" s="36">
        <f>SUMIFS(СВЦЭМ!$D$39:$D$782,СВЦЭМ!$A$39:$A$782,$A70,СВЦЭМ!$B$39:$B$782,O$47)+'СЕТ СН'!$G$14+СВЦЭМ!$D$10+'СЕТ СН'!$G$5-'СЕТ СН'!$G$24</f>
        <v>2850.7588414000002</v>
      </c>
      <c r="P70" s="36">
        <f>SUMIFS(СВЦЭМ!$D$39:$D$782,СВЦЭМ!$A$39:$A$782,$A70,СВЦЭМ!$B$39:$B$782,P$47)+'СЕТ СН'!$G$14+СВЦЭМ!$D$10+'СЕТ СН'!$G$5-'СЕТ СН'!$G$24</f>
        <v>2831.30624876</v>
      </c>
      <c r="Q70" s="36">
        <f>SUMIFS(СВЦЭМ!$D$39:$D$782,СВЦЭМ!$A$39:$A$782,$A70,СВЦЭМ!$B$39:$B$782,Q$47)+'СЕТ СН'!$G$14+СВЦЭМ!$D$10+'СЕТ СН'!$G$5-'СЕТ СН'!$G$24</f>
        <v>2824.5379780600001</v>
      </c>
      <c r="R70" s="36">
        <f>SUMIFS(СВЦЭМ!$D$39:$D$782,СВЦЭМ!$A$39:$A$782,$A70,СВЦЭМ!$B$39:$B$782,R$47)+'СЕТ СН'!$G$14+СВЦЭМ!$D$10+'СЕТ СН'!$G$5-'СЕТ СН'!$G$24</f>
        <v>2822.5254852200001</v>
      </c>
      <c r="S70" s="36">
        <f>SUMIFS(СВЦЭМ!$D$39:$D$782,СВЦЭМ!$A$39:$A$782,$A70,СВЦЭМ!$B$39:$B$782,S$47)+'СЕТ СН'!$G$14+СВЦЭМ!$D$10+'СЕТ СН'!$G$5-'СЕТ СН'!$G$24</f>
        <v>2841.37049548</v>
      </c>
      <c r="T70" s="36">
        <f>SUMIFS(СВЦЭМ!$D$39:$D$782,СВЦЭМ!$A$39:$A$782,$A70,СВЦЭМ!$B$39:$B$782,T$47)+'СЕТ СН'!$G$14+СВЦЭМ!$D$10+'СЕТ СН'!$G$5-'СЕТ СН'!$G$24</f>
        <v>2817.1829979599997</v>
      </c>
      <c r="U70" s="36">
        <f>SUMIFS(СВЦЭМ!$D$39:$D$782,СВЦЭМ!$A$39:$A$782,$A70,СВЦЭМ!$B$39:$B$782,U$47)+'СЕТ СН'!$G$14+СВЦЭМ!$D$10+'СЕТ СН'!$G$5-'СЕТ СН'!$G$24</f>
        <v>2777.5178252300002</v>
      </c>
      <c r="V70" s="36">
        <f>SUMIFS(СВЦЭМ!$D$39:$D$782,СВЦЭМ!$A$39:$A$782,$A70,СВЦЭМ!$B$39:$B$782,V$47)+'СЕТ СН'!$G$14+СВЦЭМ!$D$10+'СЕТ СН'!$G$5-'СЕТ СН'!$G$24</f>
        <v>2800.1410002000002</v>
      </c>
      <c r="W70" s="36">
        <f>SUMIFS(СВЦЭМ!$D$39:$D$782,СВЦЭМ!$A$39:$A$782,$A70,СВЦЭМ!$B$39:$B$782,W$47)+'СЕТ СН'!$G$14+СВЦЭМ!$D$10+'СЕТ СН'!$G$5-'СЕТ СН'!$G$24</f>
        <v>2823.0413986600001</v>
      </c>
      <c r="X70" s="36">
        <f>SUMIFS(СВЦЭМ!$D$39:$D$782,СВЦЭМ!$A$39:$A$782,$A70,СВЦЭМ!$B$39:$B$782,X$47)+'СЕТ СН'!$G$14+СВЦЭМ!$D$10+'СЕТ СН'!$G$5-'СЕТ СН'!$G$24</f>
        <v>2778.1907697400002</v>
      </c>
      <c r="Y70" s="36">
        <f>SUMIFS(СВЦЭМ!$D$39:$D$782,СВЦЭМ!$A$39:$A$782,$A70,СВЦЭМ!$B$39:$B$782,Y$47)+'СЕТ СН'!$G$14+СВЦЭМ!$D$10+'СЕТ СН'!$G$5-'СЕТ СН'!$G$24</f>
        <v>2761.9500079099998</v>
      </c>
    </row>
    <row r="71" spans="1:26" ht="15.75" x14ac:dyDescent="0.2">
      <c r="A71" s="35">
        <f t="shared" si="1"/>
        <v>44310</v>
      </c>
      <c r="B71" s="36">
        <f>SUMIFS(СВЦЭМ!$D$39:$D$782,СВЦЭМ!$A$39:$A$782,$A71,СВЦЭМ!$B$39:$B$782,B$47)+'СЕТ СН'!$G$14+СВЦЭМ!$D$10+'СЕТ СН'!$G$5-'СЕТ СН'!$G$24</f>
        <v>2987.4034174199996</v>
      </c>
      <c r="C71" s="36">
        <f>SUMIFS(СВЦЭМ!$D$39:$D$782,СВЦЭМ!$A$39:$A$782,$A71,СВЦЭМ!$B$39:$B$782,C$47)+'СЕТ СН'!$G$14+СВЦЭМ!$D$10+'СЕТ СН'!$G$5-'СЕТ СН'!$G$24</f>
        <v>3084.5277493100002</v>
      </c>
      <c r="D71" s="36">
        <f>SUMIFS(СВЦЭМ!$D$39:$D$782,СВЦЭМ!$A$39:$A$782,$A71,СВЦЭМ!$B$39:$B$782,D$47)+'СЕТ СН'!$G$14+СВЦЭМ!$D$10+'СЕТ СН'!$G$5-'СЕТ СН'!$G$24</f>
        <v>3147.61955395</v>
      </c>
      <c r="E71" s="36">
        <f>SUMIFS(СВЦЭМ!$D$39:$D$782,СВЦЭМ!$A$39:$A$782,$A71,СВЦЭМ!$B$39:$B$782,E$47)+'СЕТ СН'!$G$14+СВЦЭМ!$D$10+'СЕТ СН'!$G$5-'СЕТ СН'!$G$24</f>
        <v>3138.04326025</v>
      </c>
      <c r="F71" s="36">
        <f>SUMIFS(СВЦЭМ!$D$39:$D$782,СВЦЭМ!$A$39:$A$782,$A71,СВЦЭМ!$B$39:$B$782,F$47)+'СЕТ СН'!$G$14+СВЦЭМ!$D$10+'СЕТ СН'!$G$5-'СЕТ СН'!$G$24</f>
        <v>3152.84397554</v>
      </c>
      <c r="G71" s="36">
        <f>SUMIFS(СВЦЭМ!$D$39:$D$782,СВЦЭМ!$A$39:$A$782,$A71,СВЦЭМ!$B$39:$B$782,G$47)+'СЕТ СН'!$G$14+СВЦЭМ!$D$10+'СЕТ СН'!$G$5-'СЕТ СН'!$G$24</f>
        <v>3124.6873423400002</v>
      </c>
      <c r="H71" s="36">
        <f>SUMIFS(СВЦЭМ!$D$39:$D$782,СВЦЭМ!$A$39:$A$782,$A71,СВЦЭМ!$B$39:$B$782,H$47)+'СЕТ СН'!$G$14+СВЦЭМ!$D$10+'СЕТ СН'!$G$5-'СЕТ СН'!$G$24</f>
        <v>3080.04776967</v>
      </c>
      <c r="I71" s="36">
        <f>SUMIFS(СВЦЭМ!$D$39:$D$782,СВЦЭМ!$A$39:$A$782,$A71,СВЦЭМ!$B$39:$B$782,I$47)+'СЕТ СН'!$G$14+СВЦЭМ!$D$10+'СЕТ СН'!$G$5-'СЕТ СН'!$G$24</f>
        <v>3034.58116135</v>
      </c>
      <c r="J71" s="36">
        <f>SUMIFS(СВЦЭМ!$D$39:$D$782,СВЦЭМ!$A$39:$A$782,$A71,СВЦЭМ!$B$39:$B$782,J$47)+'СЕТ СН'!$G$14+СВЦЭМ!$D$10+'СЕТ СН'!$G$5-'СЕТ СН'!$G$24</f>
        <v>2941.1526333100001</v>
      </c>
      <c r="K71" s="36">
        <f>SUMIFS(СВЦЭМ!$D$39:$D$782,СВЦЭМ!$A$39:$A$782,$A71,СВЦЭМ!$B$39:$B$782,K$47)+'СЕТ СН'!$G$14+СВЦЭМ!$D$10+'СЕТ СН'!$G$5-'СЕТ СН'!$G$24</f>
        <v>2869.1751997700003</v>
      </c>
      <c r="L71" s="36">
        <f>SUMIFS(СВЦЭМ!$D$39:$D$782,СВЦЭМ!$A$39:$A$782,$A71,СВЦЭМ!$B$39:$B$782,L$47)+'СЕТ СН'!$G$14+СВЦЭМ!$D$10+'СЕТ СН'!$G$5-'СЕТ СН'!$G$24</f>
        <v>2864.80158699</v>
      </c>
      <c r="M71" s="36">
        <f>SUMIFS(СВЦЭМ!$D$39:$D$782,СВЦЭМ!$A$39:$A$782,$A71,СВЦЭМ!$B$39:$B$782,M$47)+'СЕТ СН'!$G$14+СВЦЭМ!$D$10+'СЕТ СН'!$G$5-'СЕТ СН'!$G$24</f>
        <v>2879.39376954</v>
      </c>
      <c r="N71" s="36">
        <f>SUMIFS(СВЦЭМ!$D$39:$D$782,СВЦЭМ!$A$39:$A$782,$A71,СВЦЭМ!$B$39:$B$782,N$47)+'СЕТ СН'!$G$14+СВЦЭМ!$D$10+'СЕТ СН'!$G$5-'СЕТ СН'!$G$24</f>
        <v>2903.5967123999999</v>
      </c>
      <c r="O71" s="36">
        <f>SUMIFS(СВЦЭМ!$D$39:$D$782,СВЦЭМ!$A$39:$A$782,$A71,СВЦЭМ!$B$39:$B$782,O$47)+'СЕТ СН'!$G$14+СВЦЭМ!$D$10+'СЕТ СН'!$G$5-'СЕТ СН'!$G$24</f>
        <v>2967.2782055300004</v>
      </c>
      <c r="P71" s="36">
        <f>SUMIFS(СВЦЭМ!$D$39:$D$782,СВЦЭМ!$A$39:$A$782,$A71,СВЦЭМ!$B$39:$B$782,P$47)+'СЕТ СН'!$G$14+СВЦЭМ!$D$10+'СЕТ СН'!$G$5-'СЕТ СН'!$G$24</f>
        <v>3026.9887490399997</v>
      </c>
      <c r="Q71" s="36">
        <f>SUMIFS(СВЦЭМ!$D$39:$D$782,СВЦЭМ!$A$39:$A$782,$A71,СВЦЭМ!$B$39:$B$782,Q$47)+'СЕТ СН'!$G$14+СВЦЭМ!$D$10+'СЕТ СН'!$G$5-'СЕТ СН'!$G$24</f>
        <v>3033.3177035500003</v>
      </c>
      <c r="R71" s="36">
        <f>SUMIFS(СВЦЭМ!$D$39:$D$782,СВЦЭМ!$A$39:$A$782,$A71,СВЦЭМ!$B$39:$B$782,R$47)+'СЕТ СН'!$G$14+СВЦЭМ!$D$10+'СЕТ СН'!$G$5-'СЕТ СН'!$G$24</f>
        <v>3026.4609094500001</v>
      </c>
      <c r="S71" s="36">
        <f>SUMIFS(СВЦЭМ!$D$39:$D$782,СВЦЭМ!$A$39:$A$782,$A71,СВЦЭМ!$B$39:$B$782,S$47)+'СЕТ СН'!$G$14+СВЦЭМ!$D$10+'СЕТ СН'!$G$5-'СЕТ СН'!$G$24</f>
        <v>3002.4042762300001</v>
      </c>
      <c r="T71" s="36">
        <f>SUMIFS(СВЦЭМ!$D$39:$D$782,СВЦЭМ!$A$39:$A$782,$A71,СВЦЭМ!$B$39:$B$782,T$47)+'СЕТ СН'!$G$14+СВЦЭМ!$D$10+'СЕТ СН'!$G$5-'СЕТ СН'!$G$24</f>
        <v>2917.8329811799999</v>
      </c>
      <c r="U71" s="36">
        <f>SUMIFS(СВЦЭМ!$D$39:$D$782,СВЦЭМ!$A$39:$A$782,$A71,СВЦЭМ!$B$39:$B$782,U$47)+'СЕТ СН'!$G$14+СВЦЭМ!$D$10+'СЕТ СН'!$G$5-'СЕТ СН'!$G$24</f>
        <v>2847.8384153900001</v>
      </c>
      <c r="V71" s="36">
        <f>SUMIFS(СВЦЭМ!$D$39:$D$782,СВЦЭМ!$A$39:$A$782,$A71,СВЦЭМ!$B$39:$B$782,V$47)+'СЕТ СН'!$G$14+СВЦЭМ!$D$10+'СЕТ СН'!$G$5-'СЕТ СН'!$G$24</f>
        <v>2790.3387771299999</v>
      </c>
      <c r="W71" s="36">
        <f>SUMIFS(СВЦЭМ!$D$39:$D$782,СВЦЭМ!$A$39:$A$782,$A71,СВЦЭМ!$B$39:$B$782,W$47)+'СЕТ СН'!$G$14+СВЦЭМ!$D$10+'СЕТ СН'!$G$5-'СЕТ СН'!$G$24</f>
        <v>2819.4165062299999</v>
      </c>
      <c r="X71" s="36">
        <f>SUMIFS(СВЦЭМ!$D$39:$D$782,СВЦЭМ!$A$39:$A$782,$A71,СВЦЭМ!$B$39:$B$782,X$47)+'СЕТ СН'!$G$14+СВЦЭМ!$D$10+'СЕТ СН'!$G$5-'СЕТ СН'!$G$24</f>
        <v>2841.6092365499999</v>
      </c>
      <c r="Y71" s="36">
        <f>SUMIFS(СВЦЭМ!$D$39:$D$782,СВЦЭМ!$A$39:$A$782,$A71,СВЦЭМ!$B$39:$B$782,Y$47)+'СЕТ СН'!$G$14+СВЦЭМ!$D$10+'СЕТ СН'!$G$5-'СЕТ СН'!$G$24</f>
        <v>2904.6795720099999</v>
      </c>
    </row>
    <row r="72" spans="1:26" ht="15.75" x14ac:dyDescent="0.2">
      <c r="A72" s="35">
        <f t="shared" si="1"/>
        <v>44311</v>
      </c>
      <c r="B72" s="36">
        <f>SUMIFS(СВЦЭМ!$D$39:$D$782,СВЦЭМ!$A$39:$A$782,$A72,СВЦЭМ!$B$39:$B$782,B$47)+'СЕТ СН'!$G$14+СВЦЭМ!$D$10+'СЕТ СН'!$G$5-'СЕТ СН'!$G$24</f>
        <v>2940.5887960999999</v>
      </c>
      <c r="C72" s="36">
        <f>SUMIFS(СВЦЭМ!$D$39:$D$782,СВЦЭМ!$A$39:$A$782,$A72,СВЦЭМ!$B$39:$B$782,C$47)+'СЕТ СН'!$G$14+СВЦЭМ!$D$10+'СЕТ СН'!$G$5-'СЕТ СН'!$G$24</f>
        <v>2990.1034628699999</v>
      </c>
      <c r="D72" s="36">
        <f>SUMIFS(СВЦЭМ!$D$39:$D$782,СВЦЭМ!$A$39:$A$782,$A72,СВЦЭМ!$B$39:$B$782,D$47)+'СЕТ СН'!$G$14+СВЦЭМ!$D$10+'СЕТ СН'!$G$5-'СЕТ СН'!$G$24</f>
        <v>2936.1656636100001</v>
      </c>
      <c r="E72" s="36">
        <f>SUMIFS(СВЦЭМ!$D$39:$D$782,СВЦЭМ!$A$39:$A$782,$A72,СВЦЭМ!$B$39:$B$782,E$47)+'СЕТ СН'!$G$14+СВЦЭМ!$D$10+'СЕТ СН'!$G$5-'СЕТ СН'!$G$24</f>
        <v>2924.6739206800003</v>
      </c>
      <c r="F72" s="36">
        <f>SUMIFS(СВЦЭМ!$D$39:$D$782,СВЦЭМ!$A$39:$A$782,$A72,СВЦЭМ!$B$39:$B$782,F$47)+'СЕТ СН'!$G$14+СВЦЭМ!$D$10+'СЕТ СН'!$G$5-'СЕТ СН'!$G$24</f>
        <v>2923.4276988299998</v>
      </c>
      <c r="G72" s="36">
        <f>SUMIFS(СВЦЭМ!$D$39:$D$782,СВЦЭМ!$A$39:$A$782,$A72,СВЦЭМ!$B$39:$B$782,G$47)+'СЕТ СН'!$G$14+СВЦЭМ!$D$10+'СЕТ СН'!$G$5-'СЕТ СН'!$G$24</f>
        <v>2928.5616598799998</v>
      </c>
      <c r="H72" s="36">
        <f>SUMIFS(СВЦЭМ!$D$39:$D$782,СВЦЭМ!$A$39:$A$782,$A72,СВЦЭМ!$B$39:$B$782,H$47)+'СЕТ СН'!$G$14+СВЦЭМ!$D$10+'СЕТ СН'!$G$5-'СЕТ СН'!$G$24</f>
        <v>2935.7015941700001</v>
      </c>
      <c r="I72" s="36">
        <f>SUMIFS(СВЦЭМ!$D$39:$D$782,СВЦЭМ!$A$39:$A$782,$A72,СВЦЭМ!$B$39:$B$782,I$47)+'СЕТ СН'!$G$14+СВЦЭМ!$D$10+'СЕТ СН'!$G$5-'СЕТ СН'!$G$24</f>
        <v>2957.0801034400001</v>
      </c>
      <c r="J72" s="36">
        <f>SUMIFS(СВЦЭМ!$D$39:$D$782,СВЦЭМ!$A$39:$A$782,$A72,СВЦЭМ!$B$39:$B$782,J$47)+'СЕТ СН'!$G$14+СВЦЭМ!$D$10+'СЕТ СН'!$G$5-'СЕТ СН'!$G$24</f>
        <v>2897.6562314100001</v>
      </c>
      <c r="K72" s="36">
        <f>SUMIFS(СВЦЭМ!$D$39:$D$782,СВЦЭМ!$A$39:$A$782,$A72,СВЦЭМ!$B$39:$B$782,K$47)+'СЕТ СН'!$G$14+СВЦЭМ!$D$10+'СЕТ СН'!$G$5-'СЕТ СН'!$G$24</f>
        <v>2825.2689768199998</v>
      </c>
      <c r="L72" s="36">
        <f>SUMIFS(СВЦЭМ!$D$39:$D$782,СВЦЭМ!$A$39:$A$782,$A72,СВЦЭМ!$B$39:$B$782,L$47)+'СЕТ СН'!$G$14+СВЦЭМ!$D$10+'СЕТ СН'!$G$5-'СЕТ СН'!$G$24</f>
        <v>2831.59723274</v>
      </c>
      <c r="M72" s="36">
        <f>SUMIFS(СВЦЭМ!$D$39:$D$782,СВЦЭМ!$A$39:$A$782,$A72,СВЦЭМ!$B$39:$B$782,M$47)+'СЕТ СН'!$G$14+СВЦЭМ!$D$10+'СЕТ СН'!$G$5-'СЕТ СН'!$G$24</f>
        <v>2829.0763933600001</v>
      </c>
      <c r="N72" s="36">
        <f>SUMIFS(СВЦЭМ!$D$39:$D$782,СВЦЭМ!$A$39:$A$782,$A72,СВЦЭМ!$B$39:$B$782,N$47)+'СЕТ СН'!$G$14+СВЦЭМ!$D$10+'СЕТ СН'!$G$5-'СЕТ СН'!$G$24</f>
        <v>2855.5324692899999</v>
      </c>
      <c r="O72" s="36">
        <f>SUMIFS(СВЦЭМ!$D$39:$D$782,СВЦЭМ!$A$39:$A$782,$A72,СВЦЭМ!$B$39:$B$782,O$47)+'СЕТ СН'!$G$14+СВЦЭМ!$D$10+'СЕТ СН'!$G$5-'СЕТ СН'!$G$24</f>
        <v>2925.3636928599999</v>
      </c>
      <c r="P72" s="36">
        <f>SUMIFS(СВЦЭМ!$D$39:$D$782,СВЦЭМ!$A$39:$A$782,$A72,СВЦЭМ!$B$39:$B$782,P$47)+'СЕТ СН'!$G$14+СВЦЭМ!$D$10+'СЕТ СН'!$G$5-'СЕТ СН'!$G$24</f>
        <v>2911.2528704300003</v>
      </c>
      <c r="Q72" s="36">
        <f>SUMIFS(СВЦЭМ!$D$39:$D$782,СВЦЭМ!$A$39:$A$782,$A72,СВЦЭМ!$B$39:$B$782,Q$47)+'СЕТ СН'!$G$14+СВЦЭМ!$D$10+'СЕТ СН'!$G$5-'СЕТ СН'!$G$24</f>
        <v>2882.3769885399997</v>
      </c>
      <c r="R72" s="36">
        <f>SUMIFS(СВЦЭМ!$D$39:$D$782,СВЦЭМ!$A$39:$A$782,$A72,СВЦЭМ!$B$39:$B$782,R$47)+'СЕТ СН'!$G$14+СВЦЭМ!$D$10+'СЕТ СН'!$G$5-'СЕТ СН'!$G$24</f>
        <v>2887.6143070899998</v>
      </c>
      <c r="S72" s="36">
        <f>SUMIFS(СВЦЭМ!$D$39:$D$782,СВЦЭМ!$A$39:$A$782,$A72,СВЦЭМ!$B$39:$B$782,S$47)+'СЕТ СН'!$G$14+СВЦЭМ!$D$10+'СЕТ СН'!$G$5-'СЕТ СН'!$G$24</f>
        <v>2915.3445113500002</v>
      </c>
      <c r="T72" s="36">
        <f>SUMIFS(СВЦЭМ!$D$39:$D$782,СВЦЭМ!$A$39:$A$782,$A72,СВЦЭМ!$B$39:$B$782,T$47)+'СЕТ СН'!$G$14+СВЦЭМ!$D$10+'СЕТ СН'!$G$5-'СЕТ СН'!$G$24</f>
        <v>2843.1939247400001</v>
      </c>
      <c r="U72" s="36">
        <f>SUMIFS(СВЦЭМ!$D$39:$D$782,СВЦЭМ!$A$39:$A$782,$A72,СВЦЭМ!$B$39:$B$782,U$47)+'СЕТ СН'!$G$14+СВЦЭМ!$D$10+'СЕТ СН'!$G$5-'СЕТ СН'!$G$24</f>
        <v>2772.3299485500002</v>
      </c>
      <c r="V72" s="36">
        <f>SUMIFS(СВЦЭМ!$D$39:$D$782,СВЦЭМ!$A$39:$A$782,$A72,СВЦЭМ!$B$39:$B$782,V$47)+'СЕТ СН'!$G$14+СВЦЭМ!$D$10+'СЕТ СН'!$G$5-'СЕТ СН'!$G$24</f>
        <v>2754.1162382699999</v>
      </c>
      <c r="W72" s="36">
        <f>SUMIFS(СВЦЭМ!$D$39:$D$782,СВЦЭМ!$A$39:$A$782,$A72,СВЦЭМ!$B$39:$B$782,W$47)+'СЕТ СН'!$G$14+СВЦЭМ!$D$10+'СЕТ СН'!$G$5-'СЕТ СН'!$G$24</f>
        <v>2772.9167101900002</v>
      </c>
      <c r="X72" s="36">
        <f>SUMIFS(СВЦЭМ!$D$39:$D$782,СВЦЭМ!$A$39:$A$782,$A72,СВЦЭМ!$B$39:$B$782,X$47)+'СЕТ СН'!$G$14+СВЦЭМ!$D$10+'СЕТ СН'!$G$5-'СЕТ СН'!$G$24</f>
        <v>2748.58133163</v>
      </c>
      <c r="Y72" s="36">
        <f>SUMIFS(СВЦЭМ!$D$39:$D$782,СВЦЭМ!$A$39:$A$782,$A72,СВЦЭМ!$B$39:$B$782,Y$47)+'СЕТ СН'!$G$14+СВЦЭМ!$D$10+'СЕТ СН'!$G$5-'СЕТ СН'!$G$24</f>
        <v>2770.2514011799999</v>
      </c>
    </row>
    <row r="73" spans="1:26" ht="15.75" x14ac:dyDescent="0.2">
      <c r="A73" s="35">
        <f t="shared" si="1"/>
        <v>44312</v>
      </c>
      <c r="B73" s="36">
        <f>SUMIFS(СВЦЭМ!$D$39:$D$782,СВЦЭМ!$A$39:$A$782,$A73,СВЦЭМ!$B$39:$B$782,B$47)+'СЕТ СН'!$G$14+СВЦЭМ!$D$10+'СЕТ СН'!$G$5-'СЕТ СН'!$G$24</f>
        <v>2875.5312199099999</v>
      </c>
      <c r="C73" s="36">
        <f>SUMIFS(СВЦЭМ!$D$39:$D$782,СВЦЭМ!$A$39:$A$782,$A73,СВЦЭМ!$B$39:$B$782,C$47)+'СЕТ СН'!$G$14+СВЦЭМ!$D$10+'СЕТ СН'!$G$5-'СЕТ СН'!$G$24</f>
        <v>2883.4157120999998</v>
      </c>
      <c r="D73" s="36">
        <f>SUMIFS(СВЦЭМ!$D$39:$D$782,СВЦЭМ!$A$39:$A$782,$A73,СВЦЭМ!$B$39:$B$782,D$47)+'СЕТ СН'!$G$14+СВЦЭМ!$D$10+'СЕТ СН'!$G$5-'СЕТ СН'!$G$24</f>
        <v>2922.9991410000002</v>
      </c>
      <c r="E73" s="36">
        <f>SUMIFS(СВЦЭМ!$D$39:$D$782,СВЦЭМ!$A$39:$A$782,$A73,СВЦЭМ!$B$39:$B$782,E$47)+'СЕТ СН'!$G$14+СВЦЭМ!$D$10+'СЕТ СН'!$G$5-'СЕТ СН'!$G$24</f>
        <v>2920.2677647400001</v>
      </c>
      <c r="F73" s="36">
        <f>SUMIFS(СВЦЭМ!$D$39:$D$782,СВЦЭМ!$A$39:$A$782,$A73,СВЦЭМ!$B$39:$B$782,F$47)+'СЕТ СН'!$G$14+СВЦЭМ!$D$10+'СЕТ СН'!$G$5-'СЕТ СН'!$G$24</f>
        <v>2934.2208067900001</v>
      </c>
      <c r="G73" s="36">
        <f>SUMIFS(СВЦЭМ!$D$39:$D$782,СВЦЭМ!$A$39:$A$782,$A73,СВЦЭМ!$B$39:$B$782,G$47)+'СЕТ СН'!$G$14+СВЦЭМ!$D$10+'СЕТ СН'!$G$5-'СЕТ СН'!$G$24</f>
        <v>2948.0584415499998</v>
      </c>
      <c r="H73" s="36">
        <f>SUMIFS(СВЦЭМ!$D$39:$D$782,СВЦЭМ!$A$39:$A$782,$A73,СВЦЭМ!$B$39:$B$782,H$47)+'СЕТ СН'!$G$14+СВЦЭМ!$D$10+'СЕТ СН'!$G$5-'СЕТ СН'!$G$24</f>
        <v>2985.53691402</v>
      </c>
      <c r="I73" s="36">
        <f>SUMIFS(СВЦЭМ!$D$39:$D$782,СВЦЭМ!$A$39:$A$782,$A73,СВЦЭМ!$B$39:$B$782,I$47)+'СЕТ СН'!$G$14+СВЦЭМ!$D$10+'СЕТ СН'!$G$5-'СЕТ СН'!$G$24</f>
        <v>2926.4744101599999</v>
      </c>
      <c r="J73" s="36">
        <f>SUMIFS(СВЦЭМ!$D$39:$D$782,СВЦЭМ!$A$39:$A$782,$A73,СВЦЭМ!$B$39:$B$782,J$47)+'СЕТ СН'!$G$14+СВЦЭМ!$D$10+'СЕТ СН'!$G$5-'СЕТ СН'!$G$24</f>
        <v>2896.4858420599999</v>
      </c>
      <c r="K73" s="36">
        <f>SUMIFS(СВЦЭМ!$D$39:$D$782,СВЦЭМ!$A$39:$A$782,$A73,СВЦЭМ!$B$39:$B$782,K$47)+'СЕТ СН'!$G$14+СВЦЭМ!$D$10+'СЕТ СН'!$G$5-'СЕТ СН'!$G$24</f>
        <v>2832.8232841500003</v>
      </c>
      <c r="L73" s="36">
        <f>SUMIFS(СВЦЭМ!$D$39:$D$782,СВЦЭМ!$A$39:$A$782,$A73,СВЦЭМ!$B$39:$B$782,L$47)+'СЕТ СН'!$G$14+СВЦЭМ!$D$10+'СЕТ СН'!$G$5-'СЕТ СН'!$G$24</f>
        <v>2833.9660609399998</v>
      </c>
      <c r="M73" s="36">
        <f>SUMIFS(СВЦЭМ!$D$39:$D$782,СВЦЭМ!$A$39:$A$782,$A73,СВЦЭМ!$B$39:$B$782,M$47)+'СЕТ СН'!$G$14+СВЦЭМ!$D$10+'СЕТ СН'!$G$5-'СЕТ СН'!$G$24</f>
        <v>2835.0483444500001</v>
      </c>
      <c r="N73" s="36">
        <f>SUMIFS(СВЦЭМ!$D$39:$D$782,СВЦЭМ!$A$39:$A$782,$A73,СВЦЭМ!$B$39:$B$782,N$47)+'СЕТ СН'!$G$14+СВЦЭМ!$D$10+'СЕТ СН'!$G$5-'СЕТ СН'!$G$24</f>
        <v>2863.9537936000002</v>
      </c>
      <c r="O73" s="36">
        <f>SUMIFS(СВЦЭМ!$D$39:$D$782,СВЦЭМ!$A$39:$A$782,$A73,СВЦЭМ!$B$39:$B$782,O$47)+'СЕТ СН'!$G$14+СВЦЭМ!$D$10+'СЕТ СН'!$G$5-'СЕТ СН'!$G$24</f>
        <v>2916.71496295</v>
      </c>
      <c r="P73" s="36">
        <f>SUMIFS(СВЦЭМ!$D$39:$D$782,СВЦЭМ!$A$39:$A$782,$A73,СВЦЭМ!$B$39:$B$782,P$47)+'СЕТ СН'!$G$14+СВЦЭМ!$D$10+'СЕТ СН'!$G$5-'СЕТ СН'!$G$24</f>
        <v>2968.9255050299998</v>
      </c>
      <c r="Q73" s="36">
        <f>SUMIFS(СВЦЭМ!$D$39:$D$782,СВЦЭМ!$A$39:$A$782,$A73,СВЦЭМ!$B$39:$B$782,Q$47)+'СЕТ СН'!$G$14+СВЦЭМ!$D$10+'СЕТ СН'!$G$5-'СЕТ СН'!$G$24</f>
        <v>2978.10078862</v>
      </c>
      <c r="R73" s="36">
        <f>SUMIFS(СВЦЭМ!$D$39:$D$782,СВЦЭМ!$A$39:$A$782,$A73,СВЦЭМ!$B$39:$B$782,R$47)+'СЕТ СН'!$G$14+СВЦЭМ!$D$10+'СЕТ СН'!$G$5-'СЕТ СН'!$G$24</f>
        <v>2957.1595182600004</v>
      </c>
      <c r="S73" s="36">
        <f>SUMIFS(СВЦЭМ!$D$39:$D$782,СВЦЭМ!$A$39:$A$782,$A73,СВЦЭМ!$B$39:$B$782,S$47)+'СЕТ СН'!$G$14+СВЦЭМ!$D$10+'СЕТ СН'!$G$5-'СЕТ СН'!$G$24</f>
        <v>2933.3135105299998</v>
      </c>
      <c r="T73" s="36">
        <f>SUMIFS(СВЦЭМ!$D$39:$D$782,СВЦЭМ!$A$39:$A$782,$A73,СВЦЭМ!$B$39:$B$782,T$47)+'СЕТ СН'!$G$14+СВЦЭМ!$D$10+'СЕТ СН'!$G$5-'СЕТ СН'!$G$24</f>
        <v>2870.0356361100003</v>
      </c>
      <c r="U73" s="36">
        <f>SUMIFS(СВЦЭМ!$D$39:$D$782,СВЦЭМ!$A$39:$A$782,$A73,СВЦЭМ!$B$39:$B$782,U$47)+'СЕТ СН'!$G$14+СВЦЭМ!$D$10+'СЕТ СН'!$G$5-'СЕТ СН'!$G$24</f>
        <v>2813.1842383799999</v>
      </c>
      <c r="V73" s="36">
        <f>SUMIFS(СВЦЭМ!$D$39:$D$782,СВЦЭМ!$A$39:$A$782,$A73,СВЦЭМ!$B$39:$B$782,V$47)+'СЕТ СН'!$G$14+СВЦЭМ!$D$10+'СЕТ СН'!$G$5-'СЕТ СН'!$G$24</f>
        <v>2810.2951956799998</v>
      </c>
      <c r="W73" s="36">
        <f>SUMIFS(СВЦЭМ!$D$39:$D$782,СВЦЭМ!$A$39:$A$782,$A73,СВЦЭМ!$B$39:$B$782,W$47)+'СЕТ СН'!$G$14+СВЦЭМ!$D$10+'СЕТ СН'!$G$5-'СЕТ СН'!$G$24</f>
        <v>2824.8133303700001</v>
      </c>
      <c r="X73" s="36">
        <f>SUMIFS(СВЦЭМ!$D$39:$D$782,СВЦЭМ!$A$39:$A$782,$A73,СВЦЭМ!$B$39:$B$782,X$47)+'СЕТ СН'!$G$14+СВЦЭМ!$D$10+'СЕТ СН'!$G$5-'СЕТ СН'!$G$24</f>
        <v>2821.7904486100001</v>
      </c>
      <c r="Y73" s="36">
        <f>SUMIFS(СВЦЭМ!$D$39:$D$782,СВЦЭМ!$A$39:$A$782,$A73,СВЦЭМ!$B$39:$B$782,Y$47)+'СЕТ СН'!$G$14+СВЦЭМ!$D$10+'СЕТ СН'!$G$5-'СЕТ СН'!$G$24</f>
        <v>2868.51679659</v>
      </c>
    </row>
    <row r="74" spans="1:26" ht="15.75" x14ac:dyDescent="0.2">
      <c r="A74" s="35">
        <f t="shared" si="1"/>
        <v>44313</v>
      </c>
      <c r="B74" s="36">
        <f>SUMIFS(СВЦЭМ!$D$39:$D$782,СВЦЭМ!$A$39:$A$782,$A74,СВЦЭМ!$B$39:$B$782,B$47)+'СЕТ СН'!$G$14+СВЦЭМ!$D$10+'СЕТ СН'!$G$5-'СЕТ СН'!$G$24</f>
        <v>3103.9359747600001</v>
      </c>
      <c r="C74" s="36">
        <f>SUMIFS(СВЦЭМ!$D$39:$D$782,СВЦЭМ!$A$39:$A$782,$A74,СВЦЭМ!$B$39:$B$782,C$47)+'СЕТ СН'!$G$14+СВЦЭМ!$D$10+'СЕТ СН'!$G$5-'СЕТ СН'!$G$24</f>
        <v>3188.8082958100003</v>
      </c>
      <c r="D74" s="36">
        <f>SUMIFS(СВЦЭМ!$D$39:$D$782,СВЦЭМ!$A$39:$A$782,$A74,СВЦЭМ!$B$39:$B$782,D$47)+'СЕТ СН'!$G$14+СВЦЭМ!$D$10+'СЕТ СН'!$G$5-'СЕТ СН'!$G$24</f>
        <v>3163.0736323199999</v>
      </c>
      <c r="E74" s="36">
        <f>SUMIFS(СВЦЭМ!$D$39:$D$782,СВЦЭМ!$A$39:$A$782,$A74,СВЦЭМ!$B$39:$B$782,E$47)+'СЕТ СН'!$G$14+СВЦЭМ!$D$10+'СЕТ СН'!$G$5-'СЕТ СН'!$G$24</f>
        <v>3159.5642271400002</v>
      </c>
      <c r="F74" s="36">
        <f>SUMIFS(СВЦЭМ!$D$39:$D$782,СВЦЭМ!$A$39:$A$782,$A74,СВЦЭМ!$B$39:$B$782,F$47)+'СЕТ СН'!$G$14+СВЦЭМ!$D$10+'СЕТ СН'!$G$5-'СЕТ СН'!$G$24</f>
        <v>3159.4122775300002</v>
      </c>
      <c r="G74" s="36">
        <f>SUMIFS(СВЦЭМ!$D$39:$D$782,СВЦЭМ!$A$39:$A$782,$A74,СВЦЭМ!$B$39:$B$782,G$47)+'СЕТ СН'!$G$14+СВЦЭМ!$D$10+'СЕТ СН'!$G$5-'СЕТ СН'!$G$24</f>
        <v>3169.9050973599997</v>
      </c>
      <c r="H74" s="36">
        <f>SUMIFS(СВЦЭМ!$D$39:$D$782,СВЦЭМ!$A$39:$A$782,$A74,СВЦЭМ!$B$39:$B$782,H$47)+'СЕТ СН'!$G$14+СВЦЭМ!$D$10+'СЕТ СН'!$G$5-'СЕТ СН'!$G$24</f>
        <v>3183.31153331</v>
      </c>
      <c r="I74" s="36">
        <f>SUMIFS(СВЦЭМ!$D$39:$D$782,СВЦЭМ!$A$39:$A$782,$A74,СВЦЭМ!$B$39:$B$782,I$47)+'СЕТ СН'!$G$14+СВЦЭМ!$D$10+'СЕТ СН'!$G$5-'СЕТ СН'!$G$24</f>
        <v>3113.2554189100001</v>
      </c>
      <c r="J74" s="36">
        <f>SUMIFS(СВЦЭМ!$D$39:$D$782,СВЦЭМ!$A$39:$A$782,$A74,СВЦЭМ!$B$39:$B$782,J$47)+'СЕТ СН'!$G$14+СВЦЭМ!$D$10+'СЕТ СН'!$G$5-'СЕТ СН'!$G$24</f>
        <v>3032.7092397599999</v>
      </c>
      <c r="K74" s="36">
        <f>SUMIFS(СВЦЭМ!$D$39:$D$782,СВЦЭМ!$A$39:$A$782,$A74,СВЦЭМ!$B$39:$B$782,K$47)+'СЕТ СН'!$G$14+СВЦЭМ!$D$10+'СЕТ СН'!$G$5-'СЕТ СН'!$G$24</f>
        <v>2980.9218182100003</v>
      </c>
      <c r="L74" s="36">
        <f>SUMIFS(СВЦЭМ!$D$39:$D$782,СВЦЭМ!$A$39:$A$782,$A74,СВЦЭМ!$B$39:$B$782,L$47)+'СЕТ СН'!$G$14+СВЦЭМ!$D$10+'СЕТ СН'!$G$5-'СЕТ СН'!$G$24</f>
        <v>2987.8185816799996</v>
      </c>
      <c r="M74" s="36">
        <f>SUMIFS(СВЦЭМ!$D$39:$D$782,СВЦЭМ!$A$39:$A$782,$A74,СВЦЭМ!$B$39:$B$782,M$47)+'СЕТ СН'!$G$14+СВЦЭМ!$D$10+'СЕТ СН'!$G$5-'СЕТ СН'!$G$24</f>
        <v>2999.5744270599998</v>
      </c>
      <c r="N74" s="36">
        <f>SUMIFS(СВЦЭМ!$D$39:$D$782,СВЦЭМ!$A$39:$A$782,$A74,СВЦЭМ!$B$39:$B$782,N$47)+'СЕТ СН'!$G$14+СВЦЭМ!$D$10+'СЕТ СН'!$G$5-'СЕТ СН'!$G$24</f>
        <v>3029.3181068200001</v>
      </c>
      <c r="O74" s="36">
        <f>SUMIFS(СВЦЭМ!$D$39:$D$782,СВЦЭМ!$A$39:$A$782,$A74,СВЦЭМ!$B$39:$B$782,O$47)+'СЕТ СН'!$G$14+СВЦЭМ!$D$10+'СЕТ СН'!$G$5-'СЕТ СН'!$G$24</f>
        <v>3083.0128216200001</v>
      </c>
      <c r="P74" s="36">
        <f>SUMIFS(СВЦЭМ!$D$39:$D$782,СВЦЭМ!$A$39:$A$782,$A74,СВЦЭМ!$B$39:$B$782,P$47)+'СЕТ СН'!$G$14+СВЦЭМ!$D$10+'СЕТ СН'!$G$5-'СЕТ СН'!$G$24</f>
        <v>3099.5124588799999</v>
      </c>
      <c r="Q74" s="36">
        <f>SUMIFS(СВЦЭМ!$D$39:$D$782,СВЦЭМ!$A$39:$A$782,$A74,СВЦЭМ!$B$39:$B$782,Q$47)+'СЕТ СН'!$G$14+СВЦЭМ!$D$10+'СЕТ СН'!$G$5-'СЕТ СН'!$G$24</f>
        <v>3082.90913409</v>
      </c>
      <c r="R74" s="36">
        <f>SUMIFS(СВЦЭМ!$D$39:$D$782,СВЦЭМ!$A$39:$A$782,$A74,СВЦЭМ!$B$39:$B$782,R$47)+'СЕТ СН'!$G$14+СВЦЭМ!$D$10+'СЕТ СН'!$G$5-'СЕТ СН'!$G$24</f>
        <v>3083.63114378</v>
      </c>
      <c r="S74" s="36">
        <f>SUMIFS(СВЦЭМ!$D$39:$D$782,СВЦЭМ!$A$39:$A$782,$A74,СВЦЭМ!$B$39:$B$782,S$47)+'СЕТ СН'!$G$14+СВЦЭМ!$D$10+'СЕТ СН'!$G$5-'СЕТ СН'!$G$24</f>
        <v>3105.9616398999997</v>
      </c>
      <c r="T74" s="36">
        <f>SUMIFS(СВЦЭМ!$D$39:$D$782,СВЦЭМ!$A$39:$A$782,$A74,СВЦЭМ!$B$39:$B$782,T$47)+'СЕТ СН'!$G$14+СВЦЭМ!$D$10+'СЕТ СН'!$G$5-'СЕТ СН'!$G$24</f>
        <v>3024.57320781</v>
      </c>
      <c r="U74" s="36">
        <f>SUMIFS(СВЦЭМ!$D$39:$D$782,СВЦЭМ!$A$39:$A$782,$A74,СВЦЭМ!$B$39:$B$782,U$47)+'СЕТ СН'!$G$14+СВЦЭМ!$D$10+'СЕТ СН'!$G$5-'СЕТ СН'!$G$24</f>
        <v>2941.65571697</v>
      </c>
      <c r="V74" s="36">
        <f>SUMIFS(СВЦЭМ!$D$39:$D$782,СВЦЭМ!$A$39:$A$782,$A74,СВЦЭМ!$B$39:$B$782,V$47)+'СЕТ СН'!$G$14+СВЦЭМ!$D$10+'СЕТ СН'!$G$5-'СЕТ СН'!$G$24</f>
        <v>2923.2743021800002</v>
      </c>
      <c r="W74" s="36">
        <f>SUMIFS(СВЦЭМ!$D$39:$D$782,СВЦЭМ!$A$39:$A$782,$A74,СВЦЭМ!$B$39:$B$782,W$47)+'СЕТ СН'!$G$14+СВЦЭМ!$D$10+'СЕТ СН'!$G$5-'СЕТ СН'!$G$24</f>
        <v>2932.4314921599998</v>
      </c>
      <c r="X74" s="36">
        <f>SUMIFS(СВЦЭМ!$D$39:$D$782,СВЦЭМ!$A$39:$A$782,$A74,СВЦЭМ!$B$39:$B$782,X$47)+'СЕТ СН'!$G$14+СВЦЭМ!$D$10+'СЕТ СН'!$G$5-'СЕТ СН'!$G$24</f>
        <v>2929.3836190500001</v>
      </c>
      <c r="Y74" s="36">
        <f>SUMIFS(СВЦЭМ!$D$39:$D$782,СВЦЭМ!$A$39:$A$782,$A74,СВЦЭМ!$B$39:$B$782,Y$47)+'СЕТ СН'!$G$14+СВЦЭМ!$D$10+'СЕТ СН'!$G$5-'СЕТ СН'!$G$24</f>
        <v>2970.2046565000001</v>
      </c>
    </row>
    <row r="75" spans="1:26" ht="15.75" x14ac:dyDescent="0.2">
      <c r="A75" s="35">
        <f t="shared" si="1"/>
        <v>44314</v>
      </c>
      <c r="B75" s="36">
        <f>SUMIFS(СВЦЭМ!$D$39:$D$782,СВЦЭМ!$A$39:$A$782,$A75,СВЦЭМ!$B$39:$B$782,B$47)+'СЕТ СН'!$G$14+СВЦЭМ!$D$10+'СЕТ СН'!$G$5-'СЕТ СН'!$G$24</f>
        <v>3103.2920728500003</v>
      </c>
      <c r="C75" s="36">
        <f>SUMIFS(СВЦЭМ!$D$39:$D$782,СВЦЭМ!$A$39:$A$782,$A75,СВЦЭМ!$B$39:$B$782,C$47)+'СЕТ СН'!$G$14+СВЦЭМ!$D$10+'СЕТ СН'!$G$5-'СЕТ СН'!$G$24</f>
        <v>3189.9359887700002</v>
      </c>
      <c r="D75" s="36">
        <f>SUMIFS(СВЦЭМ!$D$39:$D$782,СВЦЭМ!$A$39:$A$782,$A75,СВЦЭМ!$B$39:$B$782,D$47)+'СЕТ СН'!$G$14+СВЦЭМ!$D$10+'СЕТ СН'!$G$5-'СЕТ СН'!$G$24</f>
        <v>3213.6975495199999</v>
      </c>
      <c r="E75" s="36">
        <f>SUMIFS(СВЦЭМ!$D$39:$D$782,СВЦЭМ!$A$39:$A$782,$A75,СВЦЭМ!$B$39:$B$782,E$47)+'СЕТ СН'!$G$14+СВЦЭМ!$D$10+'СЕТ СН'!$G$5-'СЕТ СН'!$G$24</f>
        <v>3213.7042804299999</v>
      </c>
      <c r="F75" s="36">
        <f>SUMIFS(СВЦЭМ!$D$39:$D$782,СВЦЭМ!$A$39:$A$782,$A75,СВЦЭМ!$B$39:$B$782,F$47)+'СЕТ СН'!$G$14+СВЦЭМ!$D$10+'СЕТ СН'!$G$5-'СЕТ СН'!$G$24</f>
        <v>3223.9345654399999</v>
      </c>
      <c r="G75" s="36">
        <f>SUMIFS(СВЦЭМ!$D$39:$D$782,СВЦЭМ!$A$39:$A$782,$A75,СВЦЭМ!$B$39:$B$782,G$47)+'СЕТ СН'!$G$14+СВЦЭМ!$D$10+'СЕТ СН'!$G$5-'СЕТ СН'!$G$24</f>
        <v>3231.14871821</v>
      </c>
      <c r="H75" s="36">
        <f>SUMIFS(СВЦЭМ!$D$39:$D$782,СВЦЭМ!$A$39:$A$782,$A75,СВЦЭМ!$B$39:$B$782,H$47)+'СЕТ СН'!$G$14+СВЦЭМ!$D$10+'СЕТ СН'!$G$5-'СЕТ СН'!$G$24</f>
        <v>3220.8251419799999</v>
      </c>
      <c r="I75" s="36">
        <f>SUMIFS(СВЦЭМ!$D$39:$D$782,СВЦЭМ!$A$39:$A$782,$A75,СВЦЭМ!$B$39:$B$782,I$47)+'СЕТ СН'!$G$14+СВЦЭМ!$D$10+'СЕТ СН'!$G$5-'СЕТ СН'!$G$24</f>
        <v>3136.6926326399998</v>
      </c>
      <c r="J75" s="36">
        <f>SUMIFS(СВЦЭМ!$D$39:$D$782,СВЦЭМ!$A$39:$A$782,$A75,СВЦЭМ!$B$39:$B$782,J$47)+'СЕТ СН'!$G$14+СВЦЭМ!$D$10+'СЕТ СН'!$G$5-'СЕТ СН'!$G$24</f>
        <v>3055.41200501</v>
      </c>
      <c r="K75" s="36">
        <f>SUMIFS(СВЦЭМ!$D$39:$D$782,СВЦЭМ!$A$39:$A$782,$A75,СВЦЭМ!$B$39:$B$782,K$47)+'СЕТ СН'!$G$14+СВЦЭМ!$D$10+'СЕТ СН'!$G$5-'СЕТ СН'!$G$24</f>
        <v>2992.0225527299999</v>
      </c>
      <c r="L75" s="36">
        <f>SUMIFS(СВЦЭМ!$D$39:$D$782,СВЦЭМ!$A$39:$A$782,$A75,СВЦЭМ!$B$39:$B$782,L$47)+'СЕТ СН'!$G$14+СВЦЭМ!$D$10+'СЕТ СН'!$G$5-'СЕТ СН'!$G$24</f>
        <v>2988.2409576199998</v>
      </c>
      <c r="M75" s="36">
        <f>SUMIFS(СВЦЭМ!$D$39:$D$782,СВЦЭМ!$A$39:$A$782,$A75,СВЦЭМ!$B$39:$B$782,M$47)+'СЕТ СН'!$G$14+СВЦЭМ!$D$10+'СЕТ СН'!$G$5-'СЕТ СН'!$G$24</f>
        <v>3003.4274016500003</v>
      </c>
      <c r="N75" s="36">
        <f>SUMIFS(СВЦЭМ!$D$39:$D$782,СВЦЭМ!$A$39:$A$782,$A75,СВЦЭМ!$B$39:$B$782,N$47)+'СЕТ СН'!$G$14+СВЦЭМ!$D$10+'СЕТ СН'!$G$5-'СЕТ СН'!$G$24</f>
        <v>3044.6348802399998</v>
      </c>
      <c r="O75" s="36">
        <f>SUMIFS(СВЦЭМ!$D$39:$D$782,СВЦЭМ!$A$39:$A$782,$A75,СВЦЭМ!$B$39:$B$782,O$47)+'СЕТ СН'!$G$14+СВЦЭМ!$D$10+'СЕТ СН'!$G$5-'СЕТ СН'!$G$24</f>
        <v>3086.8824227599998</v>
      </c>
      <c r="P75" s="36">
        <f>SUMIFS(СВЦЭМ!$D$39:$D$782,СВЦЭМ!$A$39:$A$782,$A75,СВЦЭМ!$B$39:$B$782,P$47)+'СЕТ СН'!$G$14+СВЦЭМ!$D$10+'СЕТ СН'!$G$5-'СЕТ СН'!$G$24</f>
        <v>3135.6749816800002</v>
      </c>
      <c r="Q75" s="36">
        <f>SUMIFS(СВЦЭМ!$D$39:$D$782,СВЦЭМ!$A$39:$A$782,$A75,СВЦЭМ!$B$39:$B$782,Q$47)+'СЕТ СН'!$G$14+СВЦЭМ!$D$10+'СЕТ СН'!$G$5-'СЕТ СН'!$G$24</f>
        <v>3137.0819004100003</v>
      </c>
      <c r="R75" s="36">
        <f>SUMIFS(СВЦЭМ!$D$39:$D$782,СВЦЭМ!$A$39:$A$782,$A75,СВЦЭМ!$B$39:$B$782,R$47)+'СЕТ СН'!$G$14+СВЦЭМ!$D$10+'СЕТ СН'!$G$5-'СЕТ СН'!$G$24</f>
        <v>3134.5958497900001</v>
      </c>
      <c r="S75" s="36">
        <f>SUMIFS(СВЦЭМ!$D$39:$D$782,СВЦЭМ!$A$39:$A$782,$A75,СВЦЭМ!$B$39:$B$782,S$47)+'СЕТ СН'!$G$14+СВЦЭМ!$D$10+'СЕТ СН'!$G$5-'СЕТ СН'!$G$24</f>
        <v>3141.5764865599999</v>
      </c>
      <c r="T75" s="36">
        <f>SUMIFS(СВЦЭМ!$D$39:$D$782,СВЦЭМ!$A$39:$A$782,$A75,СВЦЭМ!$B$39:$B$782,T$47)+'СЕТ СН'!$G$14+СВЦЭМ!$D$10+'СЕТ СН'!$G$5-'СЕТ СН'!$G$24</f>
        <v>3055.1872908400001</v>
      </c>
      <c r="U75" s="36">
        <f>SUMIFS(СВЦЭМ!$D$39:$D$782,СВЦЭМ!$A$39:$A$782,$A75,СВЦЭМ!$B$39:$B$782,U$47)+'СЕТ СН'!$G$14+СВЦЭМ!$D$10+'СЕТ СН'!$G$5-'СЕТ СН'!$G$24</f>
        <v>2980.6134684199997</v>
      </c>
      <c r="V75" s="36">
        <f>SUMIFS(СВЦЭМ!$D$39:$D$782,СВЦЭМ!$A$39:$A$782,$A75,СВЦЭМ!$B$39:$B$782,V$47)+'СЕТ СН'!$G$14+СВЦЭМ!$D$10+'СЕТ СН'!$G$5-'СЕТ СН'!$G$24</f>
        <v>2951.6519574000004</v>
      </c>
      <c r="W75" s="36">
        <f>SUMIFS(СВЦЭМ!$D$39:$D$782,СВЦЭМ!$A$39:$A$782,$A75,СВЦЭМ!$B$39:$B$782,W$47)+'СЕТ СН'!$G$14+СВЦЭМ!$D$10+'СЕТ СН'!$G$5-'СЕТ СН'!$G$24</f>
        <v>2970.5299135100004</v>
      </c>
      <c r="X75" s="36">
        <f>SUMIFS(СВЦЭМ!$D$39:$D$782,СВЦЭМ!$A$39:$A$782,$A75,СВЦЭМ!$B$39:$B$782,X$47)+'СЕТ СН'!$G$14+СВЦЭМ!$D$10+'СЕТ СН'!$G$5-'СЕТ СН'!$G$24</f>
        <v>3005.9687849700003</v>
      </c>
      <c r="Y75" s="36">
        <f>SUMIFS(СВЦЭМ!$D$39:$D$782,СВЦЭМ!$A$39:$A$782,$A75,СВЦЭМ!$B$39:$B$782,Y$47)+'СЕТ СН'!$G$14+СВЦЭМ!$D$10+'СЕТ СН'!$G$5-'СЕТ СН'!$G$24</f>
        <v>3071.6459480599997</v>
      </c>
    </row>
    <row r="76" spans="1:26" ht="15.75" x14ac:dyDescent="0.2">
      <c r="A76" s="35">
        <f t="shared" si="1"/>
        <v>44315</v>
      </c>
      <c r="B76" s="36">
        <f>SUMIFS(СВЦЭМ!$D$39:$D$782,СВЦЭМ!$A$39:$A$782,$A76,СВЦЭМ!$B$39:$B$782,B$47)+'СЕТ СН'!$G$14+СВЦЭМ!$D$10+'СЕТ СН'!$G$5-'СЕТ СН'!$G$24</f>
        <v>3111.1732778300002</v>
      </c>
      <c r="C76" s="36">
        <f>SUMIFS(СВЦЭМ!$D$39:$D$782,СВЦЭМ!$A$39:$A$782,$A76,СВЦЭМ!$B$39:$B$782,C$47)+'СЕТ СН'!$G$14+СВЦЭМ!$D$10+'СЕТ СН'!$G$5-'СЕТ СН'!$G$24</f>
        <v>3207.4059982199997</v>
      </c>
      <c r="D76" s="36">
        <f>SUMIFS(СВЦЭМ!$D$39:$D$782,СВЦЭМ!$A$39:$A$782,$A76,СВЦЭМ!$B$39:$B$782,D$47)+'СЕТ СН'!$G$14+СВЦЭМ!$D$10+'СЕТ СН'!$G$5-'СЕТ СН'!$G$24</f>
        <v>3210.53600585</v>
      </c>
      <c r="E76" s="36">
        <f>SUMIFS(СВЦЭМ!$D$39:$D$782,СВЦЭМ!$A$39:$A$782,$A76,СВЦЭМ!$B$39:$B$782,E$47)+'СЕТ СН'!$G$14+СВЦЭМ!$D$10+'СЕТ СН'!$G$5-'СЕТ СН'!$G$24</f>
        <v>3206.5306082400002</v>
      </c>
      <c r="F76" s="36">
        <f>SUMIFS(СВЦЭМ!$D$39:$D$782,СВЦЭМ!$A$39:$A$782,$A76,СВЦЭМ!$B$39:$B$782,F$47)+'СЕТ СН'!$G$14+СВЦЭМ!$D$10+'СЕТ СН'!$G$5-'СЕТ СН'!$G$24</f>
        <v>3219.4186204099997</v>
      </c>
      <c r="G76" s="36">
        <f>SUMIFS(СВЦЭМ!$D$39:$D$782,СВЦЭМ!$A$39:$A$782,$A76,СВЦЭМ!$B$39:$B$782,G$47)+'СЕТ СН'!$G$14+СВЦЭМ!$D$10+'СЕТ СН'!$G$5-'СЕТ СН'!$G$24</f>
        <v>3227.6640487100003</v>
      </c>
      <c r="H76" s="36">
        <f>SUMIFS(СВЦЭМ!$D$39:$D$782,СВЦЭМ!$A$39:$A$782,$A76,СВЦЭМ!$B$39:$B$782,H$47)+'СЕТ СН'!$G$14+СВЦЭМ!$D$10+'СЕТ СН'!$G$5-'СЕТ СН'!$G$24</f>
        <v>3228.1340885300001</v>
      </c>
      <c r="I76" s="36">
        <f>SUMIFS(СВЦЭМ!$D$39:$D$782,СВЦЭМ!$A$39:$A$782,$A76,СВЦЭМ!$B$39:$B$782,I$47)+'СЕТ СН'!$G$14+СВЦЭМ!$D$10+'СЕТ СН'!$G$5-'СЕТ СН'!$G$24</f>
        <v>3128.22589831</v>
      </c>
      <c r="J76" s="36">
        <f>SUMIFS(СВЦЭМ!$D$39:$D$782,СВЦЭМ!$A$39:$A$782,$A76,СВЦЭМ!$B$39:$B$782,J$47)+'СЕТ СН'!$G$14+СВЦЭМ!$D$10+'СЕТ СН'!$G$5-'СЕТ СН'!$G$24</f>
        <v>3061.6785336800003</v>
      </c>
      <c r="K76" s="36">
        <f>SUMIFS(СВЦЭМ!$D$39:$D$782,СВЦЭМ!$A$39:$A$782,$A76,СВЦЭМ!$B$39:$B$782,K$47)+'СЕТ СН'!$G$14+СВЦЭМ!$D$10+'СЕТ СН'!$G$5-'СЕТ СН'!$G$24</f>
        <v>2996.0668070900001</v>
      </c>
      <c r="L76" s="36">
        <f>SUMIFS(СВЦЭМ!$D$39:$D$782,СВЦЭМ!$A$39:$A$782,$A76,СВЦЭМ!$B$39:$B$782,L$47)+'СЕТ СН'!$G$14+СВЦЭМ!$D$10+'СЕТ СН'!$G$5-'СЕТ СН'!$G$24</f>
        <v>3001.0551918199999</v>
      </c>
      <c r="M76" s="36">
        <f>SUMIFS(СВЦЭМ!$D$39:$D$782,СВЦЭМ!$A$39:$A$782,$A76,СВЦЭМ!$B$39:$B$782,M$47)+'СЕТ СН'!$G$14+СВЦЭМ!$D$10+'СЕТ СН'!$G$5-'СЕТ СН'!$G$24</f>
        <v>3010.78927527</v>
      </c>
      <c r="N76" s="36">
        <f>SUMIFS(СВЦЭМ!$D$39:$D$782,СВЦЭМ!$A$39:$A$782,$A76,СВЦЭМ!$B$39:$B$782,N$47)+'СЕТ СН'!$G$14+СВЦЭМ!$D$10+'СЕТ СН'!$G$5-'СЕТ СН'!$G$24</f>
        <v>3042.6881039700002</v>
      </c>
      <c r="O76" s="36">
        <f>SUMIFS(СВЦЭМ!$D$39:$D$782,СВЦЭМ!$A$39:$A$782,$A76,СВЦЭМ!$B$39:$B$782,O$47)+'СЕТ СН'!$G$14+СВЦЭМ!$D$10+'СЕТ СН'!$G$5-'СЕТ СН'!$G$24</f>
        <v>3094.4721533399997</v>
      </c>
      <c r="P76" s="36">
        <f>SUMIFS(СВЦЭМ!$D$39:$D$782,СВЦЭМ!$A$39:$A$782,$A76,СВЦЭМ!$B$39:$B$782,P$47)+'СЕТ СН'!$G$14+СВЦЭМ!$D$10+'СЕТ СН'!$G$5-'СЕТ СН'!$G$24</f>
        <v>3133.93078737</v>
      </c>
      <c r="Q76" s="36">
        <f>SUMIFS(СВЦЭМ!$D$39:$D$782,СВЦЭМ!$A$39:$A$782,$A76,СВЦЭМ!$B$39:$B$782,Q$47)+'СЕТ СН'!$G$14+СВЦЭМ!$D$10+'СЕТ СН'!$G$5-'СЕТ СН'!$G$24</f>
        <v>3127.6774956199997</v>
      </c>
      <c r="R76" s="36">
        <f>SUMIFS(СВЦЭМ!$D$39:$D$782,СВЦЭМ!$A$39:$A$782,$A76,СВЦЭМ!$B$39:$B$782,R$47)+'СЕТ СН'!$G$14+СВЦЭМ!$D$10+'СЕТ СН'!$G$5-'СЕТ СН'!$G$24</f>
        <v>3130.5955657700001</v>
      </c>
      <c r="S76" s="36">
        <f>SUMIFS(СВЦЭМ!$D$39:$D$782,СВЦЭМ!$A$39:$A$782,$A76,СВЦЭМ!$B$39:$B$782,S$47)+'СЕТ СН'!$G$14+СВЦЭМ!$D$10+'СЕТ СН'!$G$5-'СЕТ СН'!$G$24</f>
        <v>3151.22742027</v>
      </c>
      <c r="T76" s="36">
        <f>SUMIFS(СВЦЭМ!$D$39:$D$782,СВЦЭМ!$A$39:$A$782,$A76,СВЦЭМ!$B$39:$B$782,T$47)+'СЕТ СН'!$G$14+СВЦЭМ!$D$10+'СЕТ СН'!$G$5-'СЕТ СН'!$G$24</f>
        <v>3058.6481486000002</v>
      </c>
      <c r="U76" s="36">
        <f>SUMIFS(СВЦЭМ!$D$39:$D$782,СВЦЭМ!$A$39:$A$782,$A76,СВЦЭМ!$B$39:$B$782,U$47)+'СЕТ СН'!$G$14+СВЦЭМ!$D$10+'СЕТ СН'!$G$5-'СЕТ СН'!$G$24</f>
        <v>2971.38905346</v>
      </c>
      <c r="V76" s="36">
        <f>SUMIFS(СВЦЭМ!$D$39:$D$782,СВЦЭМ!$A$39:$A$782,$A76,СВЦЭМ!$B$39:$B$782,V$47)+'СЕТ СН'!$G$14+СВЦЭМ!$D$10+'СЕТ СН'!$G$5-'СЕТ СН'!$G$24</f>
        <v>2939.0822699299997</v>
      </c>
      <c r="W76" s="36">
        <f>SUMIFS(СВЦЭМ!$D$39:$D$782,СВЦЭМ!$A$39:$A$782,$A76,СВЦЭМ!$B$39:$B$782,W$47)+'СЕТ СН'!$G$14+СВЦЭМ!$D$10+'СЕТ СН'!$G$5-'СЕТ СН'!$G$24</f>
        <v>2946.9277514799996</v>
      </c>
      <c r="X76" s="36">
        <f>SUMIFS(СВЦЭМ!$D$39:$D$782,СВЦЭМ!$A$39:$A$782,$A76,СВЦЭМ!$B$39:$B$782,X$47)+'СЕТ СН'!$G$14+СВЦЭМ!$D$10+'СЕТ СН'!$G$5-'СЕТ СН'!$G$24</f>
        <v>2971.1085020199998</v>
      </c>
      <c r="Y76" s="36">
        <f>SUMIFS(СВЦЭМ!$D$39:$D$782,СВЦЭМ!$A$39:$A$782,$A76,СВЦЭМ!$B$39:$B$782,Y$47)+'СЕТ СН'!$G$14+СВЦЭМ!$D$10+'СЕТ СН'!$G$5-'СЕТ СН'!$G$24</f>
        <v>3038.0422376300003</v>
      </c>
    </row>
    <row r="77" spans="1:26" ht="15.75" x14ac:dyDescent="0.2">
      <c r="A77" s="35">
        <f t="shared" si="1"/>
        <v>44316</v>
      </c>
      <c r="B77" s="36">
        <f>SUMIFS(СВЦЭМ!$D$39:$D$782,СВЦЭМ!$A$39:$A$782,$A77,СВЦЭМ!$B$39:$B$782,B$47)+'СЕТ СН'!$G$14+СВЦЭМ!$D$10+'СЕТ СН'!$G$5-'СЕТ СН'!$G$24</f>
        <v>3095.3770885200001</v>
      </c>
      <c r="C77" s="36">
        <f>SUMIFS(СВЦЭМ!$D$39:$D$782,СВЦЭМ!$A$39:$A$782,$A77,СВЦЭМ!$B$39:$B$782,C$47)+'СЕТ СН'!$G$14+СВЦЭМ!$D$10+'СЕТ СН'!$G$5-'СЕТ СН'!$G$24</f>
        <v>3179.3451925300001</v>
      </c>
      <c r="D77" s="36">
        <f>SUMIFS(СВЦЭМ!$D$39:$D$782,СВЦЭМ!$A$39:$A$782,$A77,СВЦЭМ!$B$39:$B$782,D$47)+'СЕТ СН'!$G$14+СВЦЭМ!$D$10+'СЕТ СН'!$G$5-'СЕТ СН'!$G$24</f>
        <v>3202.5782538599997</v>
      </c>
      <c r="E77" s="36">
        <f>SUMIFS(СВЦЭМ!$D$39:$D$782,СВЦЭМ!$A$39:$A$782,$A77,СВЦЭМ!$B$39:$B$782,E$47)+'СЕТ СН'!$G$14+СВЦЭМ!$D$10+'СЕТ СН'!$G$5-'СЕТ СН'!$G$24</f>
        <v>3197.9029174799998</v>
      </c>
      <c r="F77" s="36">
        <f>SUMIFS(СВЦЭМ!$D$39:$D$782,СВЦЭМ!$A$39:$A$782,$A77,СВЦЭМ!$B$39:$B$782,F$47)+'СЕТ СН'!$G$14+СВЦЭМ!$D$10+'СЕТ СН'!$G$5-'СЕТ СН'!$G$24</f>
        <v>3210.08234408</v>
      </c>
      <c r="G77" s="36">
        <f>SUMIFS(СВЦЭМ!$D$39:$D$782,СВЦЭМ!$A$39:$A$782,$A77,СВЦЭМ!$B$39:$B$782,G$47)+'СЕТ СН'!$G$14+СВЦЭМ!$D$10+'СЕТ СН'!$G$5-'СЕТ СН'!$G$24</f>
        <v>3227.4322052899997</v>
      </c>
      <c r="H77" s="36">
        <f>SUMIFS(СВЦЭМ!$D$39:$D$782,СВЦЭМ!$A$39:$A$782,$A77,СВЦЭМ!$B$39:$B$782,H$47)+'СЕТ СН'!$G$14+СВЦЭМ!$D$10+'СЕТ СН'!$G$5-'СЕТ СН'!$G$24</f>
        <v>3230.8397757299999</v>
      </c>
      <c r="I77" s="36">
        <f>SUMIFS(СВЦЭМ!$D$39:$D$782,СВЦЭМ!$A$39:$A$782,$A77,СВЦЭМ!$B$39:$B$782,I$47)+'СЕТ СН'!$G$14+СВЦЭМ!$D$10+'СЕТ СН'!$G$5-'СЕТ СН'!$G$24</f>
        <v>3151.89553518</v>
      </c>
      <c r="J77" s="36">
        <f>SUMIFS(СВЦЭМ!$D$39:$D$782,СВЦЭМ!$A$39:$A$782,$A77,СВЦЭМ!$B$39:$B$782,J$47)+'СЕТ СН'!$G$14+СВЦЭМ!$D$10+'СЕТ СН'!$G$5-'СЕТ СН'!$G$24</f>
        <v>3081.7642074699997</v>
      </c>
      <c r="K77" s="36">
        <f>SUMIFS(СВЦЭМ!$D$39:$D$782,СВЦЭМ!$A$39:$A$782,$A77,СВЦЭМ!$B$39:$B$782,K$47)+'СЕТ СН'!$G$14+СВЦЭМ!$D$10+'СЕТ СН'!$G$5-'СЕТ СН'!$G$24</f>
        <v>3046.3872111299997</v>
      </c>
      <c r="L77" s="36">
        <f>SUMIFS(СВЦЭМ!$D$39:$D$782,СВЦЭМ!$A$39:$A$782,$A77,СВЦЭМ!$B$39:$B$782,L$47)+'СЕТ СН'!$G$14+СВЦЭМ!$D$10+'СЕТ СН'!$G$5-'СЕТ СН'!$G$24</f>
        <v>3021.0507247200003</v>
      </c>
      <c r="M77" s="36">
        <f>SUMIFS(СВЦЭМ!$D$39:$D$782,СВЦЭМ!$A$39:$A$782,$A77,СВЦЭМ!$B$39:$B$782,M$47)+'СЕТ СН'!$G$14+СВЦЭМ!$D$10+'СЕТ СН'!$G$5-'СЕТ СН'!$G$24</f>
        <v>3029.4206219500002</v>
      </c>
      <c r="N77" s="36">
        <f>SUMIFS(СВЦЭМ!$D$39:$D$782,СВЦЭМ!$A$39:$A$782,$A77,СВЦЭМ!$B$39:$B$782,N$47)+'СЕТ СН'!$G$14+СВЦЭМ!$D$10+'СЕТ СН'!$G$5-'СЕТ СН'!$G$24</f>
        <v>3093.9561974799999</v>
      </c>
      <c r="O77" s="36">
        <f>SUMIFS(СВЦЭМ!$D$39:$D$782,СВЦЭМ!$A$39:$A$782,$A77,СВЦЭМ!$B$39:$B$782,O$47)+'СЕТ СН'!$G$14+СВЦЭМ!$D$10+'СЕТ СН'!$G$5-'СЕТ СН'!$G$24</f>
        <v>3134.1327259700001</v>
      </c>
      <c r="P77" s="36">
        <f>SUMIFS(СВЦЭМ!$D$39:$D$782,СВЦЭМ!$A$39:$A$782,$A77,СВЦЭМ!$B$39:$B$782,P$47)+'СЕТ СН'!$G$14+СВЦЭМ!$D$10+'СЕТ СН'!$G$5-'СЕТ СН'!$G$24</f>
        <v>3160.9256625600001</v>
      </c>
      <c r="Q77" s="36">
        <f>SUMIFS(СВЦЭМ!$D$39:$D$782,СВЦЭМ!$A$39:$A$782,$A77,СВЦЭМ!$B$39:$B$782,Q$47)+'СЕТ СН'!$G$14+СВЦЭМ!$D$10+'СЕТ СН'!$G$5-'СЕТ СН'!$G$24</f>
        <v>3154.96683527</v>
      </c>
      <c r="R77" s="36">
        <f>SUMIFS(СВЦЭМ!$D$39:$D$782,СВЦЭМ!$A$39:$A$782,$A77,СВЦЭМ!$B$39:$B$782,R$47)+'СЕТ СН'!$G$14+СВЦЭМ!$D$10+'СЕТ СН'!$G$5-'СЕТ СН'!$G$24</f>
        <v>3145.4927422700002</v>
      </c>
      <c r="S77" s="36">
        <f>SUMIFS(СВЦЭМ!$D$39:$D$782,СВЦЭМ!$A$39:$A$782,$A77,СВЦЭМ!$B$39:$B$782,S$47)+'СЕТ СН'!$G$14+СВЦЭМ!$D$10+'СЕТ СН'!$G$5-'СЕТ СН'!$G$24</f>
        <v>3136.1648149100001</v>
      </c>
      <c r="T77" s="36">
        <f>SUMIFS(СВЦЭМ!$D$39:$D$782,СВЦЭМ!$A$39:$A$782,$A77,СВЦЭМ!$B$39:$B$782,T$47)+'СЕТ СН'!$G$14+СВЦЭМ!$D$10+'СЕТ СН'!$G$5-'СЕТ СН'!$G$24</f>
        <v>3041.9328493499997</v>
      </c>
      <c r="U77" s="36">
        <f>SUMIFS(СВЦЭМ!$D$39:$D$782,СВЦЭМ!$A$39:$A$782,$A77,СВЦЭМ!$B$39:$B$782,U$47)+'СЕТ СН'!$G$14+СВЦЭМ!$D$10+'СЕТ СН'!$G$5-'СЕТ СН'!$G$24</f>
        <v>2959.4798665600001</v>
      </c>
      <c r="V77" s="36">
        <f>SUMIFS(СВЦЭМ!$D$39:$D$782,СВЦЭМ!$A$39:$A$782,$A77,СВЦЭМ!$B$39:$B$782,V$47)+'СЕТ СН'!$G$14+СВЦЭМ!$D$10+'СЕТ СН'!$G$5-'СЕТ СН'!$G$24</f>
        <v>2928.4017378500002</v>
      </c>
      <c r="W77" s="36">
        <f>SUMIFS(СВЦЭМ!$D$39:$D$782,СВЦЭМ!$A$39:$A$782,$A77,СВЦЭМ!$B$39:$B$782,W$47)+'СЕТ СН'!$G$14+СВЦЭМ!$D$10+'СЕТ СН'!$G$5-'СЕТ СН'!$G$24</f>
        <v>2935.2371865700002</v>
      </c>
      <c r="X77" s="36">
        <f>SUMIFS(СВЦЭМ!$D$39:$D$782,СВЦЭМ!$A$39:$A$782,$A77,СВЦЭМ!$B$39:$B$782,X$47)+'СЕТ СН'!$G$14+СВЦЭМ!$D$10+'СЕТ СН'!$G$5-'СЕТ СН'!$G$24</f>
        <v>2976.1993461900001</v>
      </c>
      <c r="Y77" s="36">
        <f>SUMIFS(СВЦЭМ!$D$39:$D$782,СВЦЭМ!$A$39:$A$782,$A77,СВЦЭМ!$B$39:$B$782,Y$47)+'СЕТ СН'!$G$14+СВЦЭМ!$D$10+'СЕТ СН'!$G$5-'СЕТ СН'!$G$24</f>
        <v>3057.1526986099998</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01.04.2021</v>
      </c>
      <c r="B84" s="36">
        <f>SUMIFS(СВЦЭМ!$D$39:$D$782,СВЦЭМ!$A$39:$A$782,$A84,СВЦЭМ!$B$39:$B$782,B$83)+'СЕТ СН'!$H$14+СВЦЭМ!$D$10+'СЕТ СН'!$H$5-'СЕТ СН'!$H$24</f>
        <v>3150.82527523</v>
      </c>
      <c r="C84" s="36">
        <f>SUMIFS(СВЦЭМ!$D$39:$D$782,СВЦЭМ!$A$39:$A$782,$A84,СВЦЭМ!$B$39:$B$782,C$83)+'СЕТ СН'!$H$14+СВЦЭМ!$D$10+'СЕТ СН'!$H$5-'СЕТ СН'!$H$24</f>
        <v>3231.5535568699997</v>
      </c>
      <c r="D84" s="36">
        <f>SUMIFS(СВЦЭМ!$D$39:$D$782,СВЦЭМ!$A$39:$A$782,$A84,СВЦЭМ!$B$39:$B$782,D$83)+'СЕТ СН'!$H$14+СВЦЭМ!$D$10+'СЕТ СН'!$H$5-'СЕТ СН'!$H$24</f>
        <v>3275.2539601600001</v>
      </c>
      <c r="E84" s="36">
        <f>SUMIFS(СВЦЭМ!$D$39:$D$782,СВЦЭМ!$A$39:$A$782,$A84,СВЦЭМ!$B$39:$B$782,E$83)+'СЕТ СН'!$H$14+СВЦЭМ!$D$10+'СЕТ СН'!$H$5-'СЕТ СН'!$H$24</f>
        <v>3275.1434222299999</v>
      </c>
      <c r="F84" s="36">
        <f>SUMIFS(СВЦЭМ!$D$39:$D$782,СВЦЭМ!$A$39:$A$782,$A84,СВЦЭМ!$B$39:$B$782,F$83)+'СЕТ СН'!$H$14+СВЦЭМ!$D$10+'СЕТ СН'!$H$5-'СЕТ СН'!$H$24</f>
        <v>3270.7812769299999</v>
      </c>
      <c r="G84" s="36">
        <f>SUMIFS(СВЦЭМ!$D$39:$D$782,СВЦЭМ!$A$39:$A$782,$A84,СВЦЭМ!$B$39:$B$782,G$83)+'СЕТ СН'!$H$14+СВЦЭМ!$D$10+'СЕТ СН'!$H$5-'СЕТ СН'!$H$24</f>
        <v>3261.7356632800002</v>
      </c>
      <c r="H84" s="36">
        <f>SUMIFS(СВЦЭМ!$D$39:$D$782,СВЦЭМ!$A$39:$A$782,$A84,СВЦЭМ!$B$39:$B$782,H$83)+'СЕТ СН'!$H$14+СВЦЭМ!$D$10+'СЕТ СН'!$H$5-'СЕТ СН'!$H$24</f>
        <v>3200.9242008299998</v>
      </c>
      <c r="I84" s="36">
        <f>SUMIFS(СВЦЭМ!$D$39:$D$782,СВЦЭМ!$A$39:$A$782,$A84,СВЦЭМ!$B$39:$B$782,I$83)+'СЕТ СН'!$H$14+СВЦЭМ!$D$10+'СЕТ СН'!$H$5-'СЕТ СН'!$H$24</f>
        <v>3168.4488925999999</v>
      </c>
      <c r="J84" s="36">
        <f>SUMIFS(СВЦЭМ!$D$39:$D$782,СВЦЭМ!$A$39:$A$782,$A84,СВЦЭМ!$B$39:$B$782,J$83)+'СЕТ СН'!$H$14+СВЦЭМ!$D$10+'СЕТ СН'!$H$5-'СЕТ СН'!$H$24</f>
        <v>3124.4741036800001</v>
      </c>
      <c r="K84" s="36">
        <f>SUMIFS(СВЦЭМ!$D$39:$D$782,СВЦЭМ!$A$39:$A$782,$A84,СВЦЭМ!$B$39:$B$782,K$83)+'СЕТ СН'!$H$14+СВЦЭМ!$D$10+'СЕТ СН'!$H$5-'СЕТ СН'!$H$24</f>
        <v>3053.8730892100002</v>
      </c>
      <c r="L84" s="36">
        <f>SUMIFS(СВЦЭМ!$D$39:$D$782,СВЦЭМ!$A$39:$A$782,$A84,СВЦЭМ!$B$39:$B$782,L$83)+'СЕТ СН'!$H$14+СВЦЭМ!$D$10+'СЕТ СН'!$H$5-'СЕТ СН'!$H$24</f>
        <v>3053.56495378</v>
      </c>
      <c r="M84" s="36">
        <f>SUMIFS(СВЦЭМ!$D$39:$D$782,СВЦЭМ!$A$39:$A$782,$A84,СВЦЭМ!$B$39:$B$782,M$83)+'СЕТ СН'!$H$14+СВЦЭМ!$D$10+'СЕТ СН'!$H$5-'СЕТ СН'!$H$24</f>
        <v>3056.9995908299998</v>
      </c>
      <c r="N84" s="36">
        <f>SUMIFS(СВЦЭМ!$D$39:$D$782,СВЦЭМ!$A$39:$A$782,$A84,СВЦЭМ!$B$39:$B$782,N$83)+'СЕТ СН'!$H$14+СВЦЭМ!$D$10+'СЕТ СН'!$H$5-'СЕТ СН'!$H$24</f>
        <v>3084.9490677900003</v>
      </c>
      <c r="O84" s="36">
        <f>SUMIFS(СВЦЭМ!$D$39:$D$782,СВЦЭМ!$A$39:$A$782,$A84,СВЦЭМ!$B$39:$B$782,O$83)+'СЕТ СН'!$H$14+СВЦЭМ!$D$10+'СЕТ СН'!$H$5-'СЕТ СН'!$H$24</f>
        <v>3124.1862132599999</v>
      </c>
      <c r="P84" s="36">
        <f>SUMIFS(СВЦЭМ!$D$39:$D$782,СВЦЭМ!$A$39:$A$782,$A84,СВЦЭМ!$B$39:$B$782,P$83)+'СЕТ СН'!$H$14+СВЦЭМ!$D$10+'СЕТ СН'!$H$5-'СЕТ СН'!$H$24</f>
        <v>3169.6140676499999</v>
      </c>
      <c r="Q84" s="36">
        <f>SUMIFS(СВЦЭМ!$D$39:$D$782,СВЦЭМ!$A$39:$A$782,$A84,СВЦЭМ!$B$39:$B$782,Q$83)+'СЕТ СН'!$H$14+СВЦЭМ!$D$10+'СЕТ СН'!$H$5-'СЕТ СН'!$H$24</f>
        <v>3195.69833629</v>
      </c>
      <c r="R84" s="36">
        <f>SUMIFS(СВЦЭМ!$D$39:$D$782,СВЦЭМ!$A$39:$A$782,$A84,СВЦЭМ!$B$39:$B$782,R$83)+'СЕТ СН'!$H$14+СВЦЭМ!$D$10+'СЕТ СН'!$H$5-'СЕТ СН'!$H$24</f>
        <v>3181.9157744100003</v>
      </c>
      <c r="S84" s="36">
        <f>SUMIFS(СВЦЭМ!$D$39:$D$782,СВЦЭМ!$A$39:$A$782,$A84,СВЦЭМ!$B$39:$B$782,S$83)+'СЕТ СН'!$H$14+СВЦЭМ!$D$10+'СЕТ СН'!$H$5-'СЕТ СН'!$H$24</f>
        <v>3163.35762737</v>
      </c>
      <c r="T84" s="36">
        <f>SUMIFS(СВЦЭМ!$D$39:$D$782,СВЦЭМ!$A$39:$A$782,$A84,СВЦЭМ!$B$39:$B$782,T$83)+'СЕТ СН'!$H$14+СВЦЭМ!$D$10+'СЕТ СН'!$H$5-'СЕТ СН'!$H$24</f>
        <v>3127.2332946699999</v>
      </c>
      <c r="U84" s="36">
        <f>SUMIFS(СВЦЭМ!$D$39:$D$782,СВЦЭМ!$A$39:$A$782,$A84,СВЦЭМ!$B$39:$B$782,U$83)+'СЕТ СН'!$H$14+СВЦЭМ!$D$10+'СЕТ СН'!$H$5-'СЕТ СН'!$H$24</f>
        <v>3058.1290205400001</v>
      </c>
      <c r="V84" s="36">
        <f>SUMIFS(СВЦЭМ!$D$39:$D$782,СВЦЭМ!$A$39:$A$782,$A84,СВЦЭМ!$B$39:$B$782,V$83)+'СЕТ СН'!$H$14+СВЦЭМ!$D$10+'СЕТ СН'!$H$5-'СЕТ СН'!$H$24</f>
        <v>3022.5717097000002</v>
      </c>
      <c r="W84" s="36">
        <f>SUMIFS(СВЦЭМ!$D$39:$D$782,СВЦЭМ!$A$39:$A$782,$A84,СВЦЭМ!$B$39:$B$782,W$83)+'СЕТ СН'!$H$14+СВЦЭМ!$D$10+'СЕТ СН'!$H$5-'СЕТ СН'!$H$24</f>
        <v>3012.07960645</v>
      </c>
      <c r="X84" s="36">
        <f>SUMIFS(СВЦЭМ!$D$39:$D$782,СВЦЭМ!$A$39:$A$782,$A84,СВЦЭМ!$B$39:$B$782,X$83)+'СЕТ СН'!$H$14+СВЦЭМ!$D$10+'СЕТ СН'!$H$5-'СЕТ СН'!$H$24</f>
        <v>3030.9789871600001</v>
      </c>
      <c r="Y84" s="36">
        <f>SUMIFS(СВЦЭМ!$D$39:$D$782,СВЦЭМ!$A$39:$A$782,$A84,СВЦЭМ!$B$39:$B$782,Y$83)+'СЕТ СН'!$H$14+СВЦЭМ!$D$10+'СЕТ СН'!$H$5-'СЕТ СН'!$H$24</f>
        <v>3051.2789035599999</v>
      </c>
      <c r="AA84" s="45"/>
    </row>
    <row r="85" spans="1:27" ht="15.75" x14ac:dyDescent="0.2">
      <c r="A85" s="35">
        <f>A84+1</f>
        <v>44288</v>
      </c>
      <c r="B85" s="36">
        <f>SUMIFS(СВЦЭМ!$D$39:$D$782,СВЦЭМ!$A$39:$A$782,$A85,СВЦЭМ!$B$39:$B$782,B$83)+'СЕТ СН'!$H$14+СВЦЭМ!$D$10+'СЕТ СН'!$H$5-'СЕТ СН'!$H$24</f>
        <v>3116.74964439</v>
      </c>
      <c r="C85" s="36">
        <f>SUMIFS(СВЦЭМ!$D$39:$D$782,СВЦЭМ!$A$39:$A$782,$A85,СВЦЭМ!$B$39:$B$782,C$83)+'СЕТ СН'!$H$14+СВЦЭМ!$D$10+'СЕТ СН'!$H$5-'СЕТ СН'!$H$24</f>
        <v>3171.4984756900003</v>
      </c>
      <c r="D85" s="36">
        <f>SUMIFS(СВЦЭМ!$D$39:$D$782,СВЦЭМ!$A$39:$A$782,$A85,СВЦЭМ!$B$39:$B$782,D$83)+'СЕТ СН'!$H$14+СВЦЭМ!$D$10+'СЕТ СН'!$H$5-'СЕТ СН'!$H$24</f>
        <v>3219.0687379599999</v>
      </c>
      <c r="E85" s="36">
        <f>SUMIFS(СВЦЭМ!$D$39:$D$782,СВЦЭМ!$A$39:$A$782,$A85,СВЦЭМ!$B$39:$B$782,E$83)+'СЕТ СН'!$H$14+СВЦЭМ!$D$10+'СЕТ СН'!$H$5-'СЕТ СН'!$H$24</f>
        <v>3231.3646749300001</v>
      </c>
      <c r="F85" s="36">
        <f>SUMIFS(СВЦЭМ!$D$39:$D$782,СВЦЭМ!$A$39:$A$782,$A85,СВЦЭМ!$B$39:$B$782,F$83)+'СЕТ СН'!$H$14+СВЦЭМ!$D$10+'СЕТ СН'!$H$5-'СЕТ СН'!$H$24</f>
        <v>3224.3727689699999</v>
      </c>
      <c r="G85" s="36">
        <f>SUMIFS(СВЦЭМ!$D$39:$D$782,СВЦЭМ!$A$39:$A$782,$A85,СВЦЭМ!$B$39:$B$782,G$83)+'СЕТ СН'!$H$14+СВЦЭМ!$D$10+'СЕТ СН'!$H$5-'СЕТ СН'!$H$24</f>
        <v>3194.98550875</v>
      </c>
      <c r="H85" s="36">
        <f>SUMIFS(СВЦЭМ!$D$39:$D$782,СВЦЭМ!$A$39:$A$782,$A85,СВЦЭМ!$B$39:$B$782,H$83)+'СЕТ СН'!$H$14+СВЦЭМ!$D$10+'СЕТ СН'!$H$5-'СЕТ СН'!$H$24</f>
        <v>3161.4849176799999</v>
      </c>
      <c r="I85" s="36">
        <f>SUMIFS(СВЦЭМ!$D$39:$D$782,СВЦЭМ!$A$39:$A$782,$A85,СВЦЭМ!$B$39:$B$782,I$83)+'СЕТ СН'!$H$14+СВЦЭМ!$D$10+'СЕТ СН'!$H$5-'СЕТ СН'!$H$24</f>
        <v>3133.4136630499997</v>
      </c>
      <c r="J85" s="36">
        <f>SUMIFS(СВЦЭМ!$D$39:$D$782,СВЦЭМ!$A$39:$A$782,$A85,СВЦЭМ!$B$39:$B$782,J$83)+'СЕТ СН'!$H$14+СВЦЭМ!$D$10+'СЕТ СН'!$H$5-'СЕТ СН'!$H$24</f>
        <v>3094.5966967699997</v>
      </c>
      <c r="K85" s="36">
        <f>SUMIFS(СВЦЭМ!$D$39:$D$782,СВЦЭМ!$A$39:$A$782,$A85,СВЦЭМ!$B$39:$B$782,K$83)+'СЕТ СН'!$H$14+СВЦЭМ!$D$10+'СЕТ СН'!$H$5-'СЕТ СН'!$H$24</f>
        <v>3067.63430741</v>
      </c>
      <c r="L85" s="36">
        <f>SUMIFS(СВЦЭМ!$D$39:$D$782,СВЦЭМ!$A$39:$A$782,$A85,СВЦЭМ!$B$39:$B$782,L$83)+'СЕТ СН'!$H$14+СВЦЭМ!$D$10+'СЕТ СН'!$H$5-'СЕТ СН'!$H$24</f>
        <v>3085.3144451099997</v>
      </c>
      <c r="M85" s="36">
        <f>SUMIFS(СВЦЭМ!$D$39:$D$782,СВЦЭМ!$A$39:$A$782,$A85,СВЦЭМ!$B$39:$B$782,M$83)+'СЕТ СН'!$H$14+СВЦЭМ!$D$10+'СЕТ СН'!$H$5-'СЕТ СН'!$H$24</f>
        <v>3072.67125369</v>
      </c>
      <c r="N85" s="36">
        <f>SUMIFS(СВЦЭМ!$D$39:$D$782,СВЦЭМ!$A$39:$A$782,$A85,СВЦЭМ!$B$39:$B$782,N$83)+'СЕТ СН'!$H$14+СВЦЭМ!$D$10+'СЕТ СН'!$H$5-'СЕТ СН'!$H$24</f>
        <v>3102.7782444200002</v>
      </c>
      <c r="O85" s="36">
        <f>SUMIFS(СВЦЭМ!$D$39:$D$782,СВЦЭМ!$A$39:$A$782,$A85,СВЦЭМ!$B$39:$B$782,O$83)+'СЕТ СН'!$H$14+СВЦЭМ!$D$10+'СЕТ СН'!$H$5-'СЕТ СН'!$H$24</f>
        <v>3137.66402883</v>
      </c>
      <c r="P85" s="36">
        <f>SUMIFS(СВЦЭМ!$D$39:$D$782,СВЦЭМ!$A$39:$A$782,$A85,СВЦЭМ!$B$39:$B$782,P$83)+'СЕТ СН'!$H$14+СВЦЭМ!$D$10+'СЕТ СН'!$H$5-'СЕТ СН'!$H$24</f>
        <v>3183.29908793</v>
      </c>
      <c r="Q85" s="36">
        <f>SUMIFS(СВЦЭМ!$D$39:$D$782,СВЦЭМ!$A$39:$A$782,$A85,СВЦЭМ!$B$39:$B$782,Q$83)+'СЕТ СН'!$H$14+СВЦЭМ!$D$10+'СЕТ СН'!$H$5-'СЕТ СН'!$H$24</f>
        <v>3200.5718120900001</v>
      </c>
      <c r="R85" s="36">
        <f>SUMIFS(СВЦЭМ!$D$39:$D$782,СВЦЭМ!$A$39:$A$782,$A85,СВЦЭМ!$B$39:$B$782,R$83)+'СЕТ СН'!$H$14+СВЦЭМ!$D$10+'СЕТ СН'!$H$5-'СЕТ СН'!$H$24</f>
        <v>3203.1269448200001</v>
      </c>
      <c r="S85" s="36">
        <f>SUMIFS(СВЦЭМ!$D$39:$D$782,СВЦЭМ!$A$39:$A$782,$A85,СВЦЭМ!$B$39:$B$782,S$83)+'СЕТ СН'!$H$14+СВЦЭМ!$D$10+'СЕТ СН'!$H$5-'СЕТ СН'!$H$24</f>
        <v>3196.9585143300001</v>
      </c>
      <c r="T85" s="36">
        <f>SUMIFS(СВЦЭМ!$D$39:$D$782,СВЦЭМ!$A$39:$A$782,$A85,СВЦЭМ!$B$39:$B$782,T$83)+'СЕТ СН'!$H$14+СВЦЭМ!$D$10+'СЕТ СН'!$H$5-'СЕТ СН'!$H$24</f>
        <v>3134.7895861799998</v>
      </c>
      <c r="U85" s="36">
        <f>SUMIFS(СВЦЭМ!$D$39:$D$782,СВЦЭМ!$A$39:$A$782,$A85,СВЦЭМ!$B$39:$B$782,U$83)+'СЕТ СН'!$H$14+СВЦЭМ!$D$10+'СЕТ СН'!$H$5-'СЕТ СН'!$H$24</f>
        <v>3062.2055206499999</v>
      </c>
      <c r="V85" s="36">
        <f>SUMIFS(СВЦЭМ!$D$39:$D$782,СВЦЭМ!$A$39:$A$782,$A85,СВЦЭМ!$B$39:$B$782,V$83)+'СЕТ СН'!$H$14+СВЦЭМ!$D$10+'СЕТ СН'!$H$5-'СЕТ СН'!$H$24</f>
        <v>3026.26089</v>
      </c>
      <c r="W85" s="36">
        <f>SUMIFS(СВЦЭМ!$D$39:$D$782,СВЦЭМ!$A$39:$A$782,$A85,СВЦЭМ!$B$39:$B$782,W$83)+'СЕТ СН'!$H$14+СВЦЭМ!$D$10+'СЕТ СН'!$H$5-'СЕТ СН'!$H$24</f>
        <v>3024.7807684999998</v>
      </c>
      <c r="X85" s="36">
        <f>SUMIFS(СВЦЭМ!$D$39:$D$782,СВЦЭМ!$A$39:$A$782,$A85,СВЦЭМ!$B$39:$B$782,X$83)+'СЕТ СН'!$H$14+СВЦЭМ!$D$10+'СЕТ СН'!$H$5-'СЕТ СН'!$H$24</f>
        <v>3052.0737540999999</v>
      </c>
      <c r="Y85" s="36">
        <f>SUMIFS(СВЦЭМ!$D$39:$D$782,СВЦЭМ!$A$39:$A$782,$A85,СВЦЭМ!$B$39:$B$782,Y$83)+'СЕТ СН'!$H$14+СВЦЭМ!$D$10+'СЕТ СН'!$H$5-'СЕТ СН'!$H$24</f>
        <v>3097.7112757699997</v>
      </c>
    </row>
    <row r="86" spans="1:27" ht="15.75" x14ac:dyDescent="0.2">
      <c r="A86" s="35">
        <f t="shared" ref="A86:A113" si="2">A85+1</f>
        <v>44289</v>
      </c>
      <c r="B86" s="36">
        <f>SUMIFS(СВЦЭМ!$D$39:$D$782,СВЦЭМ!$A$39:$A$782,$A86,СВЦЭМ!$B$39:$B$782,B$83)+'СЕТ СН'!$H$14+СВЦЭМ!$D$10+'СЕТ СН'!$H$5-'СЕТ СН'!$H$24</f>
        <v>3189.85508764</v>
      </c>
      <c r="C86" s="36">
        <f>SUMIFS(СВЦЭМ!$D$39:$D$782,СВЦЭМ!$A$39:$A$782,$A86,СВЦЭМ!$B$39:$B$782,C$83)+'СЕТ СН'!$H$14+СВЦЭМ!$D$10+'СЕТ СН'!$H$5-'СЕТ СН'!$H$24</f>
        <v>3244.0725788700001</v>
      </c>
      <c r="D86" s="36">
        <f>SUMIFS(СВЦЭМ!$D$39:$D$782,СВЦЭМ!$A$39:$A$782,$A86,СВЦЭМ!$B$39:$B$782,D$83)+'СЕТ СН'!$H$14+СВЦЭМ!$D$10+'СЕТ СН'!$H$5-'СЕТ СН'!$H$24</f>
        <v>3279.1293864300001</v>
      </c>
      <c r="E86" s="36">
        <f>SUMIFS(СВЦЭМ!$D$39:$D$782,СВЦЭМ!$A$39:$A$782,$A86,СВЦЭМ!$B$39:$B$782,E$83)+'СЕТ СН'!$H$14+СВЦЭМ!$D$10+'СЕТ СН'!$H$5-'СЕТ СН'!$H$24</f>
        <v>3265.29695674</v>
      </c>
      <c r="F86" s="36">
        <f>SUMIFS(СВЦЭМ!$D$39:$D$782,СВЦЭМ!$A$39:$A$782,$A86,СВЦЭМ!$B$39:$B$782,F$83)+'СЕТ СН'!$H$14+СВЦЭМ!$D$10+'СЕТ СН'!$H$5-'СЕТ СН'!$H$24</f>
        <v>3280.95136877</v>
      </c>
      <c r="G86" s="36">
        <f>SUMIFS(СВЦЭМ!$D$39:$D$782,СВЦЭМ!$A$39:$A$782,$A86,СВЦЭМ!$B$39:$B$782,G$83)+'СЕТ СН'!$H$14+СВЦЭМ!$D$10+'СЕТ СН'!$H$5-'СЕТ СН'!$H$24</f>
        <v>3267.68023554</v>
      </c>
      <c r="H86" s="36">
        <f>SUMIFS(СВЦЭМ!$D$39:$D$782,СВЦЭМ!$A$39:$A$782,$A86,СВЦЭМ!$B$39:$B$782,H$83)+'СЕТ СН'!$H$14+СВЦЭМ!$D$10+'СЕТ СН'!$H$5-'СЕТ СН'!$H$24</f>
        <v>3183.1668428499997</v>
      </c>
      <c r="I86" s="36">
        <f>SUMIFS(СВЦЭМ!$D$39:$D$782,СВЦЭМ!$A$39:$A$782,$A86,СВЦЭМ!$B$39:$B$782,I$83)+'СЕТ СН'!$H$14+СВЦЭМ!$D$10+'СЕТ СН'!$H$5-'СЕТ СН'!$H$24</f>
        <v>3148.8706679400002</v>
      </c>
      <c r="J86" s="36">
        <f>SUMIFS(СВЦЭМ!$D$39:$D$782,СВЦЭМ!$A$39:$A$782,$A86,СВЦЭМ!$B$39:$B$782,J$83)+'СЕТ СН'!$H$14+СВЦЭМ!$D$10+'СЕТ СН'!$H$5-'СЕТ СН'!$H$24</f>
        <v>3088.0612603</v>
      </c>
      <c r="K86" s="36">
        <f>SUMIFS(СВЦЭМ!$D$39:$D$782,СВЦЭМ!$A$39:$A$782,$A86,СВЦЭМ!$B$39:$B$782,K$83)+'СЕТ СН'!$H$14+СВЦЭМ!$D$10+'СЕТ СН'!$H$5-'СЕТ СН'!$H$24</f>
        <v>3030.29736985</v>
      </c>
      <c r="L86" s="36">
        <f>SUMIFS(СВЦЭМ!$D$39:$D$782,СВЦЭМ!$A$39:$A$782,$A86,СВЦЭМ!$B$39:$B$782,L$83)+'СЕТ СН'!$H$14+СВЦЭМ!$D$10+'СЕТ СН'!$H$5-'СЕТ СН'!$H$24</f>
        <v>3038.3188775500003</v>
      </c>
      <c r="M86" s="36">
        <f>SUMIFS(СВЦЭМ!$D$39:$D$782,СВЦЭМ!$A$39:$A$782,$A86,СВЦЭМ!$B$39:$B$782,M$83)+'СЕТ СН'!$H$14+СВЦЭМ!$D$10+'СЕТ СН'!$H$5-'СЕТ СН'!$H$24</f>
        <v>3049.4937214399997</v>
      </c>
      <c r="N86" s="36">
        <f>SUMIFS(СВЦЭМ!$D$39:$D$782,СВЦЭМ!$A$39:$A$782,$A86,СВЦЭМ!$B$39:$B$782,N$83)+'СЕТ СН'!$H$14+СВЦЭМ!$D$10+'СЕТ СН'!$H$5-'СЕТ СН'!$H$24</f>
        <v>3084.3918768900003</v>
      </c>
      <c r="O86" s="36">
        <f>SUMIFS(СВЦЭМ!$D$39:$D$782,СВЦЭМ!$A$39:$A$782,$A86,СВЦЭМ!$B$39:$B$782,O$83)+'СЕТ СН'!$H$14+СВЦЭМ!$D$10+'СЕТ СН'!$H$5-'СЕТ СН'!$H$24</f>
        <v>3127.0491963700001</v>
      </c>
      <c r="P86" s="36">
        <f>SUMIFS(СВЦЭМ!$D$39:$D$782,СВЦЭМ!$A$39:$A$782,$A86,СВЦЭМ!$B$39:$B$782,P$83)+'СЕТ СН'!$H$14+СВЦЭМ!$D$10+'СЕТ СН'!$H$5-'СЕТ СН'!$H$24</f>
        <v>3180.7821111200001</v>
      </c>
      <c r="Q86" s="36">
        <f>SUMIFS(СВЦЭМ!$D$39:$D$782,СВЦЭМ!$A$39:$A$782,$A86,СВЦЭМ!$B$39:$B$782,Q$83)+'СЕТ СН'!$H$14+СВЦЭМ!$D$10+'СЕТ СН'!$H$5-'СЕТ СН'!$H$24</f>
        <v>3204.1492718500003</v>
      </c>
      <c r="R86" s="36">
        <f>SUMIFS(СВЦЭМ!$D$39:$D$782,СВЦЭМ!$A$39:$A$782,$A86,СВЦЭМ!$B$39:$B$782,R$83)+'СЕТ СН'!$H$14+СВЦЭМ!$D$10+'СЕТ СН'!$H$5-'СЕТ СН'!$H$24</f>
        <v>3194.14289014</v>
      </c>
      <c r="S86" s="36">
        <f>SUMIFS(СВЦЭМ!$D$39:$D$782,СВЦЭМ!$A$39:$A$782,$A86,СВЦЭМ!$B$39:$B$782,S$83)+'СЕТ СН'!$H$14+СВЦЭМ!$D$10+'СЕТ СН'!$H$5-'СЕТ СН'!$H$24</f>
        <v>3174.9084734200001</v>
      </c>
      <c r="T86" s="36">
        <f>SUMIFS(СВЦЭМ!$D$39:$D$782,СВЦЭМ!$A$39:$A$782,$A86,СВЦЭМ!$B$39:$B$782,T$83)+'СЕТ СН'!$H$14+СВЦЭМ!$D$10+'СЕТ СН'!$H$5-'СЕТ СН'!$H$24</f>
        <v>3094.8101649199998</v>
      </c>
      <c r="U86" s="36">
        <f>SUMIFS(СВЦЭМ!$D$39:$D$782,СВЦЭМ!$A$39:$A$782,$A86,СВЦЭМ!$B$39:$B$782,U$83)+'СЕТ СН'!$H$14+СВЦЭМ!$D$10+'СЕТ СН'!$H$5-'СЕТ СН'!$H$24</f>
        <v>3014.70223915</v>
      </c>
      <c r="V86" s="36">
        <f>SUMIFS(СВЦЭМ!$D$39:$D$782,СВЦЭМ!$A$39:$A$782,$A86,СВЦЭМ!$B$39:$B$782,V$83)+'СЕТ СН'!$H$14+СВЦЭМ!$D$10+'СЕТ СН'!$H$5-'СЕТ СН'!$H$24</f>
        <v>2989.7112333200002</v>
      </c>
      <c r="W86" s="36">
        <f>SUMIFS(СВЦЭМ!$D$39:$D$782,СВЦЭМ!$A$39:$A$782,$A86,СВЦЭМ!$B$39:$B$782,W$83)+'СЕТ СН'!$H$14+СВЦЭМ!$D$10+'СЕТ СН'!$H$5-'СЕТ СН'!$H$24</f>
        <v>2985.5989028200001</v>
      </c>
      <c r="X86" s="36">
        <f>SUMIFS(СВЦЭМ!$D$39:$D$782,СВЦЭМ!$A$39:$A$782,$A86,СВЦЭМ!$B$39:$B$782,X$83)+'СЕТ СН'!$H$14+СВЦЭМ!$D$10+'СЕТ СН'!$H$5-'СЕТ СН'!$H$24</f>
        <v>3010.1989311400002</v>
      </c>
      <c r="Y86" s="36">
        <f>SUMIFS(СВЦЭМ!$D$39:$D$782,СВЦЭМ!$A$39:$A$782,$A86,СВЦЭМ!$B$39:$B$782,Y$83)+'СЕТ СН'!$H$14+СВЦЭМ!$D$10+'СЕТ СН'!$H$5-'СЕТ СН'!$H$24</f>
        <v>3063.1441660299997</v>
      </c>
    </row>
    <row r="87" spans="1:27" ht="15.75" x14ac:dyDescent="0.2">
      <c r="A87" s="35">
        <f t="shared" si="2"/>
        <v>44290</v>
      </c>
      <c r="B87" s="36">
        <f>SUMIFS(СВЦЭМ!$D$39:$D$782,СВЦЭМ!$A$39:$A$782,$A87,СВЦЭМ!$B$39:$B$782,B$83)+'СЕТ СН'!$H$14+СВЦЭМ!$D$10+'СЕТ СН'!$H$5-'СЕТ СН'!$H$24</f>
        <v>3137.80598138</v>
      </c>
      <c r="C87" s="36">
        <f>SUMIFS(СВЦЭМ!$D$39:$D$782,СВЦЭМ!$A$39:$A$782,$A87,СВЦЭМ!$B$39:$B$782,C$83)+'СЕТ СН'!$H$14+СВЦЭМ!$D$10+'СЕТ СН'!$H$5-'СЕТ СН'!$H$24</f>
        <v>3217.8328504900001</v>
      </c>
      <c r="D87" s="36">
        <f>SUMIFS(СВЦЭМ!$D$39:$D$782,СВЦЭМ!$A$39:$A$782,$A87,СВЦЭМ!$B$39:$B$782,D$83)+'СЕТ СН'!$H$14+СВЦЭМ!$D$10+'СЕТ СН'!$H$5-'СЕТ СН'!$H$24</f>
        <v>3262.04003526</v>
      </c>
      <c r="E87" s="36">
        <f>SUMIFS(СВЦЭМ!$D$39:$D$782,СВЦЭМ!$A$39:$A$782,$A87,СВЦЭМ!$B$39:$B$782,E$83)+'СЕТ СН'!$H$14+СВЦЭМ!$D$10+'СЕТ СН'!$H$5-'СЕТ СН'!$H$24</f>
        <v>3268.9886439100001</v>
      </c>
      <c r="F87" s="36">
        <f>SUMIFS(СВЦЭМ!$D$39:$D$782,СВЦЭМ!$A$39:$A$782,$A87,СВЦЭМ!$B$39:$B$782,F$83)+'СЕТ СН'!$H$14+СВЦЭМ!$D$10+'СЕТ СН'!$H$5-'СЕТ СН'!$H$24</f>
        <v>3280.9325040100002</v>
      </c>
      <c r="G87" s="36">
        <f>SUMIFS(СВЦЭМ!$D$39:$D$782,СВЦЭМ!$A$39:$A$782,$A87,СВЦЭМ!$B$39:$B$782,G$83)+'СЕТ СН'!$H$14+СВЦЭМ!$D$10+'СЕТ СН'!$H$5-'СЕТ СН'!$H$24</f>
        <v>3271.7807332100001</v>
      </c>
      <c r="H87" s="36">
        <f>SUMIFS(СВЦЭМ!$D$39:$D$782,СВЦЭМ!$A$39:$A$782,$A87,СВЦЭМ!$B$39:$B$782,H$83)+'СЕТ СН'!$H$14+СВЦЭМ!$D$10+'СЕТ СН'!$H$5-'СЕТ СН'!$H$24</f>
        <v>3252.9978292000001</v>
      </c>
      <c r="I87" s="36">
        <f>SUMIFS(СВЦЭМ!$D$39:$D$782,СВЦЭМ!$A$39:$A$782,$A87,СВЦЭМ!$B$39:$B$782,I$83)+'СЕТ СН'!$H$14+СВЦЭМ!$D$10+'СЕТ СН'!$H$5-'СЕТ СН'!$H$24</f>
        <v>3193.93858654</v>
      </c>
      <c r="J87" s="36">
        <f>SUMIFS(СВЦЭМ!$D$39:$D$782,СВЦЭМ!$A$39:$A$782,$A87,СВЦЭМ!$B$39:$B$782,J$83)+'СЕТ СН'!$H$14+СВЦЭМ!$D$10+'СЕТ СН'!$H$5-'СЕТ СН'!$H$24</f>
        <v>3117.59311699</v>
      </c>
      <c r="K87" s="36">
        <f>SUMIFS(СВЦЭМ!$D$39:$D$782,СВЦЭМ!$A$39:$A$782,$A87,СВЦЭМ!$B$39:$B$782,K$83)+'СЕТ СН'!$H$14+СВЦЭМ!$D$10+'СЕТ СН'!$H$5-'СЕТ СН'!$H$24</f>
        <v>3047.1989099700004</v>
      </c>
      <c r="L87" s="36">
        <f>SUMIFS(СВЦЭМ!$D$39:$D$782,СВЦЭМ!$A$39:$A$782,$A87,СВЦЭМ!$B$39:$B$782,L$83)+'СЕТ СН'!$H$14+СВЦЭМ!$D$10+'СЕТ СН'!$H$5-'СЕТ СН'!$H$24</f>
        <v>3029.0140461299998</v>
      </c>
      <c r="M87" s="36">
        <f>SUMIFS(СВЦЭМ!$D$39:$D$782,СВЦЭМ!$A$39:$A$782,$A87,СВЦЭМ!$B$39:$B$782,M$83)+'СЕТ СН'!$H$14+СВЦЭМ!$D$10+'СЕТ СН'!$H$5-'СЕТ СН'!$H$24</f>
        <v>3034.7855661900003</v>
      </c>
      <c r="N87" s="36">
        <f>SUMIFS(СВЦЭМ!$D$39:$D$782,СВЦЭМ!$A$39:$A$782,$A87,СВЦЭМ!$B$39:$B$782,N$83)+'СЕТ СН'!$H$14+СВЦЭМ!$D$10+'СЕТ СН'!$H$5-'СЕТ СН'!$H$24</f>
        <v>3056.2596409999996</v>
      </c>
      <c r="O87" s="36">
        <f>SUMIFS(СВЦЭМ!$D$39:$D$782,СВЦЭМ!$A$39:$A$782,$A87,СВЦЭМ!$B$39:$B$782,O$83)+'СЕТ СН'!$H$14+СВЦЭМ!$D$10+'СЕТ СН'!$H$5-'СЕТ СН'!$H$24</f>
        <v>3090.55048055</v>
      </c>
      <c r="P87" s="36">
        <f>SUMIFS(СВЦЭМ!$D$39:$D$782,СВЦЭМ!$A$39:$A$782,$A87,СВЦЭМ!$B$39:$B$782,P$83)+'СЕТ СН'!$H$14+СВЦЭМ!$D$10+'СЕТ СН'!$H$5-'СЕТ СН'!$H$24</f>
        <v>3143.3890780500001</v>
      </c>
      <c r="Q87" s="36">
        <f>SUMIFS(СВЦЭМ!$D$39:$D$782,СВЦЭМ!$A$39:$A$782,$A87,СВЦЭМ!$B$39:$B$782,Q$83)+'СЕТ СН'!$H$14+СВЦЭМ!$D$10+'СЕТ СН'!$H$5-'СЕТ СН'!$H$24</f>
        <v>3173.5453620200001</v>
      </c>
      <c r="R87" s="36">
        <f>SUMIFS(СВЦЭМ!$D$39:$D$782,СВЦЭМ!$A$39:$A$782,$A87,СВЦЭМ!$B$39:$B$782,R$83)+'СЕТ СН'!$H$14+СВЦЭМ!$D$10+'СЕТ СН'!$H$5-'СЕТ СН'!$H$24</f>
        <v>3166.3480174000001</v>
      </c>
      <c r="S87" s="36">
        <f>SUMIFS(СВЦЭМ!$D$39:$D$782,СВЦЭМ!$A$39:$A$782,$A87,СВЦЭМ!$B$39:$B$782,S$83)+'СЕТ СН'!$H$14+СВЦЭМ!$D$10+'СЕТ СН'!$H$5-'СЕТ СН'!$H$24</f>
        <v>3133.1043428800003</v>
      </c>
      <c r="T87" s="36">
        <f>SUMIFS(СВЦЭМ!$D$39:$D$782,СВЦЭМ!$A$39:$A$782,$A87,СВЦЭМ!$B$39:$B$782,T$83)+'СЕТ СН'!$H$14+СВЦЭМ!$D$10+'СЕТ СН'!$H$5-'СЕТ СН'!$H$24</f>
        <v>3039.0853150600001</v>
      </c>
      <c r="U87" s="36">
        <f>SUMIFS(СВЦЭМ!$D$39:$D$782,СВЦЭМ!$A$39:$A$782,$A87,СВЦЭМ!$B$39:$B$782,U$83)+'СЕТ СН'!$H$14+СВЦЭМ!$D$10+'СЕТ СН'!$H$5-'СЕТ СН'!$H$24</f>
        <v>2965.7365751299999</v>
      </c>
      <c r="V87" s="36">
        <f>SUMIFS(СВЦЭМ!$D$39:$D$782,СВЦЭМ!$A$39:$A$782,$A87,СВЦЭМ!$B$39:$B$782,V$83)+'СЕТ СН'!$H$14+СВЦЭМ!$D$10+'СЕТ СН'!$H$5-'СЕТ СН'!$H$24</f>
        <v>2960.28220083</v>
      </c>
      <c r="W87" s="36">
        <f>SUMIFS(СВЦЭМ!$D$39:$D$782,СВЦЭМ!$A$39:$A$782,$A87,СВЦЭМ!$B$39:$B$782,W$83)+'СЕТ СН'!$H$14+СВЦЭМ!$D$10+'СЕТ СН'!$H$5-'СЕТ СН'!$H$24</f>
        <v>2974.2361240099999</v>
      </c>
      <c r="X87" s="36">
        <f>SUMIFS(СВЦЭМ!$D$39:$D$782,СВЦЭМ!$A$39:$A$782,$A87,СВЦЭМ!$B$39:$B$782,X$83)+'СЕТ СН'!$H$14+СВЦЭМ!$D$10+'СЕТ СН'!$H$5-'СЕТ СН'!$H$24</f>
        <v>2998.6666404500002</v>
      </c>
      <c r="Y87" s="36">
        <f>SUMIFS(СВЦЭМ!$D$39:$D$782,СВЦЭМ!$A$39:$A$782,$A87,СВЦЭМ!$B$39:$B$782,Y$83)+'СЕТ СН'!$H$14+СВЦЭМ!$D$10+'СЕТ СН'!$H$5-'СЕТ СН'!$H$24</f>
        <v>3047.4902446699998</v>
      </c>
    </row>
    <row r="88" spans="1:27" ht="15.75" x14ac:dyDescent="0.2">
      <c r="A88" s="35">
        <f t="shared" si="2"/>
        <v>44291</v>
      </c>
      <c r="B88" s="36">
        <f>SUMIFS(СВЦЭМ!$D$39:$D$782,СВЦЭМ!$A$39:$A$782,$A88,СВЦЭМ!$B$39:$B$782,B$83)+'СЕТ СН'!$H$14+СВЦЭМ!$D$10+'СЕТ СН'!$H$5-'СЕТ СН'!$H$24</f>
        <v>3129.0148479300001</v>
      </c>
      <c r="C88" s="36">
        <f>SUMIFS(СВЦЭМ!$D$39:$D$782,СВЦЭМ!$A$39:$A$782,$A88,СВЦЭМ!$B$39:$B$782,C$83)+'СЕТ СН'!$H$14+СВЦЭМ!$D$10+'СЕТ СН'!$H$5-'СЕТ СН'!$H$24</f>
        <v>3216.5573584700001</v>
      </c>
      <c r="D88" s="36">
        <f>SUMIFS(СВЦЭМ!$D$39:$D$782,СВЦЭМ!$A$39:$A$782,$A88,СВЦЭМ!$B$39:$B$782,D$83)+'СЕТ СН'!$H$14+СВЦЭМ!$D$10+'СЕТ СН'!$H$5-'СЕТ СН'!$H$24</f>
        <v>3270.7690783999997</v>
      </c>
      <c r="E88" s="36">
        <f>SUMIFS(СВЦЭМ!$D$39:$D$782,СВЦЭМ!$A$39:$A$782,$A88,СВЦЭМ!$B$39:$B$782,E$83)+'СЕТ СН'!$H$14+СВЦЭМ!$D$10+'СЕТ СН'!$H$5-'СЕТ СН'!$H$24</f>
        <v>3277.9793639999998</v>
      </c>
      <c r="F88" s="36">
        <f>SUMIFS(СВЦЭМ!$D$39:$D$782,СВЦЭМ!$A$39:$A$782,$A88,СВЦЭМ!$B$39:$B$782,F$83)+'СЕТ СН'!$H$14+СВЦЭМ!$D$10+'СЕТ СН'!$H$5-'СЕТ СН'!$H$24</f>
        <v>3281.6188750700003</v>
      </c>
      <c r="G88" s="36">
        <f>SUMIFS(СВЦЭМ!$D$39:$D$782,СВЦЭМ!$A$39:$A$782,$A88,СВЦЭМ!$B$39:$B$782,G$83)+'СЕТ СН'!$H$14+СВЦЭМ!$D$10+'СЕТ СН'!$H$5-'СЕТ СН'!$H$24</f>
        <v>3279.2479904700003</v>
      </c>
      <c r="H88" s="36">
        <f>SUMIFS(СВЦЭМ!$D$39:$D$782,СВЦЭМ!$A$39:$A$782,$A88,СВЦЭМ!$B$39:$B$782,H$83)+'СЕТ СН'!$H$14+СВЦЭМ!$D$10+'СЕТ СН'!$H$5-'СЕТ СН'!$H$24</f>
        <v>3227.5652911400002</v>
      </c>
      <c r="I88" s="36">
        <f>SUMIFS(СВЦЭМ!$D$39:$D$782,СВЦЭМ!$A$39:$A$782,$A88,СВЦЭМ!$B$39:$B$782,I$83)+'СЕТ СН'!$H$14+СВЦЭМ!$D$10+'СЕТ СН'!$H$5-'СЕТ СН'!$H$24</f>
        <v>3154.98688008</v>
      </c>
      <c r="J88" s="36">
        <f>SUMIFS(СВЦЭМ!$D$39:$D$782,СВЦЭМ!$A$39:$A$782,$A88,СВЦЭМ!$B$39:$B$782,J$83)+'СЕТ СН'!$H$14+СВЦЭМ!$D$10+'СЕТ СН'!$H$5-'СЕТ СН'!$H$24</f>
        <v>3116.0466135699999</v>
      </c>
      <c r="K88" s="36">
        <f>SUMIFS(СВЦЭМ!$D$39:$D$782,СВЦЭМ!$A$39:$A$782,$A88,СВЦЭМ!$B$39:$B$782,K$83)+'СЕТ СН'!$H$14+СВЦЭМ!$D$10+'СЕТ СН'!$H$5-'СЕТ СН'!$H$24</f>
        <v>3074.5513902600001</v>
      </c>
      <c r="L88" s="36">
        <f>SUMIFS(СВЦЭМ!$D$39:$D$782,СВЦЭМ!$A$39:$A$782,$A88,СВЦЭМ!$B$39:$B$782,L$83)+'СЕТ СН'!$H$14+СВЦЭМ!$D$10+'СЕТ СН'!$H$5-'СЕТ СН'!$H$24</f>
        <v>3090.8563758800001</v>
      </c>
      <c r="M88" s="36">
        <f>SUMIFS(СВЦЭМ!$D$39:$D$782,СВЦЭМ!$A$39:$A$782,$A88,СВЦЭМ!$B$39:$B$782,M$83)+'СЕТ СН'!$H$14+СВЦЭМ!$D$10+'СЕТ СН'!$H$5-'СЕТ СН'!$H$24</f>
        <v>3084.31614661</v>
      </c>
      <c r="N88" s="36">
        <f>SUMIFS(СВЦЭМ!$D$39:$D$782,СВЦЭМ!$A$39:$A$782,$A88,СВЦЭМ!$B$39:$B$782,N$83)+'СЕТ СН'!$H$14+СВЦЭМ!$D$10+'СЕТ СН'!$H$5-'СЕТ СН'!$H$24</f>
        <v>3085.5850427300002</v>
      </c>
      <c r="O88" s="36">
        <f>SUMIFS(СВЦЭМ!$D$39:$D$782,СВЦЭМ!$A$39:$A$782,$A88,СВЦЭМ!$B$39:$B$782,O$83)+'СЕТ СН'!$H$14+СВЦЭМ!$D$10+'СЕТ СН'!$H$5-'СЕТ СН'!$H$24</f>
        <v>3123.9810765100001</v>
      </c>
      <c r="P88" s="36">
        <f>SUMIFS(СВЦЭМ!$D$39:$D$782,СВЦЭМ!$A$39:$A$782,$A88,СВЦЭМ!$B$39:$B$782,P$83)+'СЕТ СН'!$H$14+СВЦЭМ!$D$10+'СЕТ СН'!$H$5-'СЕТ СН'!$H$24</f>
        <v>3175.8049830800001</v>
      </c>
      <c r="Q88" s="36">
        <f>SUMIFS(СВЦЭМ!$D$39:$D$782,СВЦЭМ!$A$39:$A$782,$A88,СВЦЭМ!$B$39:$B$782,Q$83)+'СЕТ СН'!$H$14+СВЦЭМ!$D$10+'СЕТ СН'!$H$5-'СЕТ СН'!$H$24</f>
        <v>3197.70694099</v>
      </c>
      <c r="R88" s="36">
        <f>SUMIFS(СВЦЭМ!$D$39:$D$782,СВЦЭМ!$A$39:$A$782,$A88,СВЦЭМ!$B$39:$B$782,R$83)+'СЕТ СН'!$H$14+СВЦЭМ!$D$10+'СЕТ СН'!$H$5-'СЕТ СН'!$H$24</f>
        <v>3186.7226625100002</v>
      </c>
      <c r="S88" s="36">
        <f>SUMIFS(СВЦЭМ!$D$39:$D$782,СВЦЭМ!$A$39:$A$782,$A88,СВЦЭМ!$B$39:$B$782,S$83)+'СЕТ СН'!$H$14+СВЦЭМ!$D$10+'СЕТ СН'!$H$5-'СЕТ СН'!$H$24</f>
        <v>3161.8383491699997</v>
      </c>
      <c r="T88" s="36">
        <f>SUMIFS(СВЦЭМ!$D$39:$D$782,СВЦЭМ!$A$39:$A$782,$A88,СВЦЭМ!$B$39:$B$782,T$83)+'СЕТ СН'!$H$14+СВЦЭМ!$D$10+'СЕТ СН'!$H$5-'СЕТ СН'!$H$24</f>
        <v>3095.4594329500001</v>
      </c>
      <c r="U88" s="36">
        <f>SUMIFS(СВЦЭМ!$D$39:$D$782,СВЦЭМ!$A$39:$A$782,$A88,СВЦЭМ!$B$39:$B$782,U$83)+'СЕТ СН'!$H$14+СВЦЭМ!$D$10+'СЕТ СН'!$H$5-'СЕТ СН'!$H$24</f>
        <v>3042.62950249</v>
      </c>
      <c r="V88" s="36">
        <f>SUMIFS(СВЦЭМ!$D$39:$D$782,СВЦЭМ!$A$39:$A$782,$A88,СВЦЭМ!$B$39:$B$782,V$83)+'СЕТ СН'!$H$14+СВЦЭМ!$D$10+'СЕТ СН'!$H$5-'СЕТ СН'!$H$24</f>
        <v>3038.03218272</v>
      </c>
      <c r="W88" s="36">
        <f>SUMIFS(СВЦЭМ!$D$39:$D$782,СВЦЭМ!$A$39:$A$782,$A88,СВЦЭМ!$B$39:$B$782,W$83)+'СЕТ СН'!$H$14+СВЦЭМ!$D$10+'СЕТ СН'!$H$5-'СЕТ СН'!$H$24</f>
        <v>3056.9536934999996</v>
      </c>
      <c r="X88" s="36">
        <f>SUMIFS(СВЦЭМ!$D$39:$D$782,СВЦЭМ!$A$39:$A$782,$A88,СВЦЭМ!$B$39:$B$782,X$83)+'СЕТ СН'!$H$14+СВЦЭМ!$D$10+'СЕТ СН'!$H$5-'СЕТ СН'!$H$24</f>
        <v>3038.0097907899999</v>
      </c>
      <c r="Y88" s="36">
        <f>SUMIFS(СВЦЭМ!$D$39:$D$782,СВЦЭМ!$A$39:$A$782,$A88,СВЦЭМ!$B$39:$B$782,Y$83)+'СЕТ СН'!$H$14+СВЦЭМ!$D$10+'СЕТ СН'!$H$5-'СЕТ СН'!$H$24</f>
        <v>3061.9883654499999</v>
      </c>
    </row>
    <row r="89" spans="1:27" ht="15.75" x14ac:dyDescent="0.2">
      <c r="A89" s="35">
        <f t="shared" si="2"/>
        <v>44292</v>
      </c>
      <c r="B89" s="36">
        <f>SUMIFS(СВЦЭМ!$D$39:$D$782,СВЦЭМ!$A$39:$A$782,$A89,СВЦЭМ!$B$39:$B$782,B$83)+'СЕТ СН'!$H$14+СВЦЭМ!$D$10+'СЕТ СН'!$H$5-'СЕТ СН'!$H$24</f>
        <v>3071.3309689300004</v>
      </c>
      <c r="C89" s="36">
        <f>SUMIFS(СВЦЭМ!$D$39:$D$782,СВЦЭМ!$A$39:$A$782,$A89,СВЦЭМ!$B$39:$B$782,C$83)+'СЕТ СН'!$H$14+СВЦЭМ!$D$10+'СЕТ СН'!$H$5-'СЕТ СН'!$H$24</f>
        <v>3142.7649245299999</v>
      </c>
      <c r="D89" s="36">
        <f>SUMIFS(СВЦЭМ!$D$39:$D$782,СВЦЭМ!$A$39:$A$782,$A89,СВЦЭМ!$B$39:$B$782,D$83)+'СЕТ СН'!$H$14+СВЦЭМ!$D$10+'СЕТ СН'!$H$5-'СЕТ СН'!$H$24</f>
        <v>3209.9081371399998</v>
      </c>
      <c r="E89" s="36">
        <f>SUMIFS(СВЦЭМ!$D$39:$D$782,СВЦЭМ!$A$39:$A$782,$A89,СВЦЭМ!$B$39:$B$782,E$83)+'СЕТ СН'!$H$14+СВЦЭМ!$D$10+'СЕТ СН'!$H$5-'СЕТ СН'!$H$24</f>
        <v>3218.4302845499997</v>
      </c>
      <c r="F89" s="36">
        <f>SUMIFS(СВЦЭМ!$D$39:$D$782,СВЦЭМ!$A$39:$A$782,$A89,СВЦЭМ!$B$39:$B$782,F$83)+'СЕТ СН'!$H$14+СВЦЭМ!$D$10+'СЕТ СН'!$H$5-'СЕТ СН'!$H$24</f>
        <v>3220.1009588400002</v>
      </c>
      <c r="G89" s="36">
        <f>SUMIFS(СВЦЭМ!$D$39:$D$782,СВЦЭМ!$A$39:$A$782,$A89,СВЦЭМ!$B$39:$B$782,G$83)+'СЕТ СН'!$H$14+СВЦЭМ!$D$10+'СЕТ СН'!$H$5-'СЕТ СН'!$H$24</f>
        <v>3212.1108454599998</v>
      </c>
      <c r="H89" s="36">
        <f>SUMIFS(СВЦЭМ!$D$39:$D$782,СВЦЭМ!$A$39:$A$782,$A89,СВЦЭМ!$B$39:$B$782,H$83)+'СЕТ СН'!$H$14+СВЦЭМ!$D$10+'СЕТ СН'!$H$5-'СЕТ СН'!$H$24</f>
        <v>3180.9961762499997</v>
      </c>
      <c r="I89" s="36">
        <f>SUMIFS(СВЦЭМ!$D$39:$D$782,СВЦЭМ!$A$39:$A$782,$A89,СВЦЭМ!$B$39:$B$782,I$83)+'СЕТ СН'!$H$14+СВЦЭМ!$D$10+'СЕТ СН'!$H$5-'СЕТ СН'!$H$24</f>
        <v>3120.6486461899999</v>
      </c>
      <c r="J89" s="36">
        <f>SUMIFS(СВЦЭМ!$D$39:$D$782,СВЦЭМ!$A$39:$A$782,$A89,СВЦЭМ!$B$39:$B$782,J$83)+'СЕТ СН'!$H$14+СВЦЭМ!$D$10+'СЕТ СН'!$H$5-'СЕТ СН'!$H$24</f>
        <v>3069.7155242600002</v>
      </c>
      <c r="K89" s="36">
        <f>SUMIFS(СВЦЭМ!$D$39:$D$782,СВЦЭМ!$A$39:$A$782,$A89,СВЦЭМ!$B$39:$B$782,K$83)+'СЕТ СН'!$H$14+СВЦЭМ!$D$10+'СЕТ СН'!$H$5-'СЕТ СН'!$H$24</f>
        <v>3030.7420966</v>
      </c>
      <c r="L89" s="36">
        <f>SUMIFS(СВЦЭМ!$D$39:$D$782,СВЦЭМ!$A$39:$A$782,$A89,СВЦЭМ!$B$39:$B$782,L$83)+'СЕТ СН'!$H$14+СВЦЭМ!$D$10+'СЕТ СН'!$H$5-'СЕТ СН'!$H$24</f>
        <v>3049.4865386399997</v>
      </c>
      <c r="M89" s="36">
        <f>SUMIFS(СВЦЭМ!$D$39:$D$782,СВЦЭМ!$A$39:$A$782,$A89,СВЦЭМ!$B$39:$B$782,M$83)+'СЕТ СН'!$H$14+СВЦЭМ!$D$10+'СЕТ СН'!$H$5-'СЕТ СН'!$H$24</f>
        <v>3065.4280916999996</v>
      </c>
      <c r="N89" s="36">
        <f>SUMIFS(СВЦЭМ!$D$39:$D$782,СВЦЭМ!$A$39:$A$782,$A89,СВЦЭМ!$B$39:$B$782,N$83)+'СЕТ СН'!$H$14+СВЦЭМ!$D$10+'СЕТ СН'!$H$5-'СЕТ СН'!$H$24</f>
        <v>3097.9897072799999</v>
      </c>
      <c r="O89" s="36">
        <f>SUMIFS(СВЦЭМ!$D$39:$D$782,СВЦЭМ!$A$39:$A$782,$A89,СВЦЭМ!$B$39:$B$782,O$83)+'СЕТ СН'!$H$14+СВЦЭМ!$D$10+'СЕТ СН'!$H$5-'СЕТ СН'!$H$24</f>
        <v>3142.2598601199998</v>
      </c>
      <c r="P89" s="36">
        <f>SUMIFS(СВЦЭМ!$D$39:$D$782,СВЦЭМ!$A$39:$A$782,$A89,СВЦЭМ!$B$39:$B$782,P$83)+'СЕТ СН'!$H$14+СВЦЭМ!$D$10+'СЕТ СН'!$H$5-'СЕТ СН'!$H$24</f>
        <v>3193.7700413800003</v>
      </c>
      <c r="Q89" s="36">
        <f>SUMIFS(СВЦЭМ!$D$39:$D$782,СВЦЭМ!$A$39:$A$782,$A89,СВЦЭМ!$B$39:$B$782,Q$83)+'СЕТ СН'!$H$14+СВЦЭМ!$D$10+'СЕТ СН'!$H$5-'СЕТ СН'!$H$24</f>
        <v>3203.66110858</v>
      </c>
      <c r="R89" s="36">
        <f>SUMIFS(СВЦЭМ!$D$39:$D$782,СВЦЭМ!$A$39:$A$782,$A89,СВЦЭМ!$B$39:$B$782,R$83)+'СЕТ СН'!$H$14+СВЦЭМ!$D$10+'СЕТ СН'!$H$5-'СЕТ СН'!$H$24</f>
        <v>3193.9119097800003</v>
      </c>
      <c r="S89" s="36">
        <f>SUMIFS(СВЦЭМ!$D$39:$D$782,СВЦЭМ!$A$39:$A$782,$A89,СВЦЭМ!$B$39:$B$782,S$83)+'СЕТ СН'!$H$14+СВЦЭМ!$D$10+'СЕТ СН'!$H$5-'СЕТ СН'!$H$24</f>
        <v>3174.0111658599999</v>
      </c>
      <c r="T89" s="36">
        <f>SUMIFS(СВЦЭМ!$D$39:$D$782,СВЦЭМ!$A$39:$A$782,$A89,СВЦЭМ!$B$39:$B$782,T$83)+'СЕТ СН'!$H$14+СВЦЭМ!$D$10+'СЕТ СН'!$H$5-'СЕТ СН'!$H$24</f>
        <v>3108.5410954899999</v>
      </c>
      <c r="U89" s="36">
        <f>SUMIFS(СВЦЭМ!$D$39:$D$782,СВЦЭМ!$A$39:$A$782,$A89,СВЦЭМ!$B$39:$B$782,U$83)+'СЕТ СН'!$H$14+СВЦЭМ!$D$10+'СЕТ СН'!$H$5-'СЕТ СН'!$H$24</f>
        <v>3022.1097590700001</v>
      </c>
      <c r="V89" s="36">
        <f>SUMIFS(СВЦЭМ!$D$39:$D$782,СВЦЭМ!$A$39:$A$782,$A89,СВЦЭМ!$B$39:$B$782,V$83)+'СЕТ СН'!$H$14+СВЦЭМ!$D$10+'СЕТ СН'!$H$5-'СЕТ СН'!$H$24</f>
        <v>2974.2586974800001</v>
      </c>
      <c r="W89" s="36">
        <f>SUMIFS(СВЦЭМ!$D$39:$D$782,СВЦЭМ!$A$39:$A$782,$A89,СВЦЭМ!$B$39:$B$782,W$83)+'СЕТ СН'!$H$14+СВЦЭМ!$D$10+'СЕТ СН'!$H$5-'СЕТ СН'!$H$24</f>
        <v>2990.5552330299997</v>
      </c>
      <c r="X89" s="36">
        <f>SUMIFS(СВЦЭМ!$D$39:$D$782,СВЦЭМ!$A$39:$A$782,$A89,СВЦЭМ!$B$39:$B$782,X$83)+'СЕТ СН'!$H$14+СВЦЭМ!$D$10+'СЕТ СН'!$H$5-'СЕТ СН'!$H$24</f>
        <v>3015.6136015399998</v>
      </c>
      <c r="Y89" s="36">
        <f>SUMIFS(СВЦЭМ!$D$39:$D$782,СВЦЭМ!$A$39:$A$782,$A89,СВЦЭМ!$B$39:$B$782,Y$83)+'СЕТ СН'!$H$14+СВЦЭМ!$D$10+'СЕТ СН'!$H$5-'СЕТ СН'!$H$24</f>
        <v>3077.0298578499996</v>
      </c>
    </row>
    <row r="90" spans="1:27" ht="15.75" x14ac:dyDescent="0.2">
      <c r="A90" s="35">
        <f t="shared" si="2"/>
        <v>44293</v>
      </c>
      <c r="B90" s="36">
        <f>SUMIFS(СВЦЭМ!$D$39:$D$782,СВЦЭМ!$A$39:$A$782,$A90,СВЦЭМ!$B$39:$B$782,B$83)+'СЕТ СН'!$H$14+СВЦЭМ!$D$10+'СЕТ СН'!$H$5-'СЕТ СН'!$H$24</f>
        <v>3164.3159325500001</v>
      </c>
      <c r="C90" s="36">
        <f>SUMIFS(СВЦЭМ!$D$39:$D$782,СВЦЭМ!$A$39:$A$782,$A90,СВЦЭМ!$B$39:$B$782,C$83)+'СЕТ СН'!$H$14+СВЦЭМ!$D$10+'СЕТ СН'!$H$5-'СЕТ СН'!$H$24</f>
        <v>3204.5973898399998</v>
      </c>
      <c r="D90" s="36">
        <f>SUMIFS(СВЦЭМ!$D$39:$D$782,СВЦЭМ!$A$39:$A$782,$A90,СВЦЭМ!$B$39:$B$782,D$83)+'СЕТ СН'!$H$14+СВЦЭМ!$D$10+'СЕТ СН'!$H$5-'СЕТ СН'!$H$24</f>
        <v>3163.3065608799998</v>
      </c>
      <c r="E90" s="36">
        <f>SUMIFS(СВЦЭМ!$D$39:$D$782,СВЦЭМ!$A$39:$A$782,$A90,СВЦЭМ!$B$39:$B$782,E$83)+'СЕТ СН'!$H$14+СВЦЭМ!$D$10+'СЕТ СН'!$H$5-'СЕТ СН'!$H$24</f>
        <v>3158.75301459</v>
      </c>
      <c r="F90" s="36">
        <f>SUMIFS(СВЦЭМ!$D$39:$D$782,СВЦЭМ!$A$39:$A$782,$A90,СВЦЭМ!$B$39:$B$782,F$83)+'СЕТ СН'!$H$14+СВЦЭМ!$D$10+'СЕТ СН'!$H$5-'СЕТ СН'!$H$24</f>
        <v>3162.73729779</v>
      </c>
      <c r="G90" s="36">
        <f>SUMIFS(СВЦЭМ!$D$39:$D$782,СВЦЭМ!$A$39:$A$782,$A90,СВЦЭМ!$B$39:$B$782,G$83)+'СЕТ СН'!$H$14+СВЦЭМ!$D$10+'СЕТ СН'!$H$5-'СЕТ СН'!$H$24</f>
        <v>3171.0943885300003</v>
      </c>
      <c r="H90" s="36">
        <f>SUMIFS(СВЦЭМ!$D$39:$D$782,СВЦЭМ!$A$39:$A$782,$A90,СВЦЭМ!$B$39:$B$782,H$83)+'СЕТ СН'!$H$14+СВЦЭМ!$D$10+'СЕТ СН'!$H$5-'СЕТ СН'!$H$24</f>
        <v>3211.5179406300003</v>
      </c>
      <c r="I90" s="36">
        <f>SUMIFS(СВЦЭМ!$D$39:$D$782,СВЦЭМ!$A$39:$A$782,$A90,СВЦЭМ!$B$39:$B$782,I$83)+'СЕТ СН'!$H$14+СВЦЭМ!$D$10+'СЕТ СН'!$H$5-'СЕТ СН'!$H$24</f>
        <v>3176.24076642</v>
      </c>
      <c r="J90" s="36">
        <f>SUMIFS(СВЦЭМ!$D$39:$D$782,СВЦЭМ!$A$39:$A$782,$A90,СВЦЭМ!$B$39:$B$782,J$83)+'СЕТ СН'!$H$14+СВЦЭМ!$D$10+'СЕТ СН'!$H$5-'СЕТ СН'!$H$24</f>
        <v>3123.34297156</v>
      </c>
      <c r="K90" s="36">
        <f>SUMIFS(СВЦЭМ!$D$39:$D$782,СВЦЭМ!$A$39:$A$782,$A90,СВЦЭМ!$B$39:$B$782,K$83)+'СЕТ СН'!$H$14+СВЦЭМ!$D$10+'СЕТ СН'!$H$5-'СЕТ СН'!$H$24</f>
        <v>3074.5234566899999</v>
      </c>
      <c r="L90" s="36">
        <f>SUMIFS(СВЦЭМ!$D$39:$D$782,СВЦЭМ!$A$39:$A$782,$A90,СВЦЭМ!$B$39:$B$782,L$83)+'СЕТ СН'!$H$14+СВЦЭМ!$D$10+'СЕТ СН'!$H$5-'СЕТ СН'!$H$24</f>
        <v>3081.3777696500001</v>
      </c>
      <c r="M90" s="36">
        <f>SUMIFS(СВЦЭМ!$D$39:$D$782,СВЦЭМ!$A$39:$A$782,$A90,СВЦЭМ!$B$39:$B$782,M$83)+'СЕТ СН'!$H$14+СВЦЭМ!$D$10+'СЕТ СН'!$H$5-'СЕТ СН'!$H$24</f>
        <v>3067.4757589800001</v>
      </c>
      <c r="N90" s="36">
        <f>SUMIFS(СВЦЭМ!$D$39:$D$782,СВЦЭМ!$A$39:$A$782,$A90,СВЦЭМ!$B$39:$B$782,N$83)+'СЕТ СН'!$H$14+СВЦЭМ!$D$10+'СЕТ СН'!$H$5-'СЕТ СН'!$H$24</f>
        <v>3096.7685561200001</v>
      </c>
      <c r="O90" s="36">
        <f>SUMIFS(СВЦЭМ!$D$39:$D$782,СВЦЭМ!$A$39:$A$782,$A90,СВЦЭМ!$B$39:$B$782,O$83)+'СЕТ СН'!$H$14+СВЦЭМ!$D$10+'СЕТ СН'!$H$5-'СЕТ СН'!$H$24</f>
        <v>3124.1001994799999</v>
      </c>
      <c r="P90" s="36">
        <f>SUMIFS(СВЦЭМ!$D$39:$D$782,СВЦЭМ!$A$39:$A$782,$A90,СВЦЭМ!$B$39:$B$782,P$83)+'СЕТ СН'!$H$14+СВЦЭМ!$D$10+'СЕТ СН'!$H$5-'СЕТ СН'!$H$24</f>
        <v>3168.3969540799999</v>
      </c>
      <c r="Q90" s="36">
        <f>SUMIFS(СВЦЭМ!$D$39:$D$782,СВЦЭМ!$A$39:$A$782,$A90,СВЦЭМ!$B$39:$B$782,Q$83)+'СЕТ СН'!$H$14+СВЦЭМ!$D$10+'СЕТ СН'!$H$5-'СЕТ СН'!$H$24</f>
        <v>3209.53601415</v>
      </c>
      <c r="R90" s="36">
        <f>SUMIFS(СВЦЭМ!$D$39:$D$782,СВЦЭМ!$A$39:$A$782,$A90,СВЦЭМ!$B$39:$B$782,R$83)+'СЕТ СН'!$H$14+СВЦЭМ!$D$10+'СЕТ СН'!$H$5-'СЕТ СН'!$H$24</f>
        <v>3209.9578025700002</v>
      </c>
      <c r="S90" s="36">
        <f>SUMIFS(СВЦЭМ!$D$39:$D$782,СВЦЭМ!$A$39:$A$782,$A90,СВЦЭМ!$B$39:$B$782,S$83)+'СЕТ СН'!$H$14+СВЦЭМ!$D$10+'СЕТ СН'!$H$5-'СЕТ СН'!$H$24</f>
        <v>3174.2103105799997</v>
      </c>
      <c r="T90" s="36">
        <f>SUMIFS(СВЦЭМ!$D$39:$D$782,СВЦЭМ!$A$39:$A$782,$A90,СВЦЭМ!$B$39:$B$782,T$83)+'СЕТ СН'!$H$14+СВЦЭМ!$D$10+'СЕТ СН'!$H$5-'СЕТ СН'!$H$24</f>
        <v>3090.0680687399999</v>
      </c>
      <c r="U90" s="36">
        <f>SUMIFS(СВЦЭМ!$D$39:$D$782,СВЦЭМ!$A$39:$A$782,$A90,СВЦЭМ!$B$39:$B$782,U$83)+'СЕТ СН'!$H$14+СВЦЭМ!$D$10+'СЕТ СН'!$H$5-'СЕТ СН'!$H$24</f>
        <v>3036.57678923</v>
      </c>
      <c r="V90" s="36">
        <f>SUMIFS(СВЦЭМ!$D$39:$D$782,СВЦЭМ!$A$39:$A$782,$A90,СВЦЭМ!$B$39:$B$782,V$83)+'СЕТ СН'!$H$14+СВЦЭМ!$D$10+'СЕТ СН'!$H$5-'СЕТ СН'!$H$24</f>
        <v>3018.8856667499999</v>
      </c>
      <c r="W90" s="36">
        <f>SUMIFS(СВЦЭМ!$D$39:$D$782,СВЦЭМ!$A$39:$A$782,$A90,СВЦЭМ!$B$39:$B$782,W$83)+'СЕТ СН'!$H$14+СВЦЭМ!$D$10+'СЕТ СН'!$H$5-'СЕТ СН'!$H$24</f>
        <v>3019.5362064800001</v>
      </c>
      <c r="X90" s="36">
        <f>SUMIFS(СВЦЭМ!$D$39:$D$782,СВЦЭМ!$A$39:$A$782,$A90,СВЦЭМ!$B$39:$B$782,X$83)+'СЕТ СН'!$H$14+СВЦЭМ!$D$10+'СЕТ СН'!$H$5-'СЕТ СН'!$H$24</f>
        <v>3034.5349912199999</v>
      </c>
      <c r="Y90" s="36">
        <f>SUMIFS(СВЦЭМ!$D$39:$D$782,СВЦЭМ!$A$39:$A$782,$A90,СВЦЭМ!$B$39:$B$782,Y$83)+'СЕТ СН'!$H$14+СВЦЭМ!$D$10+'СЕТ СН'!$H$5-'СЕТ СН'!$H$24</f>
        <v>3086.6900444800003</v>
      </c>
    </row>
    <row r="91" spans="1:27" ht="15.75" x14ac:dyDescent="0.2">
      <c r="A91" s="35">
        <f t="shared" si="2"/>
        <v>44294</v>
      </c>
      <c r="B91" s="36">
        <f>SUMIFS(СВЦЭМ!$D$39:$D$782,СВЦЭМ!$A$39:$A$782,$A91,СВЦЭМ!$B$39:$B$782,B$83)+'СЕТ СН'!$H$14+СВЦЭМ!$D$10+'СЕТ СН'!$H$5-'СЕТ СН'!$H$24</f>
        <v>3121.0000053000003</v>
      </c>
      <c r="C91" s="36">
        <f>SUMIFS(СВЦЭМ!$D$39:$D$782,СВЦЭМ!$A$39:$A$782,$A91,СВЦЭМ!$B$39:$B$782,C$83)+'СЕТ СН'!$H$14+СВЦЭМ!$D$10+'СЕТ СН'!$H$5-'СЕТ СН'!$H$24</f>
        <v>3196.1588378500001</v>
      </c>
      <c r="D91" s="36">
        <f>SUMIFS(СВЦЭМ!$D$39:$D$782,СВЦЭМ!$A$39:$A$782,$A91,СВЦЭМ!$B$39:$B$782,D$83)+'СЕТ СН'!$H$14+СВЦЭМ!$D$10+'СЕТ СН'!$H$5-'СЕТ СН'!$H$24</f>
        <v>3178.6772029499998</v>
      </c>
      <c r="E91" s="36">
        <f>SUMIFS(СВЦЭМ!$D$39:$D$782,СВЦЭМ!$A$39:$A$782,$A91,СВЦЭМ!$B$39:$B$782,E$83)+'СЕТ СН'!$H$14+СВЦЭМ!$D$10+'СЕТ СН'!$H$5-'СЕТ СН'!$H$24</f>
        <v>3172.84721287</v>
      </c>
      <c r="F91" s="36">
        <f>SUMIFS(СВЦЭМ!$D$39:$D$782,СВЦЭМ!$A$39:$A$782,$A91,СВЦЭМ!$B$39:$B$782,F$83)+'СЕТ СН'!$H$14+СВЦЭМ!$D$10+'СЕТ СН'!$H$5-'СЕТ СН'!$H$24</f>
        <v>3172.8224398100001</v>
      </c>
      <c r="G91" s="36">
        <f>SUMIFS(СВЦЭМ!$D$39:$D$782,СВЦЭМ!$A$39:$A$782,$A91,СВЦЭМ!$B$39:$B$782,G$83)+'СЕТ СН'!$H$14+СВЦЭМ!$D$10+'СЕТ СН'!$H$5-'СЕТ СН'!$H$24</f>
        <v>3186.6993212400002</v>
      </c>
      <c r="H91" s="36">
        <f>SUMIFS(СВЦЭМ!$D$39:$D$782,СВЦЭМ!$A$39:$A$782,$A91,СВЦЭМ!$B$39:$B$782,H$83)+'СЕТ СН'!$H$14+СВЦЭМ!$D$10+'СЕТ СН'!$H$5-'СЕТ СН'!$H$24</f>
        <v>3171.2955897500001</v>
      </c>
      <c r="I91" s="36">
        <f>SUMIFS(СВЦЭМ!$D$39:$D$782,СВЦЭМ!$A$39:$A$782,$A91,СВЦЭМ!$B$39:$B$782,I$83)+'СЕТ СН'!$H$14+СВЦЭМ!$D$10+'СЕТ СН'!$H$5-'СЕТ СН'!$H$24</f>
        <v>3119.5291439399998</v>
      </c>
      <c r="J91" s="36">
        <f>SUMIFS(СВЦЭМ!$D$39:$D$782,СВЦЭМ!$A$39:$A$782,$A91,СВЦЭМ!$B$39:$B$782,J$83)+'СЕТ СН'!$H$14+СВЦЭМ!$D$10+'СЕТ СН'!$H$5-'СЕТ СН'!$H$24</f>
        <v>3114.7718198900002</v>
      </c>
      <c r="K91" s="36">
        <f>SUMIFS(СВЦЭМ!$D$39:$D$782,СВЦЭМ!$A$39:$A$782,$A91,СВЦЭМ!$B$39:$B$782,K$83)+'СЕТ СН'!$H$14+СВЦЭМ!$D$10+'СЕТ СН'!$H$5-'СЕТ СН'!$H$24</f>
        <v>3094.2225591899996</v>
      </c>
      <c r="L91" s="36">
        <f>SUMIFS(СВЦЭМ!$D$39:$D$782,СВЦЭМ!$A$39:$A$782,$A91,СВЦЭМ!$B$39:$B$782,L$83)+'СЕТ СН'!$H$14+СВЦЭМ!$D$10+'СЕТ СН'!$H$5-'СЕТ СН'!$H$24</f>
        <v>3098.6815261299998</v>
      </c>
      <c r="M91" s="36">
        <f>SUMIFS(СВЦЭМ!$D$39:$D$782,СВЦЭМ!$A$39:$A$782,$A91,СВЦЭМ!$B$39:$B$782,M$83)+'СЕТ СН'!$H$14+СВЦЭМ!$D$10+'СЕТ СН'!$H$5-'СЕТ СН'!$H$24</f>
        <v>3107.2458466099997</v>
      </c>
      <c r="N91" s="36">
        <f>SUMIFS(СВЦЭМ!$D$39:$D$782,СВЦЭМ!$A$39:$A$782,$A91,СВЦЭМ!$B$39:$B$782,N$83)+'СЕТ СН'!$H$14+СВЦЭМ!$D$10+'СЕТ СН'!$H$5-'СЕТ СН'!$H$24</f>
        <v>3127.8718131000001</v>
      </c>
      <c r="O91" s="36">
        <f>SUMIFS(СВЦЭМ!$D$39:$D$782,СВЦЭМ!$A$39:$A$782,$A91,СВЦЭМ!$B$39:$B$782,O$83)+'СЕТ СН'!$H$14+СВЦЭМ!$D$10+'СЕТ СН'!$H$5-'СЕТ СН'!$H$24</f>
        <v>3133.42077212</v>
      </c>
      <c r="P91" s="36">
        <f>SUMIFS(СВЦЭМ!$D$39:$D$782,СВЦЭМ!$A$39:$A$782,$A91,СВЦЭМ!$B$39:$B$782,P$83)+'СЕТ СН'!$H$14+СВЦЭМ!$D$10+'СЕТ СН'!$H$5-'СЕТ СН'!$H$24</f>
        <v>3136.2718968500003</v>
      </c>
      <c r="Q91" s="36">
        <f>SUMIFS(СВЦЭМ!$D$39:$D$782,СВЦЭМ!$A$39:$A$782,$A91,СВЦЭМ!$B$39:$B$782,Q$83)+'СЕТ СН'!$H$14+СВЦЭМ!$D$10+'СЕТ СН'!$H$5-'СЕТ СН'!$H$24</f>
        <v>3160.24229651</v>
      </c>
      <c r="R91" s="36">
        <f>SUMIFS(СВЦЭМ!$D$39:$D$782,СВЦЭМ!$A$39:$A$782,$A91,СВЦЭМ!$B$39:$B$782,R$83)+'СЕТ СН'!$H$14+СВЦЭМ!$D$10+'СЕТ СН'!$H$5-'СЕТ СН'!$H$24</f>
        <v>3149.28562582</v>
      </c>
      <c r="S91" s="36">
        <f>SUMIFS(СВЦЭМ!$D$39:$D$782,СВЦЭМ!$A$39:$A$782,$A91,СВЦЭМ!$B$39:$B$782,S$83)+'СЕТ СН'!$H$14+СВЦЭМ!$D$10+'СЕТ СН'!$H$5-'СЕТ СН'!$H$24</f>
        <v>3133.4183709099998</v>
      </c>
      <c r="T91" s="36">
        <f>SUMIFS(СВЦЭМ!$D$39:$D$782,СВЦЭМ!$A$39:$A$782,$A91,СВЦЭМ!$B$39:$B$782,T$83)+'СЕТ СН'!$H$14+СВЦЭМ!$D$10+'СЕТ СН'!$H$5-'СЕТ СН'!$H$24</f>
        <v>3109.8885086</v>
      </c>
      <c r="U91" s="36">
        <f>SUMIFS(СВЦЭМ!$D$39:$D$782,СВЦЭМ!$A$39:$A$782,$A91,СВЦЭМ!$B$39:$B$782,U$83)+'СЕТ СН'!$H$14+СВЦЭМ!$D$10+'СЕТ СН'!$H$5-'СЕТ СН'!$H$24</f>
        <v>3037.9294988400002</v>
      </c>
      <c r="V91" s="36">
        <f>SUMIFS(СВЦЭМ!$D$39:$D$782,СВЦЭМ!$A$39:$A$782,$A91,СВЦЭМ!$B$39:$B$782,V$83)+'СЕТ СН'!$H$14+СВЦЭМ!$D$10+'СЕТ СН'!$H$5-'СЕТ СН'!$H$24</f>
        <v>3034.18837115</v>
      </c>
      <c r="W91" s="36">
        <f>SUMIFS(СВЦЭМ!$D$39:$D$782,СВЦЭМ!$A$39:$A$782,$A91,СВЦЭМ!$B$39:$B$782,W$83)+'СЕТ СН'!$H$14+СВЦЭМ!$D$10+'СЕТ СН'!$H$5-'СЕТ СН'!$H$24</f>
        <v>3054.8140855000001</v>
      </c>
      <c r="X91" s="36">
        <f>SUMIFS(СВЦЭМ!$D$39:$D$782,СВЦЭМ!$A$39:$A$782,$A91,СВЦЭМ!$B$39:$B$782,X$83)+'СЕТ СН'!$H$14+СВЦЭМ!$D$10+'СЕТ СН'!$H$5-'СЕТ СН'!$H$24</f>
        <v>3073.1789487799997</v>
      </c>
      <c r="Y91" s="36">
        <f>SUMIFS(СВЦЭМ!$D$39:$D$782,СВЦЭМ!$A$39:$A$782,$A91,СВЦЭМ!$B$39:$B$782,Y$83)+'СЕТ СН'!$H$14+СВЦЭМ!$D$10+'СЕТ СН'!$H$5-'СЕТ СН'!$H$24</f>
        <v>3115.6283312699998</v>
      </c>
    </row>
    <row r="92" spans="1:27" ht="15.75" x14ac:dyDescent="0.2">
      <c r="A92" s="35">
        <f t="shared" si="2"/>
        <v>44295</v>
      </c>
      <c r="B92" s="36">
        <f>SUMIFS(СВЦЭМ!$D$39:$D$782,СВЦЭМ!$A$39:$A$782,$A92,СВЦЭМ!$B$39:$B$782,B$83)+'СЕТ СН'!$H$14+СВЦЭМ!$D$10+'СЕТ СН'!$H$5-'СЕТ СН'!$H$24</f>
        <v>3091.9269068499998</v>
      </c>
      <c r="C92" s="36">
        <f>SUMIFS(СВЦЭМ!$D$39:$D$782,СВЦЭМ!$A$39:$A$782,$A92,СВЦЭМ!$B$39:$B$782,C$83)+'СЕТ СН'!$H$14+СВЦЭМ!$D$10+'СЕТ СН'!$H$5-'СЕТ СН'!$H$24</f>
        <v>3133.60382278</v>
      </c>
      <c r="D92" s="36">
        <f>SUMIFS(СВЦЭМ!$D$39:$D$782,СВЦЭМ!$A$39:$A$782,$A92,СВЦЭМ!$B$39:$B$782,D$83)+'СЕТ СН'!$H$14+СВЦЭМ!$D$10+'СЕТ СН'!$H$5-'СЕТ СН'!$H$24</f>
        <v>3171.73283696</v>
      </c>
      <c r="E92" s="36">
        <f>SUMIFS(СВЦЭМ!$D$39:$D$782,СВЦЭМ!$A$39:$A$782,$A92,СВЦЭМ!$B$39:$B$782,E$83)+'СЕТ СН'!$H$14+СВЦЭМ!$D$10+'СЕТ СН'!$H$5-'СЕТ СН'!$H$24</f>
        <v>3171.2443951400001</v>
      </c>
      <c r="F92" s="36">
        <f>SUMIFS(СВЦЭМ!$D$39:$D$782,СВЦЭМ!$A$39:$A$782,$A92,СВЦЭМ!$B$39:$B$782,F$83)+'СЕТ СН'!$H$14+СВЦЭМ!$D$10+'СЕТ СН'!$H$5-'СЕТ СН'!$H$24</f>
        <v>3171.1932036400003</v>
      </c>
      <c r="G92" s="36">
        <f>SUMIFS(СВЦЭМ!$D$39:$D$782,СВЦЭМ!$A$39:$A$782,$A92,СВЦЭМ!$B$39:$B$782,G$83)+'СЕТ СН'!$H$14+СВЦЭМ!$D$10+'СЕТ СН'!$H$5-'СЕТ СН'!$H$24</f>
        <v>3175.3663404099998</v>
      </c>
      <c r="H92" s="36">
        <f>SUMIFS(СВЦЭМ!$D$39:$D$782,СВЦЭМ!$A$39:$A$782,$A92,СВЦЭМ!$B$39:$B$782,H$83)+'СЕТ СН'!$H$14+СВЦЭМ!$D$10+'СЕТ СН'!$H$5-'СЕТ СН'!$H$24</f>
        <v>3159.6627329000003</v>
      </c>
      <c r="I92" s="36">
        <f>SUMIFS(СВЦЭМ!$D$39:$D$782,СВЦЭМ!$A$39:$A$782,$A92,СВЦЭМ!$B$39:$B$782,I$83)+'СЕТ СН'!$H$14+СВЦЭМ!$D$10+'СЕТ СН'!$H$5-'СЕТ СН'!$H$24</f>
        <v>3083.5432644100001</v>
      </c>
      <c r="J92" s="36">
        <f>SUMIFS(СВЦЭМ!$D$39:$D$782,СВЦЭМ!$A$39:$A$782,$A92,СВЦЭМ!$B$39:$B$782,J$83)+'СЕТ СН'!$H$14+СВЦЭМ!$D$10+'СЕТ СН'!$H$5-'СЕТ СН'!$H$24</f>
        <v>3090.5391219800003</v>
      </c>
      <c r="K92" s="36">
        <f>SUMIFS(СВЦЭМ!$D$39:$D$782,СВЦЭМ!$A$39:$A$782,$A92,СВЦЭМ!$B$39:$B$782,K$83)+'СЕТ СН'!$H$14+СВЦЭМ!$D$10+'СЕТ СН'!$H$5-'СЕТ СН'!$H$24</f>
        <v>3091.8524917200002</v>
      </c>
      <c r="L92" s="36">
        <f>SUMIFS(СВЦЭМ!$D$39:$D$782,СВЦЭМ!$A$39:$A$782,$A92,СВЦЭМ!$B$39:$B$782,L$83)+'СЕТ СН'!$H$14+СВЦЭМ!$D$10+'СЕТ СН'!$H$5-'СЕТ СН'!$H$24</f>
        <v>3095.7100646700001</v>
      </c>
      <c r="M92" s="36">
        <f>SUMIFS(СВЦЭМ!$D$39:$D$782,СВЦЭМ!$A$39:$A$782,$A92,СВЦЭМ!$B$39:$B$782,M$83)+'СЕТ СН'!$H$14+СВЦЭМ!$D$10+'СЕТ СН'!$H$5-'СЕТ СН'!$H$24</f>
        <v>3087.3258820600004</v>
      </c>
      <c r="N92" s="36">
        <f>SUMIFS(СВЦЭМ!$D$39:$D$782,СВЦЭМ!$A$39:$A$782,$A92,СВЦЭМ!$B$39:$B$782,N$83)+'СЕТ СН'!$H$14+СВЦЭМ!$D$10+'СЕТ СН'!$H$5-'СЕТ СН'!$H$24</f>
        <v>3110.36537684</v>
      </c>
      <c r="O92" s="36">
        <f>SUMIFS(СВЦЭМ!$D$39:$D$782,СВЦЭМ!$A$39:$A$782,$A92,СВЦЭМ!$B$39:$B$782,O$83)+'СЕТ СН'!$H$14+СВЦЭМ!$D$10+'СЕТ СН'!$H$5-'СЕТ СН'!$H$24</f>
        <v>3090.1643287100001</v>
      </c>
      <c r="P92" s="36">
        <f>SUMIFS(СВЦЭМ!$D$39:$D$782,СВЦЭМ!$A$39:$A$782,$A92,СВЦЭМ!$B$39:$B$782,P$83)+'СЕТ СН'!$H$14+СВЦЭМ!$D$10+'СЕТ СН'!$H$5-'СЕТ СН'!$H$24</f>
        <v>3117.2585207500001</v>
      </c>
      <c r="Q92" s="36">
        <f>SUMIFS(СВЦЭМ!$D$39:$D$782,СВЦЭМ!$A$39:$A$782,$A92,СВЦЭМ!$B$39:$B$782,Q$83)+'СЕТ СН'!$H$14+СВЦЭМ!$D$10+'СЕТ СН'!$H$5-'СЕТ СН'!$H$24</f>
        <v>3144.3414751</v>
      </c>
      <c r="R92" s="36">
        <f>SUMIFS(СВЦЭМ!$D$39:$D$782,СВЦЭМ!$A$39:$A$782,$A92,СВЦЭМ!$B$39:$B$782,R$83)+'СЕТ СН'!$H$14+СВЦЭМ!$D$10+'СЕТ СН'!$H$5-'СЕТ СН'!$H$24</f>
        <v>3126.6041466699999</v>
      </c>
      <c r="S92" s="36">
        <f>SUMIFS(СВЦЭМ!$D$39:$D$782,СВЦЭМ!$A$39:$A$782,$A92,СВЦЭМ!$B$39:$B$782,S$83)+'СЕТ СН'!$H$14+СВЦЭМ!$D$10+'СЕТ СН'!$H$5-'СЕТ СН'!$H$24</f>
        <v>3104.0212195100003</v>
      </c>
      <c r="T92" s="36">
        <f>SUMIFS(СВЦЭМ!$D$39:$D$782,СВЦЭМ!$A$39:$A$782,$A92,СВЦЭМ!$B$39:$B$782,T$83)+'СЕТ СН'!$H$14+СВЦЭМ!$D$10+'СЕТ СН'!$H$5-'СЕТ СН'!$H$24</f>
        <v>3100.91479772</v>
      </c>
      <c r="U92" s="36">
        <f>SUMIFS(СВЦЭМ!$D$39:$D$782,СВЦЭМ!$A$39:$A$782,$A92,СВЦЭМ!$B$39:$B$782,U$83)+'СЕТ СН'!$H$14+СВЦЭМ!$D$10+'СЕТ СН'!$H$5-'СЕТ СН'!$H$24</f>
        <v>3094.9745331699996</v>
      </c>
      <c r="V92" s="36">
        <f>SUMIFS(СВЦЭМ!$D$39:$D$782,СВЦЭМ!$A$39:$A$782,$A92,СВЦЭМ!$B$39:$B$782,V$83)+'СЕТ СН'!$H$14+СВЦЭМ!$D$10+'СЕТ СН'!$H$5-'СЕТ СН'!$H$24</f>
        <v>3107.4489039</v>
      </c>
      <c r="W92" s="36">
        <f>SUMIFS(СВЦЭМ!$D$39:$D$782,СВЦЭМ!$A$39:$A$782,$A92,СВЦЭМ!$B$39:$B$782,W$83)+'СЕТ СН'!$H$14+СВЦЭМ!$D$10+'СЕТ СН'!$H$5-'СЕТ СН'!$H$24</f>
        <v>3112.42593145</v>
      </c>
      <c r="X92" s="36">
        <f>SUMIFS(СВЦЭМ!$D$39:$D$782,СВЦЭМ!$A$39:$A$782,$A92,СВЦЭМ!$B$39:$B$782,X$83)+'СЕТ СН'!$H$14+СВЦЭМ!$D$10+'СЕТ СН'!$H$5-'СЕТ СН'!$H$24</f>
        <v>3095.3131541900002</v>
      </c>
      <c r="Y92" s="36">
        <f>SUMIFS(СВЦЭМ!$D$39:$D$782,СВЦЭМ!$A$39:$A$782,$A92,СВЦЭМ!$B$39:$B$782,Y$83)+'СЕТ СН'!$H$14+СВЦЭМ!$D$10+'СЕТ СН'!$H$5-'СЕТ СН'!$H$24</f>
        <v>3063.9534647700002</v>
      </c>
    </row>
    <row r="93" spans="1:27" ht="15.75" x14ac:dyDescent="0.2">
      <c r="A93" s="35">
        <f t="shared" si="2"/>
        <v>44296</v>
      </c>
      <c r="B93" s="36">
        <f>SUMIFS(СВЦЭМ!$D$39:$D$782,СВЦЭМ!$A$39:$A$782,$A93,СВЦЭМ!$B$39:$B$782,B$83)+'СЕТ СН'!$H$14+СВЦЭМ!$D$10+'СЕТ СН'!$H$5-'СЕТ СН'!$H$24</f>
        <v>3142.42438158</v>
      </c>
      <c r="C93" s="36">
        <f>SUMIFS(СВЦЭМ!$D$39:$D$782,СВЦЭМ!$A$39:$A$782,$A93,СВЦЭМ!$B$39:$B$782,C$83)+'СЕТ СН'!$H$14+СВЦЭМ!$D$10+'СЕТ СН'!$H$5-'СЕТ СН'!$H$24</f>
        <v>3189.2448368800001</v>
      </c>
      <c r="D93" s="36">
        <f>SUMIFS(СВЦЭМ!$D$39:$D$782,СВЦЭМ!$A$39:$A$782,$A93,СВЦЭМ!$B$39:$B$782,D$83)+'СЕТ СН'!$H$14+СВЦЭМ!$D$10+'СЕТ СН'!$H$5-'СЕТ СН'!$H$24</f>
        <v>3200.1982394199999</v>
      </c>
      <c r="E93" s="36">
        <f>SUMIFS(СВЦЭМ!$D$39:$D$782,СВЦЭМ!$A$39:$A$782,$A93,СВЦЭМ!$B$39:$B$782,E$83)+'СЕТ СН'!$H$14+СВЦЭМ!$D$10+'СЕТ СН'!$H$5-'СЕТ СН'!$H$24</f>
        <v>3181.7089879499999</v>
      </c>
      <c r="F93" s="36">
        <f>SUMIFS(СВЦЭМ!$D$39:$D$782,СВЦЭМ!$A$39:$A$782,$A93,СВЦЭМ!$B$39:$B$782,F$83)+'СЕТ СН'!$H$14+СВЦЭМ!$D$10+'СЕТ СН'!$H$5-'СЕТ СН'!$H$24</f>
        <v>3164.9929080900001</v>
      </c>
      <c r="G93" s="36">
        <f>SUMIFS(СВЦЭМ!$D$39:$D$782,СВЦЭМ!$A$39:$A$782,$A93,СВЦЭМ!$B$39:$B$782,G$83)+'СЕТ СН'!$H$14+СВЦЭМ!$D$10+'СЕТ СН'!$H$5-'СЕТ СН'!$H$24</f>
        <v>3168.3655825400001</v>
      </c>
      <c r="H93" s="36">
        <f>SUMIFS(СВЦЭМ!$D$39:$D$782,СВЦЭМ!$A$39:$A$782,$A93,СВЦЭМ!$B$39:$B$782,H$83)+'СЕТ СН'!$H$14+СВЦЭМ!$D$10+'СЕТ СН'!$H$5-'СЕТ СН'!$H$24</f>
        <v>3155.0966166500002</v>
      </c>
      <c r="I93" s="36">
        <f>SUMIFS(СВЦЭМ!$D$39:$D$782,СВЦЭМ!$A$39:$A$782,$A93,СВЦЭМ!$B$39:$B$782,I$83)+'СЕТ СН'!$H$14+СВЦЭМ!$D$10+'СЕТ СН'!$H$5-'СЕТ СН'!$H$24</f>
        <v>3118.19206029</v>
      </c>
      <c r="J93" s="36">
        <f>SUMIFS(СВЦЭМ!$D$39:$D$782,СВЦЭМ!$A$39:$A$782,$A93,СВЦЭМ!$B$39:$B$782,J$83)+'СЕТ СН'!$H$14+СВЦЭМ!$D$10+'СЕТ СН'!$H$5-'СЕТ СН'!$H$24</f>
        <v>3071.0514970200002</v>
      </c>
      <c r="K93" s="36">
        <f>SUMIFS(СВЦЭМ!$D$39:$D$782,СВЦЭМ!$A$39:$A$782,$A93,СВЦЭМ!$B$39:$B$782,K$83)+'СЕТ СН'!$H$14+СВЦЭМ!$D$10+'СЕТ СН'!$H$5-'СЕТ СН'!$H$24</f>
        <v>3006.6904720900002</v>
      </c>
      <c r="L93" s="36">
        <f>SUMIFS(СВЦЭМ!$D$39:$D$782,СВЦЭМ!$A$39:$A$782,$A93,СВЦЭМ!$B$39:$B$782,L$83)+'СЕТ СН'!$H$14+СВЦЭМ!$D$10+'СЕТ СН'!$H$5-'СЕТ СН'!$H$24</f>
        <v>3016.4993466699998</v>
      </c>
      <c r="M93" s="36">
        <f>SUMIFS(СВЦЭМ!$D$39:$D$782,СВЦЭМ!$A$39:$A$782,$A93,СВЦЭМ!$B$39:$B$782,M$83)+'СЕТ СН'!$H$14+СВЦЭМ!$D$10+'СЕТ СН'!$H$5-'СЕТ СН'!$H$24</f>
        <v>3036.8256083199999</v>
      </c>
      <c r="N93" s="36">
        <f>SUMIFS(СВЦЭМ!$D$39:$D$782,СВЦЭМ!$A$39:$A$782,$A93,СВЦЭМ!$B$39:$B$782,N$83)+'СЕТ СН'!$H$14+СВЦЭМ!$D$10+'СЕТ СН'!$H$5-'СЕТ СН'!$H$24</f>
        <v>3086.7195117700003</v>
      </c>
      <c r="O93" s="36">
        <f>SUMIFS(СВЦЭМ!$D$39:$D$782,СВЦЭМ!$A$39:$A$782,$A93,СВЦЭМ!$B$39:$B$782,O$83)+'СЕТ СН'!$H$14+СВЦЭМ!$D$10+'СЕТ СН'!$H$5-'СЕТ СН'!$H$24</f>
        <v>3113.9741965600001</v>
      </c>
      <c r="P93" s="36">
        <f>SUMIFS(СВЦЭМ!$D$39:$D$782,СВЦЭМ!$A$39:$A$782,$A93,СВЦЭМ!$B$39:$B$782,P$83)+'СЕТ СН'!$H$14+СВЦЭМ!$D$10+'СЕТ СН'!$H$5-'СЕТ СН'!$H$24</f>
        <v>3165.2076378199999</v>
      </c>
      <c r="Q93" s="36">
        <f>SUMIFS(СВЦЭМ!$D$39:$D$782,СВЦЭМ!$A$39:$A$782,$A93,СВЦЭМ!$B$39:$B$782,Q$83)+'СЕТ СН'!$H$14+СВЦЭМ!$D$10+'СЕТ СН'!$H$5-'СЕТ СН'!$H$24</f>
        <v>3180.2359184699999</v>
      </c>
      <c r="R93" s="36">
        <f>SUMIFS(СВЦЭМ!$D$39:$D$782,СВЦЭМ!$A$39:$A$782,$A93,СВЦЭМ!$B$39:$B$782,R$83)+'СЕТ СН'!$H$14+СВЦЭМ!$D$10+'СЕТ СН'!$H$5-'СЕТ СН'!$H$24</f>
        <v>3166.9959023500001</v>
      </c>
      <c r="S93" s="36">
        <f>SUMIFS(СВЦЭМ!$D$39:$D$782,СВЦЭМ!$A$39:$A$782,$A93,СВЦЭМ!$B$39:$B$782,S$83)+'СЕТ СН'!$H$14+СВЦЭМ!$D$10+'СЕТ СН'!$H$5-'СЕТ СН'!$H$24</f>
        <v>3113.8516710399999</v>
      </c>
      <c r="T93" s="36">
        <f>SUMIFS(СВЦЭМ!$D$39:$D$782,СВЦЭМ!$A$39:$A$782,$A93,СВЦЭМ!$B$39:$B$782,T$83)+'СЕТ СН'!$H$14+СВЦЭМ!$D$10+'СЕТ СН'!$H$5-'СЕТ СН'!$H$24</f>
        <v>3002.50594654</v>
      </c>
      <c r="U93" s="36">
        <f>SUMIFS(СВЦЭМ!$D$39:$D$782,СВЦЭМ!$A$39:$A$782,$A93,СВЦЭМ!$B$39:$B$782,U$83)+'СЕТ СН'!$H$14+СВЦЭМ!$D$10+'СЕТ СН'!$H$5-'СЕТ СН'!$H$24</f>
        <v>2929.0034823000001</v>
      </c>
      <c r="V93" s="36">
        <f>SUMIFS(СВЦЭМ!$D$39:$D$782,СВЦЭМ!$A$39:$A$782,$A93,СВЦЭМ!$B$39:$B$782,V$83)+'СЕТ СН'!$H$14+СВЦЭМ!$D$10+'СЕТ СН'!$H$5-'СЕТ СН'!$H$24</f>
        <v>2924.01625083</v>
      </c>
      <c r="W93" s="36">
        <f>SUMIFS(СВЦЭМ!$D$39:$D$782,СВЦЭМ!$A$39:$A$782,$A93,СВЦЭМ!$B$39:$B$782,W$83)+'СЕТ СН'!$H$14+СВЦЭМ!$D$10+'СЕТ СН'!$H$5-'СЕТ СН'!$H$24</f>
        <v>2938.4278107099999</v>
      </c>
      <c r="X93" s="36">
        <f>SUMIFS(СВЦЭМ!$D$39:$D$782,СВЦЭМ!$A$39:$A$782,$A93,СВЦЭМ!$B$39:$B$782,X$83)+'СЕТ СН'!$H$14+СВЦЭМ!$D$10+'СЕТ СН'!$H$5-'СЕТ СН'!$H$24</f>
        <v>2942.9859425599998</v>
      </c>
      <c r="Y93" s="36">
        <f>SUMIFS(СВЦЭМ!$D$39:$D$782,СВЦЭМ!$A$39:$A$782,$A93,СВЦЭМ!$B$39:$B$782,Y$83)+'СЕТ СН'!$H$14+СВЦЭМ!$D$10+'СЕТ СН'!$H$5-'СЕТ СН'!$H$24</f>
        <v>2988.9366644399997</v>
      </c>
    </row>
    <row r="94" spans="1:27" ht="15.75" x14ac:dyDescent="0.2">
      <c r="A94" s="35">
        <f t="shared" si="2"/>
        <v>44297</v>
      </c>
      <c r="B94" s="36">
        <f>SUMIFS(СВЦЭМ!$D$39:$D$782,СВЦЭМ!$A$39:$A$782,$A94,СВЦЭМ!$B$39:$B$782,B$83)+'СЕТ СН'!$H$14+СВЦЭМ!$D$10+'СЕТ СН'!$H$5-'СЕТ СН'!$H$24</f>
        <v>3076.4008885900002</v>
      </c>
      <c r="C94" s="36">
        <f>SUMIFS(СВЦЭМ!$D$39:$D$782,СВЦЭМ!$A$39:$A$782,$A94,СВЦЭМ!$B$39:$B$782,C$83)+'СЕТ СН'!$H$14+СВЦЭМ!$D$10+'СЕТ СН'!$H$5-'СЕТ СН'!$H$24</f>
        <v>3189.9697316100001</v>
      </c>
      <c r="D94" s="36">
        <f>SUMIFS(СВЦЭМ!$D$39:$D$782,СВЦЭМ!$A$39:$A$782,$A94,СВЦЭМ!$B$39:$B$782,D$83)+'СЕТ СН'!$H$14+СВЦЭМ!$D$10+'СЕТ СН'!$H$5-'СЕТ СН'!$H$24</f>
        <v>3268.87268288</v>
      </c>
      <c r="E94" s="36">
        <f>SUMIFS(СВЦЭМ!$D$39:$D$782,СВЦЭМ!$A$39:$A$782,$A94,СВЦЭМ!$B$39:$B$782,E$83)+'СЕТ СН'!$H$14+СВЦЭМ!$D$10+'СЕТ СН'!$H$5-'СЕТ СН'!$H$24</f>
        <v>3291.9748177900001</v>
      </c>
      <c r="F94" s="36">
        <f>SUMIFS(СВЦЭМ!$D$39:$D$782,СВЦЭМ!$A$39:$A$782,$A94,СВЦЭМ!$B$39:$B$782,F$83)+'СЕТ СН'!$H$14+СВЦЭМ!$D$10+'СЕТ СН'!$H$5-'СЕТ СН'!$H$24</f>
        <v>3309.1716261800002</v>
      </c>
      <c r="G94" s="36">
        <f>SUMIFS(СВЦЭМ!$D$39:$D$782,СВЦЭМ!$A$39:$A$782,$A94,СВЦЭМ!$B$39:$B$782,G$83)+'СЕТ СН'!$H$14+СВЦЭМ!$D$10+'СЕТ СН'!$H$5-'СЕТ СН'!$H$24</f>
        <v>3305.2301077000002</v>
      </c>
      <c r="H94" s="36">
        <f>SUMIFS(СВЦЭМ!$D$39:$D$782,СВЦЭМ!$A$39:$A$782,$A94,СВЦЭМ!$B$39:$B$782,H$83)+'СЕТ СН'!$H$14+СВЦЭМ!$D$10+'СЕТ СН'!$H$5-'СЕТ СН'!$H$24</f>
        <v>3287.2227785699997</v>
      </c>
      <c r="I94" s="36">
        <f>SUMIFS(СВЦЭМ!$D$39:$D$782,СВЦЭМ!$A$39:$A$782,$A94,СВЦЭМ!$B$39:$B$782,I$83)+'СЕТ СН'!$H$14+СВЦЭМ!$D$10+'СЕТ СН'!$H$5-'СЕТ СН'!$H$24</f>
        <v>3213.50583185</v>
      </c>
      <c r="J94" s="36">
        <f>SUMIFS(СВЦЭМ!$D$39:$D$782,СВЦЭМ!$A$39:$A$782,$A94,СВЦЭМ!$B$39:$B$782,J$83)+'СЕТ СН'!$H$14+СВЦЭМ!$D$10+'СЕТ СН'!$H$5-'СЕТ СН'!$H$24</f>
        <v>3146.6224352999998</v>
      </c>
      <c r="K94" s="36">
        <f>SUMIFS(СВЦЭМ!$D$39:$D$782,СВЦЭМ!$A$39:$A$782,$A94,СВЦЭМ!$B$39:$B$782,K$83)+'СЕТ СН'!$H$14+СВЦЭМ!$D$10+'СЕТ СН'!$H$5-'СЕТ СН'!$H$24</f>
        <v>3073.8095836700004</v>
      </c>
      <c r="L94" s="36">
        <f>SUMIFS(СВЦЭМ!$D$39:$D$782,СВЦЭМ!$A$39:$A$782,$A94,СВЦЭМ!$B$39:$B$782,L$83)+'СЕТ СН'!$H$14+СВЦЭМ!$D$10+'СЕТ СН'!$H$5-'СЕТ СН'!$H$24</f>
        <v>3071.1004983000003</v>
      </c>
      <c r="M94" s="36">
        <f>SUMIFS(СВЦЭМ!$D$39:$D$782,СВЦЭМ!$A$39:$A$782,$A94,СВЦЭМ!$B$39:$B$782,M$83)+'СЕТ СН'!$H$14+СВЦЭМ!$D$10+'СЕТ СН'!$H$5-'СЕТ СН'!$H$24</f>
        <v>3077.8613553499999</v>
      </c>
      <c r="N94" s="36">
        <f>SUMIFS(СВЦЭМ!$D$39:$D$782,СВЦЭМ!$A$39:$A$782,$A94,СВЦЭМ!$B$39:$B$782,N$83)+'СЕТ СН'!$H$14+СВЦЭМ!$D$10+'СЕТ СН'!$H$5-'СЕТ СН'!$H$24</f>
        <v>3109.3238516399997</v>
      </c>
      <c r="O94" s="36">
        <f>SUMIFS(СВЦЭМ!$D$39:$D$782,СВЦЭМ!$A$39:$A$782,$A94,СВЦЭМ!$B$39:$B$782,O$83)+'СЕТ СН'!$H$14+СВЦЭМ!$D$10+'СЕТ СН'!$H$5-'СЕТ СН'!$H$24</f>
        <v>3139.6016118799998</v>
      </c>
      <c r="P94" s="36">
        <f>SUMIFS(СВЦЭМ!$D$39:$D$782,СВЦЭМ!$A$39:$A$782,$A94,СВЦЭМ!$B$39:$B$782,P$83)+'СЕТ СН'!$H$14+СВЦЭМ!$D$10+'СЕТ СН'!$H$5-'СЕТ СН'!$H$24</f>
        <v>3194.8264095599998</v>
      </c>
      <c r="Q94" s="36">
        <f>SUMIFS(СВЦЭМ!$D$39:$D$782,СВЦЭМ!$A$39:$A$782,$A94,СВЦЭМ!$B$39:$B$782,Q$83)+'СЕТ СН'!$H$14+СВЦЭМ!$D$10+'СЕТ СН'!$H$5-'СЕТ СН'!$H$24</f>
        <v>3227.2675655800003</v>
      </c>
      <c r="R94" s="36">
        <f>SUMIFS(СВЦЭМ!$D$39:$D$782,СВЦЭМ!$A$39:$A$782,$A94,СВЦЭМ!$B$39:$B$782,R$83)+'СЕТ СН'!$H$14+СВЦЭМ!$D$10+'СЕТ СН'!$H$5-'СЕТ СН'!$H$24</f>
        <v>3210.9058268199997</v>
      </c>
      <c r="S94" s="36">
        <f>SUMIFS(СВЦЭМ!$D$39:$D$782,СВЦЭМ!$A$39:$A$782,$A94,СВЦЭМ!$B$39:$B$782,S$83)+'СЕТ СН'!$H$14+СВЦЭМ!$D$10+'СЕТ СН'!$H$5-'СЕТ СН'!$H$24</f>
        <v>3180.9915207399999</v>
      </c>
      <c r="T94" s="36">
        <f>SUMIFS(СВЦЭМ!$D$39:$D$782,СВЦЭМ!$A$39:$A$782,$A94,СВЦЭМ!$B$39:$B$782,T$83)+'СЕТ СН'!$H$14+СВЦЭМ!$D$10+'СЕТ СН'!$H$5-'СЕТ СН'!$H$24</f>
        <v>3104.5098040000003</v>
      </c>
      <c r="U94" s="36">
        <f>SUMIFS(СВЦЭМ!$D$39:$D$782,СВЦЭМ!$A$39:$A$782,$A94,СВЦЭМ!$B$39:$B$782,U$83)+'СЕТ СН'!$H$14+СВЦЭМ!$D$10+'СЕТ СН'!$H$5-'СЕТ СН'!$H$24</f>
        <v>3034.90625077</v>
      </c>
      <c r="V94" s="36">
        <f>SUMIFS(СВЦЭМ!$D$39:$D$782,СВЦЭМ!$A$39:$A$782,$A94,СВЦЭМ!$B$39:$B$782,V$83)+'СЕТ СН'!$H$14+СВЦЭМ!$D$10+'СЕТ СН'!$H$5-'СЕТ СН'!$H$24</f>
        <v>3011.8549060800001</v>
      </c>
      <c r="W94" s="36">
        <f>SUMIFS(СВЦЭМ!$D$39:$D$782,СВЦЭМ!$A$39:$A$782,$A94,СВЦЭМ!$B$39:$B$782,W$83)+'СЕТ СН'!$H$14+СВЦЭМ!$D$10+'СЕТ СН'!$H$5-'СЕТ СН'!$H$24</f>
        <v>3014.3675225400002</v>
      </c>
      <c r="X94" s="36">
        <f>SUMIFS(СВЦЭМ!$D$39:$D$782,СВЦЭМ!$A$39:$A$782,$A94,СВЦЭМ!$B$39:$B$782,X$83)+'СЕТ СН'!$H$14+СВЦЭМ!$D$10+'СЕТ СН'!$H$5-'СЕТ СН'!$H$24</f>
        <v>3013.2747116400001</v>
      </c>
      <c r="Y94" s="36">
        <f>SUMIFS(СВЦЭМ!$D$39:$D$782,СВЦЭМ!$A$39:$A$782,$A94,СВЦЭМ!$B$39:$B$782,Y$83)+'СЕТ СН'!$H$14+СВЦЭМ!$D$10+'СЕТ СН'!$H$5-'СЕТ СН'!$H$24</f>
        <v>3059.88346723</v>
      </c>
    </row>
    <row r="95" spans="1:27" ht="15.75" x14ac:dyDescent="0.2">
      <c r="A95" s="35">
        <f t="shared" si="2"/>
        <v>44298</v>
      </c>
      <c r="B95" s="36">
        <f>SUMIFS(СВЦЭМ!$D$39:$D$782,СВЦЭМ!$A$39:$A$782,$A95,СВЦЭМ!$B$39:$B$782,B$83)+'СЕТ СН'!$H$14+СВЦЭМ!$D$10+'СЕТ СН'!$H$5-'СЕТ СН'!$H$24</f>
        <v>3108.50574921</v>
      </c>
      <c r="C95" s="36">
        <f>SUMIFS(СВЦЭМ!$D$39:$D$782,СВЦЭМ!$A$39:$A$782,$A95,СВЦЭМ!$B$39:$B$782,C$83)+'СЕТ СН'!$H$14+СВЦЭМ!$D$10+'СЕТ СН'!$H$5-'СЕТ СН'!$H$24</f>
        <v>3174.73628396</v>
      </c>
      <c r="D95" s="36">
        <f>SUMIFS(СВЦЭМ!$D$39:$D$782,СВЦЭМ!$A$39:$A$782,$A95,СВЦЭМ!$B$39:$B$782,D$83)+'СЕТ СН'!$H$14+СВЦЭМ!$D$10+'СЕТ СН'!$H$5-'СЕТ СН'!$H$24</f>
        <v>3234.9781861900001</v>
      </c>
      <c r="E95" s="36">
        <f>SUMIFS(СВЦЭМ!$D$39:$D$782,СВЦЭМ!$A$39:$A$782,$A95,СВЦЭМ!$B$39:$B$782,E$83)+'СЕТ СН'!$H$14+СВЦЭМ!$D$10+'СЕТ СН'!$H$5-'СЕТ СН'!$H$24</f>
        <v>3302.5037211399999</v>
      </c>
      <c r="F95" s="36">
        <f>SUMIFS(СВЦЭМ!$D$39:$D$782,СВЦЭМ!$A$39:$A$782,$A95,СВЦЭМ!$B$39:$B$782,F$83)+'СЕТ СН'!$H$14+СВЦЭМ!$D$10+'СЕТ СН'!$H$5-'СЕТ СН'!$H$24</f>
        <v>3322.7512434600003</v>
      </c>
      <c r="G95" s="36">
        <f>SUMIFS(СВЦЭМ!$D$39:$D$782,СВЦЭМ!$A$39:$A$782,$A95,СВЦЭМ!$B$39:$B$782,G$83)+'СЕТ СН'!$H$14+СВЦЭМ!$D$10+'СЕТ СН'!$H$5-'СЕТ СН'!$H$24</f>
        <v>3295.8146300999997</v>
      </c>
      <c r="H95" s="36">
        <f>SUMIFS(СВЦЭМ!$D$39:$D$782,СВЦЭМ!$A$39:$A$782,$A95,СВЦЭМ!$B$39:$B$782,H$83)+'СЕТ СН'!$H$14+СВЦЭМ!$D$10+'СЕТ СН'!$H$5-'СЕТ СН'!$H$24</f>
        <v>3259.06844925</v>
      </c>
      <c r="I95" s="36">
        <f>SUMIFS(СВЦЭМ!$D$39:$D$782,СВЦЭМ!$A$39:$A$782,$A95,СВЦЭМ!$B$39:$B$782,I$83)+'СЕТ СН'!$H$14+СВЦЭМ!$D$10+'СЕТ СН'!$H$5-'СЕТ СН'!$H$24</f>
        <v>3185.9146591999997</v>
      </c>
      <c r="J95" s="36">
        <f>SUMIFS(СВЦЭМ!$D$39:$D$782,СВЦЭМ!$A$39:$A$782,$A95,СВЦЭМ!$B$39:$B$782,J$83)+'СЕТ СН'!$H$14+СВЦЭМ!$D$10+'СЕТ СН'!$H$5-'СЕТ СН'!$H$24</f>
        <v>3114.59466982</v>
      </c>
      <c r="K95" s="36">
        <f>SUMIFS(СВЦЭМ!$D$39:$D$782,СВЦЭМ!$A$39:$A$782,$A95,СВЦЭМ!$B$39:$B$782,K$83)+'СЕТ СН'!$H$14+СВЦЭМ!$D$10+'СЕТ СН'!$H$5-'СЕТ СН'!$H$24</f>
        <v>3066.3225790500001</v>
      </c>
      <c r="L95" s="36">
        <f>SUMIFS(СВЦЭМ!$D$39:$D$782,СВЦЭМ!$A$39:$A$782,$A95,СВЦЭМ!$B$39:$B$782,L$83)+'СЕТ СН'!$H$14+СВЦЭМ!$D$10+'СЕТ СН'!$H$5-'СЕТ СН'!$H$24</f>
        <v>3059.5071219199999</v>
      </c>
      <c r="M95" s="36">
        <f>SUMIFS(СВЦЭМ!$D$39:$D$782,СВЦЭМ!$A$39:$A$782,$A95,СВЦЭМ!$B$39:$B$782,M$83)+'СЕТ СН'!$H$14+СВЦЭМ!$D$10+'СЕТ СН'!$H$5-'СЕТ СН'!$H$24</f>
        <v>3070.17524607</v>
      </c>
      <c r="N95" s="36">
        <f>SUMIFS(СВЦЭМ!$D$39:$D$782,СВЦЭМ!$A$39:$A$782,$A95,СВЦЭМ!$B$39:$B$782,N$83)+'СЕТ СН'!$H$14+СВЦЭМ!$D$10+'СЕТ СН'!$H$5-'СЕТ СН'!$H$24</f>
        <v>3094.7331273299997</v>
      </c>
      <c r="O95" s="36">
        <f>SUMIFS(СВЦЭМ!$D$39:$D$782,СВЦЭМ!$A$39:$A$782,$A95,СВЦЭМ!$B$39:$B$782,O$83)+'СЕТ СН'!$H$14+СВЦЭМ!$D$10+'СЕТ СН'!$H$5-'СЕТ СН'!$H$24</f>
        <v>3138.23141738</v>
      </c>
      <c r="P95" s="36">
        <f>SUMIFS(СВЦЭМ!$D$39:$D$782,СВЦЭМ!$A$39:$A$782,$A95,СВЦЭМ!$B$39:$B$782,P$83)+'СЕТ СН'!$H$14+СВЦЭМ!$D$10+'СЕТ СН'!$H$5-'СЕТ СН'!$H$24</f>
        <v>3180.9838552700003</v>
      </c>
      <c r="Q95" s="36">
        <f>SUMIFS(СВЦЭМ!$D$39:$D$782,СВЦЭМ!$A$39:$A$782,$A95,СВЦЭМ!$B$39:$B$782,Q$83)+'СЕТ СН'!$H$14+СВЦЭМ!$D$10+'СЕТ СН'!$H$5-'СЕТ СН'!$H$24</f>
        <v>3203.1413449700003</v>
      </c>
      <c r="R95" s="36">
        <f>SUMIFS(СВЦЭМ!$D$39:$D$782,СВЦЭМ!$A$39:$A$782,$A95,СВЦЭМ!$B$39:$B$782,R$83)+'СЕТ СН'!$H$14+СВЦЭМ!$D$10+'СЕТ СН'!$H$5-'СЕТ СН'!$H$24</f>
        <v>3194.46838295</v>
      </c>
      <c r="S95" s="36">
        <f>SUMIFS(СВЦЭМ!$D$39:$D$782,СВЦЭМ!$A$39:$A$782,$A95,СВЦЭМ!$B$39:$B$782,S$83)+'СЕТ СН'!$H$14+СВЦЭМ!$D$10+'СЕТ СН'!$H$5-'СЕТ СН'!$H$24</f>
        <v>3174.09860682</v>
      </c>
      <c r="T95" s="36">
        <f>SUMIFS(СВЦЭМ!$D$39:$D$782,СВЦЭМ!$A$39:$A$782,$A95,СВЦЭМ!$B$39:$B$782,T$83)+'СЕТ СН'!$H$14+СВЦЭМ!$D$10+'СЕТ СН'!$H$5-'СЕТ СН'!$H$24</f>
        <v>3089.8153395600002</v>
      </c>
      <c r="U95" s="36">
        <f>SUMIFS(СВЦЭМ!$D$39:$D$782,СВЦЭМ!$A$39:$A$782,$A95,СВЦЭМ!$B$39:$B$782,U$83)+'СЕТ СН'!$H$14+СВЦЭМ!$D$10+'СЕТ СН'!$H$5-'СЕТ СН'!$H$24</f>
        <v>3036.76004582</v>
      </c>
      <c r="V95" s="36">
        <f>SUMIFS(СВЦЭМ!$D$39:$D$782,СВЦЭМ!$A$39:$A$782,$A95,СВЦЭМ!$B$39:$B$782,V$83)+'СЕТ СН'!$H$14+СВЦЭМ!$D$10+'СЕТ СН'!$H$5-'СЕТ СН'!$H$24</f>
        <v>3020.68167326</v>
      </c>
      <c r="W95" s="36">
        <f>SUMIFS(СВЦЭМ!$D$39:$D$782,СВЦЭМ!$A$39:$A$782,$A95,СВЦЭМ!$B$39:$B$782,W$83)+'СЕТ СН'!$H$14+СВЦЭМ!$D$10+'СЕТ СН'!$H$5-'СЕТ СН'!$H$24</f>
        <v>3014.9174577700001</v>
      </c>
      <c r="X95" s="36">
        <f>SUMIFS(СВЦЭМ!$D$39:$D$782,СВЦЭМ!$A$39:$A$782,$A95,СВЦЭМ!$B$39:$B$782,X$83)+'СЕТ СН'!$H$14+СВЦЭМ!$D$10+'СЕТ СН'!$H$5-'СЕТ СН'!$H$24</f>
        <v>3032.8402796700002</v>
      </c>
      <c r="Y95" s="36">
        <f>SUMIFS(СВЦЭМ!$D$39:$D$782,СВЦЭМ!$A$39:$A$782,$A95,СВЦЭМ!$B$39:$B$782,Y$83)+'СЕТ СН'!$H$14+СВЦЭМ!$D$10+'СЕТ СН'!$H$5-'СЕТ СН'!$H$24</f>
        <v>3078.3842730200004</v>
      </c>
    </row>
    <row r="96" spans="1:27" ht="15.75" x14ac:dyDescent="0.2">
      <c r="A96" s="35">
        <f t="shared" si="2"/>
        <v>44299</v>
      </c>
      <c r="B96" s="36">
        <f>SUMIFS(СВЦЭМ!$D$39:$D$782,СВЦЭМ!$A$39:$A$782,$A96,СВЦЭМ!$B$39:$B$782,B$83)+'СЕТ СН'!$H$14+СВЦЭМ!$D$10+'СЕТ СН'!$H$5-'СЕТ СН'!$H$24</f>
        <v>3162.0904968899999</v>
      </c>
      <c r="C96" s="36">
        <f>SUMIFS(СВЦЭМ!$D$39:$D$782,СВЦЭМ!$A$39:$A$782,$A96,СВЦЭМ!$B$39:$B$782,C$83)+'СЕТ СН'!$H$14+СВЦЭМ!$D$10+'СЕТ СН'!$H$5-'СЕТ СН'!$H$24</f>
        <v>3224.7944971899997</v>
      </c>
      <c r="D96" s="36">
        <f>SUMIFS(СВЦЭМ!$D$39:$D$782,СВЦЭМ!$A$39:$A$782,$A96,СВЦЭМ!$B$39:$B$782,D$83)+'СЕТ СН'!$H$14+СВЦЭМ!$D$10+'СЕТ СН'!$H$5-'СЕТ СН'!$H$24</f>
        <v>3252.0837221399997</v>
      </c>
      <c r="E96" s="36">
        <f>SUMIFS(СВЦЭМ!$D$39:$D$782,СВЦЭМ!$A$39:$A$782,$A96,СВЦЭМ!$B$39:$B$782,E$83)+'СЕТ СН'!$H$14+СВЦЭМ!$D$10+'СЕТ СН'!$H$5-'СЕТ СН'!$H$24</f>
        <v>3264.2835816799998</v>
      </c>
      <c r="F96" s="36">
        <f>SUMIFS(СВЦЭМ!$D$39:$D$782,СВЦЭМ!$A$39:$A$782,$A96,СВЦЭМ!$B$39:$B$782,F$83)+'СЕТ СН'!$H$14+СВЦЭМ!$D$10+'СЕТ СН'!$H$5-'СЕТ СН'!$H$24</f>
        <v>3275.1815176199998</v>
      </c>
      <c r="G96" s="36">
        <f>SUMIFS(СВЦЭМ!$D$39:$D$782,СВЦЭМ!$A$39:$A$782,$A96,СВЦЭМ!$B$39:$B$782,G$83)+'СЕТ СН'!$H$14+СВЦЭМ!$D$10+'СЕТ СН'!$H$5-'СЕТ СН'!$H$24</f>
        <v>3251.4687130699999</v>
      </c>
      <c r="H96" s="36">
        <f>SUMIFS(СВЦЭМ!$D$39:$D$782,СВЦЭМ!$A$39:$A$782,$A96,СВЦЭМ!$B$39:$B$782,H$83)+'СЕТ СН'!$H$14+СВЦЭМ!$D$10+'СЕТ СН'!$H$5-'СЕТ СН'!$H$24</f>
        <v>3208.4522042500002</v>
      </c>
      <c r="I96" s="36">
        <f>SUMIFS(СВЦЭМ!$D$39:$D$782,СВЦЭМ!$A$39:$A$782,$A96,СВЦЭМ!$B$39:$B$782,I$83)+'СЕТ СН'!$H$14+СВЦЭМ!$D$10+'СЕТ СН'!$H$5-'СЕТ СН'!$H$24</f>
        <v>3155.01228171</v>
      </c>
      <c r="J96" s="36">
        <f>SUMIFS(СВЦЭМ!$D$39:$D$782,СВЦЭМ!$A$39:$A$782,$A96,СВЦЭМ!$B$39:$B$782,J$83)+'СЕТ СН'!$H$14+СВЦЭМ!$D$10+'СЕТ СН'!$H$5-'СЕТ СН'!$H$24</f>
        <v>3123.8847459399999</v>
      </c>
      <c r="K96" s="36">
        <f>SUMIFS(СВЦЭМ!$D$39:$D$782,СВЦЭМ!$A$39:$A$782,$A96,СВЦЭМ!$B$39:$B$782,K$83)+'СЕТ СН'!$H$14+СВЦЭМ!$D$10+'СЕТ СН'!$H$5-'СЕТ СН'!$H$24</f>
        <v>3097.69545371</v>
      </c>
      <c r="L96" s="36">
        <f>SUMIFS(СВЦЭМ!$D$39:$D$782,СВЦЭМ!$A$39:$A$782,$A96,СВЦЭМ!$B$39:$B$782,L$83)+'СЕТ СН'!$H$14+СВЦЭМ!$D$10+'СЕТ СН'!$H$5-'СЕТ СН'!$H$24</f>
        <v>3105.8483152399999</v>
      </c>
      <c r="M96" s="36">
        <f>SUMIFS(СВЦЭМ!$D$39:$D$782,СВЦЭМ!$A$39:$A$782,$A96,СВЦЭМ!$B$39:$B$782,M$83)+'СЕТ СН'!$H$14+СВЦЭМ!$D$10+'СЕТ СН'!$H$5-'СЕТ СН'!$H$24</f>
        <v>3111.8938484400001</v>
      </c>
      <c r="N96" s="36">
        <f>SUMIFS(СВЦЭМ!$D$39:$D$782,СВЦЭМ!$A$39:$A$782,$A96,СВЦЭМ!$B$39:$B$782,N$83)+'СЕТ СН'!$H$14+СВЦЭМ!$D$10+'СЕТ СН'!$H$5-'СЕТ СН'!$H$24</f>
        <v>3125.86665812</v>
      </c>
      <c r="O96" s="36">
        <f>SUMIFS(СВЦЭМ!$D$39:$D$782,СВЦЭМ!$A$39:$A$782,$A96,СВЦЭМ!$B$39:$B$782,O$83)+'СЕТ СН'!$H$14+СВЦЭМ!$D$10+'СЕТ СН'!$H$5-'СЕТ СН'!$H$24</f>
        <v>3158.4486372900001</v>
      </c>
      <c r="P96" s="36">
        <f>SUMIFS(СВЦЭМ!$D$39:$D$782,СВЦЭМ!$A$39:$A$782,$A96,СВЦЭМ!$B$39:$B$782,P$83)+'СЕТ СН'!$H$14+СВЦЭМ!$D$10+'СЕТ СН'!$H$5-'СЕТ СН'!$H$24</f>
        <v>3205.5254247499997</v>
      </c>
      <c r="Q96" s="36">
        <f>SUMIFS(СВЦЭМ!$D$39:$D$782,СВЦЭМ!$A$39:$A$782,$A96,СВЦЭМ!$B$39:$B$782,Q$83)+'СЕТ СН'!$H$14+СВЦЭМ!$D$10+'СЕТ СН'!$H$5-'СЕТ СН'!$H$24</f>
        <v>3226.0903448099998</v>
      </c>
      <c r="R96" s="36">
        <f>SUMIFS(СВЦЭМ!$D$39:$D$782,СВЦЭМ!$A$39:$A$782,$A96,СВЦЭМ!$B$39:$B$782,R$83)+'СЕТ СН'!$H$14+СВЦЭМ!$D$10+'СЕТ СН'!$H$5-'СЕТ СН'!$H$24</f>
        <v>3214.2108128600003</v>
      </c>
      <c r="S96" s="36">
        <f>SUMIFS(СВЦЭМ!$D$39:$D$782,СВЦЭМ!$A$39:$A$782,$A96,СВЦЭМ!$B$39:$B$782,S$83)+'СЕТ СН'!$H$14+СВЦЭМ!$D$10+'СЕТ СН'!$H$5-'СЕТ СН'!$H$24</f>
        <v>3197.0059076500002</v>
      </c>
      <c r="T96" s="36">
        <f>SUMIFS(СВЦЭМ!$D$39:$D$782,СВЦЭМ!$A$39:$A$782,$A96,СВЦЭМ!$B$39:$B$782,T$83)+'СЕТ СН'!$H$14+СВЦЭМ!$D$10+'СЕТ СН'!$H$5-'СЕТ СН'!$H$24</f>
        <v>3131.48429807</v>
      </c>
      <c r="U96" s="36">
        <f>SUMIFS(СВЦЭМ!$D$39:$D$782,СВЦЭМ!$A$39:$A$782,$A96,СВЦЭМ!$B$39:$B$782,U$83)+'СЕТ СН'!$H$14+СВЦЭМ!$D$10+'СЕТ СН'!$H$5-'СЕТ СН'!$H$24</f>
        <v>3072.6610040200003</v>
      </c>
      <c r="V96" s="36">
        <f>SUMIFS(СВЦЭМ!$D$39:$D$782,СВЦЭМ!$A$39:$A$782,$A96,СВЦЭМ!$B$39:$B$782,V$83)+'СЕТ СН'!$H$14+СВЦЭМ!$D$10+'СЕТ СН'!$H$5-'СЕТ СН'!$H$24</f>
        <v>3040.6486409899999</v>
      </c>
      <c r="W96" s="36">
        <f>SUMIFS(СВЦЭМ!$D$39:$D$782,СВЦЭМ!$A$39:$A$782,$A96,СВЦЭМ!$B$39:$B$782,W$83)+'СЕТ СН'!$H$14+СВЦЭМ!$D$10+'СЕТ СН'!$H$5-'СЕТ СН'!$H$24</f>
        <v>3062.6647429100003</v>
      </c>
      <c r="X96" s="36">
        <f>SUMIFS(СВЦЭМ!$D$39:$D$782,СВЦЭМ!$A$39:$A$782,$A96,СВЦЭМ!$B$39:$B$782,X$83)+'СЕТ СН'!$H$14+СВЦЭМ!$D$10+'СЕТ СН'!$H$5-'СЕТ СН'!$H$24</f>
        <v>3100.0925032800001</v>
      </c>
      <c r="Y96" s="36">
        <f>SUMIFS(СВЦЭМ!$D$39:$D$782,СВЦЭМ!$A$39:$A$782,$A96,СВЦЭМ!$B$39:$B$782,Y$83)+'СЕТ СН'!$H$14+СВЦЭМ!$D$10+'СЕТ СН'!$H$5-'СЕТ СН'!$H$24</f>
        <v>3159.2205346400001</v>
      </c>
    </row>
    <row r="97" spans="1:25" ht="15.75" x14ac:dyDescent="0.2">
      <c r="A97" s="35">
        <f t="shared" si="2"/>
        <v>44300</v>
      </c>
      <c r="B97" s="36">
        <f>SUMIFS(СВЦЭМ!$D$39:$D$782,СВЦЭМ!$A$39:$A$782,$A97,СВЦЭМ!$B$39:$B$782,B$83)+'СЕТ СН'!$H$14+СВЦЭМ!$D$10+'СЕТ СН'!$H$5-'СЕТ СН'!$H$24</f>
        <v>3187.9848584399997</v>
      </c>
      <c r="C97" s="36">
        <f>SUMIFS(СВЦЭМ!$D$39:$D$782,СВЦЭМ!$A$39:$A$782,$A97,СВЦЭМ!$B$39:$B$782,C$83)+'СЕТ СН'!$H$14+СВЦЭМ!$D$10+'СЕТ СН'!$H$5-'СЕТ СН'!$H$24</f>
        <v>3266.5427522</v>
      </c>
      <c r="D97" s="36">
        <f>SUMIFS(СВЦЭМ!$D$39:$D$782,СВЦЭМ!$A$39:$A$782,$A97,СВЦЭМ!$B$39:$B$782,D$83)+'СЕТ СН'!$H$14+СВЦЭМ!$D$10+'СЕТ СН'!$H$5-'СЕТ СН'!$H$24</f>
        <v>3319.17414216</v>
      </c>
      <c r="E97" s="36">
        <f>SUMIFS(СВЦЭМ!$D$39:$D$782,СВЦЭМ!$A$39:$A$782,$A97,СВЦЭМ!$B$39:$B$782,E$83)+'СЕТ СН'!$H$14+СВЦЭМ!$D$10+'СЕТ СН'!$H$5-'СЕТ СН'!$H$24</f>
        <v>3326.1604386999998</v>
      </c>
      <c r="F97" s="36">
        <f>SUMIFS(СВЦЭМ!$D$39:$D$782,СВЦЭМ!$A$39:$A$782,$A97,СВЦЭМ!$B$39:$B$782,F$83)+'СЕТ СН'!$H$14+СВЦЭМ!$D$10+'СЕТ СН'!$H$5-'СЕТ СН'!$H$24</f>
        <v>3338.85121974</v>
      </c>
      <c r="G97" s="36">
        <f>SUMIFS(СВЦЭМ!$D$39:$D$782,СВЦЭМ!$A$39:$A$782,$A97,СВЦЭМ!$B$39:$B$782,G$83)+'СЕТ СН'!$H$14+СВЦЭМ!$D$10+'СЕТ СН'!$H$5-'СЕТ СН'!$H$24</f>
        <v>3323.0066651699999</v>
      </c>
      <c r="H97" s="36">
        <f>SUMIFS(СВЦЭМ!$D$39:$D$782,СВЦЭМ!$A$39:$A$782,$A97,СВЦЭМ!$B$39:$B$782,H$83)+'СЕТ СН'!$H$14+СВЦЭМ!$D$10+'СЕТ СН'!$H$5-'СЕТ СН'!$H$24</f>
        <v>3281.9193577799997</v>
      </c>
      <c r="I97" s="36">
        <f>SUMIFS(СВЦЭМ!$D$39:$D$782,СВЦЭМ!$A$39:$A$782,$A97,СВЦЭМ!$B$39:$B$782,I$83)+'СЕТ СН'!$H$14+СВЦЭМ!$D$10+'СЕТ СН'!$H$5-'СЕТ СН'!$H$24</f>
        <v>3223.52811127</v>
      </c>
      <c r="J97" s="36">
        <f>SUMIFS(СВЦЭМ!$D$39:$D$782,СВЦЭМ!$A$39:$A$782,$A97,СВЦЭМ!$B$39:$B$782,J$83)+'СЕТ СН'!$H$14+СВЦЭМ!$D$10+'СЕТ СН'!$H$5-'СЕТ СН'!$H$24</f>
        <v>3156.9165297199997</v>
      </c>
      <c r="K97" s="36">
        <f>SUMIFS(СВЦЭМ!$D$39:$D$782,СВЦЭМ!$A$39:$A$782,$A97,СВЦЭМ!$B$39:$B$782,K$83)+'СЕТ СН'!$H$14+СВЦЭМ!$D$10+'СЕТ СН'!$H$5-'СЕТ СН'!$H$24</f>
        <v>3093.69935833</v>
      </c>
      <c r="L97" s="36">
        <f>SUMIFS(СВЦЭМ!$D$39:$D$782,СВЦЭМ!$A$39:$A$782,$A97,СВЦЭМ!$B$39:$B$782,L$83)+'СЕТ СН'!$H$14+СВЦЭМ!$D$10+'СЕТ СН'!$H$5-'СЕТ СН'!$H$24</f>
        <v>3088.2163224400001</v>
      </c>
      <c r="M97" s="36">
        <f>SUMIFS(СВЦЭМ!$D$39:$D$782,СВЦЭМ!$A$39:$A$782,$A97,СВЦЭМ!$B$39:$B$782,M$83)+'СЕТ СН'!$H$14+СВЦЭМ!$D$10+'СЕТ СН'!$H$5-'СЕТ СН'!$H$24</f>
        <v>3096.5416419499998</v>
      </c>
      <c r="N97" s="36">
        <f>SUMIFS(СВЦЭМ!$D$39:$D$782,СВЦЭМ!$A$39:$A$782,$A97,СВЦЭМ!$B$39:$B$782,N$83)+'СЕТ СН'!$H$14+СВЦЭМ!$D$10+'СЕТ СН'!$H$5-'СЕТ СН'!$H$24</f>
        <v>3127.4665854699997</v>
      </c>
      <c r="O97" s="36">
        <f>SUMIFS(СВЦЭМ!$D$39:$D$782,СВЦЭМ!$A$39:$A$782,$A97,СВЦЭМ!$B$39:$B$782,O$83)+'СЕТ СН'!$H$14+СВЦЭМ!$D$10+'СЕТ СН'!$H$5-'СЕТ СН'!$H$24</f>
        <v>3159.06824302</v>
      </c>
      <c r="P97" s="36">
        <f>SUMIFS(СВЦЭМ!$D$39:$D$782,СВЦЭМ!$A$39:$A$782,$A97,СВЦЭМ!$B$39:$B$782,P$83)+'СЕТ СН'!$H$14+СВЦЭМ!$D$10+'СЕТ СН'!$H$5-'СЕТ СН'!$H$24</f>
        <v>3204.8280940599998</v>
      </c>
      <c r="Q97" s="36">
        <f>SUMIFS(СВЦЭМ!$D$39:$D$782,СВЦЭМ!$A$39:$A$782,$A97,СВЦЭМ!$B$39:$B$782,Q$83)+'СЕТ СН'!$H$14+СВЦЭМ!$D$10+'СЕТ СН'!$H$5-'СЕТ СН'!$H$24</f>
        <v>3233.3167251499999</v>
      </c>
      <c r="R97" s="36">
        <f>SUMIFS(СВЦЭМ!$D$39:$D$782,СВЦЭМ!$A$39:$A$782,$A97,СВЦЭМ!$B$39:$B$782,R$83)+'СЕТ СН'!$H$14+СВЦЭМ!$D$10+'СЕТ СН'!$H$5-'СЕТ СН'!$H$24</f>
        <v>3213.7721708500003</v>
      </c>
      <c r="S97" s="36">
        <f>SUMIFS(СВЦЭМ!$D$39:$D$782,СВЦЭМ!$A$39:$A$782,$A97,СВЦЭМ!$B$39:$B$782,S$83)+'СЕТ СН'!$H$14+СВЦЭМ!$D$10+'СЕТ СН'!$H$5-'СЕТ СН'!$H$24</f>
        <v>3190.5522571800002</v>
      </c>
      <c r="T97" s="36">
        <f>SUMIFS(СВЦЭМ!$D$39:$D$782,СВЦЭМ!$A$39:$A$782,$A97,СВЦЭМ!$B$39:$B$782,T$83)+'СЕТ СН'!$H$14+СВЦЭМ!$D$10+'СЕТ СН'!$H$5-'СЕТ СН'!$H$24</f>
        <v>3125.5893969700001</v>
      </c>
      <c r="U97" s="36">
        <f>SUMIFS(СВЦЭМ!$D$39:$D$782,СВЦЭМ!$A$39:$A$782,$A97,СВЦЭМ!$B$39:$B$782,U$83)+'СЕТ СН'!$H$14+СВЦЭМ!$D$10+'СЕТ СН'!$H$5-'СЕТ СН'!$H$24</f>
        <v>3068.6850139799999</v>
      </c>
      <c r="V97" s="36">
        <f>SUMIFS(СВЦЭМ!$D$39:$D$782,СВЦЭМ!$A$39:$A$782,$A97,СВЦЭМ!$B$39:$B$782,V$83)+'СЕТ СН'!$H$14+СВЦЭМ!$D$10+'СЕТ СН'!$H$5-'СЕТ СН'!$H$24</f>
        <v>3034.4492711000003</v>
      </c>
      <c r="W97" s="36">
        <f>SUMIFS(СВЦЭМ!$D$39:$D$782,СВЦЭМ!$A$39:$A$782,$A97,СВЦЭМ!$B$39:$B$782,W$83)+'СЕТ СН'!$H$14+СВЦЭМ!$D$10+'СЕТ СН'!$H$5-'СЕТ СН'!$H$24</f>
        <v>3046.9356922400002</v>
      </c>
      <c r="X97" s="36">
        <f>SUMIFS(СВЦЭМ!$D$39:$D$782,СВЦЭМ!$A$39:$A$782,$A97,СВЦЭМ!$B$39:$B$782,X$83)+'СЕТ СН'!$H$14+СВЦЭМ!$D$10+'СЕТ СН'!$H$5-'СЕТ СН'!$H$24</f>
        <v>3078.01659522</v>
      </c>
      <c r="Y97" s="36">
        <f>SUMIFS(СВЦЭМ!$D$39:$D$782,СВЦЭМ!$A$39:$A$782,$A97,СВЦЭМ!$B$39:$B$782,Y$83)+'СЕТ СН'!$H$14+СВЦЭМ!$D$10+'СЕТ СН'!$H$5-'СЕТ СН'!$H$24</f>
        <v>3126.4343102100001</v>
      </c>
    </row>
    <row r="98" spans="1:25" ht="15.75" x14ac:dyDescent="0.2">
      <c r="A98" s="35">
        <f t="shared" si="2"/>
        <v>44301</v>
      </c>
      <c r="B98" s="36">
        <f>SUMIFS(СВЦЭМ!$D$39:$D$782,СВЦЭМ!$A$39:$A$782,$A98,СВЦЭМ!$B$39:$B$782,B$83)+'СЕТ СН'!$H$14+СВЦЭМ!$D$10+'СЕТ СН'!$H$5-'СЕТ СН'!$H$24</f>
        <v>3154.9688060999997</v>
      </c>
      <c r="C98" s="36">
        <f>SUMIFS(СВЦЭМ!$D$39:$D$782,СВЦЭМ!$A$39:$A$782,$A98,СВЦЭМ!$B$39:$B$782,C$83)+'СЕТ СН'!$H$14+СВЦЭМ!$D$10+'СЕТ СН'!$H$5-'СЕТ СН'!$H$24</f>
        <v>3244.0265165999999</v>
      </c>
      <c r="D98" s="36">
        <f>SUMIFS(СВЦЭМ!$D$39:$D$782,СВЦЭМ!$A$39:$A$782,$A98,СВЦЭМ!$B$39:$B$782,D$83)+'СЕТ СН'!$H$14+СВЦЭМ!$D$10+'СЕТ СН'!$H$5-'СЕТ СН'!$H$24</f>
        <v>3308.18039262</v>
      </c>
      <c r="E98" s="36">
        <f>SUMIFS(СВЦЭМ!$D$39:$D$782,СВЦЭМ!$A$39:$A$782,$A98,СВЦЭМ!$B$39:$B$782,E$83)+'СЕТ СН'!$H$14+СВЦЭМ!$D$10+'СЕТ СН'!$H$5-'СЕТ СН'!$H$24</f>
        <v>3314.76882118</v>
      </c>
      <c r="F98" s="36">
        <f>SUMIFS(СВЦЭМ!$D$39:$D$782,СВЦЭМ!$A$39:$A$782,$A98,СВЦЭМ!$B$39:$B$782,F$83)+'СЕТ СН'!$H$14+СВЦЭМ!$D$10+'СЕТ СН'!$H$5-'СЕТ СН'!$H$24</f>
        <v>3324.5626980400002</v>
      </c>
      <c r="G98" s="36">
        <f>SUMIFS(СВЦЭМ!$D$39:$D$782,СВЦЭМ!$A$39:$A$782,$A98,СВЦЭМ!$B$39:$B$782,G$83)+'СЕТ СН'!$H$14+СВЦЭМ!$D$10+'СЕТ СН'!$H$5-'СЕТ СН'!$H$24</f>
        <v>3300.1772778</v>
      </c>
      <c r="H98" s="36">
        <f>SUMIFS(СВЦЭМ!$D$39:$D$782,СВЦЭМ!$A$39:$A$782,$A98,СВЦЭМ!$B$39:$B$782,H$83)+'СЕТ СН'!$H$14+СВЦЭМ!$D$10+'СЕТ СН'!$H$5-'СЕТ СН'!$H$24</f>
        <v>3242.4037258500002</v>
      </c>
      <c r="I98" s="36">
        <f>SUMIFS(СВЦЭМ!$D$39:$D$782,СВЦЭМ!$A$39:$A$782,$A98,СВЦЭМ!$B$39:$B$782,I$83)+'СЕТ СН'!$H$14+СВЦЭМ!$D$10+'СЕТ СН'!$H$5-'СЕТ СН'!$H$24</f>
        <v>3170.8060909999999</v>
      </c>
      <c r="J98" s="36">
        <f>SUMIFS(СВЦЭМ!$D$39:$D$782,СВЦЭМ!$A$39:$A$782,$A98,СВЦЭМ!$B$39:$B$782,J$83)+'СЕТ СН'!$H$14+СВЦЭМ!$D$10+'СЕТ СН'!$H$5-'СЕТ СН'!$H$24</f>
        <v>3118.6698642800002</v>
      </c>
      <c r="K98" s="36">
        <f>SUMIFS(СВЦЭМ!$D$39:$D$782,СВЦЭМ!$A$39:$A$782,$A98,СВЦЭМ!$B$39:$B$782,K$83)+'СЕТ СН'!$H$14+СВЦЭМ!$D$10+'СЕТ СН'!$H$5-'СЕТ СН'!$H$24</f>
        <v>3075.9559600100001</v>
      </c>
      <c r="L98" s="36">
        <f>SUMIFS(СВЦЭМ!$D$39:$D$782,СВЦЭМ!$A$39:$A$782,$A98,СВЦЭМ!$B$39:$B$782,L$83)+'СЕТ СН'!$H$14+СВЦЭМ!$D$10+'СЕТ СН'!$H$5-'СЕТ СН'!$H$24</f>
        <v>3101.7774502499997</v>
      </c>
      <c r="M98" s="36">
        <f>SUMIFS(СВЦЭМ!$D$39:$D$782,СВЦЭМ!$A$39:$A$782,$A98,СВЦЭМ!$B$39:$B$782,M$83)+'СЕТ СН'!$H$14+СВЦЭМ!$D$10+'СЕТ СН'!$H$5-'СЕТ СН'!$H$24</f>
        <v>3086.8009479700004</v>
      </c>
      <c r="N98" s="36">
        <f>SUMIFS(СВЦЭМ!$D$39:$D$782,СВЦЭМ!$A$39:$A$782,$A98,СВЦЭМ!$B$39:$B$782,N$83)+'СЕТ СН'!$H$14+СВЦЭМ!$D$10+'СЕТ СН'!$H$5-'СЕТ СН'!$H$24</f>
        <v>3112.5974994200001</v>
      </c>
      <c r="O98" s="36">
        <f>SUMIFS(СВЦЭМ!$D$39:$D$782,СВЦЭМ!$A$39:$A$782,$A98,СВЦЭМ!$B$39:$B$782,O$83)+'СЕТ СН'!$H$14+СВЦЭМ!$D$10+'СЕТ СН'!$H$5-'СЕТ СН'!$H$24</f>
        <v>3157.7398817399999</v>
      </c>
      <c r="P98" s="36">
        <f>SUMIFS(СВЦЭМ!$D$39:$D$782,СВЦЭМ!$A$39:$A$782,$A98,СВЦЭМ!$B$39:$B$782,P$83)+'СЕТ СН'!$H$14+СВЦЭМ!$D$10+'СЕТ СН'!$H$5-'СЕТ СН'!$H$24</f>
        <v>3203.14638702</v>
      </c>
      <c r="Q98" s="36">
        <f>SUMIFS(СВЦЭМ!$D$39:$D$782,СВЦЭМ!$A$39:$A$782,$A98,СВЦЭМ!$B$39:$B$782,Q$83)+'СЕТ СН'!$H$14+СВЦЭМ!$D$10+'СЕТ СН'!$H$5-'СЕТ СН'!$H$24</f>
        <v>3219.55863611</v>
      </c>
      <c r="R98" s="36">
        <f>SUMIFS(СВЦЭМ!$D$39:$D$782,СВЦЭМ!$A$39:$A$782,$A98,СВЦЭМ!$B$39:$B$782,R$83)+'СЕТ СН'!$H$14+СВЦЭМ!$D$10+'СЕТ СН'!$H$5-'СЕТ СН'!$H$24</f>
        <v>3200.92700547</v>
      </c>
      <c r="S98" s="36">
        <f>SUMIFS(СВЦЭМ!$D$39:$D$782,СВЦЭМ!$A$39:$A$782,$A98,СВЦЭМ!$B$39:$B$782,S$83)+'СЕТ СН'!$H$14+СВЦЭМ!$D$10+'СЕТ СН'!$H$5-'СЕТ СН'!$H$24</f>
        <v>3186.7754930900001</v>
      </c>
      <c r="T98" s="36">
        <f>SUMIFS(СВЦЭМ!$D$39:$D$782,СВЦЭМ!$A$39:$A$782,$A98,СВЦЭМ!$B$39:$B$782,T$83)+'СЕТ СН'!$H$14+СВЦЭМ!$D$10+'СЕТ СН'!$H$5-'СЕТ СН'!$H$24</f>
        <v>3102.7974139099997</v>
      </c>
      <c r="U98" s="36">
        <f>SUMIFS(СВЦЭМ!$D$39:$D$782,СВЦЭМ!$A$39:$A$782,$A98,СВЦЭМ!$B$39:$B$782,U$83)+'СЕТ СН'!$H$14+СВЦЭМ!$D$10+'СЕТ СН'!$H$5-'СЕТ СН'!$H$24</f>
        <v>3043.3695585699998</v>
      </c>
      <c r="V98" s="36">
        <f>SUMIFS(СВЦЭМ!$D$39:$D$782,СВЦЭМ!$A$39:$A$782,$A98,СВЦЭМ!$B$39:$B$782,V$83)+'СЕТ СН'!$H$14+СВЦЭМ!$D$10+'СЕТ СН'!$H$5-'СЕТ СН'!$H$24</f>
        <v>3001.5643063799998</v>
      </c>
      <c r="W98" s="36">
        <f>SUMIFS(СВЦЭМ!$D$39:$D$782,СВЦЭМ!$A$39:$A$782,$A98,СВЦЭМ!$B$39:$B$782,W$83)+'СЕТ СН'!$H$14+СВЦЭМ!$D$10+'СЕТ СН'!$H$5-'СЕТ СН'!$H$24</f>
        <v>3009.1491391199997</v>
      </c>
      <c r="X98" s="36">
        <f>SUMIFS(СВЦЭМ!$D$39:$D$782,СВЦЭМ!$A$39:$A$782,$A98,СВЦЭМ!$B$39:$B$782,X$83)+'СЕТ СН'!$H$14+СВЦЭМ!$D$10+'СЕТ СН'!$H$5-'СЕТ СН'!$H$24</f>
        <v>3037.4208105899997</v>
      </c>
      <c r="Y98" s="36">
        <f>SUMIFS(СВЦЭМ!$D$39:$D$782,СВЦЭМ!$A$39:$A$782,$A98,СВЦЭМ!$B$39:$B$782,Y$83)+'СЕТ СН'!$H$14+СВЦЭМ!$D$10+'СЕТ СН'!$H$5-'СЕТ СН'!$H$24</f>
        <v>3103.9700599400003</v>
      </c>
    </row>
    <row r="99" spans="1:25" ht="15.75" x14ac:dyDescent="0.2">
      <c r="A99" s="35">
        <f t="shared" si="2"/>
        <v>44302</v>
      </c>
      <c r="B99" s="36">
        <f>SUMIFS(СВЦЭМ!$D$39:$D$782,СВЦЭМ!$A$39:$A$782,$A99,СВЦЭМ!$B$39:$B$782,B$83)+'СЕТ СН'!$H$14+СВЦЭМ!$D$10+'СЕТ СН'!$H$5-'СЕТ СН'!$H$24</f>
        <v>3186.1046576199997</v>
      </c>
      <c r="C99" s="36">
        <f>SUMIFS(СВЦЭМ!$D$39:$D$782,СВЦЭМ!$A$39:$A$782,$A99,СВЦЭМ!$B$39:$B$782,C$83)+'СЕТ СН'!$H$14+СВЦЭМ!$D$10+'СЕТ СН'!$H$5-'СЕТ СН'!$H$24</f>
        <v>3254.2423439900003</v>
      </c>
      <c r="D99" s="36">
        <f>SUMIFS(СВЦЭМ!$D$39:$D$782,СВЦЭМ!$A$39:$A$782,$A99,СВЦЭМ!$B$39:$B$782,D$83)+'СЕТ СН'!$H$14+СВЦЭМ!$D$10+'СЕТ СН'!$H$5-'СЕТ СН'!$H$24</f>
        <v>3307.47378957</v>
      </c>
      <c r="E99" s="36">
        <f>SUMIFS(СВЦЭМ!$D$39:$D$782,СВЦЭМ!$A$39:$A$782,$A99,СВЦЭМ!$B$39:$B$782,E$83)+'СЕТ СН'!$H$14+СВЦЭМ!$D$10+'СЕТ СН'!$H$5-'СЕТ СН'!$H$24</f>
        <v>3317.10737251</v>
      </c>
      <c r="F99" s="36">
        <f>SUMIFS(СВЦЭМ!$D$39:$D$782,СВЦЭМ!$A$39:$A$782,$A99,СВЦЭМ!$B$39:$B$782,F$83)+'СЕТ СН'!$H$14+СВЦЭМ!$D$10+'СЕТ СН'!$H$5-'СЕТ СН'!$H$24</f>
        <v>3335.2291351900003</v>
      </c>
      <c r="G99" s="36">
        <f>SUMIFS(СВЦЭМ!$D$39:$D$782,СВЦЭМ!$A$39:$A$782,$A99,СВЦЭМ!$B$39:$B$782,G$83)+'СЕТ СН'!$H$14+СВЦЭМ!$D$10+'СЕТ СН'!$H$5-'СЕТ СН'!$H$24</f>
        <v>3311.40818403</v>
      </c>
      <c r="H99" s="36">
        <f>SUMIFS(СВЦЭМ!$D$39:$D$782,СВЦЭМ!$A$39:$A$782,$A99,СВЦЭМ!$B$39:$B$782,H$83)+'СЕТ СН'!$H$14+СВЦЭМ!$D$10+'СЕТ СН'!$H$5-'СЕТ СН'!$H$24</f>
        <v>3266.7401331700003</v>
      </c>
      <c r="I99" s="36">
        <f>SUMIFS(СВЦЭМ!$D$39:$D$782,СВЦЭМ!$A$39:$A$782,$A99,СВЦЭМ!$B$39:$B$782,I$83)+'СЕТ СН'!$H$14+СВЦЭМ!$D$10+'СЕТ СН'!$H$5-'СЕТ СН'!$H$24</f>
        <v>3196.1309835500001</v>
      </c>
      <c r="J99" s="36">
        <f>SUMIFS(СВЦЭМ!$D$39:$D$782,СВЦЭМ!$A$39:$A$782,$A99,СВЦЭМ!$B$39:$B$782,J$83)+'СЕТ СН'!$H$14+СВЦЭМ!$D$10+'СЕТ СН'!$H$5-'СЕТ СН'!$H$24</f>
        <v>3123.5121693599999</v>
      </c>
      <c r="K99" s="36">
        <f>SUMIFS(СВЦЭМ!$D$39:$D$782,СВЦЭМ!$A$39:$A$782,$A99,СВЦЭМ!$B$39:$B$782,K$83)+'СЕТ СН'!$H$14+СВЦЭМ!$D$10+'СЕТ СН'!$H$5-'СЕТ СН'!$H$24</f>
        <v>3066.8217856700003</v>
      </c>
      <c r="L99" s="36">
        <f>SUMIFS(СВЦЭМ!$D$39:$D$782,СВЦЭМ!$A$39:$A$782,$A99,СВЦЭМ!$B$39:$B$782,L$83)+'СЕТ СН'!$H$14+СВЦЭМ!$D$10+'СЕТ СН'!$H$5-'СЕТ СН'!$H$24</f>
        <v>3071.64097924</v>
      </c>
      <c r="M99" s="36">
        <f>SUMIFS(СВЦЭМ!$D$39:$D$782,СВЦЭМ!$A$39:$A$782,$A99,СВЦЭМ!$B$39:$B$782,M$83)+'СЕТ СН'!$H$14+СВЦЭМ!$D$10+'СЕТ СН'!$H$5-'СЕТ СН'!$H$24</f>
        <v>3078.6141565600001</v>
      </c>
      <c r="N99" s="36">
        <f>SUMIFS(СВЦЭМ!$D$39:$D$782,СВЦЭМ!$A$39:$A$782,$A99,СВЦЭМ!$B$39:$B$782,N$83)+'СЕТ СН'!$H$14+СВЦЭМ!$D$10+'СЕТ СН'!$H$5-'СЕТ СН'!$H$24</f>
        <v>3104.2050267300001</v>
      </c>
      <c r="O99" s="36">
        <f>SUMIFS(СВЦЭМ!$D$39:$D$782,СВЦЭМ!$A$39:$A$782,$A99,СВЦЭМ!$B$39:$B$782,O$83)+'СЕТ СН'!$H$14+СВЦЭМ!$D$10+'СЕТ СН'!$H$5-'СЕТ СН'!$H$24</f>
        <v>3138.5784991099999</v>
      </c>
      <c r="P99" s="36">
        <f>SUMIFS(СВЦЭМ!$D$39:$D$782,СВЦЭМ!$A$39:$A$782,$A99,СВЦЭМ!$B$39:$B$782,P$83)+'СЕТ СН'!$H$14+СВЦЭМ!$D$10+'СЕТ СН'!$H$5-'СЕТ СН'!$H$24</f>
        <v>3177.8801854900003</v>
      </c>
      <c r="Q99" s="36">
        <f>SUMIFS(СВЦЭМ!$D$39:$D$782,СВЦЭМ!$A$39:$A$782,$A99,СВЦЭМ!$B$39:$B$782,Q$83)+'СЕТ СН'!$H$14+СВЦЭМ!$D$10+'СЕТ СН'!$H$5-'СЕТ СН'!$H$24</f>
        <v>3207.07521572</v>
      </c>
      <c r="R99" s="36">
        <f>SUMIFS(СВЦЭМ!$D$39:$D$782,СВЦЭМ!$A$39:$A$782,$A99,СВЦЭМ!$B$39:$B$782,R$83)+'СЕТ СН'!$H$14+СВЦЭМ!$D$10+'СЕТ СН'!$H$5-'СЕТ СН'!$H$24</f>
        <v>3189.4129856700001</v>
      </c>
      <c r="S99" s="36">
        <f>SUMIFS(СВЦЭМ!$D$39:$D$782,СВЦЭМ!$A$39:$A$782,$A99,СВЦЭМ!$B$39:$B$782,S$83)+'СЕТ СН'!$H$14+СВЦЭМ!$D$10+'СЕТ СН'!$H$5-'СЕТ СН'!$H$24</f>
        <v>3131.8969224100001</v>
      </c>
      <c r="T99" s="36">
        <f>SUMIFS(СВЦЭМ!$D$39:$D$782,СВЦЭМ!$A$39:$A$782,$A99,СВЦЭМ!$B$39:$B$782,T$83)+'СЕТ СН'!$H$14+СВЦЭМ!$D$10+'СЕТ СН'!$H$5-'СЕТ СН'!$H$24</f>
        <v>3034.3356796399999</v>
      </c>
      <c r="U99" s="36">
        <f>SUMIFS(СВЦЭМ!$D$39:$D$782,СВЦЭМ!$A$39:$A$782,$A99,СВЦЭМ!$B$39:$B$782,U$83)+'СЕТ СН'!$H$14+СВЦЭМ!$D$10+'СЕТ СН'!$H$5-'СЕТ СН'!$H$24</f>
        <v>2958.8492421400001</v>
      </c>
      <c r="V99" s="36">
        <f>SUMIFS(СВЦЭМ!$D$39:$D$782,СВЦЭМ!$A$39:$A$782,$A99,СВЦЭМ!$B$39:$B$782,V$83)+'СЕТ СН'!$H$14+СВЦЭМ!$D$10+'СЕТ СН'!$H$5-'СЕТ СН'!$H$24</f>
        <v>2941.69950118</v>
      </c>
      <c r="W99" s="36">
        <f>SUMIFS(СВЦЭМ!$D$39:$D$782,СВЦЭМ!$A$39:$A$782,$A99,СВЦЭМ!$B$39:$B$782,W$83)+'СЕТ СН'!$H$14+СВЦЭМ!$D$10+'СЕТ СН'!$H$5-'СЕТ СН'!$H$24</f>
        <v>2954.4845494800002</v>
      </c>
      <c r="X99" s="36">
        <f>SUMIFS(СВЦЭМ!$D$39:$D$782,СВЦЭМ!$A$39:$A$782,$A99,СВЦЭМ!$B$39:$B$782,X$83)+'СЕТ СН'!$H$14+СВЦЭМ!$D$10+'СЕТ СН'!$H$5-'СЕТ СН'!$H$24</f>
        <v>2979.8870050099999</v>
      </c>
      <c r="Y99" s="36">
        <f>SUMIFS(СВЦЭМ!$D$39:$D$782,СВЦЭМ!$A$39:$A$782,$A99,СВЦЭМ!$B$39:$B$782,Y$83)+'СЕТ СН'!$H$14+СВЦЭМ!$D$10+'СЕТ СН'!$H$5-'СЕТ СН'!$H$24</f>
        <v>3028.8384803099998</v>
      </c>
    </row>
    <row r="100" spans="1:25" ht="15.75" x14ac:dyDescent="0.2">
      <c r="A100" s="35">
        <f t="shared" si="2"/>
        <v>44303</v>
      </c>
      <c r="B100" s="36">
        <f>SUMIFS(СВЦЭМ!$D$39:$D$782,СВЦЭМ!$A$39:$A$782,$A100,СВЦЭМ!$B$39:$B$782,B$83)+'СЕТ СН'!$H$14+СВЦЭМ!$D$10+'СЕТ СН'!$H$5-'СЕТ СН'!$H$24</f>
        <v>3092.70615142</v>
      </c>
      <c r="C100" s="36">
        <f>SUMIFS(СВЦЭМ!$D$39:$D$782,СВЦЭМ!$A$39:$A$782,$A100,СВЦЭМ!$B$39:$B$782,C$83)+'СЕТ СН'!$H$14+СВЦЭМ!$D$10+'СЕТ СН'!$H$5-'СЕТ СН'!$H$24</f>
        <v>3151.2592142599997</v>
      </c>
      <c r="D100" s="36">
        <f>SUMIFS(СВЦЭМ!$D$39:$D$782,СВЦЭМ!$A$39:$A$782,$A100,СВЦЭМ!$B$39:$B$782,D$83)+'СЕТ СН'!$H$14+СВЦЭМ!$D$10+'СЕТ СН'!$H$5-'СЕТ СН'!$H$24</f>
        <v>3176.7541899099997</v>
      </c>
      <c r="E100" s="36">
        <f>SUMIFS(СВЦЭМ!$D$39:$D$782,СВЦЭМ!$A$39:$A$782,$A100,СВЦЭМ!$B$39:$B$782,E$83)+'СЕТ СН'!$H$14+СВЦЭМ!$D$10+'СЕТ СН'!$H$5-'СЕТ СН'!$H$24</f>
        <v>3173.9321372899999</v>
      </c>
      <c r="F100" s="36">
        <f>SUMIFS(СВЦЭМ!$D$39:$D$782,СВЦЭМ!$A$39:$A$782,$A100,СВЦЭМ!$B$39:$B$782,F$83)+'СЕТ СН'!$H$14+СВЦЭМ!$D$10+'СЕТ СН'!$H$5-'СЕТ СН'!$H$24</f>
        <v>3216.4696148900002</v>
      </c>
      <c r="G100" s="36">
        <f>SUMIFS(СВЦЭМ!$D$39:$D$782,СВЦЭМ!$A$39:$A$782,$A100,СВЦЭМ!$B$39:$B$782,G$83)+'СЕТ СН'!$H$14+СВЦЭМ!$D$10+'СЕТ СН'!$H$5-'СЕТ СН'!$H$24</f>
        <v>3218.3899514</v>
      </c>
      <c r="H100" s="36">
        <f>SUMIFS(СВЦЭМ!$D$39:$D$782,СВЦЭМ!$A$39:$A$782,$A100,СВЦЭМ!$B$39:$B$782,H$83)+'СЕТ СН'!$H$14+СВЦЭМ!$D$10+'СЕТ СН'!$H$5-'СЕТ СН'!$H$24</f>
        <v>3208.46364266</v>
      </c>
      <c r="I100" s="36">
        <f>SUMIFS(СВЦЭМ!$D$39:$D$782,СВЦЭМ!$A$39:$A$782,$A100,СВЦЭМ!$B$39:$B$782,I$83)+'СЕТ СН'!$H$14+СВЦЭМ!$D$10+'СЕТ СН'!$H$5-'СЕТ СН'!$H$24</f>
        <v>3149.4663356000001</v>
      </c>
      <c r="J100" s="36">
        <f>SUMIFS(СВЦЭМ!$D$39:$D$782,СВЦЭМ!$A$39:$A$782,$A100,СВЦЭМ!$B$39:$B$782,J$83)+'СЕТ СН'!$H$14+СВЦЭМ!$D$10+'СЕТ СН'!$H$5-'СЕТ СН'!$H$24</f>
        <v>3065.0734299400001</v>
      </c>
      <c r="K100" s="36">
        <f>SUMIFS(СВЦЭМ!$D$39:$D$782,СВЦЭМ!$A$39:$A$782,$A100,СВЦЭМ!$B$39:$B$782,K$83)+'СЕТ СН'!$H$14+СВЦЭМ!$D$10+'СЕТ СН'!$H$5-'СЕТ СН'!$H$24</f>
        <v>3003.5369801799998</v>
      </c>
      <c r="L100" s="36">
        <f>SUMIFS(СВЦЭМ!$D$39:$D$782,СВЦЭМ!$A$39:$A$782,$A100,СВЦЭМ!$B$39:$B$782,L$83)+'СЕТ СН'!$H$14+СВЦЭМ!$D$10+'СЕТ СН'!$H$5-'СЕТ СН'!$H$24</f>
        <v>3010.0193172300001</v>
      </c>
      <c r="M100" s="36">
        <f>SUMIFS(СВЦЭМ!$D$39:$D$782,СВЦЭМ!$A$39:$A$782,$A100,СВЦЭМ!$B$39:$B$782,M$83)+'СЕТ СН'!$H$14+СВЦЭМ!$D$10+'СЕТ СН'!$H$5-'СЕТ СН'!$H$24</f>
        <v>3030.0294490800002</v>
      </c>
      <c r="N100" s="36">
        <f>SUMIFS(СВЦЭМ!$D$39:$D$782,СВЦЭМ!$A$39:$A$782,$A100,СВЦЭМ!$B$39:$B$782,N$83)+'СЕТ СН'!$H$14+СВЦЭМ!$D$10+'СЕТ СН'!$H$5-'СЕТ СН'!$H$24</f>
        <v>3177.7230128800002</v>
      </c>
      <c r="O100" s="36">
        <f>SUMIFS(СВЦЭМ!$D$39:$D$782,СВЦЭМ!$A$39:$A$782,$A100,СВЦЭМ!$B$39:$B$782,O$83)+'СЕТ СН'!$H$14+СВЦЭМ!$D$10+'СЕТ СН'!$H$5-'СЕТ СН'!$H$24</f>
        <v>3280.2597083299997</v>
      </c>
      <c r="P100" s="36">
        <f>SUMIFS(СВЦЭМ!$D$39:$D$782,СВЦЭМ!$A$39:$A$782,$A100,СВЦЭМ!$B$39:$B$782,P$83)+'СЕТ СН'!$H$14+СВЦЭМ!$D$10+'СЕТ СН'!$H$5-'СЕТ СН'!$H$24</f>
        <v>3269.7006132400002</v>
      </c>
      <c r="Q100" s="36">
        <f>SUMIFS(СВЦЭМ!$D$39:$D$782,СВЦЭМ!$A$39:$A$782,$A100,СВЦЭМ!$B$39:$B$782,Q$83)+'СЕТ СН'!$H$14+СВЦЭМ!$D$10+'СЕТ СН'!$H$5-'СЕТ СН'!$H$24</f>
        <v>3263.6478426200001</v>
      </c>
      <c r="R100" s="36">
        <f>SUMIFS(СВЦЭМ!$D$39:$D$782,СВЦЭМ!$A$39:$A$782,$A100,СВЦЭМ!$B$39:$B$782,R$83)+'СЕТ СН'!$H$14+СВЦЭМ!$D$10+'СЕТ СН'!$H$5-'СЕТ СН'!$H$24</f>
        <v>3261.9860369799999</v>
      </c>
      <c r="S100" s="36">
        <f>SUMIFS(СВЦЭМ!$D$39:$D$782,СВЦЭМ!$A$39:$A$782,$A100,СВЦЭМ!$B$39:$B$782,S$83)+'СЕТ СН'!$H$14+СВЦЭМ!$D$10+'СЕТ СН'!$H$5-'СЕТ СН'!$H$24</f>
        <v>3246.6007998699997</v>
      </c>
      <c r="T100" s="36">
        <f>SUMIFS(СВЦЭМ!$D$39:$D$782,СВЦЭМ!$A$39:$A$782,$A100,СВЦЭМ!$B$39:$B$782,T$83)+'СЕТ СН'!$H$14+СВЦЭМ!$D$10+'СЕТ СН'!$H$5-'СЕТ СН'!$H$24</f>
        <v>3069.7105043299998</v>
      </c>
      <c r="U100" s="36">
        <f>SUMIFS(СВЦЭМ!$D$39:$D$782,СВЦЭМ!$A$39:$A$782,$A100,СВЦЭМ!$B$39:$B$782,U$83)+'СЕТ СН'!$H$14+СВЦЭМ!$D$10+'СЕТ СН'!$H$5-'СЕТ СН'!$H$24</f>
        <v>2998.43327555</v>
      </c>
      <c r="V100" s="36">
        <f>SUMIFS(СВЦЭМ!$D$39:$D$782,СВЦЭМ!$A$39:$A$782,$A100,СВЦЭМ!$B$39:$B$782,V$83)+'СЕТ СН'!$H$14+СВЦЭМ!$D$10+'СЕТ СН'!$H$5-'СЕТ СН'!$H$24</f>
        <v>2976.46072177</v>
      </c>
      <c r="W100" s="36">
        <f>SUMIFS(СВЦЭМ!$D$39:$D$782,СВЦЭМ!$A$39:$A$782,$A100,СВЦЭМ!$B$39:$B$782,W$83)+'СЕТ СН'!$H$14+СВЦЭМ!$D$10+'СЕТ СН'!$H$5-'СЕТ СН'!$H$24</f>
        <v>2985.6775835899998</v>
      </c>
      <c r="X100" s="36">
        <f>SUMIFS(СВЦЭМ!$D$39:$D$782,СВЦЭМ!$A$39:$A$782,$A100,СВЦЭМ!$B$39:$B$782,X$83)+'СЕТ СН'!$H$14+СВЦЭМ!$D$10+'СЕТ СН'!$H$5-'СЕТ СН'!$H$24</f>
        <v>3022.8461356500002</v>
      </c>
      <c r="Y100" s="36">
        <f>SUMIFS(СВЦЭМ!$D$39:$D$782,СВЦЭМ!$A$39:$A$782,$A100,СВЦЭМ!$B$39:$B$782,Y$83)+'СЕТ СН'!$H$14+СВЦЭМ!$D$10+'СЕТ СН'!$H$5-'СЕТ СН'!$H$24</f>
        <v>3080.4544061500001</v>
      </c>
    </row>
    <row r="101" spans="1:25" ht="15.75" x14ac:dyDescent="0.2">
      <c r="A101" s="35">
        <f t="shared" si="2"/>
        <v>44304</v>
      </c>
      <c r="B101" s="36">
        <f>SUMIFS(СВЦЭМ!$D$39:$D$782,СВЦЭМ!$A$39:$A$782,$A101,СВЦЭМ!$B$39:$B$782,B$83)+'СЕТ СН'!$H$14+СВЦЭМ!$D$10+'СЕТ СН'!$H$5-'СЕТ СН'!$H$24</f>
        <v>3110.6779784</v>
      </c>
      <c r="C101" s="36">
        <f>SUMIFS(СВЦЭМ!$D$39:$D$782,СВЦЭМ!$A$39:$A$782,$A101,СВЦЭМ!$B$39:$B$782,C$83)+'СЕТ СН'!$H$14+СВЦЭМ!$D$10+'СЕТ СН'!$H$5-'СЕТ СН'!$H$24</f>
        <v>3165.5521158299998</v>
      </c>
      <c r="D101" s="36">
        <f>SUMIFS(СВЦЭМ!$D$39:$D$782,СВЦЭМ!$A$39:$A$782,$A101,СВЦЭМ!$B$39:$B$782,D$83)+'СЕТ СН'!$H$14+СВЦЭМ!$D$10+'СЕТ СН'!$H$5-'СЕТ СН'!$H$24</f>
        <v>3182.45617313</v>
      </c>
      <c r="E101" s="36">
        <f>SUMIFS(СВЦЭМ!$D$39:$D$782,СВЦЭМ!$A$39:$A$782,$A101,СВЦЭМ!$B$39:$B$782,E$83)+'СЕТ СН'!$H$14+СВЦЭМ!$D$10+'СЕТ СН'!$H$5-'СЕТ СН'!$H$24</f>
        <v>3174.0374219300002</v>
      </c>
      <c r="F101" s="36">
        <f>SUMIFS(СВЦЭМ!$D$39:$D$782,СВЦЭМ!$A$39:$A$782,$A101,СВЦЭМ!$B$39:$B$782,F$83)+'СЕТ СН'!$H$14+СВЦЭМ!$D$10+'СЕТ СН'!$H$5-'СЕТ СН'!$H$24</f>
        <v>3198.6815284499999</v>
      </c>
      <c r="G101" s="36">
        <f>SUMIFS(СВЦЭМ!$D$39:$D$782,СВЦЭМ!$A$39:$A$782,$A101,СВЦЭМ!$B$39:$B$782,G$83)+'СЕТ СН'!$H$14+СВЦЭМ!$D$10+'СЕТ СН'!$H$5-'СЕТ СН'!$H$24</f>
        <v>3199.7203066900001</v>
      </c>
      <c r="H101" s="36">
        <f>SUMIFS(СВЦЭМ!$D$39:$D$782,СВЦЭМ!$A$39:$A$782,$A101,СВЦЭМ!$B$39:$B$782,H$83)+'СЕТ СН'!$H$14+СВЦЭМ!$D$10+'СЕТ СН'!$H$5-'СЕТ СН'!$H$24</f>
        <v>3197.32234423</v>
      </c>
      <c r="I101" s="36">
        <f>SUMIFS(СВЦЭМ!$D$39:$D$782,СВЦЭМ!$A$39:$A$782,$A101,СВЦЭМ!$B$39:$B$782,I$83)+'СЕТ СН'!$H$14+СВЦЭМ!$D$10+'СЕТ СН'!$H$5-'СЕТ СН'!$H$24</f>
        <v>3142.7540934799999</v>
      </c>
      <c r="J101" s="36">
        <f>SUMIFS(СВЦЭМ!$D$39:$D$782,СВЦЭМ!$A$39:$A$782,$A101,СВЦЭМ!$B$39:$B$782,J$83)+'СЕТ СН'!$H$14+СВЦЭМ!$D$10+'СЕТ СН'!$H$5-'СЕТ СН'!$H$24</f>
        <v>3078.43392799</v>
      </c>
      <c r="K101" s="36">
        <f>SUMIFS(СВЦЭМ!$D$39:$D$782,СВЦЭМ!$A$39:$A$782,$A101,СВЦЭМ!$B$39:$B$782,K$83)+'СЕТ СН'!$H$14+СВЦЭМ!$D$10+'СЕТ СН'!$H$5-'СЕТ СН'!$H$24</f>
        <v>3005.2604595000003</v>
      </c>
      <c r="L101" s="36">
        <f>SUMIFS(СВЦЭМ!$D$39:$D$782,СВЦЭМ!$A$39:$A$782,$A101,СВЦЭМ!$B$39:$B$782,L$83)+'СЕТ СН'!$H$14+СВЦЭМ!$D$10+'СЕТ СН'!$H$5-'СЕТ СН'!$H$24</f>
        <v>2995.5702901599998</v>
      </c>
      <c r="M101" s="36">
        <f>SUMIFS(СВЦЭМ!$D$39:$D$782,СВЦЭМ!$A$39:$A$782,$A101,СВЦЭМ!$B$39:$B$782,M$83)+'СЕТ СН'!$H$14+СВЦЭМ!$D$10+'СЕТ СН'!$H$5-'СЕТ СН'!$H$24</f>
        <v>3011.8944300900002</v>
      </c>
      <c r="N101" s="36">
        <f>SUMIFS(СВЦЭМ!$D$39:$D$782,СВЦЭМ!$A$39:$A$782,$A101,СВЦЭМ!$B$39:$B$782,N$83)+'СЕТ СН'!$H$14+СВЦЭМ!$D$10+'СЕТ СН'!$H$5-'СЕТ СН'!$H$24</f>
        <v>3122.62224732</v>
      </c>
      <c r="O101" s="36">
        <f>SUMIFS(СВЦЭМ!$D$39:$D$782,СВЦЭМ!$A$39:$A$782,$A101,СВЦЭМ!$B$39:$B$782,O$83)+'СЕТ СН'!$H$14+СВЦЭМ!$D$10+'СЕТ СН'!$H$5-'СЕТ СН'!$H$24</f>
        <v>3246.46747473</v>
      </c>
      <c r="P101" s="36">
        <f>SUMIFS(СВЦЭМ!$D$39:$D$782,СВЦЭМ!$A$39:$A$782,$A101,СВЦЭМ!$B$39:$B$782,P$83)+'СЕТ СН'!$H$14+СВЦЭМ!$D$10+'СЕТ СН'!$H$5-'СЕТ СН'!$H$24</f>
        <v>3231.87478018</v>
      </c>
      <c r="Q101" s="36">
        <f>SUMIFS(СВЦЭМ!$D$39:$D$782,СВЦЭМ!$A$39:$A$782,$A101,СВЦЭМ!$B$39:$B$782,Q$83)+'СЕТ СН'!$H$14+СВЦЭМ!$D$10+'СЕТ СН'!$H$5-'СЕТ СН'!$H$24</f>
        <v>3224.7466933400001</v>
      </c>
      <c r="R101" s="36">
        <f>SUMIFS(СВЦЭМ!$D$39:$D$782,СВЦЭМ!$A$39:$A$782,$A101,СВЦЭМ!$B$39:$B$782,R$83)+'СЕТ СН'!$H$14+СВЦЭМ!$D$10+'СЕТ СН'!$H$5-'СЕТ СН'!$H$24</f>
        <v>3225.9671979899999</v>
      </c>
      <c r="S101" s="36">
        <f>SUMIFS(СВЦЭМ!$D$39:$D$782,СВЦЭМ!$A$39:$A$782,$A101,СВЦЭМ!$B$39:$B$782,S$83)+'СЕТ СН'!$H$14+СВЦЭМ!$D$10+'СЕТ СН'!$H$5-'СЕТ СН'!$H$24</f>
        <v>3207.9744512899997</v>
      </c>
      <c r="T101" s="36">
        <f>SUMIFS(СВЦЭМ!$D$39:$D$782,СВЦЭМ!$A$39:$A$782,$A101,СВЦЭМ!$B$39:$B$782,T$83)+'СЕТ СН'!$H$14+СВЦЭМ!$D$10+'СЕТ СН'!$H$5-'СЕТ СН'!$H$24</f>
        <v>3021.48044828</v>
      </c>
      <c r="U101" s="36">
        <f>SUMIFS(СВЦЭМ!$D$39:$D$782,СВЦЭМ!$A$39:$A$782,$A101,СВЦЭМ!$B$39:$B$782,U$83)+'СЕТ СН'!$H$14+СВЦЭМ!$D$10+'СЕТ СН'!$H$5-'СЕТ СН'!$H$24</f>
        <v>2930.8180660100002</v>
      </c>
      <c r="V101" s="36">
        <f>SUMIFS(СВЦЭМ!$D$39:$D$782,СВЦЭМ!$A$39:$A$782,$A101,СВЦЭМ!$B$39:$B$782,V$83)+'СЕТ СН'!$H$14+СВЦЭМ!$D$10+'СЕТ СН'!$H$5-'СЕТ СН'!$H$24</f>
        <v>2897.1159739599998</v>
      </c>
      <c r="W101" s="36">
        <f>SUMIFS(СВЦЭМ!$D$39:$D$782,СВЦЭМ!$A$39:$A$782,$A101,СВЦЭМ!$B$39:$B$782,W$83)+'СЕТ СН'!$H$14+СВЦЭМ!$D$10+'СЕТ СН'!$H$5-'СЕТ СН'!$H$24</f>
        <v>2901.1334762199999</v>
      </c>
      <c r="X101" s="36">
        <f>SUMIFS(СВЦЭМ!$D$39:$D$782,СВЦЭМ!$A$39:$A$782,$A101,СВЦЭМ!$B$39:$B$782,X$83)+'СЕТ СН'!$H$14+СВЦЭМ!$D$10+'СЕТ СН'!$H$5-'СЕТ СН'!$H$24</f>
        <v>2943.4678672099999</v>
      </c>
      <c r="Y101" s="36">
        <f>SUMIFS(СВЦЭМ!$D$39:$D$782,СВЦЭМ!$A$39:$A$782,$A101,СВЦЭМ!$B$39:$B$782,Y$83)+'СЕТ СН'!$H$14+СВЦЭМ!$D$10+'СЕТ СН'!$H$5-'СЕТ СН'!$H$24</f>
        <v>2980.7362667400002</v>
      </c>
    </row>
    <row r="102" spans="1:25" ht="15.75" x14ac:dyDescent="0.2">
      <c r="A102" s="35">
        <f t="shared" si="2"/>
        <v>44305</v>
      </c>
      <c r="B102" s="36">
        <f>SUMIFS(СВЦЭМ!$D$39:$D$782,СВЦЭМ!$A$39:$A$782,$A102,СВЦЭМ!$B$39:$B$782,B$83)+'СЕТ СН'!$H$14+СВЦЭМ!$D$10+'СЕТ СН'!$H$5-'СЕТ СН'!$H$24</f>
        <v>3178.0810854700003</v>
      </c>
      <c r="C102" s="36">
        <f>SUMIFS(СВЦЭМ!$D$39:$D$782,СВЦЭМ!$A$39:$A$782,$A102,СВЦЭМ!$B$39:$B$782,C$83)+'СЕТ СН'!$H$14+СВЦЭМ!$D$10+'СЕТ СН'!$H$5-'СЕТ СН'!$H$24</f>
        <v>3227.6549144600003</v>
      </c>
      <c r="D102" s="36">
        <f>SUMIFS(СВЦЭМ!$D$39:$D$782,СВЦЭМ!$A$39:$A$782,$A102,СВЦЭМ!$B$39:$B$782,D$83)+'СЕТ СН'!$H$14+СВЦЭМ!$D$10+'СЕТ СН'!$H$5-'СЕТ СН'!$H$24</f>
        <v>3273.30077059</v>
      </c>
      <c r="E102" s="36">
        <f>SUMIFS(СВЦЭМ!$D$39:$D$782,СВЦЭМ!$A$39:$A$782,$A102,СВЦЭМ!$B$39:$B$782,E$83)+'СЕТ СН'!$H$14+СВЦЭМ!$D$10+'СЕТ СН'!$H$5-'СЕТ СН'!$H$24</f>
        <v>3272.3463022200003</v>
      </c>
      <c r="F102" s="36">
        <f>SUMIFS(СВЦЭМ!$D$39:$D$782,СВЦЭМ!$A$39:$A$782,$A102,СВЦЭМ!$B$39:$B$782,F$83)+'СЕТ СН'!$H$14+СВЦЭМ!$D$10+'СЕТ СН'!$H$5-'СЕТ СН'!$H$24</f>
        <v>3280.2822488000002</v>
      </c>
      <c r="G102" s="36">
        <f>SUMIFS(СВЦЭМ!$D$39:$D$782,СВЦЭМ!$A$39:$A$782,$A102,СВЦЭМ!$B$39:$B$782,G$83)+'СЕТ СН'!$H$14+СВЦЭМ!$D$10+'СЕТ СН'!$H$5-'СЕТ СН'!$H$24</f>
        <v>3277.8368382600001</v>
      </c>
      <c r="H102" s="36">
        <f>SUMIFS(СВЦЭМ!$D$39:$D$782,СВЦЭМ!$A$39:$A$782,$A102,СВЦЭМ!$B$39:$B$782,H$83)+'СЕТ СН'!$H$14+СВЦЭМ!$D$10+'СЕТ СН'!$H$5-'СЕТ СН'!$H$24</f>
        <v>3234.5590133699998</v>
      </c>
      <c r="I102" s="36">
        <f>SUMIFS(СВЦЭМ!$D$39:$D$782,СВЦЭМ!$A$39:$A$782,$A102,СВЦЭМ!$B$39:$B$782,I$83)+'СЕТ СН'!$H$14+СВЦЭМ!$D$10+'СЕТ СН'!$H$5-'СЕТ СН'!$H$24</f>
        <v>3147.88906589</v>
      </c>
      <c r="J102" s="36">
        <f>SUMIFS(СВЦЭМ!$D$39:$D$782,СВЦЭМ!$A$39:$A$782,$A102,СВЦЭМ!$B$39:$B$782,J$83)+'СЕТ СН'!$H$14+СВЦЭМ!$D$10+'СЕТ СН'!$H$5-'СЕТ СН'!$H$24</f>
        <v>3075.5973887199998</v>
      </c>
      <c r="K102" s="36">
        <f>SUMIFS(СВЦЭМ!$D$39:$D$782,СВЦЭМ!$A$39:$A$782,$A102,СВЦЭМ!$B$39:$B$782,K$83)+'СЕТ СН'!$H$14+СВЦЭМ!$D$10+'СЕТ СН'!$H$5-'СЕТ СН'!$H$24</f>
        <v>3007.4896437100001</v>
      </c>
      <c r="L102" s="36">
        <f>SUMIFS(СВЦЭМ!$D$39:$D$782,СВЦЭМ!$A$39:$A$782,$A102,СВЦЭМ!$B$39:$B$782,L$83)+'СЕТ СН'!$H$14+СВЦЭМ!$D$10+'СЕТ СН'!$H$5-'СЕТ СН'!$H$24</f>
        <v>3001.3684749599997</v>
      </c>
      <c r="M102" s="36">
        <f>SUMIFS(СВЦЭМ!$D$39:$D$782,СВЦЭМ!$A$39:$A$782,$A102,СВЦЭМ!$B$39:$B$782,M$83)+'СЕТ СН'!$H$14+СВЦЭМ!$D$10+'СЕТ СН'!$H$5-'СЕТ СН'!$H$24</f>
        <v>3027.7240978199998</v>
      </c>
      <c r="N102" s="36">
        <f>SUMIFS(СВЦЭМ!$D$39:$D$782,СВЦЭМ!$A$39:$A$782,$A102,СВЦЭМ!$B$39:$B$782,N$83)+'СЕТ СН'!$H$14+СВЦЭМ!$D$10+'СЕТ СН'!$H$5-'СЕТ СН'!$H$24</f>
        <v>3067.4754042499999</v>
      </c>
      <c r="O102" s="36">
        <f>SUMIFS(СВЦЭМ!$D$39:$D$782,СВЦЭМ!$A$39:$A$782,$A102,СВЦЭМ!$B$39:$B$782,O$83)+'СЕТ СН'!$H$14+СВЦЭМ!$D$10+'СЕТ СН'!$H$5-'СЕТ СН'!$H$24</f>
        <v>3119.10863814</v>
      </c>
      <c r="P102" s="36">
        <f>SUMIFS(СВЦЭМ!$D$39:$D$782,СВЦЭМ!$A$39:$A$782,$A102,СВЦЭМ!$B$39:$B$782,P$83)+'СЕТ СН'!$H$14+СВЦЭМ!$D$10+'СЕТ СН'!$H$5-'СЕТ СН'!$H$24</f>
        <v>3172.0651784399997</v>
      </c>
      <c r="Q102" s="36">
        <f>SUMIFS(СВЦЭМ!$D$39:$D$782,СВЦЭМ!$A$39:$A$782,$A102,СВЦЭМ!$B$39:$B$782,Q$83)+'СЕТ СН'!$H$14+СВЦЭМ!$D$10+'СЕТ СН'!$H$5-'СЕТ СН'!$H$24</f>
        <v>3190.8654028199999</v>
      </c>
      <c r="R102" s="36">
        <f>SUMIFS(СВЦЭМ!$D$39:$D$782,СВЦЭМ!$A$39:$A$782,$A102,СВЦЭМ!$B$39:$B$782,R$83)+'СЕТ СН'!$H$14+СВЦЭМ!$D$10+'СЕТ СН'!$H$5-'СЕТ СН'!$H$24</f>
        <v>3178.6115417800002</v>
      </c>
      <c r="S102" s="36">
        <f>SUMIFS(СВЦЭМ!$D$39:$D$782,СВЦЭМ!$A$39:$A$782,$A102,СВЦЭМ!$B$39:$B$782,S$83)+'СЕТ СН'!$H$14+СВЦЭМ!$D$10+'СЕТ СН'!$H$5-'СЕТ СН'!$H$24</f>
        <v>3155.13649592</v>
      </c>
      <c r="T102" s="36">
        <f>SUMIFS(СВЦЭМ!$D$39:$D$782,СВЦЭМ!$A$39:$A$782,$A102,СВЦЭМ!$B$39:$B$782,T$83)+'СЕТ СН'!$H$14+СВЦЭМ!$D$10+'СЕТ СН'!$H$5-'СЕТ СН'!$H$24</f>
        <v>3090.65155409</v>
      </c>
      <c r="U102" s="36">
        <f>SUMIFS(СВЦЭМ!$D$39:$D$782,СВЦЭМ!$A$39:$A$782,$A102,СВЦЭМ!$B$39:$B$782,U$83)+'СЕТ СН'!$H$14+СВЦЭМ!$D$10+'СЕТ СН'!$H$5-'СЕТ СН'!$H$24</f>
        <v>3038.2956621200001</v>
      </c>
      <c r="V102" s="36">
        <f>SUMIFS(СВЦЭМ!$D$39:$D$782,СВЦЭМ!$A$39:$A$782,$A102,СВЦЭМ!$B$39:$B$782,V$83)+'СЕТ СН'!$H$14+СВЦЭМ!$D$10+'СЕТ СН'!$H$5-'СЕТ СН'!$H$24</f>
        <v>3006.1430817199998</v>
      </c>
      <c r="W102" s="36">
        <f>SUMIFS(СВЦЭМ!$D$39:$D$782,СВЦЭМ!$A$39:$A$782,$A102,СВЦЭМ!$B$39:$B$782,W$83)+'СЕТ СН'!$H$14+СВЦЭМ!$D$10+'СЕТ СН'!$H$5-'СЕТ СН'!$H$24</f>
        <v>3019.4915841500001</v>
      </c>
      <c r="X102" s="36">
        <f>SUMIFS(СВЦЭМ!$D$39:$D$782,СВЦЭМ!$A$39:$A$782,$A102,СВЦЭМ!$B$39:$B$782,X$83)+'СЕТ СН'!$H$14+СВЦЭМ!$D$10+'СЕТ СН'!$H$5-'СЕТ СН'!$H$24</f>
        <v>3055.1478295400002</v>
      </c>
      <c r="Y102" s="36">
        <f>SUMIFS(СВЦЭМ!$D$39:$D$782,СВЦЭМ!$A$39:$A$782,$A102,СВЦЭМ!$B$39:$B$782,Y$83)+'СЕТ СН'!$H$14+СВЦЭМ!$D$10+'СЕТ СН'!$H$5-'СЕТ СН'!$H$24</f>
        <v>3103.8428746899999</v>
      </c>
    </row>
    <row r="103" spans="1:25" ht="15.75" x14ac:dyDescent="0.2">
      <c r="A103" s="35">
        <f t="shared" si="2"/>
        <v>44306</v>
      </c>
      <c r="B103" s="36">
        <f>SUMIFS(СВЦЭМ!$D$39:$D$782,СВЦЭМ!$A$39:$A$782,$A103,СВЦЭМ!$B$39:$B$782,B$83)+'СЕТ СН'!$H$14+СВЦЭМ!$D$10+'СЕТ СН'!$H$5-'СЕТ СН'!$H$24</f>
        <v>3228.22520833</v>
      </c>
      <c r="C103" s="36">
        <f>SUMIFS(СВЦЭМ!$D$39:$D$782,СВЦЭМ!$A$39:$A$782,$A103,СВЦЭМ!$B$39:$B$782,C$83)+'СЕТ СН'!$H$14+СВЦЭМ!$D$10+'СЕТ СН'!$H$5-'СЕТ СН'!$H$24</f>
        <v>3202.1259374900001</v>
      </c>
      <c r="D103" s="36">
        <f>SUMIFS(СВЦЭМ!$D$39:$D$782,СВЦЭМ!$A$39:$A$782,$A103,СВЦЭМ!$B$39:$B$782,D$83)+'СЕТ СН'!$H$14+СВЦЭМ!$D$10+'СЕТ СН'!$H$5-'СЕТ СН'!$H$24</f>
        <v>3151.2052268299999</v>
      </c>
      <c r="E103" s="36">
        <f>SUMIFS(СВЦЭМ!$D$39:$D$782,СВЦЭМ!$A$39:$A$782,$A103,СВЦЭМ!$B$39:$B$782,E$83)+'СЕТ СН'!$H$14+СВЦЭМ!$D$10+'СЕТ СН'!$H$5-'СЕТ СН'!$H$24</f>
        <v>3146.2167161799998</v>
      </c>
      <c r="F103" s="36">
        <f>SUMIFS(СВЦЭМ!$D$39:$D$782,СВЦЭМ!$A$39:$A$782,$A103,СВЦЭМ!$B$39:$B$782,F$83)+'СЕТ СН'!$H$14+СВЦЭМ!$D$10+'СЕТ СН'!$H$5-'СЕТ СН'!$H$24</f>
        <v>3148.52353786</v>
      </c>
      <c r="G103" s="36">
        <f>SUMIFS(СВЦЭМ!$D$39:$D$782,СВЦЭМ!$A$39:$A$782,$A103,СВЦЭМ!$B$39:$B$782,G$83)+'СЕТ СН'!$H$14+СВЦЭМ!$D$10+'СЕТ СН'!$H$5-'СЕТ СН'!$H$24</f>
        <v>3150.4830772400001</v>
      </c>
      <c r="H103" s="36">
        <f>SUMIFS(СВЦЭМ!$D$39:$D$782,СВЦЭМ!$A$39:$A$782,$A103,СВЦЭМ!$B$39:$B$782,H$83)+'СЕТ СН'!$H$14+СВЦЭМ!$D$10+'СЕТ СН'!$H$5-'СЕТ СН'!$H$24</f>
        <v>3196.8065723300001</v>
      </c>
      <c r="I103" s="36">
        <f>SUMIFS(СВЦЭМ!$D$39:$D$782,СВЦЭМ!$A$39:$A$782,$A103,СВЦЭМ!$B$39:$B$782,I$83)+'СЕТ СН'!$H$14+СВЦЭМ!$D$10+'СЕТ СН'!$H$5-'СЕТ СН'!$H$24</f>
        <v>3234.9158652200003</v>
      </c>
      <c r="J103" s="36">
        <f>SUMIFS(СВЦЭМ!$D$39:$D$782,СВЦЭМ!$A$39:$A$782,$A103,СВЦЭМ!$B$39:$B$782,J$83)+'СЕТ СН'!$H$14+СВЦЭМ!$D$10+'СЕТ СН'!$H$5-'СЕТ СН'!$H$24</f>
        <v>3191.5271117900002</v>
      </c>
      <c r="K103" s="36">
        <f>SUMIFS(СВЦЭМ!$D$39:$D$782,СВЦЭМ!$A$39:$A$782,$A103,СВЦЭМ!$B$39:$B$782,K$83)+'СЕТ СН'!$H$14+СВЦЭМ!$D$10+'СЕТ СН'!$H$5-'СЕТ СН'!$H$24</f>
        <v>3131.0611266799997</v>
      </c>
      <c r="L103" s="36">
        <f>SUMIFS(СВЦЭМ!$D$39:$D$782,СВЦЭМ!$A$39:$A$782,$A103,СВЦЭМ!$B$39:$B$782,L$83)+'СЕТ СН'!$H$14+СВЦЭМ!$D$10+'СЕТ СН'!$H$5-'СЕТ СН'!$H$24</f>
        <v>3137.1942727699998</v>
      </c>
      <c r="M103" s="36">
        <f>SUMIFS(СВЦЭМ!$D$39:$D$782,СВЦЭМ!$A$39:$A$782,$A103,СВЦЭМ!$B$39:$B$782,M$83)+'СЕТ СН'!$H$14+СВЦЭМ!$D$10+'СЕТ СН'!$H$5-'СЕТ СН'!$H$24</f>
        <v>3142.9120778400002</v>
      </c>
      <c r="N103" s="36">
        <f>SUMIFS(СВЦЭМ!$D$39:$D$782,СВЦЭМ!$A$39:$A$782,$A103,СВЦЭМ!$B$39:$B$782,N$83)+'СЕТ СН'!$H$14+СВЦЭМ!$D$10+'СЕТ СН'!$H$5-'СЕТ СН'!$H$24</f>
        <v>3163.0091378899997</v>
      </c>
      <c r="O103" s="36">
        <f>SUMIFS(СВЦЭМ!$D$39:$D$782,СВЦЭМ!$A$39:$A$782,$A103,СВЦЭМ!$B$39:$B$782,O$83)+'СЕТ СН'!$H$14+СВЦЭМ!$D$10+'СЕТ СН'!$H$5-'СЕТ СН'!$H$24</f>
        <v>3209.7860788600001</v>
      </c>
      <c r="P103" s="36">
        <f>SUMIFS(СВЦЭМ!$D$39:$D$782,СВЦЭМ!$A$39:$A$782,$A103,СВЦЭМ!$B$39:$B$782,P$83)+'СЕТ СН'!$H$14+СВЦЭМ!$D$10+'СЕТ СН'!$H$5-'СЕТ СН'!$H$24</f>
        <v>3230.7469976100001</v>
      </c>
      <c r="Q103" s="36">
        <f>SUMIFS(СВЦЭМ!$D$39:$D$782,СВЦЭМ!$A$39:$A$782,$A103,СВЦЭМ!$B$39:$B$782,Q$83)+'СЕТ СН'!$H$14+СВЦЭМ!$D$10+'СЕТ СН'!$H$5-'СЕТ СН'!$H$24</f>
        <v>3219.2314455999999</v>
      </c>
      <c r="R103" s="36">
        <f>SUMIFS(СВЦЭМ!$D$39:$D$782,СВЦЭМ!$A$39:$A$782,$A103,СВЦЭМ!$B$39:$B$782,R$83)+'СЕТ СН'!$H$14+СВЦЭМ!$D$10+'СЕТ СН'!$H$5-'СЕТ СН'!$H$24</f>
        <v>3223.8687308399999</v>
      </c>
      <c r="S103" s="36">
        <f>SUMIFS(СВЦЭМ!$D$39:$D$782,СВЦЭМ!$A$39:$A$782,$A103,СВЦЭМ!$B$39:$B$782,S$83)+'СЕТ СН'!$H$14+СВЦЭМ!$D$10+'СЕТ СН'!$H$5-'СЕТ СН'!$H$24</f>
        <v>3241.0954290899999</v>
      </c>
      <c r="T103" s="36">
        <f>SUMIFS(СВЦЭМ!$D$39:$D$782,СВЦЭМ!$A$39:$A$782,$A103,СВЦЭМ!$B$39:$B$782,T$83)+'СЕТ СН'!$H$14+СВЦЭМ!$D$10+'СЕТ СН'!$H$5-'СЕТ СН'!$H$24</f>
        <v>3175.4802553500003</v>
      </c>
      <c r="U103" s="36">
        <f>SUMIFS(СВЦЭМ!$D$39:$D$782,СВЦЭМ!$A$39:$A$782,$A103,СВЦЭМ!$B$39:$B$782,U$83)+'СЕТ СН'!$H$14+СВЦЭМ!$D$10+'СЕТ СН'!$H$5-'СЕТ СН'!$H$24</f>
        <v>3098.2586201499998</v>
      </c>
      <c r="V103" s="36">
        <f>SUMIFS(СВЦЭМ!$D$39:$D$782,СВЦЭМ!$A$39:$A$782,$A103,СВЦЭМ!$B$39:$B$782,V$83)+'СЕТ СН'!$H$14+СВЦЭМ!$D$10+'СЕТ СН'!$H$5-'СЕТ СН'!$H$24</f>
        <v>3057.0244870799997</v>
      </c>
      <c r="W103" s="36">
        <f>SUMIFS(СВЦЭМ!$D$39:$D$782,СВЦЭМ!$A$39:$A$782,$A103,СВЦЭМ!$B$39:$B$782,W$83)+'СЕТ СН'!$H$14+СВЦЭМ!$D$10+'СЕТ СН'!$H$5-'СЕТ СН'!$H$24</f>
        <v>3066.2702382999996</v>
      </c>
      <c r="X103" s="36">
        <f>SUMIFS(СВЦЭМ!$D$39:$D$782,СВЦЭМ!$A$39:$A$782,$A103,СВЦЭМ!$B$39:$B$782,X$83)+'СЕТ СН'!$H$14+СВЦЭМ!$D$10+'СЕТ СН'!$H$5-'СЕТ СН'!$H$24</f>
        <v>3094.0807981799999</v>
      </c>
      <c r="Y103" s="36">
        <f>SUMIFS(СВЦЭМ!$D$39:$D$782,СВЦЭМ!$A$39:$A$782,$A103,СВЦЭМ!$B$39:$B$782,Y$83)+'СЕТ СН'!$H$14+СВЦЭМ!$D$10+'СЕТ СН'!$H$5-'СЕТ СН'!$H$24</f>
        <v>3162.9943528900003</v>
      </c>
    </row>
    <row r="104" spans="1:25" ht="15.75" x14ac:dyDescent="0.2">
      <c r="A104" s="35">
        <f t="shared" si="2"/>
        <v>44307</v>
      </c>
      <c r="B104" s="36">
        <f>SUMIFS(СВЦЭМ!$D$39:$D$782,СВЦЭМ!$A$39:$A$782,$A104,СВЦЭМ!$B$39:$B$782,B$83)+'СЕТ СН'!$H$14+СВЦЭМ!$D$10+'СЕТ СН'!$H$5-'СЕТ СН'!$H$24</f>
        <v>3183.4063424300002</v>
      </c>
      <c r="C104" s="36">
        <f>SUMIFS(СВЦЭМ!$D$39:$D$782,СВЦЭМ!$A$39:$A$782,$A104,СВЦЭМ!$B$39:$B$782,C$83)+'СЕТ СН'!$H$14+СВЦЭМ!$D$10+'СЕТ СН'!$H$5-'СЕТ СН'!$H$24</f>
        <v>3204.2249445299999</v>
      </c>
      <c r="D104" s="36">
        <f>SUMIFS(СВЦЭМ!$D$39:$D$782,СВЦЭМ!$A$39:$A$782,$A104,СВЦЭМ!$B$39:$B$782,D$83)+'СЕТ СН'!$H$14+СВЦЭМ!$D$10+'СЕТ СН'!$H$5-'СЕТ СН'!$H$24</f>
        <v>3146.8341255200003</v>
      </c>
      <c r="E104" s="36">
        <f>SUMIFS(СВЦЭМ!$D$39:$D$782,СВЦЭМ!$A$39:$A$782,$A104,СВЦЭМ!$B$39:$B$782,E$83)+'СЕТ СН'!$H$14+СВЦЭМ!$D$10+'СЕТ СН'!$H$5-'СЕТ СН'!$H$24</f>
        <v>3154.7125605000001</v>
      </c>
      <c r="F104" s="36">
        <f>SUMIFS(СВЦЭМ!$D$39:$D$782,СВЦЭМ!$A$39:$A$782,$A104,СВЦЭМ!$B$39:$B$782,F$83)+'СЕТ СН'!$H$14+СВЦЭМ!$D$10+'СЕТ СН'!$H$5-'СЕТ СН'!$H$24</f>
        <v>3156.0552808499997</v>
      </c>
      <c r="G104" s="36">
        <f>SUMIFS(СВЦЭМ!$D$39:$D$782,СВЦЭМ!$A$39:$A$782,$A104,СВЦЭМ!$B$39:$B$782,G$83)+'СЕТ СН'!$H$14+СВЦЭМ!$D$10+'СЕТ СН'!$H$5-'СЕТ СН'!$H$24</f>
        <v>3151.1006675899998</v>
      </c>
      <c r="H104" s="36">
        <f>SUMIFS(СВЦЭМ!$D$39:$D$782,СВЦЭМ!$A$39:$A$782,$A104,СВЦЭМ!$B$39:$B$782,H$83)+'СЕТ СН'!$H$14+СВЦЭМ!$D$10+'СЕТ СН'!$H$5-'СЕТ СН'!$H$24</f>
        <v>3185.86469893</v>
      </c>
      <c r="I104" s="36">
        <f>SUMIFS(СВЦЭМ!$D$39:$D$782,СВЦЭМ!$A$39:$A$782,$A104,СВЦЭМ!$B$39:$B$782,I$83)+'СЕТ СН'!$H$14+СВЦЭМ!$D$10+'СЕТ СН'!$H$5-'СЕТ СН'!$H$24</f>
        <v>3181.88299499</v>
      </c>
      <c r="J104" s="36">
        <f>SUMIFS(СВЦЭМ!$D$39:$D$782,СВЦЭМ!$A$39:$A$782,$A104,СВЦЭМ!$B$39:$B$782,J$83)+'СЕТ СН'!$H$14+СВЦЭМ!$D$10+'СЕТ СН'!$H$5-'СЕТ СН'!$H$24</f>
        <v>3147.5675701999999</v>
      </c>
      <c r="K104" s="36">
        <f>SUMIFS(СВЦЭМ!$D$39:$D$782,СВЦЭМ!$A$39:$A$782,$A104,СВЦЭМ!$B$39:$B$782,K$83)+'СЕТ СН'!$H$14+СВЦЭМ!$D$10+'СЕТ СН'!$H$5-'СЕТ СН'!$H$24</f>
        <v>3099.0397846200003</v>
      </c>
      <c r="L104" s="36">
        <f>SUMIFS(СВЦЭМ!$D$39:$D$782,СВЦЭМ!$A$39:$A$782,$A104,СВЦЭМ!$B$39:$B$782,L$83)+'СЕТ СН'!$H$14+СВЦЭМ!$D$10+'СЕТ СН'!$H$5-'СЕТ СН'!$H$24</f>
        <v>3102.4494977100003</v>
      </c>
      <c r="M104" s="36">
        <f>SUMIFS(СВЦЭМ!$D$39:$D$782,СВЦЭМ!$A$39:$A$782,$A104,СВЦЭМ!$B$39:$B$782,M$83)+'СЕТ СН'!$H$14+СВЦЭМ!$D$10+'СЕТ СН'!$H$5-'СЕТ СН'!$H$24</f>
        <v>3111.2546086800003</v>
      </c>
      <c r="N104" s="36">
        <f>SUMIFS(СВЦЭМ!$D$39:$D$782,СВЦЭМ!$A$39:$A$782,$A104,СВЦЭМ!$B$39:$B$782,N$83)+'СЕТ СН'!$H$14+СВЦЭМ!$D$10+'СЕТ СН'!$H$5-'СЕТ СН'!$H$24</f>
        <v>3132.7162799099997</v>
      </c>
      <c r="O104" s="36">
        <f>SUMIFS(СВЦЭМ!$D$39:$D$782,СВЦЭМ!$A$39:$A$782,$A104,СВЦЭМ!$B$39:$B$782,O$83)+'СЕТ СН'!$H$14+СВЦЭМ!$D$10+'СЕТ СН'!$H$5-'СЕТ СН'!$H$24</f>
        <v>3171.1121928600001</v>
      </c>
      <c r="P104" s="36">
        <f>SUMIFS(СВЦЭМ!$D$39:$D$782,СВЦЭМ!$A$39:$A$782,$A104,СВЦЭМ!$B$39:$B$782,P$83)+'СЕТ СН'!$H$14+СВЦЭМ!$D$10+'СЕТ СН'!$H$5-'СЕТ СН'!$H$24</f>
        <v>3188.47699483</v>
      </c>
      <c r="Q104" s="36">
        <f>SUMIFS(СВЦЭМ!$D$39:$D$782,СВЦЭМ!$A$39:$A$782,$A104,СВЦЭМ!$B$39:$B$782,Q$83)+'СЕТ СН'!$H$14+СВЦЭМ!$D$10+'СЕТ СН'!$H$5-'СЕТ СН'!$H$24</f>
        <v>3187.1248264999999</v>
      </c>
      <c r="R104" s="36">
        <f>SUMIFS(СВЦЭМ!$D$39:$D$782,СВЦЭМ!$A$39:$A$782,$A104,СВЦЭМ!$B$39:$B$782,R$83)+'СЕТ СН'!$H$14+СВЦЭМ!$D$10+'СЕТ СН'!$H$5-'СЕТ СН'!$H$24</f>
        <v>3172.07624549</v>
      </c>
      <c r="S104" s="36">
        <f>SUMIFS(СВЦЭМ!$D$39:$D$782,СВЦЭМ!$A$39:$A$782,$A104,СВЦЭМ!$B$39:$B$782,S$83)+'СЕТ СН'!$H$14+СВЦЭМ!$D$10+'СЕТ СН'!$H$5-'СЕТ СН'!$H$24</f>
        <v>3183.8482031799999</v>
      </c>
      <c r="T104" s="36">
        <f>SUMIFS(СВЦЭМ!$D$39:$D$782,СВЦЭМ!$A$39:$A$782,$A104,СВЦЭМ!$B$39:$B$782,T$83)+'СЕТ СН'!$H$14+СВЦЭМ!$D$10+'СЕТ СН'!$H$5-'СЕТ СН'!$H$24</f>
        <v>3133.0431758699997</v>
      </c>
      <c r="U104" s="36">
        <f>SUMIFS(СВЦЭМ!$D$39:$D$782,СВЦЭМ!$A$39:$A$782,$A104,СВЦЭМ!$B$39:$B$782,U$83)+'СЕТ СН'!$H$14+СВЦЭМ!$D$10+'СЕТ СН'!$H$5-'СЕТ СН'!$H$24</f>
        <v>3058.00759006</v>
      </c>
      <c r="V104" s="36">
        <f>SUMIFS(СВЦЭМ!$D$39:$D$782,СВЦЭМ!$A$39:$A$782,$A104,СВЦЭМ!$B$39:$B$782,V$83)+'СЕТ СН'!$H$14+СВЦЭМ!$D$10+'СЕТ СН'!$H$5-'СЕТ СН'!$H$24</f>
        <v>3020.6705565399998</v>
      </c>
      <c r="W104" s="36">
        <f>SUMIFS(СВЦЭМ!$D$39:$D$782,СВЦЭМ!$A$39:$A$782,$A104,СВЦЭМ!$B$39:$B$782,W$83)+'СЕТ СН'!$H$14+СВЦЭМ!$D$10+'СЕТ СН'!$H$5-'СЕТ СН'!$H$24</f>
        <v>3035.7937926</v>
      </c>
      <c r="X104" s="36">
        <f>SUMIFS(СВЦЭМ!$D$39:$D$782,СВЦЭМ!$A$39:$A$782,$A104,СВЦЭМ!$B$39:$B$782,X$83)+'СЕТ СН'!$H$14+СВЦЭМ!$D$10+'СЕТ СН'!$H$5-'СЕТ СН'!$H$24</f>
        <v>3062.2748144400002</v>
      </c>
      <c r="Y104" s="36">
        <f>SUMIFS(СВЦЭМ!$D$39:$D$782,СВЦЭМ!$A$39:$A$782,$A104,СВЦЭМ!$B$39:$B$782,Y$83)+'СЕТ СН'!$H$14+СВЦЭМ!$D$10+'СЕТ СН'!$H$5-'СЕТ СН'!$H$24</f>
        <v>3121.3969133800001</v>
      </c>
    </row>
    <row r="105" spans="1:25" ht="15.75" x14ac:dyDescent="0.2">
      <c r="A105" s="35">
        <f t="shared" si="2"/>
        <v>44308</v>
      </c>
      <c r="B105" s="36">
        <f>SUMIFS(СВЦЭМ!$D$39:$D$782,СВЦЭМ!$A$39:$A$782,$A105,СВЦЭМ!$B$39:$B$782,B$83)+'СЕТ СН'!$H$14+СВЦЭМ!$D$10+'СЕТ СН'!$H$5-'СЕТ СН'!$H$24</f>
        <v>2984.12434523</v>
      </c>
      <c r="C105" s="36">
        <f>SUMIFS(СВЦЭМ!$D$39:$D$782,СВЦЭМ!$A$39:$A$782,$A105,СВЦЭМ!$B$39:$B$782,C$83)+'СЕТ СН'!$H$14+СВЦЭМ!$D$10+'СЕТ СН'!$H$5-'СЕТ СН'!$H$24</f>
        <v>3045.0647366200001</v>
      </c>
      <c r="D105" s="36">
        <f>SUMIFS(СВЦЭМ!$D$39:$D$782,СВЦЭМ!$A$39:$A$782,$A105,СВЦЭМ!$B$39:$B$782,D$83)+'СЕТ СН'!$H$14+СВЦЭМ!$D$10+'СЕТ СН'!$H$5-'СЕТ СН'!$H$24</f>
        <v>3067.4005874200002</v>
      </c>
      <c r="E105" s="36">
        <f>SUMIFS(СВЦЭМ!$D$39:$D$782,СВЦЭМ!$A$39:$A$782,$A105,СВЦЭМ!$B$39:$B$782,E$83)+'СЕТ СН'!$H$14+СВЦЭМ!$D$10+'СЕТ СН'!$H$5-'СЕТ СН'!$H$24</f>
        <v>3071.1452447000001</v>
      </c>
      <c r="F105" s="36">
        <f>SUMIFS(СВЦЭМ!$D$39:$D$782,СВЦЭМ!$A$39:$A$782,$A105,СВЦЭМ!$B$39:$B$782,F$83)+'СЕТ СН'!$H$14+СВЦЭМ!$D$10+'СЕТ СН'!$H$5-'СЕТ СН'!$H$24</f>
        <v>3074.7172198400003</v>
      </c>
      <c r="G105" s="36">
        <f>SUMIFS(СВЦЭМ!$D$39:$D$782,СВЦЭМ!$A$39:$A$782,$A105,СВЦЭМ!$B$39:$B$782,G$83)+'СЕТ СН'!$H$14+СВЦЭМ!$D$10+'СЕТ СН'!$H$5-'СЕТ СН'!$H$24</f>
        <v>3066.82817686</v>
      </c>
      <c r="H105" s="36">
        <f>SUMIFS(СВЦЭМ!$D$39:$D$782,СВЦЭМ!$A$39:$A$782,$A105,СВЦЭМ!$B$39:$B$782,H$83)+'СЕТ СН'!$H$14+СВЦЭМ!$D$10+'СЕТ СН'!$H$5-'СЕТ СН'!$H$24</f>
        <v>3063.4343052699996</v>
      </c>
      <c r="I105" s="36">
        <f>SUMIFS(СВЦЭМ!$D$39:$D$782,СВЦЭМ!$A$39:$A$782,$A105,СВЦЭМ!$B$39:$B$782,I$83)+'СЕТ СН'!$H$14+СВЦЭМ!$D$10+'СЕТ СН'!$H$5-'СЕТ СН'!$H$24</f>
        <v>3000.0834094900001</v>
      </c>
      <c r="J105" s="36">
        <f>SUMIFS(СВЦЭМ!$D$39:$D$782,СВЦЭМ!$A$39:$A$782,$A105,СВЦЭМ!$B$39:$B$782,J$83)+'СЕТ СН'!$H$14+СВЦЭМ!$D$10+'СЕТ СН'!$H$5-'СЕТ СН'!$H$24</f>
        <v>2939.8423812599999</v>
      </c>
      <c r="K105" s="36">
        <f>SUMIFS(СВЦЭМ!$D$39:$D$782,СВЦЭМ!$A$39:$A$782,$A105,СВЦЭМ!$B$39:$B$782,K$83)+'СЕТ СН'!$H$14+СВЦЭМ!$D$10+'СЕТ СН'!$H$5-'СЕТ СН'!$H$24</f>
        <v>2891.3318354399998</v>
      </c>
      <c r="L105" s="36">
        <f>SUMIFS(СВЦЭМ!$D$39:$D$782,СВЦЭМ!$A$39:$A$782,$A105,СВЦЭМ!$B$39:$B$782,L$83)+'СЕТ СН'!$H$14+СВЦЭМ!$D$10+'СЕТ СН'!$H$5-'СЕТ СН'!$H$24</f>
        <v>2900.88196801</v>
      </c>
      <c r="M105" s="36">
        <f>SUMIFS(СВЦЭМ!$D$39:$D$782,СВЦЭМ!$A$39:$A$782,$A105,СВЦЭМ!$B$39:$B$782,M$83)+'СЕТ СН'!$H$14+СВЦЭМ!$D$10+'СЕТ СН'!$H$5-'СЕТ СН'!$H$24</f>
        <v>2900.3148383500002</v>
      </c>
      <c r="N105" s="36">
        <f>SUMIFS(СВЦЭМ!$D$39:$D$782,СВЦЭМ!$A$39:$A$782,$A105,СВЦЭМ!$B$39:$B$782,N$83)+'СЕТ СН'!$H$14+СВЦЭМ!$D$10+'СЕТ СН'!$H$5-'СЕТ СН'!$H$24</f>
        <v>2921.6654522600002</v>
      </c>
      <c r="O105" s="36">
        <f>SUMIFS(СВЦЭМ!$D$39:$D$782,СВЦЭМ!$A$39:$A$782,$A105,СВЦЭМ!$B$39:$B$782,O$83)+'СЕТ СН'!$H$14+СВЦЭМ!$D$10+'СЕТ СН'!$H$5-'СЕТ СН'!$H$24</f>
        <v>2994.2763059600002</v>
      </c>
      <c r="P105" s="36">
        <f>SUMIFS(СВЦЭМ!$D$39:$D$782,СВЦЭМ!$A$39:$A$782,$A105,СВЦЭМ!$B$39:$B$782,P$83)+'СЕТ СН'!$H$14+СВЦЭМ!$D$10+'СЕТ СН'!$H$5-'СЕТ СН'!$H$24</f>
        <v>2995.5342074800001</v>
      </c>
      <c r="Q105" s="36">
        <f>SUMIFS(СВЦЭМ!$D$39:$D$782,СВЦЭМ!$A$39:$A$782,$A105,СВЦЭМ!$B$39:$B$782,Q$83)+'СЕТ СН'!$H$14+СВЦЭМ!$D$10+'СЕТ СН'!$H$5-'СЕТ СН'!$H$24</f>
        <v>2995.45632105</v>
      </c>
      <c r="R105" s="36">
        <f>SUMIFS(СВЦЭМ!$D$39:$D$782,СВЦЭМ!$A$39:$A$782,$A105,СВЦЭМ!$B$39:$B$782,R$83)+'СЕТ СН'!$H$14+СВЦЭМ!$D$10+'СЕТ СН'!$H$5-'СЕТ СН'!$H$24</f>
        <v>2978.8902207400001</v>
      </c>
      <c r="S105" s="36">
        <f>SUMIFS(СВЦЭМ!$D$39:$D$782,СВЦЭМ!$A$39:$A$782,$A105,СВЦЭМ!$B$39:$B$782,S$83)+'СЕТ СН'!$H$14+СВЦЭМ!$D$10+'СЕТ СН'!$H$5-'СЕТ СН'!$H$24</f>
        <v>2985.0836090000003</v>
      </c>
      <c r="T105" s="36">
        <f>SUMIFS(СВЦЭМ!$D$39:$D$782,СВЦЭМ!$A$39:$A$782,$A105,СВЦЭМ!$B$39:$B$782,T$83)+'СЕТ СН'!$H$14+СВЦЭМ!$D$10+'СЕТ СН'!$H$5-'СЕТ СН'!$H$24</f>
        <v>2922.5211431100001</v>
      </c>
      <c r="U105" s="36">
        <f>SUMIFS(СВЦЭМ!$D$39:$D$782,СВЦЭМ!$A$39:$A$782,$A105,СВЦЭМ!$B$39:$B$782,U$83)+'СЕТ СН'!$H$14+СВЦЭМ!$D$10+'СЕТ СН'!$H$5-'СЕТ СН'!$H$24</f>
        <v>2925.2028596999999</v>
      </c>
      <c r="V105" s="36">
        <f>SUMIFS(СВЦЭМ!$D$39:$D$782,СВЦЭМ!$A$39:$A$782,$A105,СВЦЭМ!$B$39:$B$782,V$83)+'СЕТ СН'!$H$14+СВЦЭМ!$D$10+'СЕТ СН'!$H$5-'СЕТ СН'!$H$24</f>
        <v>2961.5889950800001</v>
      </c>
      <c r="W105" s="36">
        <f>SUMIFS(СВЦЭМ!$D$39:$D$782,СВЦЭМ!$A$39:$A$782,$A105,СВЦЭМ!$B$39:$B$782,W$83)+'СЕТ СН'!$H$14+СВЦЭМ!$D$10+'СЕТ СН'!$H$5-'СЕТ СН'!$H$24</f>
        <v>2977.01824988</v>
      </c>
      <c r="X105" s="36">
        <f>SUMIFS(СВЦЭМ!$D$39:$D$782,СВЦЭМ!$A$39:$A$782,$A105,СВЦЭМ!$B$39:$B$782,X$83)+'СЕТ СН'!$H$14+СВЦЭМ!$D$10+'СЕТ СН'!$H$5-'СЕТ СН'!$H$24</f>
        <v>2949.8225880099999</v>
      </c>
      <c r="Y105" s="36">
        <f>SUMIFS(СВЦЭМ!$D$39:$D$782,СВЦЭМ!$A$39:$A$782,$A105,СВЦЭМ!$B$39:$B$782,Y$83)+'СЕТ СН'!$H$14+СВЦЭМ!$D$10+'СЕТ СН'!$H$5-'СЕТ СН'!$H$24</f>
        <v>2929.6847711700002</v>
      </c>
    </row>
    <row r="106" spans="1:25" ht="15.75" x14ac:dyDescent="0.2">
      <c r="A106" s="35">
        <f t="shared" si="2"/>
        <v>44309</v>
      </c>
      <c r="B106" s="36">
        <f>SUMIFS(СВЦЭМ!$D$39:$D$782,СВЦЭМ!$A$39:$A$782,$A106,СВЦЭМ!$B$39:$B$782,B$83)+'СЕТ СН'!$H$14+СВЦЭМ!$D$10+'СЕТ СН'!$H$5-'СЕТ СН'!$H$24</f>
        <v>2928.0801863000002</v>
      </c>
      <c r="C106" s="36">
        <f>SUMIFS(СВЦЭМ!$D$39:$D$782,СВЦЭМ!$A$39:$A$782,$A106,СВЦЭМ!$B$39:$B$782,C$83)+'СЕТ СН'!$H$14+СВЦЭМ!$D$10+'СЕТ СН'!$H$5-'СЕТ СН'!$H$24</f>
        <v>2988.04779947</v>
      </c>
      <c r="D106" s="36">
        <f>SUMIFS(СВЦЭМ!$D$39:$D$782,СВЦЭМ!$A$39:$A$782,$A106,СВЦЭМ!$B$39:$B$782,D$83)+'СЕТ СН'!$H$14+СВЦЭМ!$D$10+'СЕТ СН'!$H$5-'СЕТ СН'!$H$24</f>
        <v>3017.8975103299999</v>
      </c>
      <c r="E106" s="36">
        <f>SUMIFS(СВЦЭМ!$D$39:$D$782,СВЦЭМ!$A$39:$A$782,$A106,СВЦЭМ!$B$39:$B$782,E$83)+'СЕТ СН'!$H$14+СВЦЭМ!$D$10+'СЕТ СН'!$H$5-'СЕТ СН'!$H$24</f>
        <v>3018.7078350399997</v>
      </c>
      <c r="F106" s="36">
        <f>SUMIFS(СВЦЭМ!$D$39:$D$782,СВЦЭМ!$A$39:$A$782,$A106,СВЦЭМ!$B$39:$B$782,F$83)+'СЕТ СН'!$H$14+СВЦЭМ!$D$10+'СЕТ СН'!$H$5-'СЕТ СН'!$H$24</f>
        <v>3018.2643103300002</v>
      </c>
      <c r="G106" s="36">
        <f>SUMIFS(СВЦЭМ!$D$39:$D$782,СВЦЭМ!$A$39:$A$782,$A106,СВЦЭМ!$B$39:$B$782,G$83)+'СЕТ СН'!$H$14+СВЦЭМ!$D$10+'СЕТ СН'!$H$5-'СЕТ СН'!$H$24</f>
        <v>3001.8617209899999</v>
      </c>
      <c r="H106" s="36">
        <f>SUMIFS(СВЦЭМ!$D$39:$D$782,СВЦЭМ!$A$39:$A$782,$A106,СВЦЭМ!$B$39:$B$782,H$83)+'СЕТ СН'!$H$14+СВЦЭМ!$D$10+'СЕТ СН'!$H$5-'СЕТ СН'!$H$24</f>
        <v>2982.79658913</v>
      </c>
      <c r="I106" s="36">
        <f>SUMIFS(СВЦЭМ!$D$39:$D$782,СВЦЭМ!$A$39:$A$782,$A106,СВЦЭМ!$B$39:$B$782,I$83)+'СЕТ СН'!$H$14+СВЦЭМ!$D$10+'СЕТ СН'!$H$5-'СЕТ СН'!$H$24</f>
        <v>2940.5322999700002</v>
      </c>
      <c r="J106" s="36">
        <f>SUMIFS(СВЦЭМ!$D$39:$D$782,СВЦЭМ!$A$39:$A$782,$A106,СВЦЭМ!$B$39:$B$782,J$83)+'СЕТ СН'!$H$14+СВЦЭМ!$D$10+'СЕТ СН'!$H$5-'СЕТ СН'!$H$24</f>
        <v>2948.2659466599998</v>
      </c>
      <c r="K106" s="36">
        <f>SUMIFS(СВЦЭМ!$D$39:$D$782,СВЦЭМ!$A$39:$A$782,$A106,СВЦЭМ!$B$39:$B$782,K$83)+'СЕТ СН'!$H$14+СВЦЭМ!$D$10+'СЕТ СН'!$H$5-'СЕТ СН'!$H$24</f>
        <v>2907.9478698200001</v>
      </c>
      <c r="L106" s="36">
        <f>SUMIFS(СВЦЭМ!$D$39:$D$782,СВЦЭМ!$A$39:$A$782,$A106,СВЦЭМ!$B$39:$B$782,L$83)+'СЕТ СН'!$H$14+СВЦЭМ!$D$10+'СЕТ СН'!$H$5-'СЕТ СН'!$H$24</f>
        <v>2913.0218612600002</v>
      </c>
      <c r="M106" s="36">
        <f>SUMIFS(СВЦЭМ!$D$39:$D$782,СВЦЭМ!$A$39:$A$782,$A106,СВЦЭМ!$B$39:$B$782,M$83)+'СЕТ СН'!$H$14+СВЦЭМ!$D$10+'СЕТ СН'!$H$5-'СЕТ СН'!$H$24</f>
        <v>2903.22787892</v>
      </c>
      <c r="N106" s="36">
        <f>SUMIFS(СВЦЭМ!$D$39:$D$782,СВЦЭМ!$A$39:$A$782,$A106,СВЦЭМ!$B$39:$B$782,N$83)+'СЕТ СН'!$H$14+СВЦЭМ!$D$10+'СЕТ СН'!$H$5-'СЕТ СН'!$H$24</f>
        <v>2913.8539663000001</v>
      </c>
      <c r="O106" s="36">
        <f>SUMIFS(СВЦЭМ!$D$39:$D$782,СВЦЭМ!$A$39:$A$782,$A106,СВЦЭМ!$B$39:$B$782,O$83)+'СЕТ СН'!$H$14+СВЦЭМ!$D$10+'СЕТ СН'!$H$5-'СЕТ СН'!$H$24</f>
        <v>2955.2588414000002</v>
      </c>
      <c r="P106" s="36">
        <f>SUMIFS(СВЦЭМ!$D$39:$D$782,СВЦЭМ!$A$39:$A$782,$A106,СВЦЭМ!$B$39:$B$782,P$83)+'СЕТ СН'!$H$14+СВЦЭМ!$D$10+'СЕТ СН'!$H$5-'СЕТ СН'!$H$24</f>
        <v>2935.80624876</v>
      </c>
      <c r="Q106" s="36">
        <f>SUMIFS(СВЦЭМ!$D$39:$D$782,СВЦЭМ!$A$39:$A$782,$A106,СВЦЭМ!$B$39:$B$782,Q$83)+'СЕТ СН'!$H$14+СВЦЭМ!$D$10+'СЕТ СН'!$H$5-'СЕТ СН'!$H$24</f>
        <v>2929.0379780600001</v>
      </c>
      <c r="R106" s="36">
        <f>SUMIFS(СВЦЭМ!$D$39:$D$782,СВЦЭМ!$A$39:$A$782,$A106,СВЦЭМ!$B$39:$B$782,R$83)+'СЕТ СН'!$H$14+СВЦЭМ!$D$10+'СЕТ СН'!$H$5-'СЕТ СН'!$H$24</f>
        <v>2927.0254852200001</v>
      </c>
      <c r="S106" s="36">
        <f>SUMIFS(СВЦЭМ!$D$39:$D$782,СВЦЭМ!$A$39:$A$782,$A106,СВЦЭМ!$B$39:$B$782,S$83)+'СЕТ СН'!$H$14+СВЦЭМ!$D$10+'СЕТ СН'!$H$5-'СЕТ СН'!$H$24</f>
        <v>2945.87049548</v>
      </c>
      <c r="T106" s="36">
        <f>SUMIFS(СВЦЭМ!$D$39:$D$782,СВЦЭМ!$A$39:$A$782,$A106,СВЦЭМ!$B$39:$B$782,T$83)+'СЕТ СН'!$H$14+СВЦЭМ!$D$10+'СЕТ СН'!$H$5-'СЕТ СН'!$H$24</f>
        <v>2921.6829979599997</v>
      </c>
      <c r="U106" s="36">
        <f>SUMIFS(СВЦЭМ!$D$39:$D$782,СВЦЭМ!$A$39:$A$782,$A106,СВЦЭМ!$B$39:$B$782,U$83)+'СЕТ СН'!$H$14+СВЦЭМ!$D$10+'СЕТ СН'!$H$5-'СЕТ СН'!$H$24</f>
        <v>2882.0178252300002</v>
      </c>
      <c r="V106" s="36">
        <f>SUMIFS(СВЦЭМ!$D$39:$D$782,СВЦЭМ!$A$39:$A$782,$A106,СВЦЭМ!$B$39:$B$782,V$83)+'СЕТ СН'!$H$14+СВЦЭМ!$D$10+'СЕТ СН'!$H$5-'СЕТ СН'!$H$24</f>
        <v>2904.6410002000002</v>
      </c>
      <c r="W106" s="36">
        <f>SUMIFS(СВЦЭМ!$D$39:$D$782,СВЦЭМ!$A$39:$A$782,$A106,СВЦЭМ!$B$39:$B$782,W$83)+'СЕТ СН'!$H$14+СВЦЭМ!$D$10+'СЕТ СН'!$H$5-'СЕТ СН'!$H$24</f>
        <v>2927.5413986600001</v>
      </c>
      <c r="X106" s="36">
        <f>SUMIFS(СВЦЭМ!$D$39:$D$782,СВЦЭМ!$A$39:$A$782,$A106,СВЦЭМ!$B$39:$B$782,X$83)+'СЕТ СН'!$H$14+СВЦЭМ!$D$10+'СЕТ СН'!$H$5-'СЕТ СН'!$H$24</f>
        <v>2882.6907697400002</v>
      </c>
      <c r="Y106" s="36">
        <f>SUMIFS(СВЦЭМ!$D$39:$D$782,СВЦЭМ!$A$39:$A$782,$A106,СВЦЭМ!$B$39:$B$782,Y$83)+'СЕТ СН'!$H$14+СВЦЭМ!$D$10+'СЕТ СН'!$H$5-'СЕТ СН'!$H$24</f>
        <v>2866.4500079099998</v>
      </c>
    </row>
    <row r="107" spans="1:25" ht="15.75" x14ac:dyDescent="0.2">
      <c r="A107" s="35">
        <f t="shared" si="2"/>
        <v>44310</v>
      </c>
      <c r="B107" s="36">
        <f>SUMIFS(СВЦЭМ!$D$39:$D$782,СВЦЭМ!$A$39:$A$782,$A107,СВЦЭМ!$B$39:$B$782,B$83)+'СЕТ СН'!$H$14+СВЦЭМ!$D$10+'СЕТ СН'!$H$5-'СЕТ СН'!$H$24</f>
        <v>3091.9034174199996</v>
      </c>
      <c r="C107" s="36">
        <f>SUMIFS(СВЦЭМ!$D$39:$D$782,СВЦЭМ!$A$39:$A$782,$A107,СВЦЭМ!$B$39:$B$782,C$83)+'СЕТ СН'!$H$14+СВЦЭМ!$D$10+'СЕТ СН'!$H$5-'СЕТ СН'!$H$24</f>
        <v>3189.0277493100002</v>
      </c>
      <c r="D107" s="36">
        <f>SUMIFS(СВЦЭМ!$D$39:$D$782,СВЦЭМ!$A$39:$A$782,$A107,СВЦЭМ!$B$39:$B$782,D$83)+'СЕТ СН'!$H$14+СВЦЭМ!$D$10+'СЕТ СН'!$H$5-'СЕТ СН'!$H$24</f>
        <v>3252.11955395</v>
      </c>
      <c r="E107" s="36">
        <f>SUMIFS(СВЦЭМ!$D$39:$D$782,СВЦЭМ!$A$39:$A$782,$A107,СВЦЭМ!$B$39:$B$782,E$83)+'СЕТ СН'!$H$14+СВЦЭМ!$D$10+'СЕТ СН'!$H$5-'СЕТ СН'!$H$24</f>
        <v>3242.54326025</v>
      </c>
      <c r="F107" s="36">
        <f>SUMIFS(СВЦЭМ!$D$39:$D$782,СВЦЭМ!$A$39:$A$782,$A107,СВЦЭМ!$B$39:$B$782,F$83)+'СЕТ СН'!$H$14+СВЦЭМ!$D$10+'СЕТ СН'!$H$5-'СЕТ СН'!$H$24</f>
        <v>3257.34397554</v>
      </c>
      <c r="G107" s="36">
        <f>SUMIFS(СВЦЭМ!$D$39:$D$782,СВЦЭМ!$A$39:$A$782,$A107,СВЦЭМ!$B$39:$B$782,G$83)+'СЕТ СН'!$H$14+СВЦЭМ!$D$10+'СЕТ СН'!$H$5-'СЕТ СН'!$H$24</f>
        <v>3229.1873423400002</v>
      </c>
      <c r="H107" s="36">
        <f>SUMIFS(СВЦЭМ!$D$39:$D$782,СВЦЭМ!$A$39:$A$782,$A107,СВЦЭМ!$B$39:$B$782,H$83)+'СЕТ СН'!$H$14+СВЦЭМ!$D$10+'СЕТ СН'!$H$5-'СЕТ СН'!$H$24</f>
        <v>3184.54776967</v>
      </c>
      <c r="I107" s="36">
        <f>SUMIFS(СВЦЭМ!$D$39:$D$782,СВЦЭМ!$A$39:$A$782,$A107,СВЦЭМ!$B$39:$B$782,I$83)+'СЕТ СН'!$H$14+СВЦЭМ!$D$10+'СЕТ СН'!$H$5-'СЕТ СН'!$H$24</f>
        <v>3139.08116135</v>
      </c>
      <c r="J107" s="36">
        <f>SUMIFS(СВЦЭМ!$D$39:$D$782,СВЦЭМ!$A$39:$A$782,$A107,СВЦЭМ!$B$39:$B$782,J$83)+'СЕТ СН'!$H$14+СВЦЭМ!$D$10+'СЕТ СН'!$H$5-'СЕТ СН'!$H$24</f>
        <v>3045.6526333100001</v>
      </c>
      <c r="K107" s="36">
        <f>SUMIFS(СВЦЭМ!$D$39:$D$782,СВЦЭМ!$A$39:$A$782,$A107,СВЦЭМ!$B$39:$B$782,K$83)+'СЕТ СН'!$H$14+СВЦЭМ!$D$10+'СЕТ СН'!$H$5-'СЕТ СН'!$H$24</f>
        <v>2973.6751997700003</v>
      </c>
      <c r="L107" s="36">
        <f>SUMIFS(СВЦЭМ!$D$39:$D$782,СВЦЭМ!$A$39:$A$782,$A107,СВЦЭМ!$B$39:$B$782,L$83)+'СЕТ СН'!$H$14+СВЦЭМ!$D$10+'СЕТ СН'!$H$5-'СЕТ СН'!$H$24</f>
        <v>2969.30158699</v>
      </c>
      <c r="M107" s="36">
        <f>SUMIFS(СВЦЭМ!$D$39:$D$782,СВЦЭМ!$A$39:$A$782,$A107,СВЦЭМ!$B$39:$B$782,M$83)+'СЕТ СН'!$H$14+СВЦЭМ!$D$10+'СЕТ СН'!$H$5-'СЕТ СН'!$H$24</f>
        <v>2983.89376954</v>
      </c>
      <c r="N107" s="36">
        <f>SUMIFS(СВЦЭМ!$D$39:$D$782,СВЦЭМ!$A$39:$A$782,$A107,СВЦЭМ!$B$39:$B$782,N$83)+'СЕТ СН'!$H$14+СВЦЭМ!$D$10+'СЕТ СН'!$H$5-'СЕТ СН'!$H$24</f>
        <v>3008.0967123999999</v>
      </c>
      <c r="O107" s="36">
        <f>SUMIFS(СВЦЭМ!$D$39:$D$782,СВЦЭМ!$A$39:$A$782,$A107,СВЦЭМ!$B$39:$B$782,O$83)+'СЕТ СН'!$H$14+СВЦЭМ!$D$10+'СЕТ СН'!$H$5-'СЕТ СН'!$H$24</f>
        <v>3071.7782055300004</v>
      </c>
      <c r="P107" s="36">
        <f>SUMIFS(СВЦЭМ!$D$39:$D$782,СВЦЭМ!$A$39:$A$782,$A107,СВЦЭМ!$B$39:$B$782,P$83)+'СЕТ СН'!$H$14+СВЦЭМ!$D$10+'СЕТ СН'!$H$5-'СЕТ СН'!$H$24</f>
        <v>3131.4887490399997</v>
      </c>
      <c r="Q107" s="36">
        <f>SUMIFS(СВЦЭМ!$D$39:$D$782,СВЦЭМ!$A$39:$A$782,$A107,СВЦЭМ!$B$39:$B$782,Q$83)+'СЕТ СН'!$H$14+СВЦЭМ!$D$10+'СЕТ СН'!$H$5-'СЕТ СН'!$H$24</f>
        <v>3137.8177035500003</v>
      </c>
      <c r="R107" s="36">
        <f>SUMIFS(СВЦЭМ!$D$39:$D$782,СВЦЭМ!$A$39:$A$782,$A107,СВЦЭМ!$B$39:$B$782,R$83)+'СЕТ СН'!$H$14+СВЦЭМ!$D$10+'СЕТ СН'!$H$5-'СЕТ СН'!$H$24</f>
        <v>3130.9609094500001</v>
      </c>
      <c r="S107" s="36">
        <f>SUMIFS(СВЦЭМ!$D$39:$D$782,СВЦЭМ!$A$39:$A$782,$A107,СВЦЭМ!$B$39:$B$782,S$83)+'СЕТ СН'!$H$14+СВЦЭМ!$D$10+'СЕТ СН'!$H$5-'СЕТ СН'!$H$24</f>
        <v>3106.9042762300001</v>
      </c>
      <c r="T107" s="36">
        <f>SUMIFS(СВЦЭМ!$D$39:$D$782,СВЦЭМ!$A$39:$A$782,$A107,СВЦЭМ!$B$39:$B$782,T$83)+'СЕТ СН'!$H$14+СВЦЭМ!$D$10+'СЕТ СН'!$H$5-'СЕТ СН'!$H$24</f>
        <v>3022.3329811799999</v>
      </c>
      <c r="U107" s="36">
        <f>SUMIFS(СВЦЭМ!$D$39:$D$782,СВЦЭМ!$A$39:$A$782,$A107,СВЦЭМ!$B$39:$B$782,U$83)+'СЕТ СН'!$H$14+СВЦЭМ!$D$10+'СЕТ СН'!$H$5-'СЕТ СН'!$H$24</f>
        <v>2952.3384153900001</v>
      </c>
      <c r="V107" s="36">
        <f>SUMIFS(СВЦЭМ!$D$39:$D$782,СВЦЭМ!$A$39:$A$782,$A107,СВЦЭМ!$B$39:$B$782,V$83)+'СЕТ СН'!$H$14+СВЦЭМ!$D$10+'СЕТ СН'!$H$5-'СЕТ СН'!$H$24</f>
        <v>2894.8387771299999</v>
      </c>
      <c r="W107" s="36">
        <f>SUMIFS(СВЦЭМ!$D$39:$D$782,СВЦЭМ!$A$39:$A$782,$A107,СВЦЭМ!$B$39:$B$782,W$83)+'СЕТ СН'!$H$14+СВЦЭМ!$D$10+'СЕТ СН'!$H$5-'СЕТ СН'!$H$24</f>
        <v>2923.9165062299999</v>
      </c>
      <c r="X107" s="36">
        <f>SUMIFS(СВЦЭМ!$D$39:$D$782,СВЦЭМ!$A$39:$A$782,$A107,СВЦЭМ!$B$39:$B$782,X$83)+'СЕТ СН'!$H$14+СВЦЭМ!$D$10+'СЕТ СН'!$H$5-'СЕТ СН'!$H$24</f>
        <v>2946.1092365499999</v>
      </c>
      <c r="Y107" s="36">
        <f>SUMIFS(СВЦЭМ!$D$39:$D$782,СВЦЭМ!$A$39:$A$782,$A107,СВЦЭМ!$B$39:$B$782,Y$83)+'СЕТ СН'!$H$14+СВЦЭМ!$D$10+'СЕТ СН'!$H$5-'СЕТ СН'!$H$24</f>
        <v>3009.1795720099999</v>
      </c>
    </row>
    <row r="108" spans="1:25" ht="15.75" x14ac:dyDescent="0.2">
      <c r="A108" s="35">
        <f t="shared" si="2"/>
        <v>44311</v>
      </c>
      <c r="B108" s="36">
        <f>SUMIFS(СВЦЭМ!$D$39:$D$782,СВЦЭМ!$A$39:$A$782,$A108,СВЦЭМ!$B$39:$B$782,B$83)+'СЕТ СН'!$H$14+СВЦЭМ!$D$10+'СЕТ СН'!$H$5-'СЕТ СН'!$H$24</f>
        <v>3045.0887960999999</v>
      </c>
      <c r="C108" s="36">
        <f>SUMIFS(СВЦЭМ!$D$39:$D$782,СВЦЭМ!$A$39:$A$782,$A108,СВЦЭМ!$B$39:$B$782,C$83)+'СЕТ СН'!$H$14+СВЦЭМ!$D$10+'СЕТ СН'!$H$5-'СЕТ СН'!$H$24</f>
        <v>3094.6034628699999</v>
      </c>
      <c r="D108" s="36">
        <f>SUMIFS(СВЦЭМ!$D$39:$D$782,СВЦЭМ!$A$39:$A$782,$A108,СВЦЭМ!$B$39:$B$782,D$83)+'СЕТ СН'!$H$14+СВЦЭМ!$D$10+'СЕТ СН'!$H$5-'СЕТ СН'!$H$24</f>
        <v>3040.6656636100001</v>
      </c>
      <c r="E108" s="36">
        <f>SUMIFS(СВЦЭМ!$D$39:$D$782,СВЦЭМ!$A$39:$A$782,$A108,СВЦЭМ!$B$39:$B$782,E$83)+'СЕТ СН'!$H$14+СВЦЭМ!$D$10+'СЕТ СН'!$H$5-'СЕТ СН'!$H$24</f>
        <v>3029.1739206800003</v>
      </c>
      <c r="F108" s="36">
        <f>SUMIFS(СВЦЭМ!$D$39:$D$782,СВЦЭМ!$A$39:$A$782,$A108,СВЦЭМ!$B$39:$B$782,F$83)+'СЕТ СН'!$H$14+СВЦЭМ!$D$10+'СЕТ СН'!$H$5-'СЕТ СН'!$H$24</f>
        <v>3027.9276988299998</v>
      </c>
      <c r="G108" s="36">
        <f>SUMIFS(СВЦЭМ!$D$39:$D$782,СВЦЭМ!$A$39:$A$782,$A108,СВЦЭМ!$B$39:$B$782,G$83)+'СЕТ СН'!$H$14+СВЦЭМ!$D$10+'СЕТ СН'!$H$5-'СЕТ СН'!$H$24</f>
        <v>3033.0616598799998</v>
      </c>
      <c r="H108" s="36">
        <f>SUMIFS(СВЦЭМ!$D$39:$D$782,СВЦЭМ!$A$39:$A$782,$A108,СВЦЭМ!$B$39:$B$782,H$83)+'СЕТ СН'!$H$14+СВЦЭМ!$D$10+'СЕТ СН'!$H$5-'СЕТ СН'!$H$24</f>
        <v>3040.2015941700001</v>
      </c>
      <c r="I108" s="36">
        <f>SUMIFS(СВЦЭМ!$D$39:$D$782,СВЦЭМ!$A$39:$A$782,$A108,СВЦЭМ!$B$39:$B$782,I$83)+'СЕТ СН'!$H$14+СВЦЭМ!$D$10+'СЕТ СН'!$H$5-'СЕТ СН'!$H$24</f>
        <v>3061.5801034400001</v>
      </c>
      <c r="J108" s="36">
        <f>SUMIFS(СВЦЭМ!$D$39:$D$782,СВЦЭМ!$A$39:$A$782,$A108,СВЦЭМ!$B$39:$B$782,J$83)+'СЕТ СН'!$H$14+СВЦЭМ!$D$10+'СЕТ СН'!$H$5-'СЕТ СН'!$H$24</f>
        <v>3002.1562314100001</v>
      </c>
      <c r="K108" s="36">
        <f>SUMIFS(СВЦЭМ!$D$39:$D$782,СВЦЭМ!$A$39:$A$782,$A108,СВЦЭМ!$B$39:$B$782,K$83)+'СЕТ СН'!$H$14+СВЦЭМ!$D$10+'СЕТ СН'!$H$5-'СЕТ СН'!$H$24</f>
        <v>2929.7689768199998</v>
      </c>
      <c r="L108" s="36">
        <f>SUMIFS(СВЦЭМ!$D$39:$D$782,СВЦЭМ!$A$39:$A$782,$A108,СВЦЭМ!$B$39:$B$782,L$83)+'СЕТ СН'!$H$14+СВЦЭМ!$D$10+'СЕТ СН'!$H$5-'СЕТ СН'!$H$24</f>
        <v>2936.09723274</v>
      </c>
      <c r="M108" s="36">
        <f>SUMIFS(СВЦЭМ!$D$39:$D$782,СВЦЭМ!$A$39:$A$782,$A108,СВЦЭМ!$B$39:$B$782,M$83)+'СЕТ СН'!$H$14+СВЦЭМ!$D$10+'СЕТ СН'!$H$5-'СЕТ СН'!$H$24</f>
        <v>2933.5763933600001</v>
      </c>
      <c r="N108" s="36">
        <f>SUMIFS(СВЦЭМ!$D$39:$D$782,СВЦЭМ!$A$39:$A$782,$A108,СВЦЭМ!$B$39:$B$782,N$83)+'СЕТ СН'!$H$14+СВЦЭМ!$D$10+'СЕТ СН'!$H$5-'СЕТ СН'!$H$24</f>
        <v>2960.0324692899999</v>
      </c>
      <c r="O108" s="36">
        <f>SUMIFS(СВЦЭМ!$D$39:$D$782,СВЦЭМ!$A$39:$A$782,$A108,СВЦЭМ!$B$39:$B$782,O$83)+'СЕТ СН'!$H$14+СВЦЭМ!$D$10+'СЕТ СН'!$H$5-'СЕТ СН'!$H$24</f>
        <v>3029.8636928599999</v>
      </c>
      <c r="P108" s="36">
        <f>SUMIFS(СВЦЭМ!$D$39:$D$782,СВЦЭМ!$A$39:$A$782,$A108,СВЦЭМ!$B$39:$B$782,P$83)+'СЕТ СН'!$H$14+СВЦЭМ!$D$10+'СЕТ СН'!$H$5-'СЕТ СН'!$H$24</f>
        <v>3015.7528704300003</v>
      </c>
      <c r="Q108" s="36">
        <f>SUMIFS(СВЦЭМ!$D$39:$D$782,СВЦЭМ!$A$39:$A$782,$A108,СВЦЭМ!$B$39:$B$782,Q$83)+'СЕТ СН'!$H$14+СВЦЭМ!$D$10+'СЕТ СН'!$H$5-'СЕТ СН'!$H$24</f>
        <v>2986.8769885399997</v>
      </c>
      <c r="R108" s="36">
        <f>SUMIFS(СВЦЭМ!$D$39:$D$782,СВЦЭМ!$A$39:$A$782,$A108,СВЦЭМ!$B$39:$B$782,R$83)+'СЕТ СН'!$H$14+СВЦЭМ!$D$10+'СЕТ СН'!$H$5-'СЕТ СН'!$H$24</f>
        <v>2992.1143070899998</v>
      </c>
      <c r="S108" s="36">
        <f>SUMIFS(СВЦЭМ!$D$39:$D$782,СВЦЭМ!$A$39:$A$782,$A108,СВЦЭМ!$B$39:$B$782,S$83)+'СЕТ СН'!$H$14+СВЦЭМ!$D$10+'СЕТ СН'!$H$5-'СЕТ СН'!$H$24</f>
        <v>3019.8445113500002</v>
      </c>
      <c r="T108" s="36">
        <f>SUMIFS(СВЦЭМ!$D$39:$D$782,СВЦЭМ!$A$39:$A$782,$A108,СВЦЭМ!$B$39:$B$782,T$83)+'СЕТ СН'!$H$14+СВЦЭМ!$D$10+'СЕТ СН'!$H$5-'СЕТ СН'!$H$24</f>
        <v>2947.6939247400001</v>
      </c>
      <c r="U108" s="36">
        <f>SUMIFS(СВЦЭМ!$D$39:$D$782,СВЦЭМ!$A$39:$A$782,$A108,СВЦЭМ!$B$39:$B$782,U$83)+'СЕТ СН'!$H$14+СВЦЭМ!$D$10+'СЕТ СН'!$H$5-'СЕТ СН'!$H$24</f>
        <v>2876.8299485500002</v>
      </c>
      <c r="V108" s="36">
        <f>SUMIFS(СВЦЭМ!$D$39:$D$782,СВЦЭМ!$A$39:$A$782,$A108,СВЦЭМ!$B$39:$B$782,V$83)+'СЕТ СН'!$H$14+СВЦЭМ!$D$10+'СЕТ СН'!$H$5-'СЕТ СН'!$H$24</f>
        <v>2858.6162382699999</v>
      </c>
      <c r="W108" s="36">
        <f>SUMIFS(СВЦЭМ!$D$39:$D$782,СВЦЭМ!$A$39:$A$782,$A108,СВЦЭМ!$B$39:$B$782,W$83)+'СЕТ СН'!$H$14+СВЦЭМ!$D$10+'СЕТ СН'!$H$5-'СЕТ СН'!$H$24</f>
        <v>2877.4167101900002</v>
      </c>
      <c r="X108" s="36">
        <f>SUMIFS(СВЦЭМ!$D$39:$D$782,СВЦЭМ!$A$39:$A$782,$A108,СВЦЭМ!$B$39:$B$782,X$83)+'СЕТ СН'!$H$14+СВЦЭМ!$D$10+'СЕТ СН'!$H$5-'СЕТ СН'!$H$24</f>
        <v>2853.08133163</v>
      </c>
      <c r="Y108" s="36">
        <f>SUMIFS(СВЦЭМ!$D$39:$D$782,СВЦЭМ!$A$39:$A$782,$A108,СВЦЭМ!$B$39:$B$782,Y$83)+'СЕТ СН'!$H$14+СВЦЭМ!$D$10+'СЕТ СН'!$H$5-'СЕТ СН'!$H$24</f>
        <v>2874.7514011799999</v>
      </c>
    </row>
    <row r="109" spans="1:25" ht="15.75" x14ac:dyDescent="0.2">
      <c r="A109" s="35">
        <f t="shared" si="2"/>
        <v>44312</v>
      </c>
      <c r="B109" s="36">
        <f>SUMIFS(СВЦЭМ!$D$39:$D$782,СВЦЭМ!$A$39:$A$782,$A109,СВЦЭМ!$B$39:$B$782,B$83)+'СЕТ СН'!$H$14+СВЦЭМ!$D$10+'СЕТ СН'!$H$5-'СЕТ СН'!$H$24</f>
        <v>2980.0312199099999</v>
      </c>
      <c r="C109" s="36">
        <f>SUMIFS(СВЦЭМ!$D$39:$D$782,СВЦЭМ!$A$39:$A$782,$A109,СВЦЭМ!$B$39:$B$782,C$83)+'СЕТ СН'!$H$14+СВЦЭМ!$D$10+'СЕТ СН'!$H$5-'СЕТ СН'!$H$24</f>
        <v>2987.9157120999998</v>
      </c>
      <c r="D109" s="36">
        <f>SUMIFS(СВЦЭМ!$D$39:$D$782,СВЦЭМ!$A$39:$A$782,$A109,СВЦЭМ!$B$39:$B$782,D$83)+'СЕТ СН'!$H$14+СВЦЭМ!$D$10+'СЕТ СН'!$H$5-'СЕТ СН'!$H$24</f>
        <v>3027.4991410000002</v>
      </c>
      <c r="E109" s="36">
        <f>SUMIFS(СВЦЭМ!$D$39:$D$782,СВЦЭМ!$A$39:$A$782,$A109,СВЦЭМ!$B$39:$B$782,E$83)+'СЕТ СН'!$H$14+СВЦЭМ!$D$10+'СЕТ СН'!$H$5-'СЕТ СН'!$H$24</f>
        <v>3024.7677647400001</v>
      </c>
      <c r="F109" s="36">
        <f>SUMIFS(СВЦЭМ!$D$39:$D$782,СВЦЭМ!$A$39:$A$782,$A109,СВЦЭМ!$B$39:$B$782,F$83)+'СЕТ СН'!$H$14+СВЦЭМ!$D$10+'СЕТ СН'!$H$5-'СЕТ СН'!$H$24</f>
        <v>3038.7208067900001</v>
      </c>
      <c r="G109" s="36">
        <f>SUMIFS(СВЦЭМ!$D$39:$D$782,СВЦЭМ!$A$39:$A$782,$A109,СВЦЭМ!$B$39:$B$782,G$83)+'СЕТ СН'!$H$14+СВЦЭМ!$D$10+'СЕТ СН'!$H$5-'СЕТ СН'!$H$24</f>
        <v>3052.5584415499998</v>
      </c>
      <c r="H109" s="36">
        <f>SUMIFS(СВЦЭМ!$D$39:$D$782,СВЦЭМ!$A$39:$A$782,$A109,СВЦЭМ!$B$39:$B$782,H$83)+'СЕТ СН'!$H$14+СВЦЭМ!$D$10+'СЕТ СН'!$H$5-'СЕТ СН'!$H$24</f>
        <v>3090.03691402</v>
      </c>
      <c r="I109" s="36">
        <f>SUMIFS(СВЦЭМ!$D$39:$D$782,СВЦЭМ!$A$39:$A$782,$A109,СВЦЭМ!$B$39:$B$782,I$83)+'СЕТ СН'!$H$14+СВЦЭМ!$D$10+'СЕТ СН'!$H$5-'СЕТ СН'!$H$24</f>
        <v>3030.9744101599999</v>
      </c>
      <c r="J109" s="36">
        <f>SUMIFS(СВЦЭМ!$D$39:$D$782,СВЦЭМ!$A$39:$A$782,$A109,СВЦЭМ!$B$39:$B$782,J$83)+'СЕТ СН'!$H$14+СВЦЭМ!$D$10+'СЕТ СН'!$H$5-'СЕТ СН'!$H$24</f>
        <v>3000.9858420599999</v>
      </c>
      <c r="K109" s="36">
        <f>SUMIFS(СВЦЭМ!$D$39:$D$782,СВЦЭМ!$A$39:$A$782,$A109,СВЦЭМ!$B$39:$B$782,K$83)+'СЕТ СН'!$H$14+СВЦЭМ!$D$10+'СЕТ СН'!$H$5-'СЕТ СН'!$H$24</f>
        <v>2937.3232841500003</v>
      </c>
      <c r="L109" s="36">
        <f>SUMIFS(СВЦЭМ!$D$39:$D$782,СВЦЭМ!$A$39:$A$782,$A109,СВЦЭМ!$B$39:$B$782,L$83)+'СЕТ СН'!$H$14+СВЦЭМ!$D$10+'СЕТ СН'!$H$5-'СЕТ СН'!$H$24</f>
        <v>2938.4660609399998</v>
      </c>
      <c r="M109" s="36">
        <f>SUMIFS(СВЦЭМ!$D$39:$D$782,СВЦЭМ!$A$39:$A$782,$A109,СВЦЭМ!$B$39:$B$782,M$83)+'СЕТ СН'!$H$14+СВЦЭМ!$D$10+'СЕТ СН'!$H$5-'СЕТ СН'!$H$24</f>
        <v>2939.5483444500001</v>
      </c>
      <c r="N109" s="36">
        <f>SUMIFS(СВЦЭМ!$D$39:$D$782,СВЦЭМ!$A$39:$A$782,$A109,СВЦЭМ!$B$39:$B$782,N$83)+'СЕТ СН'!$H$14+СВЦЭМ!$D$10+'СЕТ СН'!$H$5-'СЕТ СН'!$H$24</f>
        <v>2968.4537936000002</v>
      </c>
      <c r="O109" s="36">
        <f>SUMIFS(СВЦЭМ!$D$39:$D$782,СВЦЭМ!$A$39:$A$782,$A109,СВЦЭМ!$B$39:$B$782,O$83)+'СЕТ СН'!$H$14+СВЦЭМ!$D$10+'СЕТ СН'!$H$5-'СЕТ СН'!$H$24</f>
        <v>3021.21496295</v>
      </c>
      <c r="P109" s="36">
        <f>SUMIFS(СВЦЭМ!$D$39:$D$782,СВЦЭМ!$A$39:$A$782,$A109,СВЦЭМ!$B$39:$B$782,P$83)+'СЕТ СН'!$H$14+СВЦЭМ!$D$10+'СЕТ СН'!$H$5-'СЕТ СН'!$H$24</f>
        <v>3073.4255050299998</v>
      </c>
      <c r="Q109" s="36">
        <f>SUMIFS(СВЦЭМ!$D$39:$D$782,СВЦЭМ!$A$39:$A$782,$A109,СВЦЭМ!$B$39:$B$782,Q$83)+'СЕТ СН'!$H$14+СВЦЭМ!$D$10+'СЕТ СН'!$H$5-'СЕТ СН'!$H$24</f>
        <v>3082.60078862</v>
      </c>
      <c r="R109" s="36">
        <f>SUMIFS(СВЦЭМ!$D$39:$D$782,СВЦЭМ!$A$39:$A$782,$A109,СВЦЭМ!$B$39:$B$782,R$83)+'СЕТ СН'!$H$14+СВЦЭМ!$D$10+'СЕТ СН'!$H$5-'СЕТ СН'!$H$24</f>
        <v>3061.6595182600004</v>
      </c>
      <c r="S109" s="36">
        <f>SUMIFS(СВЦЭМ!$D$39:$D$782,СВЦЭМ!$A$39:$A$782,$A109,СВЦЭМ!$B$39:$B$782,S$83)+'СЕТ СН'!$H$14+СВЦЭМ!$D$10+'СЕТ СН'!$H$5-'СЕТ СН'!$H$24</f>
        <v>3037.8135105299998</v>
      </c>
      <c r="T109" s="36">
        <f>SUMIFS(СВЦЭМ!$D$39:$D$782,СВЦЭМ!$A$39:$A$782,$A109,СВЦЭМ!$B$39:$B$782,T$83)+'СЕТ СН'!$H$14+СВЦЭМ!$D$10+'СЕТ СН'!$H$5-'СЕТ СН'!$H$24</f>
        <v>2974.5356361100003</v>
      </c>
      <c r="U109" s="36">
        <f>SUMIFS(СВЦЭМ!$D$39:$D$782,СВЦЭМ!$A$39:$A$782,$A109,СВЦЭМ!$B$39:$B$782,U$83)+'СЕТ СН'!$H$14+СВЦЭМ!$D$10+'СЕТ СН'!$H$5-'СЕТ СН'!$H$24</f>
        <v>2917.6842383799999</v>
      </c>
      <c r="V109" s="36">
        <f>SUMIFS(СВЦЭМ!$D$39:$D$782,СВЦЭМ!$A$39:$A$782,$A109,СВЦЭМ!$B$39:$B$782,V$83)+'СЕТ СН'!$H$14+СВЦЭМ!$D$10+'СЕТ СН'!$H$5-'СЕТ СН'!$H$24</f>
        <v>2914.7951956799998</v>
      </c>
      <c r="W109" s="36">
        <f>SUMIFS(СВЦЭМ!$D$39:$D$782,СВЦЭМ!$A$39:$A$782,$A109,СВЦЭМ!$B$39:$B$782,W$83)+'СЕТ СН'!$H$14+СВЦЭМ!$D$10+'СЕТ СН'!$H$5-'СЕТ СН'!$H$24</f>
        <v>2929.3133303700001</v>
      </c>
      <c r="X109" s="36">
        <f>SUMIFS(СВЦЭМ!$D$39:$D$782,СВЦЭМ!$A$39:$A$782,$A109,СВЦЭМ!$B$39:$B$782,X$83)+'СЕТ СН'!$H$14+СВЦЭМ!$D$10+'СЕТ СН'!$H$5-'СЕТ СН'!$H$24</f>
        <v>2926.2904486100001</v>
      </c>
      <c r="Y109" s="36">
        <f>SUMIFS(СВЦЭМ!$D$39:$D$782,СВЦЭМ!$A$39:$A$782,$A109,СВЦЭМ!$B$39:$B$782,Y$83)+'СЕТ СН'!$H$14+СВЦЭМ!$D$10+'СЕТ СН'!$H$5-'СЕТ СН'!$H$24</f>
        <v>2973.01679659</v>
      </c>
    </row>
    <row r="110" spans="1:25" ht="15.75" x14ac:dyDescent="0.2">
      <c r="A110" s="35">
        <f t="shared" si="2"/>
        <v>44313</v>
      </c>
      <c r="B110" s="36">
        <f>SUMIFS(СВЦЭМ!$D$39:$D$782,СВЦЭМ!$A$39:$A$782,$A110,СВЦЭМ!$B$39:$B$782,B$83)+'СЕТ СН'!$H$14+СВЦЭМ!$D$10+'СЕТ СН'!$H$5-'СЕТ СН'!$H$24</f>
        <v>3208.4359747600001</v>
      </c>
      <c r="C110" s="36">
        <f>SUMIFS(СВЦЭМ!$D$39:$D$782,СВЦЭМ!$A$39:$A$782,$A110,СВЦЭМ!$B$39:$B$782,C$83)+'СЕТ СН'!$H$14+СВЦЭМ!$D$10+'СЕТ СН'!$H$5-'СЕТ СН'!$H$24</f>
        <v>3293.3082958100003</v>
      </c>
      <c r="D110" s="36">
        <f>SUMIFS(СВЦЭМ!$D$39:$D$782,СВЦЭМ!$A$39:$A$782,$A110,СВЦЭМ!$B$39:$B$782,D$83)+'СЕТ СН'!$H$14+СВЦЭМ!$D$10+'СЕТ СН'!$H$5-'СЕТ СН'!$H$24</f>
        <v>3267.5736323199999</v>
      </c>
      <c r="E110" s="36">
        <f>SUMIFS(СВЦЭМ!$D$39:$D$782,СВЦЭМ!$A$39:$A$782,$A110,СВЦЭМ!$B$39:$B$782,E$83)+'СЕТ СН'!$H$14+СВЦЭМ!$D$10+'СЕТ СН'!$H$5-'СЕТ СН'!$H$24</f>
        <v>3264.0642271400002</v>
      </c>
      <c r="F110" s="36">
        <f>SUMIFS(СВЦЭМ!$D$39:$D$782,СВЦЭМ!$A$39:$A$782,$A110,СВЦЭМ!$B$39:$B$782,F$83)+'СЕТ СН'!$H$14+СВЦЭМ!$D$10+'СЕТ СН'!$H$5-'СЕТ СН'!$H$24</f>
        <v>3263.9122775300002</v>
      </c>
      <c r="G110" s="36">
        <f>SUMIFS(СВЦЭМ!$D$39:$D$782,СВЦЭМ!$A$39:$A$782,$A110,СВЦЭМ!$B$39:$B$782,G$83)+'СЕТ СН'!$H$14+СВЦЭМ!$D$10+'СЕТ СН'!$H$5-'СЕТ СН'!$H$24</f>
        <v>3274.4050973599997</v>
      </c>
      <c r="H110" s="36">
        <f>SUMIFS(СВЦЭМ!$D$39:$D$782,СВЦЭМ!$A$39:$A$782,$A110,СВЦЭМ!$B$39:$B$782,H$83)+'СЕТ СН'!$H$14+СВЦЭМ!$D$10+'СЕТ СН'!$H$5-'СЕТ СН'!$H$24</f>
        <v>3287.81153331</v>
      </c>
      <c r="I110" s="36">
        <f>SUMIFS(СВЦЭМ!$D$39:$D$782,СВЦЭМ!$A$39:$A$782,$A110,СВЦЭМ!$B$39:$B$782,I$83)+'СЕТ СН'!$H$14+СВЦЭМ!$D$10+'СЕТ СН'!$H$5-'СЕТ СН'!$H$24</f>
        <v>3217.7554189100001</v>
      </c>
      <c r="J110" s="36">
        <f>SUMIFS(СВЦЭМ!$D$39:$D$782,СВЦЭМ!$A$39:$A$782,$A110,СВЦЭМ!$B$39:$B$782,J$83)+'СЕТ СН'!$H$14+СВЦЭМ!$D$10+'СЕТ СН'!$H$5-'СЕТ СН'!$H$24</f>
        <v>3137.2092397599999</v>
      </c>
      <c r="K110" s="36">
        <f>SUMIFS(СВЦЭМ!$D$39:$D$782,СВЦЭМ!$A$39:$A$782,$A110,СВЦЭМ!$B$39:$B$782,K$83)+'СЕТ СН'!$H$14+СВЦЭМ!$D$10+'СЕТ СН'!$H$5-'СЕТ СН'!$H$24</f>
        <v>3085.4218182100003</v>
      </c>
      <c r="L110" s="36">
        <f>SUMIFS(СВЦЭМ!$D$39:$D$782,СВЦЭМ!$A$39:$A$782,$A110,СВЦЭМ!$B$39:$B$782,L$83)+'СЕТ СН'!$H$14+СВЦЭМ!$D$10+'СЕТ СН'!$H$5-'СЕТ СН'!$H$24</f>
        <v>3092.3185816799996</v>
      </c>
      <c r="M110" s="36">
        <f>SUMIFS(СВЦЭМ!$D$39:$D$782,СВЦЭМ!$A$39:$A$782,$A110,СВЦЭМ!$B$39:$B$782,M$83)+'СЕТ СН'!$H$14+СВЦЭМ!$D$10+'СЕТ СН'!$H$5-'СЕТ СН'!$H$24</f>
        <v>3104.0744270599998</v>
      </c>
      <c r="N110" s="36">
        <f>SUMIFS(СВЦЭМ!$D$39:$D$782,СВЦЭМ!$A$39:$A$782,$A110,СВЦЭМ!$B$39:$B$782,N$83)+'СЕТ СН'!$H$14+СВЦЭМ!$D$10+'СЕТ СН'!$H$5-'СЕТ СН'!$H$24</f>
        <v>3133.8181068200001</v>
      </c>
      <c r="O110" s="36">
        <f>SUMIFS(СВЦЭМ!$D$39:$D$782,СВЦЭМ!$A$39:$A$782,$A110,СВЦЭМ!$B$39:$B$782,O$83)+'СЕТ СН'!$H$14+СВЦЭМ!$D$10+'СЕТ СН'!$H$5-'СЕТ СН'!$H$24</f>
        <v>3187.5128216200001</v>
      </c>
      <c r="P110" s="36">
        <f>SUMIFS(СВЦЭМ!$D$39:$D$782,СВЦЭМ!$A$39:$A$782,$A110,СВЦЭМ!$B$39:$B$782,P$83)+'СЕТ СН'!$H$14+СВЦЭМ!$D$10+'СЕТ СН'!$H$5-'СЕТ СН'!$H$24</f>
        <v>3204.0124588799999</v>
      </c>
      <c r="Q110" s="36">
        <f>SUMIFS(СВЦЭМ!$D$39:$D$782,СВЦЭМ!$A$39:$A$782,$A110,СВЦЭМ!$B$39:$B$782,Q$83)+'СЕТ СН'!$H$14+СВЦЭМ!$D$10+'СЕТ СН'!$H$5-'СЕТ СН'!$H$24</f>
        <v>3187.40913409</v>
      </c>
      <c r="R110" s="36">
        <f>SUMIFS(СВЦЭМ!$D$39:$D$782,СВЦЭМ!$A$39:$A$782,$A110,СВЦЭМ!$B$39:$B$782,R$83)+'СЕТ СН'!$H$14+СВЦЭМ!$D$10+'СЕТ СН'!$H$5-'СЕТ СН'!$H$24</f>
        <v>3188.13114378</v>
      </c>
      <c r="S110" s="36">
        <f>SUMIFS(СВЦЭМ!$D$39:$D$782,СВЦЭМ!$A$39:$A$782,$A110,СВЦЭМ!$B$39:$B$782,S$83)+'СЕТ СН'!$H$14+СВЦЭМ!$D$10+'СЕТ СН'!$H$5-'СЕТ СН'!$H$24</f>
        <v>3210.4616398999997</v>
      </c>
      <c r="T110" s="36">
        <f>SUMIFS(СВЦЭМ!$D$39:$D$782,СВЦЭМ!$A$39:$A$782,$A110,СВЦЭМ!$B$39:$B$782,T$83)+'СЕТ СН'!$H$14+СВЦЭМ!$D$10+'СЕТ СН'!$H$5-'СЕТ СН'!$H$24</f>
        <v>3129.07320781</v>
      </c>
      <c r="U110" s="36">
        <f>SUMIFS(СВЦЭМ!$D$39:$D$782,СВЦЭМ!$A$39:$A$782,$A110,СВЦЭМ!$B$39:$B$782,U$83)+'СЕТ СН'!$H$14+СВЦЭМ!$D$10+'СЕТ СН'!$H$5-'СЕТ СН'!$H$24</f>
        <v>3046.15571697</v>
      </c>
      <c r="V110" s="36">
        <f>SUMIFS(СВЦЭМ!$D$39:$D$782,СВЦЭМ!$A$39:$A$782,$A110,СВЦЭМ!$B$39:$B$782,V$83)+'СЕТ СН'!$H$14+СВЦЭМ!$D$10+'СЕТ СН'!$H$5-'СЕТ СН'!$H$24</f>
        <v>3027.7743021800002</v>
      </c>
      <c r="W110" s="36">
        <f>SUMIFS(СВЦЭМ!$D$39:$D$782,СВЦЭМ!$A$39:$A$782,$A110,СВЦЭМ!$B$39:$B$782,W$83)+'СЕТ СН'!$H$14+СВЦЭМ!$D$10+'СЕТ СН'!$H$5-'СЕТ СН'!$H$24</f>
        <v>3036.9314921599998</v>
      </c>
      <c r="X110" s="36">
        <f>SUMIFS(СВЦЭМ!$D$39:$D$782,СВЦЭМ!$A$39:$A$782,$A110,СВЦЭМ!$B$39:$B$782,X$83)+'СЕТ СН'!$H$14+СВЦЭМ!$D$10+'СЕТ СН'!$H$5-'СЕТ СН'!$H$24</f>
        <v>3033.8836190500001</v>
      </c>
      <c r="Y110" s="36">
        <f>SUMIFS(СВЦЭМ!$D$39:$D$782,СВЦЭМ!$A$39:$A$782,$A110,СВЦЭМ!$B$39:$B$782,Y$83)+'СЕТ СН'!$H$14+СВЦЭМ!$D$10+'СЕТ СН'!$H$5-'СЕТ СН'!$H$24</f>
        <v>3074.7046565000001</v>
      </c>
    </row>
    <row r="111" spans="1:25" ht="15.75" x14ac:dyDescent="0.2">
      <c r="A111" s="35">
        <f t="shared" si="2"/>
        <v>44314</v>
      </c>
      <c r="B111" s="36">
        <f>SUMIFS(СВЦЭМ!$D$39:$D$782,СВЦЭМ!$A$39:$A$782,$A111,СВЦЭМ!$B$39:$B$782,B$83)+'СЕТ СН'!$H$14+СВЦЭМ!$D$10+'СЕТ СН'!$H$5-'СЕТ СН'!$H$24</f>
        <v>3207.7920728500003</v>
      </c>
      <c r="C111" s="36">
        <f>SUMIFS(СВЦЭМ!$D$39:$D$782,СВЦЭМ!$A$39:$A$782,$A111,СВЦЭМ!$B$39:$B$782,C$83)+'СЕТ СН'!$H$14+СВЦЭМ!$D$10+'СЕТ СН'!$H$5-'СЕТ СН'!$H$24</f>
        <v>3294.4359887700002</v>
      </c>
      <c r="D111" s="36">
        <f>SUMIFS(СВЦЭМ!$D$39:$D$782,СВЦЭМ!$A$39:$A$782,$A111,СВЦЭМ!$B$39:$B$782,D$83)+'СЕТ СН'!$H$14+СВЦЭМ!$D$10+'СЕТ СН'!$H$5-'СЕТ СН'!$H$24</f>
        <v>3318.1975495199999</v>
      </c>
      <c r="E111" s="36">
        <f>SUMIFS(СВЦЭМ!$D$39:$D$782,СВЦЭМ!$A$39:$A$782,$A111,СВЦЭМ!$B$39:$B$782,E$83)+'СЕТ СН'!$H$14+СВЦЭМ!$D$10+'СЕТ СН'!$H$5-'СЕТ СН'!$H$24</f>
        <v>3318.2042804299999</v>
      </c>
      <c r="F111" s="36">
        <f>SUMIFS(СВЦЭМ!$D$39:$D$782,СВЦЭМ!$A$39:$A$782,$A111,СВЦЭМ!$B$39:$B$782,F$83)+'СЕТ СН'!$H$14+СВЦЭМ!$D$10+'СЕТ СН'!$H$5-'СЕТ СН'!$H$24</f>
        <v>3328.4345654399999</v>
      </c>
      <c r="G111" s="36">
        <f>SUMIFS(СВЦЭМ!$D$39:$D$782,СВЦЭМ!$A$39:$A$782,$A111,СВЦЭМ!$B$39:$B$782,G$83)+'СЕТ СН'!$H$14+СВЦЭМ!$D$10+'СЕТ СН'!$H$5-'СЕТ СН'!$H$24</f>
        <v>3335.64871821</v>
      </c>
      <c r="H111" s="36">
        <f>SUMIFS(СВЦЭМ!$D$39:$D$782,СВЦЭМ!$A$39:$A$782,$A111,СВЦЭМ!$B$39:$B$782,H$83)+'СЕТ СН'!$H$14+СВЦЭМ!$D$10+'СЕТ СН'!$H$5-'СЕТ СН'!$H$24</f>
        <v>3325.3251419799999</v>
      </c>
      <c r="I111" s="36">
        <f>SUMIFS(СВЦЭМ!$D$39:$D$782,СВЦЭМ!$A$39:$A$782,$A111,СВЦЭМ!$B$39:$B$782,I$83)+'СЕТ СН'!$H$14+СВЦЭМ!$D$10+'СЕТ СН'!$H$5-'СЕТ СН'!$H$24</f>
        <v>3241.1926326399998</v>
      </c>
      <c r="J111" s="36">
        <f>SUMIFS(СВЦЭМ!$D$39:$D$782,СВЦЭМ!$A$39:$A$782,$A111,СВЦЭМ!$B$39:$B$782,J$83)+'СЕТ СН'!$H$14+СВЦЭМ!$D$10+'СЕТ СН'!$H$5-'СЕТ СН'!$H$24</f>
        <v>3159.91200501</v>
      </c>
      <c r="K111" s="36">
        <f>SUMIFS(СВЦЭМ!$D$39:$D$782,СВЦЭМ!$A$39:$A$782,$A111,СВЦЭМ!$B$39:$B$782,K$83)+'СЕТ СН'!$H$14+СВЦЭМ!$D$10+'СЕТ СН'!$H$5-'СЕТ СН'!$H$24</f>
        <v>3096.5225527299999</v>
      </c>
      <c r="L111" s="36">
        <f>SUMIFS(СВЦЭМ!$D$39:$D$782,СВЦЭМ!$A$39:$A$782,$A111,СВЦЭМ!$B$39:$B$782,L$83)+'СЕТ СН'!$H$14+СВЦЭМ!$D$10+'СЕТ СН'!$H$5-'СЕТ СН'!$H$24</f>
        <v>3092.7409576199998</v>
      </c>
      <c r="M111" s="36">
        <f>SUMIFS(СВЦЭМ!$D$39:$D$782,СВЦЭМ!$A$39:$A$782,$A111,СВЦЭМ!$B$39:$B$782,M$83)+'СЕТ СН'!$H$14+СВЦЭМ!$D$10+'СЕТ СН'!$H$5-'СЕТ СН'!$H$24</f>
        <v>3107.9274016500003</v>
      </c>
      <c r="N111" s="36">
        <f>SUMIFS(СВЦЭМ!$D$39:$D$782,СВЦЭМ!$A$39:$A$782,$A111,СВЦЭМ!$B$39:$B$782,N$83)+'СЕТ СН'!$H$14+СВЦЭМ!$D$10+'СЕТ СН'!$H$5-'СЕТ СН'!$H$24</f>
        <v>3149.1348802399998</v>
      </c>
      <c r="O111" s="36">
        <f>SUMIFS(СВЦЭМ!$D$39:$D$782,СВЦЭМ!$A$39:$A$782,$A111,СВЦЭМ!$B$39:$B$782,O$83)+'СЕТ СН'!$H$14+СВЦЭМ!$D$10+'СЕТ СН'!$H$5-'СЕТ СН'!$H$24</f>
        <v>3191.3824227599998</v>
      </c>
      <c r="P111" s="36">
        <f>SUMIFS(СВЦЭМ!$D$39:$D$782,СВЦЭМ!$A$39:$A$782,$A111,СВЦЭМ!$B$39:$B$782,P$83)+'СЕТ СН'!$H$14+СВЦЭМ!$D$10+'СЕТ СН'!$H$5-'СЕТ СН'!$H$24</f>
        <v>3240.1749816800002</v>
      </c>
      <c r="Q111" s="36">
        <f>SUMIFS(СВЦЭМ!$D$39:$D$782,СВЦЭМ!$A$39:$A$782,$A111,СВЦЭМ!$B$39:$B$782,Q$83)+'СЕТ СН'!$H$14+СВЦЭМ!$D$10+'СЕТ СН'!$H$5-'СЕТ СН'!$H$24</f>
        <v>3241.5819004100003</v>
      </c>
      <c r="R111" s="36">
        <f>SUMIFS(СВЦЭМ!$D$39:$D$782,СВЦЭМ!$A$39:$A$782,$A111,СВЦЭМ!$B$39:$B$782,R$83)+'СЕТ СН'!$H$14+СВЦЭМ!$D$10+'СЕТ СН'!$H$5-'СЕТ СН'!$H$24</f>
        <v>3239.0958497900001</v>
      </c>
      <c r="S111" s="36">
        <f>SUMIFS(СВЦЭМ!$D$39:$D$782,СВЦЭМ!$A$39:$A$782,$A111,СВЦЭМ!$B$39:$B$782,S$83)+'СЕТ СН'!$H$14+СВЦЭМ!$D$10+'СЕТ СН'!$H$5-'СЕТ СН'!$H$24</f>
        <v>3246.0764865599999</v>
      </c>
      <c r="T111" s="36">
        <f>SUMIFS(СВЦЭМ!$D$39:$D$782,СВЦЭМ!$A$39:$A$782,$A111,СВЦЭМ!$B$39:$B$782,T$83)+'СЕТ СН'!$H$14+СВЦЭМ!$D$10+'СЕТ СН'!$H$5-'СЕТ СН'!$H$24</f>
        <v>3159.6872908400001</v>
      </c>
      <c r="U111" s="36">
        <f>SUMIFS(СВЦЭМ!$D$39:$D$782,СВЦЭМ!$A$39:$A$782,$A111,СВЦЭМ!$B$39:$B$782,U$83)+'СЕТ СН'!$H$14+СВЦЭМ!$D$10+'СЕТ СН'!$H$5-'СЕТ СН'!$H$24</f>
        <v>3085.1134684199997</v>
      </c>
      <c r="V111" s="36">
        <f>SUMIFS(СВЦЭМ!$D$39:$D$782,СВЦЭМ!$A$39:$A$782,$A111,СВЦЭМ!$B$39:$B$782,V$83)+'СЕТ СН'!$H$14+СВЦЭМ!$D$10+'СЕТ СН'!$H$5-'СЕТ СН'!$H$24</f>
        <v>3056.1519574000004</v>
      </c>
      <c r="W111" s="36">
        <f>SUMIFS(СВЦЭМ!$D$39:$D$782,СВЦЭМ!$A$39:$A$782,$A111,СВЦЭМ!$B$39:$B$782,W$83)+'СЕТ СН'!$H$14+СВЦЭМ!$D$10+'СЕТ СН'!$H$5-'СЕТ СН'!$H$24</f>
        <v>3075.0299135100004</v>
      </c>
      <c r="X111" s="36">
        <f>SUMIFS(СВЦЭМ!$D$39:$D$782,СВЦЭМ!$A$39:$A$782,$A111,СВЦЭМ!$B$39:$B$782,X$83)+'СЕТ СН'!$H$14+СВЦЭМ!$D$10+'СЕТ СН'!$H$5-'СЕТ СН'!$H$24</f>
        <v>3110.4687849700003</v>
      </c>
      <c r="Y111" s="36">
        <f>SUMIFS(СВЦЭМ!$D$39:$D$782,СВЦЭМ!$A$39:$A$782,$A111,СВЦЭМ!$B$39:$B$782,Y$83)+'СЕТ СН'!$H$14+СВЦЭМ!$D$10+'СЕТ СН'!$H$5-'СЕТ СН'!$H$24</f>
        <v>3176.1459480599997</v>
      </c>
    </row>
    <row r="112" spans="1:25" ht="15.75" x14ac:dyDescent="0.2">
      <c r="A112" s="35">
        <f t="shared" si="2"/>
        <v>44315</v>
      </c>
      <c r="B112" s="36">
        <f>SUMIFS(СВЦЭМ!$D$39:$D$782,СВЦЭМ!$A$39:$A$782,$A112,СВЦЭМ!$B$39:$B$782,B$83)+'СЕТ СН'!$H$14+СВЦЭМ!$D$10+'СЕТ СН'!$H$5-'СЕТ СН'!$H$24</f>
        <v>3215.6732778300002</v>
      </c>
      <c r="C112" s="36">
        <f>SUMIFS(СВЦЭМ!$D$39:$D$782,СВЦЭМ!$A$39:$A$782,$A112,СВЦЭМ!$B$39:$B$782,C$83)+'СЕТ СН'!$H$14+СВЦЭМ!$D$10+'СЕТ СН'!$H$5-'СЕТ СН'!$H$24</f>
        <v>3311.9059982199997</v>
      </c>
      <c r="D112" s="36">
        <f>SUMIFS(СВЦЭМ!$D$39:$D$782,СВЦЭМ!$A$39:$A$782,$A112,СВЦЭМ!$B$39:$B$782,D$83)+'СЕТ СН'!$H$14+СВЦЭМ!$D$10+'СЕТ СН'!$H$5-'СЕТ СН'!$H$24</f>
        <v>3315.03600585</v>
      </c>
      <c r="E112" s="36">
        <f>SUMIFS(СВЦЭМ!$D$39:$D$782,СВЦЭМ!$A$39:$A$782,$A112,СВЦЭМ!$B$39:$B$782,E$83)+'СЕТ СН'!$H$14+СВЦЭМ!$D$10+'СЕТ СН'!$H$5-'СЕТ СН'!$H$24</f>
        <v>3311.0306082400002</v>
      </c>
      <c r="F112" s="36">
        <f>SUMIFS(СВЦЭМ!$D$39:$D$782,СВЦЭМ!$A$39:$A$782,$A112,СВЦЭМ!$B$39:$B$782,F$83)+'СЕТ СН'!$H$14+СВЦЭМ!$D$10+'СЕТ СН'!$H$5-'СЕТ СН'!$H$24</f>
        <v>3323.9186204099997</v>
      </c>
      <c r="G112" s="36">
        <f>SUMIFS(СВЦЭМ!$D$39:$D$782,СВЦЭМ!$A$39:$A$782,$A112,СВЦЭМ!$B$39:$B$782,G$83)+'СЕТ СН'!$H$14+СВЦЭМ!$D$10+'СЕТ СН'!$H$5-'СЕТ СН'!$H$24</f>
        <v>3332.1640487100003</v>
      </c>
      <c r="H112" s="36">
        <f>SUMIFS(СВЦЭМ!$D$39:$D$782,СВЦЭМ!$A$39:$A$782,$A112,СВЦЭМ!$B$39:$B$782,H$83)+'СЕТ СН'!$H$14+СВЦЭМ!$D$10+'СЕТ СН'!$H$5-'СЕТ СН'!$H$24</f>
        <v>3332.6340885300001</v>
      </c>
      <c r="I112" s="36">
        <f>SUMIFS(СВЦЭМ!$D$39:$D$782,СВЦЭМ!$A$39:$A$782,$A112,СВЦЭМ!$B$39:$B$782,I$83)+'СЕТ СН'!$H$14+СВЦЭМ!$D$10+'СЕТ СН'!$H$5-'СЕТ СН'!$H$24</f>
        <v>3232.72589831</v>
      </c>
      <c r="J112" s="36">
        <f>SUMIFS(СВЦЭМ!$D$39:$D$782,СВЦЭМ!$A$39:$A$782,$A112,СВЦЭМ!$B$39:$B$782,J$83)+'СЕТ СН'!$H$14+СВЦЭМ!$D$10+'СЕТ СН'!$H$5-'СЕТ СН'!$H$24</f>
        <v>3166.1785336800003</v>
      </c>
      <c r="K112" s="36">
        <f>SUMIFS(СВЦЭМ!$D$39:$D$782,СВЦЭМ!$A$39:$A$782,$A112,СВЦЭМ!$B$39:$B$782,K$83)+'СЕТ СН'!$H$14+СВЦЭМ!$D$10+'СЕТ СН'!$H$5-'СЕТ СН'!$H$24</f>
        <v>3100.5668070900001</v>
      </c>
      <c r="L112" s="36">
        <f>SUMIFS(СВЦЭМ!$D$39:$D$782,СВЦЭМ!$A$39:$A$782,$A112,СВЦЭМ!$B$39:$B$782,L$83)+'СЕТ СН'!$H$14+СВЦЭМ!$D$10+'СЕТ СН'!$H$5-'СЕТ СН'!$H$24</f>
        <v>3105.5551918199999</v>
      </c>
      <c r="M112" s="36">
        <f>SUMIFS(СВЦЭМ!$D$39:$D$782,СВЦЭМ!$A$39:$A$782,$A112,СВЦЭМ!$B$39:$B$782,M$83)+'СЕТ СН'!$H$14+СВЦЭМ!$D$10+'СЕТ СН'!$H$5-'СЕТ СН'!$H$24</f>
        <v>3115.28927527</v>
      </c>
      <c r="N112" s="36">
        <f>SUMIFS(СВЦЭМ!$D$39:$D$782,СВЦЭМ!$A$39:$A$782,$A112,СВЦЭМ!$B$39:$B$782,N$83)+'СЕТ СН'!$H$14+СВЦЭМ!$D$10+'СЕТ СН'!$H$5-'СЕТ СН'!$H$24</f>
        <v>3147.1881039700002</v>
      </c>
      <c r="O112" s="36">
        <f>SUMIFS(СВЦЭМ!$D$39:$D$782,СВЦЭМ!$A$39:$A$782,$A112,СВЦЭМ!$B$39:$B$782,O$83)+'СЕТ СН'!$H$14+СВЦЭМ!$D$10+'СЕТ СН'!$H$5-'СЕТ СН'!$H$24</f>
        <v>3198.9721533399997</v>
      </c>
      <c r="P112" s="36">
        <f>SUMIFS(СВЦЭМ!$D$39:$D$782,СВЦЭМ!$A$39:$A$782,$A112,СВЦЭМ!$B$39:$B$782,P$83)+'СЕТ СН'!$H$14+СВЦЭМ!$D$10+'СЕТ СН'!$H$5-'СЕТ СН'!$H$24</f>
        <v>3238.43078737</v>
      </c>
      <c r="Q112" s="36">
        <f>SUMIFS(СВЦЭМ!$D$39:$D$782,СВЦЭМ!$A$39:$A$782,$A112,СВЦЭМ!$B$39:$B$782,Q$83)+'СЕТ СН'!$H$14+СВЦЭМ!$D$10+'СЕТ СН'!$H$5-'СЕТ СН'!$H$24</f>
        <v>3232.1774956199997</v>
      </c>
      <c r="R112" s="36">
        <f>SUMIFS(СВЦЭМ!$D$39:$D$782,СВЦЭМ!$A$39:$A$782,$A112,СВЦЭМ!$B$39:$B$782,R$83)+'СЕТ СН'!$H$14+СВЦЭМ!$D$10+'СЕТ СН'!$H$5-'СЕТ СН'!$H$24</f>
        <v>3235.0955657700001</v>
      </c>
      <c r="S112" s="36">
        <f>SUMIFS(СВЦЭМ!$D$39:$D$782,СВЦЭМ!$A$39:$A$782,$A112,СВЦЭМ!$B$39:$B$782,S$83)+'СЕТ СН'!$H$14+СВЦЭМ!$D$10+'СЕТ СН'!$H$5-'СЕТ СН'!$H$24</f>
        <v>3255.72742027</v>
      </c>
      <c r="T112" s="36">
        <f>SUMIFS(СВЦЭМ!$D$39:$D$782,СВЦЭМ!$A$39:$A$782,$A112,СВЦЭМ!$B$39:$B$782,T$83)+'СЕТ СН'!$H$14+СВЦЭМ!$D$10+'СЕТ СН'!$H$5-'СЕТ СН'!$H$24</f>
        <v>3163.1481486000002</v>
      </c>
      <c r="U112" s="36">
        <f>SUMIFS(СВЦЭМ!$D$39:$D$782,СВЦЭМ!$A$39:$A$782,$A112,СВЦЭМ!$B$39:$B$782,U$83)+'СЕТ СН'!$H$14+СВЦЭМ!$D$10+'СЕТ СН'!$H$5-'СЕТ СН'!$H$24</f>
        <v>3075.88905346</v>
      </c>
      <c r="V112" s="36">
        <f>SUMIFS(СВЦЭМ!$D$39:$D$782,СВЦЭМ!$A$39:$A$782,$A112,СВЦЭМ!$B$39:$B$782,V$83)+'СЕТ СН'!$H$14+СВЦЭМ!$D$10+'СЕТ СН'!$H$5-'СЕТ СН'!$H$24</f>
        <v>3043.5822699299997</v>
      </c>
      <c r="W112" s="36">
        <f>SUMIFS(СВЦЭМ!$D$39:$D$782,СВЦЭМ!$A$39:$A$782,$A112,СВЦЭМ!$B$39:$B$782,W$83)+'СЕТ СН'!$H$14+СВЦЭМ!$D$10+'СЕТ СН'!$H$5-'СЕТ СН'!$H$24</f>
        <v>3051.4277514799996</v>
      </c>
      <c r="X112" s="36">
        <f>SUMIFS(СВЦЭМ!$D$39:$D$782,СВЦЭМ!$A$39:$A$782,$A112,СВЦЭМ!$B$39:$B$782,X$83)+'СЕТ СН'!$H$14+СВЦЭМ!$D$10+'СЕТ СН'!$H$5-'СЕТ СН'!$H$24</f>
        <v>3075.6085020199998</v>
      </c>
      <c r="Y112" s="36">
        <f>SUMIFS(СВЦЭМ!$D$39:$D$782,СВЦЭМ!$A$39:$A$782,$A112,СВЦЭМ!$B$39:$B$782,Y$83)+'СЕТ СН'!$H$14+СВЦЭМ!$D$10+'СЕТ СН'!$H$5-'СЕТ СН'!$H$24</f>
        <v>3142.5422376300003</v>
      </c>
    </row>
    <row r="113" spans="1:27" ht="15.75" x14ac:dyDescent="0.2">
      <c r="A113" s="35">
        <f t="shared" si="2"/>
        <v>44316</v>
      </c>
      <c r="B113" s="36">
        <f>SUMIFS(СВЦЭМ!$D$39:$D$782,СВЦЭМ!$A$39:$A$782,$A113,СВЦЭМ!$B$39:$B$782,B$83)+'СЕТ СН'!$H$14+СВЦЭМ!$D$10+'СЕТ СН'!$H$5-'СЕТ СН'!$H$24</f>
        <v>3199.8770885200001</v>
      </c>
      <c r="C113" s="36">
        <f>SUMIFS(СВЦЭМ!$D$39:$D$782,СВЦЭМ!$A$39:$A$782,$A113,СВЦЭМ!$B$39:$B$782,C$83)+'СЕТ СН'!$H$14+СВЦЭМ!$D$10+'СЕТ СН'!$H$5-'СЕТ СН'!$H$24</f>
        <v>3283.8451925300001</v>
      </c>
      <c r="D113" s="36">
        <f>SUMIFS(СВЦЭМ!$D$39:$D$782,СВЦЭМ!$A$39:$A$782,$A113,СВЦЭМ!$B$39:$B$782,D$83)+'СЕТ СН'!$H$14+СВЦЭМ!$D$10+'СЕТ СН'!$H$5-'СЕТ СН'!$H$24</f>
        <v>3307.0782538599997</v>
      </c>
      <c r="E113" s="36">
        <f>SUMIFS(СВЦЭМ!$D$39:$D$782,СВЦЭМ!$A$39:$A$782,$A113,СВЦЭМ!$B$39:$B$782,E$83)+'СЕТ СН'!$H$14+СВЦЭМ!$D$10+'СЕТ СН'!$H$5-'СЕТ СН'!$H$24</f>
        <v>3302.4029174799998</v>
      </c>
      <c r="F113" s="36">
        <f>SUMIFS(СВЦЭМ!$D$39:$D$782,СВЦЭМ!$A$39:$A$782,$A113,СВЦЭМ!$B$39:$B$782,F$83)+'СЕТ СН'!$H$14+СВЦЭМ!$D$10+'СЕТ СН'!$H$5-'СЕТ СН'!$H$24</f>
        <v>3314.58234408</v>
      </c>
      <c r="G113" s="36">
        <f>SUMIFS(СВЦЭМ!$D$39:$D$782,СВЦЭМ!$A$39:$A$782,$A113,СВЦЭМ!$B$39:$B$782,G$83)+'СЕТ СН'!$H$14+СВЦЭМ!$D$10+'СЕТ СН'!$H$5-'СЕТ СН'!$H$24</f>
        <v>3331.9322052899997</v>
      </c>
      <c r="H113" s="36">
        <f>SUMIFS(СВЦЭМ!$D$39:$D$782,СВЦЭМ!$A$39:$A$782,$A113,СВЦЭМ!$B$39:$B$782,H$83)+'СЕТ СН'!$H$14+СВЦЭМ!$D$10+'СЕТ СН'!$H$5-'СЕТ СН'!$H$24</f>
        <v>3335.3397757299999</v>
      </c>
      <c r="I113" s="36">
        <f>SUMIFS(СВЦЭМ!$D$39:$D$782,СВЦЭМ!$A$39:$A$782,$A113,СВЦЭМ!$B$39:$B$782,I$83)+'СЕТ СН'!$H$14+СВЦЭМ!$D$10+'СЕТ СН'!$H$5-'СЕТ СН'!$H$24</f>
        <v>3256.39553518</v>
      </c>
      <c r="J113" s="36">
        <f>SUMIFS(СВЦЭМ!$D$39:$D$782,СВЦЭМ!$A$39:$A$782,$A113,СВЦЭМ!$B$39:$B$782,J$83)+'СЕТ СН'!$H$14+СВЦЭМ!$D$10+'СЕТ СН'!$H$5-'СЕТ СН'!$H$24</f>
        <v>3186.2642074699997</v>
      </c>
      <c r="K113" s="36">
        <f>SUMIFS(СВЦЭМ!$D$39:$D$782,СВЦЭМ!$A$39:$A$782,$A113,СВЦЭМ!$B$39:$B$782,K$83)+'СЕТ СН'!$H$14+СВЦЭМ!$D$10+'СЕТ СН'!$H$5-'СЕТ СН'!$H$24</f>
        <v>3150.8872111299997</v>
      </c>
      <c r="L113" s="36">
        <f>SUMIFS(СВЦЭМ!$D$39:$D$782,СВЦЭМ!$A$39:$A$782,$A113,СВЦЭМ!$B$39:$B$782,L$83)+'СЕТ СН'!$H$14+СВЦЭМ!$D$10+'СЕТ СН'!$H$5-'СЕТ СН'!$H$24</f>
        <v>3125.5507247200003</v>
      </c>
      <c r="M113" s="36">
        <f>SUMIFS(СВЦЭМ!$D$39:$D$782,СВЦЭМ!$A$39:$A$782,$A113,СВЦЭМ!$B$39:$B$782,M$83)+'СЕТ СН'!$H$14+СВЦЭМ!$D$10+'СЕТ СН'!$H$5-'СЕТ СН'!$H$24</f>
        <v>3133.9206219500002</v>
      </c>
      <c r="N113" s="36">
        <f>SUMIFS(СВЦЭМ!$D$39:$D$782,СВЦЭМ!$A$39:$A$782,$A113,СВЦЭМ!$B$39:$B$782,N$83)+'СЕТ СН'!$H$14+СВЦЭМ!$D$10+'СЕТ СН'!$H$5-'СЕТ СН'!$H$24</f>
        <v>3198.4561974799999</v>
      </c>
      <c r="O113" s="36">
        <f>SUMIFS(СВЦЭМ!$D$39:$D$782,СВЦЭМ!$A$39:$A$782,$A113,СВЦЭМ!$B$39:$B$782,O$83)+'СЕТ СН'!$H$14+СВЦЭМ!$D$10+'СЕТ СН'!$H$5-'СЕТ СН'!$H$24</f>
        <v>3238.6327259700001</v>
      </c>
      <c r="P113" s="36">
        <f>SUMIFS(СВЦЭМ!$D$39:$D$782,СВЦЭМ!$A$39:$A$782,$A113,СВЦЭМ!$B$39:$B$782,P$83)+'СЕТ СН'!$H$14+СВЦЭМ!$D$10+'СЕТ СН'!$H$5-'СЕТ СН'!$H$24</f>
        <v>3265.4256625600001</v>
      </c>
      <c r="Q113" s="36">
        <f>SUMIFS(СВЦЭМ!$D$39:$D$782,СВЦЭМ!$A$39:$A$782,$A113,СВЦЭМ!$B$39:$B$782,Q$83)+'СЕТ СН'!$H$14+СВЦЭМ!$D$10+'СЕТ СН'!$H$5-'СЕТ СН'!$H$24</f>
        <v>3259.46683527</v>
      </c>
      <c r="R113" s="36">
        <f>SUMIFS(СВЦЭМ!$D$39:$D$782,СВЦЭМ!$A$39:$A$782,$A113,СВЦЭМ!$B$39:$B$782,R$83)+'СЕТ СН'!$H$14+СВЦЭМ!$D$10+'СЕТ СН'!$H$5-'СЕТ СН'!$H$24</f>
        <v>3249.9927422700002</v>
      </c>
      <c r="S113" s="36">
        <f>SUMIFS(СВЦЭМ!$D$39:$D$782,СВЦЭМ!$A$39:$A$782,$A113,СВЦЭМ!$B$39:$B$782,S$83)+'СЕТ СН'!$H$14+СВЦЭМ!$D$10+'СЕТ СН'!$H$5-'СЕТ СН'!$H$24</f>
        <v>3240.6648149100001</v>
      </c>
      <c r="T113" s="36">
        <f>SUMIFS(СВЦЭМ!$D$39:$D$782,СВЦЭМ!$A$39:$A$782,$A113,СВЦЭМ!$B$39:$B$782,T$83)+'СЕТ СН'!$H$14+СВЦЭМ!$D$10+'СЕТ СН'!$H$5-'СЕТ СН'!$H$24</f>
        <v>3146.4328493499997</v>
      </c>
      <c r="U113" s="36">
        <f>SUMIFS(СВЦЭМ!$D$39:$D$782,СВЦЭМ!$A$39:$A$782,$A113,СВЦЭМ!$B$39:$B$782,U$83)+'СЕТ СН'!$H$14+СВЦЭМ!$D$10+'СЕТ СН'!$H$5-'СЕТ СН'!$H$24</f>
        <v>3063.9798665600001</v>
      </c>
      <c r="V113" s="36">
        <f>SUMIFS(СВЦЭМ!$D$39:$D$782,СВЦЭМ!$A$39:$A$782,$A113,СВЦЭМ!$B$39:$B$782,V$83)+'СЕТ СН'!$H$14+СВЦЭМ!$D$10+'СЕТ СН'!$H$5-'СЕТ СН'!$H$24</f>
        <v>3032.9017378500002</v>
      </c>
      <c r="W113" s="36">
        <f>SUMIFS(СВЦЭМ!$D$39:$D$782,СВЦЭМ!$A$39:$A$782,$A113,СВЦЭМ!$B$39:$B$782,W$83)+'СЕТ СН'!$H$14+СВЦЭМ!$D$10+'СЕТ СН'!$H$5-'СЕТ СН'!$H$24</f>
        <v>3039.7371865700002</v>
      </c>
      <c r="X113" s="36">
        <f>SUMIFS(СВЦЭМ!$D$39:$D$782,СВЦЭМ!$A$39:$A$782,$A113,СВЦЭМ!$B$39:$B$782,X$83)+'СЕТ СН'!$H$14+СВЦЭМ!$D$10+'СЕТ СН'!$H$5-'СЕТ СН'!$H$24</f>
        <v>3080.6993461900001</v>
      </c>
      <c r="Y113" s="36">
        <f>SUMIFS(СВЦЭМ!$D$39:$D$782,СВЦЭМ!$A$39:$A$782,$A113,СВЦЭМ!$B$39:$B$782,Y$83)+'СЕТ СН'!$H$14+СВЦЭМ!$D$10+'СЕТ СН'!$H$5-'СЕТ СН'!$H$24</f>
        <v>3161.6526986099998</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01.04.2021</v>
      </c>
      <c r="B120" s="36">
        <f>SUMIFS(СВЦЭМ!$D$39:$D$782,СВЦЭМ!$A$39:$A$782,$A120,СВЦЭМ!$B$39:$B$782,B$119)+'СЕТ СН'!$I$14+СВЦЭМ!$D$10+'СЕТ СН'!$I$5-'СЕТ СН'!$I$24</f>
        <v>3371.8752752300002</v>
      </c>
      <c r="C120" s="36">
        <f>SUMIFS(СВЦЭМ!$D$39:$D$782,СВЦЭМ!$A$39:$A$782,$A120,СВЦЭМ!$B$39:$B$782,C$119)+'СЕТ СН'!$I$14+СВЦЭМ!$D$10+'СЕТ СН'!$I$5-'СЕТ СН'!$I$24</f>
        <v>3452.6035568699999</v>
      </c>
      <c r="D120" s="36">
        <f>SUMIFS(СВЦЭМ!$D$39:$D$782,СВЦЭМ!$A$39:$A$782,$A120,СВЦЭМ!$B$39:$B$782,D$119)+'СЕТ СН'!$I$14+СВЦЭМ!$D$10+'СЕТ СН'!$I$5-'СЕТ СН'!$I$24</f>
        <v>3496.3039601600003</v>
      </c>
      <c r="E120" s="36">
        <f>SUMIFS(СВЦЭМ!$D$39:$D$782,СВЦЭМ!$A$39:$A$782,$A120,СВЦЭМ!$B$39:$B$782,E$119)+'СЕТ СН'!$I$14+СВЦЭМ!$D$10+'СЕТ СН'!$I$5-'СЕТ СН'!$I$24</f>
        <v>3496.1934222300001</v>
      </c>
      <c r="F120" s="36">
        <f>SUMIFS(СВЦЭМ!$D$39:$D$782,СВЦЭМ!$A$39:$A$782,$A120,СВЦЭМ!$B$39:$B$782,F$119)+'СЕТ СН'!$I$14+СВЦЭМ!$D$10+'СЕТ СН'!$I$5-'СЕТ СН'!$I$24</f>
        <v>3491.8312769300001</v>
      </c>
      <c r="G120" s="36">
        <f>SUMIFS(СВЦЭМ!$D$39:$D$782,СВЦЭМ!$A$39:$A$782,$A120,СВЦЭМ!$B$39:$B$782,G$119)+'СЕТ СН'!$I$14+СВЦЭМ!$D$10+'СЕТ СН'!$I$5-'СЕТ СН'!$I$24</f>
        <v>3482.7856632800003</v>
      </c>
      <c r="H120" s="36">
        <f>SUMIFS(СВЦЭМ!$D$39:$D$782,СВЦЭМ!$A$39:$A$782,$A120,СВЦЭМ!$B$39:$B$782,H$119)+'СЕТ СН'!$I$14+СВЦЭМ!$D$10+'СЕТ СН'!$I$5-'СЕТ СН'!$I$24</f>
        <v>3421.97420083</v>
      </c>
      <c r="I120" s="36">
        <f>SUMIFS(СВЦЭМ!$D$39:$D$782,СВЦЭМ!$A$39:$A$782,$A120,СВЦЭМ!$B$39:$B$782,I$119)+'СЕТ СН'!$I$14+СВЦЭМ!$D$10+'СЕТ СН'!$I$5-'СЕТ СН'!$I$24</f>
        <v>3389.4988926000001</v>
      </c>
      <c r="J120" s="36">
        <f>SUMIFS(СВЦЭМ!$D$39:$D$782,СВЦЭМ!$A$39:$A$782,$A120,СВЦЭМ!$B$39:$B$782,J$119)+'СЕТ СН'!$I$14+СВЦЭМ!$D$10+'СЕТ СН'!$I$5-'СЕТ СН'!$I$24</f>
        <v>3345.5241036800003</v>
      </c>
      <c r="K120" s="36">
        <f>SUMIFS(СВЦЭМ!$D$39:$D$782,СВЦЭМ!$A$39:$A$782,$A120,СВЦЭМ!$B$39:$B$782,K$119)+'СЕТ СН'!$I$14+СВЦЭМ!$D$10+'СЕТ СН'!$I$5-'СЕТ СН'!$I$24</f>
        <v>3274.9230892100004</v>
      </c>
      <c r="L120" s="36">
        <f>SUMIFS(СВЦЭМ!$D$39:$D$782,СВЦЭМ!$A$39:$A$782,$A120,СВЦЭМ!$B$39:$B$782,L$119)+'СЕТ СН'!$I$14+СВЦЭМ!$D$10+'СЕТ СН'!$I$5-'СЕТ СН'!$I$24</f>
        <v>3274.6149537800002</v>
      </c>
      <c r="M120" s="36">
        <f>SUMIFS(СВЦЭМ!$D$39:$D$782,СВЦЭМ!$A$39:$A$782,$A120,СВЦЭМ!$B$39:$B$782,M$119)+'СЕТ СН'!$I$14+СВЦЭМ!$D$10+'СЕТ СН'!$I$5-'СЕТ СН'!$I$24</f>
        <v>3278.0495908299999</v>
      </c>
      <c r="N120" s="36">
        <f>SUMIFS(СВЦЭМ!$D$39:$D$782,СВЦЭМ!$A$39:$A$782,$A120,СВЦЭМ!$B$39:$B$782,N$119)+'СЕТ СН'!$I$14+СВЦЭМ!$D$10+'СЕТ СН'!$I$5-'СЕТ СН'!$I$24</f>
        <v>3305.9990677900005</v>
      </c>
      <c r="O120" s="36">
        <f>SUMIFS(СВЦЭМ!$D$39:$D$782,СВЦЭМ!$A$39:$A$782,$A120,СВЦЭМ!$B$39:$B$782,O$119)+'СЕТ СН'!$I$14+СВЦЭМ!$D$10+'СЕТ СН'!$I$5-'СЕТ СН'!$I$24</f>
        <v>3345.2362132600001</v>
      </c>
      <c r="P120" s="36">
        <f>SUMIFS(СВЦЭМ!$D$39:$D$782,СВЦЭМ!$A$39:$A$782,$A120,СВЦЭМ!$B$39:$B$782,P$119)+'СЕТ СН'!$I$14+СВЦЭМ!$D$10+'СЕТ СН'!$I$5-'СЕТ СН'!$I$24</f>
        <v>3390.6640676500001</v>
      </c>
      <c r="Q120" s="36">
        <f>SUMIFS(СВЦЭМ!$D$39:$D$782,СВЦЭМ!$A$39:$A$782,$A120,СВЦЭМ!$B$39:$B$782,Q$119)+'СЕТ СН'!$I$14+СВЦЭМ!$D$10+'СЕТ СН'!$I$5-'СЕТ СН'!$I$24</f>
        <v>3416.7483362900002</v>
      </c>
      <c r="R120" s="36">
        <f>SUMIFS(СВЦЭМ!$D$39:$D$782,СВЦЭМ!$A$39:$A$782,$A120,СВЦЭМ!$B$39:$B$782,R$119)+'СЕТ СН'!$I$14+СВЦЭМ!$D$10+'СЕТ СН'!$I$5-'СЕТ СН'!$I$24</f>
        <v>3402.9657744100004</v>
      </c>
      <c r="S120" s="36">
        <f>SUMIFS(СВЦЭМ!$D$39:$D$782,СВЦЭМ!$A$39:$A$782,$A120,СВЦЭМ!$B$39:$B$782,S$119)+'СЕТ СН'!$I$14+СВЦЭМ!$D$10+'СЕТ СН'!$I$5-'СЕТ СН'!$I$24</f>
        <v>3384.4076273700002</v>
      </c>
      <c r="T120" s="36">
        <f>SUMIFS(СВЦЭМ!$D$39:$D$782,СВЦЭМ!$A$39:$A$782,$A120,СВЦЭМ!$B$39:$B$782,T$119)+'СЕТ СН'!$I$14+СВЦЭМ!$D$10+'СЕТ СН'!$I$5-'СЕТ СН'!$I$24</f>
        <v>3348.28329467</v>
      </c>
      <c r="U120" s="36">
        <f>SUMIFS(СВЦЭМ!$D$39:$D$782,СВЦЭМ!$A$39:$A$782,$A120,СВЦЭМ!$B$39:$B$782,U$119)+'СЕТ СН'!$I$14+СВЦЭМ!$D$10+'СЕТ СН'!$I$5-'СЕТ СН'!$I$24</f>
        <v>3279.1790205400002</v>
      </c>
      <c r="V120" s="36">
        <f>SUMIFS(СВЦЭМ!$D$39:$D$782,СВЦЭМ!$A$39:$A$782,$A120,СВЦЭМ!$B$39:$B$782,V$119)+'СЕТ СН'!$I$14+СВЦЭМ!$D$10+'СЕТ СН'!$I$5-'СЕТ СН'!$I$24</f>
        <v>3243.6217097000003</v>
      </c>
      <c r="W120" s="36">
        <f>SUMIFS(СВЦЭМ!$D$39:$D$782,СВЦЭМ!$A$39:$A$782,$A120,СВЦЭМ!$B$39:$B$782,W$119)+'СЕТ СН'!$I$14+СВЦЭМ!$D$10+'СЕТ СН'!$I$5-'СЕТ СН'!$I$24</f>
        <v>3233.1296064500002</v>
      </c>
      <c r="X120" s="36">
        <f>SUMIFS(СВЦЭМ!$D$39:$D$782,СВЦЭМ!$A$39:$A$782,$A120,СВЦЭМ!$B$39:$B$782,X$119)+'СЕТ СН'!$I$14+СВЦЭМ!$D$10+'СЕТ СН'!$I$5-'СЕТ СН'!$I$24</f>
        <v>3252.0289871600003</v>
      </c>
      <c r="Y120" s="36">
        <f>SUMIFS(СВЦЭМ!$D$39:$D$782,СВЦЭМ!$A$39:$A$782,$A120,СВЦЭМ!$B$39:$B$782,Y$119)+'СЕТ СН'!$I$14+СВЦЭМ!$D$10+'СЕТ СН'!$I$5-'СЕТ СН'!$I$24</f>
        <v>3272.3289035600001</v>
      </c>
      <c r="AA120" s="45"/>
    </row>
    <row r="121" spans="1:27" ht="15.75" x14ac:dyDescent="0.2">
      <c r="A121" s="35">
        <f>A120+1</f>
        <v>44288</v>
      </c>
      <c r="B121" s="36">
        <f>SUMIFS(СВЦЭМ!$D$39:$D$782,СВЦЭМ!$A$39:$A$782,$A121,СВЦЭМ!$B$39:$B$782,B$119)+'СЕТ СН'!$I$14+СВЦЭМ!$D$10+'СЕТ СН'!$I$5-'СЕТ СН'!$I$24</f>
        <v>3337.7996443900001</v>
      </c>
      <c r="C121" s="36">
        <f>SUMIFS(СВЦЭМ!$D$39:$D$782,СВЦЭМ!$A$39:$A$782,$A121,СВЦЭМ!$B$39:$B$782,C$119)+'СЕТ СН'!$I$14+СВЦЭМ!$D$10+'СЕТ СН'!$I$5-'СЕТ СН'!$I$24</f>
        <v>3392.5484756900005</v>
      </c>
      <c r="D121" s="36">
        <f>SUMIFS(СВЦЭМ!$D$39:$D$782,СВЦЭМ!$A$39:$A$782,$A121,СВЦЭМ!$B$39:$B$782,D$119)+'СЕТ СН'!$I$14+СВЦЭМ!$D$10+'СЕТ СН'!$I$5-'СЕТ СН'!$I$24</f>
        <v>3440.1187379600001</v>
      </c>
      <c r="E121" s="36">
        <f>SUMIFS(СВЦЭМ!$D$39:$D$782,СВЦЭМ!$A$39:$A$782,$A121,СВЦЭМ!$B$39:$B$782,E$119)+'СЕТ СН'!$I$14+СВЦЭМ!$D$10+'СЕТ СН'!$I$5-'СЕТ СН'!$I$24</f>
        <v>3452.4146749300003</v>
      </c>
      <c r="F121" s="36">
        <f>SUMIFS(СВЦЭМ!$D$39:$D$782,СВЦЭМ!$A$39:$A$782,$A121,СВЦЭМ!$B$39:$B$782,F$119)+'СЕТ СН'!$I$14+СВЦЭМ!$D$10+'СЕТ СН'!$I$5-'СЕТ СН'!$I$24</f>
        <v>3445.4227689700001</v>
      </c>
      <c r="G121" s="36">
        <f>SUMIFS(СВЦЭМ!$D$39:$D$782,СВЦЭМ!$A$39:$A$782,$A121,СВЦЭМ!$B$39:$B$782,G$119)+'СЕТ СН'!$I$14+СВЦЭМ!$D$10+'СЕТ СН'!$I$5-'СЕТ СН'!$I$24</f>
        <v>3416.0355087500002</v>
      </c>
      <c r="H121" s="36">
        <f>SUMIFS(СВЦЭМ!$D$39:$D$782,СВЦЭМ!$A$39:$A$782,$A121,СВЦЭМ!$B$39:$B$782,H$119)+'СЕТ СН'!$I$14+СВЦЭМ!$D$10+'СЕТ СН'!$I$5-'СЕТ СН'!$I$24</f>
        <v>3382.53491768</v>
      </c>
      <c r="I121" s="36">
        <f>SUMIFS(СВЦЭМ!$D$39:$D$782,СВЦЭМ!$A$39:$A$782,$A121,СВЦЭМ!$B$39:$B$782,I$119)+'СЕТ СН'!$I$14+СВЦЭМ!$D$10+'СЕТ СН'!$I$5-'СЕТ СН'!$I$24</f>
        <v>3354.4636630499999</v>
      </c>
      <c r="J121" s="36">
        <f>SUMIFS(СВЦЭМ!$D$39:$D$782,СВЦЭМ!$A$39:$A$782,$A121,СВЦЭМ!$B$39:$B$782,J$119)+'СЕТ СН'!$I$14+СВЦЭМ!$D$10+'СЕТ СН'!$I$5-'СЕТ СН'!$I$24</f>
        <v>3315.6466967699998</v>
      </c>
      <c r="K121" s="36">
        <f>SUMIFS(СВЦЭМ!$D$39:$D$782,СВЦЭМ!$A$39:$A$782,$A121,СВЦЭМ!$B$39:$B$782,K$119)+'СЕТ СН'!$I$14+СВЦЭМ!$D$10+'СЕТ СН'!$I$5-'СЕТ СН'!$I$24</f>
        <v>3288.6843074100002</v>
      </c>
      <c r="L121" s="36">
        <f>SUMIFS(СВЦЭМ!$D$39:$D$782,СВЦЭМ!$A$39:$A$782,$A121,СВЦЭМ!$B$39:$B$782,L$119)+'СЕТ СН'!$I$14+СВЦЭМ!$D$10+'СЕТ СН'!$I$5-'СЕТ СН'!$I$24</f>
        <v>3306.3644451099999</v>
      </c>
      <c r="M121" s="36">
        <f>SUMIFS(СВЦЭМ!$D$39:$D$782,СВЦЭМ!$A$39:$A$782,$A121,СВЦЭМ!$B$39:$B$782,M$119)+'СЕТ СН'!$I$14+СВЦЭМ!$D$10+'СЕТ СН'!$I$5-'СЕТ СН'!$I$24</f>
        <v>3293.7212536900001</v>
      </c>
      <c r="N121" s="36">
        <f>SUMIFS(СВЦЭМ!$D$39:$D$782,СВЦЭМ!$A$39:$A$782,$A121,СВЦЭМ!$B$39:$B$782,N$119)+'СЕТ СН'!$I$14+СВЦЭМ!$D$10+'СЕТ СН'!$I$5-'СЕТ СН'!$I$24</f>
        <v>3323.8282444200004</v>
      </c>
      <c r="O121" s="36">
        <f>SUMIFS(СВЦЭМ!$D$39:$D$782,СВЦЭМ!$A$39:$A$782,$A121,СВЦЭМ!$B$39:$B$782,O$119)+'СЕТ СН'!$I$14+СВЦЭМ!$D$10+'СЕТ СН'!$I$5-'СЕТ СН'!$I$24</f>
        <v>3358.7140288300002</v>
      </c>
      <c r="P121" s="36">
        <f>SUMIFS(СВЦЭМ!$D$39:$D$782,СВЦЭМ!$A$39:$A$782,$A121,СВЦЭМ!$B$39:$B$782,P$119)+'СЕТ СН'!$I$14+СВЦЭМ!$D$10+'СЕТ СН'!$I$5-'СЕТ СН'!$I$24</f>
        <v>3404.3490879300002</v>
      </c>
      <c r="Q121" s="36">
        <f>SUMIFS(СВЦЭМ!$D$39:$D$782,СВЦЭМ!$A$39:$A$782,$A121,СВЦЭМ!$B$39:$B$782,Q$119)+'СЕТ СН'!$I$14+СВЦЭМ!$D$10+'СЕТ СН'!$I$5-'СЕТ СН'!$I$24</f>
        <v>3421.6218120900003</v>
      </c>
      <c r="R121" s="36">
        <f>SUMIFS(СВЦЭМ!$D$39:$D$782,СВЦЭМ!$A$39:$A$782,$A121,СВЦЭМ!$B$39:$B$782,R$119)+'СЕТ СН'!$I$14+СВЦЭМ!$D$10+'СЕТ СН'!$I$5-'СЕТ СН'!$I$24</f>
        <v>3424.1769448200002</v>
      </c>
      <c r="S121" s="36">
        <f>SUMIFS(СВЦЭМ!$D$39:$D$782,СВЦЭМ!$A$39:$A$782,$A121,СВЦЭМ!$B$39:$B$782,S$119)+'СЕТ СН'!$I$14+СВЦЭМ!$D$10+'СЕТ СН'!$I$5-'СЕТ СН'!$I$24</f>
        <v>3418.0085143300003</v>
      </c>
      <c r="T121" s="36">
        <f>SUMIFS(СВЦЭМ!$D$39:$D$782,СВЦЭМ!$A$39:$A$782,$A121,СВЦЭМ!$B$39:$B$782,T$119)+'СЕТ СН'!$I$14+СВЦЭМ!$D$10+'СЕТ СН'!$I$5-'СЕТ СН'!$I$24</f>
        <v>3355.83958618</v>
      </c>
      <c r="U121" s="36">
        <f>SUMIFS(СВЦЭМ!$D$39:$D$782,СВЦЭМ!$A$39:$A$782,$A121,СВЦЭМ!$B$39:$B$782,U$119)+'СЕТ СН'!$I$14+СВЦЭМ!$D$10+'СЕТ СН'!$I$5-'СЕТ СН'!$I$24</f>
        <v>3283.2555206500001</v>
      </c>
      <c r="V121" s="36">
        <f>SUMIFS(СВЦЭМ!$D$39:$D$782,СВЦЭМ!$A$39:$A$782,$A121,СВЦЭМ!$B$39:$B$782,V$119)+'СЕТ СН'!$I$14+СВЦЭМ!$D$10+'СЕТ СН'!$I$5-'СЕТ СН'!$I$24</f>
        <v>3247.3108900000002</v>
      </c>
      <c r="W121" s="36">
        <f>SUMIFS(СВЦЭМ!$D$39:$D$782,СВЦЭМ!$A$39:$A$782,$A121,СВЦЭМ!$B$39:$B$782,W$119)+'СЕТ СН'!$I$14+СВЦЭМ!$D$10+'СЕТ СН'!$I$5-'СЕТ СН'!$I$24</f>
        <v>3245.8307685</v>
      </c>
      <c r="X121" s="36">
        <f>SUMIFS(СВЦЭМ!$D$39:$D$782,СВЦЭМ!$A$39:$A$782,$A121,СВЦЭМ!$B$39:$B$782,X$119)+'СЕТ СН'!$I$14+СВЦЭМ!$D$10+'СЕТ СН'!$I$5-'СЕТ СН'!$I$24</f>
        <v>3273.1237541</v>
      </c>
      <c r="Y121" s="36">
        <f>SUMIFS(СВЦЭМ!$D$39:$D$782,СВЦЭМ!$A$39:$A$782,$A121,СВЦЭМ!$B$39:$B$782,Y$119)+'СЕТ СН'!$I$14+СВЦЭМ!$D$10+'СЕТ СН'!$I$5-'СЕТ СН'!$I$24</f>
        <v>3318.7612757699999</v>
      </c>
    </row>
    <row r="122" spans="1:27" ht="15.75" x14ac:dyDescent="0.2">
      <c r="A122" s="35">
        <f t="shared" ref="A122:A149" si="3">A121+1</f>
        <v>44289</v>
      </c>
      <c r="B122" s="36">
        <f>SUMIFS(СВЦЭМ!$D$39:$D$782,СВЦЭМ!$A$39:$A$782,$A122,СВЦЭМ!$B$39:$B$782,B$119)+'СЕТ СН'!$I$14+СВЦЭМ!$D$10+'СЕТ СН'!$I$5-'СЕТ СН'!$I$24</f>
        <v>3410.9050876400001</v>
      </c>
      <c r="C122" s="36">
        <f>SUMIFS(СВЦЭМ!$D$39:$D$782,СВЦЭМ!$A$39:$A$782,$A122,СВЦЭМ!$B$39:$B$782,C$119)+'СЕТ СН'!$I$14+СВЦЭМ!$D$10+'СЕТ СН'!$I$5-'СЕТ СН'!$I$24</f>
        <v>3465.1225788700003</v>
      </c>
      <c r="D122" s="36">
        <f>SUMIFS(СВЦЭМ!$D$39:$D$782,СВЦЭМ!$A$39:$A$782,$A122,СВЦЭМ!$B$39:$B$782,D$119)+'СЕТ СН'!$I$14+СВЦЭМ!$D$10+'СЕТ СН'!$I$5-'СЕТ СН'!$I$24</f>
        <v>3500.1793864300002</v>
      </c>
      <c r="E122" s="36">
        <f>SUMIFS(СВЦЭМ!$D$39:$D$782,СВЦЭМ!$A$39:$A$782,$A122,СВЦЭМ!$B$39:$B$782,E$119)+'СЕТ СН'!$I$14+СВЦЭМ!$D$10+'СЕТ СН'!$I$5-'СЕТ СН'!$I$24</f>
        <v>3486.3469567400002</v>
      </c>
      <c r="F122" s="36">
        <f>SUMIFS(СВЦЭМ!$D$39:$D$782,СВЦЭМ!$A$39:$A$782,$A122,СВЦЭМ!$B$39:$B$782,F$119)+'СЕТ СН'!$I$14+СВЦЭМ!$D$10+'СЕТ СН'!$I$5-'СЕТ СН'!$I$24</f>
        <v>3502.0013687700002</v>
      </c>
      <c r="G122" s="36">
        <f>SUMIFS(СВЦЭМ!$D$39:$D$782,СВЦЭМ!$A$39:$A$782,$A122,СВЦЭМ!$B$39:$B$782,G$119)+'СЕТ СН'!$I$14+СВЦЭМ!$D$10+'СЕТ СН'!$I$5-'СЕТ СН'!$I$24</f>
        <v>3488.7302355400002</v>
      </c>
      <c r="H122" s="36">
        <f>SUMIFS(СВЦЭМ!$D$39:$D$782,СВЦЭМ!$A$39:$A$782,$A122,СВЦЭМ!$B$39:$B$782,H$119)+'СЕТ СН'!$I$14+СВЦЭМ!$D$10+'СЕТ СН'!$I$5-'СЕТ СН'!$I$24</f>
        <v>3404.2168428499999</v>
      </c>
      <c r="I122" s="36">
        <f>SUMIFS(СВЦЭМ!$D$39:$D$782,СВЦЭМ!$A$39:$A$782,$A122,СВЦЭМ!$B$39:$B$782,I$119)+'СЕТ СН'!$I$14+СВЦЭМ!$D$10+'СЕТ СН'!$I$5-'СЕТ СН'!$I$24</f>
        <v>3369.9206679400004</v>
      </c>
      <c r="J122" s="36">
        <f>SUMIFS(СВЦЭМ!$D$39:$D$782,СВЦЭМ!$A$39:$A$782,$A122,СВЦЭМ!$B$39:$B$782,J$119)+'СЕТ СН'!$I$14+СВЦЭМ!$D$10+'СЕТ СН'!$I$5-'СЕТ СН'!$I$24</f>
        <v>3309.1112603000001</v>
      </c>
      <c r="K122" s="36">
        <f>SUMIFS(СВЦЭМ!$D$39:$D$782,СВЦЭМ!$A$39:$A$782,$A122,СВЦЭМ!$B$39:$B$782,K$119)+'СЕТ СН'!$I$14+СВЦЭМ!$D$10+'СЕТ СН'!$I$5-'СЕТ СН'!$I$24</f>
        <v>3251.3473698500002</v>
      </c>
      <c r="L122" s="36">
        <f>SUMIFS(СВЦЭМ!$D$39:$D$782,СВЦЭМ!$A$39:$A$782,$A122,СВЦЭМ!$B$39:$B$782,L$119)+'СЕТ СН'!$I$14+СВЦЭМ!$D$10+'СЕТ СН'!$I$5-'СЕТ СН'!$I$24</f>
        <v>3259.3688775500004</v>
      </c>
      <c r="M122" s="36">
        <f>SUMIFS(СВЦЭМ!$D$39:$D$782,СВЦЭМ!$A$39:$A$782,$A122,СВЦЭМ!$B$39:$B$782,M$119)+'СЕТ СН'!$I$14+СВЦЭМ!$D$10+'СЕТ СН'!$I$5-'СЕТ СН'!$I$24</f>
        <v>3270.5437214399999</v>
      </c>
      <c r="N122" s="36">
        <f>SUMIFS(СВЦЭМ!$D$39:$D$782,СВЦЭМ!$A$39:$A$782,$A122,СВЦЭМ!$B$39:$B$782,N$119)+'СЕТ СН'!$I$14+СВЦЭМ!$D$10+'СЕТ СН'!$I$5-'СЕТ СН'!$I$24</f>
        <v>3305.4418768900005</v>
      </c>
      <c r="O122" s="36">
        <f>SUMIFS(СВЦЭМ!$D$39:$D$782,СВЦЭМ!$A$39:$A$782,$A122,СВЦЭМ!$B$39:$B$782,O$119)+'СЕТ СН'!$I$14+СВЦЭМ!$D$10+'СЕТ СН'!$I$5-'СЕТ СН'!$I$24</f>
        <v>3348.0991963700003</v>
      </c>
      <c r="P122" s="36">
        <f>SUMIFS(СВЦЭМ!$D$39:$D$782,СВЦЭМ!$A$39:$A$782,$A122,СВЦЭМ!$B$39:$B$782,P$119)+'СЕТ СН'!$I$14+СВЦЭМ!$D$10+'СЕТ СН'!$I$5-'СЕТ СН'!$I$24</f>
        <v>3401.8321111200003</v>
      </c>
      <c r="Q122" s="36">
        <f>SUMIFS(СВЦЭМ!$D$39:$D$782,СВЦЭМ!$A$39:$A$782,$A122,СВЦЭМ!$B$39:$B$782,Q$119)+'СЕТ СН'!$I$14+СВЦЭМ!$D$10+'СЕТ СН'!$I$5-'СЕТ СН'!$I$24</f>
        <v>3425.1992718500005</v>
      </c>
      <c r="R122" s="36">
        <f>SUMIFS(СВЦЭМ!$D$39:$D$782,СВЦЭМ!$A$39:$A$782,$A122,СВЦЭМ!$B$39:$B$782,R$119)+'СЕТ СН'!$I$14+СВЦЭМ!$D$10+'СЕТ СН'!$I$5-'СЕТ СН'!$I$24</f>
        <v>3415.1928901400001</v>
      </c>
      <c r="S122" s="36">
        <f>SUMIFS(СВЦЭМ!$D$39:$D$782,СВЦЭМ!$A$39:$A$782,$A122,СВЦЭМ!$B$39:$B$782,S$119)+'СЕТ СН'!$I$14+СВЦЭМ!$D$10+'СЕТ СН'!$I$5-'СЕТ СН'!$I$24</f>
        <v>3395.9584734200002</v>
      </c>
      <c r="T122" s="36">
        <f>SUMIFS(СВЦЭМ!$D$39:$D$782,СВЦЭМ!$A$39:$A$782,$A122,СВЦЭМ!$B$39:$B$782,T$119)+'СЕТ СН'!$I$14+СВЦЭМ!$D$10+'СЕТ СН'!$I$5-'СЕТ СН'!$I$24</f>
        <v>3315.86016492</v>
      </c>
      <c r="U122" s="36">
        <f>SUMIFS(СВЦЭМ!$D$39:$D$782,СВЦЭМ!$A$39:$A$782,$A122,СВЦЭМ!$B$39:$B$782,U$119)+'СЕТ СН'!$I$14+СВЦЭМ!$D$10+'СЕТ СН'!$I$5-'СЕТ СН'!$I$24</f>
        <v>3235.7522391500002</v>
      </c>
      <c r="V122" s="36">
        <f>SUMIFS(СВЦЭМ!$D$39:$D$782,СВЦЭМ!$A$39:$A$782,$A122,СВЦЭМ!$B$39:$B$782,V$119)+'СЕТ СН'!$I$14+СВЦЭМ!$D$10+'СЕТ СН'!$I$5-'СЕТ СН'!$I$24</f>
        <v>3210.7612333200004</v>
      </c>
      <c r="W122" s="36">
        <f>SUMIFS(СВЦЭМ!$D$39:$D$782,СВЦЭМ!$A$39:$A$782,$A122,СВЦЭМ!$B$39:$B$782,W$119)+'СЕТ СН'!$I$14+СВЦЭМ!$D$10+'СЕТ СН'!$I$5-'СЕТ СН'!$I$24</f>
        <v>3206.6489028200003</v>
      </c>
      <c r="X122" s="36">
        <f>SUMIFS(СВЦЭМ!$D$39:$D$782,СВЦЭМ!$A$39:$A$782,$A122,СВЦЭМ!$B$39:$B$782,X$119)+'СЕТ СН'!$I$14+СВЦЭМ!$D$10+'СЕТ СН'!$I$5-'СЕТ СН'!$I$24</f>
        <v>3231.2489311400004</v>
      </c>
      <c r="Y122" s="36">
        <f>SUMIFS(СВЦЭМ!$D$39:$D$782,СВЦЭМ!$A$39:$A$782,$A122,СВЦЭМ!$B$39:$B$782,Y$119)+'СЕТ СН'!$I$14+СВЦЭМ!$D$10+'СЕТ СН'!$I$5-'СЕТ СН'!$I$24</f>
        <v>3284.1941660299999</v>
      </c>
    </row>
    <row r="123" spans="1:27" ht="15.75" x14ac:dyDescent="0.2">
      <c r="A123" s="35">
        <f t="shared" si="3"/>
        <v>44290</v>
      </c>
      <c r="B123" s="36">
        <f>SUMIFS(СВЦЭМ!$D$39:$D$782,СВЦЭМ!$A$39:$A$782,$A123,СВЦЭМ!$B$39:$B$782,B$119)+'СЕТ СН'!$I$14+СВЦЭМ!$D$10+'СЕТ СН'!$I$5-'СЕТ СН'!$I$24</f>
        <v>3358.8559813800002</v>
      </c>
      <c r="C123" s="36">
        <f>SUMIFS(СВЦЭМ!$D$39:$D$782,СВЦЭМ!$A$39:$A$782,$A123,СВЦЭМ!$B$39:$B$782,C$119)+'СЕТ СН'!$I$14+СВЦЭМ!$D$10+'СЕТ СН'!$I$5-'СЕТ СН'!$I$24</f>
        <v>3438.8828504900002</v>
      </c>
      <c r="D123" s="36">
        <f>SUMIFS(СВЦЭМ!$D$39:$D$782,СВЦЭМ!$A$39:$A$782,$A123,СВЦЭМ!$B$39:$B$782,D$119)+'СЕТ СН'!$I$14+СВЦЭМ!$D$10+'СЕТ СН'!$I$5-'СЕТ СН'!$I$24</f>
        <v>3483.0900352600001</v>
      </c>
      <c r="E123" s="36">
        <f>SUMIFS(СВЦЭМ!$D$39:$D$782,СВЦЭМ!$A$39:$A$782,$A123,СВЦЭМ!$B$39:$B$782,E$119)+'СЕТ СН'!$I$14+СВЦЭМ!$D$10+'СЕТ СН'!$I$5-'СЕТ СН'!$I$24</f>
        <v>3490.0386439100002</v>
      </c>
      <c r="F123" s="36">
        <f>SUMIFS(СВЦЭМ!$D$39:$D$782,СВЦЭМ!$A$39:$A$782,$A123,СВЦЭМ!$B$39:$B$782,F$119)+'СЕТ СН'!$I$14+СВЦЭМ!$D$10+'СЕТ СН'!$I$5-'СЕТ СН'!$I$24</f>
        <v>3501.9825040100004</v>
      </c>
      <c r="G123" s="36">
        <f>SUMIFS(СВЦЭМ!$D$39:$D$782,СВЦЭМ!$A$39:$A$782,$A123,СВЦЭМ!$B$39:$B$782,G$119)+'СЕТ СН'!$I$14+СВЦЭМ!$D$10+'СЕТ СН'!$I$5-'СЕТ СН'!$I$24</f>
        <v>3492.8307332100003</v>
      </c>
      <c r="H123" s="36">
        <f>SUMIFS(СВЦЭМ!$D$39:$D$782,СВЦЭМ!$A$39:$A$782,$A123,СВЦЭМ!$B$39:$B$782,H$119)+'СЕТ СН'!$I$14+СВЦЭМ!$D$10+'СЕТ СН'!$I$5-'СЕТ СН'!$I$24</f>
        <v>3474.0478292000003</v>
      </c>
      <c r="I123" s="36">
        <f>SUMIFS(СВЦЭМ!$D$39:$D$782,СВЦЭМ!$A$39:$A$782,$A123,СВЦЭМ!$B$39:$B$782,I$119)+'СЕТ СН'!$I$14+СВЦЭМ!$D$10+'СЕТ СН'!$I$5-'СЕТ СН'!$I$24</f>
        <v>3414.9885865400001</v>
      </c>
      <c r="J123" s="36">
        <f>SUMIFS(СВЦЭМ!$D$39:$D$782,СВЦЭМ!$A$39:$A$782,$A123,СВЦЭМ!$B$39:$B$782,J$119)+'СЕТ СН'!$I$14+СВЦЭМ!$D$10+'СЕТ СН'!$I$5-'СЕТ СН'!$I$24</f>
        <v>3338.6431169900002</v>
      </c>
      <c r="K123" s="36">
        <f>SUMIFS(СВЦЭМ!$D$39:$D$782,СВЦЭМ!$A$39:$A$782,$A123,СВЦЭМ!$B$39:$B$782,K$119)+'СЕТ СН'!$I$14+СВЦЭМ!$D$10+'СЕТ СН'!$I$5-'СЕТ СН'!$I$24</f>
        <v>3268.2489099700006</v>
      </c>
      <c r="L123" s="36">
        <f>SUMIFS(СВЦЭМ!$D$39:$D$782,СВЦЭМ!$A$39:$A$782,$A123,СВЦЭМ!$B$39:$B$782,L$119)+'СЕТ СН'!$I$14+СВЦЭМ!$D$10+'СЕТ СН'!$I$5-'СЕТ СН'!$I$24</f>
        <v>3250.06404613</v>
      </c>
      <c r="M123" s="36">
        <f>SUMIFS(СВЦЭМ!$D$39:$D$782,СВЦЭМ!$A$39:$A$782,$A123,СВЦЭМ!$B$39:$B$782,M$119)+'СЕТ СН'!$I$14+СВЦЭМ!$D$10+'СЕТ СН'!$I$5-'СЕТ СН'!$I$24</f>
        <v>3255.8355661900005</v>
      </c>
      <c r="N123" s="36">
        <f>SUMIFS(СВЦЭМ!$D$39:$D$782,СВЦЭМ!$A$39:$A$782,$A123,СВЦЭМ!$B$39:$B$782,N$119)+'СЕТ СН'!$I$14+СВЦЭМ!$D$10+'СЕТ СН'!$I$5-'СЕТ СН'!$I$24</f>
        <v>3277.3096409999998</v>
      </c>
      <c r="O123" s="36">
        <f>SUMIFS(СВЦЭМ!$D$39:$D$782,СВЦЭМ!$A$39:$A$782,$A123,СВЦЭМ!$B$39:$B$782,O$119)+'СЕТ СН'!$I$14+СВЦЭМ!$D$10+'СЕТ СН'!$I$5-'СЕТ СН'!$I$24</f>
        <v>3311.6004805500002</v>
      </c>
      <c r="P123" s="36">
        <f>SUMIFS(СВЦЭМ!$D$39:$D$782,СВЦЭМ!$A$39:$A$782,$A123,СВЦЭМ!$B$39:$B$782,P$119)+'СЕТ СН'!$I$14+СВЦЭМ!$D$10+'СЕТ СН'!$I$5-'СЕТ СН'!$I$24</f>
        <v>3364.4390780500003</v>
      </c>
      <c r="Q123" s="36">
        <f>SUMIFS(СВЦЭМ!$D$39:$D$782,СВЦЭМ!$A$39:$A$782,$A123,СВЦЭМ!$B$39:$B$782,Q$119)+'СЕТ СН'!$I$14+СВЦЭМ!$D$10+'СЕТ СН'!$I$5-'СЕТ СН'!$I$24</f>
        <v>3394.5953620200003</v>
      </c>
      <c r="R123" s="36">
        <f>SUMIFS(СВЦЭМ!$D$39:$D$782,СВЦЭМ!$A$39:$A$782,$A123,СВЦЭМ!$B$39:$B$782,R$119)+'СЕТ СН'!$I$14+СВЦЭМ!$D$10+'СЕТ СН'!$I$5-'СЕТ СН'!$I$24</f>
        <v>3387.3980174000003</v>
      </c>
      <c r="S123" s="36">
        <f>SUMIFS(СВЦЭМ!$D$39:$D$782,СВЦЭМ!$A$39:$A$782,$A123,СВЦЭМ!$B$39:$B$782,S$119)+'СЕТ СН'!$I$14+СВЦЭМ!$D$10+'СЕТ СН'!$I$5-'СЕТ СН'!$I$24</f>
        <v>3354.1543428800005</v>
      </c>
      <c r="T123" s="36">
        <f>SUMIFS(СВЦЭМ!$D$39:$D$782,СВЦЭМ!$A$39:$A$782,$A123,СВЦЭМ!$B$39:$B$782,T$119)+'СЕТ СН'!$I$14+СВЦЭМ!$D$10+'СЕТ СН'!$I$5-'СЕТ СН'!$I$24</f>
        <v>3260.1353150600003</v>
      </c>
      <c r="U123" s="36">
        <f>SUMIFS(СВЦЭМ!$D$39:$D$782,СВЦЭМ!$A$39:$A$782,$A123,СВЦЭМ!$B$39:$B$782,U$119)+'СЕТ СН'!$I$14+СВЦЭМ!$D$10+'СЕТ СН'!$I$5-'СЕТ СН'!$I$24</f>
        <v>3186.7865751300001</v>
      </c>
      <c r="V123" s="36">
        <f>SUMIFS(СВЦЭМ!$D$39:$D$782,СВЦЭМ!$A$39:$A$782,$A123,СВЦЭМ!$B$39:$B$782,V$119)+'СЕТ СН'!$I$14+СВЦЭМ!$D$10+'СЕТ СН'!$I$5-'СЕТ СН'!$I$24</f>
        <v>3181.3322008300001</v>
      </c>
      <c r="W123" s="36">
        <f>SUMIFS(СВЦЭМ!$D$39:$D$782,СВЦЭМ!$A$39:$A$782,$A123,СВЦЭМ!$B$39:$B$782,W$119)+'СЕТ СН'!$I$14+СВЦЭМ!$D$10+'СЕТ СН'!$I$5-'СЕТ СН'!$I$24</f>
        <v>3195.2861240100001</v>
      </c>
      <c r="X123" s="36">
        <f>SUMIFS(СВЦЭМ!$D$39:$D$782,СВЦЭМ!$A$39:$A$782,$A123,СВЦЭМ!$B$39:$B$782,X$119)+'СЕТ СН'!$I$14+СВЦЭМ!$D$10+'СЕТ СН'!$I$5-'СЕТ СН'!$I$24</f>
        <v>3219.7166404500003</v>
      </c>
      <c r="Y123" s="36">
        <f>SUMIFS(СВЦЭМ!$D$39:$D$782,СВЦЭМ!$A$39:$A$782,$A123,СВЦЭМ!$B$39:$B$782,Y$119)+'СЕТ СН'!$I$14+СВЦЭМ!$D$10+'СЕТ СН'!$I$5-'СЕТ СН'!$I$24</f>
        <v>3268.54024467</v>
      </c>
    </row>
    <row r="124" spans="1:27" ht="15.75" x14ac:dyDescent="0.2">
      <c r="A124" s="35">
        <f t="shared" si="3"/>
        <v>44291</v>
      </c>
      <c r="B124" s="36">
        <f>SUMIFS(СВЦЭМ!$D$39:$D$782,СВЦЭМ!$A$39:$A$782,$A124,СВЦЭМ!$B$39:$B$782,B$119)+'СЕТ СН'!$I$14+СВЦЭМ!$D$10+'СЕТ СН'!$I$5-'СЕТ СН'!$I$24</f>
        <v>3350.0648479300003</v>
      </c>
      <c r="C124" s="36">
        <f>SUMIFS(СВЦЭМ!$D$39:$D$782,СВЦЭМ!$A$39:$A$782,$A124,СВЦЭМ!$B$39:$B$782,C$119)+'СЕТ СН'!$I$14+СВЦЭМ!$D$10+'СЕТ СН'!$I$5-'СЕТ СН'!$I$24</f>
        <v>3437.6073584700002</v>
      </c>
      <c r="D124" s="36">
        <f>SUMIFS(СВЦЭМ!$D$39:$D$782,СВЦЭМ!$A$39:$A$782,$A124,СВЦЭМ!$B$39:$B$782,D$119)+'СЕТ СН'!$I$14+СВЦЭМ!$D$10+'СЕТ СН'!$I$5-'СЕТ СН'!$I$24</f>
        <v>3491.8190783999999</v>
      </c>
      <c r="E124" s="36">
        <f>SUMIFS(СВЦЭМ!$D$39:$D$782,СВЦЭМ!$A$39:$A$782,$A124,СВЦЭМ!$B$39:$B$782,E$119)+'СЕТ СН'!$I$14+СВЦЭМ!$D$10+'СЕТ СН'!$I$5-'СЕТ СН'!$I$24</f>
        <v>3499.029364</v>
      </c>
      <c r="F124" s="36">
        <f>SUMIFS(СВЦЭМ!$D$39:$D$782,СВЦЭМ!$A$39:$A$782,$A124,СВЦЭМ!$B$39:$B$782,F$119)+'СЕТ СН'!$I$14+СВЦЭМ!$D$10+'СЕТ СН'!$I$5-'СЕТ СН'!$I$24</f>
        <v>3502.6688750700005</v>
      </c>
      <c r="G124" s="36">
        <f>SUMIFS(СВЦЭМ!$D$39:$D$782,СВЦЭМ!$A$39:$A$782,$A124,СВЦЭМ!$B$39:$B$782,G$119)+'СЕТ СН'!$I$14+СВЦЭМ!$D$10+'СЕТ СН'!$I$5-'СЕТ СН'!$I$24</f>
        <v>3500.2979904700005</v>
      </c>
      <c r="H124" s="36">
        <f>SUMIFS(СВЦЭМ!$D$39:$D$782,СВЦЭМ!$A$39:$A$782,$A124,СВЦЭМ!$B$39:$B$782,H$119)+'СЕТ СН'!$I$14+СВЦЭМ!$D$10+'СЕТ СН'!$I$5-'СЕТ СН'!$I$24</f>
        <v>3448.6152911400004</v>
      </c>
      <c r="I124" s="36">
        <f>SUMIFS(СВЦЭМ!$D$39:$D$782,СВЦЭМ!$A$39:$A$782,$A124,СВЦЭМ!$B$39:$B$782,I$119)+'СЕТ СН'!$I$14+СВЦЭМ!$D$10+'СЕТ СН'!$I$5-'СЕТ СН'!$I$24</f>
        <v>3376.0368800800002</v>
      </c>
      <c r="J124" s="36">
        <f>SUMIFS(СВЦЭМ!$D$39:$D$782,СВЦЭМ!$A$39:$A$782,$A124,СВЦЭМ!$B$39:$B$782,J$119)+'СЕТ СН'!$I$14+СВЦЭМ!$D$10+'СЕТ СН'!$I$5-'СЕТ СН'!$I$24</f>
        <v>3337.09661357</v>
      </c>
      <c r="K124" s="36">
        <f>SUMIFS(СВЦЭМ!$D$39:$D$782,СВЦЭМ!$A$39:$A$782,$A124,СВЦЭМ!$B$39:$B$782,K$119)+'СЕТ СН'!$I$14+СВЦЭМ!$D$10+'СЕТ СН'!$I$5-'СЕТ СН'!$I$24</f>
        <v>3295.6013902600002</v>
      </c>
      <c r="L124" s="36">
        <f>SUMIFS(СВЦЭМ!$D$39:$D$782,СВЦЭМ!$A$39:$A$782,$A124,СВЦЭМ!$B$39:$B$782,L$119)+'СЕТ СН'!$I$14+СВЦЭМ!$D$10+'СЕТ СН'!$I$5-'СЕТ СН'!$I$24</f>
        <v>3311.9063758800003</v>
      </c>
      <c r="M124" s="36">
        <f>SUMIFS(СВЦЭМ!$D$39:$D$782,СВЦЭМ!$A$39:$A$782,$A124,СВЦЭМ!$B$39:$B$782,M$119)+'СЕТ СН'!$I$14+СВЦЭМ!$D$10+'СЕТ СН'!$I$5-'СЕТ СН'!$I$24</f>
        <v>3305.3661466100002</v>
      </c>
      <c r="N124" s="36">
        <f>SUMIFS(СВЦЭМ!$D$39:$D$782,СВЦЭМ!$A$39:$A$782,$A124,СВЦЭМ!$B$39:$B$782,N$119)+'СЕТ СН'!$I$14+СВЦЭМ!$D$10+'СЕТ СН'!$I$5-'СЕТ СН'!$I$24</f>
        <v>3306.6350427300004</v>
      </c>
      <c r="O124" s="36">
        <f>SUMIFS(СВЦЭМ!$D$39:$D$782,СВЦЭМ!$A$39:$A$782,$A124,СВЦЭМ!$B$39:$B$782,O$119)+'СЕТ СН'!$I$14+СВЦЭМ!$D$10+'СЕТ СН'!$I$5-'СЕТ СН'!$I$24</f>
        <v>3345.0310765100003</v>
      </c>
      <c r="P124" s="36">
        <f>SUMIFS(СВЦЭМ!$D$39:$D$782,СВЦЭМ!$A$39:$A$782,$A124,СВЦЭМ!$B$39:$B$782,P$119)+'СЕТ СН'!$I$14+СВЦЭМ!$D$10+'СЕТ СН'!$I$5-'СЕТ СН'!$I$24</f>
        <v>3396.8549830800002</v>
      </c>
      <c r="Q124" s="36">
        <f>SUMIFS(СВЦЭМ!$D$39:$D$782,СВЦЭМ!$A$39:$A$782,$A124,СВЦЭМ!$B$39:$B$782,Q$119)+'СЕТ СН'!$I$14+СВЦЭМ!$D$10+'СЕТ СН'!$I$5-'СЕТ СН'!$I$24</f>
        <v>3418.7569409900002</v>
      </c>
      <c r="R124" s="36">
        <f>SUMIFS(СВЦЭМ!$D$39:$D$782,СВЦЭМ!$A$39:$A$782,$A124,СВЦЭМ!$B$39:$B$782,R$119)+'СЕТ СН'!$I$14+СВЦЭМ!$D$10+'СЕТ СН'!$I$5-'СЕТ СН'!$I$24</f>
        <v>3407.7726625100004</v>
      </c>
      <c r="S124" s="36">
        <f>SUMIFS(СВЦЭМ!$D$39:$D$782,СВЦЭМ!$A$39:$A$782,$A124,СВЦЭМ!$B$39:$B$782,S$119)+'СЕТ СН'!$I$14+СВЦЭМ!$D$10+'СЕТ СН'!$I$5-'СЕТ СН'!$I$24</f>
        <v>3382.8883491699999</v>
      </c>
      <c r="T124" s="36">
        <f>SUMIFS(СВЦЭМ!$D$39:$D$782,СВЦЭМ!$A$39:$A$782,$A124,СВЦЭМ!$B$39:$B$782,T$119)+'СЕТ СН'!$I$14+СВЦЭМ!$D$10+'СЕТ СН'!$I$5-'СЕТ СН'!$I$24</f>
        <v>3316.5094329500002</v>
      </c>
      <c r="U124" s="36">
        <f>SUMIFS(СВЦЭМ!$D$39:$D$782,СВЦЭМ!$A$39:$A$782,$A124,СВЦЭМ!$B$39:$B$782,U$119)+'СЕТ СН'!$I$14+СВЦЭМ!$D$10+'СЕТ СН'!$I$5-'СЕТ СН'!$I$24</f>
        <v>3263.6795024900002</v>
      </c>
      <c r="V124" s="36">
        <f>SUMIFS(СВЦЭМ!$D$39:$D$782,СВЦЭМ!$A$39:$A$782,$A124,СВЦЭМ!$B$39:$B$782,V$119)+'СЕТ СН'!$I$14+СВЦЭМ!$D$10+'СЕТ СН'!$I$5-'СЕТ СН'!$I$24</f>
        <v>3259.0821827200002</v>
      </c>
      <c r="W124" s="36">
        <f>SUMIFS(СВЦЭМ!$D$39:$D$782,СВЦЭМ!$A$39:$A$782,$A124,СВЦЭМ!$B$39:$B$782,W$119)+'СЕТ СН'!$I$14+СВЦЭМ!$D$10+'СЕТ СН'!$I$5-'СЕТ СН'!$I$24</f>
        <v>3278.0036934999998</v>
      </c>
      <c r="X124" s="36">
        <f>SUMIFS(СВЦЭМ!$D$39:$D$782,СВЦЭМ!$A$39:$A$782,$A124,СВЦЭМ!$B$39:$B$782,X$119)+'СЕТ СН'!$I$14+СВЦЭМ!$D$10+'СЕТ СН'!$I$5-'СЕТ СН'!$I$24</f>
        <v>3259.0597907900001</v>
      </c>
      <c r="Y124" s="36">
        <f>SUMIFS(СВЦЭМ!$D$39:$D$782,СВЦЭМ!$A$39:$A$782,$A124,СВЦЭМ!$B$39:$B$782,Y$119)+'СЕТ СН'!$I$14+СВЦЭМ!$D$10+'СЕТ СН'!$I$5-'СЕТ СН'!$I$24</f>
        <v>3283.0383654500001</v>
      </c>
    </row>
    <row r="125" spans="1:27" ht="15.75" x14ac:dyDescent="0.2">
      <c r="A125" s="35">
        <f t="shared" si="3"/>
        <v>44292</v>
      </c>
      <c r="B125" s="36">
        <f>SUMIFS(СВЦЭМ!$D$39:$D$782,СВЦЭМ!$A$39:$A$782,$A125,СВЦЭМ!$B$39:$B$782,B$119)+'СЕТ СН'!$I$14+СВЦЭМ!$D$10+'СЕТ СН'!$I$5-'СЕТ СН'!$I$24</f>
        <v>3292.3809689300006</v>
      </c>
      <c r="C125" s="36">
        <f>SUMIFS(СВЦЭМ!$D$39:$D$782,СВЦЭМ!$A$39:$A$782,$A125,СВЦЭМ!$B$39:$B$782,C$119)+'СЕТ СН'!$I$14+СВЦЭМ!$D$10+'СЕТ СН'!$I$5-'СЕТ СН'!$I$24</f>
        <v>3363.8149245300001</v>
      </c>
      <c r="D125" s="36">
        <f>SUMIFS(СВЦЭМ!$D$39:$D$782,СВЦЭМ!$A$39:$A$782,$A125,СВЦЭМ!$B$39:$B$782,D$119)+'СЕТ СН'!$I$14+СВЦЭМ!$D$10+'СЕТ СН'!$I$5-'СЕТ СН'!$I$24</f>
        <v>3430.95813714</v>
      </c>
      <c r="E125" s="36">
        <f>SUMIFS(СВЦЭМ!$D$39:$D$782,СВЦЭМ!$A$39:$A$782,$A125,СВЦЭМ!$B$39:$B$782,E$119)+'СЕТ СН'!$I$14+СВЦЭМ!$D$10+'СЕТ СН'!$I$5-'СЕТ СН'!$I$24</f>
        <v>3439.4802845499999</v>
      </c>
      <c r="F125" s="36">
        <f>SUMIFS(СВЦЭМ!$D$39:$D$782,СВЦЭМ!$A$39:$A$782,$A125,СВЦЭМ!$B$39:$B$782,F$119)+'СЕТ СН'!$I$14+СВЦЭМ!$D$10+'СЕТ СН'!$I$5-'СЕТ СН'!$I$24</f>
        <v>3441.1509588400004</v>
      </c>
      <c r="G125" s="36">
        <f>SUMIFS(СВЦЭМ!$D$39:$D$782,СВЦЭМ!$A$39:$A$782,$A125,СВЦЭМ!$B$39:$B$782,G$119)+'СЕТ СН'!$I$14+СВЦЭМ!$D$10+'СЕТ СН'!$I$5-'СЕТ СН'!$I$24</f>
        <v>3433.16084546</v>
      </c>
      <c r="H125" s="36">
        <f>SUMIFS(СВЦЭМ!$D$39:$D$782,СВЦЭМ!$A$39:$A$782,$A125,СВЦЭМ!$B$39:$B$782,H$119)+'СЕТ СН'!$I$14+СВЦЭМ!$D$10+'СЕТ СН'!$I$5-'СЕТ СН'!$I$24</f>
        <v>3402.0461762499999</v>
      </c>
      <c r="I125" s="36">
        <f>SUMIFS(СВЦЭМ!$D$39:$D$782,СВЦЭМ!$A$39:$A$782,$A125,СВЦЭМ!$B$39:$B$782,I$119)+'СЕТ СН'!$I$14+СВЦЭМ!$D$10+'СЕТ СН'!$I$5-'СЕТ СН'!$I$24</f>
        <v>3341.6986461900001</v>
      </c>
      <c r="J125" s="36">
        <f>SUMIFS(СВЦЭМ!$D$39:$D$782,СВЦЭМ!$A$39:$A$782,$A125,СВЦЭМ!$B$39:$B$782,J$119)+'СЕТ СН'!$I$14+СВЦЭМ!$D$10+'СЕТ СН'!$I$5-'СЕТ СН'!$I$24</f>
        <v>3290.7655242600003</v>
      </c>
      <c r="K125" s="36">
        <f>SUMIFS(СВЦЭМ!$D$39:$D$782,СВЦЭМ!$A$39:$A$782,$A125,СВЦЭМ!$B$39:$B$782,K$119)+'СЕТ СН'!$I$14+СВЦЭМ!$D$10+'СЕТ СН'!$I$5-'СЕТ СН'!$I$24</f>
        <v>3251.7920966000001</v>
      </c>
      <c r="L125" s="36">
        <f>SUMIFS(СВЦЭМ!$D$39:$D$782,СВЦЭМ!$A$39:$A$782,$A125,СВЦЭМ!$B$39:$B$782,L$119)+'СЕТ СН'!$I$14+СВЦЭМ!$D$10+'СЕТ СН'!$I$5-'СЕТ СН'!$I$24</f>
        <v>3270.5365386399999</v>
      </c>
      <c r="M125" s="36">
        <f>SUMIFS(СВЦЭМ!$D$39:$D$782,СВЦЭМ!$A$39:$A$782,$A125,СВЦЭМ!$B$39:$B$782,M$119)+'СЕТ СН'!$I$14+СВЦЭМ!$D$10+'СЕТ СН'!$I$5-'СЕТ СН'!$I$24</f>
        <v>3286.4780916999998</v>
      </c>
      <c r="N125" s="36">
        <f>SUMIFS(СВЦЭМ!$D$39:$D$782,СВЦЭМ!$A$39:$A$782,$A125,СВЦЭМ!$B$39:$B$782,N$119)+'СЕТ СН'!$I$14+СВЦЭМ!$D$10+'СЕТ СН'!$I$5-'СЕТ СН'!$I$24</f>
        <v>3319.0397072800001</v>
      </c>
      <c r="O125" s="36">
        <f>SUMIFS(СВЦЭМ!$D$39:$D$782,СВЦЭМ!$A$39:$A$782,$A125,СВЦЭМ!$B$39:$B$782,O$119)+'СЕТ СН'!$I$14+СВЦЭМ!$D$10+'СЕТ СН'!$I$5-'СЕТ СН'!$I$24</f>
        <v>3363.3098601199999</v>
      </c>
      <c r="P125" s="36">
        <f>SUMIFS(СВЦЭМ!$D$39:$D$782,СВЦЭМ!$A$39:$A$782,$A125,СВЦЭМ!$B$39:$B$782,P$119)+'СЕТ СН'!$I$14+СВЦЭМ!$D$10+'СЕТ СН'!$I$5-'СЕТ СН'!$I$24</f>
        <v>3414.8200413800005</v>
      </c>
      <c r="Q125" s="36">
        <f>SUMIFS(СВЦЭМ!$D$39:$D$782,СВЦЭМ!$A$39:$A$782,$A125,СВЦЭМ!$B$39:$B$782,Q$119)+'СЕТ СН'!$I$14+СВЦЭМ!$D$10+'СЕТ СН'!$I$5-'СЕТ СН'!$I$24</f>
        <v>3424.7111085800002</v>
      </c>
      <c r="R125" s="36">
        <f>SUMIFS(СВЦЭМ!$D$39:$D$782,СВЦЭМ!$A$39:$A$782,$A125,СВЦЭМ!$B$39:$B$782,R$119)+'СЕТ СН'!$I$14+СВЦЭМ!$D$10+'СЕТ СН'!$I$5-'СЕТ СН'!$I$24</f>
        <v>3414.9619097800005</v>
      </c>
      <c r="S125" s="36">
        <f>SUMIFS(СВЦЭМ!$D$39:$D$782,СВЦЭМ!$A$39:$A$782,$A125,СВЦЭМ!$B$39:$B$782,S$119)+'СЕТ СН'!$I$14+СВЦЭМ!$D$10+'СЕТ СН'!$I$5-'СЕТ СН'!$I$24</f>
        <v>3395.0611658600001</v>
      </c>
      <c r="T125" s="36">
        <f>SUMIFS(СВЦЭМ!$D$39:$D$782,СВЦЭМ!$A$39:$A$782,$A125,СВЦЭМ!$B$39:$B$782,T$119)+'СЕТ СН'!$I$14+СВЦЭМ!$D$10+'СЕТ СН'!$I$5-'СЕТ СН'!$I$24</f>
        <v>3329.59109549</v>
      </c>
      <c r="U125" s="36">
        <f>SUMIFS(СВЦЭМ!$D$39:$D$782,СВЦЭМ!$A$39:$A$782,$A125,СВЦЭМ!$B$39:$B$782,U$119)+'СЕТ СН'!$I$14+СВЦЭМ!$D$10+'СЕТ СН'!$I$5-'СЕТ СН'!$I$24</f>
        <v>3243.1597590700003</v>
      </c>
      <c r="V125" s="36">
        <f>SUMIFS(СВЦЭМ!$D$39:$D$782,СВЦЭМ!$A$39:$A$782,$A125,СВЦЭМ!$B$39:$B$782,V$119)+'СЕТ СН'!$I$14+СВЦЭМ!$D$10+'СЕТ СН'!$I$5-'СЕТ СН'!$I$24</f>
        <v>3195.3086974800003</v>
      </c>
      <c r="W125" s="36">
        <f>SUMIFS(СВЦЭМ!$D$39:$D$782,СВЦЭМ!$A$39:$A$782,$A125,СВЦЭМ!$B$39:$B$782,W$119)+'СЕТ СН'!$I$14+СВЦЭМ!$D$10+'СЕТ СН'!$I$5-'СЕТ СН'!$I$24</f>
        <v>3211.6052330299999</v>
      </c>
      <c r="X125" s="36">
        <f>SUMIFS(СВЦЭМ!$D$39:$D$782,СВЦЭМ!$A$39:$A$782,$A125,СВЦЭМ!$B$39:$B$782,X$119)+'СЕТ СН'!$I$14+СВЦЭМ!$D$10+'СЕТ СН'!$I$5-'СЕТ СН'!$I$24</f>
        <v>3236.6636015399999</v>
      </c>
      <c r="Y125" s="36">
        <f>SUMIFS(СВЦЭМ!$D$39:$D$782,СВЦЭМ!$A$39:$A$782,$A125,СВЦЭМ!$B$39:$B$782,Y$119)+'СЕТ СН'!$I$14+СВЦЭМ!$D$10+'СЕТ СН'!$I$5-'СЕТ СН'!$I$24</f>
        <v>3298.0798578499998</v>
      </c>
    </row>
    <row r="126" spans="1:27" ht="15.75" x14ac:dyDescent="0.2">
      <c r="A126" s="35">
        <f t="shared" si="3"/>
        <v>44293</v>
      </c>
      <c r="B126" s="36">
        <f>SUMIFS(СВЦЭМ!$D$39:$D$782,СВЦЭМ!$A$39:$A$782,$A126,СВЦЭМ!$B$39:$B$782,B$119)+'СЕТ СН'!$I$14+СВЦЭМ!$D$10+'СЕТ СН'!$I$5-'СЕТ СН'!$I$24</f>
        <v>3385.3659325500003</v>
      </c>
      <c r="C126" s="36">
        <f>SUMIFS(СВЦЭМ!$D$39:$D$782,СВЦЭМ!$A$39:$A$782,$A126,СВЦЭМ!$B$39:$B$782,C$119)+'СЕТ СН'!$I$14+СВЦЭМ!$D$10+'СЕТ СН'!$I$5-'СЕТ СН'!$I$24</f>
        <v>3425.64738984</v>
      </c>
      <c r="D126" s="36">
        <f>SUMIFS(СВЦЭМ!$D$39:$D$782,СВЦЭМ!$A$39:$A$782,$A126,СВЦЭМ!$B$39:$B$782,D$119)+'СЕТ СН'!$I$14+СВЦЭМ!$D$10+'СЕТ СН'!$I$5-'СЕТ СН'!$I$24</f>
        <v>3384.35656088</v>
      </c>
      <c r="E126" s="36">
        <f>SUMIFS(СВЦЭМ!$D$39:$D$782,СВЦЭМ!$A$39:$A$782,$A126,СВЦЭМ!$B$39:$B$782,E$119)+'СЕТ СН'!$I$14+СВЦЭМ!$D$10+'СЕТ СН'!$I$5-'СЕТ СН'!$I$24</f>
        <v>3379.8030145900002</v>
      </c>
      <c r="F126" s="36">
        <f>SUMIFS(СВЦЭМ!$D$39:$D$782,СВЦЭМ!$A$39:$A$782,$A126,СВЦЭМ!$B$39:$B$782,F$119)+'СЕТ СН'!$I$14+СВЦЭМ!$D$10+'СЕТ СН'!$I$5-'СЕТ СН'!$I$24</f>
        <v>3383.7872977900001</v>
      </c>
      <c r="G126" s="36">
        <f>SUMIFS(СВЦЭМ!$D$39:$D$782,СВЦЭМ!$A$39:$A$782,$A126,СВЦЭМ!$B$39:$B$782,G$119)+'СЕТ СН'!$I$14+СВЦЭМ!$D$10+'СЕТ СН'!$I$5-'СЕТ СН'!$I$24</f>
        <v>3392.1443885300005</v>
      </c>
      <c r="H126" s="36">
        <f>SUMIFS(СВЦЭМ!$D$39:$D$782,СВЦЭМ!$A$39:$A$782,$A126,СВЦЭМ!$B$39:$B$782,H$119)+'СЕТ СН'!$I$14+СВЦЭМ!$D$10+'СЕТ СН'!$I$5-'СЕТ СН'!$I$24</f>
        <v>3432.5679406300005</v>
      </c>
      <c r="I126" s="36">
        <f>SUMIFS(СВЦЭМ!$D$39:$D$782,СВЦЭМ!$A$39:$A$782,$A126,СВЦЭМ!$B$39:$B$782,I$119)+'СЕТ СН'!$I$14+СВЦЭМ!$D$10+'СЕТ СН'!$I$5-'СЕТ СН'!$I$24</f>
        <v>3397.2907664200002</v>
      </c>
      <c r="J126" s="36">
        <f>SUMIFS(СВЦЭМ!$D$39:$D$782,СВЦЭМ!$A$39:$A$782,$A126,СВЦЭМ!$B$39:$B$782,J$119)+'СЕТ СН'!$I$14+СВЦЭМ!$D$10+'СЕТ СН'!$I$5-'СЕТ СН'!$I$24</f>
        <v>3344.3929715600002</v>
      </c>
      <c r="K126" s="36">
        <f>SUMIFS(СВЦЭМ!$D$39:$D$782,СВЦЭМ!$A$39:$A$782,$A126,СВЦЭМ!$B$39:$B$782,K$119)+'СЕТ СН'!$I$14+СВЦЭМ!$D$10+'СЕТ СН'!$I$5-'СЕТ СН'!$I$24</f>
        <v>3295.5734566900001</v>
      </c>
      <c r="L126" s="36">
        <f>SUMIFS(СВЦЭМ!$D$39:$D$782,СВЦЭМ!$A$39:$A$782,$A126,СВЦЭМ!$B$39:$B$782,L$119)+'СЕТ СН'!$I$14+СВЦЭМ!$D$10+'СЕТ СН'!$I$5-'СЕТ СН'!$I$24</f>
        <v>3302.4277696500003</v>
      </c>
      <c r="M126" s="36">
        <f>SUMIFS(СВЦЭМ!$D$39:$D$782,СВЦЭМ!$A$39:$A$782,$A126,СВЦЭМ!$B$39:$B$782,M$119)+'СЕТ СН'!$I$14+СВЦЭМ!$D$10+'СЕТ СН'!$I$5-'СЕТ СН'!$I$24</f>
        <v>3288.5257589800003</v>
      </c>
      <c r="N126" s="36">
        <f>SUMIFS(СВЦЭМ!$D$39:$D$782,СВЦЭМ!$A$39:$A$782,$A126,СВЦЭМ!$B$39:$B$782,N$119)+'СЕТ СН'!$I$14+СВЦЭМ!$D$10+'СЕТ СН'!$I$5-'СЕТ СН'!$I$24</f>
        <v>3317.8185561200003</v>
      </c>
      <c r="O126" s="36">
        <f>SUMIFS(СВЦЭМ!$D$39:$D$782,СВЦЭМ!$A$39:$A$782,$A126,СВЦЭМ!$B$39:$B$782,O$119)+'СЕТ СН'!$I$14+СВЦЭМ!$D$10+'СЕТ СН'!$I$5-'СЕТ СН'!$I$24</f>
        <v>3345.1501994800001</v>
      </c>
      <c r="P126" s="36">
        <f>SUMIFS(СВЦЭМ!$D$39:$D$782,СВЦЭМ!$A$39:$A$782,$A126,СВЦЭМ!$B$39:$B$782,P$119)+'СЕТ СН'!$I$14+СВЦЭМ!$D$10+'СЕТ СН'!$I$5-'СЕТ СН'!$I$24</f>
        <v>3389.4469540800001</v>
      </c>
      <c r="Q126" s="36">
        <f>SUMIFS(СВЦЭМ!$D$39:$D$782,СВЦЭМ!$A$39:$A$782,$A126,СВЦЭМ!$B$39:$B$782,Q$119)+'СЕТ СН'!$I$14+СВЦЭМ!$D$10+'СЕТ СН'!$I$5-'СЕТ СН'!$I$24</f>
        <v>3430.5860141500002</v>
      </c>
      <c r="R126" s="36">
        <f>SUMIFS(СВЦЭМ!$D$39:$D$782,СВЦЭМ!$A$39:$A$782,$A126,СВЦЭМ!$B$39:$B$782,R$119)+'СЕТ СН'!$I$14+СВЦЭМ!$D$10+'СЕТ СН'!$I$5-'СЕТ СН'!$I$24</f>
        <v>3431.0078025700004</v>
      </c>
      <c r="S126" s="36">
        <f>SUMIFS(СВЦЭМ!$D$39:$D$782,СВЦЭМ!$A$39:$A$782,$A126,СВЦЭМ!$B$39:$B$782,S$119)+'СЕТ СН'!$I$14+СВЦЭМ!$D$10+'СЕТ СН'!$I$5-'СЕТ СН'!$I$24</f>
        <v>3395.2603105799999</v>
      </c>
      <c r="T126" s="36">
        <f>SUMIFS(СВЦЭМ!$D$39:$D$782,СВЦЭМ!$A$39:$A$782,$A126,СВЦЭМ!$B$39:$B$782,T$119)+'СЕТ СН'!$I$14+СВЦЭМ!$D$10+'СЕТ СН'!$I$5-'СЕТ СН'!$I$24</f>
        <v>3311.1180687400001</v>
      </c>
      <c r="U126" s="36">
        <f>SUMIFS(СВЦЭМ!$D$39:$D$782,СВЦЭМ!$A$39:$A$782,$A126,СВЦЭМ!$B$39:$B$782,U$119)+'СЕТ СН'!$I$14+СВЦЭМ!$D$10+'СЕТ СН'!$I$5-'СЕТ СН'!$I$24</f>
        <v>3257.6267892300002</v>
      </c>
      <c r="V126" s="36">
        <f>SUMIFS(СВЦЭМ!$D$39:$D$782,СВЦЭМ!$A$39:$A$782,$A126,СВЦЭМ!$B$39:$B$782,V$119)+'СЕТ СН'!$I$14+СВЦЭМ!$D$10+'СЕТ СН'!$I$5-'СЕТ СН'!$I$24</f>
        <v>3239.9356667500001</v>
      </c>
      <c r="W126" s="36">
        <f>SUMIFS(СВЦЭМ!$D$39:$D$782,СВЦЭМ!$A$39:$A$782,$A126,СВЦЭМ!$B$39:$B$782,W$119)+'СЕТ СН'!$I$14+СВЦЭМ!$D$10+'СЕТ СН'!$I$5-'СЕТ СН'!$I$24</f>
        <v>3240.5862064800003</v>
      </c>
      <c r="X126" s="36">
        <f>SUMIFS(СВЦЭМ!$D$39:$D$782,СВЦЭМ!$A$39:$A$782,$A126,СВЦЭМ!$B$39:$B$782,X$119)+'СЕТ СН'!$I$14+СВЦЭМ!$D$10+'СЕТ СН'!$I$5-'СЕТ СН'!$I$24</f>
        <v>3255.5849912200001</v>
      </c>
      <c r="Y126" s="36">
        <f>SUMIFS(СВЦЭМ!$D$39:$D$782,СВЦЭМ!$A$39:$A$782,$A126,СВЦЭМ!$B$39:$B$782,Y$119)+'СЕТ СН'!$I$14+СВЦЭМ!$D$10+'СЕТ СН'!$I$5-'СЕТ СН'!$I$24</f>
        <v>3307.7400444800005</v>
      </c>
    </row>
    <row r="127" spans="1:27" ht="15.75" x14ac:dyDescent="0.2">
      <c r="A127" s="35">
        <f t="shared" si="3"/>
        <v>44294</v>
      </c>
      <c r="B127" s="36">
        <f>SUMIFS(СВЦЭМ!$D$39:$D$782,СВЦЭМ!$A$39:$A$782,$A127,СВЦЭМ!$B$39:$B$782,B$119)+'СЕТ СН'!$I$14+СВЦЭМ!$D$10+'СЕТ СН'!$I$5-'СЕТ СН'!$I$24</f>
        <v>3342.0500053000005</v>
      </c>
      <c r="C127" s="36">
        <f>SUMIFS(СВЦЭМ!$D$39:$D$782,СВЦЭМ!$A$39:$A$782,$A127,СВЦЭМ!$B$39:$B$782,C$119)+'СЕТ СН'!$I$14+СВЦЭМ!$D$10+'СЕТ СН'!$I$5-'СЕТ СН'!$I$24</f>
        <v>3417.2088378500002</v>
      </c>
      <c r="D127" s="36">
        <f>SUMIFS(СВЦЭМ!$D$39:$D$782,СВЦЭМ!$A$39:$A$782,$A127,СВЦЭМ!$B$39:$B$782,D$119)+'СЕТ СН'!$I$14+СВЦЭМ!$D$10+'СЕТ СН'!$I$5-'СЕТ СН'!$I$24</f>
        <v>3399.72720295</v>
      </c>
      <c r="E127" s="36">
        <f>SUMIFS(СВЦЭМ!$D$39:$D$782,СВЦЭМ!$A$39:$A$782,$A127,СВЦЭМ!$B$39:$B$782,E$119)+'СЕТ СН'!$I$14+СВЦЭМ!$D$10+'СЕТ СН'!$I$5-'СЕТ СН'!$I$24</f>
        <v>3393.8972128700002</v>
      </c>
      <c r="F127" s="36">
        <f>SUMIFS(СВЦЭМ!$D$39:$D$782,СВЦЭМ!$A$39:$A$782,$A127,СВЦЭМ!$B$39:$B$782,F$119)+'СЕТ СН'!$I$14+СВЦЭМ!$D$10+'СЕТ СН'!$I$5-'СЕТ СН'!$I$24</f>
        <v>3393.8724398100003</v>
      </c>
      <c r="G127" s="36">
        <f>SUMIFS(СВЦЭМ!$D$39:$D$782,СВЦЭМ!$A$39:$A$782,$A127,СВЦЭМ!$B$39:$B$782,G$119)+'СЕТ СН'!$I$14+СВЦЭМ!$D$10+'СЕТ СН'!$I$5-'СЕТ СН'!$I$24</f>
        <v>3407.7493212400004</v>
      </c>
      <c r="H127" s="36">
        <f>SUMIFS(СВЦЭМ!$D$39:$D$782,СВЦЭМ!$A$39:$A$782,$A127,СВЦЭМ!$B$39:$B$782,H$119)+'СЕТ СН'!$I$14+СВЦЭМ!$D$10+'СЕТ СН'!$I$5-'СЕТ СН'!$I$24</f>
        <v>3392.3455897500003</v>
      </c>
      <c r="I127" s="36">
        <f>SUMIFS(СВЦЭМ!$D$39:$D$782,СВЦЭМ!$A$39:$A$782,$A127,СВЦЭМ!$B$39:$B$782,I$119)+'СЕТ СН'!$I$14+СВЦЭМ!$D$10+'СЕТ СН'!$I$5-'СЕТ СН'!$I$24</f>
        <v>3340.57914394</v>
      </c>
      <c r="J127" s="36">
        <f>SUMIFS(СВЦЭМ!$D$39:$D$782,СВЦЭМ!$A$39:$A$782,$A127,СВЦЭМ!$B$39:$B$782,J$119)+'СЕТ СН'!$I$14+СВЦЭМ!$D$10+'СЕТ СН'!$I$5-'СЕТ СН'!$I$24</f>
        <v>3335.8218198900004</v>
      </c>
      <c r="K127" s="36">
        <f>SUMIFS(СВЦЭМ!$D$39:$D$782,СВЦЭМ!$A$39:$A$782,$A127,СВЦЭМ!$B$39:$B$782,K$119)+'СЕТ СН'!$I$14+СВЦЭМ!$D$10+'СЕТ СН'!$I$5-'СЕТ СН'!$I$24</f>
        <v>3315.2725591899998</v>
      </c>
      <c r="L127" s="36">
        <f>SUMIFS(СВЦЭМ!$D$39:$D$782,СВЦЭМ!$A$39:$A$782,$A127,СВЦЭМ!$B$39:$B$782,L$119)+'СЕТ СН'!$I$14+СВЦЭМ!$D$10+'СЕТ СН'!$I$5-'СЕТ СН'!$I$24</f>
        <v>3319.73152613</v>
      </c>
      <c r="M127" s="36">
        <f>SUMIFS(СВЦЭМ!$D$39:$D$782,СВЦЭМ!$A$39:$A$782,$A127,СВЦЭМ!$B$39:$B$782,M$119)+'СЕТ СН'!$I$14+СВЦЭМ!$D$10+'СЕТ СН'!$I$5-'СЕТ СН'!$I$24</f>
        <v>3328.2958466099999</v>
      </c>
      <c r="N127" s="36">
        <f>SUMIFS(СВЦЭМ!$D$39:$D$782,СВЦЭМ!$A$39:$A$782,$A127,СВЦЭМ!$B$39:$B$782,N$119)+'СЕТ СН'!$I$14+СВЦЭМ!$D$10+'СЕТ СН'!$I$5-'СЕТ СН'!$I$24</f>
        <v>3348.9218131000002</v>
      </c>
      <c r="O127" s="36">
        <f>SUMIFS(СВЦЭМ!$D$39:$D$782,СВЦЭМ!$A$39:$A$782,$A127,СВЦЭМ!$B$39:$B$782,O$119)+'СЕТ СН'!$I$14+СВЦЭМ!$D$10+'СЕТ СН'!$I$5-'СЕТ СН'!$I$24</f>
        <v>3354.4707721200002</v>
      </c>
      <c r="P127" s="36">
        <f>SUMIFS(СВЦЭМ!$D$39:$D$782,СВЦЭМ!$A$39:$A$782,$A127,СВЦЭМ!$B$39:$B$782,P$119)+'СЕТ СН'!$I$14+СВЦЭМ!$D$10+'СЕТ СН'!$I$5-'СЕТ СН'!$I$24</f>
        <v>3357.3218968500005</v>
      </c>
      <c r="Q127" s="36">
        <f>SUMIFS(СВЦЭМ!$D$39:$D$782,СВЦЭМ!$A$39:$A$782,$A127,СВЦЭМ!$B$39:$B$782,Q$119)+'СЕТ СН'!$I$14+СВЦЭМ!$D$10+'СЕТ СН'!$I$5-'СЕТ СН'!$I$24</f>
        <v>3381.2922965100001</v>
      </c>
      <c r="R127" s="36">
        <f>SUMIFS(СВЦЭМ!$D$39:$D$782,СВЦЭМ!$A$39:$A$782,$A127,СВЦЭМ!$B$39:$B$782,R$119)+'СЕТ СН'!$I$14+СВЦЭМ!$D$10+'СЕТ СН'!$I$5-'СЕТ СН'!$I$24</f>
        <v>3370.3356258200001</v>
      </c>
      <c r="S127" s="36">
        <f>SUMIFS(СВЦЭМ!$D$39:$D$782,СВЦЭМ!$A$39:$A$782,$A127,СВЦЭМ!$B$39:$B$782,S$119)+'СЕТ СН'!$I$14+СВЦЭМ!$D$10+'СЕТ СН'!$I$5-'СЕТ СН'!$I$24</f>
        <v>3354.46837091</v>
      </c>
      <c r="T127" s="36">
        <f>SUMIFS(СВЦЭМ!$D$39:$D$782,СВЦЭМ!$A$39:$A$782,$A127,СВЦЭМ!$B$39:$B$782,T$119)+'СЕТ СН'!$I$14+СВЦЭМ!$D$10+'СЕТ СН'!$I$5-'СЕТ СН'!$I$24</f>
        <v>3330.9385086000002</v>
      </c>
      <c r="U127" s="36">
        <f>SUMIFS(СВЦЭМ!$D$39:$D$782,СВЦЭМ!$A$39:$A$782,$A127,СВЦЭМ!$B$39:$B$782,U$119)+'СЕТ СН'!$I$14+СВЦЭМ!$D$10+'СЕТ СН'!$I$5-'СЕТ СН'!$I$24</f>
        <v>3258.9794988400004</v>
      </c>
      <c r="V127" s="36">
        <f>SUMIFS(СВЦЭМ!$D$39:$D$782,СВЦЭМ!$A$39:$A$782,$A127,СВЦЭМ!$B$39:$B$782,V$119)+'СЕТ СН'!$I$14+СВЦЭМ!$D$10+'СЕТ СН'!$I$5-'СЕТ СН'!$I$24</f>
        <v>3255.2383711500001</v>
      </c>
      <c r="W127" s="36">
        <f>SUMIFS(СВЦЭМ!$D$39:$D$782,СВЦЭМ!$A$39:$A$782,$A127,СВЦЭМ!$B$39:$B$782,W$119)+'СЕТ СН'!$I$14+СВЦЭМ!$D$10+'СЕТ СН'!$I$5-'СЕТ СН'!$I$24</f>
        <v>3275.8640855000003</v>
      </c>
      <c r="X127" s="36">
        <f>SUMIFS(СВЦЭМ!$D$39:$D$782,СВЦЭМ!$A$39:$A$782,$A127,СВЦЭМ!$B$39:$B$782,X$119)+'СЕТ СН'!$I$14+СВЦЭМ!$D$10+'СЕТ СН'!$I$5-'СЕТ СН'!$I$24</f>
        <v>3294.2289487799999</v>
      </c>
      <c r="Y127" s="36">
        <f>SUMIFS(СВЦЭМ!$D$39:$D$782,СВЦЭМ!$A$39:$A$782,$A127,СВЦЭМ!$B$39:$B$782,Y$119)+'СЕТ СН'!$I$14+СВЦЭМ!$D$10+'СЕТ СН'!$I$5-'СЕТ СН'!$I$24</f>
        <v>3336.6783312699999</v>
      </c>
    </row>
    <row r="128" spans="1:27" ht="15.75" x14ac:dyDescent="0.2">
      <c r="A128" s="35">
        <f t="shared" si="3"/>
        <v>44295</v>
      </c>
      <c r="B128" s="36">
        <f>SUMIFS(СВЦЭМ!$D$39:$D$782,СВЦЭМ!$A$39:$A$782,$A128,СВЦЭМ!$B$39:$B$782,B$119)+'СЕТ СН'!$I$14+СВЦЭМ!$D$10+'СЕТ СН'!$I$5-'СЕТ СН'!$I$24</f>
        <v>3312.97690685</v>
      </c>
      <c r="C128" s="36">
        <f>SUMIFS(СВЦЭМ!$D$39:$D$782,СВЦЭМ!$A$39:$A$782,$A128,СВЦЭМ!$B$39:$B$782,C$119)+'СЕТ СН'!$I$14+СВЦЭМ!$D$10+'СЕТ СН'!$I$5-'СЕТ СН'!$I$24</f>
        <v>3354.6538227800002</v>
      </c>
      <c r="D128" s="36">
        <f>SUMIFS(СВЦЭМ!$D$39:$D$782,СВЦЭМ!$A$39:$A$782,$A128,СВЦЭМ!$B$39:$B$782,D$119)+'СЕТ СН'!$I$14+СВЦЭМ!$D$10+'СЕТ СН'!$I$5-'СЕТ СН'!$I$24</f>
        <v>3392.7828369600002</v>
      </c>
      <c r="E128" s="36">
        <f>SUMIFS(СВЦЭМ!$D$39:$D$782,СВЦЭМ!$A$39:$A$782,$A128,СВЦЭМ!$B$39:$B$782,E$119)+'СЕТ СН'!$I$14+СВЦЭМ!$D$10+'СЕТ СН'!$I$5-'СЕТ СН'!$I$24</f>
        <v>3392.2943951400002</v>
      </c>
      <c r="F128" s="36">
        <f>SUMIFS(СВЦЭМ!$D$39:$D$782,СВЦЭМ!$A$39:$A$782,$A128,СВЦЭМ!$B$39:$B$782,F$119)+'СЕТ СН'!$I$14+СВЦЭМ!$D$10+'СЕТ СН'!$I$5-'СЕТ СН'!$I$24</f>
        <v>3392.2432036400005</v>
      </c>
      <c r="G128" s="36">
        <f>SUMIFS(СВЦЭМ!$D$39:$D$782,СВЦЭМ!$A$39:$A$782,$A128,СВЦЭМ!$B$39:$B$782,G$119)+'СЕТ СН'!$I$14+СВЦЭМ!$D$10+'СЕТ СН'!$I$5-'СЕТ СН'!$I$24</f>
        <v>3396.41634041</v>
      </c>
      <c r="H128" s="36">
        <f>SUMIFS(СВЦЭМ!$D$39:$D$782,СВЦЭМ!$A$39:$A$782,$A128,СВЦЭМ!$B$39:$B$782,H$119)+'СЕТ СН'!$I$14+СВЦЭМ!$D$10+'СЕТ СН'!$I$5-'СЕТ СН'!$I$24</f>
        <v>3380.7127329000004</v>
      </c>
      <c r="I128" s="36">
        <f>SUMIFS(СВЦЭМ!$D$39:$D$782,СВЦЭМ!$A$39:$A$782,$A128,СВЦЭМ!$B$39:$B$782,I$119)+'СЕТ СН'!$I$14+СВЦЭМ!$D$10+'СЕТ СН'!$I$5-'СЕТ СН'!$I$24</f>
        <v>3304.5932644100003</v>
      </c>
      <c r="J128" s="36">
        <f>SUMIFS(СВЦЭМ!$D$39:$D$782,СВЦЭМ!$A$39:$A$782,$A128,СВЦЭМ!$B$39:$B$782,J$119)+'СЕТ СН'!$I$14+СВЦЭМ!$D$10+'СЕТ СН'!$I$5-'СЕТ СН'!$I$24</f>
        <v>3311.5891219800005</v>
      </c>
      <c r="K128" s="36">
        <f>SUMIFS(СВЦЭМ!$D$39:$D$782,СВЦЭМ!$A$39:$A$782,$A128,СВЦЭМ!$B$39:$B$782,K$119)+'СЕТ СН'!$I$14+СВЦЭМ!$D$10+'СЕТ СН'!$I$5-'СЕТ СН'!$I$24</f>
        <v>3312.9024917200004</v>
      </c>
      <c r="L128" s="36">
        <f>SUMIFS(СВЦЭМ!$D$39:$D$782,СВЦЭМ!$A$39:$A$782,$A128,СВЦЭМ!$B$39:$B$782,L$119)+'СЕТ СН'!$I$14+СВЦЭМ!$D$10+'СЕТ СН'!$I$5-'СЕТ СН'!$I$24</f>
        <v>3316.7600646700002</v>
      </c>
      <c r="M128" s="36">
        <f>SUMIFS(СВЦЭМ!$D$39:$D$782,СВЦЭМ!$A$39:$A$782,$A128,СВЦЭМ!$B$39:$B$782,M$119)+'СЕТ СН'!$I$14+СВЦЭМ!$D$10+'СЕТ СН'!$I$5-'СЕТ СН'!$I$24</f>
        <v>3308.3758820600005</v>
      </c>
      <c r="N128" s="36">
        <f>SUMIFS(СВЦЭМ!$D$39:$D$782,СВЦЭМ!$A$39:$A$782,$A128,СВЦЭМ!$B$39:$B$782,N$119)+'СЕТ СН'!$I$14+СВЦЭМ!$D$10+'СЕТ СН'!$I$5-'СЕТ СН'!$I$24</f>
        <v>3331.4153768400001</v>
      </c>
      <c r="O128" s="36">
        <f>SUMIFS(СВЦЭМ!$D$39:$D$782,СВЦЭМ!$A$39:$A$782,$A128,СВЦЭМ!$B$39:$B$782,O$119)+'СЕТ СН'!$I$14+СВЦЭМ!$D$10+'СЕТ СН'!$I$5-'СЕТ СН'!$I$24</f>
        <v>3311.2143287100002</v>
      </c>
      <c r="P128" s="36">
        <f>SUMIFS(СВЦЭМ!$D$39:$D$782,СВЦЭМ!$A$39:$A$782,$A128,СВЦЭМ!$B$39:$B$782,P$119)+'СЕТ СН'!$I$14+СВЦЭМ!$D$10+'СЕТ СН'!$I$5-'СЕТ СН'!$I$24</f>
        <v>3338.3085207500003</v>
      </c>
      <c r="Q128" s="36">
        <f>SUMIFS(СВЦЭМ!$D$39:$D$782,СВЦЭМ!$A$39:$A$782,$A128,СВЦЭМ!$B$39:$B$782,Q$119)+'СЕТ СН'!$I$14+СВЦЭМ!$D$10+'СЕТ СН'!$I$5-'СЕТ СН'!$I$24</f>
        <v>3365.3914751000002</v>
      </c>
      <c r="R128" s="36">
        <f>SUMIFS(СВЦЭМ!$D$39:$D$782,СВЦЭМ!$A$39:$A$782,$A128,СВЦЭМ!$B$39:$B$782,R$119)+'СЕТ СН'!$I$14+СВЦЭМ!$D$10+'СЕТ СН'!$I$5-'СЕТ СН'!$I$24</f>
        <v>3347.65414667</v>
      </c>
      <c r="S128" s="36">
        <f>SUMIFS(СВЦЭМ!$D$39:$D$782,СВЦЭМ!$A$39:$A$782,$A128,СВЦЭМ!$B$39:$B$782,S$119)+'СЕТ СН'!$I$14+СВЦЭМ!$D$10+'СЕТ СН'!$I$5-'СЕТ СН'!$I$24</f>
        <v>3325.0712195100004</v>
      </c>
      <c r="T128" s="36">
        <f>SUMIFS(СВЦЭМ!$D$39:$D$782,СВЦЭМ!$A$39:$A$782,$A128,СВЦЭМ!$B$39:$B$782,T$119)+'СЕТ СН'!$I$14+СВЦЭМ!$D$10+'СЕТ СН'!$I$5-'СЕТ СН'!$I$24</f>
        <v>3321.9647977200002</v>
      </c>
      <c r="U128" s="36">
        <f>SUMIFS(СВЦЭМ!$D$39:$D$782,СВЦЭМ!$A$39:$A$782,$A128,СВЦЭМ!$B$39:$B$782,U$119)+'СЕТ СН'!$I$14+СВЦЭМ!$D$10+'СЕТ СН'!$I$5-'СЕТ СН'!$I$24</f>
        <v>3316.0245331699998</v>
      </c>
      <c r="V128" s="36">
        <f>SUMIFS(СВЦЭМ!$D$39:$D$782,СВЦЭМ!$A$39:$A$782,$A128,СВЦЭМ!$B$39:$B$782,V$119)+'СЕТ СН'!$I$14+СВЦЭМ!$D$10+'СЕТ СН'!$I$5-'СЕТ СН'!$I$24</f>
        <v>3328.4989039000002</v>
      </c>
      <c r="W128" s="36">
        <f>SUMIFS(СВЦЭМ!$D$39:$D$782,СВЦЭМ!$A$39:$A$782,$A128,СВЦЭМ!$B$39:$B$782,W$119)+'СЕТ СН'!$I$14+СВЦЭМ!$D$10+'СЕТ СН'!$I$5-'СЕТ СН'!$I$24</f>
        <v>3333.4759314500002</v>
      </c>
      <c r="X128" s="36">
        <f>SUMIFS(СВЦЭМ!$D$39:$D$782,СВЦЭМ!$A$39:$A$782,$A128,СВЦЭМ!$B$39:$B$782,X$119)+'СЕТ СН'!$I$14+СВЦЭМ!$D$10+'СЕТ СН'!$I$5-'СЕТ СН'!$I$24</f>
        <v>3316.3631541900004</v>
      </c>
      <c r="Y128" s="36">
        <f>SUMIFS(СВЦЭМ!$D$39:$D$782,СВЦЭМ!$A$39:$A$782,$A128,СВЦЭМ!$B$39:$B$782,Y$119)+'СЕТ СН'!$I$14+СВЦЭМ!$D$10+'СЕТ СН'!$I$5-'СЕТ СН'!$I$24</f>
        <v>3285.0034647700004</v>
      </c>
    </row>
    <row r="129" spans="1:25" ht="15.75" x14ac:dyDescent="0.2">
      <c r="A129" s="35">
        <f t="shared" si="3"/>
        <v>44296</v>
      </c>
      <c r="B129" s="36">
        <f>SUMIFS(СВЦЭМ!$D$39:$D$782,СВЦЭМ!$A$39:$A$782,$A129,СВЦЭМ!$B$39:$B$782,B$119)+'СЕТ СН'!$I$14+СВЦЭМ!$D$10+'СЕТ СН'!$I$5-'СЕТ СН'!$I$24</f>
        <v>3363.4743815800002</v>
      </c>
      <c r="C129" s="36">
        <f>SUMIFS(СВЦЭМ!$D$39:$D$782,СВЦЭМ!$A$39:$A$782,$A129,СВЦЭМ!$B$39:$B$782,C$119)+'СЕТ СН'!$I$14+СВЦЭМ!$D$10+'СЕТ СН'!$I$5-'СЕТ СН'!$I$24</f>
        <v>3410.2948368800003</v>
      </c>
      <c r="D129" s="36">
        <f>SUMIFS(СВЦЭМ!$D$39:$D$782,СВЦЭМ!$A$39:$A$782,$A129,СВЦЭМ!$B$39:$B$782,D$119)+'СЕТ СН'!$I$14+СВЦЭМ!$D$10+'СЕТ СН'!$I$5-'СЕТ СН'!$I$24</f>
        <v>3421.2482394200001</v>
      </c>
      <c r="E129" s="36">
        <f>SUMIFS(СВЦЭМ!$D$39:$D$782,СВЦЭМ!$A$39:$A$782,$A129,СВЦЭМ!$B$39:$B$782,E$119)+'СЕТ СН'!$I$14+СВЦЭМ!$D$10+'СЕТ СН'!$I$5-'СЕТ СН'!$I$24</f>
        <v>3402.7589879500001</v>
      </c>
      <c r="F129" s="36">
        <f>SUMIFS(СВЦЭМ!$D$39:$D$782,СВЦЭМ!$A$39:$A$782,$A129,СВЦЭМ!$B$39:$B$782,F$119)+'СЕТ СН'!$I$14+СВЦЭМ!$D$10+'СЕТ СН'!$I$5-'СЕТ СН'!$I$24</f>
        <v>3386.0429080900003</v>
      </c>
      <c r="G129" s="36">
        <f>SUMIFS(СВЦЭМ!$D$39:$D$782,СВЦЭМ!$A$39:$A$782,$A129,СВЦЭМ!$B$39:$B$782,G$119)+'СЕТ СН'!$I$14+СВЦЭМ!$D$10+'СЕТ СН'!$I$5-'СЕТ СН'!$I$24</f>
        <v>3389.4155825400003</v>
      </c>
      <c r="H129" s="36">
        <f>SUMIFS(СВЦЭМ!$D$39:$D$782,СВЦЭМ!$A$39:$A$782,$A129,СВЦЭМ!$B$39:$B$782,H$119)+'СЕТ СН'!$I$14+СВЦЭМ!$D$10+'СЕТ СН'!$I$5-'СЕТ СН'!$I$24</f>
        <v>3376.1466166500004</v>
      </c>
      <c r="I129" s="36">
        <f>SUMIFS(СВЦЭМ!$D$39:$D$782,СВЦЭМ!$A$39:$A$782,$A129,СВЦЭМ!$B$39:$B$782,I$119)+'СЕТ СН'!$I$14+СВЦЭМ!$D$10+'СЕТ СН'!$I$5-'СЕТ СН'!$I$24</f>
        <v>3339.2420602900002</v>
      </c>
      <c r="J129" s="36">
        <f>SUMIFS(СВЦЭМ!$D$39:$D$782,СВЦЭМ!$A$39:$A$782,$A129,СВЦЭМ!$B$39:$B$782,J$119)+'СЕТ СН'!$I$14+СВЦЭМ!$D$10+'СЕТ СН'!$I$5-'СЕТ СН'!$I$24</f>
        <v>3292.1014970200004</v>
      </c>
      <c r="K129" s="36">
        <f>SUMIFS(СВЦЭМ!$D$39:$D$782,СВЦЭМ!$A$39:$A$782,$A129,СВЦЭМ!$B$39:$B$782,K$119)+'СЕТ СН'!$I$14+СВЦЭМ!$D$10+'СЕТ СН'!$I$5-'СЕТ СН'!$I$24</f>
        <v>3227.7404720900004</v>
      </c>
      <c r="L129" s="36">
        <f>SUMIFS(СВЦЭМ!$D$39:$D$782,СВЦЭМ!$A$39:$A$782,$A129,СВЦЭМ!$B$39:$B$782,L$119)+'СЕТ СН'!$I$14+СВЦЭМ!$D$10+'СЕТ СН'!$I$5-'СЕТ СН'!$I$24</f>
        <v>3237.54934667</v>
      </c>
      <c r="M129" s="36">
        <f>SUMIFS(СВЦЭМ!$D$39:$D$782,СВЦЭМ!$A$39:$A$782,$A129,СВЦЭМ!$B$39:$B$782,M$119)+'СЕТ СН'!$I$14+СВЦЭМ!$D$10+'СЕТ СН'!$I$5-'СЕТ СН'!$I$24</f>
        <v>3257.8756083200001</v>
      </c>
      <c r="N129" s="36">
        <f>SUMIFS(СВЦЭМ!$D$39:$D$782,СВЦЭМ!$A$39:$A$782,$A129,СВЦЭМ!$B$39:$B$782,N$119)+'СЕТ СН'!$I$14+СВЦЭМ!$D$10+'СЕТ СН'!$I$5-'СЕТ СН'!$I$24</f>
        <v>3307.7695117700005</v>
      </c>
      <c r="O129" s="36">
        <f>SUMIFS(СВЦЭМ!$D$39:$D$782,СВЦЭМ!$A$39:$A$782,$A129,СВЦЭМ!$B$39:$B$782,O$119)+'СЕТ СН'!$I$14+СВЦЭМ!$D$10+'СЕТ СН'!$I$5-'СЕТ СН'!$I$24</f>
        <v>3335.0241965600003</v>
      </c>
      <c r="P129" s="36">
        <f>SUMIFS(СВЦЭМ!$D$39:$D$782,СВЦЭМ!$A$39:$A$782,$A129,СВЦЭМ!$B$39:$B$782,P$119)+'СЕТ СН'!$I$14+СВЦЭМ!$D$10+'СЕТ СН'!$I$5-'СЕТ СН'!$I$24</f>
        <v>3386.2576378200001</v>
      </c>
      <c r="Q129" s="36">
        <f>SUMIFS(СВЦЭМ!$D$39:$D$782,СВЦЭМ!$A$39:$A$782,$A129,СВЦЭМ!$B$39:$B$782,Q$119)+'СЕТ СН'!$I$14+СВЦЭМ!$D$10+'СЕТ СН'!$I$5-'СЕТ СН'!$I$24</f>
        <v>3401.2859184700001</v>
      </c>
      <c r="R129" s="36">
        <f>SUMIFS(СВЦЭМ!$D$39:$D$782,СВЦЭМ!$A$39:$A$782,$A129,СВЦЭМ!$B$39:$B$782,R$119)+'СЕТ СН'!$I$14+СВЦЭМ!$D$10+'СЕТ СН'!$I$5-'СЕТ СН'!$I$24</f>
        <v>3388.0459023500002</v>
      </c>
      <c r="S129" s="36">
        <f>SUMIFS(СВЦЭМ!$D$39:$D$782,СВЦЭМ!$A$39:$A$782,$A129,СВЦЭМ!$B$39:$B$782,S$119)+'СЕТ СН'!$I$14+СВЦЭМ!$D$10+'СЕТ СН'!$I$5-'СЕТ СН'!$I$24</f>
        <v>3334.9016710400001</v>
      </c>
      <c r="T129" s="36">
        <f>SUMIFS(СВЦЭМ!$D$39:$D$782,СВЦЭМ!$A$39:$A$782,$A129,СВЦЭМ!$B$39:$B$782,T$119)+'СЕТ СН'!$I$14+СВЦЭМ!$D$10+'СЕТ СН'!$I$5-'СЕТ СН'!$I$24</f>
        <v>3223.5559465400001</v>
      </c>
      <c r="U129" s="36">
        <f>SUMIFS(СВЦЭМ!$D$39:$D$782,СВЦЭМ!$A$39:$A$782,$A129,СВЦЭМ!$B$39:$B$782,U$119)+'СЕТ СН'!$I$14+СВЦЭМ!$D$10+'СЕТ СН'!$I$5-'СЕТ СН'!$I$24</f>
        <v>3150.0534823000003</v>
      </c>
      <c r="V129" s="36">
        <f>SUMIFS(СВЦЭМ!$D$39:$D$782,СВЦЭМ!$A$39:$A$782,$A129,СВЦЭМ!$B$39:$B$782,V$119)+'СЕТ СН'!$I$14+СВЦЭМ!$D$10+'СЕТ СН'!$I$5-'СЕТ СН'!$I$24</f>
        <v>3145.0662508300002</v>
      </c>
      <c r="W129" s="36">
        <f>SUMIFS(СВЦЭМ!$D$39:$D$782,СВЦЭМ!$A$39:$A$782,$A129,СВЦЭМ!$B$39:$B$782,W$119)+'СЕТ СН'!$I$14+СВЦЭМ!$D$10+'СЕТ СН'!$I$5-'СЕТ СН'!$I$24</f>
        <v>3159.4778107100001</v>
      </c>
      <c r="X129" s="36">
        <f>SUMIFS(СВЦЭМ!$D$39:$D$782,СВЦЭМ!$A$39:$A$782,$A129,СВЦЭМ!$B$39:$B$782,X$119)+'СЕТ СН'!$I$14+СВЦЭМ!$D$10+'СЕТ СН'!$I$5-'СЕТ СН'!$I$24</f>
        <v>3164.03594256</v>
      </c>
      <c r="Y129" s="36">
        <f>SUMIFS(СВЦЭМ!$D$39:$D$782,СВЦЭМ!$A$39:$A$782,$A129,СВЦЭМ!$B$39:$B$782,Y$119)+'СЕТ СН'!$I$14+СВЦЭМ!$D$10+'СЕТ СН'!$I$5-'СЕТ СН'!$I$24</f>
        <v>3209.9866644399999</v>
      </c>
    </row>
    <row r="130" spans="1:25" ht="15.75" x14ac:dyDescent="0.2">
      <c r="A130" s="35">
        <f t="shared" si="3"/>
        <v>44297</v>
      </c>
      <c r="B130" s="36">
        <f>SUMIFS(СВЦЭМ!$D$39:$D$782,СВЦЭМ!$A$39:$A$782,$A130,СВЦЭМ!$B$39:$B$782,B$119)+'СЕТ СН'!$I$14+СВЦЭМ!$D$10+'СЕТ СН'!$I$5-'СЕТ СН'!$I$24</f>
        <v>3297.4508885900004</v>
      </c>
      <c r="C130" s="36">
        <f>SUMIFS(СВЦЭМ!$D$39:$D$782,СВЦЭМ!$A$39:$A$782,$A130,СВЦЭМ!$B$39:$B$782,C$119)+'СЕТ СН'!$I$14+СВЦЭМ!$D$10+'СЕТ СН'!$I$5-'СЕТ СН'!$I$24</f>
        <v>3411.0197316100002</v>
      </c>
      <c r="D130" s="36">
        <f>SUMIFS(СВЦЭМ!$D$39:$D$782,СВЦЭМ!$A$39:$A$782,$A130,СВЦЭМ!$B$39:$B$782,D$119)+'СЕТ СН'!$I$14+СВЦЭМ!$D$10+'СЕТ СН'!$I$5-'СЕТ СН'!$I$24</f>
        <v>3489.9226828800001</v>
      </c>
      <c r="E130" s="36">
        <f>SUMIFS(СВЦЭМ!$D$39:$D$782,СВЦЭМ!$A$39:$A$782,$A130,СВЦЭМ!$B$39:$B$782,E$119)+'СЕТ СН'!$I$14+СВЦЭМ!$D$10+'СЕТ СН'!$I$5-'СЕТ СН'!$I$24</f>
        <v>3513.0248177900003</v>
      </c>
      <c r="F130" s="36">
        <f>SUMIFS(СВЦЭМ!$D$39:$D$782,СВЦЭМ!$A$39:$A$782,$A130,СВЦЭМ!$B$39:$B$782,F$119)+'СЕТ СН'!$I$14+СВЦЭМ!$D$10+'СЕТ СН'!$I$5-'СЕТ СН'!$I$24</f>
        <v>3530.2216261800004</v>
      </c>
      <c r="G130" s="36">
        <f>SUMIFS(СВЦЭМ!$D$39:$D$782,СВЦЭМ!$A$39:$A$782,$A130,СВЦЭМ!$B$39:$B$782,G$119)+'СЕТ СН'!$I$14+СВЦЭМ!$D$10+'СЕТ СН'!$I$5-'СЕТ СН'!$I$24</f>
        <v>3526.2801077000004</v>
      </c>
      <c r="H130" s="36">
        <f>SUMIFS(СВЦЭМ!$D$39:$D$782,СВЦЭМ!$A$39:$A$782,$A130,СВЦЭМ!$B$39:$B$782,H$119)+'СЕТ СН'!$I$14+СВЦЭМ!$D$10+'СЕТ СН'!$I$5-'СЕТ СН'!$I$24</f>
        <v>3508.2727785699999</v>
      </c>
      <c r="I130" s="36">
        <f>SUMIFS(СВЦЭМ!$D$39:$D$782,СВЦЭМ!$A$39:$A$782,$A130,СВЦЭМ!$B$39:$B$782,I$119)+'СЕТ СН'!$I$14+СВЦЭМ!$D$10+'СЕТ СН'!$I$5-'СЕТ СН'!$I$24</f>
        <v>3434.5558318500002</v>
      </c>
      <c r="J130" s="36">
        <f>SUMIFS(СВЦЭМ!$D$39:$D$782,СВЦЭМ!$A$39:$A$782,$A130,СВЦЭМ!$B$39:$B$782,J$119)+'СЕТ СН'!$I$14+СВЦЭМ!$D$10+'СЕТ СН'!$I$5-'СЕТ СН'!$I$24</f>
        <v>3367.6724353</v>
      </c>
      <c r="K130" s="36">
        <f>SUMIFS(СВЦЭМ!$D$39:$D$782,СВЦЭМ!$A$39:$A$782,$A130,СВЦЭМ!$B$39:$B$782,K$119)+'СЕТ СН'!$I$14+СВЦЭМ!$D$10+'СЕТ СН'!$I$5-'СЕТ СН'!$I$24</f>
        <v>3294.8595836700006</v>
      </c>
      <c r="L130" s="36">
        <f>SUMIFS(СВЦЭМ!$D$39:$D$782,СВЦЭМ!$A$39:$A$782,$A130,СВЦЭМ!$B$39:$B$782,L$119)+'СЕТ СН'!$I$14+СВЦЭМ!$D$10+'СЕТ СН'!$I$5-'СЕТ СН'!$I$24</f>
        <v>3292.1504983000004</v>
      </c>
      <c r="M130" s="36">
        <f>SUMIFS(СВЦЭМ!$D$39:$D$782,СВЦЭМ!$A$39:$A$782,$A130,СВЦЭМ!$B$39:$B$782,M$119)+'СЕТ СН'!$I$14+СВЦЭМ!$D$10+'СЕТ СН'!$I$5-'СЕТ СН'!$I$24</f>
        <v>3298.9113553500001</v>
      </c>
      <c r="N130" s="36">
        <f>SUMIFS(СВЦЭМ!$D$39:$D$782,СВЦЭМ!$A$39:$A$782,$A130,СВЦЭМ!$B$39:$B$782,N$119)+'СЕТ СН'!$I$14+СВЦЭМ!$D$10+'СЕТ СН'!$I$5-'СЕТ СН'!$I$24</f>
        <v>3330.3738516399999</v>
      </c>
      <c r="O130" s="36">
        <f>SUMIFS(СВЦЭМ!$D$39:$D$782,СВЦЭМ!$A$39:$A$782,$A130,СВЦЭМ!$B$39:$B$782,O$119)+'СЕТ СН'!$I$14+СВЦЭМ!$D$10+'СЕТ СН'!$I$5-'СЕТ СН'!$I$24</f>
        <v>3360.65161188</v>
      </c>
      <c r="P130" s="36">
        <f>SUMIFS(СВЦЭМ!$D$39:$D$782,СВЦЭМ!$A$39:$A$782,$A130,СВЦЭМ!$B$39:$B$782,P$119)+'СЕТ СН'!$I$14+СВЦЭМ!$D$10+'СЕТ СН'!$I$5-'СЕТ СН'!$I$24</f>
        <v>3415.87640956</v>
      </c>
      <c r="Q130" s="36">
        <f>SUMIFS(СВЦЭМ!$D$39:$D$782,СВЦЭМ!$A$39:$A$782,$A130,СВЦЭМ!$B$39:$B$782,Q$119)+'СЕТ СН'!$I$14+СВЦЭМ!$D$10+'СЕТ СН'!$I$5-'СЕТ СН'!$I$24</f>
        <v>3448.3175655800005</v>
      </c>
      <c r="R130" s="36">
        <f>SUMIFS(СВЦЭМ!$D$39:$D$782,СВЦЭМ!$A$39:$A$782,$A130,СВЦЭМ!$B$39:$B$782,R$119)+'СЕТ СН'!$I$14+СВЦЭМ!$D$10+'СЕТ СН'!$I$5-'СЕТ СН'!$I$24</f>
        <v>3431.9558268199999</v>
      </c>
      <c r="S130" s="36">
        <f>SUMIFS(СВЦЭМ!$D$39:$D$782,СВЦЭМ!$A$39:$A$782,$A130,СВЦЭМ!$B$39:$B$782,S$119)+'СЕТ СН'!$I$14+СВЦЭМ!$D$10+'СЕТ СН'!$I$5-'СЕТ СН'!$I$24</f>
        <v>3402.0415207400001</v>
      </c>
      <c r="T130" s="36">
        <f>SUMIFS(СВЦЭМ!$D$39:$D$782,СВЦЭМ!$A$39:$A$782,$A130,СВЦЭМ!$B$39:$B$782,T$119)+'СЕТ СН'!$I$14+СВЦЭМ!$D$10+'СЕТ СН'!$I$5-'СЕТ СН'!$I$24</f>
        <v>3325.5598040000004</v>
      </c>
      <c r="U130" s="36">
        <f>SUMIFS(СВЦЭМ!$D$39:$D$782,СВЦЭМ!$A$39:$A$782,$A130,СВЦЭМ!$B$39:$B$782,U$119)+'СЕТ СН'!$I$14+СВЦЭМ!$D$10+'СЕТ СН'!$I$5-'СЕТ СН'!$I$24</f>
        <v>3255.9562507700002</v>
      </c>
      <c r="V130" s="36">
        <f>SUMIFS(СВЦЭМ!$D$39:$D$782,СВЦЭМ!$A$39:$A$782,$A130,СВЦЭМ!$B$39:$B$782,V$119)+'СЕТ СН'!$I$14+СВЦЭМ!$D$10+'СЕТ СН'!$I$5-'СЕТ СН'!$I$24</f>
        <v>3232.9049060800003</v>
      </c>
      <c r="W130" s="36">
        <f>SUMIFS(СВЦЭМ!$D$39:$D$782,СВЦЭМ!$A$39:$A$782,$A130,СВЦЭМ!$B$39:$B$782,W$119)+'СЕТ СН'!$I$14+СВЦЭМ!$D$10+'СЕТ СН'!$I$5-'СЕТ СН'!$I$24</f>
        <v>3235.4175225400004</v>
      </c>
      <c r="X130" s="36">
        <f>SUMIFS(СВЦЭМ!$D$39:$D$782,СВЦЭМ!$A$39:$A$782,$A130,СВЦЭМ!$B$39:$B$782,X$119)+'СЕТ СН'!$I$14+СВЦЭМ!$D$10+'СЕТ СН'!$I$5-'СЕТ СН'!$I$24</f>
        <v>3234.3247116400003</v>
      </c>
      <c r="Y130" s="36">
        <f>SUMIFS(СВЦЭМ!$D$39:$D$782,СВЦЭМ!$A$39:$A$782,$A130,СВЦЭМ!$B$39:$B$782,Y$119)+'СЕТ СН'!$I$14+СВЦЭМ!$D$10+'СЕТ СН'!$I$5-'СЕТ СН'!$I$24</f>
        <v>3280.9334672300001</v>
      </c>
    </row>
    <row r="131" spans="1:25" ht="15.75" x14ac:dyDescent="0.2">
      <c r="A131" s="35">
        <f t="shared" si="3"/>
        <v>44298</v>
      </c>
      <c r="B131" s="36">
        <f>SUMIFS(СВЦЭМ!$D$39:$D$782,СВЦЭМ!$A$39:$A$782,$A131,СВЦЭМ!$B$39:$B$782,B$119)+'СЕТ СН'!$I$14+СВЦЭМ!$D$10+'СЕТ СН'!$I$5-'СЕТ СН'!$I$24</f>
        <v>3329.5557492100002</v>
      </c>
      <c r="C131" s="36">
        <f>SUMIFS(СВЦЭМ!$D$39:$D$782,СВЦЭМ!$A$39:$A$782,$A131,СВЦЭМ!$B$39:$B$782,C$119)+'СЕТ СН'!$I$14+СВЦЭМ!$D$10+'СЕТ СН'!$I$5-'СЕТ СН'!$I$24</f>
        <v>3395.7862839600002</v>
      </c>
      <c r="D131" s="36">
        <f>SUMIFS(СВЦЭМ!$D$39:$D$782,СВЦЭМ!$A$39:$A$782,$A131,СВЦЭМ!$B$39:$B$782,D$119)+'СЕТ СН'!$I$14+СВЦЭМ!$D$10+'СЕТ СН'!$I$5-'СЕТ СН'!$I$24</f>
        <v>3456.0281861900003</v>
      </c>
      <c r="E131" s="36">
        <f>SUMIFS(СВЦЭМ!$D$39:$D$782,СВЦЭМ!$A$39:$A$782,$A131,СВЦЭМ!$B$39:$B$782,E$119)+'СЕТ СН'!$I$14+СВЦЭМ!$D$10+'СЕТ СН'!$I$5-'СЕТ СН'!$I$24</f>
        <v>3523.5537211400001</v>
      </c>
      <c r="F131" s="36">
        <f>SUMIFS(СВЦЭМ!$D$39:$D$782,СВЦЭМ!$A$39:$A$782,$A131,СВЦЭМ!$B$39:$B$782,F$119)+'СЕТ СН'!$I$14+СВЦЭМ!$D$10+'СЕТ СН'!$I$5-'СЕТ СН'!$I$24</f>
        <v>3543.8012434600005</v>
      </c>
      <c r="G131" s="36">
        <f>SUMIFS(СВЦЭМ!$D$39:$D$782,СВЦЭМ!$A$39:$A$782,$A131,СВЦЭМ!$B$39:$B$782,G$119)+'СЕТ СН'!$I$14+СВЦЭМ!$D$10+'СЕТ СН'!$I$5-'СЕТ СН'!$I$24</f>
        <v>3516.8646300999999</v>
      </c>
      <c r="H131" s="36">
        <f>SUMIFS(СВЦЭМ!$D$39:$D$782,СВЦЭМ!$A$39:$A$782,$A131,СВЦЭМ!$B$39:$B$782,H$119)+'СЕТ СН'!$I$14+СВЦЭМ!$D$10+'СЕТ СН'!$I$5-'СЕТ СН'!$I$24</f>
        <v>3480.1184492500001</v>
      </c>
      <c r="I131" s="36">
        <f>SUMIFS(СВЦЭМ!$D$39:$D$782,СВЦЭМ!$A$39:$A$782,$A131,СВЦЭМ!$B$39:$B$782,I$119)+'СЕТ СН'!$I$14+СВЦЭМ!$D$10+'СЕТ СН'!$I$5-'СЕТ СН'!$I$24</f>
        <v>3406.9646591999999</v>
      </c>
      <c r="J131" s="36">
        <f>SUMIFS(СВЦЭМ!$D$39:$D$782,СВЦЭМ!$A$39:$A$782,$A131,СВЦЭМ!$B$39:$B$782,J$119)+'СЕТ СН'!$I$14+СВЦЭМ!$D$10+'СЕТ СН'!$I$5-'СЕТ СН'!$I$24</f>
        <v>3335.6446698200002</v>
      </c>
      <c r="K131" s="36">
        <f>SUMIFS(СВЦЭМ!$D$39:$D$782,СВЦЭМ!$A$39:$A$782,$A131,СВЦЭМ!$B$39:$B$782,K$119)+'СЕТ СН'!$I$14+СВЦЭМ!$D$10+'СЕТ СН'!$I$5-'СЕТ СН'!$I$24</f>
        <v>3287.3725790500002</v>
      </c>
      <c r="L131" s="36">
        <f>SUMIFS(СВЦЭМ!$D$39:$D$782,СВЦЭМ!$A$39:$A$782,$A131,СВЦЭМ!$B$39:$B$782,L$119)+'СЕТ СН'!$I$14+СВЦЭМ!$D$10+'СЕТ СН'!$I$5-'СЕТ СН'!$I$24</f>
        <v>3280.5571219200001</v>
      </c>
      <c r="M131" s="36">
        <f>SUMIFS(СВЦЭМ!$D$39:$D$782,СВЦЭМ!$A$39:$A$782,$A131,СВЦЭМ!$B$39:$B$782,M$119)+'СЕТ СН'!$I$14+СВЦЭМ!$D$10+'СЕТ СН'!$I$5-'СЕТ СН'!$I$24</f>
        <v>3291.2252460700001</v>
      </c>
      <c r="N131" s="36">
        <f>SUMIFS(СВЦЭМ!$D$39:$D$782,СВЦЭМ!$A$39:$A$782,$A131,СВЦЭМ!$B$39:$B$782,N$119)+'СЕТ СН'!$I$14+СВЦЭМ!$D$10+'СЕТ СН'!$I$5-'СЕТ СН'!$I$24</f>
        <v>3315.7831273299998</v>
      </c>
      <c r="O131" s="36">
        <f>SUMIFS(СВЦЭМ!$D$39:$D$782,СВЦЭМ!$A$39:$A$782,$A131,СВЦЭМ!$B$39:$B$782,O$119)+'СЕТ СН'!$I$14+СВЦЭМ!$D$10+'СЕТ СН'!$I$5-'СЕТ СН'!$I$24</f>
        <v>3359.2814173800002</v>
      </c>
      <c r="P131" s="36">
        <f>SUMIFS(СВЦЭМ!$D$39:$D$782,СВЦЭМ!$A$39:$A$782,$A131,СВЦЭМ!$B$39:$B$782,P$119)+'СЕТ СН'!$I$14+СВЦЭМ!$D$10+'СЕТ СН'!$I$5-'СЕТ СН'!$I$24</f>
        <v>3402.0338552700005</v>
      </c>
      <c r="Q131" s="36">
        <f>SUMIFS(СВЦЭМ!$D$39:$D$782,СВЦЭМ!$A$39:$A$782,$A131,СВЦЭМ!$B$39:$B$782,Q$119)+'СЕТ СН'!$I$14+СВЦЭМ!$D$10+'СЕТ СН'!$I$5-'СЕТ СН'!$I$24</f>
        <v>3424.1913449700005</v>
      </c>
      <c r="R131" s="36">
        <f>SUMIFS(СВЦЭМ!$D$39:$D$782,СВЦЭМ!$A$39:$A$782,$A131,СВЦЭМ!$B$39:$B$782,R$119)+'СЕТ СН'!$I$14+СВЦЭМ!$D$10+'СЕТ СН'!$I$5-'СЕТ СН'!$I$24</f>
        <v>3415.5183829500002</v>
      </c>
      <c r="S131" s="36">
        <f>SUMIFS(СВЦЭМ!$D$39:$D$782,СВЦЭМ!$A$39:$A$782,$A131,СВЦЭМ!$B$39:$B$782,S$119)+'СЕТ СН'!$I$14+СВЦЭМ!$D$10+'СЕТ СН'!$I$5-'СЕТ СН'!$I$24</f>
        <v>3395.1486068200002</v>
      </c>
      <c r="T131" s="36">
        <f>SUMIFS(СВЦЭМ!$D$39:$D$782,СВЦЭМ!$A$39:$A$782,$A131,СВЦЭМ!$B$39:$B$782,T$119)+'СЕТ СН'!$I$14+СВЦЭМ!$D$10+'СЕТ СН'!$I$5-'СЕТ СН'!$I$24</f>
        <v>3310.8653395600004</v>
      </c>
      <c r="U131" s="36">
        <f>SUMIFS(СВЦЭМ!$D$39:$D$782,СВЦЭМ!$A$39:$A$782,$A131,СВЦЭМ!$B$39:$B$782,U$119)+'СЕТ СН'!$I$14+СВЦЭМ!$D$10+'СЕТ СН'!$I$5-'СЕТ СН'!$I$24</f>
        <v>3257.8100458200001</v>
      </c>
      <c r="V131" s="36">
        <f>SUMIFS(СВЦЭМ!$D$39:$D$782,СВЦЭМ!$A$39:$A$782,$A131,СВЦЭМ!$B$39:$B$782,V$119)+'СЕТ СН'!$I$14+СВЦЭМ!$D$10+'СЕТ СН'!$I$5-'СЕТ СН'!$I$24</f>
        <v>3241.7316732600002</v>
      </c>
      <c r="W131" s="36">
        <f>SUMIFS(СВЦЭМ!$D$39:$D$782,СВЦЭМ!$A$39:$A$782,$A131,СВЦЭМ!$B$39:$B$782,W$119)+'СЕТ СН'!$I$14+СВЦЭМ!$D$10+'СЕТ СН'!$I$5-'СЕТ СН'!$I$24</f>
        <v>3235.9674577700002</v>
      </c>
      <c r="X131" s="36">
        <f>SUMIFS(СВЦЭМ!$D$39:$D$782,СВЦЭМ!$A$39:$A$782,$A131,СВЦЭМ!$B$39:$B$782,X$119)+'СЕТ СН'!$I$14+СВЦЭМ!$D$10+'СЕТ СН'!$I$5-'СЕТ СН'!$I$24</f>
        <v>3253.8902796700004</v>
      </c>
      <c r="Y131" s="36">
        <f>SUMIFS(СВЦЭМ!$D$39:$D$782,СВЦЭМ!$A$39:$A$782,$A131,СВЦЭМ!$B$39:$B$782,Y$119)+'СЕТ СН'!$I$14+СВЦЭМ!$D$10+'СЕТ СН'!$I$5-'СЕТ СН'!$I$24</f>
        <v>3299.4342730200005</v>
      </c>
    </row>
    <row r="132" spans="1:25" ht="15.75" x14ac:dyDescent="0.2">
      <c r="A132" s="35">
        <f t="shared" si="3"/>
        <v>44299</v>
      </c>
      <c r="B132" s="36">
        <f>SUMIFS(СВЦЭМ!$D$39:$D$782,СВЦЭМ!$A$39:$A$782,$A132,СВЦЭМ!$B$39:$B$782,B$119)+'СЕТ СН'!$I$14+СВЦЭМ!$D$10+'СЕТ СН'!$I$5-'СЕТ СН'!$I$24</f>
        <v>3383.1404968900001</v>
      </c>
      <c r="C132" s="36">
        <f>SUMIFS(СВЦЭМ!$D$39:$D$782,СВЦЭМ!$A$39:$A$782,$A132,СВЦЭМ!$B$39:$B$782,C$119)+'СЕТ СН'!$I$14+СВЦЭМ!$D$10+'СЕТ СН'!$I$5-'СЕТ СН'!$I$24</f>
        <v>3445.8444971899999</v>
      </c>
      <c r="D132" s="36">
        <f>SUMIFS(СВЦЭМ!$D$39:$D$782,СВЦЭМ!$A$39:$A$782,$A132,СВЦЭМ!$B$39:$B$782,D$119)+'СЕТ СН'!$I$14+СВЦЭМ!$D$10+'СЕТ СН'!$I$5-'СЕТ СН'!$I$24</f>
        <v>3473.1337221399999</v>
      </c>
      <c r="E132" s="36">
        <f>SUMIFS(СВЦЭМ!$D$39:$D$782,СВЦЭМ!$A$39:$A$782,$A132,СВЦЭМ!$B$39:$B$782,E$119)+'СЕТ СН'!$I$14+СВЦЭМ!$D$10+'СЕТ СН'!$I$5-'СЕТ СН'!$I$24</f>
        <v>3485.33358168</v>
      </c>
      <c r="F132" s="36">
        <f>SUMIFS(СВЦЭМ!$D$39:$D$782,СВЦЭМ!$A$39:$A$782,$A132,СВЦЭМ!$B$39:$B$782,F$119)+'СЕТ СН'!$I$14+СВЦЭМ!$D$10+'СЕТ СН'!$I$5-'СЕТ СН'!$I$24</f>
        <v>3496.23151762</v>
      </c>
      <c r="G132" s="36">
        <f>SUMIFS(СВЦЭМ!$D$39:$D$782,СВЦЭМ!$A$39:$A$782,$A132,СВЦЭМ!$B$39:$B$782,G$119)+'СЕТ СН'!$I$14+СВЦЭМ!$D$10+'СЕТ СН'!$I$5-'СЕТ СН'!$I$24</f>
        <v>3472.5187130700001</v>
      </c>
      <c r="H132" s="36">
        <f>SUMIFS(СВЦЭМ!$D$39:$D$782,СВЦЭМ!$A$39:$A$782,$A132,СВЦЭМ!$B$39:$B$782,H$119)+'СЕТ СН'!$I$14+СВЦЭМ!$D$10+'СЕТ СН'!$I$5-'СЕТ СН'!$I$24</f>
        <v>3429.5022042500004</v>
      </c>
      <c r="I132" s="36">
        <f>SUMIFS(СВЦЭМ!$D$39:$D$782,СВЦЭМ!$A$39:$A$782,$A132,СВЦЭМ!$B$39:$B$782,I$119)+'СЕТ СН'!$I$14+СВЦЭМ!$D$10+'СЕТ СН'!$I$5-'СЕТ СН'!$I$24</f>
        <v>3376.0622817100002</v>
      </c>
      <c r="J132" s="36">
        <f>SUMIFS(СВЦЭМ!$D$39:$D$782,СВЦЭМ!$A$39:$A$782,$A132,СВЦЭМ!$B$39:$B$782,J$119)+'СЕТ СН'!$I$14+СВЦЭМ!$D$10+'СЕТ СН'!$I$5-'СЕТ СН'!$I$24</f>
        <v>3344.9347459400001</v>
      </c>
      <c r="K132" s="36">
        <f>SUMIFS(СВЦЭМ!$D$39:$D$782,СВЦЭМ!$A$39:$A$782,$A132,СВЦЭМ!$B$39:$B$782,K$119)+'СЕТ СН'!$I$14+СВЦЭМ!$D$10+'СЕТ СН'!$I$5-'СЕТ СН'!$I$24</f>
        <v>3318.7454537100002</v>
      </c>
      <c r="L132" s="36">
        <f>SUMIFS(СВЦЭМ!$D$39:$D$782,СВЦЭМ!$A$39:$A$782,$A132,СВЦЭМ!$B$39:$B$782,L$119)+'СЕТ СН'!$I$14+СВЦЭМ!$D$10+'СЕТ СН'!$I$5-'СЕТ СН'!$I$24</f>
        <v>3326.8983152400001</v>
      </c>
      <c r="M132" s="36">
        <f>SUMIFS(СВЦЭМ!$D$39:$D$782,СВЦЭМ!$A$39:$A$782,$A132,СВЦЭМ!$B$39:$B$782,M$119)+'СЕТ СН'!$I$14+СВЦЭМ!$D$10+'СЕТ СН'!$I$5-'СЕТ СН'!$I$24</f>
        <v>3332.9438484400002</v>
      </c>
      <c r="N132" s="36">
        <f>SUMIFS(СВЦЭМ!$D$39:$D$782,СВЦЭМ!$A$39:$A$782,$A132,СВЦЭМ!$B$39:$B$782,N$119)+'СЕТ СН'!$I$14+СВЦЭМ!$D$10+'СЕТ СН'!$I$5-'СЕТ СН'!$I$24</f>
        <v>3346.9166581200002</v>
      </c>
      <c r="O132" s="36">
        <f>SUMIFS(СВЦЭМ!$D$39:$D$782,СВЦЭМ!$A$39:$A$782,$A132,СВЦЭМ!$B$39:$B$782,O$119)+'СЕТ СН'!$I$14+СВЦЭМ!$D$10+'СЕТ СН'!$I$5-'СЕТ СН'!$I$24</f>
        <v>3379.4986372900003</v>
      </c>
      <c r="P132" s="36">
        <f>SUMIFS(СВЦЭМ!$D$39:$D$782,СВЦЭМ!$A$39:$A$782,$A132,СВЦЭМ!$B$39:$B$782,P$119)+'СЕТ СН'!$I$14+СВЦЭМ!$D$10+'СЕТ СН'!$I$5-'СЕТ СН'!$I$24</f>
        <v>3426.5754247499999</v>
      </c>
      <c r="Q132" s="36">
        <f>SUMIFS(СВЦЭМ!$D$39:$D$782,СВЦЭМ!$A$39:$A$782,$A132,СВЦЭМ!$B$39:$B$782,Q$119)+'СЕТ СН'!$I$14+СВЦЭМ!$D$10+'СЕТ СН'!$I$5-'СЕТ СН'!$I$24</f>
        <v>3447.14034481</v>
      </c>
      <c r="R132" s="36">
        <f>SUMIFS(СВЦЭМ!$D$39:$D$782,СВЦЭМ!$A$39:$A$782,$A132,СВЦЭМ!$B$39:$B$782,R$119)+'СЕТ СН'!$I$14+СВЦЭМ!$D$10+'СЕТ СН'!$I$5-'СЕТ СН'!$I$24</f>
        <v>3435.2608128600004</v>
      </c>
      <c r="S132" s="36">
        <f>SUMIFS(СВЦЭМ!$D$39:$D$782,СВЦЭМ!$A$39:$A$782,$A132,СВЦЭМ!$B$39:$B$782,S$119)+'СЕТ СН'!$I$14+СВЦЭМ!$D$10+'СЕТ СН'!$I$5-'СЕТ СН'!$I$24</f>
        <v>3418.0559076500003</v>
      </c>
      <c r="T132" s="36">
        <f>SUMIFS(СВЦЭМ!$D$39:$D$782,СВЦЭМ!$A$39:$A$782,$A132,СВЦЭМ!$B$39:$B$782,T$119)+'СЕТ СН'!$I$14+СВЦЭМ!$D$10+'СЕТ СН'!$I$5-'СЕТ СН'!$I$24</f>
        <v>3352.5342980700002</v>
      </c>
      <c r="U132" s="36">
        <f>SUMIFS(СВЦЭМ!$D$39:$D$782,СВЦЭМ!$A$39:$A$782,$A132,СВЦЭМ!$B$39:$B$782,U$119)+'СЕТ СН'!$I$14+СВЦЭМ!$D$10+'СЕТ СН'!$I$5-'СЕТ СН'!$I$24</f>
        <v>3293.7110040200005</v>
      </c>
      <c r="V132" s="36">
        <f>SUMIFS(СВЦЭМ!$D$39:$D$782,СВЦЭМ!$A$39:$A$782,$A132,СВЦЭМ!$B$39:$B$782,V$119)+'СЕТ СН'!$I$14+СВЦЭМ!$D$10+'СЕТ СН'!$I$5-'СЕТ СН'!$I$24</f>
        <v>3261.6986409900001</v>
      </c>
      <c r="W132" s="36">
        <f>SUMIFS(СВЦЭМ!$D$39:$D$782,СВЦЭМ!$A$39:$A$782,$A132,СВЦЭМ!$B$39:$B$782,W$119)+'СЕТ СН'!$I$14+СВЦЭМ!$D$10+'СЕТ СН'!$I$5-'СЕТ СН'!$I$24</f>
        <v>3283.7147429100005</v>
      </c>
      <c r="X132" s="36">
        <f>SUMIFS(СВЦЭМ!$D$39:$D$782,СВЦЭМ!$A$39:$A$782,$A132,СВЦЭМ!$B$39:$B$782,X$119)+'СЕТ СН'!$I$14+СВЦЭМ!$D$10+'СЕТ СН'!$I$5-'СЕТ СН'!$I$24</f>
        <v>3321.1425032800003</v>
      </c>
      <c r="Y132" s="36">
        <f>SUMIFS(СВЦЭМ!$D$39:$D$782,СВЦЭМ!$A$39:$A$782,$A132,СВЦЭМ!$B$39:$B$782,Y$119)+'СЕТ СН'!$I$14+СВЦЭМ!$D$10+'СЕТ СН'!$I$5-'СЕТ СН'!$I$24</f>
        <v>3380.2705346400003</v>
      </c>
    </row>
    <row r="133" spans="1:25" ht="15.75" x14ac:dyDescent="0.2">
      <c r="A133" s="35">
        <f t="shared" si="3"/>
        <v>44300</v>
      </c>
      <c r="B133" s="36">
        <f>SUMIFS(СВЦЭМ!$D$39:$D$782,СВЦЭМ!$A$39:$A$782,$A133,СВЦЭМ!$B$39:$B$782,B$119)+'СЕТ СН'!$I$14+СВЦЭМ!$D$10+'СЕТ СН'!$I$5-'СЕТ СН'!$I$24</f>
        <v>3409.0348584399999</v>
      </c>
      <c r="C133" s="36">
        <f>SUMIFS(СВЦЭМ!$D$39:$D$782,СВЦЭМ!$A$39:$A$782,$A133,СВЦЭМ!$B$39:$B$782,C$119)+'СЕТ СН'!$I$14+СВЦЭМ!$D$10+'СЕТ СН'!$I$5-'СЕТ СН'!$I$24</f>
        <v>3487.5927522000002</v>
      </c>
      <c r="D133" s="36">
        <f>SUMIFS(СВЦЭМ!$D$39:$D$782,СВЦЭМ!$A$39:$A$782,$A133,СВЦЭМ!$B$39:$B$782,D$119)+'СЕТ СН'!$I$14+СВЦЭМ!$D$10+'СЕТ СН'!$I$5-'СЕТ СН'!$I$24</f>
        <v>3540.2241421600002</v>
      </c>
      <c r="E133" s="36">
        <f>SUMIFS(СВЦЭМ!$D$39:$D$782,СВЦЭМ!$A$39:$A$782,$A133,СВЦЭМ!$B$39:$B$782,E$119)+'СЕТ СН'!$I$14+СВЦЭМ!$D$10+'СЕТ СН'!$I$5-'СЕТ СН'!$I$24</f>
        <v>3547.2104386999999</v>
      </c>
      <c r="F133" s="36">
        <f>SUMIFS(СВЦЭМ!$D$39:$D$782,СВЦЭМ!$A$39:$A$782,$A133,СВЦЭМ!$B$39:$B$782,F$119)+'СЕТ СН'!$I$14+СВЦЭМ!$D$10+'СЕТ СН'!$I$5-'СЕТ СН'!$I$24</f>
        <v>3559.9012197400002</v>
      </c>
      <c r="G133" s="36">
        <f>SUMIFS(СВЦЭМ!$D$39:$D$782,СВЦЭМ!$A$39:$A$782,$A133,СВЦЭМ!$B$39:$B$782,G$119)+'СЕТ СН'!$I$14+СВЦЭМ!$D$10+'СЕТ СН'!$I$5-'СЕТ СН'!$I$24</f>
        <v>3544.0566651700001</v>
      </c>
      <c r="H133" s="36">
        <f>SUMIFS(СВЦЭМ!$D$39:$D$782,СВЦЭМ!$A$39:$A$782,$A133,СВЦЭМ!$B$39:$B$782,H$119)+'СЕТ СН'!$I$14+СВЦЭМ!$D$10+'СЕТ СН'!$I$5-'СЕТ СН'!$I$24</f>
        <v>3502.9693577799999</v>
      </c>
      <c r="I133" s="36">
        <f>SUMIFS(СВЦЭМ!$D$39:$D$782,СВЦЭМ!$A$39:$A$782,$A133,СВЦЭМ!$B$39:$B$782,I$119)+'СЕТ СН'!$I$14+СВЦЭМ!$D$10+'СЕТ СН'!$I$5-'СЕТ СН'!$I$24</f>
        <v>3444.5781112700001</v>
      </c>
      <c r="J133" s="36">
        <f>SUMIFS(СВЦЭМ!$D$39:$D$782,СВЦЭМ!$A$39:$A$782,$A133,СВЦЭМ!$B$39:$B$782,J$119)+'СЕТ СН'!$I$14+СВЦЭМ!$D$10+'СЕТ СН'!$I$5-'СЕТ СН'!$I$24</f>
        <v>3377.9665297199999</v>
      </c>
      <c r="K133" s="36">
        <f>SUMIFS(СВЦЭМ!$D$39:$D$782,СВЦЭМ!$A$39:$A$782,$A133,СВЦЭМ!$B$39:$B$782,K$119)+'СЕТ СН'!$I$14+СВЦЭМ!$D$10+'СЕТ СН'!$I$5-'СЕТ СН'!$I$24</f>
        <v>3314.7493583300002</v>
      </c>
      <c r="L133" s="36">
        <f>SUMIFS(СВЦЭМ!$D$39:$D$782,СВЦЭМ!$A$39:$A$782,$A133,СВЦЭМ!$B$39:$B$782,L$119)+'СЕТ СН'!$I$14+СВЦЭМ!$D$10+'СЕТ СН'!$I$5-'СЕТ СН'!$I$24</f>
        <v>3309.2663224400003</v>
      </c>
      <c r="M133" s="36">
        <f>SUMIFS(СВЦЭМ!$D$39:$D$782,СВЦЭМ!$A$39:$A$782,$A133,СВЦЭМ!$B$39:$B$782,M$119)+'СЕТ СН'!$I$14+СВЦЭМ!$D$10+'СЕТ СН'!$I$5-'СЕТ СН'!$I$24</f>
        <v>3317.5916419499999</v>
      </c>
      <c r="N133" s="36">
        <f>SUMIFS(СВЦЭМ!$D$39:$D$782,СВЦЭМ!$A$39:$A$782,$A133,СВЦЭМ!$B$39:$B$782,N$119)+'СЕТ СН'!$I$14+СВЦЭМ!$D$10+'СЕТ СН'!$I$5-'СЕТ СН'!$I$24</f>
        <v>3348.5165854699999</v>
      </c>
      <c r="O133" s="36">
        <f>SUMIFS(СВЦЭМ!$D$39:$D$782,СВЦЭМ!$A$39:$A$782,$A133,СВЦЭМ!$B$39:$B$782,O$119)+'СЕТ СН'!$I$14+СВЦЭМ!$D$10+'СЕТ СН'!$I$5-'СЕТ СН'!$I$24</f>
        <v>3380.1182430200001</v>
      </c>
      <c r="P133" s="36">
        <f>SUMIFS(СВЦЭМ!$D$39:$D$782,СВЦЭМ!$A$39:$A$782,$A133,СВЦЭМ!$B$39:$B$782,P$119)+'СЕТ СН'!$I$14+СВЦЭМ!$D$10+'СЕТ СН'!$I$5-'СЕТ СН'!$I$24</f>
        <v>3425.87809406</v>
      </c>
      <c r="Q133" s="36">
        <f>SUMIFS(СВЦЭМ!$D$39:$D$782,СВЦЭМ!$A$39:$A$782,$A133,СВЦЭМ!$B$39:$B$782,Q$119)+'СЕТ СН'!$I$14+СВЦЭМ!$D$10+'СЕТ СН'!$I$5-'СЕТ СН'!$I$24</f>
        <v>3454.3667251500001</v>
      </c>
      <c r="R133" s="36">
        <f>SUMIFS(СВЦЭМ!$D$39:$D$782,СВЦЭМ!$A$39:$A$782,$A133,СВЦЭМ!$B$39:$B$782,R$119)+'СЕТ СН'!$I$14+СВЦЭМ!$D$10+'СЕТ СН'!$I$5-'СЕТ СН'!$I$24</f>
        <v>3434.8221708500005</v>
      </c>
      <c r="S133" s="36">
        <f>SUMIFS(СВЦЭМ!$D$39:$D$782,СВЦЭМ!$A$39:$A$782,$A133,СВЦЭМ!$B$39:$B$782,S$119)+'СЕТ СН'!$I$14+СВЦЭМ!$D$10+'СЕТ СН'!$I$5-'СЕТ СН'!$I$24</f>
        <v>3411.6022571800004</v>
      </c>
      <c r="T133" s="36">
        <f>SUMIFS(СВЦЭМ!$D$39:$D$782,СВЦЭМ!$A$39:$A$782,$A133,СВЦЭМ!$B$39:$B$782,T$119)+'СЕТ СН'!$I$14+СВЦЭМ!$D$10+'СЕТ СН'!$I$5-'СЕТ СН'!$I$24</f>
        <v>3346.6393969700002</v>
      </c>
      <c r="U133" s="36">
        <f>SUMIFS(СВЦЭМ!$D$39:$D$782,СВЦЭМ!$A$39:$A$782,$A133,СВЦЭМ!$B$39:$B$782,U$119)+'СЕТ СН'!$I$14+СВЦЭМ!$D$10+'СЕТ СН'!$I$5-'СЕТ СН'!$I$24</f>
        <v>3289.7350139800001</v>
      </c>
      <c r="V133" s="36">
        <f>SUMIFS(СВЦЭМ!$D$39:$D$782,СВЦЭМ!$A$39:$A$782,$A133,СВЦЭМ!$B$39:$B$782,V$119)+'СЕТ СН'!$I$14+СВЦЭМ!$D$10+'СЕТ СН'!$I$5-'СЕТ СН'!$I$24</f>
        <v>3255.4992711000004</v>
      </c>
      <c r="W133" s="36">
        <f>SUMIFS(СВЦЭМ!$D$39:$D$782,СВЦЭМ!$A$39:$A$782,$A133,СВЦЭМ!$B$39:$B$782,W$119)+'СЕТ СН'!$I$14+СВЦЭМ!$D$10+'СЕТ СН'!$I$5-'СЕТ СН'!$I$24</f>
        <v>3267.9856922400004</v>
      </c>
      <c r="X133" s="36">
        <f>SUMIFS(СВЦЭМ!$D$39:$D$782,СВЦЭМ!$A$39:$A$782,$A133,СВЦЭМ!$B$39:$B$782,X$119)+'СЕТ СН'!$I$14+СВЦЭМ!$D$10+'СЕТ СН'!$I$5-'СЕТ СН'!$I$24</f>
        <v>3299.0665952200002</v>
      </c>
      <c r="Y133" s="36">
        <f>SUMIFS(СВЦЭМ!$D$39:$D$782,СВЦЭМ!$A$39:$A$782,$A133,СВЦЭМ!$B$39:$B$782,Y$119)+'СЕТ СН'!$I$14+СВЦЭМ!$D$10+'СЕТ СН'!$I$5-'СЕТ СН'!$I$24</f>
        <v>3347.4843102100003</v>
      </c>
    </row>
    <row r="134" spans="1:25" ht="15.75" x14ac:dyDescent="0.2">
      <c r="A134" s="35">
        <f t="shared" si="3"/>
        <v>44301</v>
      </c>
      <c r="B134" s="36">
        <f>SUMIFS(СВЦЭМ!$D$39:$D$782,СВЦЭМ!$A$39:$A$782,$A134,СВЦЭМ!$B$39:$B$782,B$119)+'СЕТ СН'!$I$14+СВЦЭМ!$D$10+'СЕТ СН'!$I$5-'СЕТ СН'!$I$24</f>
        <v>3376.0188060999999</v>
      </c>
      <c r="C134" s="36">
        <f>SUMIFS(СВЦЭМ!$D$39:$D$782,СВЦЭМ!$A$39:$A$782,$A134,СВЦЭМ!$B$39:$B$782,C$119)+'СЕТ СН'!$I$14+СВЦЭМ!$D$10+'СЕТ СН'!$I$5-'СЕТ СН'!$I$24</f>
        <v>3465.0765166000001</v>
      </c>
      <c r="D134" s="36">
        <f>SUMIFS(СВЦЭМ!$D$39:$D$782,СВЦЭМ!$A$39:$A$782,$A134,СВЦЭМ!$B$39:$B$782,D$119)+'СЕТ СН'!$I$14+СВЦЭМ!$D$10+'СЕТ СН'!$I$5-'СЕТ СН'!$I$24</f>
        <v>3529.2303926200002</v>
      </c>
      <c r="E134" s="36">
        <f>SUMIFS(СВЦЭМ!$D$39:$D$782,СВЦЭМ!$A$39:$A$782,$A134,СВЦЭМ!$B$39:$B$782,E$119)+'СЕТ СН'!$I$14+СВЦЭМ!$D$10+'СЕТ СН'!$I$5-'СЕТ СН'!$I$24</f>
        <v>3535.8188211800002</v>
      </c>
      <c r="F134" s="36">
        <f>SUMIFS(СВЦЭМ!$D$39:$D$782,СВЦЭМ!$A$39:$A$782,$A134,СВЦЭМ!$B$39:$B$782,F$119)+'СЕТ СН'!$I$14+СВЦЭМ!$D$10+'СЕТ СН'!$I$5-'СЕТ СН'!$I$24</f>
        <v>3545.6126980400004</v>
      </c>
      <c r="G134" s="36">
        <f>SUMIFS(СВЦЭМ!$D$39:$D$782,СВЦЭМ!$A$39:$A$782,$A134,СВЦЭМ!$B$39:$B$782,G$119)+'СЕТ СН'!$I$14+СВЦЭМ!$D$10+'СЕТ СН'!$I$5-'СЕТ СН'!$I$24</f>
        <v>3521.2272778000001</v>
      </c>
      <c r="H134" s="36">
        <f>SUMIFS(СВЦЭМ!$D$39:$D$782,СВЦЭМ!$A$39:$A$782,$A134,СВЦЭМ!$B$39:$B$782,H$119)+'СЕТ СН'!$I$14+СВЦЭМ!$D$10+'СЕТ СН'!$I$5-'СЕТ СН'!$I$24</f>
        <v>3463.4537258500004</v>
      </c>
      <c r="I134" s="36">
        <f>SUMIFS(СВЦЭМ!$D$39:$D$782,СВЦЭМ!$A$39:$A$782,$A134,СВЦЭМ!$B$39:$B$782,I$119)+'СЕТ СН'!$I$14+СВЦЭМ!$D$10+'СЕТ СН'!$I$5-'СЕТ СН'!$I$24</f>
        <v>3391.8560910000001</v>
      </c>
      <c r="J134" s="36">
        <f>SUMIFS(СВЦЭМ!$D$39:$D$782,СВЦЭМ!$A$39:$A$782,$A134,СВЦЭМ!$B$39:$B$782,J$119)+'СЕТ СН'!$I$14+СВЦЭМ!$D$10+'СЕТ СН'!$I$5-'СЕТ СН'!$I$24</f>
        <v>3339.7198642800004</v>
      </c>
      <c r="K134" s="36">
        <f>SUMIFS(СВЦЭМ!$D$39:$D$782,СВЦЭМ!$A$39:$A$782,$A134,СВЦЭМ!$B$39:$B$782,K$119)+'СЕТ СН'!$I$14+СВЦЭМ!$D$10+'СЕТ СН'!$I$5-'СЕТ СН'!$I$24</f>
        <v>3297.0059600100003</v>
      </c>
      <c r="L134" s="36">
        <f>SUMIFS(СВЦЭМ!$D$39:$D$782,СВЦЭМ!$A$39:$A$782,$A134,СВЦЭМ!$B$39:$B$782,L$119)+'СЕТ СН'!$I$14+СВЦЭМ!$D$10+'СЕТ СН'!$I$5-'СЕТ СН'!$I$24</f>
        <v>3322.8274502499999</v>
      </c>
      <c r="M134" s="36">
        <f>SUMIFS(СВЦЭМ!$D$39:$D$782,СВЦЭМ!$A$39:$A$782,$A134,СВЦЭМ!$B$39:$B$782,M$119)+'СЕТ СН'!$I$14+СВЦЭМ!$D$10+'СЕТ СН'!$I$5-'СЕТ СН'!$I$24</f>
        <v>3307.8509479700006</v>
      </c>
      <c r="N134" s="36">
        <f>SUMIFS(СВЦЭМ!$D$39:$D$782,СВЦЭМ!$A$39:$A$782,$A134,СВЦЭМ!$B$39:$B$782,N$119)+'СЕТ СН'!$I$14+СВЦЭМ!$D$10+'СЕТ СН'!$I$5-'СЕТ СН'!$I$24</f>
        <v>3333.6474994200003</v>
      </c>
      <c r="O134" s="36">
        <f>SUMIFS(СВЦЭМ!$D$39:$D$782,СВЦЭМ!$A$39:$A$782,$A134,СВЦЭМ!$B$39:$B$782,O$119)+'СЕТ СН'!$I$14+СВЦЭМ!$D$10+'СЕТ СН'!$I$5-'СЕТ СН'!$I$24</f>
        <v>3378.7898817400001</v>
      </c>
      <c r="P134" s="36">
        <f>SUMIFS(СВЦЭМ!$D$39:$D$782,СВЦЭМ!$A$39:$A$782,$A134,СВЦЭМ!$B$39:$B$782,P$119)+'СЕТ СН'!$I$14+СВЦЭМ!$D$10+'СЕТ СН'!$I$5-'СЕТ СН'!$I$24</f>
        <v>3424.1963870200002</v>
      </c>
      <c r="Q134" s="36">
        <f>SUMIFS(СВЦЭМ!$D$39:$D$782,СВЦЭМ!$A$39:$A$782,$A134,СВЦЭМ!$B$39:$B$782,Q$119)+'СЕТ СН'!$I$14+СВЦЭМ!$D$10+'СЕТ СН'!$I$5-'СЕТ СН'!$I$24</f>
        <v>3440.6086361100001</v>
      </c>
      <c r="R134" s="36">
        <f>SUMIFS(СВЦЭМ!$D$39:$D$782,СВЦЭМ!$A$39:$A$782,$A134,СВЦЭМ!$B$39:$B$782,R$119)+'СЕТ СН'!$I$14+СВЦЭМ!$D$10+'СЕТ СН'!$I$5-'СЕТ СН'!$I$24</f>
        <v>3421.9770054700002</v>
      </c>
      <c r="S134" s="36">
        <f>SUMIFS(СВЦЭМ!$D$39:$D$782,СВЦЭМ!$A$39:$A$782,$A134,СВЦЭМ!$B$39:$B$782,S$119)+'СЕТ СН'!$I$14+СВЦЭМ!$D$10+'СЕТ СН'!$I$5-'СЕТ СН'!$I$24</f>
        <v>3407.8254930900002</v>
      </c>
      <c r="T134" s="36">
        <f>SUMIFS(СВЦЭМ!$D$39:$D$782,СВЦЭМ!$A$39:$A$782,$A134,СВЦЭМ!$B$39:$B$782,T$119)+'СЕТ СН'!$I$14+СВЦЭМ!$D$10+'СЕТ СН'!$I$5-'СЕТ СН'!$I$24</f>
        <v>3323.8474139099999</v>
      </c>
      <c r="U134" s="36">
        <f>SUMIFS(СВЦЭМ!$D$39:$D$782,СВЦЭМ!$A$39:$A$782,$A134,СВЦЭМ!$B$39:$B$782,U$119)+'СЕТ СН'!$I$14+СВЦЭМ!$D$10+'СЕТ СН'!$I$5-'СЕТ СН'!$I$24</f>
        <v>3264.4195585699999</v>
      </c>
      <c r="V134" s="36">
        <f>SUMIFS(СВЦЭМ!$D$39:$D$782,СВЦЭМ!$A$39:$A$782,$A134,СВЦЭМ!$B$39:$B$782,V$119)+'СЕТ СН'!$I$14+СВЦЭМ!$D$10+'СЕТ СН'!$I$5-'СЕТ СН'!$I$24</f>
        <v>3222.61430638</v>
      </c>
      <c r="W134" s="36">
        <f>SUMIFS(СВЦЭМ!$D$39:$D$782,СВЦЭМ!$A$39:$A$782,$A134,СВЦЭМ!$B$39:$B$782,W$119)+'СЕТ СН'!$I$14+СВЦЭМ!$D$10+'СЕТ СН'!$I$5-'СЕТ СН'!$I$24</f>
        <v>3230.1991391199999</v>
      </c>
      <c r="X134" s="36">
        <f>SUMIFS(СВЦЭМ!$D$39:$D$782,СВЦЭМ!$A$39:$A$782,$A134,СВЦЭМ!$B$39:$B$782,X$119)+'СЕТ СН'!$I$14+СВЦЭМ!$D$10+'СЕТ СН'!$I$5-'СЕТ СН'!$I$24</f>
        <v>3258.4708105899999</v>
      </c>
      <c r="Y134" s="36">
        <f>SUMIFS(СВЦЭМ!$D$39:$D$782,СВЦЭМ!$A$39:$A$782,$A134,СВЦЭМ!$B$39:$B$782,Y$119)+'СЕТ СН'!$I$14+СВЦЭМ!$D$10+'СЕТ СН'!$I$5-'СЕТ СН'!$I$24</f>
        <v>3325.0200599400005</v>
      </c>
    </row>
    <row r="135" spans="1:25" ht="15.75" x14ac:dyDescent="0.2">
      <c r="A135" s="35">
        <f t="shared" si="3"/>
        <v>44302</v>
      </c>
      <c r="B135" s="36">
        <f>SUMIFS(СВЦЭМ!$D$39:$D$782,СВЦЭМ!$A$39:$A$782,$A135,СВЦЭМ!$B$39:$B$782,B$119)+'СЕТ СН'!$I$14+СВЦЭМ!$D$10+'СЕТ СН'!$I$5-'СЕТ СН'!$I$24</f>
        <v>3407.1546576199999</v>
      </c>
      <c r="C135" s="36">
        <f>SUMIFS(СВЦЭМ!$D$39:$D$782,СВЦЭМ!$A$39:$A$782,$A135,СВЦЭМ!$B$39:$B$782,C$119)+'СЕТ СН'!$I$14+СВЦЭМ!$D$10+'СЕТ СН'!$I$5-'СЕТ СН'!$I$24</f>
        <v>3475.2923439900005</v>
      </c>
      <c r="D135" s="36">
        <f>SUMIFS(СВЦЭМ!$D$39:$D$782,СВЦЭМ!$A$39:$A$782,$A135,СВЦЭМ!$B$39:$B$782,D$119)+'СЕТ СН'!$I$14+СВЦЭМ!$D$10+'СЕТ СН'!$I$5-'СЕТ СН'!$I$24</f>
        <v>3528.5237895700002</v>
      </c>
      <c r="E135" s="36">
        <f>SUMIFS(СВЦЭМ!$D$39:$D$782,СВЦЭМ!$A$39:$A$782,$A135,СВЦЭМ!$B$39:$B$782,E$119)+'СЕТ СН'!$I$14+СВЦЭМ!$D$10+'СЕТ СН'!$I$5-'СЕТ СН'!$I$24</f>
        <v>3538.1573725100002</v>
      </c>
      <c r="F135" s="36">
        <f>SUMIFS(СВЦЭМ!$D$39:$D$782,СВЦЭМ!$A$39:$A$782,$A135,СВЦЭМ!$B$39:$B$782,F$119)+'СЕТ СН'!$I$14+СВЦЭМ!$D$10+'СЕТ СН'!$I$5-'СЕТ СН'!$I$24</f>
        <v>3556.2791351900005</v>
      </c>
      <c r="G135" s="36">
        <f>SUMIFS(СВЦЭМ!$D$39:$D$782,СВЦЭМ!$A$39:$A$782,$A135,СВЦЭМ!$B$39:$B$782,G$119)+'СЕТ СН'!$I$14+СВЦЭМ!$D$10+'СЕТ СН'!$I$5-'СЕТ СН'!$I$24</f>
        <v>3532.4581840300002</v>
      </c>
      <c r="H135" s="36">
        <f>SUMIFS(СВЦЭМ!$D$39:$D$782,СВЦЭМ!$A$39:$A$782,$A135,СВЦЭМ!$B$39:$B$782,H$119)+'СЕТ СН'!$I$14+СВЦЭМ!$D$10+'СЕТ СН'!$I$5-'СЕТ СН'!$I$24</f>
        <v>3487.7901331700004</v>
      </c>
      <c r="I135" s="36">
        <f>SUMIFS(СВЦЭМ!$D$39:$D$782,СВЦЭМ!$A$39:$A$782,$A135,СВЦЭМ!$B$39:$B$782,I$119)+'СЕТ СН'!$I$14+СВЦЭМ!$D$10+'СЕТ СН'!$I$5-'СЕТ СН'!$I$24</f>
        <v>3417.1809835500003</v>
      </c>
      <c r="J135" s="36">
        <f>SUMIFS(СВЦЭМ!$D$39:$D$782,СВЦЭМ!$A$39:$A$782,$A135,СВЦЭМ!$B$39:$B$782,J$119)+'СЕТ СН'!$I$14+СВЦЭМ!$D$10+'СЕТ СН'!$I$5-'СЕТ СН'!$I$24</f>
        <v>3344.5621693600001</v>
      </c>
      <c r="K135" s="36">
        <f>SUMIFS(СВЦЭМ!$D$39:$D$782,СВЦЭМ!$A$39:$A$782,$A135,СВЦЭМ!$B$39:$B$782,K$119)+'СЕТ СН'!$I$14+СВЦЭМ!$D$10+'СЕТ СН'!$I$5-'СЕТ СН'!$I$24</f>
        <v>3287.8717856700005</v>
      </c>
      <c r="L135" s="36">
        <f>SUMIFS(СВЦЭМ!$D$39:$D$782,СВЦЭМ!$A$39:$A$782,$A135,СВЦЭМ!$B$39:$B$782,L$119)+'СЕТ СН'!$I$14+СВЦЭМ!$D$10+'СЕТ СН'!$I$5-'СЕТ СН'!$I$24</f>
        <v>3292.6909792400002</v>
      </c>
      <c r="M135" s="36">
        <f>SUMIFS(СВЦЭМ!$D$39:$D$782,СВЦЭМ!$A$39:$A$782,$A135,СВЦЭМ!$B$39:$B$782,M$119)+'СЕТ СН'!$I$14+СВЦЭМ!$D$10+'СЕТ СН'!$I$5-'СЕТ СН'!$I$24</f>
        <v>3299.6641565600003</v>
      </c>
      <c r="N135" s="36">
        <f>SUMIFS(СВЦЭМ!$D$39:$D$782,СВЦЭМ!$A$39:$A$782,$A135,СВЦЭМ!$B$39:$B$782,N$119)+'СЕТ СН'!$I$14+СВЦЭМ!$D$10+'СЕТ СН'!$I$5-'СЕТ СН'!$I$24</f>
        <v>3325.2550267300003</v>
      </c>
      <c r="O135" s="36">
        <f>SUMIFS(СВЦЭМ!$D$39:$D$782,СВЦЭМ!$A$39:$A$782,$A135,СВЦЭМ!$B$39:$B$782,O$119)+'СЕТ СН'!$I$14+СВЦЭМ!$D$10+'СЕТ СН'!$I$5-'СЕТ СН'!$I$24</f>
        <v>3359.6284991100001</v>
      </c>
      <c r="P135" s="36">
        <f>SUMIFS(СВЦЭМ!$D$39:$D$782,СВЦЭМ!$A$39:$A$782,$A135,СВЦЭМ!$B$39:$B$782,P$119)+'СЕТ СН'!$I$14+СВЦЭМ!$D$10+'СЕТ СН'!$I$5-'СЕТ СН'!$I$24</f>
        <v>3398.9301854900004</v>
      </c>
      <c r="Q135" s="36">
        <f>SUMIFS(СВЦЭМ!$D$39:$D$782,СВЦЭМ!$A$39:$A$782,$A135,СВЦЭМ!$B$39:$B$782,Q$119)+'СЕТ СН'!$I$14+СВЦЭМ!$D$10+'СЕТ СН'!$I$5-'СЕТ СН'!$I$24</f>
        <v>3428.1252157200001</v>
      </c>
      <c r="R135" s="36">
        <f>SUMIFS(СВЦЭМ!$D$39:$D$782,СВЦЭМ!$A$39:$A$782,$A135,СВЦЭМ!$B$39:$B$782,R$119)+'СЕТ СН'!$I$14+СВЦЭМ!$D$10+'СЕТ СН'!$I$5-'СЕТ СН'!$I$24</f>
        <v>3410.4629856700003</v>
      </c>
      <c r="S135" s="36">
        <f>SUMIFS(СВЦЭМ!$D$39:$D$782,СВЦЭМ!$A$39:$A$782,$A135,СВЦЭМ!$B$39:$B$782,S$119)+'СЕТ СН'!$I$14+СВЦЭМ!$D$10+'СЕТ СН'!$I$5-'СЕТ СН'!$I$24</f>
        <v>3352.9469224100003</v>
      </c>
      <c r="T135" s="36">
        <f>SUMIFS(СВЦЭМ!$D$39:$D$782,СВЦЭМ!$A$39:$A$782,$A135,СВЦЭМ!$B$39:$B$782,T$119)+'СЕТ СН'!$I$14+СВЦЭМ!$D$10+'СЕТ СН'!$I$5-'СЕТ СН'!$I$24</f>
        <v>3255.38567964</v>
      </c>
      <c r="U135" s="36">
        <f>SUMIFS(СВЦЭМ!$D$39:$D$782,СВЦЭМ!$A$39:$A$782,$A135,СВЦЭМ!$B$39:$B$782,U$119)+'СЕТ СН'!$I$14+СВЦЭМ!$D$10+'СЕТ СН'!$I$5-'СЕТ СН'!$I$24</f>
        <v>3179.8992421400003</v>
      </c>
      <c r="V135" s="36">
        <f>SUMIFS(СВЦЭМ!$D$39:$D$782,СВЦЭМ!$A$39:$A$782,$A135,СВЦЭМ!$B$39:$B$782,V$119)+'СЕТ СН'!$I$14+СВЦЭМ!$D$10+'СЕТ СН'!$I$5-'СЕТ СН'!$I$24</f>
        <v>3162.7495011800002</v>
      </c>
      <c r="W135" s="36">
        <f>SUMIFS(СВЦЭМ!$D$39:$D$782,СВЦЭМ!$A$39:$A$782,$A135,СВЦЭМ!$B$39:$B$782,W$119)+'СЕТ СН'!$I$14+СВЦЭМ!$D$10+'СЕТ СН'!$I$5-'СЕТ СН'!$I$24</f>
        <v>3175.5345494800004</v>
      </c>
      <c r="X135" s="36">
        <f>SUMIFS(СВЦЭМ!$D$39:$D$782,СВЦЭМ!$A$39:$A$782,$A135,СВЦЭМ!$B$39:$B$782,X$119)+'СЕТ СН'!$I$14+СВЦЭМ!$D$10+'СЕТ СН'!$I$5-'СЕТ СН'!$I$24</f>
        <v>3200.9370050100001</v>
      </c>
      <c r="Y135" s="36">
        <f>SUMIFS(СВЦЭМ!$D$39:$D$782,СВЦЭМ!$A$39:$A$782,$A135,СВЦЭМ!$B$39:$B$782,Y$119)+'СЕТ СН'!$I$14+СВЦЭМ!$D$10+'СЕТ СН'!$I$5-'СЕТ СН'!$I$24</f>
        <v>3249.88848031</v>
      </c>
    </row>
    <row r="136" spans="1:25" ht="15.75" x14ac:dyDescent="0.2">
      <c r="A136" s="35">
        <f t="shared" si="3"/>
        <v>44303</v>
      </c>
      <c r="B136" s="36">
        <f>SUMIFS(СВЦЭМ!$D$39:$D$782,СВЦЭМ!$A$39:$A$782,$A136,СВЦЭМ!$B$39:$B$782,B$119)+'СЕТ СН'!$I$14+СВЦЭМ!$D$10+'СЕТ СН'!$I$5-'СЕТ СН'!$I$24</f>
        <v>3313.7561514200002</v>
      </c>
      <c r="C136" s="36">
        <f>SUMIFS(СВЦЭМ!$D$39:$D$782,СВЦЭМ!$A$39:$A$782,$A136,СВЦЭМ!$B$39:$B$782,C$119)+'СЕТ СН'!$I$14+СВЦЭМ!$D$10+'СЕТ СН'!$I$5-'СЕТ СН'!$I$24</f>
        <v>3372.3092142599999</v>
      </c>
      <c r="D136" s="36">
        <f>SUMIFS(СВЦЭМ!$D$39:$D$782,СВЦЭМ!$A$39:$A$782,$A136,СВЦЭМ!$B$39:$B$782,D$119)+'СЕТ СН'!$I$14+СВЦЭМ!$D$10+'СЕТ СН'!$I$5-'СЕТ СН'!$I$24</f>
        <v>3397.8041899099999</v>
      </c>
      <c r="E136" s="36">
        <f>SUMIFS(СВЦЭМ!$D$39:$D$782,СВЦЭМ!$A$39:$A$782,$A136,СВЦЭМ!$B$39:$B$782,E$119)+'СЕТ СН'!$I$14+СВЦЭМ!$D$10+'СЕТ СН'!$I$5-'СЕТ СН'!$I$24</f>
        <v>3394.9821372900001</v>
      </c>
      <c r="F136" s="36">
        <f>SUMIFS(СВЦЭМ!$D$39:$D$782,СВЦЭМ!$A$39:$A$782,$A136,СВЦЭМ!$B$39:$B$782,F$119)+'СЕТ СН'!$I$14+СВЦЭМ!$D$10+'СЕТ СН'!$I$5-'СЕТ СН'!$I$24</f>
        <v>3437.5196148900004</v>
      </c>
      <c r="G136" s="36">
        <f>SUMIFS(СВЦЭМ!$D$39:$D$782,СВЦЭМ!$A$39:$A$782,$A136,СВЦЭМ!$B$39:$B$782,G$119)+'СЕТ СН'!$I$14+СВЦЭМ!$D$10+'СЕТ СН'!$I$5-'СЕТ СН'!$I$24</f>
        <v>3439.4399514000002</v>
      </c>
      <c r="H136" s="36">
        <f>SUMIFS(СВЦЭМ!$D$39:$D$782,СВЦЭМ!$A$39:$A$782,$A136,СВЦЭМ!$B$39:$B$782,H$119)+'СЕТ СН'!$I$14+СВЦЭМ!$D$10+'СЕТ СН'!$I$5-'СЕТ СН'!$I$24</f>
        <v>3429.5136426600002</v>
      </c>
      <c r="I136" s="36">
        <f>SUMIFS(СВЦЭМ!$D$39:$D$782,СВЦЭМ!$A$39:$A$782,$A136,СВЦЭМ!$B$39:$B$782,I$119)+'СЕТ СН'!$I$14+СВЦЭМ!$D$10+'СЕТ СН'!$I$5-'СЕТ СН'!$I$24</f>
        <v>3370.5163356000003</v>
      </c>
      <c r="J136" s="36">
        <f>SUMIFS(СВЦЭМ!$D$39:$D$782,СВЦЭМ!$A$39:$A$782,$A136,СВЦЭМ!$B$39:$B$782,J$119)+'СЕТ СН'!$I$14+СВЦЭМ!$D$10+'СЕТ СН'!$I$5-'СЕТ СН'!$I$24</f>
        <v>3286.1234299400003</v>
      </c>
      <c r="K136" s="36">
        <f>SUMIFS(СВЦЭМ!$D$39:$D$782,СВЦЭМ!$A$39:$A$782,$A136,СВЦЭМ!$B$39:$B$782,K$119)+'СЕТ СН'!$I$14+СВЦЭМ!$D$10+'СЕТ СН'!$I$5-'СЕТ СН'!$I$24</f>
        <v>3224.58698018</v>
      </c>
      <c r="L136" s="36">
        <f>SUMIFS(СВЦЭМ!$D$39:$D$782,СВЦЭМ!$A$39:$A$782,$A136,СВЦЭМ!$B$39:$B$782,L$119)+'СЕТ СН'!$I$14+СВЦЭМ!$D$10+'СЕТ СН'!$I$5-'СЕТ СН'!$I$24</f>
        <v>3231.0693172300003</v>
      </c>
      <c r="M136" s="36">
        <f>SUMIFS(СВЦЭМ!$D$39:$D$782,СВЦЭМ!$A$39:$A$782,$A136,СВЦЭМ!$B$39:$B$782,M$119)+'СЕТ СН'!$I$14+СВЦЭМ!$D$10+'СЕТ СН'!$I$5-'СЕТ СН'!$I$24</f>
        <v>3251.0794490800004</v>
      </c>
      <c r="N136" s="36">
        <f>SUMIFS(СВЦЭМ!$D$39:$D$782,СВЦЭМ!$A$39:$A$782,$A136,СВЦЭМ!$B$39:$B$782,N$119)+'СЕТ СН'!$I$14+СВЦЭМ!$D$10+'СЕТ СН'!$I$5-'СЕТ СН'!$I$24</f>
        <v>3398.7730128800004</v>
      </c>
      <c r="O136" s="36">
        <f>SUMIFS(СВЦЭМ!$D$39:$D$782,СВЦЭМ!$A$39:$A$782,$A136,СВЦЭМ!$B$39:$B$782,O$119)+'СЕТ СН'!$I$14+СВЦЭМ!$D$10+'СЕТ СН'!$I$5-'СЕТ СН'!$I$24</f>
        <v>3501.3097083299999</v>
      </c>
      <c r="P136" s="36">
        <f>SUMIFS(СВЦЭМ!$D$39:$D$782,СВЦЭМ!$A$39:$A$782,$A136,СВЦЭМ!$B$39:$B$782,P$119)+'СЕТ СН'!$I$14+СВЦЭМ!$D$10+'СЕТ СН'!$I$5-'СЕТ СН'!$I$24</f>
        <v>3490.7506132400003</v>
      </c>
      <c r="Q136" s="36">
        <f>SUMIFS(СВЦЭМ!$D$39:$D$782,СВЦЭМ!$A$39:$A$782,$A136,СВЦЭМ!$B$39:$B$782,Q$119)+'СЕТ СН'!$I$14+СВЦЭМ!$D$10+'СЕТ СН'!$I$5-'СЕТ СН'!$I$24</f>
        <v>3484.6978426200003</v>
      </c>
      <c r="R136" s="36">
        <f>SUMIFS(СВЦЭМ!$D$39:$D$782,СВЦЭМ!$A$39:$A$782,$A136,СВЦЭМ!$B$39:$B$782,R$119)+'СЕТ СН'!$I$14+СВЦЭМ!$D$10+'СЕТ СН'!$I$5-'СЕТ СН'!$I$24</f>
        <v>3483.0360369800001</v>
      </c>
      <c r="S136" s="36">
        <f>SUMIFS(СВЦЭМ!$D$39:$D$782,СВЦЭМ!$A$39:$A$782,$A136,СВЦЭМ!$B$39:$B$782,S$119)+'СЕТ СН'!$I$14+СВЦЭМ!$D$10+'СЕТ СН'!$I$5-'СЕТ СН'!$I$24</f>
        <v>3467.6507998699999</v>
      </c>
      <c r="T136" s="36">
        <f>SUMIFS(СВЦЭМ!$D$39:$D$782,СВЦЭМ!$A$39:$A$782,$A136,СВЦЭМ!$B$39:$B$782,T$119)+'СЕТ СН'!$I$14+СВЦЭМ!$D$10+'СЕТ СН'!$I$5-'СЕТ СН'!$I$24</f>
        <v>3290.76050433</v>
      </c>
      <c r="U136" s="36">
        <f>SUMIFS(СВЦЭМ!$D$39:$D$782,СВЦЭМ!$A$39:$A$782,$A136,СВЦЭМ!$B$39:$B$782,U$119)+'СЕТ СН'!$I$14+СВЦЭМ!$D$10+'СЕТ СН'!$I$5-'СЕТ СН'!$I$24</f>
        <v>3219.4832755500001</v>
      </c>
      <c r="V136" s="36">
        <f>SUMIFS(СВЦЭМ!$D$39:$D$782,СВЦЭМ!$A$39:$A$782,$A136,СВЦЭМ!$B$39:$B$782,V$119)+'СЕТ СН'!$I$14+СВЦЭМ!$D$10+'СЕТ СН'!$I$5-'СЕТ СН'!$I$24</f>
        <v>3197.5107217700001</v>
      </c>
      <c r="W136" s="36">
        <f>SUMIFS(СВЦЭМ!$D$39:$D$782,СВЦЭМ!$A$39:$A$782,$A136,СВЦЭМ!$B$39:$B$782,W$119)+'СЕТ СН'!$I$14+СВЦЭМ!$D$10+'СЕТ СН'!$I$5-'СЕТ СН'!$I$24</f>
        <v>3206.72758359</v>
      </c>
      <c r="X136" s="36">
        <f>SUMIFS(СВЦЭМ!$D$39:$D$782,СВЦЭМ!$A$39:$A$782,$A136,СВЦЭМ!$B$39:$B$782,X$119)+'СЕТ СН'!$I$14+СВЦЭМ!$D$10+'СЕТ СН'!$I$5-'СЕТ СН'!$I$24</f>
        <v>3243.8961356500004</v>
      </c>
      <c r="Y136" s="36">
        <f>SUMIFS(СВЦЭМ!$D$39:$D$782,СВЦЭМ!$A$39:$A$782,$A136,СВЦЭМ!$B$39:$B$782,Y$119)+'СЕТ СН'!$I$14+СВЦЭМ!$D$10+'СЕТ СН'!$I$5-'СЕТ СН'!$I$24</f>
        <v>3301.5044061500002</v>
      </c>
    </row>
    <row r="137" spans="1:25" ht="15.75" x14ac:dyDescent="0.2">
      <c r="A137" s="35">
        <f t="shared" si="3"/>
        <v>44304</v>
      </c>
      <c r="B137" s="36">
        <f>SUMIFS(СВЦЭМ!$D$39:$D$782,СВЦЭМ!$A$39:$A$782,$A137,СВЦЭМ!$B$39:$B$782,B$119)+'СЕТ СН'!$I$14+СВЦЭМ!$D$10+'СЕТ СН'!$I$5-'СЕТ СН'!$I$24</f>
        <v>3331.7279784000002</v>
      </c>
      <c r="C137" s="36">
        <f>SUMIFS(СВЦЭМ!$D$39:$D$782,СВЦЭМ!$A$39:$A$782,$A137,СВЦЭМ!$B$39:$B$782,C$119)+'СЕТ СН'!$I$14+СВЦЭМ!$D$10+'СЕТ СН'!$I$5-'СЕТ СН'!$I$24</f>
        <v>3386.60211583</v>
      </c>
      <c r="D137" s="36">
        <f>SUMIFS(СВЦЭМ!$D$39:$D$782,СВЦЭМ!$A$39:$A$782,$A137,СВЦЭМ!$B$39:$B$782,D$119)+'СЕТ СН'!$I$14+СВЦЭМ!$D$10+'СЕТ СН'!$I$5-'СЕТ СН'!$I$24</f>
        <v>3403.5061731300002</v>
      </c>
      <c r="E137" s="36">
        <f>SUMIFS(СВЦЭМ!$D$39:$D$782,СВЦЭМ!$A$39:$A$782,$A137,СВЦЭМ!$B$39:$B$782,E$119)+'СЕТ СН'!$I$14+СВЦЭМ!$D$10+'СЕТ СН'!$I$5-'СЕТ СН'!$I$24</f>
        <v>3395.0874219300003</v>
      </c>
      <c r="F137" s="36">
        <f>SUMIFS(СВЦЭМ!$D$39:$D$782,СВЦЭМ!$A$39:$A$782,$A137,СВЦЭМ!$B$39:$B$782,F$119)+'СЕТ СН'!$I$14+СВЦЭМ!$D$10+'СЕТ СН'!$I$5-'СЕТ СН'!$I$24</f>
        <v>3419.73152845</v>
      </c>
      <c r="G137" s="36">
        <f>SUMIFS(СВЦЭМ!$D$39:$D$782,СВЦЭМ!$A$39:$A$782,$A137,СВЦЭМ!$B$39:$B$782,G$119)+'СЕТ СН'!$I$14+СВЦЭМ!$D$10+'СЕТ СН'!$I$5-'СЕТ СН'!$I$24</f>
        <v>3420.7703066900003</v>
      </c>
      <c r="H137" s="36">
        <f>SUMIFS(СВЦЭМ!$D$39:$D$782,СВЦЭМ!$A$39:$A$782,$A137,СВЦЭМ!$B$39:$B$782,H$119)+'СЕТ СН'!$I$14+СВЦЭМ!$D$10+'СЕТ СН'!$I$5-'СЕТ СН'!$I$24</f>
        <v>3418.3723442300002</v>
      </c>
      <c r="I137" s="36">
        <f>SUMIFS(СВЦЭМ!$D$39:$D$782,СВЦЭМ!$A$39:$A$782,$A137,СВЦЭМ!$B$39:$B$782,I$119)+'СЕТ СН'!$I$14+СВЦЭМ!$D$10+'СЕТ СН'!$I$5-'СЕТ СН'!$I$24</f>
        <v>3363.8040934800001</v>
      </c>
      <c r="J137" s="36">
        <f>SUMIFS(СВЦЭМ!$D$39:$D$782,СВЦЭМ!$A$39:$A$782,$A137,СВЦЭМ!$B$39:$B$782,J$119)+'СЕТ СН'!$I$14+СВЦЭМ!$D$10+'СЕТ СН'!$I$5-'СЕТ СН'!$I$24</f>
        <v>3299.4839279900002</v>
      </c>
      <c r="K137" s="36">
        <f>SUMIFS(СВЦЭМ!$D$39:$D$782,СВЦЭМ!$A$39:$A$782,$A137,СВЦЭМ!$B$39:$B$782,K$119)+'СЕТ СН'!$I$14+СВЦЭМ!$D$10+'СЕТ СН'!$I$5-'СЕТ СН'!$I$24</f>
        <v>3226.3104595000004</v>
      </c>
      <c r="L137" s="36">
        <f>SUMIFS(СВЦЭМ!$D$39:$D$782,СВЦЭМ!$A$39:$A$782,$A137,СВЦЭМ!$B$39:$B$782,L$119)+'СЕТ СН'!$I$14+СВЦЭМ!$D$10+'СЕТ СН'!$I$5-'СЕТ СН'!$I$24</f>
        <v>3216.62029016</v>
      </c>
      <c r="M137" s="36">
        <f>SUMIFS(СВЦЭМ!$D$39:$D$782,СВЦЭМ!$A$39:$A$782,$A137,СВЦЭМ!$B$39:$B$782,M$119)+'СЕТ СН'!$I$14+СВЦЭМ!$D$10+'СЕТ СН'!$I$5-'СЕТ СН'!$I$24</f>
        <v>3232.9444300900004</v>
      </c>
      <c r="N137" s="36">
        <f>SUMIFS(СВЦЭМ!$D$39:$D$782,СВЦЭМ!$A$39:$A$782,$A137,СВЦЭМ!$B$39:$B$782,N$119)+'СЕТ СН'!$I$14+СВЦЭМ!$D$10+'СЕТ СН'!$I$5-'СЕТ СН'!$I$24</f>
        <v>3343.6722473200002</v>
      </c>
      <c r="O137" s="36">
        <f>SUMIFS(СВЦЭМ!$D$39:$D$782,СВЦЭМ!$A$39:$A$782,$A137,СВЦЭМ!$B$39:$B$782,O$119)+'СЕТ СН'!$I$14+СВЦЭМ!$D$10+'СЕТ СН'!$I$5-'СЕТ СН'!$I$24</f>
        <v>3467.5174747300002</v>
      </c>
      <c r="P137" s="36">
        <f>SUMIFS(СВЦЭМ!$D$39:$D$782,СВЦЭМ!$A$39:$A$782,$A137,СВЦЭМ!$B$39:$B$782,P$119)+'СЕТ СН'!$I$14+СВЦЭМ!$D$10+'СЕТ СН'!$I$5-'СЕТ СН'!$I$24</f>
        <v>3452.9247801800002</v>
      </c>
      <c r="Q137" s="36">
        <f>SUMIFS(СВЦЭМ!$D$39:$D$782,СВЦЭМ!$A$39:$A$782,$A137,СВЦЭМ!$B$39:$B$782,Q$119)+'СЕТ СН'!$I$14+СВЦЭМ!$D$10+'СЕТ СН'!$I$5-'СЕТ СН'!$I$24</f>
        <v>3445.7966933400003</v>
      </c>
      <c r="R137" s="36">
        <f>SUMIFS(СВЦЭМ!$D$39:$D$782,СВЦЭМ!$A$39:$A$782,$A137,СВЦЭМ!$B$39:$B$782,R$119)+'СЕТ СН'!$I$14+СВЦЭМ!$D$10+'СЕТ СН'!$I$5-'СЕТ СН'!$I$24</f>
        <v>3447.0171979900001</v>
      </c>
      <c r="S137" s="36">
        <f>SUMIFS(СВЦЭМ!$D$39:$D$782,СВЦЭМ!$A$39:$A$782,$A137,СВЦЭМ!$B$39:$B$782,S$119)+'СЕТ СН'!$I$14+СВЦЭМ!$D$10+'СЕТ СН'!$I$5-'СЕТ СН'!$I$24</f>
        <v>3429.0244512899999</v>
      </c>
      <c r="T137" s="36">
        <f>SUMIFS(СВЦЭМ!$D$39:$D$782,СВЦЭМ!$A$39:$A$782,$A137,СВЦЭМ!$B$39:$B$782,T$119)+'СЕТ СН'!$I$14+СВЦЭМ!$D$10+'СЕТ СН'!$I$5-'СЕТ СН'!$I$24</f>
        <v>3242.5304482800002</v>
      </c>
      <c r="U137" s="36">
        <f>SUMIFS(СВЦЭМ!$D$39:$D$782,СВЦЭМ!$A$39:$A$782,$A137,СВЦЭМ!$B$39:$B$782,U$119)+'СЕТ СН'!$I$14+СВЦЭМ!$D$10+'СЕТ СН'!$I$5-'СЕТ СН'!$I$24</f>
        <v>3151.8680660100003</v>
      </c>
      <c r="V137" s="36">
        <f>SUMIFS(СВЦЭМ!$D$39:$D$782,СВЦЭМ!$A$39:$A$782,$A137,СВЦЭМ!$B$39:$B$782,V$119)+'СЕТ СН'!$I$14+СВЦЭМ!$D$10+'СЕТ СН'!$I$5-'СЕТ СН'!$I$24</f>
        <v>3118.16597396</v>
      </c>
      <c r="W137" s="36">
        <f>SUMIFS(СВЦЭМ!$D$39:$D$782,СВЦЭМ!$A$39:$A$782,$A137,СВЦЭМ!$B$39:$B$782,W$119)+'СЕТ СН'!$I$14+СВЦЭМ!$D$10+'СЕТ СН'!$I$5-'СЕТ СН'!$I$24</f>
        <v>3122.1834762200001</v>
      </c>
      <c r="X137" s="36">
        <f>SUMIFS(СВЦЭМ!$D$39:$D$782,СВЦЭМ!$A$39:$A$782,$A137,СВЦЭМ!$B$39:$B$782,X$119)+'СЕТ СН'!$I$14+СВЦЭМ!$D$10+'СЕТ СН'!$I$5-'СЕТ СН'!$I$24</f>
        <v>3164.5178672100001</v>
      </c>
      <c r="Y137" s="36">
        <f>SUMIFS(СВЦЭМ!$D$39:$D$782,СВЦЭМ!$A$39:$A$782,$A137,СВЦЭМ!$B$39:$B$782,Y$119)+'СЕТ СН'!$I$14+СВЦЭМ!$D$10+'СЕТ СН'!$I$5-'СЕТ СН'!$I$24</f>
        <v>3201.7862667400004</v>
      </c>
    </row>
    <row r="138" spans="1:25" ht="15.75" x14ac:dyDescent="0.2">
      <c r="A138" s="35">
        <f t="shared" si="3"/>
        <v>44305</v>
      </c>
      <c r="B138" s="36">
        <f>SUMIFS(СВЦЭМ!$D$39:$D$782,СВЦЭМ!$A$39:$A$782,$A138,СВЦЭМ!$B$39:$B$782,B$119)+'СЕТ СН'!$I$14+СВЦЭМ!$D$10+'СЕТ СН'!$I$5-'СЕТ СН'!$I$24</f>
        <v>3399.1310854700005</v>
      </c>
      <c r="C138" s="36">
        <f>SUMIFS(СВЦЭМ!$D$39:$D$782,СВЦЭМ!$A$39:$A$782,$A138,СВЦЭМ!$B$39:$B$782,C$119)+'СЕТ СН'!$I$14+СВЦЭМ!$D$10+'СЕТ СН'!$I$5-'СЕТ СН'!$I$24</f>
        <v>3448.7049144600005</v>
      </c>
      <c r="D138" s="36">
        <f>SUMIFS(СВЦЭМ!$D$39:$D$782,СВЦЭМ!$A$39:$A$782,$A138,СВЦЭМ!$B$39:$B$782,D$119)+'СЕТ СН'!$I$14+СВЦЭМ!$D$10+'СЕТ СН'!$I$5-'СЕТ СН'!$I$24</f>
        <v>3494.3507705900001</v>
      </c>
      <c r="E138" s="36">
        <f>SUMIFS(СВЦЭМ!$D$39:$D$782,СВЦЭМ!$A$39:$A$782,$A138,СВЦЭМ!$B$39:$B$782,E$119)+'СЕТ СН'!$I$14+СВЦЭМ!$D$10+'СЕТ СН'!$I$5-'СЕТ СН'!$I$24</f>
        <v>3493.3963022200005</v>
      </c>
      <c r="F138" s="36">
        <f>SUMIFS(СВЦЭМ!$D$39:$D$782,СВЦЭМ!$A$39:$A$782,$A138,СВЦЭМ!$B$39:$B$782,F$119)+'СЕТ СН'!$I$14+СВЦЭМ!$D$10+'СЕТ СН'!$I$5-'СЕТ СН'!$I$24</f>
        <v>3501.3322488000003</v>
      </c>
      <c r="G138" s="36">
        <f>SUMIFS(СВЦЭМ!$D$39:$D$782,СВЦЭМ!$A$39:$A$782,$A138,СВЦЭМ!$B$39:$B$782,G$119)+'СЕТ СН'!$I$14+СВЦЭМ!$D$10+'СЕТ СН'!$I$5-'СЕТ СН'!$I$24</f>
        <v>3498.8868382600003</v>
      </c>
      <c r="H138" s="36">
        <f>SUMIFS(СВЦЭМ!$D$39:$D$782,СВЦЭМ!$A$39:$A$782,$A138,СВЦЭМ!$B$39:$B$782,H$119)+'СЕТ СН'!$I$14+СВЦЭМ!$D$10+'СЕТ СН'!$I$5-'СЕТ СН'!$I$24</f>
        <v>3455.60901337</v>
      </c>
      <c r="I138" s="36">
        <f>SUMIFS(СВЦЭМ!$D$39:$D$782,СВЦЭМ!$A$39:$A$782,$A138,СВЦЭМ!$B$39:$B$782,I$119)+'СЕТ СН'!$I$14+СВЦЭМ!$D$10+'СЕТ СН'!$I$5-'СЕТ СН'!$I$24</f>
        <v>3368.9390658900002</v>
      </c>
      <c r="J138" s="36">
        <f>SUMIFS(СВЦЭМ!$D$39:$D$782,СВЦЭМ!$A$39:$A$782,$A138,СВЦЭМ!$B$39:$B$782,J$119)+'СЕТ СН'!$I$14+СВЦЭМ!$D$10+'СЕТ СН'!$I$5-'СЕТ СН'!$I$24</f>
        <v>3296.64738872</v>
      </c>
      <c r="K138" s="36">
        <f>SUMIFS(СВЦЭМ!$D$39:$D$782,СВЦЭМ!$A$39:$A$782,$A138,СВЦЭМ!$B$39:$B$782,K$119)+'СЕТ СН'!$I$14+СВЦЭМ!$D$10+'СЕТ СН'!$I$5-'СЕТ СН'!$I$24</f>
        <v>3228.5396437100003</v>
      </c>
      <c r="L138" s="36">
        <f>SUMIFS(СВЦЭМ!$D$39:$D$782,СВЦЭМ!$A$39:$A$782,$A138,СВЦЭМ!$B$39:$B$782,L$119)+'СЕТ СН'!$I$14+СВЦЭМ!$D$10+'СЕТ СН'!$I$5-'СЕТ СН'!$I$24</f>
        <v>3222.4184749599999</v>
      </c>
      <c r="M138" s="36">
        <f>SUMIFS(СВЦЭМ!$D$39:$D$782,СВЦЭМ!$A$39:$A$782,$A138,СВЦЭМ!$B$39:$B$782,M$119)+'СЕТ СН'!$I$14+СВЦЭМ!$D$10+'СЕТ СН'!$I$5-'СЕТ СН'!$I$24</f>
        <v>3248.77409782</v>
      </c>
      <c r="N138" s="36">
        <f>SUMIFS(СВЦЭМ!$D$39:$D$782,СВЦЭМ!$A$39:$A$782,$A138,СВЦЭМ!$B$39:$B$782,N$119)+'СЕТ СН'!$I$14+СВЦЭМ!$D$10+'СЕТ СН'!$I$5-'СЕТ СН'!$I$24</f>
        <v>3288.5254042500001</v>
      </c>
      <c r="O138" s="36">
        <f>SUMIFS(СВЦЭМ!$D$39:$D$782,СВЦЭМ!$A$39:$A$782,$A138,СВЦЭМ!$B$39:$B$782,O$119)+'СЕТ СН'!$I$14+СВЦЭМ!$D$10+'СЕТ СН'!$I$5-'СЕТ СН'!$I$24</f>
        <v>3340.1586381400002</v>
      </c>
      <c r="P138" s="36">
        <f>SUMIFS(СВЦЭМ!$D$39:$D$782,СВЦЭМ!$A$39:$A$782,$A138,СВЦЭМ!$B$39:$B$782,P$119)+'СЕТ СН'!$I$14+СВЦЭМ!$D$10+'СЕТ СН'!$I$5-'СЕТ СН'!$I$24</f>
        <v>3393.1151784399999</v>
      </c>
      <c r="Q138" s="36">
        <f>SUMIFS(СВЦЭМ!$D$39:$D$782,СВЦЭМ!$A$39:$A$782,$A138,СВЦЭМ!$B$39:$B$782,Q$119)+'СЕТ СН'!$I$14+СВЦЭМ!$D$10+'СЕТ СН'!$I$5-'СЕТ СН'!$I$24</f>
        <v>3411.9154028200001</v>
      </c>
      <c r="R138" s="36">
        <f>SUMIFS(СВЦЭМ!$D$39:$D$782,СВЦЭМ!$A$39:$A$782,$A138,СВЦЭМ!$B$39:$B$782,R$119)+'СЕТ СН'!$I$14+СВЦЭМ!$D$10+'СЕТ СН'!$I$5-'СЕТ СН'!$I$24</f>
        <v>3399.6615417800003</v>
      </c>
      <c r="S138" s="36">
        <f>SUMIFS(СВЦЭМ!$D$39:$D$782,СВЦЭМ!$A$39:$A$782,$A138,СВЦЭМ!$B$39:$B$782,S$119)+'СЕТ СН'!$I$14+СВЦЭМ!$D$10+'СЕТ СН'!$I$5-'СЕТ СН'!$I$24</f>
        <v>3376.1864959200002</v>
      </c>
      <c r="T138" s="36">
        <f>SUMIFS(СВЦЭМ!$D$39:$D$782,СВЦЭМ!$A$39:$A$782,$A138,СВЦЭМ!$B$39:$B$782,T$119)+'СЕТ СН'!$I$14+СВЦЭМ!$D$10+'СЕТ СН'!$I$5-'СЕТ СН'!$I$24</f>
        <v>3311.7015540900002</v>
      </c>
      <c r="U138" s="36">
        <f>SUMIFS(СВЦЭМ!$D$39:$D$782,СВЦЭМ!$A$39:$A$782,$A138,СВЦЭМ!$B$39:$B$782,U$119)+'СЕТ СН'!$I$14+СВЦЭМ!$D$10+'СЕТ СН'!$I$5-'СЕТ СН'!$I$24</f>
        <v>3259.3456621200003</v>
      </c>
      <c r="V138" s="36">
        <f>SUMIFS(СВЦЭМ!$D$39:$D$782,СВЦЭМ!$A$39:$A$782,$A138,СВЦЭМ!$B$39:$B$782,V$119)+'СЕТ СН'!$I$14+СВЦЭМ!$D$10+'СЕТ СН'!$I$5-'СЕТ СН'!$I$24</f>
        <v>3227.19308172</v>
      </c>
      <c r="W138" s="36">
        <f>SUMIFS(СВЦЭМ!$D$39:$D$782,СВЦЭМ!$A$39:$A$782,$A138,СВЦЭМ!$B$39:$B$782,W$119)+'СЕТ СН'!$I$14+СВЦЭМ!$D$10+'СЕТ СН'!$I$5-'СЕТ СН'!$I$24</f>
        <v>3240.5415841500003</v>
      </c>
      <c r="X138" s="36">
        <f>SUMIFS(СВЦЭМ!$D$39:$D$782,СВЦЭМ!$A$39:$A$782,$A138,СВЦЭМ!$B$39:$B$782,X$119)+'СЕТ СН'!$I$14+СВЦЭМ!$D$10+'СЕТ СН'!$I$5-'СЕТ СН'!$I$24</f>
        <v>3276.1978295400004</v>
      </c>
      <c r="Y138" s="36">
        <f>SUMIFS(СВЦЭМ!$D$39:$D$782,СВЦЭМ!$A$39:$A$782,$A138,СВЦЭМ!$B$39:$B$782,Y$119)+'СЕТ СН'!$I$14+СВЦЭМ!$D$10+'СЕТ СН'!$I$5-'СЕТ СН'!$I$24</f>
        <v>3324.8928746900001</v>
      </c>
    </row>
    <row r="139" spans="1:25" ht="15.75" x14ac:dyDescent="0.2">
      <c r="A139" s="35">
        <f t="shared" si="3"/>
        <v>44306</v>
      </c>
      <c r="B139" s="36">
        <f>SUMIFS(СВЦЭМ!$D$39:$D$782,СВЦЭМ!$A$39:$A$782,$A139,СВЦЭМ!$B$39:$B$782,B$119)+'СЕТ СН'!$I$14+СВЦЭМ!$D$10+'СЕТ СН'!$I$5-'СЕТ СН'!$I$24</f>
        <v>3449.2752083300002</v>
      </c>
      <c r="C139" s="36">
        <f>SUMIFS(СВЦЭМ!$D$39:$D$782,СВЦЭМ!$A$39:$A$782,$A139,СВЦЭМ!$B$39:$B$782,C$119)+'СЕТ СН'!$I$14+СВЦЭМ!$D$10+'СЕТ СН'!$I$5-'СЕТ СН'!$I$24</f>
        <v>3423.1759374900003</v>
      </c>
      <c r="D139" s="36">
        <f>SUMIFS(СВЦЭМ!$D$39:$D$782,СВЦЭМ!$A$39:$A$782,$A139,СВЦЭМ!$B$39:$B$782,D$119)+'СЕТ СН'!$I$14+СВЦЭМ!$D$10+'СЕТ СН'!$I$5-'СЕТ СН'!$I$24</f>
        <v>3372.2552268300001</v>
      </c>
      <c r="E139" s="36">
        <f>SUMIFS(СВЦЭМ!$D$39:$D$782,СВЦЭМ!$A$39:$A$782,$A139,СВЦЭМ!$B$39:$B$782,E$119)+'СЕТ СН'!$I$14+СВЦЭМ!$D$10+'СЕТ СН'!$I$5-'СЕТ СН'!$I$24</f>
        <v>3367.26671618</v>
      </c>
      <c r="F139" s="36">
        <f>SUMIFS(СВЦЭМ!$D$39:$D$782,СВЦЭМ!$A$39:$A$782,$A139,СВЦЭМ!$B$39:$B$782,F$119)+'СЕТ СН'!$I$14+СВЦЭМ!$D$10+'СЕТ СН'!$I$5-'СЕТ СН'!$I$24</f>
        <v>3369.5735378600002</v>
      </c>
      <c r="G139" s="36">
        <f>SUMIFS(СВЦЭМ!$D$39:$D$782,СВЦЭМ!$A$39:$A$782,$A139,СВЦЭМ!$B$39:$B$782,G$119)+'СЕТ СН'!$I$14+СВЦЭМ!$D$10+'СЕТ СН'!$I$5-'СЕТ СН'!$I$24</f>
        <v>3371.5330772400002</v>
      </c>
      <c r="H139" s="36">
        <f>SUMIFS(СВЦЭМ!$D$39:$D$782,СВЦЭМ!$A$39:$A$782,$A139,СВЦЭМ!$B$39:$B$782,H$119)+'СЕТ СН'!$I$14+СВЦЭМ!$D$10+'СЕТ СН'!$I$5-'СЕТ СН'!$I$24</f>
        <v>3417.8565723300003</v>
      </c>
      <c r="I139" s="36">
        <f>SUMIFS(СВЦЭМ!$D$39:$D$782,СВЦЭМ!$A$39:$A$782,$A139,СВЦЭМ!$B$39:$B$782,I$119)+'СЕТ СН'!$I$14+СВЦЭМ!$D$10+'СЕТ СН'!$I$5-'СЕТ СН'!$I$24</f>
        <v>3455.9658652200005</v>
      </c>
      <c r="J139" s="36">
        <f>SUMIFS(СВЦЭМ!$D$39:$D$782,СВЦЭМ!$A$39:$A$782,$A139,СВЦЭМ!$B$39:$B$782,J$119)+'СЕТ СН'!$I$14+СВЦЭМ!$D$10+'СЕТ СН'!$I$5-'СЕТ СН'!$I$24</f>
        <v>3412.5771117900003</v>
      </c>
      <c r="K139" s="36">
        <f>SUMIFS(СВЦЭМ!$D$39:$D$782,СВЦЭМ!$A$39:$A$782,$A139,СВЦЭМ!$B$39:$B$782,K$119)+'СЕТ СН'!$I$14+СВЦЭМ!$D$10+'СЕТ СН'!$I$5-'СЕТ СН'!$I$24</f>
        <v>3352.1111266799999</v>
      </c>
      <c r="L139" s="36">
        <f>SUMIFS(СВЦЭМ!$D$39:$D$782,СВЦЭМ!$A$39:$A$782,$A139,СВЦЭМ!$B$39:$B$782,L$119)+'СЕТ СН'!$I$14+СВЦЭМ!$D$10+'СЕТ СН'!$I$5-'СЕТ СН'!$I$24</f>
        <v>3358.24427277</v>
      </c>
      <c r="M139" s="36">
        <f>SUMIFS(СВЦЭМ!$D$39:$D$782,СВЦЭМ!$A$39:$A$782,$A139,СВЦЭМ!$B$39:$B$782,M$119)+'СЕТ СН'!$I$14+СВЦЭМ!$D$10+'СЕТ СН'!$I$5-'СЕТ СН'!$I$24</f>
        <v>3363.9620778400003</v>
      </c>
      <c r="N139" s="36">
        <f>SUMIFS(СВЦЭМ!$D$39:$D$782,СВЦЭМ!$A$39:$A$782,$A139,СВЦЭМ!$B$39:$B$782,N$119)+'СЕТ СН'!$I$14+СВЦЭМ!$D$10+'СЕТ СН'!$I$5-'СЕТ СН'!$I$24</f>
        <v>3384.0591378899999</v>
      </c>
      <c r="O139" s="36">
        <f>SUMIFS(СВЦЭМ!$D$39:$D$782,СВЦЭМ!$A$39:$A$782,$A139,СВЦЭМ!$B$39:$B$782,O$119)+'СЕТ СН'!$I$14+СВЦЭМ!$D$10+'СЕТ СН'!$I$5-'СЕТ СН'!$I$24</f>
        <v>3430.8360788600003</v>
      </c>
      <c r="P139" s="36">
        <f>SUMIFS(СВЦЭМ!$D$39:$D$782,СВЦЭМ!$A$39:$A$782,$A139,СВЦЭМ!$B$39:$B$782,P$119)+'СЕТ СН'!$I$14+СВЦЭМ!$D$10+'СЕТ СН'!$I$5-'СЕТ СН'!$I$24</f>
        <v>3451.7969976100003</v>
      </c>
      <c r="Q139" s="36">
        <f>SUMIFS(СВЦЭМ!$D$39:$D$782,СВЦЭМ!$A$39:$A$782,$A139,СВЦЭМ!$B$39:$B$782,Q$119)+'СЕТ СН'!$I$14+СВЦЭМ!$D$10+'СЕТ СН'!$I$5-'СЕТ СН'!$I$24</f>
        <v>3440.2814456000001</v>
      </c>
      <c r="R139" s="36">
        <f>SUMIFS(СВЦЭМ!$D$39:$D$782,СВЦЭМ!$A$39:$A$782,$A139,СВЦЭМ!$B$39:$B$782,R$119)+'СЕТ СН'!$I$14+СВЦЭМ!$D$10+'СЕТ СН'!$I$5-'СЕТ СН'!$I$24</f>
        <v>3444.9187308400001</v>
      </c>
      <c r="S139" s="36">
        <f>SUMIFS(СВЦЭМ!$D$39:$D$782,СВЦЭМ!$A$39:$A$782,$A139,СВЦЭМ!$B$39:$B$782,S$119)+'СЕТ СН'!$I$14+СВЦЭМ!$D$10+'СЕТ СН'!$I$5-'СЕТ СН'!$I$24</f>
        <v>3462.1454290900001</v>
      </c>
      <c r="T139" s="36">
        <f>SUMIFS(СВЦЭМ!$D$39:$D$782,СВЦЭМ!$A$39:$A$782,$A139,СВЦЭМ!$B$39:$B$782,T$119)+'СЕТ СН'!$I$14+СВЦЭМ!$D$10+'СЕТ СН'!$I$5-'СЕТ СН'!$I$24</f>
        <v>3396.5302553500005</v>
      </c>
      <c r="U139" s="36">
        <f>SUMIFS(СВЦЭМ!$D$39:$D$782,СВЦЭМ!$A$39:$A$782,$A139,СВЦЭМ!$B$39:$B$782,U$119)+'СЕТ СН'!$I$14+СВЦЭМ!$D$10+'СЕТ СН'!$I$5-'СЕТ СН'!$I$24</f>
        <v>3319.30862015</v>
      </c>
      <c r="V139" s="36">
        <f>SUMIFS(СВЦЭМ!$D$39:$D$782,СВЦЭМ!$A$39:$A$782,$A139,СВЦЭМ!$B$39:$B$782,V$119)+'СЕТ СН'!$I$14+СВЦЭМ!$D$10+'СЕТ СН'!$I$5-'СЕТ СН'!$I$24</f>
        <v>3278.0744870799999</v>
      </c>
      <c r="W139" s="36">
        <f>SUMIFS(СВЦЭМ!$D$39:$D$782,СВЦЭМ!$A$39:$A$782,$A139,СВЦЭМ!$B$39:$B$782,W$119)+'СЕТ СН'!$I$14+СВЦЭМ!$D$10+'СЕТ СН'!$I$5-'СЕТ СН'!$I$24</f>
        <v>3287.3202382999998</v>
      </c>
      <c r="X139" s="36">
        <f>SUMIFS(СВЦЭМ!$D$39:$D$782,СВЦЭМ!$A$39:$A$782,$A139,СВЦЭМ!$B$39:$B$782,X$119)+'СЕТ СН'!$I$14+СВЦЭМ!$D$10+'СЕТ СН'!$I$5-'СЕТ СН'!$I$24</f>
        <v>3315.1307981800001</v>
      </c>
      <c r="Y139" s="36">
        <f>SUMIFS(СВЦЭМ!$D$39:$D$782,СВЦЭМ!$A$39:$A$782,$A139,СВЦЭМ!$B$39:$B$782,Y$119)+'СЕТ СН'!$I$14+СВЦЭМ!$D$10+'СЕТ СН'!$I$5-'СЕТ СН'!$I$24</f>
        <v>3384.0443528900005</v>
      </c>
    </row>
    <row r="140" spans="1:25" ht="15.75" x14ac:dyDescent="0.2">
      <c r="A140" s="35">
        <f t="shared" si="3"/>
        <v>44307</v>
      </c>
      <c r="B140" s="36">
        <f>SUMIFS(СВЦЭМ!$D$39:$D$782,СВЦЭМ!$A$39:$A$782,$A140,СВЦЭМ!$B$39:$B$782,B$119)+'СЕТ СН'!$I$14+СВЦЭМ!$D$10+'СЕТ СН'!$I$5-'СЕТ СН'!$I$24</f>
        <v>3404.4563424300004</v>
      </c>
      <c r="C140" s="36">
        <f>SUMIFS(СВЦЭМ!$D$39:$D$782,СВЦЭМ!$A$39:$A$782,$A140,СВЦЭМ!$B$39:$B$782,C$119)+'СЕТ СН'!$I$14+СВЦЭМ!$D$10+'СЕТ СН'!$I$5-'СЕТ СН'!$I$24</f>
        <v>3425.2749445300001</v>
      </c>
      <c r="D140" s="36">
        <f>SUMIFS(СВЦЭМ!$D$39:$D$782,СВЦЭМ!$A$39:$A$782,$A140,СВЦЭМ!$B$39:$B$782,D$119)+'СЕТ СН'!$I$14+СВЦЭМ!$D$10+'СЕТ СН'!$I$5-'СЕТ СН'!$I$24</f>
        <v>3367.8841255200005</v>
      </c>
      <c r="E140" s="36">
        <f>SUMIFS(СВЦЭМ!$D$39:$D$782,СВЦЭМ!$A$39:$A$782,$A140,СВЦЭМ!$B$39:$B$782,E$119)+'СЕТ СН'!$I$14+СВЦЭМ!$D$10+'СЕТ СН'!$I$5-'СЕТ СН'!$I$24</f>
        <v>3375.7625605000003</v>
      </c>
      <c r="F140" s="36">
        <f>SUMIFS(СВЦЭМ!$D$39:$D$782,СВЦЭМ!$A$39:$A$782,$A140,СВЦЭМ!$B$39:$B$782,F$119)+'СЕТ СН'!$I$14+СВЦЭМ!$D$10+'СЕТ СН'!$I$5-'СЕТ СН'!$I$24</f>
        <v>3377.1052808499999</v>
      </c>
      <c r="G140" s="36">
        <f>SUMIFS(СВЦЭМ!$D$39:$D$782,СВЦЭМ!$A$39:$A$782,$A140,СВЦЭМ!$B$39:$B$782,G$119)+'СЕТ СН'!$I$14+СВЦЭМ!$D$10+'СЕТ СН'!$I$5-'СЕТ СН'!$I$24</f>
        <v>3372.15066759</v>
      </c>
      <c r="H140" s="36">
        <f>SUMIFS(СВЦЭМ!$D$39:$D$782,СВЦЭМ!$A$39:$A$782,$A140,СВЦЭМ!$B$39:$B$782,H$119)+'СЕТ СН'!$I$14+СВЦЭМ!$D$10+'СЕТ СН'!$I$5-'СЕТ СН'!$I$24</f>
        <v>3406.9146989300002</v>
      </c>
      <c r="I140" s="36">
        <f>SUMIFS(СВЦЭМ!$D$39:$D$782,СВЦЭМ!$A$39:$A$782,$A140,СВЦЭМ!$B$39:$B$782,I$119)+'СЕТ СН'!$I$14+СВЦЭМ!$D$10+'СЕТ СН'!$I$5-'СЕТ СН'!$I$24</f>
        <v>3402.9329949900002</v>
      </c>
      <c r="J140" s="36">
        <f>SUMIFS(СВЦЭМ!$D$39:$D$782,СВЦЭМ!$A$39:$A$782,$A140,СВЦЭМ!$B$39:$B$782,J$119)+'СЕТ СН'!$I$14+СВЦЭМ!$D$10+'СЕТ СН'!$I$5-'СЕТ СН'!$I$24</f>
        <v>3368.6175702</v>
      </c>
      <c r="K140" s="36">
        <f>SUMIFS(СВЦЭМ!$D$39:$D$782,СВЦЭМ!$A$39:$A$782,$A140,СВЦЭМ!$B$39:$B$782,K$119)+'СЕТ СН'!$I$14+СВЦЭМ!$D$10+'СЕТ СН'!$I$5-'СЕТ СН'!$I$24</f>
        <v>3320.0897846200005</v>
      </c>
      <c r="L140" s="36">
        <f>SUMIFS(СВЦЭМ!$D$39:$D$782,СВЦЭМ!$A$39:$A$782,$A140,СВЦЭМ!$B$39:$B$782,L$119)+'СЕТ СН'!$I$14+СВЦЭМ!$D$10+'СЕТ СН'!$I$5-'СЕТ СН'!$I$24</f>
        <v>3323.4994977100005</v>
      </c>
      <c r="M140" s="36">
        <f>SUMIFS(СВЦЭМ!$D$39:$D$782,СВЦЭМ!$A$39:$A$782,$A140,СВЦЭМ!$B$39:$B$782,M$119)+'СЕТ СН'!$I$14+СВЦЭМ!$D$10+'СЕТ СН'!$I$5-'СЕТ СН'!$I$24</f>
        <v>3332.3046086800005</v>
      </c>
      <c r="N140" s="36">
        <f>SUMIFS(СВЦЭМ!$D$39:$D$782,СВЦЭМ!$A$39:$A$782,$A140,СВЦЭМ!$B$39:$B$782,N$119)+'СЕТ СН'!$I$14+СВЦЭМ!$D$10+'СЕТ СН'!$I$5-'СЕТ СН'!$I$24</f>
        <v>3353.7662799099999</v>
      </c>
      <c r="O140" s="36">
        <f>SUMIFS(СВЦЭМ!$D$39:$D$782,СВЦЭМ!$A$39:$A$782,$A140,СВЦЭМ!$B$39:$B$782,O$119)+'СЕТ СН'!$I$14+СВЦЭМ!$D$10+'СЕТ СН'!$I$5-'СЕТ СН'!$I$24</f>
        <v>3392.1621928600002</v>
      </c>
      <c r="P140" s="36">
        <f>SUMIFS(СВЦЭМ!$D$39:$D$782,СВЦЭМ!$A$39:$A$782,$A140,СВЦЭМ!$B$39:$B$782,P$119)+'СЕТ СН'!$I$14+СВЦЭМ!$D$10+'СЕТ СН'!$I$5-'СЕТ СН'!$I$24</f>
        <v>3409.5269948300001</v>
      </c>
      <c r="Q140" s="36">
        <f>SUMIFS(СВЦЭМ!$D$39:$D$782,СВЦЭМ!$A$39:$A$782,$A140,СВЦЭМ!$B$39:$B$782,Q$119)+'СЕТ СН'!$I$14+СВЦЭМ!$D$10+'СЕТ СН'!$I$5-'СЕТ СН'!$I$24</f>
        <v>3408.1748265000001</v>
      </c>
      <c r="R140" s="36">
        <f>SUMIFS(СВЦЭМ!$D$39:$D$782,СВЦЭМ!$A$39:$A$782,$A140,СВЦЭМ!$B$39:$B$782,R$119)+'СЕТ СН'!$I$14+СВЦЭМ!$D$10+'СЕТ СН'!$I$5-'СЕТ СН'!$I$24</f>
        <v>3393.1262454900002</v>
      </c>
      <c r="S140" s="36">
        <f>SUMIFS(СВЦЭМ!$D$39:$D$782,СВЦЭМ!$A$39:$A$782,$A140,СВЦЭМ!$B$39:$B$782,S$119)+'СЕТ СН'!$I$14+СВЦЭМ!$D$10+'СЕТ СН'!$I$5-'СЕТ СН'!$I$24</f>
        <v>3404.8982031800001</v>
      </c>
      <c r="T140" s="36">
        <f>SUMIFS(СВЦЭМ!$D$39:$D$782,СВЦЭМ!$A$39:$A$782,$A140,СВЦЭМ!$B$39:$B$782,T$119)+'СЕТ СН'!$I$14+СВЦЭМ!$D$10+'СЕТ СН'!$I$5-'СЕТ СН'!$I$24</f>
        <v>3354.0931758699999</v>
      </c>
      <c r="U140" s="36">
        <f>SUMIFS(СВЦЭМ!$D$39:$D$782,СВЦЭМ!$A$39:$A$782,$A140,СВЦЭМ!$B$39:$B$782,U$119)+'СЕТ СН'!$I$14+СВЦЭМ!$D$10+'СЕТ СН'!$I$5-'СЕТ СН'!$I$24</f>
        <v>3279.0575900600002</v>
      </c>
      <c r="V140" s="36">
        <f>SUMIFS(СВЦЭМ!$D$39:$D$782,СВЦЭМ!$A$39:$A$782,$A140,СВЦЭМ!$B$39:$B$782,V$119)+'СЕТ СН'!$I$14+СВЦЭМ!$D$10+'СЕТ СН'!$I$5-'СЕТ СН'!$I$24</f>
        <v>3241.72055654</v>
      </c>
      <c r="W140" s="36">
        <f>SUMIFS(СВЦЭМ!$D$39:$D$782,СВЦЭМ!$A$39:$A$782,$A140,СВЦЭМ!$B$39:$B$782,W$119)+'СЕТ СН'!$I$14+СВЦЭМ!$D$10+'СЕТ СН'!$I$5-'СЕТ СН'!$I$24</f>
        <v>3256.8437926000001</v>
      </c>
      <c r="X140" s="36">
        <f>SUMIFS(СВЦЭМ!$D$39:$D$782,СВЦЭМ!$A$39:$A$782,$A140,СВЦЭМ!$B$39:$B$782,X$119)+'СЕТ СН'!$I$14+СВЦЭМ!$D$10+'СЕТ СН'!$I$5-'СЕТ СН'!$I$24</f>
        <v>3283.3248144400004</v>
      </c>
      <c r="Y140" s="36">
        <f>SUMIFS(СВЦЭМ!$D$39:$D$782,СВЦЭМ!$A$39:$A$782,$A140,СВЦЭМ!$B$39:$B$782,Y$119)+'СЕТ СН'!$I$14+СВЦЭМ!$D$10+'СЕТ СН'!$I$5-'СЕТ СН'!$I$24</f>
        <v>3342.4469133800003</v>
      </c>
    </row>
    <row r="141" spans="1:25" ht="15.75" x14ac:dyDescent="0.2">
      <c r="A141" s="35">
        <f t="shared" si="3"/>
        <v>44308</v>
      </c>
      <c r="B141" s="36">
        <f>SUMIFS(СВЦЭМ!$D$39:$D$782,СВЦЭМ!$A$39:$A$782,$A141,СВЦЭМ!$B$39:$B$782,B$119)+'СЕТ СН'!$I$14+СВЦЭМ!$D$10+'СЕТ СН'!$I$5-'СЕТ СН'!$I$24</f>
        <v>3205.1743452300002</v>
      </c>
      <c r="C141" s="36">
        <f>SUMIFS(СВЦЭМ!$D$39:$D$782,СВЦЭМ!$A$39:$A$782,$A141,СВЦЭМ!$B$39:$B$782,C$119)+'СЕТ СН'!$I$14+СВЦЭМ!$D$10+'СЕТ СН'!$I$5-'СЕТ СН'!$I$24</f>
        <v>3266.1147366200003</v>
      </c>
      <c r="D141" s="36">
        <f>SUMIFS(СВЦЭМ!$D$39:$D$782,СВЦЭМ!$A$39:$A$782,$A141,СВЦЭМ!$B$39:$B$782,D$119)+'СЕТ СН'!$I$14+СВЦЭМ!$D$10+'СЕТ СН'!$I$5-'СЕТ СН'!$I$24</f>
        <v>3288.4505874200004</v>
      </c>
      <c r="E141" s="36">
        <f>SUMIFS(СВЦЭМ!$D$39:$D$782,СВЦЭМ!$A$39:$A$782,$A141,СВЦЭМ!$B$39:$B$782,E$119)+'СЕТ СН'!$I$14+СВЦЭМ!$D$10+'СЕТ СН'!$I$5-'СЕТ СН'!$I$24</f>
        <v>3292.1952447000003</v>
      </c>
      <c r="F141" s="36">
        <f>SUMIFS(СВЦЭМ!$D$39:$D$782,СВЦЭМ!$A$39:$A$782,$A141,СВЦЭМ!$B$39:$B$782,F$119)+'СЕТ СН'!$I$14+СВЦЭМ!$D$10+'СЕТ СН'!$I$5-'СЕТ СН'!$I$24</f>
        <v>3295.7672198400005</v>
      </c>
      <c r="G141" s="36">
        <f>SUMIFS(СВЦЭМ!$D$39:$D$782,СВЦЭМ!$A$39:$A$782,$A141,СВЦЭМ!$B$39:$B$782,G$119)+'СЕТ СН'!$I$14+СВЦЭМ!$D$10+'СЕТ СН'!$I$5-'СЕТ СН'!$I$24</f>
        <v>3287.8781768600002</v>
      </c>
      <c r="H141" s="36">
        <f>SUMIFS(СВЦЭМ!$D$39:$D$782,СВЦЭМ!$A$39:$A$782,$A141,СВЦЭМ!$B$39:$B$782,H$119)+'СЕТ СН'!$I$14+СВЦЭМ!$D$10+'СЕТ СН'!$I$5-'СЕТ СН'!$I$24</f>
        <v>3284.4843052699998</v>
      </c>
      <c r="I141" s="36">
        <f>SUMIFS(СВЦЭМ!$D$39:$D$782,СВЦЭМ!$A$39:$A$782,$A141,СВЦЭМ!$B$39:$B$782,I$119)+'СЕТ СН'!$I$14+СВЦЭМ!$D$10+'СЕТ СН'!$I$5-'СЕТ СН'!$I$24</f>
        <v>3221.1334094900003</v>
      </c>
      <c r="J141" s="36">
        <f>SUMIFS(СВЦЭМ!$D$39:$D$782,СВЦЭМ!$A$39:$A$782,$A141,СВЦЭМ!$B$39:$B$782,J$119)+'СЕТ СН'!$I$14+СВЦЭМ!$D$10+'СЕТ СН'!$I$5-'СЕТ СН'!$I$24</f>
        <v>3160.8923812600001</v>
      </c>
      <c r="K141" s="36">
        <f>SUMIFS(СВЦЭМ!$D$39:$D$782,СВЦЭМ!$A$39:$A$782,$A141,СВЦЭМ!$B$39:$B$782,K$119)+'СЕТ СН'!$I$14+СВЦЭМ!$D$10+'СЕТ СН'!$I$5-'СЕТ СН'!$I$24</f>
        <v>3112.38183544</v>
      </c>
      <c r="L141" s="36">
        <f>SUMIFS(СВЦЭМ!$D$39:$D$782,СВЦЭМ!$A$39:$A$782,$A141,СВЦЭМ!$B$39:$B$782,L$119)+'СЕТ СН'!$I$14+СВЦЭМ!$D$10+'СЕТ СН'!$I$5-'СЕТ СН'!$I$24</f>
        <v>3121.9319680100002</v>
      </c>
      <c r="M141" s="36">
        <f>SUMIFS(СВЦЭМ!$D$39:$D$782,СВЦЭМ!$A$39:$A$782,$A141,СВЦЭМ!$B$39:$B$782,M$119)+'СЕТ СН'!$I$14+СВЦЭМ!$D$10+'СЕТ СН'!$I$5-'СЕТ СН'!$I$24</f>
        <v>3121.3648383500004</v>
      </c>
      <c r="N141" s="36">
        <f>SUMIFS(СВЦЭМ!$D$39:$D$782,СВЦЭМ!$A$39:$A$782,$A141,СВЦЭМ!$B$39:$B$782,N$119)+'СЕТ СН'!$I$14+СВЦЭМ!$D$10+'СЕТ СН'!$I$5-'СЕТ СН'!$I$24</f>
        <v>3142.7154522600003</v>
      </c>
      <c r="O141" s="36">
        <f>SUMIFS(СВЦЭМ!$D$39:$D$782,СВЦЭМ!$A$39:$A$782,$A141,СВЦЭМ!$B$39:$B$782,O$119)+'СЕТ СН'!$I$14+СВЦЭМ!$D$10+'СЕТ СН'!$I$5-'СЕТ СН'!$I$24</f>
        <v>3215.3263059600004</v>
      </c>
      <c r="P141" s="36">
        <f>SUMIFS(СВЦЭМ!$D$39:$D$782,СВЦЭМ!$A$39:$A$782,$A141,СВЦЭМ!$B$39:$B$782,P$119)+'СЕТ СН'!$I$14+СВЦЭМ!$D$10+'СЕТ СН'!$I$5-'СЕТ СН'!$I$24</f>
        <v>3216.5842074800003</v>
      </c>
      <c r="Q141" s="36">
        <f>SUMIFS(СВЦЭМ!$D$39:$D$782,СВЦЭМ!$A$39:$A$782,$A141,СВЦЭМ!$B$39:$B$782,Q$119)+'СЕТ СН'!$I$14+СВЦЭМ!$D$10+'СЕТ СН'!$I$5-'СЕТ СН'!$I$24</f>
        <v>3216.5063210500002</v>
      </c>
      <c r="R141" s="36">
        <f>SUMIFS(СВЦЭМ!$D$39:$D$782,СВЦЭМ!$A$39:$A$782,$A141,СВЦЭМ!$B$39:$B$782,R$119)+'СЕТ СН'!$I$14+СВЦЭМ!$D$10+'СЕТ СН'!$I$5-'СЕТ СН'!$I$24</f>
        <v>3199.9402207400003</v>
      </c>
      <c r="S141" s="36">
        <f>SUMIFS(СВЦЭМ!$D$39:$D$782,СВЦЭМ!$A$39:$A$782,$A141,СВЦЭМ!$B$39:$B$782,S$119)+'СЕТ СН'!$I$14+СВЦЭМ!$D$10+'СЕТ СН'!$I$5-'СЕТ СН'!$I$24</f>
        <v>3206.1336090000004</v>
      </c>
      <c r="T141" s="36">
        <f>SUMIFS(СВЦЭМ!$D$39:$D$782,СВЦЭМ!$A$39:$A$782,$A141,СВЦЭМ!$B$39:$B$782,T$119)+'СЕТ СН'!$I$14+СВЦЭМ!$D$10+'СЕТ СН'!$I$5-'СЕТ СН'!$I$24</f>
        <v>3143.5711431100003</v>
      </c>
      <c r="U141" s="36">
        <f>SUMIFS(СВЦЭМ!$D$39:$D$782,СВЦЭМ!$A$39:$A$782,$A141,СВЦЭМ!$B$39:$B$782,U$119)+'СЕТ СН'!$I$14+СВЦЭМ!$D$10+'СЕТ СН'!$I$5-'СЕТ СН'!$I$24</f>
        <v>3146.2528597</v>
      </c>
      <c r="V141" s="36">
        <f>SUMIFS(СВЦЭМ!$D$39:$D$782,СВЦЭМ!$A$39:$A$782,$A141,СВЦЭМ!$B$39:$B$782,V$119)+'СЕТ СН'!$I$14+СВЦЭМ!$D$10+'СЕТ СН'!$I$5-'СЕТ СН'!$I$24</f>
        <v>3182.6389950800003</v>
      </c>
      <c r="W141" s="36">
        <f>SUMIFS(СВЦЭМ!$D$39:$D$782,СВЦЭМ!$A$39:$A$782,$A141,СВЦЭМ!$B$39:$B$782,W$119)+'СЕТ СН'!$I$14+СВЦЭМ!$D$10+'СЕТ СН'!$I$5-'СЕТ СН'!$I$24</f>
        <v>3198.0682498800002</v>
      </c>
      <c r="X141" s="36">
        <f>SUMIFS(СВЦЭМ!$D$39:$D$782,СВЦЭМ!$A$39:$A$782,$A141,СВЦЭМ!$B$39:$B$782,X$119)+'СЕТ СН'!$I$14+СВЦЭМ!$D$10+'СЕТ СН'!$I$5-'СЕТ СН'!$I$24</f>
        <v>3170.8725880100001</v>
      </c>
      <c r="Y141" s="36">
        <f>SUMIFS(СВЦЭМ!$D$39:$D$782,СВЦЭМ!$A$39:$A$782,$A141,СВЦЭМ!$B$39:$B$782,Y$119)+'СЕТ СН'!$I$14+СВЦЭМ!$D$10+'СЕТ СН'!$I$5-'СЕТ СН'!$I$24</f>
        <v>3150.7347711700004</v>
      </c>
    </row>
    <row r="142" spans="1:25" ht="15.75" x14ac:dyDescent="0.2">
      <c r="A142" s="35">
        <f t="shared" si="3"/>
        <v>44309</v>
      </c>
      <c r="B142" s="36">
        <f>SUMIFS(СВЦЭМ!$D$39:$D$782,СВЦЭМ!$A$39:$A$782,$A142,СВЦЭМ!$B$39:$B$782,B$119)+'СЕТ СН'!$I$14+СВЦЭМ!$D$10+'СЕТ СН'!$I$5-'СЕТ СН'!$I$24</f>
        <v>3149.1301863000003</v>
      </c>
      <c r="C142" s="36">
        <f>SUMIFS(СВЦЭМ!$D$39:$D$782,СВЦЭМ!$A$39:$A$782,$A142,СВЦЭМ!$B$39:$B$782,C$119)+'СЕТ СН'!$I$14+СВЦЭМ!$D$10+'СЕТ СН'!$I$5-'СЕТ СН'!$I$24</f>
        <v>3209.0977994700002</v>
      </c>
      <c r="D142" s="36">
        <f>SUMIFS(СВЦЭМ!$D$39:$D$782,СВЦЭМ!$A$39:$A$782,$A142,СВЦЭМ!$B$39:$B$782,D$119)+'СЕТ СН'!$I$14+СВЦЭМ!$D$10+'СЕТ СН'!$I$5-'СЕТ СН'!$I$24</f>
        <v>3238.9475103300001</v>
      </c>
      <c r="E142" s="36">
        <f>SUMIFS(СВЦЭМ!$D$39:$D$782,СВЦЭМ!$A$39:$A$782,$A142,СВЦЭМ!$B$39:$B$782,E$119)+'СЕТ СН'!$I$14+СВЦЭМ!$D$10+'СЕТ СН'!$I$5-'СЕТ СН'!$I$24</f>
        <v>3239.7578350399999</v>
      </c>
      <c r="F142" s="36">
        <f>SUMIFS(СВЦЭМ!$D$39:$D$782,СВЦЭМ!$A$39:$A$782,$A142,СВЦЭМ!$B$39:$B$782,F$119)+'СЕТ СН'!$I$14+СВЦЭМ!$D$10+'СЕТ СН'!$I$5-'СЕТ СН'!$I$24</f>
        <v>3239.3143103300004</v>
      </c>
      <c r="G142" s="36">
        <f>SUMIFS(СВЦЭМ!$D$39:$D$782,СВЦЭМ!$A$39:$A$782,$A142,СВЦЭМ!$B$39:$B$782,G$119)+'СЕТ СН'!$I$14+СВЦЭМ!$D$10+'СЕТ СН'!$I$5-'СЕТ СН'!$I$24</f>
        <v>3222.91172099</v>
      </c>
      <c r="H142" s="36">
        <f>SUMIFS(СВЦЭМ!$D$39:$D$782,СВЦЭМ!$A$39:$A$782,$A142,СВЦЭМ!$B$39:$B$782,H$119)+'СЕТ СН'!$I$14+СВЦЭМ!$D$10+'СЕТ СН'!$I$5-'СЕТ СН'!$I$24</f>
        <v>3203.8465891300002</v>
      </c>
      <c r="I142" s="36">
        <f>SUMIFS(СВЦЭМ!$D$39:$D$782,СВЦЭМ!$A$39:$A$782,$A142,СВЦЭМ!$B$39:$B$782,I$119)+'СЕТ СН'!$I$14+СВЦЭМ!$D$10+'СЕТ СН'!$I$5-'СЕТ СН'!$I$24</f>
        <v>3161.5822999700003</v>
      </c>
      <c r="J142" s="36">
        <f>SUMIFS(СВЦЭМ!$D$39:$D$782,СВЦЭМ!$A$39:$A$782,$A142,СВЦЭМ!$B$39:$B$782,J$119)+'СЕТ СН'!$I$14+СВЦЭМ!$D$10+'СЕТ СН'!$I$5-'СЕТ СН'!$I$24</f>
        <v>3169.31594666</v>
      </c>
      <c r="K142" s="36">
        <f>SUMIFS(СВЦЭМ!$D$39:$D$782,СВЦЭМ!$A$39:$A$782,$A142,СВЦЭМ!$B$39:$B$782,K$119)+'СЕТ СН'!$I$14+СВЦЭМ!$D$10+'СЕТ СН'!$I$5-'СЕТ СН'!$I$24</f>
        <v>3128.9978698200002</v>
      </c>
      <c r="L142" s="36">
        <f>SUMIFS(СВЦЭМ!$D$39:$D$782,СВЦЭМ!$A$39:$A$782,$A142,СВЦЭМ!$B$39:$B$782,L$119)+'СЕТ СН'!$I$14+СВЦЭМ!$D$10+'СЕТ СН'!$I$5-'СЕТ СН'!$I$24</f>
        <v>3134.0718612600003</v>
      </c>
      <c r="M142" s="36">
        <f>SUMIFS(СВЦЭМ!$D$39:$D$782,СВЦЭМ!$A$39:$A$782,$A142,СВЦЭМ!$B$39:$B$782,M$119)+'СЕТ СН'!$I$14+СВЦЭМ!$D$10+'СЕТ СН'!$I$5-'СЕТ СН'!$I$24</f>
        <v>3124.2778789200001</v>
      </c>
      <c r="N142" s="36">
        <f>SUMIFS(СВЦЭМ!$D$39:$D$782,СВЦЭМ!$A$39:$A$782,$A142,СВЦЭМ!$B$39:$B$782,N$119)+'СЕТ СН'!$I$14+СВЦЭМ!$D$10+'СЕТ СН'!$I$5-'СЕТ СН'!$I$24</f>
        <v>3134.9039663000003</v>
      </c>
      <c r="O142" s="36">
        <f>SUMIFS(СВЦЭМ!$D$39:$D$782,СВЦЭМ!$A$39:$A$782,$A142,СВЦЭМ!$B$39:$B$782,O$119)+'СЕТ СН'!$I$14+СВЦЭМ!$D$10+'СЕТ СН'!$I$5-'СЕТ СН'!$I$24</f>
        <v>3176.3088414000003</v>
      </c>
      <c r="P142" s="36">
        <f>SUMIFS(СВЦЭМ!$D$39:$D$782,СВЦЭМ!$A$39:$A$782,$A142,СВЦЭМ!$B$39:$B$782,P$119)+'СЕТ СН'!$I$14+СВЦЭМ!$D$10+'СЕТ СН'!$I$5-'СЕТ СН'!$I$24</f>
        <v>3156.8562487600002</v>
      </c>
      <c r="Q142" s="36">
        <f>SUMIFS(СВЦЭМ!$D$39:$D$782,СВЦЭМ!$A$39:$A$782,$A142,СВЦЭМ!$B$39:$B$782,Q$119)+'СЕТ СН'!$I$14+СВЦЭМ!$D$10+'СЕТ СН'!$I$5-'СЕТ СН'!$I$24</f>
        <v>3150.0879780600003</v>
      </c>
      <c r="R142" s="36">
        <f>SUMIFS(СВЦЭМ!$D$39:$D$782,СВЦЭМ!$A$39:$A$782,$A142,СВЦЭМ!$B$39:$B$782,R$119)+'СЕТ СН'!$I$14+СВЦЭМ!$D$10+'СЕТ СН'!$I$5-'СЕТ СН'!$I$24</f>
        <v>3148.0754852200002</v>
      </c>
      <c r="S142" s="36">
        <f>SUMIFS(СВЦЭМ!$D$39:$D$782,СВЦЭМ!$A$39:$A$782,$A142,СВЦЭМ!$B$39:$B$782,S$119)+'СЕТ СН'!$I$14+СВЦЭМ!$D$10+'СЕТ СН'!$I$5-'СЕТ СН'!$I$24</f>
        <v>3166.9204954800002</v>
      </c>
      <c r="T142" s="36">
        <f>SUMIFS(СВЦЭМ!$D$39:$D$782,СВЦЭМ!$A$39:$A$782,$A142,СВЦЭМ!$B$39:$B$782,T$119)+'СЕТ СН'!$I$14+СВЦЭМ!$D$10+'СЕТ СН'!$I$5-'СЕТ СН'!$I$24</f>
        <v>3142.7329979599999</v>
      </c>
      <c r="U142" s="36">
        <f>SUMIFS(СВЦЭМ!$D$39:$D$782,СВЦЭМ!$A$39:$A$782,$A142,СВЦЭМ!$B$39:$B$782,U$119)+'СЕТ СН'!$I$14+СВЦЭМ!$D$10+'СЕТ СН'!$I$5-'СЕТ СН'!$I$24</f>
        <v>3103.0678252300004</v>
      </c>
      <c r="V142" s="36">
        <f>SUMIFS(СВЦЭМ!$D$39:$D$782,СВЦЭМ!$A$39:$A$782,$A142,СВЦЭМ!$B$39:$B$782,V$119)+'СЕТ СН'!$I$14+СВЦЭМ!$D$10+'СЕТ СН'!$I$5-'СЕТ СН'!$I$24</f>
        <v>3125.6910002000004</v>
      </c>
      <c r="W142" s="36">
        <f>SUMIFS(СВЦЭМ!$D$39:$D$782,СВЦЭМ!$A$39:$A$782,$A142,СВЦЭМ!$B$39:$B$782,W$119)+'СЕТ СН'!$I$14+СВЦЭМ!$D$10+'СЕТ СН'!$I$5-'СЕТ СН'!$I$24</f>
        <v>3148.5913986600003</v>
      </c>
      <c r="X142" s="36">
        <f>SUMIFS(СВЦЭМ!$D$39:$D$782,СВЦЭМ!$A$39:$A$782,$A142,СВЦЭМ!$B$39:$B$782,X$119)+'СЕТ СН'!$I$14+СВЦЭМ!$D$10+'СЕТ СН'!$I$5-'СЕТ СН'!$I$24</f>
        <v>3103.7407697400004</v>
      </c>
      <c r="Y142" s="36">
        <f>SUMIFS(СВЦЭМ!$D$39:$D$782,СВЦЭМ!$A$39:$A$782,$A142,СВЦЭМ!$B$39:$B$782,Y$119)+'СЕТ СН'!$I$14+СВЦЭМ!$D$10+'СЕТ СН'!$I$5-'СЕТ СН'!$I$24</f>
        <v>3087.50000791</v>
      </c>
    </row>
    <row r="143" spans="1:25" ht="15.75" x14ac:dyDescent="0.2">
      <c r="A143" s="35">
        <f t="shared" si="3"/>
        <v>44310</v>
      </c>
      <c r="B143" s="36">
        <f>SUMIFS(СВЦЭМ!$D$39:$D$782,СВЦЭМ!$A$39:$A$782,$A143,СВЦЭМ!$B$39:$B$782,B$119)+'СЕТ СН'!$I$14+СВЦЭМ!$D$10+'СЕТ СН'!$I$5-'СЕТ СН'!$I$24</f>
        <v>3312.9534174199998</v>
      </c>
      <c r="C143" s="36">
        <f>SUMIFS(СВЦЭМ!$D$39:$D$782,СВЦЭМ!$A$39:$A$782,$A143,СВЦЭМ!$B$39:$B$782,C$119)+'СЕТ СН'!$I$14+СВЦЭМ!$D$10+'СЕТ СН'!$I$5-'СЕТ СН'!$I$24</f>
        <v>3410.0777493100004</v>
      </c>
      <c r="D143" s="36">
        <f>SUMIFS(СВЦЭМ!$D$39:$D$782,СВЦЭМ!$A$39:$A$782,$A143,СВЦЭМ!$B$39:$B$782,D$119)+'СЕТ СН'!$I$14+СВЦЭМ!$D$10+'СЕТ СН'!$I$5-'СЕТ СН'!$I$24</f>
        <v>3473.1695539500001</v>
      </c>
      <c r="E143" s="36">
        <f>SUMIFS(СВЦЭМ!$D$39:$D$782,СВЦЭМ!$A$39:$A$782,$A143,СВЦЭМ!$B$39:$B$782,E$119)+'СЕТ СН'!$I$14+СВЦЭМ!$D$10+'СЕТ СН'!$I$5-'СЕТ СН'!$I$24</f>
        <v>3463.5932602500002</v>
      </c>
      <c r="F143" s="36">
        <f>SUMIFS(СВЦЭМ!$D$39:$D$782,СВЦЭМ!$A$39:$A$782,$A143,СВЦЭМ!$B$39:$B$782,F$119)+'СЕТ СН'!$I$14+СВЦЭМ!$D$10+'СЕТ СН'!$I$5-'СЕТ СН'!$I$24</f>
        <v>3478.3939755400002</v>
      </c>
      <c r="G143" s="36">
        <f>SUMIFS(СВЦЭМ!$D$39:$D$782,СВЦЭМ!$A$39:$A$782,$A143,СВЦЭМ!$B$39:$B$782,G$119)+'СЕТ СН'!$I$14+СВЦЭМ!$D$10+'СЕТ СН'!$I$5-'СЕТ СН'!$I$24</f>
        <v>3450.2373423400004</v>
      </c>
      <c r="H143" s="36">
        <f>SUMIFS(СВЦЭМ!$D$39:$D$782,СВЦЭМ!$A$39:$A$782,$A143,СВЦЭМ!$B$39:$B$782,H$119)+'СЕТ СН'!$I$14+СВЦЭМ!$D$10+'СЕТ СН'!$I$5-'СЕТ СН'!$I$24</f>
        <v>3405.5977696700002</v>
      </c>
      <c r="I143" s="36">
        <f>SUMIFS(СВЦЭМ!$D$39:$D$782,СВЦЭМ!$A$39:$A$782,$A143,СВЦЭМ!$B$39:$B$782,I$119)+'СЕТ СН'!$I$14+СВЦЭМ!$D$10+'СЕТ СН'!$I$5-'СЕТ СН'!$I$24</f>
        <v>3360.1311613500002</v>
      </c>
      <c r="J143" s="36">
        <f>SUMIFS(СВЦЭМ!$D$39:$D$782,СВЦЭМ!$A$39:$A$782,$A143,СВЦЭМ!$B$39:$B$782,J$119)+'СЕТ СН'!$I$14+СВЦЭМ!$D$10+'СЕТ СН'!$I$5-'СЕТ СН'!$I$24</f>
        <v>3266.7026333100002</v>
      </c>
      <c r="K143" s="36">
        <f>SUMIFS(СВЦЭМ!$D$39:$D$782,СВЦЭМ!$A$39:$A$782,$A143,СВЦЭМ!$B$39:$B$782,K$119)+'СЕТ СН'!$I$14+СВЦЭМ!$D$10+'СЕТ СН'!$I$5-'СЕТ СН'!$I$24</f>
        <v>3194.7251997700005</v>
      </c>
      <c r="L143" s="36">
        <f>SUMIFS(СВЦЭМ!$D$39:$D$782,СВЦЭМ!$A$39:$A$782,$A143,СВЦЭМ!$B$39:$B$782,L$119)+'СЕТ СН'!$I$14+СВЦЭМ!$D$10+'СЕТ СН'!$I$5-'СЕТ СН'!$I$24</f>
        <v>3190.3515869900002</v>
      </c>
      <c r="M143" s="36">
        <f>SUMIFS(СВЦЭМ!$D$39:$D$782,СВЦЭМ!$A$39:$A$782,$A143,СВЦЭМ!$B$39:$B$782,M$119)+'СЕТ СН'!$I$14+СВЦЭМ!$D$10+'СЕТ СН'!$I$5-'СЕТ СН'!$I$24</f>
        <v>3204.9437695400002</v>
      </c>
      <c r="N143" s="36">
        <f>SUMIFS(СВЦЭМ!$D$39:$D$782,СВЦЭМ!$A$39:$A$782,$A143,СВЦЭМ!$B$39:$B$782,N$119)+'СЕТ СН'!$I$14+СВЦЭМ!$D$10+'СЕТ СН'!$I$5-'СЕТ СН'!$I$24</f>
        <v>3229.1467124000001</v>
      </c>
      <c r="O143" s="36">
        <f>SUMIFS(СВЦЭМ!$D$39:$D$782,СВЦЭМ!$A$39:$A$782,$A143,СВЦЭМ!$B$39:$B$782,O$119)+'СЕТ СН'!$I$14+СВЦЭМ!$D$10+'СЕТ СН'!$I$5-'СЕТ СН'!$I$24</f>
        <v>3292.8282055300006</v>
      </c>
      <c r="P143" s="36">
        <f>SUMIFS(СВЦЭМ!$D$39:$D$782,СВЦЭМ!$A$39:$A$782,$A143,СВЦЭМ!$B$39:$B$782,P$119)+'СЕТ СН'!$I$14+СВЦЭМ!$D$10+'СЕТ СН'!$I$5-'СЕТ СН'!$I$24</f>
        <v>3352.5387490399999</v>
      </c>
      <c r="Q143" s="36">
        <f>SUMIFS(СВЦЭМ!$D$39:$D$782,СВЦЭМ!$A$39:$A$782,$A143,СВЦЭМ!$B$39:$B$782,Q$119)+'СЕТ СН'!$I$14+СВЦЭМ!$D$10+'СЕТ СН'!$I$5-'СЕТ СН'!$I$24</f>
        <v>3358.8677035500004</v>
      </c>
      <c r="R143" s="36">
        <f>SUMIFS(СВЦЭМ!$D$39:$D$782,СВЦЭМ!$A$39:$A$782,$A143,СВЦЭМ!$B$39:$B$782,R$119)+'СЕТ СН'!$I$14+СВЦЭМ!$D$10+'СЕТ СН'!$I$5-'СЕТ СН'!$I$24</f>
        <v>3352.0109094500003</v>
      </c>
      <c r="S143" s="36">
        <f>SUMIFS(СВЦЭМ!$D$39:$D$782,СВЦЭМ!$A$39:$A$782,$A143,СВЦЭМ!$B$39:$B$782,S$119)+'СЕТ СН'!$I$14+СВЦЭМ!$D$10+'СЕТ СН'!$I$5-'СЕТ СН'!$I$24</f>
        <v>3327.9542762300002</v>
      </c>
      <c r="T143" s="36">
        <f>SUMIFS(СВЦЭМ!$D$39:$D$782,СВЦЭМ!$A$39:$A$782,$A143,СВЦЭМ!$B$39:$B$782,T$119)+'СЕТ СН'!$I$14+СВЦЭМ!$D$10+'СЕТ СН'!$I$5-'СЕТ СН'!$I$24</f>
        <v>3243.3829811800001</v>
      </c>
      <c r="U143" s="36">
        <f>SUMIFS(СВЦЭМ!$D$39:$D$782,СВЦЭМ!$A$39:$A$782,$A143,СВЦЭМ!$B$39:$B$782,U$119)+'СЕТ СН'!$I$14+СВЦЭМ!$D$10+'СЕТ СН'!$I$5-'СЕТ СН'!$I$24</f>
        <v>3173.3884153900003</v>
      </c>
      <c r="V143" s="36">
        <f>SUMIFS(СВЦЭМ!$D$39:$D$782,СВЦЭМ!$A$39:$A$782,$A143,СВЦЭМ!$B$39:$B$782,V$119)+'СЕТ СН'!$I$14+СВЦЭМ!$D$10+'СЕТ СН'!$I$5-'СЕТ СН'!$I$24</f>
        <v>3115.8887771300001</v>
      </c>
      <c r="W143" s="36">
        <f>SUMIFS(СВЦЭМ!$D$39:$D$782,СВЦЭМ!$A$39:$A$782,$A143,СВЦЭМ!$B$39:$B$782,W$119)+'СЕТ СН'!$I$14+СВЦЭМ!$D$10+'СЕТ СН'!$I$5-'СЕТ СН'!$I$24</f>
        <v>3144.96650623</v>
      </c>
      <c r="X143" s="36">
        <f>SUMIFS(СВЦЭМ!$D$39:$D$782,СВЦЭМ!$A$39:$A$782,$A143,СВЦЭМ!$B$39:$B$782,X$119)+'СЕТ СН'!$I$14+СВЦЭМ!$D$10+'СЕТ СН'!$I$5-'СЕТ СН'!$I$24</f>
        <v>3167.1592365500001</v>
      </c>
      <c r="Y143" s="36">
        <f>SUMIFS(СВЦЭМ!$D$39:$D$782,СВЦЭМ!$A$39:$A$782,$A143,СВЦЭМ!$B$39:$B$782,Y$119)+'СЕТ СН'!$I$14+СВЦЭМ!$D$10+'СЕТ СН'!$I$5-'СЕТ СН'!$I$24</f>
        <v>3230.2295720100001</v>
      </c>
    </row>
    <row r="144" spans="1:25" ht="15.75" x14ac:dyDescent="0.2">
      <c r="A144" s="35">
        <f t="shared" si="3"/>
        <v>44311</v>
      </c>
      <c r="B144" s="36">
        <f>SUMIFS(СВЦЭМ!$D$39:$D$782,СВЦЭМ!$A$39:$A$782,$A144,СВЦЭМ!$B$39:$B$782,B$119)+'СЕТ СН'!$I$14+СВЦЭМ!$D$10+'СЕТ СН'!$I$5-'СЕТ СН'!$I$24</f>
        <v>3266.1387961</v>
      </c>
      <c r="C144" s="36">
        <f>SUMIFS(СВЦЭМ!$D$39:$D$782,СВЦЭМ!$A$39:$A$782,$A144,СВЦЭМ!$B$39:$B$782,C$119)+'СЕТ СН'!$I$14+СВЦЭМ!$D$10+'СЕТ СН'!$I$5-'СЕТ СН'!$I$24</f>
        <v>3315.6534628700001</v>
      </c>
      <c r="D144" s="36">
        <f>SUMIFS(СВЦЭМ!$D$39:$D$782,СВЦЭМ!$A$39:$A$782,$A144,СВЦЭМ!$B$39:$B$782,D$119)+'СЕТ СН'!$I$14+СВЦЭМ!$D$10+'СЕТ СН'!$I$5-'СЕТ СН'!$I$24</f>
        <v>3261.7156636100003</v>
      </c>
      <c r="E144" s="36">
        <f>SUMIFS(СВЦЭМ!$D$39:$D$782,СВЦЭМ!$A$39:$A$782,$A144,СВЦЭМ!$B$39:$B$782,E$119)+'СЕТ СН'!$I$14+СВЦЭМ!$D$10+'СЕТ СН'!$I$5-'СЕТ СН'!$I$24</f>
        <v>3250.2239206800004</v>
      </c>
      <c r="F144" s="36">
        <f>SUMIFS(СВЦЭМ!$D$39:$D$782,СВЦЭМ!$A$39:$A$782,$A144,СВЦЭМ!$B$39:$B$782,F$119)+'СЕТ СН'!$I$14+СВЦЭМ!$D$10+'СЕТ СН'!$I$5-'СЕТ СН'!$I$24</f>
        <v>3248.97769883</v>
      </c>
      <c r="G144" s="36">
        <f>SUMIFS(СВЦЭМ!$D$39:$D$782,СВЦЭМ!$A$39:$A$782,$A144,СВЦЭМ!$B$39:$B$782,G$119)+'СЕТ СН'!$I$14+СВЦЭМ!$D$10+'СЕТ СН'!$I$5-'СЕТ СН'!$I$24</f>
        <v>3254.1116598799999</v>
      </c>
      <c r="H144" s="36">
        <f>SUMIFS(СВЦЭМ!$D$39:$D$782,СВЦЭМ!$A$39:$A$782,$A144,СВЦЭМ!$B$39:$B$782,H$119)+'СЕТ СН'!$I$14+СВЦЭМ!$D$10+'СЕТ СН'!$I$5-'СЕТ СН'!$I$24</f>
        <v>3261.2515941700003</v>
      </c>
      <c r="I144" s="36">
        <f>SUMIFS(СВЦЭМ!$D$39:$D$782,СВЦЭМ!$A$39:$A$782,$A144,СВЦЭМ!$B$39:$B$782,I$119)+'СЕТ СН'!$I$14+СВЦЭМ!$D$10+'СЕТ СН'!$I$5-'СЕТ СН'!$I$24</f>
        <v>3282.6301034400003</v>
      </c>
      <c r="J144" s="36">
        <f>SUMIFS(СВЦЭМ!$D$39:$D$782,СВЦЭМ!$A$39:$A$782,$A144,СВЦЭМ!$B$39:$B$782,J$119)+'СЕТ СН'!$I$14+СВЦЭМ!$D$10+'СЕТ СН'!$I$5-'СЕТ СН'!$I$24</f>
        <v>3223.2062314100003</v>
      </c>
      <c r="K144" s="36">
        <f>SUMIFS(СВЦЭМ!$D$39:$D$782,СВЦЭМ!$A$39:$A$782,$A144,СВЦЭМ!$B$39:$B$782,K$119)+'СЕТ СН'!$I$14+СВЦЭМ!$D$10+'СЕТ СН'!$I$5-'СЕТ СН'!$I$24</f>
        <v>3150.81897682</v>
      </c>
      <c r="L144" s="36">
        <f>SUMIFS(СВЦЭМ!$D$39:$D$782,СВЦЭМ!$A$39:$A$782,$A144,СВЦЭМ!$B$39:$B$782,L$119)+'СЕТ СН'!$I$14+СВЦЭМ!$D$10+'СЕТ СН'!$I$5-'СЕТ СН'!$I$24</f>
        <v>3157.1472327400002</v>
      </c>
      <c r="M144" s="36">
        <f>SUMIFS(СВЦЭМ!$D$39:$D$782,СВЦЭМ!$A$39:$A$782,$A144,СВЦЭМ!$B$39:$B$782,M$119)+'СЕТ СН'!$I$14+СВЦЭМ!$D$10+'СЕТ СН'!$I$5-'СЕТ СН'!$I$24</f>
        <v>3154.6263933600003</v>
      </c>
      <c r="N144" s="36">
        <f>SUMIFS(СВЦЭМ!$D$39:$D$782,СВЦЭМ!$A$39:$A$782,$A144,СВЦЭМ!$B$39:$B$782,N$119)+'СЕТ СН'!$I$14+СВЦЭМ!$D$10+'СЕТ СН'!$I$5-'СЕТ СН'!$I$24</f>
        <v>3181.0824692900001</v>
      </c>
      <c r="O144" s="36">
        <f>SUMIFS(СВЦЭМ!$D$39:$D$782,СВЦЭМ!$A$39:$A$782,$A144,СВЦЭМ!$B$39:$B$782,O$119)+'СЕТ СН'!$I$14+СВЦЭМ!$D$10+'СЕТ СН'!$I$5-'СЕТ СН'!$I$24</f>
        <v>3250.9136928600001</v>
      </c>
      <c r="P144" s="36">
        <f>SUMIFS(СВЦЭМ!$D$39:$D$782,СВЦЭМ!$A$39:$A$782,$A144,СВЦЭМ!$B$39:$B$782,P$119)+'СЕТ СН'!$I$14+СВЦЭМ!$D$10+'СЕТ СН'!$I$5-'СЕТ СН'!$I$24</f>
        <v>3236.8028704300004</v>
      </c>
      <c r="Q144" s="36">
        <f>SUMIFS(СВЦЭМ!$D$39:$D$782,СВЦЭМ!$A$39:$A$782,$A144,СВЦЭМ!$B$39:$B$782,Q$119)+'СЕТ СН'!$I$14+СВЦЭМ!$D$10+'СЕТ СН'!$I$5-'СЕТ СН'!$I$24</f>
        <v>3207.9269885399999</v>
      </c>
      <c r="R144" s="36">
        <f>SUMIFS(СВЦЭМ!$D$39:$D$782,СВЦЭМ!$A$39:$A$782,$A144,СВЦЭМ!$B$39:$B$782,R$119)+'СЕТ СН'!$I$14+СВЦЭМ!$D$10+'СЕТ СН'!$I$5-'СЕТ СН'!$I$24</f>
        <v>3213.16430709</v>
      </c>
      <c r="S144" s="36">
        <f>SUMIFS(СВЦЭМ!$D$39:$D$782,СВЦЭМ!$A$39:$A$782,$A144,СВЦЭМ!$B$39:$B$782,S$119)+'СЕТ СН'!$I$14+СВЦЭМ!$D$10+'СЕТ СН'!$I$5-'СЕТ СН'!$I$24</f>
        <v>3240.8945113500004</v>
      </c>
      <c r="T144" s="36">
        <f>SUMIFS(СВЦЭМ!$D$39:$D$782,СВЦЭМ!$A$39:$A$782,$A144,СВЦЭМ!$B$39:$B$782,T$119)+'СЕТ СН'!$I$14+СВЦЭМ!$D$10+'СЕТ СН'!$I$5-'СЕТ СН'!$I$24</f>
        <v>3168.7439247400002</v>
      </c>
      <c r="U144" s="36">
        <f>SUMIFS(СВЦЭМ!$D$39:$D$782,СВЦЭМ!$A$39:$A$782,$A144,СВЦЭМ!$B$39:$B$782,U$119)+'СЕТ СН'!$I$14+СВЦЭМ!$D$10+'СЕТ СН'!$I$5-'СЕТ СН'!$I$24</f>
        <v>3097.8799485500003</v>
      </c>
      <c r="V144" s="36">
        <f>SUMIFS(СВЦЭМ!$D$39:$D$782,СВЦЭМ!$A$39:$A$782,$A144,СВЦЭМ!$B$39:$B$782,V$119)+'СЕТ СН'!$I$14+СВЦЭМ!$D$10+'СЕТ СН'!$I$5-'СЕТ СН'!$I$24</f>
        <v>3079.6662382700001</v>
      </c>
      <c r="W144" s="36">
        <f>SUMIFS(СВЦЭМ!$D$39:$D$782,СВЦЭМ!$A$39:$A$782,$A144,СВЦЭМ!$B$39:$B$782,W$119)+'СЕТ СН'!$I$14+СВЦЭМ!$D$10+'СЕТ СН'!$I$5-'СЕТ СН'!$I$24</f>
        <v>3098.4667101900004</v>
      </c>
      <c r="X144" s="36">
        <f>SUMIFS(СВЦЭМ!$D$39:$D$782,СВЦЭМ!$A$39:$A$782,$A144,СВЦЭМ!$B$39:$B$782,X$119)+'СЕТ СН'!$I$14+СВЦЭМ!$D$10+'СЕТ СН'!$I$5-'СЕТ СН'!$I$24</f>
        <v>3074.1313316300002</v>
      </c>
      <c r="Y144" s="36">
        <f>SUMIFS(СВЦЭМ!$D$39:$D$782,СВЦЭМ!$A$39:$A$782,$A144,СВЦЭМ!$B$39:$B$782,Y$119)+'СЕТ СН'!$I$14+СВЦЭМ!$D$10+'СЕТ СН'!$I$5-'СЕТ СН'!$I$24</f>
        <v>3095.8014011800001</v>
      </c>
    </row>
    <row r="145" spans="1:27" ht="15.75" x14ac:dyDescent="0.2">
      <c r="A145" s="35">
        <f t="shared" si="3"/>
        <v>44312</v>
      </c>
      <c r="B145" s="36">
        <f>SUMIFS(СВЦЭМ!$D$39:$D$782,СВЦЭМ!$A$39:$A$782,$A145,СВЦЭМ!$B$39:$B$782,B$119)+'СЕТ СН'!$I$14+СВЦЭМ!$D$10+'СЕТ СН'!$I$5-'СЕТ СН'!$I$24</f>
        <v>3201.0812199100001</v>
      </c>
      <c r="C145" s="36">
        <f>SUMIFS(СВЦЭМ!$D$39:$D$782,СВЦЭМ!$A$39:$A$782,$A145,СВЦЭМ!$B$39:$B$782,C$119)+'СЕТ СН'!$I$14+СВЦЭМ!$D$10+'СЕТ СН'!$I$5-'СЕТ СН'!$I$24</f>
        <v>3208.9657121</v>
      </c>
      <c r="D145" s="36">
        <f>SUMIFS(СВЦЭМ!$D$39:$D$782,СВЦЭМ!$A$39:$A$782,$A145,СВЦЭМ!$B$39:$B$782,D$119)+'СЕТ СН'!$I$14+СВЦЭМ!$D$10+'СЕТ СН'!$I$5-'СЕТ СН'!$I$24</f>
        <v>3248.5491410000004</v>
      </c>
      <c r="E145" s="36">
        <f>SUMIFS(СВЦЭМ!$D$39:$D$782,СВЦЭМ!$A$39:$A$782,$A145,СВЦЭМ!$B$39:$B$782,E$119)+'СЕТ СН'!$I$14+СВЦЭМ!$D$10+'СЕТ СН'!$I$5-'СЕТ СН'!$I$24</f>
        <v>3245.8177647400003</v>
      </c>
      <c r="F145" s="36">
        <f>SUMIFS(СВЦЭМ!$D$39:$D$782,СВЦЭМ!$A$39:$A$782,$A145,СВЦЭМ!$B$39:$B$782,F$119)+'СЕТ СН'!$I$14+СВЦЭМ!$D$10+'СЕТ СН'!$I$5-'СЕТ СН'!$I$24</f>
        <v>3259.7708067900003</v>
      </c>
      <c r="G145" s="36">
        <f>SUMIFS(СВЦЭМ!$D$39:$D$782,СВЦЭМ!$A$39:$A$782,$A145,СВЦЭМ!$B$39:$B$782,G$119)+'СЕТ СН'!$I$14+СВЦЭМ!$D$10+'СЕТ СН'!$I$5-'СЕТ СН'!$I$24</f>
        <v>3273.60844155</v>
      </c>
      <c r="H145" s="36">
        <f>SUMIFS(СВЦЭМ!$D$39:$D$782,СВЦЭМ!$A$39:$A$782,$A145,СВЦЭМ!$B$39:$B$782,H$119)+'СЕТ СН'!$I$14+СВЦЭМ!$D$10+'СЕТ СН'!$I$5-'СЕТ СН'!$I$24</f>
        <v>3311.0869140200002</v>
      </c>
      <c r="I145" s="36">
        <f>SUMIFS(СВЦЭМ!$D$39:$D$782,СВЦЭМ!$A$39:$A$782,$A145,СВЦЭМ!$B$39:$B$782,I$119)+'СЕТ СН'!$I$14+СВЦЭМ!$D$10+'СЕТ СН'!$I$5-'СЕТ СН'!$I$24</f>
        <v>3252.0244101600001</v>
      </c>
      <c r="J145" s="36">
        <f>SUMIFS(СВЦЭМ!$D$39:$D$782,СВЦЭМ!$A$39:$A$782,$A145,СВЦЭМ!$B$39:$B$782,J$119)+'СЕТ СН'!$I$14+СВЦЭМ!$D$10+'СЕТ СН'!$I$5-'СЕТ СН'!$I$24</f>
        <v>3222.03584206</v>
      </c>
      <c r="K145" s="36">
        <f>SUMIFS(СВЦЭМ!$D$39:$D$782,СВЦЭМ!$A$39:$A$782,$A145,СВЦЭМ!$B$39:$B$782,K$119)+'СЕТ СН'!$I$14+СВЦЭМ!$D$10+'СЕТ СН'!$I$5-'СЕТ СН'!$I$24</f>
        <v>3158.3732841500005</v>
      </c>
      <c r="L145" s="36">
        <f>SUMIFS(СВЦЭМ!$D$39:$D$782,СВЦЭМ!$A$39:$A$782,$A145,СВЦЭМ!$B$39:$B$782,L$119)+'СЕТ СН'!$I$14+СВЦЭМ!$D$10+'СЕТ СН'!$I$5-'СЕТ СН'!$I$24</f>
        <v>3159.51606094</v>
      </c>
      <c r="M145" s="36">
        <f>SUMIFS(СВЦЭМ!$D$39:$D$782,СВЦЭМ!$A$39:$A$782,$A145,СВЦЭМ!$B$39:$B$782,M$119)+'СЕТ СН'!$I$14+СВЦЭМ!$D$10+'СЕТ СН'!$I$5-'СЕТ СН'!$I$24</f>
        <v>3160.5983444500002</v>
      </c>
      <c r="N145" s="36">
        <f>SUMIFS(СВЦЭМ!$D$39:$D$782,СВЦЭМ!$A$39:$A$782,$A145,СВЦЭМ!$B$39:$B$782,N$119)+'СЕТ СН'!$I$14+СВЦЭМ!$D$10+'СЕТ СН'!$I$5-'СЕТ СН'!$I$24</f>
        <v>3189.5037936000003</v>
      </c>
      <c r="O145" s="36">
        <f>SUMIFS(СВЦЭМ!$D$39:$D$782,СВЦЭМ!$A$39:$A$782,$A145,СВЦЭМ!$B$39:$B$782,O$119)+'СЕТ СН'!$I$14+СВЦЭМ!$D$10+'СЕТ СН'!$I$5-'СЕТ СН'!$I$24</f>
        <v>3242.2649629500002</v>
      </c>
      <c r="P145" s="36">
        <f>SUMIFS(СВЦЭМ!$D$39:$D$782,СВЦЭМ!$A$39:$A$782,$A145,СВЦЭМ!$B$39:$B$782,P$119)+'СЕТ СН'!$I$14+СВЦЭМ!$D$10+'СЕТ СН'!$I$5-'СЕТ СН'!$I$24</f>
        <v>3294.47550503</v>
      </c>
      <c r="Q145" s="36">
        <f>SUMIFS(СВЦЭМ!$D$39:$D$782,СВЦЭМ!$A$39:$A$782,$A145,СВЦЭМ!$B$39:$B$782,Q$119)+'СЕТ СН'!$I$14+СВЦЭМ!$D$10+'СЕТ СН'!$I$5-'СЕТ СН'!$I$24</f>
        <v>3303.6507886200002</v>
      </c>
      <c r="R145" s="36">
        <f>SUMIFS(СВЦЭМ!$D$39:$D$782,СВЦЭМ!$A$39:$A$782,$A145,СВЦЭМ!$B$39:$B$782,R$119)+'СЕТ СН'!$I$14+СВЦЭМ!$D$10+'СЕТ СН'!$I$5-'СЕТ СН'!$I$24</f>
        <v>3282.7095182600006</v>
      </c>
      <c r="S145" s="36">
        <f>SUMIFS(СВЦЭМ!$D$39:$D$782,СВЦЭМ!$A$39:$A$782,$A145,СВЦЭМ!$B$39:$B$782,S$119)+'СЕТ СН'!$I$14+СВЦЭМ!$D$10+'СЕТ СН'!$I$5-'СЕТ СН'!$I$24</f>
        <v>3258.86351053</v>
      </c>
      <c r="T145" s="36">
        <f>SUMIFS(СВЦЭМ!$D$39:$D$782,СВЦЭМ!$A$39:$A$782,$A145,СВЦЭМ!$B$39:$B$782,T$119)+'СЕТ СН'!$I$14+СВЦЭМ!$D$10+'СЕТ СН'!$I$5-'СЕТ СН'!$I$24</f>
        <v>3195.5856361100005</v>
      </c>
      <c r="U145" s="36">
        <f>SUMIFS(СВЦЭМ!$D$39:$D$782,СВЦЭМ!$A$39:$A$782,$A145,СВЦЭМ!$B$39:$B$782,U$119)+'СЕТ СН'!$I$14+СВЦЭМ!$D$10+'СЕТ СН'!$I$5-'СЕТ СН'!$I$24</f>
        <v>3138.7342383800001</v>
      </c>
      <c r="V145" s="36">
        <f>SUMIFS(СВЦЭМ!$D$39:$D$782,СВЦЭМ!$A$39:$A$782,$A145,СВЦЭМ!$B$39:$B$782,V$119)+'СЕТ СН'!$I$14+СВЦЭМ!$D$10+'СЕТ СН'!$I$5-'СЕТ СН'!$I$24</f>
        <v>3135.84519568</v>
      </c>
      <c r="W145" s="36">
        <f>SUMIFS(СВЦЭМ!$D$39:$D$782,СВЦЭМ!$A$39:$A$782,$A145,СВЦЭМ!$B$39:$B$782,W$119)+'СЕТ СН'!$I$14+СВЦЭМ!$D$10+'СЕТ СН'!$I$5-'СЕТ СН'!$I$24</f>
        <v>3150.3633303700003</v>
      </c>
      <c r="X145" s="36">
        <f>SUMIFS(СВЦЭМ!$D$39:$D$782,СВЦЭМ!$A$39:$A$782,$A145,СВЦЭМ!$B$39:$B$782,X$119)+'СЕТ СН'!$I$14+СВЦЭМ!$D$10+'СЕТ СН'!$I$5-'СЕТ СН'!$I$24</f>
        <v>3147.3404486100003</v>
      </c>
      <c r="Y145" s="36">
        <f>SUMIFS(СВЦЭМ!$D$39:$D$782,СВЦЭМ!$A$39:$A$782,$A145,СВЦЭМ!$B$39:$B$782,Y$119)+'СЕТ СН'!$I$14+СВЦЭМ!$D$10+'СЕТ СН'!$I$5-'СЕТ СН'!$I$24</f>
        <v>3194.0667965900002</v>
      </c>
    </row>
    <row r="146" spans="1:27" ht="15.75" x14ac:dyDescent="0.2">
      <c r="A146" s="35">
        <f t="shared" si="3"/>
        <v>44313</v>
      </c>
      <c r="B146" s="36">
        <f>SUMIFS(СВЦЭМ!$D$39:$D$782,СВЦЭМ!$A$39:$A$782,$A146,СВЦЭМ!$B$39:$B$782,B$119)+'СЕТ СН'!$I$14+СВЦЭМ!$D$10+'СЕТ СН'!$I$5-'СЕТ СН'!$I$24</f>
        <v>3429.4859747600003</v>
      </c>
      <c r="C146" s="36">
        <f>SUMIFS(СВЦЭМ!$D$39:$D$782,СВЦЭМ!$A$39:$A$782,$A146,СВЦЭМ!$B$39:$B$782,C$119)+'СЕТ СН'!$I$14+СВЦЭМ!$D$10+'СЕТ СН'!$I$5-'СЕТ СН'!$I$24</f>
        <v>3514.3582958100005</v>
      </c>
      <c r="D146" s="36">
        <f>SUMIFS(СВЦЭМ!$D$39:$D$782,СВЦЭМ!$A$39:$A$782,$A146,СВЦЭМ!$B$39:$B$782,D$119)+'СЕТ СН'!$I$14+СВЦЭМ!$D$10+'СЕТ СН'!$I$5-'СЕТ СН'!$I$24</f>
        <v>3488.6236323200001</v>
      </c>
      <c r="E146" s="36">
        <f>SUMIFS(СВЦЭМ!$D$39:$D$782,СВЦЭМ!$A$39:$A$782,$A146,СВЦЭМ!$B$39:$B$782,E$119)+'СЕТ СН'!$I$14+СВЦЭМ!$D$10+'СЕТ СН'!$I$5-'СЕТ СН'!$I$24</f>
        <v>3485.1142271400004</v>
      </c>
      <c r="F146" s="36">
        <f>SUMIFS(СВЦЭМ!$D$39:$D$782,СВЦЭМ!$A$39:$A$782,$A146,СВЦЭМ!$B$39:$B$782,F$119)+'СЕТ СН'!$I$14+СВЦЭМ!$D$10+'СЕТ СН'!$I$5-'СЕТ СН'!$I$24</f>
        <v>3484.9622775300004</v>
      </c>
      <c r="G146" s="36">
        <f>SUMIFS(СВЦЭМ!$D$39:$D$782,СВЦЭМ!$A$39:$A$782,$A146,СВЦЭМ!$B$39:$B$782,G$119)+'СЕТ СН'!$I$14+СВЦЭМ!$D$10+'СЕТ СН'!$I$5-'СЕТ СН'!$I$24</f>
        <v>3495.4550973599999</v>
      </c>
      <c r="H146" s="36">
        <f>SUMIFS(СВЦЭМ!$D$39:$D$782,СВЦЭМ!$A$39:$A$782,$A146,СВЦЭМ!$B$39:$B$782,H$119)+'СЕТ СН'!$I$14+СВЦЭМ!$D$10+'СЕТ СН'!$I$5-'СЕТ СН'!$I$24</f>
        <v>3508.8615333100001</v>
      </c>
      <c r="I146" s="36">
        <f>SUMIFS(СВЦЭМ!$D$39:$D$782,СВЦЭМ!$A$39:$A$782,$A146,СВЦЭМ!$B$39:$B$782,I$119)+'СЕТ СН'!$I$14+СВЦЭМ!$D$10+'СЕТ СН'!$I$5-'СЕТ СН'!$I$24</f>
        <v>3438.8054189100003</v>
      </c>
      <c r="J146" s="36">
        <f>SUMIFS(СВЦЭМ!$D$39:$D$782,СВЦЭМ!$A$39:$A$782,$A146,СВЦЭМ!$B$39:$B$782,J$119)+'СЕТ СН'!$I$14+СВЦЭМ!$D$10+'СЕТ СН'!$I$5-'СЕТ СН'!$I$24</f>
        <v>3358.2592397600001</v>
      </c>
      <c r="K146" s="36">
        <f>SUMIFS(СВЦЭМ!$D$39:$D$782,СВЦЭМ!$A$39:$A$782,$A146,СВЦЭМ!$B$39:$B$782,K$119)+'СЕТ СН'!$I$14+СВЦЭМ!$D$10+'СЕТ СН'!$I$5-'СЕТ СН'!$I$24</f>
        <v>3306.4718182100005</v>
      </c>
      <c r="L146" s="36">
        <f>SUMIFS(СВЦЭМ!$D$39:$D$782,СВЦЭМ!$A$39:$A$782,$A146,СВЦЭМ!$B$39:$B$782,L$119)+'СЕТ СН'!$I$14+СВЦЭМ!$D$10+'СЕТ СН'!$I$5-'СЕТ СН'!$I$24</f>
        <v>3313.3685816799998</v>
      </c>
      <c r="M146" s="36">
        <f>SUMIFS(СВЦЭМ!$D$39:$D$782,СВЦЭМ!$A$39:$A$782,$A146,СВЦЭМ!$B$39:$B$782,M$119)+'СЕТ СН'!$I$14+СВЦЭМ!$D$10+'СЕТ СН'!$I$5-'СЕТ СН'!$I$24</f>
        <v>3325.12442706</v>
      </c>
      <c r="N146" s="36">
        <f>SUMIFS(СВЦЭМ!$D$39:$D$782,СВЦЭМ!$A$39:$A$782,$A146,СВЦЭМ!$B$39:$B$782,N$119)+'СЕТ СН'!$I$14+СВЦЭМ!$D$10+'СЕТ СН'!$I$5-'СЕТ СН'!$I$24</f>
        <v>3354.8681068200003</v>
      </c>
      <c r="O146" s="36">
        <f>SUMIFS(СВЦЭМ!$D$39:$D$782,СВЦЭМ!$A$39:$A$782,$A146,СВЦЭМ!$B$39:$B$782,O$119)+'СЕТ СН'!$I$14+СВЦЭМ!$D$10+'СЕТ СН'!$I$5-'СЕТ СН'!$I$24</f>
        <v>3408.5628216200002</v>
      </c>
      <c r="P146" s="36">
        <f>SUMIFS(СВЦЭМ!$D$39:$D$782,СВЦЭМ!$A$39:$A$782,$A146,СВЦЭМ!$B$39:$B$782,P$119)+'СЕТ СН'!$I$14+СВЦЭМ!$D$10+'СЕТ СН'!$I$5-'СЕТ СН'!$I$24</f>
        <v>3425.0624588800001</v>
      </c>
      <c r="Q146" s="36">
        <f>SUMIFS(СВЦЭМ!$D$39:$D$782,СВЦЭМ!$A$39:$A$782,$A146,СВЦЭМ!$B$39:$B$782,Q$119)+'СЕТ СН'!$I$14+СВЦЭМ!$D$10+'СЕТ СН'!$I$5-'СЕТ СН'!$I$24</f>
        <v>3408.4591340900001</v>
      </c>
      <c r="R146" s="36">
        <f>SUMIFS(СВЦЭМ!$D$39:$D$782,СВЦЭМ!$A$39:$A$782,$A146,СВЦЭМ!$B$39:$B$782,R$119)+'СЕТ СН'!$I$14+СВЦЭМ!$D$10+'СЕТ СН'!$I$5-'СЕТ СН'!$I$24</f>
        <v>3409.1811437800002</v>
      </c>
      <c r="S146" s="36">
        <f>SUMIFS(СВЦЭМ!$D$39:$D$782,СВЦЭМ!$A$39:$A$782,$A146,СВЦЭМ!$B$39:$B$782,S$119)+'СЕТ СН'!$I$14+СВЦЭМ!$D$10+'СЕТ СН'!$I$5-'СЕТ СН'!$I$24</f>
        <v>3431.5116398999999</v>
      </c>
      <c r="T146" s="36">
        <f>SUMIFS(СВЦЭМ!$D$39:$D$782,СВЦЭМ!$A$39:$A$782,$A146,СВЦЭМ!$B$39:$B$782,T$119)+'СЕТ СН'!$I$14+СВЦЭМ!$D$10+'СЕТ СН'!$I$5-'СЕТ СН'!$I$24</f>
        <v>3350.1232078100002</v>
      </c>
      <c r="U146" s="36">
        <f>SUMIFS(СВЦЭМ!$D$39:$D$782,СВЦЭМ!$A$39:$A$782,$A146,СВЦЭМ!$B$39:$B$782,U$119)+'СЕТ СН'!$I$14+СВЦЭМ!$D$10+'СЕТ СН'!$I$5-'СЕТ СН'!$I$24</f>
        <v>3267.2057169700001</v>
      </c>
      <c r="V146" s="36">
        <f>SUMIFS(СВЦЭМ!$D$39:$D$782,СВЦЭМ!$A$39:$A$782,$A146,СВЦЭМ!$B$39:$B$782,V$119)+'СЕТ СН'!$I$14+СВЦЭМ!$D$10+'СЕТ СН'!$I$5-'СЕТ СН'!$I$24</f>
        <v>3248.8243021800004</v>
      </c>
      <c r="W146" s="36">
        <f>SUMIFS(СВЦЭМ!$D$39:$D$782,СВЦЭМ!$A$39:$A$782,$A146,СВЦЭМ!$B$39:$B$782,W$119)+'СЕТ СН'!$I$14+СВЦЭМ!$D$10+'СЕТ СН'!$I$5-'СЕТ СН'!$I$24</f>
        <v>3257.98149216</v>
      </c>
      <c r="X146" s="36">
        <f>SUMIFS(СВЦЭМ!$D$39:$D$782,СВЦЭМ!$A$39:$A$782,$A146,СВЦЭМ!$B$39:$B$782,X$119)+'СЕТ СН'!$I$14+СВЦЭМ!$D$10+'СЕТ СН'!$I$5-'СЕТ СН'!$I$24</f>
        <v>3254.9336190500003</v>
      </c>
      <c r="Y146" s="36">
        <f>SUMIFS(СВЦЭМ!$D$39:$D$782,СВЦЭМ!$A$39:$A$782,$A146,СВЦЭМ!$B$39:$B$782,Y$119)+'СЕТ СН'!$I$14+СВЦЭМ!$D$10+'СЕТ СН'!$I$5-'СЕТ СН'!$I$24</f>
        <v>3295.7546565000002</v>
      </c>
    </row>
    <row r="147" spans="1:27" ht="15.75" x14ac:dyDescent="0.2">
      <c r="A147" s="35">
        <f t="shared" si="3"/>
        <v>44314</v>
      </c>
      <c r="B147" s="36">
        <f>SUMIFS(СВЦЭМ!$D$39:$D$782,СВЦЭМ!$A$39:$A$782,$A147,СВЦЭМ!$B$39:$B$782,B$119)+'СЕТ СН'!$I$14+СВЦЭМ!$D$10+'СЕТ СН'!$I$5-'СЕТ СН'!$I$24</f>
        <v>3428.8420728500005</v>
      </c>
      <c r="C147" s="36">
        <f>SUMIFS(СВЦЭМ!$D$39:$D$782,СВЦЭМ!$A$39:$A$782,$A147,СВЦЭМ!$B$39:$B$782,C$119)+'СЕТ СН'!$I$14+СВЦЭМ!$D$10+'СЕТ СН'!$I$5-'СЕТ СН'!$I$24</f>
        <v>3515.4859887700004</v>
      </c>
      <c r="D147" s="36">
        <f>SUMIFS(СВЦЭМ!$D$39:$D$782,СВЦЭМ!$A$39:$A$782,$A147,СВЦЭМ!$B$39:$B$782,D$119)+'СЕТ СН'!$I$14+СВЦЭМ!$D$10+'СЕТ СН'!$I$5-'СЕТ СН'!$I$24</f>
        <v>3539.2475495200001</v>
      </c>
      <c r="E147" s="36">
        <f>SUMIFS(СВЦЭМ!$D$39:$D$782,СВЦЭМ!$A$39:$A$782,$A147,СВЦЭМ!$B$39:$B$782,E$119)+'СЕТ СН'!$I$14+СВЦЭМ!$D$10+'СЕТ СН'!$I$5-'СЕТ СН'!$I$24</f>
        <v>3539.2542804300001</v>
      </c>
      <c r="F147" s="36">
        <f>SUMIFS(СВЦЭМ!$D$39:$D$782,СВЦЭМ!$A$39:$A$782,$A147,СВЦЭМ!$B$39:$B$782,F$119)+'СЕТ СН'!$I$14+СВЦЭМ!$D$10+'СЕТ СН'!$I$5-'СЕТ СН'!$I$24</f>
        <v>3549.4845654400001</v>
      </c>
      <c r="G147" s="36">
        <f>SUMIFS(СВЦЭМ!$D$39:$D$782,СВЦЭМ!$A$39:$A$782,$A147,СВЦЭМ!$B$39:$B$782,G$119)+'СЕТ СН'!$I$14+СВЦЭМ!$D$10+'СЕТ СН'!$I$5-'СЕТ СН'!$I$24</f>
        <v>3556.6987182100002</v>
      </c>
      <c r="H147" s="36">
        <f>SUMIFS(СВЦЭМ!$D$39:$D$782,СВЦЭМ!$A$39:$A$782,$A147,СВЦЭМ!$B$39:$B$782,H$119)+'СЕТ СН'!$I$14+СВЦЭМ!$D$10+'СЕТ СН'!$I$5-'СЕТ СН'!$I$24</f>
        <v>3546.3751419800001</v>
      </c>
      <c r="I147" s="36">
        <f>SUMIFS(СВЦЭМ!$D$39:$D$782,СВЦЭМ!$A$39:$A$782,$A147,СВЦЭМ!$B$39:$B$782,I$119)+'СЕТ СН'!$I$14+СВЦЭМ!$D$10+'СЕТ СН'!$I$5-'СЕТ СН'!$I$24</f>
        <v>3462.24263264</v>
      </c>
      <c r="J147" s="36">
        <f>SUMIFS(СВЦЭМ!$D$39:$D$782,СВЦЭМ!$A$39:$A$782,$A147,СВЦЭМ!$B$39:$B$782,J$119)+'СЕТ СН'!$I$14+СВЦЭМ!$D$10+'СЕТ СН'!$I$5-'СЕТ СН'!$I$24</f>
        <v>3380.9620050100002</v>
      </c>
      <c r="K147" s="36">
        <f>SUMIFS(СВЦЭМ!$D$39:$D$782,СВЦЭМ!$A$39:$A$782,$A147,СВЦЭМ!$B$39:$B$782,K$119)+'СЕТ СН'!$I$14+СВЦЭМ!$D$10+'СЕТ СН'!$I$5-'СЕТ СН'!$I$24</f>
        <v>3317.5725527300001</v>
      </c>
      <c r="L147" s="36">
        <f>SUMIFS(СВЦЭМ!$D$39:$D$782,СВЦЭМ!$A$39:$A$782,$A147,СВЦЭМ!$B$39:$B$782,L$119)+'СЕТ СН'!$I$14+СВЦЭМ!$D$10+'СЕТ СН'!$I$5-'СЕТ СН'!$I$24</f>
        <v>3313.79095762</v>
      </c>
      <c r="M147" s="36">
        <f>SUMIFS(СВЦЭМ!$D$39:$D$782,СВЦЭМ!$A$39:$A$782,$A147,СВЦЭМ!$B$39:$B$782,M$119)+'СЕТ СН'!$I$14+СВЦЭМ!$D$10+'СЕТ СН'!$I$5-'СЕТ СН'!$I$24</f>
        <v>3328.9774016500005</v>
      </c>
      <c r="N147" s="36">
        <f>SUMIFS(СВЦЭМ!$D$39:$D$782,СВЦЭМ!$A$39:$A$782,$A147,СВЦЭМ!$B$39:$B$782,N$119)+'СЕТ СН'!$I$14+СВЦЭМ!$D$10+'СЕТ СН'!$I$5-'СЕТ СН'!$I$24</f>
        <v>3370.18488024</v>
      </c>
      <c r="O147" s="36">
        <f>SUMIFS(СВЦЭМ!$D$39:$D$782,СВЦЭМ!$A$39:$A$782,$A147,СВЦЭМ!$B$39:$B$782,O$119)+'СЕТ СН'!$I$14+СВЦЭМ!$D$10+'СЕТ СН'!$I$5-'СЕТ СН'!$I$24</f>
        <v>3412.43242276</v>
      </c>
      <c r="P147" s="36">
        <f>SUMIFS(СВЦЭМ!$D$39:$D$782,СВЦЭМ!$A$39:$A$782,$A147,СВЦЭМ!$B$39:$B$782,P$119)+'СЕТ СН'!$I$14+СВЦЭМ!$D$10+'СЕТ СН'!$I$5-'СЕТ СН'!$I$24</f>
        <v>3461.2249816800004</v>
      </c>
      <c r="Q147" s="36">
        <f>SUMIFS(СВЦЭМ!$D$39:$D$782,СВЦЭМ!$A$39:$A$782,$A147,СВЦЭМ!$B$39:$B$782,Q$119)+'СЕТ СН'!$I$14+СВЦЭМ!$D$10+'СЕТ СН'!$I$5-'СЕТ СН'!$I$24</f>
        <v>3462.6319004100005</v>
      </c>
      <c r="R147" s="36">
        <f>SUMIFS(СВЦЭМ!$D$39:$D$782,СВЦЭМ!$A$39:$A$782,$A147,СВЦЭМ!$B$39:$B$782,R$119)+'СЕТ СН'!$I$14+СВЦЭМ!$D$10+'СЕТ СН'!$I$5-'СЕТ СН'!$I$24</f>
        <v>3460.1458497900003</v>
      </c>
      <c r="S147" s="36">
        <f>SUMIFS(СВЦЭМ!$D$39:$D$782,СВЦЭМ!$A$39:$A$782,$A147,СВЦЭМ!$B$39:$B$782,S$119)+'СЕТ СН'!$I$14+СВЦЭМ!$D$10+'СЕТ СН'!$I$5-'СЕТ СН'!$I$24</f>
        <v>3467.1264865600001</v>
      </c>
      <c r="T147" s="36">
        <f>SUMIFS(СВЦЭМ!$D$39:$D$782,СВЦЭМ!$A$39:$A$782,$A147,СВЦЭМ!$B$39:$B$782,T$119)+'СЕТ СН'!$I$14+СВЦЭМ!$D$10+'СЕТ СН'!$I$5-'СЕТ СН'!$I$24</f>
        <v>3380.7372908400002</v>
      </c>
      <c r="U147" s="36">
        <f>SUMIFS(СВЦЭМ!$D$39:$D$782,СВЦЭМ!$A$39:$A$782,$A147,СВЦЭМ!$B$39:$B$782,U$119)+'СЕТ СН'!$I$14+СВЦЭМ!$D$10+'СЕТ СН'!$I$5-'СЕТ СН'!$I$24</f>
        <v>3306.1634684199998</v>
      </c>
      <c r="V147" s="36">
        <f>SUMIFS(СВЦЭМ!$D$39:$D$782,СВЦЭМ!$A$39:$A$782,$A147,СВЦЭМ!$B$39:$B$782,V$119)+'СЕТ СН'!$I$14+СВЦЭМ!$D$10+'СЕТ СН'!$I$5-'СЕТ СН'!$I$24</f>
        <v>3277.2019574000005</v>
      </c>
      <c r="W147" s="36">
        <f>SUMIFS(СВЦЭМ!$D$39:$D$782,СВЦЭМ!$A$39:$A$782,$A147,СВЦЭМ!$B$39:$B$782,W$119)+'СЕТ СН'!$I$14+СВЦЭМ!$D$10+'СЕТ СН'!$I$5-'СЕТ СН'!$I$24</f>
        <v>3296.0799135100006</v>
      </c>
      <c r="X147" s="36">
        <f>SUMIFS(СВЦЭМ!$D$39:$D$782,СВЦЭМ!$A$39:$A$782,$A147,СВЦЭМ!$B$39:$B$782,X$119)+'СЕТ СН'!$I$14+СВЦЭМ!$D$10+'СЕТ СН'!$I$5-'СЕТ СН'!$I$24</f>
        <v>3331.5187849700005</v>
      </c>
      <c r="Y147" s="36">
        <f>SUMIFS(СВЦЭМ!$D$39:$D$782,СВЦЭМ!$A$39:$A$782,$A147,СВЦЭМ!$B$39:$B$782,Y$119)+'СЕТ СН'!$I$14+СВЦЭМ!$D$10+'СЕТ СН'!$I$5-'СЕТ СН'!$I$24</f>
        <v>3397.1959480599999</v>
      </c>
    </row>
    <row r="148" spans="1:27" ht="15.75" x14ac:dyDescent="0.2">
      <c r="A148" s="35">
        <f t="shared" si="3"/>
        <v>44315</v>
      </c>
      <c r="B148" s="36">
        <f>SUMIFS(СВЦЭМ!$D$39:$D$782,СВЦЭМ!$A$39:$A$782,$A148,СВЦЭМ!$B$39:$B$782,B$119)+'СЕТ СН'!$I$14+СВЦЭМ!$D$10+'СЕТ СН'!$I$5-'СЕТ СН'!$I$24</f>
        <v>3436.7232778300004</v>
      </c>
      <c r="C148" s="36">
        <f>SUMIFS(СВЦЭМ!$D$39:$D$782,СВЦЭМ!$A$39:$A$782,$A148,СВЦЭМ!$B$39:$B$782,C$119)+'СЕТ СН'!$I$14+СВЦЭМ!$D$10+'СЕТ СН'!$I$5-'СЕТ СН'!$I$24</f>
        <v>3532.9559982199999</v>
      </c>
      <c r="D148" s="36">
        <f>SUMIFS(СВЦЭМ!$D$39:$D$782,СВЦЭМ!$A$39:$A$782,$A148,СВЦЭМ!$B$39:$B$782,D$119)+'СЕТ СН'!$I$14+СВЦЭМ!$D$10+'СЕТ СН'!$I$5-'СЕТ СН'!$I$24</f>
        <v>3536.0860058500002</v>
      </c>
      <c r="E148" s="36">
        <f>SUMIFS(СВЦЭМ!$D$39:$D$782,СВЦЭМ!$A$39:$A$782,$A148,СВЦЭМ!$B$39:$B$782,E$119)+'СЕТ СН'!$I$14+СВЦЭМ!$D$10+'СЕТ СН'!$I$5-'СЕТ СН'!$I$24</f>
        <v>3532.0806082400004</v>
      </c>
      <c r="F148" s="36">
        <f>SUMIFS(СВЦЭМ!$D$39:$D$782,СВЦЭМ!$A$39:$A$782,$A148,СВЦЭМ!$B$39:$B$782,F$119)+'СЕТ СН'!$I$14+СВЦЭМ!$D$10+'СЕТ СН'!$I$5-'СЕТ СН'!$I$24</f>
        <v>3544.9686204099999</v>
      </c>
      <c r="G148" s="36">
        <f>SUMIFS(СВЦЭМ!$D$39:$D$782,СВЦЭМ!$A$39:$A$782,$A148,СВЦЭМ!$B$39:$B$782,G$119)+'СЕТ СН'!$I$14+СВЦЭМ!$D$10+'СЕТ СН'!$I$5-'СЕТ СН'!$I$24</f>
        <v>3553.2140487100005</v>
      </c>
      <c r="H148" s="36">
        <f>SUMIFS(СВЦЭМ!$D$39:$D$782,СВЦЭМ!$A$39:$A$782,$A148,СВЦЭМ!$B$39:$B$782,H$119)+'СЕТ СН'!$I$14+СВЦЭМ!$D$10+'СЕТ СН'!$I$5-'СЕТ СН'!$I$24</f>
        <v>3553.6840885300003</v>
      </c>
      <c r="I148" s="36">
        <f>SUMIFS(СВЦЭМ!$D$39:$D$782,СВЦЭМ!$A$39:$A$782,$A148,СВЦЭМ!$B$39:$B$782,I$119)+'СЕТ СН'!$I$14+СВЦЭМ!$D$10+'СЕТ СН'!$I$5-'СЕТ СН'!$I$24</f>
        <v>3453.7758983100002</v>
      </c>
      <c r="J148" s="36">
        <f>SUMIFS(СВЦЭМ!$D$39:$D$782,СВЦЭМ!$A$39:$A$782,$A148,СВЦЭМ!$B$39:$B$782,J$119)+'СЕТ СН'!$I$14+СВЦЭМ!$D$10+'СЕТ СН'!$I$5-'СЕТ СН'!$I$24</f>
        <v>3387.2285336800005</v>
      </c>
      <c r="K148" s="36">
        <f>SUMIFS(СВЦЭМ!$D$39:$D$782,СВЦЭМ!$A$39:$A$782,$A148,СВЦЭМ!$B$39:$B$782,K$119)+'СЕТ СН'!$I$14+СВЦЭМ!$D$10+'СЕТ СН'!$I$5-'СЕТ СН'!$I$24</f>
        <v>3321.6168070900003</v>
      </c>
      <c r="L148" s="36">
        <f>SUMIFS(СВЦЭМ!$D$39:$D$782,СВЦЭМ!$A$39:$A$782,$A148,СВЦЭМ!$B$39:$B$782,L$119)+'СЕТ СН'!$I$14+СВЦЭМ!$D$10+'СЕТ СН'!$I$5-'СЕТ СН'!$I$24</f>
        <v>3326.6051918200001</v>
      </c>
      <c r="M148" s="36">
        <f>SUMIFS(СВЦЭМ!$D$39:$D$782,СВЦЭМ!$A$39:$A$782,$A148,СВЦЭМ!$B$39:$B$782,M$119)+'СЕТ СН'!$I$14+СВЦЭМ!$D$10+'СЕТ СН'!$I$5-'СЕТ СН'!$I$24</f>
        <v>3336.3392752700001</v>
      </c>
      <c r="N148" s="36">
        <f>SUMIFS(СВЦЭМ!$D$39:$D$782,СВЦЭМ!$A$39:$A$782,$A148,СВЦЭМ!$B$39:$B$782,N$119)+'СЕТ СН'!$I$14+СВЦЭМ!$D$10+'СЕТ СН'!$I$5-'СЕТ СН'!$I$24</f>
        <v>3368.2381039700003</v>
      </c>
      <c r="O148" s="36">
        <f>SUMIFS(СВЦЭМ!$D$39:$D$782,СВЦЭМ!$A$39:$A$782,$A148,СВЦЭМ!$B$39:$B$782,O$119)+'СЕТ СН'!$I$14+СВЦЭМ!$D$10+'СЕТ СН'!$I$5-'СЕТ СН'!$I$24</f>
        <v>3420.0221533399999</v>
      </c>
      <c r="P148" s="36">
        <f>SUMIFS(СВЦЭМ!$D$39:$D$782,СВЦЭМ!$A$39:$A$782,$A148,СВЦЭМ!$B$39:$B$782,P$119)+'СЕТ СН'!$I$14+СВЦЭМ!$D$10+'СЕТ СН'!$I$5-'СЕТ СН'!$I$24</f>
        <v>3459.4807873700001</v>
      </c>
      <c r="Q148" s="36">
        <f>SUMIFS(СВЦЭМ!$D$39:$D$782,СВЦЭМ!$A$39:$A$782,$A148,СВЦЭМ!$B$39:$B$782,Q$119)+'СЕТ СН'!$I$14+СВЦЭМ!$D$10+'СЕТ СН'!$I$5-'СЕТ СН'!$I$24</f>
        <v>3453.2274956199999</v>
      </c>
      <c r="R148" s="36">
        <f>SUMIFS(СВЦЭМ!$D$39:$D$782,СВЦЭМ!$A$39:$A$782,$A148,СВЦЭМ!$B$39:$B$782,R$119)+'СЕТ СН'!$I$14+СВЦЭМ!$D$10+'СЕТ СН'!$I$5-'СЕТ СН'!$I$24</f>
        <v>3456.1455657700003</v>
      </c>
      <c r="S148" s="36">
        <f>SUMIFS(СВЦЭМ!$D$39:$D$782,СВЦЭМ!$A$39:$A$782,$A148,СВЦЭМ!$B$39:$B$782,S$119)+'СЕТ СН'!$I$14+СВЦЭМ!$D$10+'СЕТ СН'!$I$5-'СЕТ СН'!$I$24</f>
        <v>3476.7774202700002</v>
      </c>
      <c r="T148" s="36">
        <f>SUMIFS(СВЦЭМ!$D$39:$D$782,СВЦЭМ!$A$39:$A$782,$A148,СВЦЭМ!$B$39:$B$782,T$119)+'СЕТ СН'!$I$14+СВЦЭМ!$D$10+'СЕТ СН'!$I$5-'СЕТ СН'!$I$24</f>
        <v>3384.1981486000004</v>
      </c>
      <c r="U148" s="36">
        <f>SUMIFS(СВЦЭМ!$D$39:$D$782,СВЦЭМ!$A$39:$A$782,$A148,СВЦЭМ!$B$39:$B$782,U$119)+'СЕТ СН'!$I$14+СВЦЭМ!$D$10+'СЕТ СН'!$I$5-'СЕТ СН'!$I$24</f>
        <v>3296.9390534600002</v>
      </c>
      <c r="V148" s="36">
        <f>SUMIFS(СВЦЭМ!$D$39:$D$782,СВЦЭМ!$A$39:$A$782,$A148,СВЦЭМ!$B$39:$B$782,V$119)+'СЕТ СН'!$I$14+СВЦЭМ!$D$10+'СЕТ СН'!$I$5-'СЕТ СН'!$I$24</f>
        <v>3264.6322699299999</v>
      </c>
      <c r="W148" s="36">
        <f>SUMIFS(СВЦЭМ!$D$39:$D$782,СВЦЭМ!$A$39:$A$782,$A148,СВЦЭМ!$B$39:$B$782,W$119)+'СЕТ СН'!$I$14+СВЦЭМ!$D$10+'СЕТ СН'!$I$5-'СЕТ СН'!$I$24</f>
        <v>3272.4777514799998</v>
      </c>
      <c r="X148" s="36">
        <f>SUMIFS(СВЦЭМ!$D$39:$D$782,СВЦЭМ!$A$39:$A$782,$A148,СВЦЭМ!$B$39:$B$782,X$119)+'СЕТ СН'!$I$14+СВЦЭМ!$D$10+'СЕТ СН'!$I$5-'СЕТ СН'!$I$24</f>
        <v>3296.65850202</v>
      </c>
      <c r="Y148" s="36">
        <f>SUMIFS(СВЦЭМ!$D$39:$D$782,СВЦЭМ!$A$39:$A$782,$A148,СВЦЭМ!$B$39:$B$782,Y$119)+'СЕТ СН'!$I$14+СВЦЭМ!$D$10+'СЕТ СН'!$I$5-'СЕТ СН'!$I$24</f>
        <v>3363.5922376300005</v>
      </c>
    </row>
    <row r="149" spans="1:27" ht="15.75" x14ac:dyDescent="0.2">
      <c r="A149" s="35">
        <f t="shared" si="3"/>
        <v>44316</v>
      </c>
      <c r="B149" s="36">
        <f>SUMIFS(СВЦЭМ!$D$39:$D$782,СВЦЭМ!$A$39:$A$782,$A149,СВЦЭМ!$B$39:$B$782,B$119)+'СЕТ СН'!$I$14+СВЦЭМ!$D$10+'СЕТ СН'!$I$5-'СЕТ СН'!$I$24</f>
        <v>3420.9270885200003</v>
      </c>
      <c r="C149" s="36">
        <f>SUMIFS(СВЦЭМ!$D$39:$D$782,СВЦЭМ!$A$39:$A$782,$A149,СВЦЭМ!$B$39:$B$782,C$119)+'СЕТ СН'!$I$14+СВЦЭМ!$D$10+'СЕТ СН'!$I$5-'СЕТ СН'!$I$24</f>
        <v>3504.8951925300003</v>
      </c>
      <c r="D149" s="36">
        <f>SUMIFS(СВЦЭМ!$D$39:$D$782,СВЦЭМ!$A$39:$A$782,$A149,СВЦЭМ!$B$39:$B$782,D$119)+'СЕТ СН'!$I$14+СВЦЭМ!$D$10+'СЕТ СН'!$I$5-'СЕТ СН'!$I$24</f>
        <v>3528.1282538599999</v>
      </c>
      <c r="E149" s="36">
        <f>SUMIFS(СВЦЭМ!$D$39:$D$782,СВЦЭМ!$A$39:$A$782,$A149,СВЦЭМ!$B$39:$B$782,E$119)+'СЕТ СН'!$I$14+СВЦЭМ!$D$10+'СЕТ СН'!$I$5-'СЕТ СН'!$I$24</f>
        <v>3523.45291748</v>
      </c>
      <c r="F149" s="36">
        <f>SUMIFS(СВЦЭМ!$D$39:$D$782,СВЦЭМ!$A$39:$A$782,$A149,СВЦЭМ!$B$39:$B$782,F$119)+'СЕТ СН'!$I$14+СВЦЭМ!$D$10+'СЕТ СН'!$I$5-'СЕТ СН'!$I$24</f>
        <v>3535.6323440800002</v>
      </c>
      <c r="G149" s="36">
        <f>SUMIFS(СВЦЭМ!$D$39:$D$782,СВЦЭМ!$A$39:$A$782,$A149,СВЦЭМ!$B$39:$B$782,G$119)+'СЕТ СН'!$I$14+СВЦЭМ!$D$10+'СЕТ СН'!$I$5-'СЕТ СН'!$I$24</f>
        <v>3552.9822052899999</v>
      </c>
      <c r="H149" s="36">
        <f>SUMIFS(СВЦЭМ!$D$39:$D$782,СВЦЭМ!$A$39:$A$782,$A149,СВЦЭМ!$B$39:$B$782,H$119)+'СЕТ СН'!$I$14+СВЦЭМ!$D$10+'СЕТ СН'!$I$5-'СЕТ СН'!$I$24</f>
        <v>3556.3897757300001</v>
      </c>
      <c r="I149" s="36">
        <f>SUMIFS(СВЦЭМ!$D$39:$D$782,СВЦЭМ!$A$39:$A$782,$A149,СВЦЭМ!$B$39:$B$782,I$119)+'СЕТ СН'!$I$14+СВЦЭМ!$D$10+'СЕТ СН'!$I$5-'СЕТ СН'!$I$24</f>
        <v>3477.4455351800002</v>
      </c>
      <c r="J149" s="36">
        <f>SUMIFS(СВЦЭМ!$D$39:$D$782,СВЦЭМ!$A$39:$A$782,$A149,СВЦЭМ!$B$39:$B$782,J$119)+'СЕТ СН'!$I$14+СВЦЭМ!$D$10+'СЕТ СН'!$I$5-'СЕТ СН'!$I$24</f>
        <v>3407.3142074699999</v>
      </c>
      <c r="K149" s="36">
        <f>SUMIFS(СВЦЭМ!$D$39:$D$782,СВЦЭМ!$A$39:$A$782,$A149,СВЦЭМ!$B$39:$B$782,K$119)+'СЕТ СН'!$I$14+СВЦЭМ!$D$10+'СЕТ СН'!$I$5-'СЕТ СН'!$I$24</f>
        <v>3371.9372111299999</v>
      </c>
      <c r="L149" s="36">
        <f>SUMIFS(СВЦЭМ!$D$39:$D$782,СВЦЭМ!$A$39:$A$782,$A149,СВЦЭМ!$B$39:$B$782,L$119)+'СЕТ СН'!$I$14+СВЦЭМ!$D$10+'СЕТ СН'!$I$5-'СЕТ СН'!$I$24</f>
        <v>3346.6007247200005</v>
      </c>
      <c r="M149" s="36">
        <f>SUMIFS(СВЦЭМ!$D$39:$D$782,СВЦЭМ!$A$39:$A$782,$A149,СВЦЭМ!$B$39:$B$782,M$119)+'СЕТ СН'!$I$14+СВЦЭМ!$D$10+'СЕТ СН'!$I$5-'СЕТ СН'!$I$24</f>
        <v>3354.9706219500003</v>
      </c>
      <c r="N149" s="36">
        <f>SUMIFS(СВЦЭМ!$D$39:$D$782,СВЦЭМ!$A$39:$A$782,$A149,СВЦЭМ!$B$39:$B$782,N$119)+'СЕТ СН'!$I$14+СВЦЭМ!$D$10+'СЕТ СН'!$I$5-'СЕТ СН'!$I$24</f>
        <v>3419.5061974800001</v>
      </c>
      <c r="O149" s="36">
        <f>SUMIFS(СВЦЭМ!$D$39:$D$782,СВЦЭМ!$A$39:$A$782,$A149,СВЦЭМ!$B$39:$B$782,O$119)+'СЕТ СН'!$I$14+СВЦЭМ!$D$10+'СЕТ СН'!$I$5-'СЕТ СН'!$I$24</f>
        <v>3459.6827259700003</v>
      </c>
      <c r="P149" s="36">
        <f>SUMIFS(СВЦЭМ!$D$39:$D$782,СВЦЭМ!$A$39:$A$782,$A149,СВЦЭМ!$B$39:$B$782,P$119)+'СЕТ СН'!$I$14+СВЦЭМ!$D$10+'СЕТ СН'!$I$5-'СЕТ СН'!$I$24</f>
        <v>3486.4756625600003</v>
      </c>
      <c r="Q149" s="36">
        <f>SUMIFS(СВЦЭМ!$D$39:$D$782,СВЦЭМ!$A$39:$A$782,$A149,СВЦЭМ!$B$39:$B$782,Q$119)+'СЕТ СН'!$I$14+СВЦЭМ!$D$10+'СЕТ СН'!$I$5-'СЕТ СН'!$I$24</f>
        <v>3480.5168352700002</v>
      </c>
      <c r="R149" s="36">
        <f>SUMIFS(СВЦЭМ!$D$39:$D$782,СВЦЭМ!$A$39:$A$782,$A149,СВЦЭМ!$B$39:$B$782,R$119)+'СЕТ СН'!$I$14+СВЦЭМ!$D$10+'СЕТ СН'!$I$5-'СЕТ СН'!$I$24</f>
        <v>3471.0427422700004</v>
      </c>
      <c r="S149" s="36">
        <f>SUMIFS(СВЦЭМ!$D$39:$D$782,СВЦЭМ!$A$39:$A$782,$A149,СВЦЭМ!$B$39:$B$782,S$119)+'СЕТ СН'!$I$14+СВЦЭМ!$D$10+'СЕТ СН'!$I$5-'СЕТ СН'!$I$24</f>
        <v>3461.7148149100003</v>
      </c>
      <c r="T149" s="36">
        <f>SUMIFS(СВЦЭМ!$D$39:$D$782,СВЦЭМ!$A$39:$A$782,$A149,СВЦЭМ!$B$39:$B$782,T$119)+'СЕТ СН'!$I$14+СВЦЭМ!$D$10+'СЕТ СН'!$I$5-'СЕТ СН'!$I$24</f>
        <v>3367.4828493499999</v>
      </c>
      <c r="U149" s="36">
        <f>SUMIFS(СВЦЭМ!$D$39:$D$782,СВЦЭМ!$A$39:$A$782,$A149,СВЦЭМ!$B$39:$B$782,U$119)+'СЕТ СН'!$I$14+СВЦЭМ!$D$10+'СЕТ СН'!$I$5-'СЕТ СН'!$I$24</f>
        <v>3285.0298665600003</v>
      </c>
      <c r="V149" s="36">
        <f>SUMIFS(СВЦЭМ!$D$39:$D$782,СВЦЭМ!$A$39:$A$782,$A149,СВЦЭМ!$B$39:$B$782,V$119)+'СЕТ СН'!$I$14+СВЦЭМ!$D$10+'СЕТ СН'!$I$5-'СЕТ СН'!$I$24</f>
        <v>3253.9517378500004</v>
      </c>
      <c r="W149" s="36">
        <f>SUMIFS(СВЦЭМ!$D$39:$D$782,СВЦЭМ!$A$39:$A$782,$A149,СВЦЭМ!$B$39:$B$782,W$119)+'СЕТ СН'!$I$14+СВЦЭМ!$D$10+'СЕТ СН'!$I$5-'СЕТ СН'!$I$24</f>
        <v>3260.7871865700004</v>
      </c>
      <c r="X149" s="36">
        <f>SUMIFS(СВЦЭМ!$D$39:$D$782,СВЦЭМ!$A$39:$A$782,$A149,СВЦЭМ!$B$39:$B$782,X$119)+'СЕТ СН'!$I$14+СВЦЭМ!$D$10+'СЕТ СН'!$I$5-'СЕТ СН'!$I$24</f>
        <v>3301.7493461900003</v>
      </c>
      <c r="Y149" s="36">
        <f>SUMIFS(СВЦЭМ!$D$39:$D$782,СВЦЭМ!$A$39:$A$782,$A149,СВЦЭМ!$B$39:$B$782,Y$119)+'СЕТ СН'!$I$14+СВЦЭМ!$D$10+'СЕТ СН'!$I$5-'СЕТ СН'!$I$24</f>
        <v>3382.70269861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01.04.2021</v>
      </c>
      <c r="B156" s="36">
        <f>SUMIFS(СВЦЭМ!$E$39:$E$782,СВЦЭМ!$A$39:$A$782,$A156,СВЦЭМ!$B$39:$B$782,B$155)+'СЕТ СН'!$F$15</f>
        <v>187.00650195</v>
      </c>
      <c r="C156" s="36">
        <f>SUMIFS(СВЦЭМ!$E$39:$E$782,СВЦЭМ!$A$39:$A$782,$A156,СВЦЭМ!$B$39:$B$782,C$155)+'СЕТ СН'!$F$15</f>
        <v>201.00951423000001</v>
      </c>
      <c r="D156" s="36">
        <f>SUMIFS(СВЦЭМ!$E$39:$E$782,СВЦЭМ!$A$39:$A$782,$A156,СВЦЭМ!$B$39:$B$782,D$155)+'СЕТ СН'!$F$15</f>
        <v>208.58972369</v>
      </c>
      <c r="E156" s="36">
        <f>SUMIFS(СВЦЭМ!$E$39:$E$782,СВЦЭМ!$A$39:$A$782,$A156,СВЦЭМ!$B$39:$B$782,E$155)+'СЕТ СН'!$F$15</f>
        <v>208.57054994000001</v>
      </c>
      <c r="F156" s="36">
        <f>SUMIFS(СВЦЭМ!$E$39:$E$782,СВЦЭМ!$A$39:$A$782,$A156,СВЦЭМ!$B$39:$B$782,F$155)+'СЕТ СН'!$F$15</f>
        <v>207.81389845000001</v>
      </c>
      <c r="G156" s="36">
        <f>SUMIFS(СВЦЭМ!$E$39:$E$782,СВЦЭМ!$A$39:$A$782,$A156,СВЦЭМ!$B$39:$B$782,G$155)+'СЕТ СН'!$F$15</f>
        <v>206.24485924999999</v>
      </c>
      <c r="H156" s="36">
        <f>SUMIFS(СВЦЭМ!$E$39:$E$782,СВЦЭМ!$A$39:$A$782,$A156,СВЦЭМ!$B$39:$B$782,H$155)+'СЕТ СН'!$F$15</f>
        <v>195.69658994</v>
      </c>
      <c r="I156" s="36">
        <f>SUMIFS(СВЦЭМ!$E$39:$E$782,СВЦЭМ!$A$39:$A$782,$A156,СВЦЭМ!$B$39:$B$782,I$155)+'СЕТ СН'!$F$15</f>
        <v>190.06346941999999</v>
      </c>
      <c r="J156" s="36">
        <f>SUMIFS(СВЦЭМ!$E$39:$E$782,СВЦЭМ!$A$39:$A$782,$A156,СВЦЭМ!$B$39:$B$782,J$155)+'СЕТ СН'!$F$15</f>
        <v>182.43566541999999</v>
      </c>
      <c r="K156" s="36">
        <f>SUMIFS(СВЦЭМ!$E$39:$E$782,СВЦЭМ!$A$39:$A$782,$A156,СВЦЭМ!$B$39:$B$782,K$155)+'СЕТ СН'!$F$15</f>
        <v>170.18931443</v>
      </c>
      <c r="L156" s="36">
        <f>SUMIFS(СВЦЭМ!$E$39:$E$782,СВЦЭМ!$A$39:$A$782,$A156,СВЦЭМ!$B$39:$B$782,L$155)+'СЕТ СН'!$F$15</f>
        <v>170.13586569</v>
      </c>
      <c r="M156" s="36">
        <f>SUMIFS(СВЦЭМ!$E$39:$E$782,СВЦЭМ!$A$39:$A$782,$A156,СВЦЭМ!$B$39:$B$782,M$155)+'СЕТ СН'!$F$15</f>
        <v>170.73163292000001</v>
      </c>
      <c r="N156" s="36">
        <f>SUMIFS(СВЦЭМ!$E$39:$E$782,СВЦЭМ!$A$39:$A$782,$A156,СВЦЭМ!$B$39:$B$782,N$155)+'СЕТ СН'!$F$15</f>
        <v>175.57970922999999</v>
      </c>
      <c r="O156" s="36">
        <f>SUMIFS(СВЦЭМ!$E$39:$E$782,СВЦЭМ!$A$39:$A$782,$A156,СВЦЭМ!$B$39:$B$782,O$155)+'СЕТ СН'!$F$15</f>
        <v>182.38572836</v>
      </c>
      <c r="P156" s="36">
        <f>SUMIFS(СВЦЭМ!$E$39:$E$782,СВЦЭМ!$A$39:$A$782,$A156,СВЦЭМ!$B$39:$B$782,P$155)+'СЕТ СН'!$F$15</f>
        <v>190.26557901999999</v>
      </c>
      <c r="Q156" s="36">
        <f>SUMIFS(СВЦЭМ!$E$39:$E$782,СВЦЭМ!$A$39:$A$782,$A156,СВЦЭМ!$B$39:$B$782,Q$155)+'СЕТ СН'!$F$15</f>
        <v>194.79011894999999</v>
      </c>
      <c r="R156" s="36">
        <f>SUMIFS(СВЦЭМ!$E$39:$E$782,СВЦЭМ!$A$39:$A$782,$A156,СВЦЭМ!$B$39:$B$782,R$155)+'СЕТ СН'!$F$15</f>
        <v>192.39941547999999</v>
      </c>
      <c r="S156" s="36">
        <f>SUMIFS(СВЦЭМ!$E$39:$E$782,СВЦЭМ!$A$39:$A$782,$A156,СВЦЭМ!$B$39:$B$782,S$155)+'СЕТ СН'!$F$15</f>
        <v>189.18034582999999</v>
      </c>
      <c r="T156" s="36">
        <f>SUMIFS(СВЦЭМ!$E$39:$E$782,СВЦЭМ!$A$39:$A$782,$A156,СВЦЭМ!$B$39:$B$782,T$155)+'СЕТ СН'!$F$15</f>
        <v>182.91427074999999</v>
      </c>
      <c r="U156" s="36">
        <f>SUMIFS(СВЦЭМ!$E$39:$E$782,СВЦЭМ!$A$39:$A$782,$A156,СВЦЭМ!$B$39:$B$782,U$155)+'СЕТ СН'!$F$15</f>
        <v>170.92754219</v>
      </c>
      <c r="V156" s="36">
        <f>SUMIFS(СВЦЭМ!$E$39:$E$782,СВЦЭМ!$A$39:$A$782,$A156,СВЦЭМ!$B$39:$B$782,V$155)+'СЕТ СН'!$F$15</f>
        <v>164.75982189999999</v>
      </c>
      <c r="W156" s="36">
        <f>SUMIFS(СВЦЭМ!$E$39:$E$782,СВЦЭМ!$A$39:$A$782,$A156,СВЦЭМ!$B$39:$B$782,W$155)+'СЕТ СН'!$F$15</f>
        <v>162.93987668</v>
      </c>
      <c r="X156" s="36">
        <f>SUMIFS(СВЦЭМ!$E$39:$E$782,СВЦЭМ!$A$39:$A$782,$A156,СВЦЭМ!$B$39:$B$782,X$155)+'СЕТ СН'!$F$15</f>
        <v>166.21813623</v>
      </c>
      <c r="Y156" s="36">
        <f>SUMIFS(СВЦЭМ!$E$39:$E$782,СВЦЭМ!$A$39:$A$782,$A156,СВЦЭМ!$B$39:$B$782,Y$155)+'СЕТ СН'!$F$15</f>
        <v>169.73933069</v>
      </c>
      <c r="AA156" s="45"/>
    </row>
    <row r="157" spans="1:27" ht="15.75" x14ac:dyDescent="0.2">
      <c r="A157" s="35">
        <f>A156+1</f>
        <v>44288</v>
      </c>
      <c r="B157" s="36">
        <f>SUMIFS(СВЦЭМ!$E$39:$E$782,СВЦЭМ!$A$39:$A$782,$A157,СВЦЭМ!$B$39:$B$782,B$155)+'СЕТ СН'!$F$15</f>
        <v>181.09579176</v>
      </c>
      <c r="C157" s="36">
        <f>SUMIFS(СВЦЭМ!$E$39:$E$782,СВЦЭМ!$A$39:$A$782,$A157,СВЦЭМ!$B$39:$B$782,C$155)+'СЕТ СН'!$F$15</f>
        <v>190.59244573999999</v>
      </c>
      <c r="D157" s="36">
        <f>SUMIFS(СВЦЭМ!$E$39:$E$782,СВЦЭМ!$A$39:$A$782,$A157,СВЦЭМ!$B$39:$B$782,D$155)+'СЕТ СН'!$F$15</f>
        <v>198.84391539999999</v>
      </c>
      <c r="E157" s="36">
        <f>SUMIFS(СВЦЭМ!$E$39:$E$782,СВЦЭМ!$A$39:$A$782,$A157,СВЦЭМ!$B$39:$B$782,E$155)+'СЕТ СН'!$F$15</f>
        <v>200.97675104000001</v>
      </c>
      <c r="F157" s="36">
        <f>SUMIFS(СВЦЭМ!$E$39:$E$782,СВЦЭМ!$A$39:$A$782,$A157,СВЦЭМ!$B$39:$B$782,F$155)+'СЕТ СН'!$F$15</f>
        <v>199.76394503</v>
      </c>
      <c r="G157" s="36">
        <f>SUMIFS(СВЦЭМ!$E$39:$E$782,СВЦЭМ!$A$39:$A$782,$A157,СВЦЭМ!$B$39:$B$782,G$155)+'СЕТ СН'!$F$15</f>
        <v>194.6664729</v>
      </c>
      <c r="H157" s="36">
        <f>SUMIFS(СВЦЭМ!$E$39:$E$782,СВЦЭМ!$A$39:$A$782,$A157,СВЦЭМ!$B$39:$B$782,H$155)+'СЕТ СН'!$F$15</f>
        <v>188.85550828999999</v>
      </c>
      <c r="I157" s="36">
        <f>SUMIFS(СВЦЭМ!$E$39:$E$782,СВЦЭМ!$A$39:$A$782,$A157,СВЦЭМ!$B$39:$B$782,I$155)+'СЕТ СН'!$F$15</f>
        <v>183.98630861000001</v>
      </c>
      <c r="J157" s="36">
        <f>SUMIFS(СВЦЭМ!$E$39:$E$782,СВЦЭМ!$A$39:$A$782,$A157,СВЦЭМ!$B$39:$B$782,J$155)+'СЕТ СН'!$F$15</f>
        <v>177.25317315000001</v>
      </c>
      <c r="K157" s="36">
        <f>SUMIFS(СВЦЭМ!$E$39:$E$782,СВЦЭМ!$A$39:$A$782,$A157,СВЦЭМ!$B$39:$B$782,K$155)+'СЕТ СН'!$F$15</f>
        <v>172.57631565</v>
      </c>
      <c r="L157" s="36">
        <f>SUMIFS(СВЦЭМ!$E$39:$E$782,СВЦЭМ!$A$39:$A$782,$A157,СВЦЭМ!$B$39:$B$782,L$155)+'СЕТ СН'!$F$15</f>
        <v>175.64308704999999</v>
      </c>
      <c r="M157" s="36">
        <f>SUMIFS(СВЦЭМ!$E$39:$E$782,СВЦЭМ!$A$39:$A$782,$A157,СВЦЭМ!$B$39:$B$782,M$155)+'СЕТ СН'!$F$15</f>
        <v>173.45001715000001</v>
      </c>
      <c r="N157" s="36">
        <f>SUMIFS(СВЦЭМ!$E$39:$E$782,СВЦЭМ!$A$39:$A$782,$A157,СВЦЭМ!$B$39:$B$782,N$155)+'СЕТ СН'!$F$15</f>
        <v>178.67233271000001</v>
      </c>
      <c r="O157" s="36">
        <f>SUMIFS(СВЦЭМ!$E$39:$E$782,СВЦЭМ!$A$39:$A$782,$A157,СВЦЭМ!$B$39:$B$782,O$155)+'СЕТ СН'!$F$15</f>
        <v>184.72357098000001</v>
      </c>
      <c r="P157" s="36">
        <f>SUMIFS(СВЦЭМ!$E$39:$E$782,СВЦЭМ!$A$39:$A$782,$A157,СВЦЭМ!$B$39:$B$782,P$155)+'СЕТ СН'!$F$15</f>
        <v>192.63936305999999</v>
      </c>
      <c r="Q157" s="36">
        <f>SUMIFS(СВЦЭМ!$E$39:$E$782,СВЦЭМ!$A$39:$A$782,$A157,СВЦЭМ!$B$39:$B$782,Q$155)+'СЕТ СН'!$F$15</f>
        <v>195.63546509</v>
      </c>
      <c r="R157" s="36">
        <f>SUMIFS(СВЦЭМ!$E$39:$E$782,СВЦЭМ!$A$39:$A$782,$A157,СВЦЭМ!$B$39:$B$782,R$155)+'СЕТ СН'!$F$15</f>
        <v>196.07867476000001</v>
      </c>
      <c r="S157" s="36">
        <f>SUMIFS(СВЦЭМ!$E$39:$E$782,СВЦЭМ!$A$39:$A$782,$A157,СВЦЭМ!$B$39:$B$782,S$155)+'СЕТ СН'!$F$15</f>
        <v>195.00870763</v>
      </c>
      <c r="T157" s="36">
        <f>SUMIFS(СВЦЭМ!$E$39:$E$782,СВЦЭМ!$A$39:$A$782,$A157,СВЦЭМ!$B$39:$B$782,T$155)+'СЕТ СН'!$F$15</f>
        <v>184.22497426999999</v>
      </c>
      <c r="U157" s="36">
        <f>SUMIFS(СВЦЭМ!$E$39:$E$782,СВЦЭМ!$A$39:$A$782,$A157,СВЦЭМ!$B$39:$B$782,U$155)+'СЕТ СН'!$F$15</f>
        <v>171.63464607</v>
      </c>
      <c r="V157" s="36">
        <f>SUMIFS(СВЦЭМ!$E$39:$E$782,СВЦЭМ!$A$39:$A$782,$A157,СВЦЭМ!$B$39:$B$782,V$155)+'СЕТ СН'!$F$15</f>
        <v>165.39974183999999</v>
      </c>
      <c r="W157" s="36">
        <f>SUMIFS(СВЦЭМ!$E$39:$E$782,СВЦЭМ!$A$39:$A$782,$A157,СВЦЭМ!$B$39:$B$782,W$155)+'СЕТ СН'!$F$15</f>
        <v>165.14300208</v>
      </c>
      <c r="X157" s="36">
        <f>SUMIFS(СВЦЭМ!$E$39:$E$782,СВЦЭМ!$A$39:$A$782,$A157,СВЦЭМ!$B$39:$B$782,X$155)+'СЕТ СН'!$F$15</f>
        <v>169.87720433000001</v>
      </c>
      <c r="Y157" s="36">
        <f>SUMIFS(СВЦЭМ!$E$39:$E$782,СВЦЭМ!$A$39:$A$782,$A157,СВЦЭМ!$B$39:$B$782,Y$155)+'СЕТ СН'!$F$15</f>
        <v>177.79342356999999</v>
      </c>
    </row>
    <row r="158" spans="1:27" ht="15.75" x14ac:dyDescent="0.2">
      <c r="A158" s="35">
        <f t="shared" ref="A158:A185" si="4">A157+1</f>
        <v>44289</v>
      </c>
      <c r="B158" s="36">
        <f>SUMIFS(СВЦЭМ!$E$39:$E$782,СВЦЭМ!$A$39:$A$782,$A158,СВЦЭМ!$B$39:$B$782,B$155)+'СЕТ СН'!$F$15</f>
        <v>193.7765574</v>
      </c>
      <c r="C158" s="36">
        <f>SUMIFS(СВЦЭМ!$E$39:$E$782,СВЦЭМ!$A$39:$A$782,$A158,СВЦЭМ!$B$39:$B$782,C$155)+'СЕТ СН'!$F$15</f>
        <v>203.18104589000001</v>
      </c>
      <c r="D158" s="36">
        <f>SUMIFS(СВЦЭМ!$E$39:$E$782,СВЦЭМ!$A$39:$A$782,$A158,СВЦЭМ!$B$39:$B$782,D$155)+'СЕТ СН'!$F$15</f>
        <v>209.26194959</v>
      </c>
      <c r="E158" s="36">
        <f>SUMIFS(СВЦЭМ!$E$39:$E$782,СВЦЭМ!$A$39:$A$782,$A158,СВЦЭМ!$B$39:$B$782,E$155)+'СЕТ СН'!$F$15</f>
        <v>206.86259612000001</v>
      </c>
      <c r="F158" s="36">
        <f>SUMIFS(СВЦЭМ!$E$39:$E$782,СВЦЭМ!$A$39:$A$782,$A158,СВЦЭМ!$B$39:$B$782,F$155)+'СЕТ СН'!$F$15</f>
        <v>209.57798804000001</v>
      </c>
      <c r="G158" s="36">
        <f>SUMIFS(СВЦЭМ!$E$39:$E$782,СВЦЭМ!$A$39:$A$782,$A158,СВЦЭМ!$B$39:$B$782,G$155)+'СЕТ СН'!$F$15</f>
        <v>207.27599624999999</v>
      </c>
      <c r="H158" s="36">
        <f>SUMIFS(СВЦЭМ!$E$39:$E$782,СВЦЭМ!$A$39:$A$782,$A158,СВЦЭМ!$B$39:$B$782,H$155)+'СЕТ СН'!$F$15</f>
        <v>192.61642402000001</v>
      </c>
      <c r="I158" s="36">
        <f>SUMIFS(СВЦЭМ!$E$39:$E$782,СВЦЭМ!$A$39:$A$782,$A158,СВЦЭМ!$B$39:$B$782,I$155)+'СЕТ СН'!$F$15</f>
        <v>186.66745857000001</v>
      </c>
      <c r="J158" s="36">
        <f>SUMIFS(СВЦЭМ!$E$39:$E$782,СВЦЭМ!$A$39:$A$782,$A158,СВЦЭМ!$B$39:$B$782,J$155)+'СЕТ СН'!$F$15</f>
        <v>176.11954569</v>
      </c>
      <c r="K158" s="36">
        <f>SUMIFS(СВЦЭМ!$E$39:$E$782,СВЦЭМ!$A$39:$A$782,$A158,СВЦЭМ!$B$39:$B$782,K$155)+'СЕТ СН'!$F$15</f>
        <v>166.09990386000001</v>
      </c>
      <c r="L158" s="36">
        <f>SUMIFS(СВЦЭМ!$E$39:$E$782,СВЦЭМ!$A$39:$A$782,$A158,СВЦЭМ!$B$39:$B$782,L$155)+'СЕТ СН'!$F$15</f>
        <v>167.49130312</v>
      </c>
      <c r="M158" s="36">
        <f>SUMIFS(СВЦЭМ!$E$39:$E$782,СВЦЭМ!$A$39:$A$782,$A158,СВЦЭМ!$B$39:$B$782,M$155)+'СЕТ СН'!$F$15</f>
        <v>169.42967555999999</v>
      </c>
      <c r="N158" s="36">
        <f>SUMIFS(СВЦЭМ!$E$39:$E$782,СВЦЭМ!$A$39:$A$782,$A158,СВЦЭМ!$B$39:$B$782,N$155)+'СЕТ СН'!$F$15</f>
        <v>175.48305969</v>
      </c>
      <c r="O158" s="36">
        <f>SUMIFS(СВЦЭМ!$E$39:$E$782,СВЦЭМ!$A$39:$A$782,$A158,СВЦЭМ!$B$39:$B$782,O$155)+'СЕТ СН'!$F$15</f>
        <v>182.88233732</v>
      </c>
      <c r="P158" s="36">
        <f>SUMIFS(СВЦЭМ!$E$39:$E$782,СВЦЭМ!$A$39:$A$782,$A158,СВЦЭМ!$B$39:$B$782,P$155)+'СЕТ СН'!$F$15</f>
        <v>192.20277186999999</v>
      </c>
      <c r="Q158" s="36">
        <f>SUMIFS(СВЦЭМ!$E$39:$E$782,СВЦЭМ!$A$39:$A$782,$A158,СВЦЭМ!$B$39:$B$782,Q$155)+'СЕТ СН'!$F$15</f>
        <v>196.25600614999999</v>
      </c>
      <c r="R158" s="36">
        <f>SUMIFS(СВЦЭМ!$E$39:$E$782,СВЦЭМ!$A$39:$A$782,$A158,СВЦЭМ!$B$39:$B$782,R$155)+'СЕТ СН'!$F$15</f>
        <v>194.52031349000001</v>
      </c>
      <c r="S158" s="36">
        <f>SUMIFS(СВЦЭМ!$E$39:$E$782,СВЦЭМ!$A$39:$A$782,$A158,СВЦЭМ!$B$39:$B$782,S$155)+'СЕТ СН'!$F$15</f>
        <v>191.18393907000001</v>
      </c>
      <c r="T158" s="36">
        <f>SUMIFS(СВЦЭМ!$E$39:$E$782,СВЦЭМ!$A$39:$A$782,$A158,СВЦЭМ!$B$39:$B$782,T$155)+'СЕТ СН'!$F$15</f>
        <v>177.29020102999999</v>
      </c>
      <c r="U158" s="36">
        <f>SUMIFS(СВЦЭМ!$E$39:$E$782,СВЦЭМ!$A$39:$A$782,$A158,СВЦЭМ!$B$39:$B$782,U$155)+'СЕТ СН'!$F$15</f>
        <v>163.39479478999999</v>
      </c>
      <c r="V158" s="36">
        <f>SUMIFS(СВЦЭМ!$E$39:$E$782,СВЦЭМ!$A$39:$A$782,$A158,СВЦЭМ!$B$39:$B$782,V$155)+'СЕТ СН'!$F$15</f>
        <v>159.05989066000001</v>
      </c>
      <c r="W158" s="36">
        <f>SUMIFS(СВЦЭМ!$E$39:$E$782,СВЦЭМ!$A$39:$A$782,$A158,СВЦЭМ!$B$39:$B$782,W$155)+'СЕТ СН'!$F$15</f>
        <v>158.3465717</v>
      </c>
      <c r="X158" s="36">
        <f>SUMIFS(СВЦЭМ!$E$39:$E$782,СВЦЭМ!$A$39:$A$782,$A158,СВЦЭМ!$B$39:$B$782,X$155)+'СЕТ СН'!$F$15</f>
        <v>162.61365742999999</v>
      </c>
      <c r="Y158" s="36">
        <f>SUMIFS(СВЦЭМ!$E$39:$E$782,СВЦЭМ!$A$39:$A$782,$A158,СВЦЭМ!$B$39:$B$782,Y$155)+'СЕТ СН'!$F$15</f>
        <v>171.79746215</v>
      </c>
    </row>
    <row r="159" spans="1:27" ht="15.75" x14ac:dyDescent="0.2">
      <c r="A159" s="35">
        <f t="shared" si="4"/>
        <v>44290</v>
      </c>
      <c r="B159" s="36">
        <f>SUMIFS(СВЦЭМ!$E$39:$E$782,СВЦЭМ!$A$39:$A$782,$A159,СВЦЭМ!$B$39:$B$782,B$155)+'СЕТ СН'!$F$15</f>
        <v>184.74819385999999</v>
      </c>
      <c r="C159" s="36">
        <f>SUMIFS(СВЦЭМ!$E$39:$E$782,СВЦЭМ!$A$39:$A$782,$A159,СВЦЭМ!$B$39:$B$782,C$155)+'СЕТ СН'!$F$15</f>
        <v>198.62954013000001</v>
      </c>
      <c r="D159" s="36">
        <f>SUMIFS(СВЦЭМ!$E$39:$E$782,СВЦЭМ!$A$39:$A$782,$A159,СВЦЭМ!$B$39:$B$782,D$155)+'СЕТ СН'!$F$15</f>
        <v>206.29765517000001</v>
      </c>
      <c r="E159" s="36">
        <f>SUMIFS(СВЦЭМ!$E$39:$E$782,СВЦЭМ!$A$39:$A$782,$A159,СВЦЭМ!$B$39:$B$782,E$155)+'СЕТ СН'!$F$15</f>
        <v>207.50295088999999</v>
      </c>
      <c r="F159" s="36">
        <f>SUMIFS(СВЦЭМ!$E$39:$E$782,СВЦЭМ!$A$39:$A$782,$A159,СВЦЭМ!$B$39:$B$782,F$155)+'СЕТ СН'!$F$15</f>
        <v>209.57471577999999</v>
      </c>
      <c r="G159" s="36">
        <f>SUMIFS(СВЦЭМ!$E$39:$E$782,СВЦЭМ!$A$39:$A$782,$A159,СВЦЭМ!$B$39:$B$782,G$155)+'СЕТ СН'!$F$15</f>
        <v>207.98726271000001</v>
      </c>
      <c r="H159" s="36">
        <f>SUMIFS(СВЦЭМ!$E$39:$E$782,СВЦЭМ!$A$39:$A$782,$A159,СВЦЭМ!$B$39:$B$782,H$155)+'СЕТ СН'!$F$15</f>
        <v>204.72920704000001</v>
      </c>
      <c r="I159" s="36">
        <f>SUMIFS(СВЦЭМ!$E$39:$E$782,СВЦЭМ!$A$39:$A$782,$A159,СВЦЭМ!$B$39:$B$782,I$155)+'СЕТ СН'!$F$15</f>
        <v>194.48487528000001</v>
      </c>
      <c r="J159" s="36">
        <f>SUMIFS(СВЦЭМ!$E$39:$E$782,СВЦЭМ!$A$39:$A$782,$A159,СВЦЭМ!$B$39:$B$782,J$155)+'СЕТ СН'!$F$15</f>
        <v>181.24209930999999</v>
      </c>
      <c r="K159" s="36">
        <f>SUMIFS(СВЦЭМ!$E$39:$E$782,СВЦЭМ!$A$39:$A$782,$A159,СВЦЭМ!$B$39:$B$782,K$155)+'СЕТ СН'!$F$15</f>
        <v>169.03162083999999</v>
      </c>
      <c r="L159" s="36">
        <f>SUMIFS(СВЦЭМ!$E$39:$E$782,СВЦЭМ!$A$39:$A$782,$A159,СВЦЭМ!$B$39:$B$782,L$155)+'СЕТ СН'!$F$15</f>
        <v>165.87730037</v>
      </c>
      <c r="M159" s="36">
        <f>SUMIFS(СВЦЭМ!$E$39:$E$782,СВЦЭМ!$A$39:$A$782,$A159,СВЦЭМ!$B$39:$B$782,M$155)+'СЕТ СН'!$F$15</f>
        <v>166.87841997999999</v>
      </c>
      <c r="N159" s="36">
        <f>SUMIFS(СВЦЭМ!$E$39:$E$782,СВЦЭМ!$A$39:$A$782,$A159,СВЦЭМ!$B$39:$B$782,N$155)+'СЕТ СН'!$F$15</f>
        <v>170.60328229000001</v>
      </c>
      <c r="O159" s="36">
        <f>SUMIFS(СВЦЭМ!$E$39:$E$782,СВЦЭМ!$A$39:$A$782,$A159,СВЦЭМ!$B$39:$B$782,O$155)+'СЕТ СН'!$F$15</f>
        <v>176.55132226999999</v>
      </c>
      <c r="P159" s="36">
        <f>SUMIFS(СВЦЭМ!$E$39:$E$782,СВЦЭМ!$A$39:$A$782,$A159,СВЦЭМ!$B$39:$B$782,P$155)+'СЕТ СН'!$F$15</f>
        <v>185.71662982999999</v>
      </c>
      <c r="Q159" s="36">
        <f>SUMIFS(СВЦЭМ!$E$39:$E$782,СВЦЭМ!$A$39:$A$782,$A159,СВЦЭМ!$B$39:$B$782,Q$155)+'СЕТ СН'!$F$15</f>
        <v>190.94749572000001</v>
      </c>
      <c r="R159" s="36">
        <f>SUMIFS(СВЦЭМ!$E$39:$E$782,СВЦЭМ!$A$39:$A$782,$A159,СВЦЭМ!$B$39:$B$782,R$155)+'СЕТ СН'!$F$15</f>
        <v>189.69905460999999</v>
      </c>
      <c r="S159" s="36">
        <f>SUMIFS(СВЦЭМ!$E$39:$E$782,СВЦЭМ!$A$39:$A$782,$A159,СВЦЭМ!$B$39:$B$782,S$155)+'СЕТ СН'!$F$15</f>
        <v>183.93265436999999</v>
      </c>
      <c r="T159" s="36">
        <f>SUMIFS(СВЦЭМ!$E$39:$E$782,СВЦЭМ!$A$39:$A$782,$A159,СВЦЭМ!$B$39:$B$782,T$155)+'СЕТ СН'!$F$15</f>
        <v>167.62424827000001</v>
      </c>
      <c r="U159" s="36">
        <f>SUMIFS(СВЦЭМ!$E$39:$E$782,СВЦЭМ!$A$39:$A$782,$A159,СВЦЭМ!$B$39:$B$782,U$155)+'СЕТ СН'!$F$15</f>
        <v>154.90128074</v>
      </c>
      <c r="V159" s="36">
        <f>SUMIFS(СВЦЭМ!$E$39:$E$782,СВЦЭМ!$A$39:$A$782,$A159,СВЦЭМ!$B$39:$B$782,V$155)+'СЕТ СН'!$F$15</f>
        <v>153.95517278</v>
      </c>
      <c r="W159" s="36">
        <f>SUMIFS(СВЦЭМ!$E$39:$E$782,СВЦЭМ!$A$39:$A$782,$A159,СВЦЭМ!$B$39:$B$782,W$155)+'СЕТ СН'!$F$15</f>
        <v>156.37560034000001</v>
      </c>
      <c r="X159" s="36">
        <f>SUMIFS(СВЦЭМ!$E$39:$E$782,СВЦЭМ!$A$39:$A$782,$A159,СВЦЭМ!$B$39:$B$782,X$155)+'СЕТ СН'!$F$15</f>
        <v>160.61328277999999</v>
      </c>
      <c r="Y159" s="36">
        <f>SUMIFS(СВЦЭМ!$E$39:$E$782,СВЦЭМ!$A$39:$A$782,$A159,СВЦЭМ!$B$39:$B$782,Y$155)+'СЕТ СН'!$F$15</f>
        <v>169.08215534000001</v>
      </c>
    </row>
    <row r="160" spans="1:27" ht="15.75" x14ac:dyDescent="0.2">
      <c r="A160" s="35">
        <f t="shared" si="4"/>
        <v>44291</v>
      </c>
      <c r="B160" s="36">
        <f>SUMIFS(СВЦЭМ!$E$39:$E$782,СВЦЭМ!$A$39:$A$782,$A160,СВЦЭМ!$B$39:$B$782,B$155)+'СЕТ СН'!$F$15</f>
        <v>183.22329643</v>
      </c>
      <c r="C160" s="36">
        <f>SUMIFS(СВЦЭМ!$E$39:$E$782,СВЦЭМ!$A$39:$A$782,$A160,СВЦЭМ!$B$39:$B$782,C$155)+'СЕТ СН'!$F$15</f>
        <v>198.40829511000001</v>
      </c>
      <c r="D160" s="36">
        <f>SUMIFS(СВЦЭМ!$E$39:$E$782,СВЦЭМ!$A$39:$A$782,$A160,СВЦЭМ!$B$39:$B$782,D$155)+'СЕТ СН'!$F$15</f>
        <v>207.81178251</v>
      </c>
      <c r="E160" s="36">
        <f>SUMIFS(СВЦЭМ!$E$39:$E$782,СВЦЭМ!$A$39:$A$782,$A160,СВЦЭМ!$B$39:$B$782,E$155)+'СЕТ СН'!$F$15</f>
        <v>209.06246834000001</v>
      </c>
      <c r="F160" s="36">
        <f>SUMIFS(СВЦЭМ!$E$39:$E$782,СВЦЭМ!$A$39:$A$782,$A160,СВЦЭМ!$B$39:$B$782,F$155)+'СЕТ СН'!$F$15</f>
        <v>209.69377273000001</v>
      </c>
      <c r="G160" s="36">
        <f>SUMIFS(СВЦЭМ!$E$39:$E$782,СВЦЭМ!$A$39:$A$782,$A160,СВЦЭМ!$B$39:$B$782,G$155)+'СЕТ СН'!$F$15</f>
        <v>209.28252247</v>
      </c>
      <c r="H160" s="36">
        <f>SUMIFS(СВЦЭМ!$E$39:$E$782,СВЦЭМ!$A$39:$A$782,$A160,СВЦЭМ!$B$39:$B$782,H$155)+'СЕТ СН'!$F$15</f>
        <v>200.31771535999999</v>
      </c>
      <c r="I160" s="36">
        <f>SUMIFS(СВЦЭМ!$E$39:$E$782,СВЦЭМ!$A$39:$A$782,$A160,СВЦЭМ!$B$39:$B$782,I$155)+'СЕТ СН'!$F$15</f>
        <v>187.72836798</v>
      </c>
      <c r="J160" s="36">
        <f>SUMIFS(СВЦЭМ!$E$39:$E$782,СВЦЭМ!$A$39:$A$782,$A160,СВЦЭМ!$B$39:$B$782,J$155)+'СЕТ СН'!$F$15</f>
        <v>180.97384503999999</v>
      </c>
      <c r="K160" s="36">
        <f>SUMIFS(СВЦЭМ!$E$39:$E$782,СВЦЭМ!$A$39:$A$782,$A160,СВЦЭМ!$B$39:$B$782,K$155)+'СЕТ СН'!$F$15</f>
        <v>173.77614295000001</v>
      </c>
      <c r="L160" s="36">
        <f>SUMIFS(СВЦЭМ!$E$39:$E$782,СВЦЭМ!$A$39:$A$782,$A160,СВЦЭМ!$B$39:$B$782,L$155)+'СЕТ СН'!$F$15</f>
        <v>176.60438243999999</v>
      </c>
      <c r="M160" s="36">
        <f>SUMIFS(СВЦЭМ!$E$39:$E$782,СВЦЭМ!$A$39:$A$782,$A160,СВЦЭМ!$B$39:$B$782,M$155)+'СЕТ СН'!$F$15</f>
        <v>175.46992362</v>
      </c>
      <c r="N160" s="36">
        <f>SUMIFS(СВЦЭМ!$E$39:$E$782,СВЦЭМ!$A$39:$A$782,$A160,СВЦЭМ!$B$39:$B$782,N$155)+'СЕТ СН'!$F$15</f>
        <v>175.69002452999999</v>
      </c>
      <c r="O160" s="36">
        <f>SUMIFS(СВЦЭМ!$E$39:$E$782,СВЦЭМ!$A$39:$A$782,$A160,СВЦЭМ!$B$39:$B$782,O$155)+'СЕТ СН'!$F$15</f>
        <v>182.35014563999999</v>
      </c>
      <c r="P160" s="36">
        <f>SUMIFS(СВЦЭМ!$E$39:$E$782,СВЦЭМ!$A$39:$A$782,$A160,СВЦЭМ!$B$39:$B$782,P$155)+'СЕТ СН'!$F$15</f>
        <v>191.33944635</v>
      </c>
      <c r="Q160" s="36">
        <f>SUMIFS(СВЦЭМ!$E$39:$E$782,СВЦЭМ!$A$39:$A$782,$A160,СВЦЭМ!$B$39:$B$782,Q$155)+'СЕТ СН'!$F$15</f>
        <v>195.13852865000001</v>
      </c>
      <c r="R160" s="36">
        <f>SUMIFS(СВЦЭМ!$E$39:$E$782,СВЦЭМ!$A$39:$A$782,$A160,СВЦЭМ!$B$39:$B$782,R$155)+'СЕТ СН'!$F$15</f>
        <v>193.23321141</v>
      </c>
      <c r="S160" s="36">
        <f>SUMIFS(СВЦЭМ!$E$39:$E$782,СВЦЭМ!$A$39:$A$782,$A160,СВЦЭМ!$B$39:$B$782,S$155)+'СЕТ СН'!$F$15</f>
        <v>188.91681401</v>
      </c>
      <c r="T160" s="36">
        <f>SUMIFS(СВЦЭМ!$E$39:$E$782,СВЦЭМ!$A$39:$A$782,$A160,СВЦЭМ!$B$39:$B$782,T$155)+'СЕТ СН'!$F$15</f>
        <v>177.40282214000001</v>
      </c>
      <c r="U160" s="36">
        <f>SUMIFS(СВЦЭМ!$E$39:$E$782,СВЦЭМ!$A$39:$A$782,$A160,СВЦЭМ!$B$39:$B$782,U$155)+'СЕТ СН'!$F$15</f>
        <v>168.23901795</v>
      </c>
      <c r="V160" s="36">
        <f>SUMIFS(СВЦЭМ!$E$39:$E$782,СВЦЭМ!$A$39:$A$782,$A160,СВЦЭМ!$B$39:$B$782,V$155)+'СЕТ СН'!$F$15</f>
        <v>167.44157344000001</v>
      </c>
      <c r="W160" s="36">
        <f>SUMIFS(СВЦЭМ!$E$39:$E$782,СВЦЭМ!$A$39:$A$782,$A160,СВЦЭМ!$B$39:$B$782,W$155)+'СЕТ СН'!$F$15</f>
        <v>170.72367163999999</v>
      </c>
      <c r="X160" s="36">
        <f>SUMIFS(СВЦЭМ!$E$39:$E$782,СВЦЭМ!$A$39:$A$782,$A160,СВЦЭМ!$B$39:$B$782,X$155)+'СЕТ СН'!$F$15</f>
        <v>167.43768936999999</v>
      </c>
      <c r="Y160" s="36">
        <f>SUMIFS(СВЦЭМ!$E$39:$E$782,СВЦЭМ!$A$39:$A$782,$A160,СВЦЭМ!$B$39:$B$782,Y$155)+'СЕТ СН'!$F$15</f>
        <v>171.59697864</v>
      </c>
    </row>
    <row r="161" spans="1:25" ht="15.75" x14ac:dyDescent="0.2">
      <c r="A161" s="35">
        <f t="shared" si="4"/>
        <v>44292</v>
      </c>
      <c r="B161" s="36">
        <f>SUMIFS(СВЦЭМ!$E$39:$E$782,СВЦЭМ!$A$39:$A$782,$A161,СВЦЭМ!$B$39:$B$782,B$155)+'СЕТ СН'!$F$15</f>
        <v>173.21753326999999</v>
      </c>
      <c r="C161" s="36">
        <f>SUMIFS(СВЦЭМ!$E$39:$E$782,СВЦЭМ!$A$39:$A$782,$A161,СВЦЭМ!$B$39:$B$782,C$155)+'СЕТ СН'!$F$15</f>
        <v>185.60836505</v>
      </c>
      <c r="D161" s="36">
        <f>SUMIFS(СВЦЭМ!$E$39:$E$782,СВЦЭМ!$A$39:$A$782,$A161,СВЦЭМ!$B$39:$B$782,D$155)+'СЕТ СН'!$F$15</f>
        <v>197.25493068</v>
      </c>
      <c r="E161" s="36">
        <f>SUMIFS(СВЦЭМ!$E$39:$E$782,СВЦЭМ!$A$39:$A$782,$A161,СВЦЭМ!$B$39:$B$782,E$155)+'СЕТ СН'!$F$15</f>
        <v>198.73317019000001</v>
      </c>
      <c r="F161" s="36">
        <f>SUMIFS(СВЦЭМ!$E$39:$E$782,СВЦЭМ!$A$39:$A$782,$A161,СВЦЭМ!$B$39:$B$782,F$155)+'СЕТ СН'!$F$15</f>
        <v>199.02296296</v>
      </c>
      <c r="G161" s="36">
        <f>SUMIFS(СВЦЭМ!$E$39:$E$782,СВЦЭМ!$A$39:$A$782,$A161,СВЦЭМ!$B$39:$B$782,G$155)+'СЕТ СН'!$F$15</f>
        <v>197.63700932</v>
      </c>
      <c r="H161" s="36">
        <f>SUMIFS(СВЦЭМ!$E$39:$E$782,СВЦЭМ!$A$39:$A$782,$A161,СВЦЭМ!$B$39:$B$782,H$155)+'СЕТ СН'!$F$15</f>
        <v>192.23990330000001</v>
      </c>
      <c r="I161" s="36">
        <f>SUMIFS(СВЦЭМ!$E$39:$E$782,СВЦЭМ!$A$39:$A$782,$A161,СВЦЭМ!$B$39:$B$782,I$155)+'СЕТ СН'!$F$15</f>
        <v>181.77210704000001</v>
      </c>
      <c r="J161" s="36">
        <f>SUMIFS(СВЦЭМ!$E$39:$E$782,СВЦЭМ!$A$39:$A$782,$A161,СВЦЭМ!$B$39:$B$782,J$155)+'СЕТ СН'!$F$15</f>
        <v>172.93732055000001</v>
      </c>
      <c r="K161" s="36">
        <f>SUMIFS(СВЦЭМ!$E$39:$E$782,СВЦЭМ!$A$39:$A$782,$A161,СВЦЭМ!$B$39:$B$782,K$155)+'СЕТ СН'!$F$15</f>
        <v>166.17704552999999</v>
      </c>
      <c r="L161" s="36">
        <f>SUMIFS(СВЦЭМ!$E$39:$E$782,СВЦЭМ!$A$39:$A$782,$A161,СВЦЭМ!$B$39:$B$782,L$155)+'СЕТ СН'!$F$15</f>
        <v>169.42842963999999</v>
      </c>
      <c r="M161" s="36">
        <f>SUMIFS(СВЦЭМ!$E$39:$E$782,СВЦЭМ!$A$39:$A$782,$A161,СВЦЭМ!$B$39:$B$782,M$155)+'СЕТ СН'!$F$15</f>
        <v>172.19362863000001</v>
      </c>
      <c r="N161" s="36">
        <f>SUMIFS(СВЦЭМ!$E$39:$E$782,СВЦЭМ!$A$39:$A$782,$A161,СВЦЭМ!$B$39:$B$782,N$155)+'СЕТ СН'!$F$15</f>
        <v>177.84171989999999</v>
      </c>
      <c r="O161" s="36">
        <f>SUMIFS(СВЦЭМ!$E$39:$E$782,СВЦЭМ!$A$39:$A$782,$A161,СВЦЭМ!$B$39:$B$782,O$155)+'СЕТ СН'!$F$15</f>
        <v>185.52075730000001</v>
      </c>
      <c r="P161" s="36">
        <f>SUMIFS(СВЦЭМ!$E$39:$E$782,СВЦЭМ!$A$39:$A$782,$A161,СВЦЭМ!$B$39:$B$782,P$155)+'СЕТ СН'!$F$15</f>
        <v>194.45563967000001</v>
      </c>
      <c r="Q161" s="36">
        <f>SUMIFS(СВЦЭМ!$E$39:$E$782,СВЦЭМ!$A$39:$A$782,$A161,СВЦЭМ!$B$39:$B$782,Q$155)+'СЕТ СН'!$F$15</f>
        <v>196.17133003999999</v>
      </c>
      <c r="R161" s="36">
        <f>SUMIFS(СВЦЭМ!$E$39:$E$782,СВЦЭМ!$A$39:$A$782,$A161,СВЦЭМ!$B$39:$B$782,R$155)+'СЕТ СН'!$F$15</f>
        <v>194.48024796000001</v>
      </c>
      <c r="S161" s="36">
        <f>SUMIFS(СВЦЭМ!$E$39:$E$782,СВЦЭМ!$A$39:$A$782,$A161,СВЦЭМ!$B$39:$B$782,S$155)+'СЕТ СН'!$F$15</f>
        <v>191.02829338000001</v>
      </c>
      <c r="T161" s="36">
        <f>SUMIFS(СВЦЭМ!$E$39:$E$782,СВЦЭМ!$A$39:$A$782,$A161,СВЦЭМ!$B$39:$B$782,T$155)+'СЕТ СН'!$F$15</f>
        <v>179.67194860999999</v>
      </c>
      <c r="U161" s="36">
        <f>SUMIFS(СВЦЭМ!$E$39:$E$782,СВЦЭМ!$A$39:$A$782,$A161,СВЦЭМ!$B$39:$B$782,U$155)+'СЕТ СН'!$F$15</f>
        <v>164.67969260999999</v>
      </c>
      <c r="V161" s="36">
        <f>SUMIFS(СВЦЭМ!$E$39:$E$782,СВЦЭМ!$A$39:$A$782,$A161,СВЦЭМ!$B$39:$B$782,V$155)+'СЕТ СН'!$F$15</f>
        <v>156.3795159</v>
      </c>
      <c r="W161" s="36">
        <f>SUMIFS(СВЦЭМ!$E$39:$E$782,СВЦЭМ!$A$39:$A$782,$A161,СВЦЭМ!$B$39:$B$782,W$155)+'СЕТ СН'!$F$15</f>
        <v>159.20628965</v>
      </c>
      <c r="X161" s="36">
        <f>SUMIFS(СВЦЭМ!$E$39:$E$782,СВЦЭМ!$A$39:$A$782,$A161,СВЦЭМ!$B$39:$B$782,X$155)+'СЕТ СН'!$F$15</f>
        <v>163.55287841000001</v>
      </c>
      <c r="Y161" s="36">
        <f>SUMIFS(СВЦЭМ!$E$39:$E$782,СВЦЭМ!$A$39:$A$782,$A161,СВЦЭМ!$B$39:$B$782,Y$155)+'СЕТ СН'!$F$15</f>
        <v>174.2060544</v>
      </c>
    </row>
    <row r="162" spans="1:25" ht="15.75" x14ac:dyDescent="0.2">
      <c r="A162" s="35">
        <f t="shared" si="4"/>
        <v>44293</v>
      </c>
      <c r="B162" s="36">
        <f>SUMIFS(СВЦЭМ!$E$39:$E$782,СВЦЭМ!$A$39:$A$782,$A162,СВЦЭМ!$B$39:$B$782,B$155)+'СЕТ СН'!$F$15</f>
        <v>189.34657207999999</v>
      </c>
      <c r="C162" s="36">
        <f>SUMIFS(СВЦЭМ!$E$39:$E$782,СВЦЭМ!$A$39:$A$782,$A162,СВЦЭМ!$B$39:$B$782,C$155)+'СЕТ СН'!$F$15</f>
        <v>196.33373605</v>
      </c>
      <c r="D162" s="36">
        <f>SUMIFS(СВЦЭМ!$E$39:$E$782,СВЦЭМ!$A$39:$A$782,$A162,СВЦЭМ!$B$39:$B$782,D$155)+'СЕТ СН'!$F$15</f>
        <v>189.17148791</v>
      </c>
      <c r="E162" s="36">
        <f>SUMIFS(СВЦЭМ!$E$39:$E$782,СВЦЭМ!$A$39:$A$782,$A162,СВЦЭМ!$B$39:$B$782,E$155)+'СЕТ СН'!$F$15</f>
        <v>188.38163628999999</v>
      </c>
      <c r="F162" s="36">
        <f>SUMIFS(СВЦЭМ!$E$39:$E$782,СВЦЭМ!$A$39:$A$782,$A162,СВЦЭМ!$B$39:$B$782,F$155)+'СЕТ СН'!$F$15</f>
        <v>189.07274434999999</v>
      </c>
      <c r="G162" s="36">
        <f>SUMIFS(СВЦЭМ!$E$39:$E$782,СВЦЭМ!$A$39:$A$782,$A162,СВЦЭМ!$B$39:$B$782,G$155)+'СЕТ СН'!$F$15</f>
        <v>190.52235336000001</v>
      </c>
      <c r="H162" s="36">
        <f>SUMIFS(СВЦЭМ!$E$39:$E$782,СВЦЭМ!$A$39:$A$782,$A162,СВЦЭМ!$B$39:$B$782,H$155)+'СЕТ СН'!$F$15</f>
        <v>197.53416489</v>
      </c>
      <c r="I162" s="36">
        <f>SUMIFS(СВЦЭМ!$E$39:$E$782,СВЦЭМ!$A$39:$A$782,$A162,СВЦЭМ!$B$39:$B$782,I$155)+'СЕТ СН'!$F$15</f>
        <v>191.41503671000001</v>
      </c>
      <c r="J162" s="36">
        <f>SUMIFS(СВЦЭМ!$E$39:$E$782,СВЦЭМ!$A$39:$A$782,$A162,СВЦЭМ!$B$39:$B$782,J$155)+'СЕТ СН'!$F$15</f>
        <v>182.23946086000001</v>
      </c>
      <c r="K162" s="36">
        <f>SUMIFS(СВЦЭМ!$E$39:$E$782,СВЦЭМ!$A$39:$A$782,$A162,СВЦЭМ!$B$39:$B$782,K$155)+'СЕТ СН'!$F$15</f>
        <v>173.77129764</v>
      </c>
      <c r="L162" s="36">
        <f>SUMIFS(СВЦЭМ!$E$39:$E$782,СВЦЭМ!$A$39:$A$782,$A162,СВЦЭМ!$B$39:$B$782,L$155)+'СЕТ СН'!$F$15</f>
        <v>174.96023696</v>
      </c>
      <c r="M162" s="36">
        <f>SUMIFS(СВЦЭМ!$E$39:$E$782,СВЦЭМ!$A$39:$A$782,$A162,СВЦЭМ!$B$39:$B$782,M$155)+'СЕТ СН'!$F$15</f>
        <v>172.54881406999999</v>
      </c>
      <c r="N162" s="36">
        <f>SUMIFS(СВЦЭМ!$E$39:$E$782,СВЦЭМ!$A$39:$A$782,$A162,СВЦЭМ!$B$39:$B$782,N$155)+'СЕТ СН'!$F$15</f>
        <v>177.62990077000001</v>
      </c>
      <c r="O162" s="36">
        <f>SUMIFS(СВЦЭМ!$E$39:$E$782,СВЦЭМ!$A$39:$A$782,$A162,СВЦЭМ!$B$39:$B$782,O$155)+'СЕТ СН'!$F$15</f>
        <v>182.37080854000001</v>
      </c>
      <c r="P162" s="36">
        <f>SUMIFS(СВЦЭМ!$E$39:$E$782,СВЦЭМ!$A$39:$A$782,$A162,СВЦЭМ!$B$39:$B$782,P$155)+'СЕТ СН'!$F$15</f>
        <v>190.05446024</v>
      </c>
      <c r="Q162" s="36">
        <f>SUMIFS(СВЦЭМ!$E$39:$E$782,СВЦЭМ!$A$39:$A$782,$A162,СВЦЭМ!$B$39:$B$782,Q$155)+'СЕТ СН'!$F$15</f>
        <v>197.19038276000001</v>
      </c>
      <c r="R162" s="36">
        <f>SUMIFS(СВЦЭМ!$E$39:$E$782,СВЦЭМ!$A$39:$A$782,$A162,СВЦЭМ!$B$39:$B$782,R$155)+'СЕТ СН'!$F$15</f>
        <v>197.26354558</v>
      </c>
      <c r="S162" s="36">
        <f>SUMIFS(СВЦЭМ!$E$39:$E$782,СВЦЭМ!$A$39:$A$782,$A162,СВЦЭМ!$B$39:$B$782,S$155)+'СЕТ СН'!$F$15</f>
        <v>191.06283673999999</v>
      </c>
      <c r="T162" s="36">
        <f>SUMIFS(СВЦЭМ!$E$39:$E$782,СВЦЭМ!$A$39:$A$782,$A162,СВЦЭМ!$B$39:$B$782,T$155)+'СЕТ СН'!$F$15</f>
        <v>176.46764381</v>
      </c>
      <c r="U162" s="36">
        <f>SUMIFS(СВЦЭМ!$E$39:$E$782,СВЦЭМ!$A$39:$A$782,$A162,СВЦЭМ!$B$39:$B$782,U$155)+'СЕТ СН'!$F$15</f>
        <v>167.18912297</v>
      </c>
      <c r="V162" s="36">
        <f>SUMIFS(СВЦЭМ!$E$39:$E$782,СВЦЭМ!$A$39:$A$782,$A162,СВЦЭМ!$B$39:$B$782,V$155)+'СЕТ СН'!$F$15</f>
        <v>164.12044616</v>
      </c>
      <c r="W162" s="36">
        <f>SUMIFS(СВЦЭМ!$E$39:$E$782,СВЦЭМ!$A$39:$A$782,$A162,СВЦЭМ!$B$39:$B$782,W$155)+'СЕТ СН'!$F$15</f>
        <v>164.23328785000001</v>
      </c>
      <c r="X162" s="36">
        <f>SUMIFS(СВЦЭМ!$E$39:$E$782,СВЦЭМ!$A$39:$A$782,$A162,СВЦЭМ!$B$39:$B$782,X$155)+'СЕТ СН'!$F$15</f>
        <v>166.8349556</v>
      </c>
      <c r="Y162" s="36">
        <f>SUMIFS(СВЦЭМ!$E$39:$E$782,СВЦЭМ!$A$39:$A$782,$A162,СВЦЭМ!$B$39:$B$782,Y$155)+'СЕТ СН'!$F$15</f>
        <v>175.88169654999999</v>
      </c>
    </row>
    <row r="163" spans="1:25" ht="15.75" x14ac:dyDescent="0.2">
      <c r="A163" s="35">
        <f t="shared" si="4"/>
        <v>44294</v>
      </c>
      <c r="B163" s="36">
        <f>SUMIFS(СВЦЭМ!$E$39:$E$782,СВЦЭМ!$A$39:$A$782,$A163,СВЦЭМ!$B$39:$B$782,B$155)+'СЕТ СН'!$F$15</f>
        <v>181.83305329000001</v>
      </c>
      <c r="C163" s="36">
        <f>SUMIFS(СВЦЭМ!$E$39:$E$782,СВЦЭМ!$A$39:$A$782,$A163,СВЦЭМ!$B$39:$B$782,C$155)+'СЕТ СН'!$F$15</f>
        <v>194.86999689000001</v>
      </c>
      <c r="D163" s="36">
        <f>SUMIFS(СВЦЭМ!$E$39:$E$782,СВЦЭМ!$A$39:$A$782,$A163,СВЦЭМ!$B$39:$B$782,D$155)+'СЕТ СН'!$F$15</f>
        <v>191.83765750000001</v>
      </c>
      <c r="E163" s="36">
        <f>SUMIFS(СВЦЭМ!$E$39:$E$782,СВЦЭМ!$A$39:$A$782,$A163,СВЦЭМ!$B$39:$B$782,E$155)+'СЕТ СН'!$F$15</f>
        <v>190.82639576</v>
      </c>
      <c r="F163" s="36">
        <f>SUMIFS(СВЦЭМ!$E$39:$E$782,СВЦЭМ!$A$39:$A$782,$A163,СВЦЭМ!$B$39:$B$782,F$155)+'СЕТ СН'!$F$15</f>
        <v>190.82209865999999</v>
      </c>
      <c r="G163" s="36">
        <f>SUMIFS(СВЦЭМ!$E$39:$E$782,СВЦЭМ!$A$39:$A$782,$A163,СВЦЭМ!$B$39:$B$782,G$155)+'СЕТ СН'!$F$15</f>
        <v>193.22916266999999</v>
      </c>
      <c r="H163" s="36">
        <f>SUMIFS(СВЦЭМ!$E$39:$E$782,СВЦЭМ!$A$39:$A$782,$A163,СВЦЭМ!$B$39:$B$782,H$155)+'СЕТ СН'!$F$15</f>
        <v>190.55725344000001</v>
      </c>
      <c r="I163" s="36">
        <f>SUMIFS(СВЦЭМ!$E$39:$E$782,СВЦЭМ!$A$39:$A$782,$A163,СВЦЭМ!$B$39:$B$782,I$155)+'СЕТ СН'!$F$15</f>
        <v>181.57791978</v>
      </c>
      <c r="J163" s="36">
        <f>SUMIFS(СВЦЭМ!$E$39:$E$782,СВЦЭМ!$A$39:$A$782,$A163,СВЦЭМ!$B$39:$B$782,J$155)+'СЕТ СН'!$F$15</f>
        <v>180.75272115000001</v>
      </c>
      <c r="K163" s="36">
        <f>SUMIFS(СВЦЭМ!$E$39:$E$782,СВЦЭМ!$A$39:$A$782,$A163,СВЦЭМ!$B$39:$B$782,K$155)+'СЕТ СН'!$F$15</f>
        <v>177.18827578</v>
      </c>
      <c r="L163" s="36">
        <f>SUMIFS(СВЦЭМ!$E$39:$E$782,СВЦЭМ!$A$39:$A$782,$A163,СВЦЭМ!$B$39:$B$782,L$155)+'СЕТ СН'!$F$15</f>
        <v>177.96172181</v>
      </c>
      <c r="M163" s="36">
        <f>SUMIFS(СВЦЭМ!$E$39:$E$782,СВЦЭМ!$A$39:$A$782,$A163,СВЦЭМ!$B$39:$B$782,M$155)+'СЕТ СН'!$F$15</f>
        <v>179.44727659</v>
      </c>
      <c r="N163" s="36">
        <f>SUMIFS(СВЦЭМ!$E$39:$E$782,СВЦЭМ!$A$39:$A$782,$A163,СВЦЭМ!$B$39:$B$782,N$155)+'СЕТ СН'!$F$15</f>
        <v>183.02502723999999</v>
      </c>
      <c r="O163" s="36">
        <f>SUMIFS(СВЦЭМ!$E$39:$E$782,СВЦЭМ!$A$39:$A$782,$A163,СВЦЭМ!$B$39:$B$782,O$155)+'СЕТ СН'!$F$15</f>
        <v>183.98754174000001</v>
      </c>
      <c r="P163" s="36">
        <f>SUMIFS(СВЦЭМ!$E$39:$E$782,СВЦЭМ!$A$39:$A$782,$A163,СВЦЭМ!$B$39:$B$782,P$155)+'СЕТ СН'!$F$15</f>
        <v>184.48209374999999</v>
      </c>
      <c r="Q163" s="36">
        <f>SUMIFS(СВЦЭМ!$E$39:$E$782,СВЦЭМ!$A$39:$A$782,$A163,СВЦЭМ!$B$39:$B$782,Q$155)+'СЕТ СН'!$F$15</f>
        <v>188.63996499999999</v>
      </c>
      <c r="R163" s="36">
        <f>SUMIFS(СВЦЭМ!$E$39:$E$782,СВЦЭМ!$A$39:$A$782,$A163,СВЦЭМ!$B$39:$B$782,R$155)+'СЕТ СН'!$F$15</f>
        <v>186.73943657000001</v>
      </c>
      <c r="S163" s="36">
        <f>SUMIFS(СВЦЭМ!$E$39:$E$782,СВЦЭМ!$A$39:$A$782,$A163,СВЦЭМ!$B$39:$B$782,S$155)+'СЕТ СН'!$F$15</f>
        <v>183.98712523</v>
      </c>
      <c r="T163" s="36">
        <f>SUMIFS(СВЦЭМ!$E$39:$E$782,СВЦЭМ!$A$39:$A$782,$A163,СВЦЭМ!$B$39:$B$782,T$155)+'СЕТ СН'!$F$15</f>
        <v>179.90566896000001</v>
      </c>
      <c r="U163" s="36">
        <f>SUMIFS(СВЦЭМ!$E$39:$E$782,СВЦЭМ!$A$39:$A$782,$A163,СВЦЭМ!$B$39:$B$782,U$155)+'СЕТ СН'!$F$15</f>
        <v>167.42376204000001</v>
      </c>
      <c r="V163" s="36">
        <f>SUMIFS(СВЦЭМ!$E$39:$E$782,СВЦЭМ!$A$39:$A$782,$A163,СВЦЭМ!$B$39:$B$782,V$155)+'СЕТ СН'!$F$15</f>
        <v>166.77483137999999</v>
      </c>
      <c r="W163" s="36">
        <f>SUMIFS(СВЦЭМ!$E$39:$E$782,СВЦЭМ!$A$39:$A$782,$A163,СВЦЭМ!$B$39:$B$782,W$155)+'СЕТ СН'!$F$15</f>
        <v>170.35253829999999</v>
      </c>
      <c r="X163" s="36">
        <f>SUMIFS(СВЦЭМ!$E$39:$E$782,СВЦЭМ!$A$39:$A$782,$A163,СВЦЭМ!$B$39:$B$782,X$155)+'СЕТ СН'!$F$15</f>
        <v>173.53808122000001</v>
      </c>
      <c r="Y163" s="36">
        <f>SUMIFS(СВЦЭМ!$E$39:$E$782,СВЦЭМ!$A$39:$A$782,$A163,СВЦЭМ!$B$39:$B$782,Y$155)+'СЕТ СН'!$F$15</f>
        <v>180.90129039000001</v>
      </c>
    </row>
    <row r="164" spans="1:25" ht="15.75" x14ac:dyDescent="0.2">
      <c r="A164" s="35">
        <f t="shared" si="4"/>
        <v>44295</v>
      </c>
      <c r="B164" s="36">
        <f>SUMIFS(СВЦЭМ!$E$39:$E$782,СВЦЭМ!$A$39:$A$782,$A164,СВЦЭМ!$B$39:$B$782,B$155)+'СЕТ СН'!$F$15</f>
        <v>176.79007521</v>
      </c>
      <c r="C164" s="36">
        <f>SUMIFS(СВЦЭМ!$E$39:$E$782,СВЦЭМ!$A$39:$A$782,$A164,СВЦЭМ!$B$39:$B$782,C$155)+'СЕТ СН'!$F$15</f>
        <v>184.01929344000001</v>
      </c>
      <c r="D164" s="36">
        <f>SUMIFS(СВЦЭМ!$E$39:$E$782,СВЦЭМ!$A$39:$A$782,$A164,СВЦЭМ!$B$39:$B$782,D$155)+'СЕТ СН'!$F$15</f>
        <v>190.63309770999999</v>
      </c>
      <c r="E164" s="36">
        <f>SUMIFS(СВЦЭМ!$E$39:$E$782,СВЦЭМ!$A$39:$A$782,$A164,СВЦЭМ!$B$39:$B$782,E$155)+'СЕТ СН'!$F$15</f>
        <v>190.54837329</v>
      </c>
      <c r="F164" s="36">
        <f>SUMIFS(СВЦЭМ!$E$39:$E$782,СВЦЭМ!$A$39:$A$782,$A164,СВЦЭМ!$B$39:$B$782,F$155)+'СЕТ СН'!$F$15</f>
        <v>190.53949369</v>
      </c>
      <c r="G164" s="36">
        <f>SUMIFS(СВЦЭМ!$E$39:$E$782,СВЦЭМ!$A$39:$A$782,$A164,СВЦЭМ!$B$39:$B$782,G$155)+'СЕТ СН'!$F$15</f>
        <v>191.26336001999999</v>
      </c>
      <c r="H164" s="36">
        <f>SUMIFS(СВЦЭМ!$E$39:$E$782,СВЦЭМ!$A$39:$A$782,$A164,СВЦЭМ!$B$39:$B$782,H$155)+'СЕТ СН'!$F$15</f>
        <v>188.53943472</v>
      </c>
      <c r="I164" s="36">
        <f>SUMIFS(СВЦЭМ!$E$39:$E$782,СВЦЭМ!$A$39:$A$782,$A164,СВЦЭМ!$B$39:$B$782,I$155)+'СЕТ СН'!$F$15</f>
        <v>175.33586058</v>
      </c>
      <c r="J164" s="36">
        <f>SUMIFS(СВЦЭМ!$E$39:$E$782,СВЦЭМ!$A$39:$A$782,$A164,СВЦЭМ!$B$39:$B$782,J$155)+'СЕТ СН'!$F$15</f>
        <v>176.54935202999999</v>
      </c>
      <c r="K164" s="36">
        <f>SUMIFS(СВЦЭМ!$E$39:$E$782,СВЦЭМ!$A$39:$A$782,$A164,СВЦЭМ!$B$39:$B$782,K$155)+'СЕТ СН'!$F$15</f>
        <v>176.77716727000001</v>
      </c>
      <c r="L164" s="36">
        <f>SUMIFS(СВЦЭМ!$E$39:$E$782,СВЦЭМ!$A$39:$A$782,$A164,СВЦЭМ!$B$39:$B$782,L$155)+'СЕТ СН'!$F$15</f>
        <v>177.44629635000001</v>
      </c>
      <c r="M164" s="36">
        <f>SUMIFS(СВЦЭМ!$E$39:$E$782,СВЦЭМ!$A$39:$A$782,$A164,СВЦЭМ!$B$39:$B$782,M$155)+'СЕТ СН'!$F$15</f>
        <v>175.99198802999999</v>
      </c>
      <c r="N164" s="36">
        <f>SUMIFS(СВЦЭМ!$E$39:$E$782,СВЦЭМ!$A$39:$A$782,$A164,СВЦЭМ!$B$39:$B$782,N$155)+'СЕТ СН'!$F$15</f>
        <v>179.98838584000001</v>
      </c>
      <c r="O164" s="36">
        <f>SUMIFS(СВЦЭМ!$E$39:$E$782,СВЦЭМ!$A$39:$A$782,$A164,СВЦЭМ!$B$39:$B$782,O$155)+'СЕТ СН'!$F$15</f>
        <v>176.48434093</v>
      </c>
      <c r="P164" s="36">
        <f>SUMIFS(СВЦЭМ!$E$39:$E$782,СВЦЭМ!$A$39:$A$782,$A164,СВЦЭМ!$B$39:$B$782,P$155)+'СЕТ СН'!$F$15</f>
        <v>181.18406073</v>
      </c>
      <c r="Q164" s="36">
        <f>SUMIFS(СВЦЭМ!$E$39:$E$782,СВЦЭМ!$A$39:$A$782,$A164,СВЦЭМ!$B$39:$B$782,Q$155)+'СЕТ СН'!$F$15</f>
        <v>185.88183126000001</v>
      </c>
      <c r="R164" s="36">
        <f>SUMIFS(СВЦЭМ!$E$39:$E$782,СВЦЭМ!$A$39:$A$782,$A164,СВЦЭМ!$B$39:$B$782,R$155)+'СЕТ СН'!$F$15</f>
        <v>182.80513963000001</v>
      </c>
      <c r="S164" s="36">
        <f>SUMIFS(СВЦЭМ!$E$39:$E$782,СВЦЭМ!$A$39:$A$782,$A164,СВЦЭМ!$B$39:$B$782,S$155)+'СЕТ СН'!$F$15</f>
        <v>178.88793738999999</v>
      </c>
      <c r="T164" s="36">
        <f>SUMIFS(СВЦЭМ!$E$39:$E$782,СВЦЭМ!$A$39:$A$782,$A164,СВЦЭМ!$B$39:$B$782,T$155)+'СЕТ СН'!$F$15</f>
        <v>178.34910191</v>
      </c>
      <c r="U164" s="36">
        <f>SUMIFS(СВЦЭМ!$E$39:$E$782,СВЦЭМ!$A$39:$A$782,$A164,СВЦЭМ!$B$39:$B$782,U$155)+'СЕТ СН'!$F$15</f>
        <v>177.31871211000001</v>
      </c>
      <c r="V164" s="36">
        <f>SUMIFS(СВЦЭМ!$E$39:$E$782,СВЦЭМ!$A$39:$A$782,$A164,СВЦЭМ!$B$39:$B$782,V$155)+'СЕТ СН'!$F$15</f>
        <v>179.48249862</v>
      </c>
      <c r="W164" s="36">
        <f>SUMIFS(СВЦЭМ!$E$39:$E$782,СВЦЭМ!$A$39:$A$782,$A164,СВЦЭМ!$B$39:$B$782,W$155)+'СЕТ СН'!$F$15</f>
        <v>180.3458067</v>
      </c>
      <c r="X164" s="36">
        <f>SUMIFS(СВЦЭМ!$E$39:$E$782,СВЦЭМ!$A$39:$A$782,$A164,СВЦЭМ!$B$39:$B$782,X$155)+'СЕТ СН'!$F$15</f>
        <v>177.37744882999999</v>
      </c>
      <c r="Y164" s="36">
        <f>SUMIFS(СВЦЭМ!$E$39:$E$782,СВЦЭМ!$A$39:$A$782,$A164,СВЦЭМ!$B$39:$B$782,Y$155)+'СЕТ СН'!$F$15</f>
        <v>171.93784195000001</v>
      </c>
    </row>
    <row r="165" spans="1:25" ht="15.75" x14ac:dyDescent="0.2">
      <c r="A165" s="35">
        <f t="shared" si="4"/>
        <v>44296</v>
      </c>
      <c r="B165" s="36">
        <f>SUMIFS(СВЦЭМ!$E$39:$E$782,СВЦЭМ!$A$39:$A$782,$A165,СВЦЭМ!$B$39:$B$782,B$155)+'СЕТ СН'!$F$15</f>
        <v>185.54929496</v>
      </c>
      <c r="C165" s="36">
        <f>SUMIFS(СВЦЭМ!$E$39:$E$782,СВЦЭМ!$A$39:$A$782,$A165,СВЦЭМ!$B$39:$B$782,C$155)+'СЕТ СН'!$F$15</f>
        <v>193.67070416999999</v>
      </c>
      <c r="D165" s="36">
        <f>SUMIFS(СВЦЭМ!$E$39:$E$782,СВЦЭМ!$A$39:$A$782,$A165,СВЦЭМ!$B$39:$B$782,D$155)+'СЕТ СН'!$F$15</f>
        <v>195.57066570999999</v>
      </c>
      <c r="E165" s="36">
        <f>SUMIFS(СВЦЭМ!$E$39:$E$782,СВЦЭМ!$A$39:$A$782,$A165,СВЦЭМ!$B$39:$B$782,E$155)+'СЕТ СН'!$F$15</f>
        <v>192.36354659</v>
      </c>
      <c r="F165" s="36">
        <f>SUMIFS(СВЦЭМ!$E$39:$E$782,СВЦЭМ!$A$39:$A$782,$A165,СВЦЭМ!$B$39:$B$782,F$155)+'СЕТ СН'!$F$15</f>
        <v>189.46399929</v>
      </c>
      <c r="G165" s="36">
        <f>SUMIFS(СВЦЭМ!$E$39:$E$782,СВЦЭМ!$A$39:$A$782,$A165,СВЦЭМ!$B$39:$B$782,G$155)+'СЕТ СН'!$F$15</f>
        <v>190.04901857999999</v>
      </c>
      <c r="H165" s="36">
        <f>SUMIFS(СВЦЭМ!$E$39:$E$782,СВЦЭМ!$A$39:$A$782,$A165,СВЦЭМ!$B$39:$B$782,H$155)+'СЕТ СН'!$F$15</f>
        <v>187.74740273</v>
      </c>
      <c r="I165" s="36">
        <f>SUMIFS(СВЦЭМ!$E$39:$E$782,СВЦЭМ!$A$39:$A$782,$A165,СВЦЭМ!$B$39:$B$782,I$155)+'СЕТ СН'!$F$15</f>
        <v>181.34599116000001</v>
      </c>
      <c r="J165" s="36">
        <f>SUMIFS(СВЦЭМ!$E$39:$E$782,СВЦЭМ!$A$39:$A$782,$A165,СВЦЭМ!$B$39:$B$782,J$155)+'СЕТ СН'!$F$15</f>
        <v>173.16905647999999</v>
      </c>
      <c r="K165" s="36">
        <f>SUMIFS(СВЦЭМ!$E$39:$E$782,СВЦЭМ!$A$39:$A$782,$A165,СВЦЭМ!$B$39:$B$782,K$155)+'СЕТ СН'!$F$15</f>
        <v>162.00508514000001</v>
      </c>
      <c r="L165" s="36">
        <f>SUMIFS(СВЦЭМ!$E$39:$E$782,СВЦЭМ!$A$39:$A$782,$A165,СВЦЭМ!$B$39:$B$782,L$155)+'СЕТ СН'!$F$15</f>
        <v>163.70651849000001</v>
      </c>
      <c r="M165" s="36">
        <f>SUMIFS(СВЦЭМ!$E$39:$E$782,СВЦЭМ!$A$39:$A$782,$A165,СВЦЭМ!$B$39:$B$782,M$155)+'СЕТ СН'!$F$15</f>
        <v>167.23228277000001</v>
      </c>
      <c r="N165" s="36">
        <f>SUMIFS(СВЦЭМ!$E$39:$E$782,СВЦЭМ!$A$39:$A$782,$A165,СВЦЭМ!$B$39:$B$782,N$155)+'СЕТ СН'!$F$15</f>
        <v>175.88680790999999</v>
      </c>
      <c r="O165" s="36">
        <f>SUMIFS(СВЦЭМ!$E$39:$E$782,СВЦЭМ!$A$39:$A$782,$A165,СВЦЭМ!$B$39:$B$782,O$155)+'СЕТ СН'!$F$15</f>
        <v>180.61436655</v>
      </c>
      <c r="P165" s="36">
        <f>SUMIFS(СВЦЭМ!$E$39:$E$782,СВЦЭМ!$A$39:$A$782,$A165,СВЦЭМ!$B$39:$B$782,P$155)+'СЕТ СН'!$F$15</f>
        <v>189.50124600000001</v>
      </c>
      <c r="Q165" s="36">
        <f>SUMIFS(СВЦЭМ!$E$39:$E$782,СВЦЭМ!$A$39:$A$782,$A165,СВЦЭМ!$B$39:$B$782,Q$155)+'СЕТ СН'!$F$15</f>
        <v>192.10803007000001</v>
      </c>
      <c r="R165" s="36">
        <f>SUMIFS(СВЦЭМ!$E$39:$E$782,СВЦЭМ!$A$39:$A$782,$A165,СВЦЭМ!$B$39:$B$782,R$155)+'СЕТ СН'!$F$15</f>
        <v>189.81143581000001</v>
      </c>
      <c r="S165" s="36">
        <f>SUMIFS(СВЦЭМ!$E$39:$E$782,СВЦЭМ!$A$39:$A$782,$A165,СВЦЭМ!$B$39:$B$782,S$155)+'СЕТ СН'!$F$15</f>
        <v>180.59311345</v>
      </c>
      <c r="T165" s="36">
        <f>SUMIFS(СВЦЭМ!$E$39:$E$782,СВЦЭМ!$A$39:$A$782,$A165,СВЦЭМ!$B$39:$B$782,T$155)+'СЕТ СН'!$F$15</f>
        <v>161.27924332000001</v>
      </c>
      <c r="U165" s="36">
        <f>SUMIFS(СВЦЭМ!$E$39:$E$782,СВЦЭМ!$A$39:$A$782,$A165,СВЦЭМ!$B$39:$B$782,U$155)+'СЕТ СН'!$F$15</f>
        <v>148.52961099000001</v>
      </c>
      <c r="V165" s="36">
        <f>SUMIFS(СВЦЭМ!$E$39:$E$782,СВЦЭМ!$A$39:$A$782,$A165,СВЦЭМ!$B$39:$B$782,V$155)+'СЕТ СН'!$F$15</f>
        <v>147.66453296</v>
      </c>
      <c r="W165" s="36">
        <f>SUMIFS(СВЦЭМ!$E$39:$E$782,СВЦЭМ!$A$39:$A$782,$A165,СВЦЭМ!$B$39:$B$782,W$155)+'СЕТ СН'!$F$15</f>
        <v>150.16434151999999</v>
      </c>
      <c r="X165" s="36">
        <f>SUMIFS(СВЦЭМ!$E$39:$E$782,СВЦЭМ!$A$39:$A$782,$A165,СВЦЭМ!$B$39:$B$782,X$155)+'СЕТ СН'!$F$15</f>
        <v>150.95498855</v>
      </c>
      <c r="Y165" s="36">
        <f>SUMIFS(СВЦЭМ!$E$39:$E$782,СВЦЭМ!$A$39:$A$782,$A165,СВЦЭМ!$B$39:$B$782,Y$155)+'СЕТ СН'!$F$15</f>
        <v>158.92553505000001</v>
      </c>
    </row>
    <row r="166" spans="1:25" ht="15.75" x14ac:dyDescent="0.2">
      <c r="A166" s="35">
        <f t="shared" si="4"/>
        <v>44297</v>
      </c>
      <c r="B166" s="36">
        <f>SUMIFS(СВЦЭМ!$E$39:$E$782,СВЦЭМ!$A$39:$A$782,$A166,СВЦЭМ!$B$39:$B$782,B$155)+'СЕТ СН'!$F$15</f>
        <v>174.09695429000001</v>
      </c>
      <c r="C166" s="36">
        <f>SUMIFS(СВЦЭМ!$E$39:$E$782,СВЦЭМ!$A$39:$A$782,$A166,СВЦЭМ!$B$39:$B$782,C$155)+'СЕТ СН'!$F$15</f>
        <v>193.79644338</v>
      </c>
      <c r="D166" s="36">
        <f>SUMIFS(СВЦЭМ!$E$39:$E$782,СВЦЭМ!$A$39:$A$782,$A166,СВЦЭМ!$B$39:$B$782,D$155)+'СЕТ СН'!$F$15</f>
        <v>207.48283645999999</v>
      </c>
      <c r="E166" s="36">
        <f>SUMIFS(СВЦЭМ!$E$39:$E$782,СВЦЭМ!$A$39:$A$782,$A166,СВЦЭМ!$B$39:$B$782,E$155)+'СЕТ СН'!$F$15</f>
        <v>211.49009974000001</v>
      </c>
      <c r="F166" s="36">
        <f>SUMIFS(СВЦЭМ!$E$39:$E$782,СВЦЭМ!$A$39:$A$782,$A166,СВЦЭМ!$B$39:$B$782,F$155)+'СЕТ СН'!$F$15</f>
        <v>214.47303353000001</v>
      </c>
      <c r="G166" s="36">
        <f>SUMIFS(СВЦЭМ!$E$39:$E$782,СВЦЭМ!$A$39:$A$782,$A166,СВЦЭМ!$B$39:$B$782,G$155)+'СЕТ СН'!$F$15</f>
        <v>213.78934337000001</v>
      </c>
      <c r="H166" s="36">
        <f>SUMIFS(СВЦЭМ!$E$39:$E$782,СВЦЭМ!$A$39:$A$782,$A166,СВЦЭМ!$B$39:$B$782,H$155)+'СЕТ СН'!$F$15</f>
        <v>210.66581780999999</v>
      </c>
      <c r="I166" s="36">
        <f>SUMIFS(СВЦЭМ!$E$39:$E$782,СВЦЭМ!$A$39:$A$782,$A166,СВЦЭМ!$B$39:$B$782,I$155)+'СЕТ СН'!$F$15</f>
        <v>197.87898165999999</v>
      </c>
      <c r="J166" s="36">
        <f>SUMIFS(СВЦЭМ!$E$39:$E$782,СВЦЭМ!$A$39:$A$782,$A166,СВЦЭМ!$B$39:$B$782,J$155)+'СЕТ СН'!$F$15</f>
        <v>186.27748335000001</v>
      </c>
      <c r="K166" s="36">
        <f>SUMIFS(СВЦЭМ!$E$39:$E$782,СВЦЭМ!$A$39:$A$782,$A166,СВЦЭМ!$B$39:$B$782,K$155)+'СЕТ СН'!$F$15</f>
        <v>173.64747023999999</v>
      </c>
      <c r="L166" s="36">
        <f>SUMIFS(СВЦЭМ!$E$39:$E$782,СВЦЭМ!$A$39:$A$782,$A166,СВЦЭМ!$B$39:$B$782,L$155)+'СЕТ СН'!$F$15</f>
        <v>173.17755617</v>
      </c>
      <c r="M166" s="36">
        <f>SUMIFS(СВЦЭМ!$E$39:$E$782,СВЦЭМ!$A$39:$A$782,$A166,СВЦЭМ!$B$39:$B$782,M$155)+'СЕТ СН'!$F$15</f>
        <v>174.35028475999999</v>
      </c>
      <c r="N166" s="36">
        <f>SUMIFS(СВЦЭМ!$E$39:$E$782,СВЦЭМ!$A$39:$A$782,$A166,СВЦЭМ!$B$39:$B$782,N$155)+'СЕТ СН'!$F$15</f>
        <v>179.80772436999999</v>
      </c>
      <c r="O166" s="36">
        <f>SUMIFS(СВЦЭМ!$E$39:$E$782,СВЦЭМ!$A$39:$A$782,$A166,СВЦЭМ!$B$39:$B$782,O$155)+'СЕТ СН'!$F$15</f>
        <v>185.05966136000001</v>
      </c>
      <c r="P166" s="36">
        <f>SUMIFS(СВЦЭМ!$E$39:$E$782,СВЦЭМ!$A$39:$A$782,$A166,СВЦЭМ!$B$39:$B$782,P$155)+'СЕТ СН'!$F$15</f>
        <v>194.63887578999999</v>
      </c>
      <c r="Q166" s="36">
        <f>SUMIFS(СВЦЭМ!$E$39:$E$782,СВЦЭМ!$A$39:$A$782,$A166,СВЦЭМ!$B$39:$B$782,Q$155)+'СЕТ СН'!$F$15</f>
        <v>200.26607231</v>
      </c>
      <c r="R166" s="36">
        <f>SUMIFS(СВЦЭМ!$E$39:$E$782,СВЦЭМ!$A$39:$A$782,$A166,СВЦЭМ!$B$39:$B$782,R$155)+'СЕТ СН'!$F$15</f>
        <v>197.42798851000001</v>
      </c>
      <c r="S166" s="36">
        <f>SUMIFS(СВЦЭМ!$E$39:$E$782,СВЦЭМ!$A$39:$A$782,$A166,СВЦЭМ!$B$39:$B$782,S$155)+'СЕТ СН'!$F$15</f>
        <v>192.23909576</v>
      </c>
      <c r="T166" s="36">
        <f>SUMIFS(СВЦЭМ!$E$39:$E$782,СВЦЭМ!$A$39:$A$782,$A166,СВЦЭМ!$B$39:$B$782,T$155)+'СЕТ СН'!$F$15</f>
        <v>178.97268654999999</v>
      </c>
      <c r="U166" s="36">
        <f>SUMIFS(СВЦЭМ!$E$39:$E$782,СВЦЭМ!$A$39:$A$782,$A166,СВЦЭМ!$B$39:$B$782,U$155)+'СЕТ СН'!$F$15</f>
        <v>166.89935376</v>
      </c>
      <c r="V166" s="36">
        <f>SUMIFS(СВЦЭМ!$E$39:$E$782,СВЦЭМ!$A$39:$A$782,$A166,СВЦЭМ!$B$39:$B$782,V$155)+'СЕТ СН'!$F$15</f>
        <v>162.90090047000001</v>
      </c>
      <c r="W166" s="36">
        <f>SUMIFS(СВЦЭМ!$E$39:$E$782,СВЦЭМ!$A$39:$A$782,$A166,СВЦЭМ!$B$39:$B$782,W$155)+'СЕТ СН'!$F$15</f>
        <v>163.33673533000001</v>
      </c>
      <c r="X166" s="36">
        <f>SUMIFS(СВЦЭМ!$E$39:$E$782,СВЦЭМ!$A$39:$A$782,$A166,СВЦЭМ!$B$39:$B$782,X$155)+'СЕТ СН'!$F$15</f>
        <v>163.14717791000001</v>
      </c>
      <c r="Y166" s="36">
        <f>SUMIFS(СВЦЭМ!$E$39:$E$782,СВЦЭМ!$A$39:$A$782,$A166,СВЦЭМ!$B$39:$B$782,Y$155)+'СЕТ СН'!$F$15</f>
        <v>171.231866</v>
      </c>
    </row>
    <row r="167" spans="1:25" ht="15.75" x14ac:dyDescent="0.2">
      <c r="A167" s="35">
        <f t="shared" si="4"/>
        <v>44298</v>
      </c>
      <c r="B167" s="36">
        <f>SUMIFS(СВЦЭМ!$E$39:$E$782,СВЦЭМ!$A$39:$A$782,$A167,СВЦЭМ!$B$39:$B$782,B$155)+'СЕТ СН'!$F$15</f>
        <v>179.6658175</v>
      </c>
      <c r="C167" s="36">
        <f>SUMIFS(СВЦЭМ!$E$39:$E$782,СВЦЭМ!$A$39:$A$782,$A167,СВЦЭМ!$B$39:$B$782,C$155)+'СЕТ СН'!$F$15</f>
        <v>191.15407132999999</v>
      </c>
      <c r="D167" s="36">
        <f>SUMIFS(СВЦЭМ!$E$39:$E$782,СВЦЭМ!$A$39:$A$782,$A167,СВЦЭМ!$B$39:$B$782,D$155)+'СЕТ СН'!$F$15</f>
        <v>201.60354554</v>
      </c>
      <c r="E167" s="36">
        <f>SUMIFS(СВЦЭМ!$E$39:$E$782,СВЦЭМ!$A$39:$A$782,$A167,СВЦЭМ!$B$39:$B$782,E$155)+'СЕТ СН'!$F$15</f>
        <v>213.31642826000001</v>
      </c>
      <c r="F167" s="36">
        <f>SUMIFS(СВЦЭМ!$E$39:$E$782,СВЦЭМ!$A$39:$A$782,$A167,СВЦЭМ!$B$39:$B$782,F$155)+'СЕТ СН'!$F$15</f>
        <v>216.82853452000001</v>
      </c>
      <c r="G167" s="36">
        <f>SUMIFS(СВЦЭМ!$E$39:$E$782,СВЦЭМ!$A$39:$A$782,$A167,СВЦЭМ!$B$39:$B$782,G$155)+'СЕТ СН'!$F$15</f>
        <v>212.15614808999999</v>
      </c>
      <c r="H167" s="36">
        <f>SUMIFS(СВЦЭМ!$E$39:$E$782,СВЦЭМ!$A$39:$A$782,$A167,СВЦЭМ!$B$39:$B$782,H$155)+'СЕТ СН'!$F$15</f>
        <v>205.78220811</v>
      </c>
      <c r="I167" s="36">
        <f>SUMIFS(СВЦЭМ!$E$39:$E$782,СВЦЭМ!$A$39:$A$782,$A167,СВЦЭМ!$B$39:$B$782,I$155)+'СЕТ СН'!$F$15</f>
        <v>193.09305631000001</v>
      </c>
      <c r="J167" s="36">
        <f>SUMIFS(СВЦЭМ!$E$39:$E$782,СВЦЭМ!$A$39:$A$782,$A167,СВЦЭМ!$B$39:$B$782,J$155)+'СЕТ СН'!$F$15</f>
        <v>180.72199295999999</v>
      </c>
      <c r="K167" s="36">
        <f>SUMIFS(СВЦЭМ!$E$39:$E$782,СВЦЭМ!$A$39:$A$782,$A167,СВЦЭМ!$B$39:$B$782,K$155)+'СЕТ СН'!$F$15</f>
        <v>172.34878513000001</v>
      </c>
      <c r="L167" s="36">
        <f>SUMIFS(СВЦЭМ!$E$39:$E$782,СВЦЭМ!$A$39:$A$782,$A167,СВЦЭМ!$B$39:$B$782,L$155)+'СЕТ СН'!$F$15</f>
        <v>171.16658568</v>
      </c>
      <c r="M167" s="36">
        <f>SUMIFS(СВЦЭМ!$E$39:$E$782,СВЦЭМ!$A$39:$A$782,$A167,СВЦЭМ!$B$39:$B$782,M$155)+'СЕТ СН'!$F$15</f>
        <v>173.01706324</v>
      </c>
      <c r="N167" s="36">
        <f>SUMIFS(СВЦЭМ!$E$39:$E$782,СВЦЭМ!$A$39:$A$782,$A167,СВЦЭМ!$B$39:$B$782,N$155)+'СЕТ СН'!$F$15</f>
        <v>177.27683819999999</v>
      </c>
      <c r="O167" s="36">
        <f>SUMIFS(СВЦЭМ!$E$39:$E$782,СВЦЭМ!$A$39:$A$782,$A167,СВЦЭМ!$B$39:$B$782,O$155)+'СЕТ СН'!$F$15</f>
        <v>184.82198937999999</v>
      </c>
      <c r="P167" s="36">
        <f>SUMIFS(СВЦЭМ!$E$39:$E$782,СВЦЭМ!$A$39:$A$782,$A167,СВЦЭМ!$B$39:$B$782,P$155)+'СЕТ СН'!$F$15</f>
        <v>192.23776612</v>
      </c>
      <c r="Q167" s="36">
        <f>SUMIFS(СВЦЭМ!$E$39:$E$782,СВЦЭМ!$A$39:$A$782,$A167,СВЦЭМ!$B$39:$B$782,Q$155)+'СЕТ СН'!$F$15</f>
        <v>196.08117258999999</v>
      </c>
      <c r="R167" s="36">
        <f>SUMIFS(СВЦЭМ!$E$39:$E$782,СВЦЭМ!$A$39:$A$782,$A167,СВЦЭМ!$B$39:$B$782,R$155)+'СЕТ СН'!$F$15</f>
        <v>194.576773</v>
      </c>
      <c r="S167" s="36">
        <f>SUMIFS(СВЦЭМ!$E$39:$E$782,СВЦЭМ!$A$39:$A$782,$A167,СВЦЭМ!$B$39:$B$782,S$155)+'СЕТ СН'!$F$15</f>
        <v>191.04346077</v>
      </c>
      <c r="T167" s="36">
        <f>SUMIFS(СВЦЭМ!$E$39:$E$782,СВЦЭМ!$A$39:$A$782,$A167,СВЦЭМ!$B$39:$B$782,T$155)+'СЕТ СН'!$F$15</f>
        <v>176.42380577</v>
      </c>
      <c r="U167" s="36">
        <f>SUMIFS(СВЦЭМ!$E$39:$E$782,СВЦЭМ!$A$39:$A$782,$A167,СВЦЭМ!$B$39:$B$782,U$155)+'СЕТ СН'!$F$15</f>
        <v>167.22091039</v>
      </c>
      <c r="V167" s="36">
        <f>SUMIFS(СВЦЭМ!$E$39:$E$782,СВЦЭМ!$A$39:$A$782,$A167,СВЦЭМ!$B$39:$B$782,V$155)+'СЕТ СН'!$F$15</f>
        <v>164.43197888</v>
      </c>
      <c r="W167" s="36">
        <f>SUMIFS(СВЦЭМ!$E$39:$E$782,СВЦЭМ!$A$39:$A$782,$A167,СВЦЭМ!$B$39:$B$782,W$155)+'СЕТ СН'!$F$15</f>
        <v>163.43212631</v>
      </c>
      <c r="X167" s="36">
        <f>SUMIFS(СВЦЭМ!$E$39:$E$782,СВЦЭМ!$A$39:$A$782,$A167,СВЦЭМ!$B$39:$B$782,X$155)+'СЕТ СН'!$F$15</f>
        <v>166.54099335999999</v>
      </c>
      <c r="Y167" s="36">
        <f>SUMIFS(СВЦЭМ!$E$39:$E$782,СВЦЭМ!$A$39:$A$782,$A167,СВЦЭМ!$B$39:$B$782,Y$155)+'СЕТ СН'!$F$15</f>
        <v>174.44098930999999</v>
      </c>
    </row>
    <row r="168" spans="1:25" ht="15.75" x14ac:dyDescent="0.2">
      <c r="A168" s="35">
        <f t="shared" si="4"/>
        <v>44299</v>
      </c>
      <c r="B168" s="36">
        <f>SUMIFS(СВЦЭМ!$E$39:$E$782,СВЦЭМ!$A$39:$A$782,$A168,СВЦЭМ!$B$39:$B$782,B$155)+'СЕТ СН'!$F$15</f>
        <v>188.96055118999999</v>
      </c>
      <c r="C168" s="36">
        <f>SUMIFS(СВЦЭМ!$E$39:$E$782,СВЦЭМ!$A$39:$A$782,$A168,СВЦЭМ!$B$39:$B$782,C$155)+'СЕТ СН'!$F$15</f>
        <v>199.83709741000001</v>
      </c>
      <c r="D168" s="36">
        <f>SUMIFS(СВЦЭМ!$E$39:$E$782,СВЦЭМ!$A$39:$A$782,$A168,СВЦЭМ!$B$39:$B$782,D$155)+'СЕТ СН'!$F$15</f>
        <v>204.57064733999999</v>
      </c>
      <c r="E168" s="36">
        <f>SUMIFS(СВЦЭМ!$E$39:$E$782,СВЦЭМ!$A$39:$A$782,$A168,СВЦЭМ!$B$39:$B$782,E$155)+'СЕТ СН'!$F$15</f>
        <v>206.68681753000001</v>
      </c>
      <c r="F168" s="36">
        <f>SUMIFS(СВЦЭМ!$E$39:$E$782,СВЦЭМ!$A$39:$A$782,$A168,СВЦЭМ!$B$39:$B$782,F$155)+'СЕТ СН'!$F$15</f>
        <v>208.57715791000001</v>
      </c>
      <c r="G168" s="36">
        <f>SUMIFS(СВЦЭМ!$E$39:$E$782,СВЦЭМ!$A$39:$A$782,$A168,СВЦЭМ!$B$39:$B$782,G$155)+'СЕТ СН'!$F$15</f>
        <v>204.46396874999999</v>
      </c>
      <c r="H168" s="36">
        <f>SUMIFS(СВЦЭМ!$E$39:$E$782,СВЦЭМ!$A$39:$A$782,$A168,СВЦЭМ!$B$39:$B$782,H$155)+'СЕТ СН'!$F$15</f>
        <v>197.00238665000001</v>
      </c>
      <c r="I168" s="36">
        <f>SUMIFS(СВЦЭМ!$E$39:$E$782,СВЦЭМ!$A$39:$A$782,$A168,СВЦЭМ!$B$39:$B$782,I$155)+'СЕТ СН'!$F$15</f>
        <v>187.73277411000001</v>
      </c>
      <c r="J168" s="36">
        <f>SUMIFS(СВЦЭМ!$E$39:$E$782,СВЦЭМ!$A$39:$A$782,$A168,СВЦЭМ!$B$39:$B$782,J$155)+'СЕТ СН'!$F$15</f>
        <v>182.33343626999999</v>
      </c>
      <c r="K168" s="36">
        <f>SUMIFS(СВЦЭМ!$E$39:$E$782,СВЦЭМ!$A$39:$A$782,$A168,СВЦЭМ!$B$39:$B$782,K$155)+'СЕТ СН'!$F$15</f>
        <v>177.79067910000001</v>
      </c>
      <c r="L168" s="36">
        <f>SUMIFS(СВЦЭМ!$E$39:$E$782,СВЦЭМ!$A$39:$A$782,$A168,СВЦЭМ!$B$39:$B$782,L$155)+'СЕТ СН'!$F$15</f>
        <v>179.2048628</v>
      </c>
      <c r="M168" s="36">
        <f>SUMIFS(СВЦЭМ!$E$39:$E$782,СВЦЭМ!$A$39:$A$782,$A168,СВЦЭМ!$B$39:$B$782,M$155)+'СЕТ СН'!$F$15</f>
        <v>180.25351233999999</v>
      </c>
      <c r="N168" s="36">
        <f>SUMIFS(СВЦЭМ!$E$39:$E$782,СВЦЭМ!$A$39:$A$782,$A168,СВЦЭМ!$B$39:$B$782,N$155)+'СЕТ СН'!$F$15</f>
        <v>182.67721592999999</v>
      </c>
      <c r="O168" s="36">
        <f>SUMIFS(СВЦЭМ!$E$39:$E$782,СВЦЭМ!$A$39:$A$782,$A168,СВЦЭМ!$B$39:$B$782,O$155)+'СЕТ СН'!$F$15</f>
        <v>188.32883944</v>
      </c>
      <c r="P168" s="36">
        <f>SUMIFS(СВЦЭМ!$E$39:$E$782,СВЦЭМ!$A$39:$A$782,$A168,СВЦЭМ!$B$39:$B$782,P$155)+'СЕТ СН'!$F$15</f>
        <v>196.49471166000001</v>
      </c>
      <c r="Q168" s="36">
        <f>SUMIFS(СВЦЭМ!$E$39:$E$782,СВЦЭМ!$A$39:$A$782,$A168,СВЦЭМ!$B$39:$B$782,Q$155)+'СЕТ СН'!$F$15</f>
        <v>200.06187327999999</v>
      </c>
      <c r="R168" s="36">
        <f>SUMIFS(СВЦЭМ!$E$39:$E$782,СВЦЭМ!$A$39:$A$782,$A168,СВЦЭМ!$B$39:$B$782,R$155)+'СЕТ СН'!$F$15</f>
        <v>198.00126666</v>
      </c>
      <c r="S168" s="36">
        <f>SUMIFS(СВЦЭМ!$E$39:$E$782,СВЦЭМ!$A$39:$A$782,$A168,СВЦЭМ!$B$39:$B$782,S$155)+'СЕТ СН'!$F$15</f>
        <v>195.01692840999999</v>
      </c>
      <c r="T168" s="36">
        <f>SUMIFS(СВЦЭМ!$E$39:$E$782,СВЦЭМ!$A$39:$A$782,$A168,СВЦЭМ!$B$39:$B$782,T$155)+'СЕТ СН'!$F$15</f>
        <v>183.65164372000001</v>
      </c>
      <c r="U168" s="36">
        <f>SUMIFS(СВЦЭМ!$E$39:$E$782,СВЦЭМ!$A$39:$A$782,$A168,СВЦЭМ!$B$39:$B$782,U$155)+'СЕТ СН'!$F$15</f>
        <v>173.44823926000001</v>
      </c>
      <c r="V168" s="36">
        <f>SUMIFS(СВЦЭМ!$E$39:$E$782,СВЦЭМ!$A$39:$A$782,$A168,СВЦЭМ!$B$39:$B$782,V$155)+'СЕТ СН'!$F$15</f>
        <v>167.89542055000001</v>
      </c>
      <c r="W168" s="36">
        <f>SUMIFS(СВЦЭМ!$E$39:$E$782,СВЦЭМ!$A$39:$A$782,$A168,СВЦЭМ!$B$39:$B$782,W$155)+'СЕТ СН'!$F$15</f>
        <v>171.7143021</v>
      </c>
      <c r="X168" s="36">
        <f>SUMIFS(СВЦЭМ!$E$39:$E$782,СВЦЭМ!$A$39:$A$782,$A168,СВЦЭМ!$B$39:$B$782,X$155)+'СЕТ СН'!$F$15</f>
        <v>178.20646789</v>
      </c>
      <c r="Y168" s="36">
        <f>SUMIFS(СВЦЭМ!$E$39:$E$782,СВЦЭМ!$A$39:$A$782,$A168,СВЦЭМ!$B$39:$B$782,Y$155)+'СЕТ СН'!$F$15</f>
        <v>188.46273164999999</v>
      </c>
    </row>
    <row r="169" spans="1:25" ht="15.75" x14ac:dyDescent="0.2">
      <c r="A169" s="35">
        <f t="shared" si="4"/>
        <v>44300</v>
      </c>
      <c r="B169" s="36">
        <f>SUMIFS(СВЦЭМ!$E$39:$E$782,СВЦЭМ!$A$39:$A$782,$A169,СВЦЭМ!$B$39:$B$782,B$155)+'СЕТ СН'!$F$15</f>
        <v>193.45215010999999</v>
      </c>
      <c r="C169" s="36">
        <f>SUMIFS(СВЦЭМ!$E$39:$E$782,СВЦЭМ!$A$39:$A$782,$A169,СВЦЭМ!$B$39:$B$782,C$155)+'СЕТ СН'!$F$15</f>
        <v>207.07869001</v>
      </c>
      <c r="D169" s="36">
        <f>SUMIFS(СВЦЭМ!$E$39:$E$782,СВЦЭМ!$A$39:$A$782,$A169,СВЦЭМ!$B$39:$B$782,D$155)+'СЕТ СН'!$F$15</f>
        <v>216.20805565000001</v>
      </c>
      <c r="E169" s="36">
        <f>SUMIFS(СВЦЭМ!$E$39:$E$782,СВЦЭМ!$A$39:$A$782,$A169,СВЦЭМ!$B$39:$B$782,E$155)+'СЕТ СН'!$F$15</f>
        <v>217.41988864999999</v>
      </c>
      <c r="F169" s="36">
        <f>SUMIFS(СВЦЭМ!$E$39:$E$782,СВЦЭМ!$A$39:$A$782,$A169,СВЦЭМ!$B$39:$B$782,F$155)+'СЕТ СН'!$F$15</f>
        <v>219.62121338</v>
      </c>
      <c r="G169" s="36">
        <f>SUMIFS(СВЦЭМ!$E$39:$E$782,СВЦЭМ!$A$39:$A$782,$A169,СВЦЭМ!$B$39:$B$782,G$155)+'СЕТ СН'!$F$15</f>
        <v>216.87283961</v>
      </c>
      <c r="H169" s="36">
        <f>SUMIFS(СВЦЭМ!$E$39:$E$782,СВЦЭМ!$A$39:$A$782,$A169,СВЦЭМ!$B$39:$B$782,H$155)+'СЕТ СН'!$F$15</f>
        <v>209.74589402999999</v>
      </c>
      <c r="I169" s="36">
        <f>SUMIFS(СВЦЭМ!$E$39:$E$782,СВЦЭМ!$A$39:$A$782,$A169,СВЦЭМ!$B$39:$B$782,I$155)+'СЕТ СН'!$F$15</f>
        <v>199.61743192</v>
      </c>
      <c r="J169" s="36">
        <f>SUMIFS(СВЦЭМ!$E$39:$E$782,СВЦЭМ!$A$39:$A$782,$A169,СВЦЭМ!$B$39:$B$782,J$155)+'СЕТ СН'!$F$15</f>
        <v>188.06308225000001</v>
      </c>
      <c r="K169" s="36">
        <f>SUMIFS(СВЦЭМ!$E$39:$E$782,СВЦЭМ!$A$39:$A$782,$A169,СВЦЭМ!$B$39:$B$782,K$155)+'СЕТ СН'!$F$15</f>
        <v>177.09752211</v>
      </c>
      <c r="L169" s="36">
        <f>SUMIFS(СВЦЭМ!$E$39:$E$782,СВЦЭМ!$A$39:$A$782,$A169,СВЦЭМ!$B$39:$B$782,L$155)+'СЕТ СН'!$F$15</f>
        <v>176.14644254000001</v>
      </c>
      <c r="M169" s="36">
        <f>SUMIFS(СВЦЭМ!$E$39:$E$782,СВЦЭМ!$A$39:$A$782,$A169,СВЦЭМ!$B$39:$B$782,M$155)+'СЕТ СН'!$F$15</f>
        <v>177.59054055999999</v>
      </c>
      <c r="N169" s="36">
        <f>SUMIFS(СВЦЭМ!$E$39:$E$782,СВЦЭМ!$A$39:$A$782,$A169,СВЦЭМ!$B$39:$B$782,N$155)+'СЕТ СН'!$F$15</f>
        <v>182.95473704</v>
      </c>
      <c r="O169" s="36">
        <f>SUMIFS(СВЦЭМ!$E$39:$E$782,СВЦЭМ!$A$39:$A$782,$A169,СВЦЭМ!$B$39:$B$782,O$155)+'СЕТ СН'!$F$15</f>
        <v>188.43631536000001</v>
      </c>
      <c r="P169" s="36">
        <f>SUMIFS(СВЦЭМ!$E$39:$E$782,СВЦЭМ!$A$39:$A$782,$A169,СВЦЭМ!$B$39:$B$782,P$155)+'СЕТ СН'!$F$15</f>
        <v>196.37375367999999</v>
      </c>
      <c r="Q169" s="36">
        <f>SUMIFS(СВЦЭМ!$E$39:$E$782,СВЦЭМ!$A$39:$A$782,$A169,СВЦЭМ!$B$39:$B$782,Q$155)+'СЕТ СН'!$F$15</f>
        <v>201.31535088000001</v>
      </c>
      <c r="R169" s="36">
        <f>SUMIFS(СВЦЭМ!$E$39:$E$782,СВЦЭМ!$A$39:$A$782,$A169,СВЦЭМ!$B$39:$B$782,R$155)+'СЕТ СН'!$F$15</f>
        <v>197.92518043999999</v>
      </c>
      <c r="S169" s="36">
        <f>SUMIFS(СВЦЭМ!$E$39:$E$782,СВЦЭМ!$A$39:$A$782,$A169,СВЦЭМ!$B$39:$B$782,S$155)+'СЕТ СН'!$F$15</f>
        <v>193.89748743000001</v>
      </c>
      <c r="T169" s="36">
        <f>SUMIFS(СВЦЭМ!$E$39:$E$782,СВЦЭМ!$A$39:$A$782,$A169,СВЦЭМ!$B$39:$B$782,T$155)+'СЕТ СН'!$F$15</f>
        <v>182.62912259999999</v>
      </c>
      <c r="U169" s="36">
        <f>SUMIFS(СВЦЭМ!$E$39:$E$782,СВЦЭМ!$A$39:$A$782,$A169,СВЦЭМ!$B$39:$B$782,U$155)+'СЕТ СН'!$F$15</f>
        <v>172.75856970999999</v>
      </c>
      <c r="V169" s="36">
        <f>SUMIFS(СВЦЭМ!$E$39:$E$782,СВЦЭМ!$A$39:$A$782,$A169,СВЦЭМ!$B$39:$B$782,V$155)+'СЕТ СН'!$F$15</f>
        <v>166.82008672000001</v>
      </c>
      <c r="W169" s="36">
        <f>SUMIFS(СВЦЭМ!$E$39:$E$782,СВЦЭМ!$A$39:$A$782,$A169,СВЦЭМ!$B$39:$B$782,W$155)+'СЕТ СН'!$F$15</f>
        <v>168.98596347</v>
      </c>
      <c r="X169" s="36">
        <f>SUMIFS(СВЦЭМ!$E$39:$E$782,СВЦЭМ!$A$39:$A$782,$A169,СВЦЭМ!$B$39:$B$782,X$155)+'СЕТ СН'!$F$15</f>
        <v>174.37721245</v>
      </c>
      <c r="Y169" s="36">
        <f>SUMIFS(СВЦЭМ!$E$39:$E$782,СВЦЭМ!$A$39:$A$782,$A169,СВЦЭМ!$B$39:$B$782,Y$155)+'СЕТ СН'!$F$15</f>
        <v>182.77568005000001</v>
      </c>
    </row>
    <row r="170" spans="1:25" ht="15.75" x14ac:dyDescent="0.2">
      <c r="A170" s="35">
        <f t="shared" si="4"/>
        <v>44301</v>
      </c>
      <c r="B170" s="36">
        <f>SUMIFS(СВЦЭМ!$E$39:$E$782,СВЦЭМ!$A$39:$A$782,$A170,СВЦЭМ!$B$39:$B$782,B$155)+'СЕТ СН'!$F$15</f>
        <v>187.72523289</v>
      </c>
      <c r="C170" s="36">
        <f>SUMIFS(СВЦЭМ!$E$39:$E$782,СВЦЭМ!$A$39:$A$782,$A170,СВЦЭМ!$B$39:$B$782,C$155)+'СЕТ СН'!$F$15</f>
        <v>203.17305598999999</v>
      </c>
      <c r="D170" s="36">
        <f>SUMIFS(СВЦЭМ!$E$39:$E$782,СВЦЭМ!$A$39:$A$782,$A170,СВЦЭМ!$B$39:$B$782,D$155)+'СЕТ СН'!$F$15</f>
        <v>214.30109557</v>
      </c>
      <c r="E170" s="36">
        <f>SUMIFS(СВЦЭМ!$E$39:$E$782,СВЦЭМ!$A$39:$A$782,$A170,СВЦЭМ!$B$39:$B$782,E$155)+'СЕТ СН'!$F$15</f>
        <v>215.44391497000001</v>
      </c>
      <c r="F170" s="36">
        <f>SUMIFS(СВЦЭМ!$E$39:$E$782,СВЦЭМ!$A$39:$A$782,$A170,СВЦЭМ!$B$39:$B$782,F$155)+'СЕТ СН'!$F$15</f>
        <v>217.14274684</v>
      </c>
      <c r="G170" s="36">
        <f>SUMIFS(СВЦЭМ!$E$39:$E$782,СВЦЭМ!$A$39:$A$782,$A170,СВЦЭМ!$B$39:$B$782,G$155)+'СЕТ СН'!$F$15</f>
        <v>212.91288671999999</v>
      </c>
      <c r="H170" s="36">
        <f>SUMIFS(СВЦЭМ!$E$39:$E$782,СВЦЭМ!$A$39:$A$782,$A170,СВЦЭМ!$B$39:$B$782,H$155)+'СЕТ СН'!$F$15</f>
        <v>202.89156903</v>
      </c>
      <c r="I170" s="36">
        <f>SUMIFS(СВЦЭМ!$E$39:$E$782,СВЦЭМ!$A$39:$A$782,$A170,СВЦЭМ!$B$39:$B$782,I$155)+'СЕТ СН'!$F$15</f>
        <v>190.47234567999999</v>
      </c>
      <c r="J170" s="36">
        <f>SUMIFS(СВЦЭМ!$E$39:$E$782,СВЦЭМ!$A$39:$A$782,$A170,СВЦЭМ!$B$39:$B$782,J$155)+'СЕТ СН'!$F$15</f>
        <v>181.42887035999999</v>
      </c>
      <c r="K170" s="36">
        <f>SUMIFS(СВЦЭМ!$E$39:$E$782,СВЦЭМ!$A$39:$A$782,$A170,СВЦЭМ!$B$39:$B$782,K$155)+'СЕТ СН'!$F$15</f>
        <v>174.01977761000001</v>
      </c>
      <c r="L170" s="36">
        <f>SUMIFS(СВЦЭМ!$E$39:$E$782,СВЦЭМ!$A$39:$A$782,$A170,СВЦЭМ!$B$39:$B$782,L$155)+'СЕТ СН'!$F$15</f>
        <v>178.49873638</v>
      </c>
      <c r="M170" s="36">
        <f>SUMIFS(СВЦЭМ!$E$39:$E$782,СВЦЭМ!$A$39:$A$782,$A170,СВЦЭМ!$B$39:$B$782,M$155)+'СЕТ СН'!$F$15</f>
        <v>175.90093371</v>
      </c>
      <c r="N170" s="36">
        <f>SUMIFS(СВЦЭМ!$E$39:$E$782,СВЦЭМ!$A$39:$A$782,$A170,СВЦЭМ!$B$39:$B$782,N$155)+'СЕТ СН'!$F$15</f>
        <v>180.37556663000001</v>
      </c>
      <c r="O170" s="36">
        <f>SUMIFS(СВЦЭМ!$E$39:$E$782,СВЦЭМ!$A$39:$A$782,$A170,СВЦЭМ!$B$39:$B$782,O$155)+'СЕТ СН'!$F$15</f>
        <v>188.20589971000001</v>
      </c>
      <c r="P170" s="36">
        <f>SUMIFS(СВЦЭМ!$E$39:$E$782,СВЦЭМ!$A$39:$A$782,$A170,СВЦЭМ!$B$39:$B$782,P$155)+'СЕТ СН'!$F$15</f>
        <v>196.08204717999999</v>
      </c>
      <c r="Q170" s="36">
        <f>SUMIFS(СВЦЭМ!$E$39:$E$782,СВЦЭМ!$A$39:$A$782,$A170,СВЦЭМ!$B$39:$B$782,Q$155)+'СЕТ СН'!$F$15</f>
        <v>198.92889242999999</v>
      </c>
      <c r="R170" s="36">
        <f>SUMIFS(СВЦЭМ!$E$39:$E$782,СВЦЭМ!$A$39:$A$782,$A170,СВЦЭМ!$B$39:$B$782,R$155)+'СЕТ СН'!$F$15</f>
        <v>195.69707643000001</v>
      </c>
      <c r="S170" s="36">
        <f>SUMIFS(СВЦЭМ!$E$39:$E$782,СВЦЭМ!$A$39:$A$782,$A170,СВЦЭМ!$B$39:$B$782,S$155)+'СЕТ СН'!$F$15</f>
        <v>193.24237532999999</v>
      </c>
      <c r="T170" s="36">
        <f>SUMIFS(СВЦЭМ!$E$39:$E$782,СВЦЭМ!$A$39:$A$782,$A170,СВЦЭМ!$B$39:$B$782,T$155)+'СЕТ СН'!$F$15</f>
        <v>178.67565782</v>
      </c>
      <c r="U170" s="36">
        <f>SUMIFS(СВЦЭМ!$E$39:$E$782,СВЦЭМ!$A$39:$A$782,$A170,СВЦЭМ!$B$39:$B$782,U$155)+'СЕТ СН'!$F$15</f>
        <v>168.36738702</v>
      </c>
      <c r="V170" s="36">
        <f>SUMIFS(СВЦЭМ!$E$39:$E$782,СВЦЭМ!$A$39:$A$782,$A170,СВЦЭМ!$B$39:$B$782,V$155)+'СЕТ СН'!$F$15</f>
        <v>161.11590777000001</v>
      </c>
      <c r="W170" s="36">
        <f>SUMIFS(СВЦЭМ!$E$39:$E$782,СВЦЭМ!$A$39:$A$782,$A170,СВЦЭМ!$B$39:$B$782,W$155)+'СЕТ СН'!$F$15</f>
        <v>162.43156200999999</v>
      </c>
      <c r="X170" s="36">
        <f>SUMIFS(СВЦЭМ!$E$39:$E$782,СВЦЭМ!$A$39:$A$782,$A170,СВЦЭМ!$B$39:$B$782,X$155)+'СЕТ СН'!$F$15</f>
        <v>167.33552571000001</v>
      </c>
      <c r="Y170" s="36">
        <f>SUMIFS(СВЦЭМ!$E$39:$E$782,СВЦЭМ!$A$39:$A$782,$A170,СВЦЭМ!$B$39:$B$782,Y$155)+'СЕТ СН'!$F$15</f>
        <v>178.87906332</v>
      </c>
    </row>
    <row r="171" spans="1:25" ht="15.75" x14ac:dyDescent="0.2">
      <c r="A171" s="35">
        <f t="shared" si="4"/>
        <v>44302</v>
      </c>
      <c r="B171" s="36">
        <f>SUMIFS(СВЦЭМ!$E$39:$E$782,СВЦЭМ!$A$39:$A$782,$A171,СВЦЭМ!$B$39:$B$782,B$155)+'СЕТ СН'!$F$15</f>
        <v>193.12601316999999</v>
      </c>
      <c r="C171" s="36">
        <f>SUMIFS(СВЦЭМ!$E$39:$E$782,СВЦЭМ!$A$39:$A$782,$A171,СВЦЭМ!$B$39:$B$782,C$155)+'СЕТ СН'!$F$15</f>
        <v>204.9450788</v>
      </c>
      <c r="D171" s="36">
        <f>SUMIFS(СВЦЭМ!$E$39:$E$782,СВЦЭМ!$A$39:$A$782,$A171,СВЦЭМ!$B$39:$B$782,D$155)+'СЕТ СН'!$F$15</f>
        <v>214.17852922</v>
      </c>
      <c r="E171" s="36">
        <f>SUMIFS(СВЦЭМ!$E$39:$E$782,СВЦЭМ!$A$39:$A$782,$A171,СВЦЭМ!$B$39:$B$782,E$155)+'СЕТ СН'!$F$15</f>
        <v>215.84955674</v>
      </c>
      <c r="F171" s="36">
        <f>SUMIFS(СВЦЭМ!$E$39:$E$782,СВЦЭМ!$A$39:$A$782,$A171,СВЦЭМ!$B$39:$B$782,F$155)+'СЕТ СН'!$F$15</f>
        <v>218.99293177999999</v>
      </c>
      <c r="G171" s="36">
        <f>SUMIFS(СВЦЭМ!$E$39:$E$782,СВЦЭМ!$A$39:$A$782,$A171,СВЦЭМ!$B$39:$B$782,G$155)+'СЕТ СН'!$F$15</f>
        <v>214.86098365999999</v>
      </c>
      <c r="H171" s="36">
        <f>SUMIFS(СВЦЭМ!$E$39:$E$782,СВЦЭМ!$A$39:$A$782,$A171,СВЦЭМ!$B$39:$B$782,H$155)+'СЕТ СН'!$F$15</f>
        <v>207.11292743999999</v>
      </c>
      <c r="I171" s="36">
        <f>SUMIFS(СВЦЭМ!$E$39:$E$782,СВЦЭМ!$A$39:$A$782,$A171,СВЦЭМ!$B$39:$B$782,I$155)+'СЕТ СН'!$F$15</f>
        <v>194.86516533</v>
      </c>
      <c r="J171" s="36">
        <f>SUMIFS(СВЦЭМ!$E$39:$E$782,СВЦЭМ!$A$39:$A$782,$A171,СВЦЭМ!$B$39:$B$782,J$155)+'СЕТ СН'!$F$15</f>
        <v>182.26880967</v>
      </c>
      <c r="K171" s="36">
        <f>SUMIFS(СВЦЭМ!$E$39:$E$782,СВЦЭМ!$A$39:$A$782,$A171,СВЦЭМ!$B$39:$B$782,K$155)+'СЕТ СН'!$F$15</f>
        <v>172.43537678999999</v>
      </c>
      <c r="L171" s="36">
        <f>SUMIFS(СВЦЭМ!$E$39:$E$782,СВЦЭМ!$A$39:$A$782,$A171,СВЦЭМ!$B$39:$B$782,L$155)+'СЕТ СН'!$F$15</f>
        <v>173.27130722000001</v>
      </c>
      <c r="M171" s="36">
        <f>SUMIFS(СВЦЭМ!$E$39:$E$782,СВЦЭМ!$A$39:$A$782,$A171,СВЦЭМ!$B$39:$B$782,M$155)+'СЕТ СН'!$F$15</f>
        <v>174.48086458</v>
      </c>
      <c r="N171" s="36">
        <f>SUMIFS(СВЦЭМ!$E$39:$E$782,СВЦЭМ!$A$39:$A$782,$A171,СВЦЭМ!$B$39:$B$782,N$155)+'СЕТ СН'!$F$15</f>
        <v>178.91982032000001</v>
      </c>
      <c r="O171" s="36">
        <f>SUMIFS(СВЦЭМ!$E$39:$E$782,СВЦЭМ!$A$39:$A$782,$A171,СВЦЭМ!$B$39:$B$782,O$155)+'СЕТ СН'!$F$15</f>
        <v>184.88219368</v>
      </c>
      <c r="P171" s="36">
        <f>SUMIFS(СВЦЭМ!$E$39:$E$782,СВЦЭМ!$A$39:$A$782,$A171,СВЦЭМ!$B$39:$B$782,P$155)+'СЕТ СН'!$F$15</f>
        <v>191.69940800000001</v>
      </c>
      <c r="Q171" s="36">
        <f>SUMIFS(СВЦЭМ!$E$39:$E$782,СВЦЭМ!$A$39:$A$782,$A171,СВЦЭМ!$B$39:$B$782,Q$155)+'СЕТ СН'!$F$15</f>
        <v>196.76353619</v>
      </c>
      <c r="R171" s="36">
        <f>SUMIFS(СВЦЭМ!$E$39:$E$782,СВЦЭМ!$A$39:$A$782,$A171,СВЦЭМ!$B$39:$B$782,R$155)+'СЕТ СН'!$F$15</f>
        <v>193.69987101999999</v>
      </c>
      <c r="S171" s="36">
        <f>SUMIFS(СВЦЭМ!$E$39:$E$782,СВЦЭМ!$A$39:$A$782,$A171,СВЦЭМ!$B$39:$B$782,S$155)+'СЕТ СН'!$F$15</f>
        <v>183.72321694999999</v>
      </c>
      <c r="T171" s="36">
        <f>SUMIFS(СВЦЭМ!$E$39:$E$782,СВЦЭМ!$A$39:$A$782,$A171,СВЦЭМ!$B$39:$B$782,T$155)+'СЕТ СН'!$F$15</f>
        <v>166.80038329999999</v>
      </c>
      <c r="U171" s="36">
        <f>SUMIFS(СВЦЭМ!$E$39:$E$782,СВЦЭМ!$A$39:$A$782,$A171,СВЦЭМ!$B$39:$B$782,U$155)+'СЕТ СН'!$F$15</f>
        <v>153.70661380999999</v>
      </c>
      <c r="V171" s="36">
        <f>SUMIFS(СВЦЭМ!$E$39:$E$782,СВЦЭМ!$A$39:$A$782,$A171,СВЦЭМ!$B$39:$B$782,V$155)+'СЕТ СН'!$F$15</f>
        <v>150.73184427000001</v>
      </c>
      <c r="W171" s="36">
        <f>SUMIFS(СВЦЭМ!$E$39:$E$782,СВЦЭМ!$A$39:$A$782,$A171,СВЦЭМ!$B$39:$B$782,W$155)+'СЕТ СН'!$F$15</f>
        <v>152.94952047000001</v>
      </c>
      <c r="X171" s="36">
        <f>SUMIFS(СВЦЭМ!$E$39:$E$782,СВЦЭМ!$A$39:$A$782,$A171,СВЦЭМ!$B$39:$B$782,X$155)+'СЕТ СН'!$F$15</f>
        <v>157.35579407</v>
      </c>
      <c r="Y171" s="36">
        <f>SUMIFS(СВЦЭМ!$E$39:$E$782,СВЦЭМ!$A$39:$A$782,$A171,СВЦЭМ!$B$39:$B$782,Y$155)+'СЕТ СН'!$F$15</f>
        <v>165.84684697</v>
      </c>
    </row>
    <row r="172" spans="1:25" ht="15.75" x14ac:dyDescent="0.2">
      <c r="A172" s="35">
        <f t="shared" si="4"/>
        <v>44303</v>
      </c>
      <c r="B172" s="36">
        <f>SUMIFS(СВЦЭМ!$E$39:$E$782,СВЦЭМ!$A$39:$A$782,$A172,СВЦЭМ!$B$39:$B$782,B$155)+'СЕТ СН'!$F$15</f>
        <v>176.92524186</v>
      </c>
      <c r="C172" s="36">
        <f>SUMIFS(СВЦЭМ!$E$39:$E$782,СВЦЭМ!$A$39:$A$782,$A172,СВЦЭМ!$B$39:$B$782,C$155)+'СЕТ СН'!$F$15</f>
        <v>187.08177240000001</v>
      </c>
      <c r="D172" s="36">
        <f>SUMIFS(СВЦЭМ!$E$39:$E$782,СВЦЭМ!$A$39:$A$782,$A172,СВЦЭМ!$B$39:$B$782,D$155)+'СЕТ СН'!$F$15</f>
        <v>191.50409440999999</v>
      </c>
      <c r="E172" s="36">
        <f>SUMIFS(СВЦЭМ!$E$39:$E$782,СВЦЭМ!$A$39:$A$782,$A172,СВЦЭМ!$B$39:$B$782,E$155)+'СЕТ СН'!$F$15</f>
        <v>191.0145852</v>
      </c>
      <c r="F172" s="36">
        <f>SUMIFS(СВЦЭМ!$E$39:$E$782,СВЦЭМ!$A$39:$A$782,$A172,СВЦЭМ!$B$39:$B$782,F$155)+'СЕТ СН'!$F$15</f>
        <v>198.39307522999999</v>
      </c>
      <c r="G172" s="36">
        <f>SUMIFS(СВЦЭМ!$E$39:$E$782,СВЦЭМ!$A$39:$A$782,$A172,СВЦЭМ!$B$39:$B$782,G$155)+'СЕТ СН'!$F$15</f>
        <v>198.72617405</v>
      </c>
      <c r="H172" s="36">
        <f>SUMIFS(СВЦЭМ!$E$39:$E$782,СВЦЭМ!$A$39:$A$782,$A172,СВЦЭМ!$B$39:$B$782,H$155)+'СЕТ СН'!$F$15</f>
        <v>197.00437074000001</v>
      </c>
      <c r="I172" s="36">
        <f>SUMIFS(СВЦЭМ!$E$39:$E$782,СВЦЭМ!$A$39:$A$782,$A172,СВЦЭМ!$B$39:$B$782,I$155)+'СЕТ СН'!$F$15</f>
        <v>186.77078223000001</v>
      </c>
      <c r="J172" s="36">
        <f>SUMIFS(СВЦЭМ!$E$39:$E$782,СВЦЭМ!$A$39:$A$782,$A172,СВЦЭМ!$B$39:$B$782,J$155)+'СЕТ СН'!$F$15</f>
        <v>172.13210950999999</v>
      </c>
      <c r="K172" s="36">
        <f>SUMIFS(СВЦЭМ!$E$39:$E$782,СВЦЭМ!$A$39:$A$782,$A172,СВЦЭМ!$B$39:$B$782,K$155)+'СЕТ СН'!$F$15</f>
        <v>161.45808493999999</v>
      </c>
      <c r="L172" s="36">
        <f>SUMIFS(СВЦЭМ!$E$39:$E$782,СВЦЭМ!$A$39:$A$782,$A172,СВЦЭМ!$B$39:$B$782,L$155)+'СЕТ СН'!$F$15</f>
        <v>162.58250186000001</v>
      </c>
      <c r="M172" s="36">
        <f>SUMIFS(СВЦЭМ!$E$39:$E$782,СВЦЭМ!$A$39:$A$782,$A172,СВЦЭМ!$B$39:$B$782,M$155)+'СЕТ СН'!$F$15</f>
        <v>166.05343070999999</v>
      </c>
      <c r="N172" s="36">
        <f>SUMIFS(СВЦЭМ!$E$39:$E$782,СВЦЭМ!$A$39:$A$782,$A172,СВЦЭМ!$B$39:$B$782,N$155)+'СЕТ СН'!$F$15</f>
        <v>191.67214505999999</v>
      </c>
      <c r="O172" s="36">
        <f>SUMIFS(СВЦЭМ!$E$39:$E$782,СВЦЭМ!$A$39:$A$782,$A172,СВЦЭМ!$B$39:$B$782,O$155)+'СЕТ СН'!$F$15</f>
        <v>209.45801360999999</v>
      </c>
      <c r="P172" s="36">
        <f>SUMIFS(СВЦЭМ!$E$39:$E$782,СВЦЭМ!$A$39:$A$782,$A172,СВЦЭМ!$B$39:$B$782,P$155)+'СЕТ СН'!$F$15</f>
        <v>207.62644807000001</v>
      </c>
      <c r="Q172" s="36">
        <f>SUMIFS(СВЦЭМ!$E$39:$E$782,СВЦЭМ!$A$39:$A$782,$A172,СВЦЭМ!$B$39:$B$782,Q$155)+'СЕТ СН'!$F$15</f>
        <v>206.57654314000001</v>
      </c>
      <c r="R172" s="36">
        <f>SUMIFS(СВЦЭМ!$E$39:$E$782,СВЦЭМ!$A$39:$A$782,$A172,СВЦЭМ!$B$39:$B$782,R$155)+'СЕТ СН'!$F$15</f>
        <v>206.28828870999999</v>
      </c>
      <c r="S172" s="36">
        <f>SUMIFS(СВЦЭМ!$E$39:$E$782,СВЦЭМ!$A$39:$A$782,$A172,СВЦЭМ!$B$39:$B$782,S$155)+'СЕТ СН'!$F$15</f>
        <v>203.61958748000001</v>
      </c>
      <c r="T172" s="36">
        <f>SUMIFS(СВЦЭМ!$E$39:$E$782,СВЦЭМ!$A$39:$A$782,$A172,СВЦЭМ!$B$39:$B$782,T$155)+'СЕТ СН'!$F$15</f>
        <v>172.93644979999999</v>
      </c>
      <c r="U172" s="36">
        <f>SUMIFS(СВЦЭМ!$E$39:$E$782,СВЦЭМ!$A$39:$A$782,$A172,СВЦЭМ!$B$39:$B$782,U$155)+'СЕТ СН'!$F$15</f>
        <v>160.57280363999999</v>
      </c>
      <c r="V172" s="36">
        <f>SUMIFS(СВЦЭМ!$E$39:$E$782,СВЦЭМ!$A$39:$A$782,$A172,СВЦЭМ!$B$39:$B$782,V$155)+'СЕТ СН'!$F$15</f>
        <v>156.76147588000001</v>
      </c>
      <c r="W172" s="36">
        <f>SUMIFS(СВЦЭМ!$E$39:$E$782,СВЦЭМ!$A$39:$A$782,$A172,СВЦЭМ!$B$39:$B$782,W$155)+'СЕТ СН'!$F$15</f>
        <v>158.36021955000001</v>
      </c>
      <c r="X172" s="36">
        <f>SUMIFS(СВЦЭМ!$E$39:$E$782,СВЦЭМ!$A$39:$A$782,$A172,СВЦЭМ!$B$39:$B$782,X$155)+'СЕТ СН'!$F$15</f>
        <v>164.80742343</v>
      </c>
      <c r="Y172" s="36">
        <f>SUMIFS(СВЦЭМ!$E$39:$E$782,СВЦЭМ!$A$39:$A$782,$A172,СВЦЭМ!$B$39:$B$782,Y$155)+'СЕТ СН'!$F$15</f>
        <v>174.80007165000001</v>
      </c>
    </row>
    <row r="173" spans="1:25" ht="15.75" x14ac:dyDescent="0.2">
      <c r="A173" s="35">
        <f t="shared" si="4"/>
        <v>44304</v>
      </c>
      <c r="B173" s="36">
        <f>SUMIFS(СВЦЭМ!$E$39:$E$782,СВЦЭМ!$A$39:$A$782,$A173,СВЦЭМ!$B$39:$B$782,B$155)+'СЕТ СН'!$F$15</f>
        <v>180.04260926000001</v>
      </c>
      <c r="C173" s="36">
        <f>SUMIFS(СВЦЭМ!$E$39:$E$782,СВЦЭМ!$A$39:$A$782,$A173,СВЦЭМ!$B$39:$B$782,C$155)+'СЕТ СН'!$F$15</f>
        <v>189.56099866</v>
      </c>
      <c r="D173" s="36">
        <f>SUMIFS(СВЦЭМ!$E$39:$E$782,СВЦЭМ!$A$39:$A$782,$A173,СВЦЭМ!$B$39:$B$782,D$155)+'СЕТ СН'!$F$15</f>
        <v>192.49315227</v>
      </c>
      <c r="E173" s="36">
        <f>SUMIFS(СВЦЭМ!$E$39:$E$782,СВЦЭМ!$A$39:$A$782,$A173,СВЦЭМ!$B$39:$B$782,E$155)+'СЕТ СН'!$F$15</f>
        <v>191.03284772000001</v>
      </c>
      <c r="F173" s="36">
        <f>SUMIFS(СВЦЭМ!$E$39:$E$782,СВЦЭМ!$A$39:$A$782,$A173,СВЦЭМ!$B$39:$B$782,F$155)+'СЕТ СН'!$F$15</f>
        <v>195.30757919999999</v>
      </c>
      <c r="G173" s="36">
        <f>SUMIFS(СВЦЭМ!$E$39:$E$782,СВЦЭМ!$A$39:$A$782,$A173,СВЦЭМ!$B$39:$B$782,G$155)+'СЕТ СН'!$F$15</f>
        <v>195.48776418</v>
      </c>
      <c r="H173" s="36">
        <f>SUMIFS(СВЦЭМ!$E$39:$E$782,СВЦЭМ!$A$39:$A$782,$A173,СВЦЭМ!$B$39:$B$782,H$155)+'СЕТ СН'!$F$15</f>
        <v>195.07181704999999</v>
      </c>
      <c r="I173" s="36">
        <f>SUMIFS(СВЦЭМ!$E$39:$E$782,СВЦЭМ!$A$39:$A$782,$A173,СВЦЭМ!$B$39:$B$782,I$155)+'СЕТ СН'!$F$15</f>
        <v>185.60648631000001</v>
      </c>
      <c r="J173" s="36">
        <f>SUMIFS(СВЦЭМ!$E$39:$E$782,СВЦЭМ!$A$39:$A$782,$A173,СВЦЭМ!$B$39:$B$782,J$155)+'СЕТ СН'!$F$15</f>
        <v>174.44960239</v>
      </c>
      <c r="K173" s="36">
        <f>SUMIFS(СВЦЭМ!$E$39:$E$782,СВЦЭМ!$A$39:$A$782,$A173,СВЦЭМ!$B$39:$B$782,K$155)+'СЕТ СН'!$F$15</f>
        <v>161.75703720000001</v>
      </c>
      <c r="L173" s="36">
        <f>SUMIFS(СВЦЭМ!$E$39:$E$782,СВЦЭМ!$A$39:$A$782,$A173,СВЦЭМ!$B$39:$B$782,L$155)+'СЕТ СН'!$F$15</f>
        <v>160.07619428000001</v>
      </c>
      <c r="M173" s="36">
        <f>SUMIFS(СВЦЭМ!$E$39:$E$782,СВЦЭМ!$A$39:$A$782,$A173,СВЦЭМ!$B$39:$B$782,M$155)+'СЕТ СН'!$F$15</f>
        <v>162.90775625000001</v>
      </c>
      <c r="N173" s="36">
        <f>SUMIFS(СВЦЭМ!$E$39:$E$782,СВЦЭМ!$A$39:$A$782,$A173,СВЦЭМ!$B$39:$B$782,N$155)+'СЕТ СН'!$F$15</f>
        <v>182.11444506999999</v>
      </c>
      <c r="O173" s="36">
        <f>SUMIFS(СВЦЭМ!$E$39:$E$782,СВЦЭМ!$A$39:$A$782,$A173,СВЦЭМ!$B$39:$B$782,O$155)+'СЕТ СН'!$F$15</f>
        <v>203.5964611</v>
      </c>
      <c r="P173" s="36">
        <f>SUMIFS(СВЦЭМ!$E$39:$E$782,СВЦЭМ!$A$39:$A$782,$A173,СВЦЭМ!$B$39:$B$782,P$155)+'СЕТ СН'!$F$15</f>
        <v>201.06523317</v>
      </c>
      <c r="Q173" s="36">
        <f>SUMIFS(СВЦЭМ!$E$39:$E$782,СВЦЭМ!$A$39:$A$782,$A173,СВЦЭМ!$B$39:$B$782,Q$155)+'СЕТ СН'!$F$15</f>
        <v>199.82880542000001</v>
      </c>
      <c r="R173" s="36">
        <f>SUMIFS(СВЦЭМ!$E$39:$E$782,СВЦЭМ!$A$39:$A$782,$A173,СВЦЭМ!$B$39:$B$782,R$155)+'СЕТ СН'!$F$15</f>
        <v>200.04051240999999</v>
      </c>
      <c r="S173" s="36">
        <f>SUMIFS(СВЦЭМ!$E$39:$E$782,СВЦЭМ!$A$39:$A$782,$A173,СВЦЭМ!$B$39:$B$782,S$155)+'СЕТ СН'!$F$15</f>
        <v>196.9195163</v>
      </c>
      <c r="T173" s="36">
        <f>SUMIFS(СВЦЭМ!$E$39:$E$782,СВЦЭМ!$A$39:$A$782,$A173,СВЦЭМ!$B$39:$B$782,T$155)+'СЕТ СН'!$F$15</f>
        <v>164.57053325999999</v>
      </c>
      <c r="U173" s="36">
        <f>SUMIFS(СВЦЭМ!$E$39:$E$782,СВЦЭМ!$A$39:$A$782,$A173,СВЦЭМ!$B$39:$B$782,U$155)+'СЕТ СН'!$F$15</f>
        <v>148.84436608999999</v>
      </c>
      <c r="V173" s="36">
        <f>SUMIFS(СВЦЭМ!$E$39:$E$782,СВЦЭМ!$A$39:$A$782,$A173,СВЦЭМ!$B$39:$B$782,V$155)+'СЕТ СН'!$F$15</f>
        <v>142.9984494</v>
      </c>
      <c r="W173" s="36">
        <f>SUMIFS(СВЦЭМ!$E$39:$E$782,СВЦЭМ!$A$39:$A$782,$A173,СВЦЭМ!$B$39:$B$782,W$155)+'СЕТ СН'!$F$15</f>
        <v>143.6953196</v>
      </c>
      <c r="X173" s="36">
        <f>SUMIFS(СВЦЭМ!$E$39:$E$782,СВЦЭМ!$A$39:$A$782,$A173,СВЦЭМ!$B$39:$B$782,X$155)+'СЕТ СН'!$F$15</f>
        <v>151.03858251</v>
      </c>
      <c r="Y173" s="36">
        <f>SUMIFS(СВЦЭМ!$E$39:$E$782,СВЦЭМ!$A$39:$A$782,$A173,СВЦЭМ!$B$39:$B$782,Y$155)+'СЕТ СН'!$F$15</f>
        <v>157.50310579999999</v>
      </c>
    </row>
    <row r="174" spans="1:25" ht="15.75" x14ac:dyDescent="0.2">
      <c r="A174" s="35">
        <f t="shared" si="4"/>
        <v>44305</v>
      </c>
      <c r="B174" s="36">
        <f>SUMIFS(СВЦЭМ!$E$39:$E$782,СВЦЭМ!$A$39:$A$782,$A174,СВЦЭМ!$B$39:$B$782,B$155)+'СЕТ СН'!$F$15</f>
        <v>191.73425581999999</v>
      </c>
      <c r="C174" s="36">
        <f>SUMIFS(СВЦЭМ!$E$39:$E$782,СВЦЭМ!$A$39:$A$782,$A174,СВЦЭМ!$B$39:$B$782,C$155)+'СЕТ СН'!$F$15</f>
        <v>200.3332613</v>
      </c>
      <c r="D174" s="36">
        <f>SUMIFS(СВЦЭМ!$E$39:$E$782,СВЦЭМ!$A$39:$A$782,$A174,СВЦЭМ!$B$39:$B$782,D$155)+'СЕТ СН'!$F$15</f>
        <v>208.25092622</v>
      </c>
      <c r="E174" s="36">
        <f>SUMIFS(СВЦЭМ!$E$39:$E$782,СВЦЭМ!$A$39:$A$782,$A174,СВЦЭМ!$B$39:$B$782,E$155)+'СЕТ СН'!$F$15</f>
        <v>208.08536549999999</v>
      </c>
      <c r="F174" s="36">
        <f>SUMIFS(СВЦЭМ!$E$39:$E$782,СВЦЭМ!$A$39:$A$782,$A174,СВЦЭМ!$B$39:$B$782,F$155)+'СЕТ СН'!$F$15</f>
        <v>209.46192345</v>
      </c>
      <c r="G174" s="36">
        <f>SUMIFS(СВЦЭМ!$E$39:$E$782,СВЦЭМ!$A$39:$A$782,$A174,СВЦЭМ!$B$39:$B$782,G$155)+'СЕТ СН'!$F$15</f>
        <v>209.03774602999999</v>
      </c>
      <c r="H174" s="36">
        <f>SUMIFS(СВЦЭМ!$E$39:$E$782,СВЦЭМ!$A$39:$A$782,$A174,СВЦЭМ!$B$39:$B$782,H$155)+'СЕТ СН'!$F$15</f>
        <v>201.53083642000001</v>
      </c>
      <c r="I174" s="36">
        <f>SUMIFS(СВЦЭМ!$E$39:$E$782,СВЦЭМ!$A$39:$A$782,$A174,СВЦЭМ!$B$39:$B$782,I$155)+'СЕТ СН'!$F$15</f>
        <v>186.49719128000001</v>
      </c>
      <c r="J174" s="36">
        <f>SUMIFS(СВЦЭМ!$E$39:$E$782,СВЦЭМ!$A$39:$A$782,$A174,СВЦЭМ!$B$39:$B$782,J$155)+'СЕТ СН'!$F$15</f>
        <v>173.95758035</v>
      </c>
      <c r="K174" s="36">
        <f>SUMIFS(СВЦЭМ!$E$39:$E$782,СВЦЭМ!$A$39:$A$782,$A174,СВЦЭМ!$B$39:$B$782,K$155)+'СЕТ СН'!$F$15</f>
        <v>162.14370829999999</v>
      </c>
      <c r="L174" s="36">
        <f>SUMIFS(СВЦЭМ!$E$39:$E$782,СВЦЭМ!$A$39:$A$782,$A174,СВЦЭМ!$B$39:$B$782,L$155)+'СЕТ СН'!$F$15</f>
        <v>161.08193912999999</v>
      </c>
      <c r="M174" s="36">
        <f>SUMIFS(СВЦЭМ!$E$39:$E$782,СВЦЭМ!$A$39:$A$782,$A174,СВЦЭМ!$B$39:$B$782,M$155)+'СЕТ СН'!$F$15</f>
        <v>165.65354778</v>
      </c>
      <c r="N174" s="36">
        <f>SUMIFS(СВЦЭМ!$E$39:$E$782,СВЦЭМ!$A$39:$A$782,$A174,СВЦЭМ!$B$39:$B$782,N$155)+'СЕТ СН'!$F$15</f>
        <v>172.54875254000001</v>
      </c>
      <c r="O174" s="36">
        <f>SUMIFS(СВЦЭМ!$E$39:$E$782,СВЦЭМ!$A$39:$A$782,$A174,СВЦЭМ!$B$39:$B$782,O$155)+'СЕТ СН'!$F$15</f>
        <v>181.50497945000001</v>
      </c>
      <c r="P174" s="36">
        <f>SUMIFS(СВЦЭМ!$E$39:$E$782,СВЦЭМ!$A$39:$A$782,$A174,СВЦЭМ!$B$39:$B$782,P$155)+'СЕТ СН'!$F$15</f>
        <v>190.69074519</v>
      </c>
      <c r="Q174" s="36">
        <f>SUMIFS(СВЦЭМ!$E$39:$E$782,СВЦЭМ!$A$39:$A$782,$A174,СВЦЭМ!$B$39:$B$782,Q$155)+'СЕТ СН'!$F$15</f>
        <v>193.95180522000001</v>
      </c>
      <c r="R174" s="36">
        <f>SUMIFS(СВЦЭМ!$E$39:$E$782,СВЦЭМ!$A$39:$A$782,$A174,СВЦЭМ!$B$39:$B$782,R$155)+'СЕТ СН'!$F$15</f>
        <v>191.82626801000001</v>
      </c>
      <c r="S174" s="36">
        <f>SUMIFS(СВЦЭМ!$E$39:$E$782,СВЦЭМ!$A$39:$A$782,$A174,СВЦЭМ!$B$39:$B$782,S$155)+'СЕТ СН'!$F$15</f>
        <v>187.75432013</v>
      </c>
      <c r="T174" s="36">
        <f>SUMIFS(СВЦЭМ!$E$39:$E$782,СВЦЭМ!$A$39:$A$782,$A174,СВЦЭМ!$B$39:$B$782,T$155)+'СЕТ СН'!$F$15</f>
        <v>176.56885434</v>
      </c>
      <c r="U174" s="36">
        <f>SUMIFS(СВЦЭМ!$E$39:$E$782,СВЦЭМ!$A$39:$A$782,$A174,СВЦЭМ!$B$39:$B$782,U$155)+'СЕТ СН'!$F$15</f>
        <v>167.4872762</v>
      </c>
      <c r="V174" s="36">
        <f>SUMIFS(СВЦЭМ!$E$39:$E$782,СВЦЭМ!$A$39:$A$782,$A174,СВЦЭМ!$B$39:$B$782,V$155)+'СЕТ СН'!$F$15</f>
        <v>161.91013559000001</v>
      </c>
      <c r="W174" s="36">
        <f>SUMIFS(СВЦЭМ!$E$39:$E$782,СВЦЭМ!$A$39:$A$782,$A174,СВЦЭМ!$B$39:$B$782,W$155)+'СЕТ СН'!$F$15</f>
        <v>164.22554772999999</v>
      </c>
      <c r="X174" s="36">
        <f>SUMIFS(СВЦЭМ!$E$39:$E$782,СВЦЭМ!$A$39:$A$782,$A174,СВЦЭМ!$B$39:$B$782,X$155)+'СЕТ СН'!$F$15</f>
        <v>170.41042906000001</v>
      </c>
      <c r="Y174" s="36">
        <f>SUMIFS(СВЦЭМ!$E$39:$E$782,СВЦЭМ!$A$39:$A$782,$A174,СВЦЭМ!$B$39:$B$782,Y$155)+'СЕТ СН'!$F$15</f>
        <v>178.85700195000001</v>
      </c>
    </row>
    <row r="175" spans="1:25" ht="15.75" x14ac:dyDescent="0.2">
      <c r="A175" s="35">
        <f t="shared" si="4"/>
        <v>44306</v>
      </c>
      <c r="B175" s="36">
        <f>SUMIFS(СВЦЭМ!$E$39:$E$782,СВЦЭМ!$A$39:$A$782,$A175,СВЦЭМ!$B$39:$B$782,B$155)+'СЕТ СН'!$F$15</f>
        <v>200.43218365999999</v>
      </c>
      <c r="C175" s="36">
        <f>SUMIFS(СВЦЭМ!$E$39:$E$782,СВЦЭМ!$A$39:$A$782,$A175,СВЦЭМ!$B$39:$B$782,C$155)+'СЕТ СН'!$F$15</f>
        <v>195.90504146000001</v>
      </c>
      <c r="D175" s="36">
        <f>SUMIFS(СВЦЭМ!$E$39:$E$782,СВЦЭМ!$A$39:$A$782,$A175,СВЦЭМ!$B$39:$B$782,D$155)+'СЕТ СН'!$F$15</f>
        <v>187.07240782</v>
      </c>
      <c r="E175" s="36">
        <f>SUMIFS(СВЦЭМ!$E$39:$E$782,СВЦЭМ!$A$39:$A$782,$A175,СВЦЭМ!$B$39:$B$782,E$155)+'СЕТ СН'!$F$15</f>
        <v>186.20710789</v>
      </c>
      <c r="F175" s="36">
        <f>SUMIFS(СВЦЭМ!$E$39:$E$782,СВЦЭМ!$A$39:$A$782,$A175,СВЦЭМ!$B$39:$B$782,F$155)+'СЕТ СН'!$F$15</f>
        <v>186.60724587999999</v>
      </c>
      <c r="G175" s="36">
        <f>SUMIFS(СВЦЭМ!$E$39:$E$782,СВЦЭМ!$A$39:$A$782,$A175,СВЦЭМ!$B$39:$B$782,G$155)+'СЕТ СН'!$F$15</f>
        <v>186.94714478</v>
      </c>
      <c r="H175" s="36">
        <f>SUMIFS(СВЦЭМ!$E$39:$E$782,СВЦЭМ!$A$39:$A$782,$A175,СВЦЭМ!$B$39:$B$782,H$155)+'СЕТ СН'!$F$15</f>
        <v>194.98235199000001</v>
      </c>
      <c r="I175" s="36">
        <f>SUMIFS(СВЦЭМ!$E$39:$E$782,СВЦЭМ!$A$39:$A$782,$A175,СВЦЭМ!$B$39:$B$782,I$155)+'СЕТ СН'!$F$15</f>
        <v>201.59273543</v>
      </c>
      <c r="J175" s="36">
        <f>SUMIFS(СВЦЭМ!$E$39:$E$782,СВЦЭМ!$A$39:$A$782,$A175,СВЦЭМ!$B$39:$B$782,J$155)+'СЕТ СН'!$F$15</f>
        <v>194.06658431</v>
      </c>
      <c r="K175" s="36">
        <f>SUMIFS(СВЦЭМ!$E$39:$E$782,СВЦЭМ!$A$39:$A$782,$A175,СВЦЭМ!$B$39:$B$782,K$155)+'СЕТ СН'!$F$15</f>
        <v>183.57824101</v>
      </c>
      <c r="L175" s="36">
        <f>SUMIFS(СВЦЭМ!$E$39:$E$782,СВЦЭМ!$A$39:$A$782,$A175,СВЦЭМ!$B$39:$B$782,L$155)+'СЕТ СН'!$F$15</f>
        <v>184.64208776000001</v>
      </c>
      <c r="M175" s="36">
        <f>SUMIFS(СВЦЭМ!$E$39:$E$782,СВЦЭМ!$A$39:$A$782,$A175,СВЦЭМ!$B$39:$B$782,M$155)+'СЕТ СН'!$F$15</f>
        <v>185.63389004999999</v>
      </c>
      <c r="N175" s="36">
        <f>SUMIFS(СВЦЭМ!$E$39:$E$782,СВЦЭМ!$A$39:$A$782,$A175,СВЦЭМ!$B$39:$B$782,N$155)+'СЕТ СН'!$F$15</f>
        <v>189.11989735</v>
      </c>
      <c r="O175" s="36">
        <f>SUMIFS(СВЦЭМ!$E$39:$E$782,СВЦЭМ!$A$39:$A$782,$A175,СВЦЭМ!$B$39:$B$782,O$155)+'СЕТ СН'!$F$15</f>
        <v>197.23375863000001</v>
      </c>
      <c r="P175" s="36">
        <f>SUMIFS(СВЦЭМ!$E$39:$E$782,СВЦЭМ!$A$39:$A$782,$A175,СВЦЭМ!$B$39:$B$782,P$155)+'СЕТ СН'!$F$15</f>
        <v>200.86960962000001</v>
      </c>
      <c r="Q175" s="36">
        <f>SUMIFS(СВЦЭМ!$E$39:$E$782,СВЦЭМ!$A$39:$A$782,$A175,СВЦЭМ!$B$39:$B$782,Q$155)+'СЕТ СН'!$F$15</f>
        <v>198.87213843999999</v>
      </c>
      <c r="R175" s="36">
        <f>SUMIFS(СВЦЭМ!$E$39:$E$782,СВЦЭМ!$A$39:$A$782,$A175,СВЦЭМ!$B$39:$B$782,R$155)+'СЕТ СН'!$F$15</f>
        <v>199.67651530000001</v>
      </c>
      <c r="S175" s="36">
        <f>SUMIFS(СВЦЭМ!$E$39:$E$782,СВЦЭМ!$A$39:$A$782,$A175,СВЦЭМ!$B$39:$B$782,S$155)+'СЕТ СН'!$F$15</f>
        <v>202.66463374</v>
      </c>
      <c r="T175" s="36">
        <f>SUMIFS(СВЦЭМ!$E$39:$E$782,СВЦЭМ!$A$39:$A$782,$A175,СВЦЭМ!$B$39:$B$782,T$155)+'СЕТ СН'!$F$15</f>
        <v>191.28311955000001</v>
      </c>
      <c r="U175" s="36">
        <f>SUMIFS(СВЦЭМ!$E$39:$E$782,СВЦЭМ!$A$39:$A$782,$A175,СВЦЭМ!$B$39:$B$782,U$155)+'СЕТ СН'!$F$15</f>
        <v>177.88836513999999</v>
      </c>
      <c r="V175" s="36">
        <f>SUMIFS(СВЦЭМ!$E$39:$E$782,СВЦЭМ!$A$39:$A$782,$A175,СВЦЭМ!$B$39:$B$782,V$155)+'СЕТ СН'!$F$15</f>
        <v>170.73595139</v>
      </c>
      <c r="W175" s="36">
        <f>SUMIFS(СВЦЭМ!$E$39:$E$782,СВЦЭМ!$A$39:$A$782,$A175,СВЦЭМ!$B$39:$B$782,W$155)+'СЕТ СН'!$F$15</f>
        <v>172.33970618000001</v>
      </c>
      <c r="X175" s="36">
        <f>SUMIFS(СВЦЭМ!$E$39:$E$782,СВЦЭМ!$A$39:$A$782,$A175,СВЦЭМ!$B$39:$B$782,X$155)+'СЕТ СН'!$F$15</f>
        <v>177.16368611999999</v>
      </c>
      <c r="Y175" s="36">
        <f>SUMIFS(СВЦЭМ!$E$39:$E$782,СВЦЭМ!$A$39:$A$782,$A175,СВЦЭМ!$B$39:$B$782,Y$155)+'СЕТ СН'!$F$15</f>
        <v>189.11733276000001</v>
      </c>
    </row>
    <row r="176" spans="1:25" ht="15.75" x14ac:dyDescent="0.2">
      <c r="A176" s="35">
        <f t="shared" si="4"/>
        <v>44307</v>
      </c>
      <c r="B176" s="36">
        <f>SUMIFS(СВЦЭМ!$E$39:$E$782,СВЦЭМ!$A$39:$A$782,$A176,СВЦЭМ!$B$39:$B$782,B$155)+'СЕТ СН'!$F$15</f>
        <v>192.65796728000001</v>
      </c>
      <c r="C176" s="36">
        <f>SUMIFS(СВЦЭМ!$E$39:$E$782,СВЦЭМ!$A$39:$A$782,$A176,СВЦЭМ!$B$39:$B$782,C$155)+'СЕТ СН'!$F$15</f>
        <v>196.26913221999999</v>
      </c>
      <c r="D176" s="36">
        <f>SUMIFS(СВЦЭМ!$E$39:$E$782,СВЦЭМ!$A$39:$A$782,$A176,СВЦЭМ!$B$39:$B$782,D$155)+'СЕТ СН'!$F$15</f>
        <v>186.31420283</v>
      </c>
      <c r="E176" s="36">
        <f>SUMIFS(СВЦЭМ!$E$39:$E$782,СВЦЭМ!$A$39:$A$782,$A176,СВЦЭМ!$B$39:$B$782,E$155)+'СЕТ СН'!$F$15</f>
        <v>187.68078489999999</v>
      </c>
      <c r="F176" s="36">
        <f>SUMIFS(СВЦЭМ!$E$39:$E$782,СВЦЭМ!$A$39:$A$782,$A176,СВЦЭМ!$B$39:$B$782,F$155)+'СЕТ СН'!$F$15</f>
        <v>187.91369125</v>
      </c>
      <c r="G176" s="36">
        <f>SUMIFS(СВЦЭМ!$E$39:$E$782,СВЦЭМ!$A$39:$A$782,$A176,СВЦЭМ!$B$39:$B$782,G$155)+'СЕТ СН'!$F$15</f>
        <v>187.05427112000001</v>
      </c>
      <c r="H176" s="36">
        <f>SUMIFS(СВЦЭМ!$E$39:$E$782,СВЦЭМ!$A$39:$A$782,$A176,СВЦЭМ!$B$39:$B$782,H$155)+'СЕТ СН'!$F$15</f>
        <v>193.08439028000001</v>
      </c>
      <c r="I176" s="36">
        <f>SUMIFS(СВЦЭМ!$E$39:$E$782,СВЦЭМ!$A$39:$A$782,$A176,СВЦЭМ!$B$39:$B$782,I$155)+'СЕТ СН'!$F$15</f>
        <v>192.39372961000001</v>
      </c>
      <c r="J176" s="36">
        <f>SUMIFS(СВЦЭМ!$E$39:$E$782,СВЦЭМ!$A$39:$A$782,$A176,СВЦЭМ!$B$39:$B$782,J$155)+'СЕТ СН'!$F$15</f>
        <v>186.4414251</v>
      </c>
      <c r="K176" s="36">
        <f>SUMIFS(СВЦЭМ!$E$39:$E$782,СВЦЭМ!$A$39:$A$782,$A176,СВЦЭМ!$B$39:$B$782,K$155)+'СЕТ СН'!$F$15</f>
        <v>178.02386482</v>
      </c>
      <c r="L176" s="36">
        <f>SUMIFS(СВЦЭМ!$E$39:$E$782,СВЦЭМ!$A$39:$A$782,$A176,СВЦЭМ!$B$39:$B$782,L$155)+'СЕТ СН'!$F$15</f>
        <v>178.61530877000001</v>
      </c>
      <c r="M176" s="36">
        <f>SUMIFS(СВЦЭМ!$E$39:$E$782,СВЦЭМ!$A$39:$A$782,$A176,СВЦЭМ!$B$39:$B$782,M$155)+'СЕТ СН'!$F$15</f>
        <v>180.14263073000001</v>
      </c>
      <c r="N176" s="36">
        <f>SUMIFS(СВЦЭМ!$E$39:$E$782,СВЦЭМ!$A$39:$A$782,$A176,СВЦЭМ!$B$39:$B$782,N$155)+'СЕТ СН'!$F$15</f>
        <v>183.86534152999999</v>
      </c>
      <c r="O176" s="36">
        <f>SUMIFS(СВЦЭМ!$E$39:$E$782,СВЦЭМ!$A$39:$A$782,$A176,СВЦЭМ!$B$39:$B$782,O$155)+'СЕТ СН'!$F$15</f>
        <v>190.52544166999999</v>
      </c>
      <c r="P176" s="36">
        <f>SUMIFS(СВЦЭМ!$E$39:$E$782,СВЦЭМ!$A$39:$A$782,$A176,СВЦЭМ!$B$39:$B$782,P$155)+'СЕТ СН'!$F$15</f>
        <v>193.53751539000001</v>
      </c>
      <c r="Q176" s="36">
        <f>SUMIFS(СВЦЭМ!$E$39:$E$782,СВЦЭМ!$A$39:$A$782,$A176,СВЦЭМ!$B$39:$B$782,Q$155)+'СЕТ СН'!$F$15</f>
        <v>193.3029702</v>
      </c>
      <c r="R176" s="36">
        <f>SUMIFS(СВЦЭМ!$E$39:$E$782,СВЦЭМ!$A$39:$A$782,$A176,СВЦЭМ!$B$39:$B$782,R$155)+'СЕТ СН'!$F$15</f>
        <v>190.69266486000001</v>
      </c>
      <c r="S176" s="36">
        <f>SUMIFS(СВЦЭМ!$E$39:$E$782,СВЦЭМ!$A$39:$A$782,$A176,СВЦЭМ!$B$39:$B$782,S$155)+'СЕТ СН'!$F$15</f>
        <v>192.73461180999999</v>
      </c>
      <c r="T176" s="36">
        <f>SUMIFS(СВЦЭМ!$E$39:$E$782,СВЦЭМ!$A$39:$A$782,$A176,СВЦЭМ!$B$39:$B$782,T$155)+'СЕТ СН'!$F$15</f>
        <v>183.92204443</v>
      </c>
      <c r="U176" s="36">
        <f>SUMIFS(СВЦЭМ!$E$39:$E$782,СВЦЭМ!$A$39:$A$782,$A176,СВЦЭМ!$B$39:$B$782,U$155)+'СЕТ СН'!$F$15</f>
        <v>170.90647903000001</v>
      </c>
      <c r="V176" s="36">
        <f>SUMIFS(СВЦЭМ!$E$39:$E$782,СВЦЭМ!$A$39:$A$782,$A176,СВЦЭМ!$B$39:$B$782,V$155)+'СЕТ СН'!$F$15</f>
        <v>164.43005059000001</v>
      </c>
      <c r="W176" s="36">
        <f>SUMIFS(СВЦЭМ!$E$39:$E$782,СВЦЭМ!$A$39:$A$782,$A176,СВЦЭМ!$B$39:$B$782,W$155)+'СЕТ СН'!$F$15</f>
        <v>167.05330549000001</v>
      </c>
      <c r="X176" s="36">
        <f>SUMIFS(СВЦЭМ!$E$39:$E$782,СВЦЭМ!$A$39:$A$782,$A176,СВЦЭМ!$B$39:$B$782,X$155)+'СЕТ СН'!$F$15</f>
        <v>171.64666567</v>
      </c>
      <c r="Y176" s="36">
        <f>SUMIFS(СВЦЭМ!$E$39:$E$782,СВЦЭМ!$A$39:$A$782,$A176,СВЦЭМ!$B$39:$B$782,Y$155)+'СЕТ СН'!$F$15</f>
        <v>181.90190039999999</v>
      </c>
    </row>
    <row r="177" spans="1:27" ht="15.75" x14ac:dyDescent="0.2">
      <c r="A177" s="35">
        <f t="shared" si="4"/>
        <v>44308</v>
      </c>
      <c r="B177" s="36">
        <f>SUMIFS(СВЦЭМ!$E$39:$E$782,СВЦЭМ!$A$39:$A$782,$A177,СВЦЭМ!$B$39:$B$782,B$155)+'СЕТ СН'!$F$15</f>
        <v>158.09079704999999</v>
      </c>
      <c r="C177" s="36">
        <f>SUMIFS(СВЦЭМ!$E$39:$E$782,СВЦЭМ!$A$39:$A$782,$A177,СВЦЭМ!$B$39:$B$782,C$155)+'СЕТ СН'!$F$15</f>
        <v>168.66143018</v>
      </c>
      <c r="D177" s="36">
        <f>SUMIFS(СВЦЭМ!$E$39:$E$782,СВЦЭМ!$A$39:$A$782,$A177,СВЦЭМ!$B$39:$B$782,D$155)+'СЕТ СН'!$F$15</f>
        <v>172.53577491999999</v>
      </c>
      <c r="E177" s="36">
        <f>SUMIFS(СВЦЭМ!$E$39:$E$782,СВЦЭМ!$A$39:$A$782,$A177,СВЦЭМ!$B$39:$B$782,E$155)+'СЕТ СН'!$F$15</f>
        <v>173.18531780999999</v>
      </c>
      <c r="F177" s="36">
        <f>SUMIFS(СВЦЭМ!$E$39:$E$782,СВЦЭМ!$A$39:$A$782,$A177,СВЦЭМ!$B$39:$B$782,F$155)+'СЕТ СН'!$F$15</f>
        <v>173.80490750999999</v>
      </c>
      <c r="G177" s="36">
        <f>SUMIFS(СВЦЭМ!$E$39:$E$782,СВЦЭМ!$A$39:$A$782,$A177,СВЦЭМ!$B$39:$B$782,G$155)+'СЕТ СН'!$F$15</f>
        <v>172.43648540000001</v>
      </c>
      <c r="H177" s="36">
        <f>SUMIFS(СВЦЭМ!$E$39:$E$782,СВЦЭМ!$A$39:$A$782,$A177,СВЦЭМ!$B$39:$B$782,H$155)+'СЕТ СН'!$F$15</f>
        <v>171.84778929000001</v>
      </c>
      <c r="I177" s="36">
        <f>SUMIFS(СВЦЭМ!$E$39:$E$782,СВЦЭМ!$A$39:$A$782,$A177,СВЦЭМ!$B$39:$B$782,I$155)+'СЕТ СН'!$F$15</f>
        <v>160.85903350999999</v>
      </c>
      <c r="J177" s="36">
        <f>SUMIFS(СВЦЭМ!$E$39:$E$782,СВЦЭМ!$A$39:$A$782,$A177,СВЦЭМ!$B$39:$B$782,J$155)+'СЕТ СН'!$F$15</f>
        <v>150.40971091</v>
      </c>
      <c r="K177" s="36">
        <f>SUMIFS(СВЦЭМ!$E$39:$E$782,СВЦЭМ!$A$39:$A$782,$A177,СВЦЭМ!$B$39:$B$782,K$155)+'СЕТ СН'!$F$15</f>
        <v>141.99514101</v>
      </c>
      <c r="L177" s="36">
        <f>SUMIFS(СВЦЭМ!$E$39:$E$782,СВЦЭМ!$A$39:$A$782,$A177,СВЦЭМ!$B$39:$B$782,L$155)+'СЕТ СН'!$F$15</f>
        <v>143.65169334000001</v>
      </c>
      <c r="M177" s="36">
        <f>SUMIFS(СВЦЭМ!$E$39:$E$782,СВЦЭМ!$A$39:$A$782,$A177,СВЦЭМ!$B$39:$B$782,M$155)+'СЕТ СН'!$F$15</f>
        <v>143.55331984</v>
      </c>
      <c r="N177" s="36">
        <f>SUMIFS(СВЦЭМ!$E$39:$E$782,СВЦЭМ!$A$39:$A$782,$A177,СВЦЭМ!$B$39:$B$782,N$155)+'СЕТ СН'!$F$15</f>
        <v>147.25676680000001</v>
      </c>
      <c r="O177" s="36">
        <f>SUMIFS(СВЦЭМ!$E$39:$E$782,СВЦЭМ!$A$39:$A$782,$A177,СВЦЭМ!$B$39:$B$782,O$155)+'СЕТ СН'!$F$15</f>
        <v>159.85174164</v>
      </c>
      <c r="P177" s="36">
        <f>SUMIFS(СВЦЭМ!$E$39:$E$782,СВЦЭМ!$A$39:$A$782,$A177,СВЦЭМ!$B$39:$B$782,P$155)+'СЕТ СН'!$F$15</f>
        <v>160.06993542999999</v>
      </c>
      <c r="Q177" s="36">
        <f>SUMIFS(СВЦЭМ!$E$39:$E$782,СВЦЭМ!$A$39:$A$782,$A177,СВЦЭМ!$B$39:$B$782,Q$155)+'СЕТ СН'!$F$15</f>
        <v>160.05642537</v>
      </c>
      <c r="R177" s="36">
        <f>SUMIFS(СВЦЭМ!$E$39:$E$782,СВЦЭМ!$A$39:$A$782,$A177,СВЦЭМ!$B$39:$B$782,R$155)+'СЕТ СН'!$F$15</f>
        <v>157.18289329999999</v>
      </c>
      <c r="S177" s="36">
        <f>SUMIFS(СВЦЭМ!$E$39:$E$782,СВЦЭМ!$A$39:$A$782,$A177,СВЦЭМ!$B$39:$B$782,S$155)+'СЕТ СН'!$F$15</f>
        <v>158.25718957000001</v>
      </c>
      <c r="T177" s="36">
        <f>SUMIFS(СВЦЭМ!$E$39:$E$782,СВЦЭМ!$A$39:$A$782,$A177,СВЦЭМ!$B$39:$B$782,T$155)+'СЕТ СН'!$F$15</f>
        <v>147.40519370999999</v>
      </c>
      <c r="U177" s="36">
        <f>SUMIFS(СВЦЭМ!$E$39:$E$782,СВЦЭМ!$A$39:$A$782,$A177,СВЦЭМ!$B$39:$B$782,U$155)+'СЕТ СН'!$F$15</f>
        <v>147.87036043000001</v>
      </c>
      <c r="V177" s="36">
        <f>SUMIFS(СВЦЭМ!$E$39:$E$782,СВЦЭМ!$A$39:$A$782,$A177,СВЦЭМ!$B$39:$B$782,V$155)+'СЕТ СН'!$F$15</f>
        <v>154.18184744000001</v>
      </c>
      <c r="W177" s="36">
        <f>SUMIFS(СВЦЭМ!$E$39:$E$782,СВЦЭМ!$A$39:$A$782,$A177,СВЦЭМ!$B$39:$B$782,W$155)+'СЕТ СН'!$F$15</f>
        <v>156.85818391000001</v>
      </c>
      <c r="X177" s="36">
        <f>SUMIFS(СВЦЭМ!$E$39:$E$782,СВЦЭМ!$A$39:$A$782,$A177,СВЦЭМ!$B$39:$B$782,X$155)+'СЕТ СН'!$F$15</f>
        <v>152.14086330000001</v>
      </c>
      <c r="Y177" s="36">
        <f>SUMIFS(СВЦЭМ!$E$39:$E$782,СВЦЭМ!$A$39:$A$782,$A177,СВЦЭМ!$B$39:$B$782,Y$155)+'СЕТ СН'!$F$15</f>
        <v>148.64778638999999</v>
      </c>
    </row>
    <row r="178" spans="1:27" ht="15.75" x14ac:dyDescent="0.2">
      <c r="A178" s="35">
        <f t="shared" si="4"/>
        <v>44309</v>
      </c>
      <c r="B178" s="36">
        <f>SUMIFS(СВЦЭМ!$E$39:$E$782,СВЦЭМ!$A$39:$A$782,$A178,СВЦЭМ!$B$39:$B$782,B$155)+'СЕТ СН'!$F$15</f>
        <v>148.36945739000001</v>
      </c>
      <c r="C178" s="36">
        <f>SUMIFS(СВЦЭМ!$E$39:$E$782,СВЦЭМ!$A$39:$A$782,$A178,СВЦЭМ!$B$39:$B$782,C$155)+'СЕТ СН'!$F$15</f>
        <v>158.77135380999999</v>
      </c>
      <c r="D178" s="36">
        <f>SUMIFS(СВЦЭМ!$E$39:$E$782,СВЦЭМ!$A$39:$A$782,$A178,СВЦЭМ!$B$39:$B$782,D$155)+'СЕТ СН'!$F$15</f>
        <v>163.94904195999999</v>
      </c>
      <c r="E178" s="36">
        <f>SUMIFS(СВЦЭМ!$E$39:$E$782,СВЦЭМ!$A$39:$A$782,$A178,СВЦЭМ!$B$39:$B$782,E$155)+'СЕТ СН'!$F$15</f>
        <v>164.08959973</v>
      </c>
      <c r="F178" s="36">
        <f>SUMIFS(СВЦЭМ!$E$39:$E$782,СВЦЭМ!$A$39:$A$782,$A178,СВЦЭМ!$B$39:$B$782,F$155)+'СЕТ СН'!$F$15</f>
        <v>164.01266656999999</v>
      </c>
      <c r="G178" s="36">
        <f>SUMIFS(СВЦЭМ!$E$39:$E$782,СВЦЭМ!$A$39:$A$782,$A178,СВЦЭМ!$B$39:$B$782,G$155)+'СЕТ СН'!$F$15</f>
        <v>161.16749687999999</v>
      </c>
      <c r="H178" s="36">
        <f>SUMIFS(СВЦЭМ!$E$39:$E$782,СВЦЭМ!$A$39:$A$782,$A178,СВЦЭМ!$B$39:$B$782,H$155)+'СЕТ СН'!$F$15</f>
        <v>157.86048636999999</v>
      </c>
      <c r="I178" s="36">
        <f>SUMIFS(СВЦЭМ!$E$39:$E$782,СВЦЭМ!$A$39:$A$782,$A178,СВЦЭМ!$B$39:$B$782,I$155)+'СЕТ СН'!$F$15</f>
        <v>150.52938322</v>
      </c>
      <c r="J178" s="36">
        <f>SUMIFS(СВЦЭМ!$E$39:$E$782,СВЦЭМ!$A$39:$A$782,$A178,СВЦЭМ!$B$39:$B$782,J$155)+'СЕТ СН'!$F$15</f>
        <v>151.87085051</v>
      </c>
      <c r="K178" s="36">
        <f>SUMIFS(СВЦЭМ!$E$39:$E$782,СВЦЭМ!$A$39:$A$782,$A178,СВЦЭМ!$B$39:$B$782,K$155)+'СЕТ СН'!$F$15</f>
        <v>144.87733456999999</v>
      </c>
      <c r="L178" s="36">
        <f>SUMIFS(СВЦЭМ!$E$39:$E$782,СВЦЭМ!$A$39:$A$782,$A178,СВЦЭМ!$B$39:$B$782,L$155)+'СЕТ СН'!$F$15</f>
        <v>145.75746186999999</v>
      </c>
      <c r="M178" s="36">
        <f>SUMIFS(СВЦЭМ!$E$39:$E$782,СВЦЭМ!$A$39:$A$782,$A178,СВЦЭМ!$B$39:$B$782,M$155)+'СЕТ СН'!$F$15</f>
        <v>144.0586117</v>
      </c>
      <c r="N178" s="36">
        <f>SUMIFS(СВЦЭМ!$E$39:$E$782,СВЦЭМ!$A$39:$A$782,$A178,СВЦЭМ!$B$39:$B$782,N$155)+'СЕТ СН'!$F$15</f>
        <v>145.90179762</v>
      </c>
      <c r="O178" s="36">
        <f>SUMIFS(СВЦЭМ!$E$39:$E$782,СВЦЭМ!$A$39:$A$782,$A178,СВЦЭМ!$B$39:$B$782,O$155)+'СЕТ СН'!$F$15</f>
        <v>153.08382803000001</v>
      </c>
      <c r="P178" s="36">
        <f>SUMIFS(СВЦЭМ!$E$39:$E$782,СВЦЭМ!$A$39:$A$782,$A178,СВЦЭМ!$B$39:$B$782,P$155)+'СЕТ СН'!$F$15</f>
        <v>149.70960914</v>
      </c>
      <c r="Q178" s="36">
        <f>SUMIFS(СВЦЭМ!$E$39:$E$782,СВЦЭМ!$A$39:$A$782,$A178,СВЦЭМ!$B$39:$B$782,Q$155)+'СЕТ СН'!$F$15</f>
        <v>148.53559458000001</v>
      </c>
      <c r="R178" s="36">
        <f>SUMIFS(СВЦЭМ!$E$39:$E$782,СВЦЭМ!$A$39:$A$782,$A178,СВЦЭМ!$B$39:$B$782,R$155)+'СЕТ СН'!$F$15</f>
        <v>148.18651044999999</v>
      </c>
      <c r="S178" s="36">
        <f>SUMIFS(СВЦЭМ!$E$39:$E$782,СВЦЭМ!$A$39:$A$782,$A178,СВЦЭМ!$B$39:$B$782,S$155)+'СЕТ СН'!$F$15</f>
        <v>151.45533897999999</v>
      </c>
      <c r="T178" s="36">
        <f>SUMIFS(СВЦЭМ!$E$39:$E$782,СВЦЭМ!$A$39:$A$782,$A178,СВЦЭМ!$B$39:$B$782,T$155)+'СЕТ СН'!$F$15</f>
        <v>147.25981024999999</v>
      </c>
      <c r="U178" s="36">
        <f>SUMIFS(СВЦЭМ!$E$39:$E$782,СВЦЭМ!$A$39:$A$782,$A178,СВЦЭМ!$B$39:$B$782,U$155)+'СЕТ СН'!$F$15</f>
        <v>140.37954611999999</v>
      </c>
      <c r="V178" s="36">
        <f>SUMIFS(СВЦЭМ!$E$39:$E$782,СВЦЭМ!$A$39:$A$782,$A178,СВЦЭМ!$B$39:$B$782,V$155)+'СЕТ СН'!$F$15</f>
        <v>144.30372969000001</v>
      </c>
      <c r="W178" s="36">
        <f>SUMIFS(СВЦЭМ!$E$39:$E$782,СВЦЭМ!$A$39:$A$782,$A178,СВЦЭМ!$B$39:$B$782,W$155)+'СЕТ СН'!$F$15</f>
        <v>148.27600006</v>
      </c>
      <c r="X178" s="36">
        <f>SUMIFS(СВЦЭМ!$E$39:$E$782,СВЦЭМ!$A$39:$A$782,$A178,СВЦЭМ!$B$39:$B$782,X$155)+'СЕТ СН'!$F$15</f>
        <v>140.49627411</v>
      </c>
      <c r="Y178" s="36">
        <f>SUMIFS(СВЦЭМ!$E$39:$E$782,СВЦЭМ!$A$39:$A$782,$A178,СВЦЭМ!$B$39:$B$782,Y$155)+'СЕТ СН'!$F$15</f>
        <v>137.67917478999999</v>
      </c>
    </row>
    <row r="179" spans="1:27" ht="15.75" x14ac:dyDescent="0.2">
      <c r="A179" s="35">
        <f t="shared" si="4"/>
        <v>44310</v>
      </c>
      <c r="B179" s="36">
        <f>SUMIFS(СВЦЭМ!$E$39:$E$782,СВЦЭМ!$A$39:$A$782,$A179,СВЦЭМ!$B$39:$B$782,B$155)+'СЕТ СН'!$F$15</f>
        <v>176.78600076999999</v>
      </c>
      <c r="C179" s="36">
        <f>SUMIFS(СВЦЭМ!$E$39:$E$782,СВЦЭМ!$A$39:$A$782,$A179,СВЦЭМ!$B$39:$B$782,C$155)+'СЕТ СН'!$F$15</f>
        <v>193.63304847000001</v>
      </c>
      <c r="D179" s="36">
        <f>SUMIFS(СВЦЭМ!$E$39:$E$782,СВЦЭМ!$A$39:$A$782,$A179,СВЦЭМ!$B$39:$B$782,D$155)+'СЕТ СН'!$F$15</f>
        <v>204.57686267</v>
      </c>
      <c r="E179" s="36">
        <f>SUMIFS(СВЦЭМ!$E$39:$E$782,СВЦЭМ!$A$39:$A$782,$A179,СВЦЭМ!$B$39:$B$782,E$155)+'СЕТ СН'!$F$15</f>
        <v>202.91577246</v>
      </c>
      <c r="F179" s="36">
        <f>SUMIFS(СВЦЭМ!$E$39:$E$782,СВЦЭМ!$A$39:$A$782,$A179,СВЦЭМ!$B$39:$B$782,F$155)+'СЕТ СН'!$F$15</f>
        <v>205.48308337</v>
      </c>
      <c r="G179" s="36">
        <f>SUMIFS(СВЦЭМ!$E$39:$E$782,СВЦЭМ!$A$39:$A$782,$A179,СВЦЭМ!$B$39:$B$782,G$155)+'СЕТ СН'!$F$15</f>
        <v>200.59907405000001</v>
      </c>
      <c r="H179" s="36">
        <f>SUMIFS(СВЦЭМ!$E$39:$E$782,СВЦЭМ!$A$39:$A$782,$A179,СВЦЭМ!$B$39:$B$782,H$155)+'СЕТ СН'!$F$15</f>
        <v>192.85595760999999</v>
      </c>
      <c r="I179" s="36">
        <f>SUMIFS(СВЦЭМ!$E$39:$E$782,СВЦЭМ!$A$39:$A$782,$A179,СВЦЭМ!$B$39:$B$782,I$155)+'СЕТ СН'!$F$15</f>
        <v>184.96938476</v>
      </c>
      <c r="J179" s="36">
        <f>SUMIFS(СВЦЭМ!$E$39:$E$782,СВЦЭМ!$A$39:$A$782,$A179,СВЦЭМ!$B$39:$B$782,J$155)+'СЕТ СН'!$F$15</f>
        <v>168.76340590000001</v>
      </c>
      <c r="K179" s="36">
        <f>SUMIFS(СВЦЭМ!$E$39:$E$782,СВЦЭМ!$A$39:$A$782,$A179,СВЦЭМ!$B$39:$B$782,K$155)+'СЕТ СН'!$F$15</f>
        <v>156.27830322</v>
      </c>
      <c r="L179" s="36">
        <f>SUMIFS(СВЦЭМ!$E$39:$E$782,СВЦЭМ!$A$39:$A$782,$A179,СВЦЭМ!$B$39:$B$782,L$155)+'СЕТ СН'!$F$15</f>
        <v>155.5196626</v>
      </c>
      <c r="M179" s="36">
        <f>SUMIFS(СВЦЭМ!$E$39:$E$782,СВЦЭМ!$A$39:$A$782,$A179,СВЦЭМ!$B$39:$B$782,M$155)+'СЕТ СН'!$F$15</f>
        <v>158.05080172000001</v>
      </c>
      <c r="N179" s="36">
        <f>SUMIFS(СВЦЭМ!$E$39:$E$782,СВЦЭМ!$A$39:$A$782,$A179,СВЦЭМ!$B$39:$B$782,N$155)+'СЕТ СН'!$F$15</f>
        <v>162.24900957</v>
      </c>
      <c r="O179" s="36">
        <f>SUMIFS(СВЦЭМ!$E$39:$E$782,СВЦЭМ!$A$39:$A$782,$A179,СВЦЭМ!$B$39:$B$782,O$155)+'СЕТ СН'!$F$15</f>
        <v>173.29511029</v>
      </c>
      <c r="P179" s="36">
        <f>SUMIFS(СВЦЭМ!$E$39:$E$782,СВЦЭМ!$A$39:$A$782,$A179,СВЦЭМ!$B$39:$B$782,P$155)+'СЕТ СН'!$F$15</f>
        <v>183.65241578000001</v>
      </c>
      <c r="Q179" s="36">
        <f>SUMIFS(СВЦЭМ!$E$39:$E$782,СВЦЭМ!$A$39:$A$782,$A179,СВЦЭМ!$B$39:$B$782,Q$155)+'СЕТ СН'!$F$15</f>
        <v>184.75022716999999</v>
      </c>
      <c r="R179" s="36">
        <f>SUMIFS(СВЦЭМ!$E$39:$E$782,СВЦЭМ!$A$39:$A$782,$A179,СВЦЭМ!$B$39:$B$782,R$155)+'СЕТ СН'!$F$15</f>
        <v>183.56085748000001</v>
      </c>
      <c r="S179" s="36">
        <f>SUMIFS(СВЦЭМ!$E$39:$E$782,СВЦЭМ!$A$39:$A$782,$A179,СВЦЭМ!$B$39:$B$782,S$155)+'СЕТ СН'!$F$15</f>
        <v>179.38802827999999</v>
      </c>
      <c r="T179" s="36">
        <f>SUMIFS(СВЦЭМ!$E$39:$E$782,СВЦЭМ!$A$39:$A$782,$A179,СВЦЭМ!$B$39:$B$782,T$155)+'СЕТ СН'!$F$15</f>
        <v>164.71841239</v>
      </c>
      <c r="U179" s="36">
        <f>SUMIFS(СВЦЭМ!$E$39:$E$782,СВЦЭМ!$A$39:$A$782,$A179,СВЦЭМ!$B$39:$B$782,U$155)+'СЕТ СН'!$F$15</f>
        <v>152.57725511999999</v>
      </c>
      <c r="V179" s="36">
        <f>SUMIFS(СВЦЭМ!$E$39:$E$782,СВЦЭМ!$A$39:$A$782,$A179,СВЦЭМ!$B$39:$B$782,V$155)+'СЕТ СН'!$F$15</f>
        <v>142.6034501</v>
      </c>
      <c r="W179" s="36">
        <f>SUMIFS(СВЦЭМ!$E$39:$E$782,СВЦЭМ!$A$39:$A$782,$A179,СВЦЭМ!$B$39:$B$782,W$155)+'СЕТ СН'!$F$15</f>
        <v>147.64723140000001</v>
      </c>
      <c r="X179" s="36">
        <f>SUMIFS(СВЦЭМ!$E$39:$E$782,СВЦЭМ!$A$39:$A$782,$A179,СВЦЭМ!$B$39:$B$782,X$155)+'СЕТ СН'!$F$15</f>
        <v>151.49675066</v>
      </c>
      <c r="Y179" s="36">
        <f>SUMIFS(СВЦЭМ!$E$39:$E$782,СВЦЭМ!$A$39:$A$782,$A179,СВЦЭМ!$B$39:$B$782,Y$155)+'СЕТ СН'!$F$15</f>
        <v>162.43684085000001</v>
      </c>
    </row>
    <row r="180" spans="1:27" ht="15.75" x14ac:dyDescent="0.2">
      <c r="A180" s="35">
        <f t="shared" si="4"/>
        <v>44311</v>
      </c>
      <c r="B180" s="36">
        <f>SUMIFS(СВЦЭМ!$E$39:$E$782,СВЦЭМ!$A$39:$A$782,$A180,СВЦЭМ!$B$39:$B$782,B$155)+'СЕТ СН'!$F$15</f>
        <v>168.66560351000001</v>
      </c>
      <c r="C180" s="36">
        <f>SUMIFS(СВЦЭМ!$E$39:$E$782,СВЦЭМ!$A$39:$A$782,$A180,СВЦЭМ!$B$39:$B$782,C$155)+'СЕТ СН'!$F$15</f>
        <v>177.25434679</v>
      </c>
      <c r="D180" s="36">
        <f>SUMIFS(СВЦЭМ!$E$39:$E$782,СВЦЭМ!$A$39:$A$782,$A180,СВЦЭМ!$B$39:$B$782,D$155)+'СЕТ СН'!$F$15</f>
        <v>167.89837327000001</v>
      </c>
      <c r="E180" s="36">
        <f>SUMIFS(СВЦЭМ!$E$39:$E$782,СВЦЭМ!$A$39:$A$782,$A180,СВЦЭМ!$B$39:$B$782,E$155)+'СЕТ СН'!$F$15</f>
        <v>165.90503197999999</v>
      </c>
      <c r="F180" s="36">
        <f>SUMIFS(СВЦЭМ!$E$39:$E$782,СВЦЭМ!$A$39:$A$782,$A180,СВЦЭМ!$B$39:$B$782,F$155)+'СЕТ СН'!$F$15</f>
        <v>165.68886412000001</v>
      </c>
      <c r="G180" s="36">
        <f>SUMIFS(СВЦЭМ!$E$39:$E$782,СВЦЭМ!$A$39:$A$782,$A180,СВЦЭМ!$B$39:$B$782,G$155)+'СЕТ СН'!$F$15</f>
        <v>166.57939365999999</v>
      </c>
      <c r="H180" s="36">
        <f>SUMIFS(СВЦЭМ!$E$39:$E$782,СВЦЭМ!$A$39:$A$782,$A180,СВЦЭМ!$B$39:$B$782,H$155)+'СЕТ СН'!$F$15</f>
        <v>167.81787645</v>
      </c>
      <c r="I180" s="36">
        <f>SUMIFS(СВЦЭМ!$E$39:$E$782,СВЦЭМ!$A$39:$A$782,$A180,СВЦЭМ!$B$39:$B$782,I$155)+'СЕТ СН'!$F$15</f>
        <v>171.52616209000001</v>
      </c>
      <c r="J180" s="36">
        <f>SUMIFS(СВЦЭМ!$E$39:$E$782,СВЦЭМ!$A$39:$A$782,$A180,СВЦЭМ!$B$39:$B$782,J$155)+'СЕТ СН'!$F$15</f>
        <v>161.21858223999999</v>
      </c>
      <c r="K180" s="36">
        <f>SUMIFS(СВЦЭМ!$E$39:$E$782,СВЦЭМ!$A$39:$A$782,$A180,СВЦЭМ!$B$39:$B$782,K$155)+'СЕТ СН'!$F$15</f>
        <v>148.66239257999999</v>
      </c>
      <c r="L180" s="36">
        <f>SUMIFS(СВЦЭМ!$E$39:$E$782,СВЦЭМ!$A$39:$A$782,$A180,СВЦЭМ!$B$39:$B$782,L$155)+'СЕТ СН'!$F$15</f>
        <v>149.76008279999999</v>
      </c>
      <c r="M180" s="36">
        <f>SUMIFS(СВЦЭМ!$E$39:$E$782,СВЦЭМ!$A$39:$A$782,$A180,СВЦЭМ!$B$39:$B$782,M$155)+'СЕТ СН'!$F$15</f>
        <v>149.32282161000001</v>
      </c>
      <c r="N180" s="36">
        <f>SUMIFS(СВЦЭМ!$E$39:$E$782,СВЦЭМ!$A$39:$A$782,$A180,СВЦЭМ!$B$39:$B$782,N$155)+'СЕТ СН'!$F$15</f>
        <v>153.91185469999999</v>
      </c>
      <c r="O180" s="36">
        <f>SUMIFS(СВЦЭМ!$E$39:$E$782,СВЦЭМ!$A$39:$A$782,$A180,СВЦЭМ!$B$39:$B$782,O$155)+'СЕТ СН'!$F$15</f>
        <v>166.02467887</v>
      </c>
      <c r="P180" s="36">
        <f>SUMIFS(СВЦЭМ!$E$39:$E$782,СВЦЭМ!$A$39:$A$782,$A180,СВЦЭМ!$B$39:$B$782,P$155)+'СЕТ СН'!$F$15</f>
        <v>163.57703579</v>
      </c>
      <c r="Q180" s="36">
        <f>SUMIFS(СВЦЭМ!$E$39:$E$782,СВЦЭМ!$A$39:$A$782,$A180,СВЦЭМ!$B$39:$B$782,Q$155)+'СЕТ СН'!$F$15</f>
        <v>158.56826662</v>
      </c>
      <c r="R180" s="36">
        <f>SUMIFS(СВЦЭМ!$E$39:$E$782,СВЦЭМ!$A$39:$A$782,$A180,СВЦЭМ!$B$39:$B$782,R$155)+'СЕТ СН'!$F$15</f>
        <v>159.47672439999999</v>
      </c>
      <c r="S180" s="36">
        <f>SUMIFS(СВЦЭМ!$E$39:$E$782,СВЦЭМ!$A$39:$A$782,$A180,СВЦЭМ!$B$39:$B$782,S$155)+'СЕТ СН'!$F$15</f>
        <v>164.28676598000001</v>
      </c>
      <c r="T180" s="36">
        <f>SUMIFS(СВЦЭМ!$E$39:$E$782,СВЦЭМ!$A$39:$A$782,$A180,СВЦЭМ!$B$39:$B$782,T$155)+'СЕТ СН'!$F$15</f>
        <v>151.77162841000001</v>
      </c>
      <c r="U180" s="36">
        <f>SUMIFS(СВЦЭМ!$E$39:$E$782,СВЦЭМ!$A$39:$A$782,$A180,СВЦЭМ!$B$39:$B$782,U$155)+'СЕТ СН'!$F$15</f>
        <v>139.47966445</v>
      </c>
      <c r="V180" s="36">
        <f>SUMIFS(СВЦЭМ!$E$39:$E$782,СВЦЭМ!$A$39:$A$782,$A180,СВЦЭМ!$B$39:$B$782,V$155)+'СЕТ СН'!$F$15</f>
        <v>136.32034031000001</v>
      </c>
      <c r="W180" s="36">
        <f>SUMIFS(СВЦЭМ!$E$39:$E$782,СВЦЭМ!$A$39:$A$782,$A180,СВЦЭМ!$B$39:$B$782,W$155)+'СЕТ СН'!$F$15</f>
        <v>139.58144328</v>
      </c>
      <c r="X180" s="36">
        <f>SUMIFS(СВЦЭМ!$E$39:$E$782,СВЦЭМ!$A$39:$A$782,$A180,СВЦЭМ!$B$39:$B$782,X$155)+'СЕТ СН'!$F$15</f>
        <v>135.36026332</v>
      </c>
      <c r="Y180" s="36">
        <f>SUMIFS(СВЦЭМ!$E$39:$E$782,СВЦЭМ!$A$39:$A$782,$A180,СВЦЭМ!$B$39:$B$782,Y$155)+'СЕТ СН'!$F$15</f>
        <v>139.11912258999999</v>
      </c>
    </row>
    <row r="181" spans="1:27" ht="15.75" x14ac:dyDescent="0.2">
      <c r="A181" s="35">
        <f t="shared" si="4"/>
        <v>44312</v>
      </c>
      <c r="B181" s="36">
        <f>SUMIFS(СВЦЭМ!$E$39:$E$782,СВЦЭМ!$A$39:$A$782,$A181,СВЦЭМ!$B$39:$B$782,B$155)+'СЕТ СН'!$F$15</f>
        <v>157.38080937999999</v>
      </c>
      <c r="C181" s="36">
        <f>SUMIFS(СВЦЭМ!$E$39:$E$782,СВЦЭМ!$A$39:$A$782,$A181,СВЦЭМ!$B$39:$B$782,C$155)+'СЕТ СН'!$F$15</f>
        <v>158.74844211999999</v>
      </c>
      <c r="D181" s="36">
        <f>SUMIFS(СВЦЭМ!$E$39:$E$782,СВЦЭМ!$A$39:$A$782,$A181,СВЦЭМ!$B$39:$B$782,D$155)+'СЕТ СН'!$F$15</f>
        <v>165.61452709</v>
      </c>
      <c r="E181" s="36">
        <f>SUMIFS(СВЦЭМ!$E$39:$E$782,СВЦЭМ!$A$39:$A$782,$A181,СВЦЭМ!$B$39:$B$782,E$155)+'СЕТ СН'!$F$15</f>
        <v>165.14074647000001</v>
      </c>
      <c r="F181" s="36">
        <f>SUMIFS(СВЦЭМ!$E$39:$E$782,СВЦЭМ!$A$39:$A$782,$A181,СВЦЭМ!$B$39:$B$782,F$155)+'СЕТ СН'!$F$15</f>
        <v>167.56102118999999</v>
      </c>
      <c r="G181" s="36">
        <f>SUMIFS(СВЦЭМ!$E$39:$E$782,СВЦЭМ!$A$39:$A$782,$A181,СВЦЭМ!$B$39:$B$782,G$155)+'СЕТ СН'!$F$15</f>
        <v>169.96127752000001</v>
      </c>
      <c r="H181" s="36">
        <f>SUMIFS(СВЦЭМ!$E$39:$E$782,СВЦЭМ!$A$39:$A$782,$A181,СВЦЭМ!$B$39:$B$782,H$155)+'СЕТ СН'!$F$15</f>
        <v>176.46223975999999</v>
      </c>
      <c r="I181" s="36">
        <f>SUMIFS(СВЦЭМ!$E$39:$E$782,СВЦЭМ!$A$39:$A$782,$A181,СВЦЭМ!$B$39:$B$782,I$155)+'СЕТ СН'!$F$15</f>
        <v>166.21734230999999</v>
      </c>
      <c r="J181" s="36">
        <f>SUMIFS(СВЦЭМ!$E$39:$E$782,СВЦЭМ!$A$39:$A$782,$A181,СВЦЭМ!$B$39:$B$782,J$155)+'СЕТ СН'!$F$15</f>
        <v>161.01556816999999</v>
      </c>
      <c r="K181" s="36">
        <f>SUMIFS(СВЦЭМ!$E$39:$E$782,СВЦЭМ!$A$39:$A$782,$A181,СВЦЭМ!$B$39:$B$782,K$155)+'СЕТ СН'!$F$15</f>
        <v>149.97275192999999</v>
      </c>
      <c r="L181" s="36">
        <f>SUMIFS(СВЦЭМ!$E$39:$E$782,СВЦЭМ!$A$39:$A$782,$A181,СВЦЭМ!$B$39:$B$782,L$155)+'СЕТ СН'!$F$15</f>
        <v>150.17097634999999</v>
      </c>
      <c r="M181" s="36">
        <f>SUMIFS(СВЦЭМ!$E$39:$E$782,СВЦЭМ!$A$39:$A$782,$A181,СВЦЭМ!$B$39:$B$782,M$155)+'СЕТ СН'!$F$15</f>
        <v>150.3587077</v>
      </c>
      <c r="N181" s="36">
        <f>SUMIFS(СВЦЭМ!$E$39:$E$782,СВЦЭМ!$A$39:$A$782,$A181,СВЦЭМ!$B$39:$B$782,N$155)+'СЕТ СН'!$F$15</f>
        <v>155.37260556999999</v>
      </c>
      <c r="O181" s="36">
        <f>SUMIFS(СВЦЭМ!$E$39:$E$782,СВЦЭМ!$A$39:$A$782,$A181,СВЦЭМ!$B$39:$B$782,O$155)+'СЕТ СН'!$F$15</f>
        <v>164.52448254999999</v>
      </c>
      <c r="P181" s="36">
        <f>SUMIFS(СВЦЭМ!$E$39:$E$782,СВЦЭМ!$A$39:$A$782,$A181,СВЦЭМ!$B$39:$B$782,P$155)+'СЕТ СН'!$F$15</f>
        <v>173.58084851000001</v>
      </c>
      <c r="Q181" s="36">
        <f>SUMIFS(СВЦЭМ!$E$39:$E$782,СВЦЭМ!$A$39:$A$782,$A181,СВЦЭМ!$B$39:$B$782,Q$155)+'СЕТ СН'!$F$15</f>
        <v>175.17238008000001</v>
      </c>
      <c r="R181" s="36">
        <f>SUMIFS(СВЦЭМ!$E$39:$E$782,СВЦЭМ!$A$39:$A$782,$A181,СВЦЭМ!$B$39:$B$782,R$155)+'СЕТ СН'!$F$15</f>
        <v>171.53993727</v>
      </c>
      <c r="S181" s="36">
        <f>SUMIFS(СВЦЭМ!$E$39:$E$782,СВЦЭМ!$A$39:$A$782,$A181,СВЦЭМ!$B$39:$B$782,S$155)+'СЕТ СН'!$F$15</f>
        <v>167.40364288000001</v>
      </c>
      <c r="T181" s="36">
        <f>SUMIFS(СВЦЭМ!$E$39:$E$782,СВЦЭМ!$A$39:$A$782,$A181,СВЦЭМ!$B$39:$B$782,T$155)+'СЕТ СН'!$F$15</f>
        <v>156.42755328000001</v>
      </c>
      <c r="U181" s="36">
        <f>SUMIFS(СВЦЭМ!$E$39:$E$782,СВЦЭМ!$A$39:$A$782,$A181,СВЦЭМ!$B$39:$B$782,U$155)+'СЕТ СН'!$F$15</f>
        <v>146.56619112999999</v>
      </c>
      <c r="V181" s="36">
        <f>SUMIFS(СВЦЭМ!$E$39:$E$782,СВЦЭМ!$A$39:$A$782,$A181,СВЦЭМ!$B$39:$B$782,V$155)+'СЕТ СН'!$F$15</f>
        <v>146.06506192000001</v>
      </c>
      <c r="W181" s="36">
        <f>SUMIFS(СВЦЭМ!$E$39:$E$782,СВЦЭМ!$A$39:$A$782,$A181,СВЦЭМ!$B$39:$B$782,W$155)+'СЕТ СН'!$F$15</f>
        <v>148.58335679999999</v>
      </c>
      <c r="X181" s="36">
        <f>SUMIFS(СВЦЭМ!$E$39:$E$782,СВЦЭМ!$A$39:$A$782,$A181,СВЦЭМ!$B$39:$B$782,X$155)+'СЕТ СН'!$F$15</f>
        <v>148.05901205000001</v>
      </c>
      <c r="Y181" s="36">
        <f>SUMIFS(СВЦЭМ!$E$39:$E$782,СВЦЭМ!$A$39:$A$782,$A181,СВЦЭМ!$B$39:$B$782,Y$155)+'СЕТ СН'!$F$15</f>
        <v>156.16409755000001</v>
      </c>
    </row>
    <row r="182" spans="1:27" ht="15.75" x14ac:dyDescent="0.2">
      <c r="A182" s="35">
        <f t="shared" si="4"/>
        <v>44313</v>
      </c>
      <c r="B182" s="36">
        <f>SUMIFS(СВЦЭМ!$E$39:$E$782,СВЦЭМ!$A$39:$A$782,$A182,СВЦЭМ!$B$39:$B$782,B$155)+'СЕТ СН'!$F$15</f>
        <v>196.9995715</v>
      </c>
      <c r="C182" s="36">
        <f>SUMIFS(СВЦЭМ!$E$39:$E$782,СВЦЭМ!$A$39:$A$782,$A182,СВЦЭМ!$B$39:$B$782,C$155)+'СЕТ СН'!$F$15</f>
        <v>211.72140293000001</v>
      </c>
      <c r="D182" s="36">
        <f>SUMIFS(СВЦЭМ!$E$39:$E$782,СВЦЭМ!$A$39:$A$782,$A182,СВЦЭМ!$B$39:$B$782,D$155)+'СЕТ СН'!$F$15</f>
        <v>207.25750500999999</v>
      </c>
      <c r="E182" s="36">
        <f>SUMIFS(СВЦЭМ!$E$39:$E$782,СВЦЭМ!$A$39:$A$782,$A182,СВЦЭМ!$B$39:$B$782,E$155)+'СЕТ СН'!$F$15</f>
        <v>206.64876860000001</v>
      </c>
      <c r="F182" s="36">
        <f>SUMIFS(СВЦЭМ!$E$39:$E$782,СВЦЭМ!$A$39:$A$782,$A182,СВЦЭМ!$B$39:$B$782,F$155)+'СЕТ СН'!$F$15</f>
        <v>206.62241164</v>
      </c>
      <c r="G182" s="36">
        <f>SUMIFS(СВЦЭМ!$E$39:$E$782,СВЦЭМ!$A$39:$A$782,$A182,СВЦЭМ!$B$39:$B$782,G$155)+'СЕТ СН'!$F$15</f>
        <v>208.44248116</v>
      </c>
      <c r="H182" s="36">
        <f>SUMIFS(СВЦЭМ!$E$39:$E$782,СВЦЭМ!$A$39:$A$782,$A182,СВЦЭМ!$B$39:$B$782,H$155)+'СЕТ СН'!$F$15</f>
        <v>210.76794236999999</v>
      </c>
      <c r="I182" s="36">
        <f>SUMIFS(СВЦЭМ!$E$39:$E$782,СВЦЭМ!$A$39:$A$782,$A182,СВЦЭМ!$B$39:$B$782,I$155)+'СЕТ СН'!$F$15</f>
        <v>198.61610895999999</v>
      </c>
      <c r="J182" s="36">
        <f>SUMIFS(СВЦЭМ!$E$39:$E$782,СВЦЭМ!$A$39:$A$782,$A182,СВЦЭМ!$B$39:$B$782,J$155)+'СЕТ СН'!$F$15</f>
        <v>184.64468392000001</v>
      </c>
      <c r="K182" s="36">
        <f>SUMIFS(СВЦЭМ!$E$39:$E$782,СВЦЭМ!$A$39:$A$782,$A182,СВЦЭМ!$B$39:$B$782,K$155)+'СЕТ СН'!$F$15</f>
        <v>175.66171184000001</v>
      </c>
      <c r="L182" s="36">
        <f>SUMIFS(СВЦЭМ!$E$39:$E$782,СВЦЭМ!$A$39:$A$782,$A182,СВЦЭМ!$B$39:$B$782,L$155)+'СЕТ СН'!$F$15</f>
        <v>176.85801456999999</v>
      </c>
      <c r="M182" s="36">
        <f>SUMIFS(СВЦЭМ!$E$39:$E$782,СВЦЭМ!$A$39:$A$782,$A182,СВЦЭМ!$B$39:$B$782,M$155)+'СЕТ СН'!$F$15</f>
        <v>178.89716669000001</v>
      </c>
      <c r="N182" s="36">
        <f>SUMIFS(СВЦЭМ!$E$39:$E$782,СВЦЭМ!$A$39:$A$782,$A182,СВЦЭМ!$B$39:$B$782,N$155)+'СЕТ СН'!$F$15</f>
        <v>184.05646285</v>
      </c>
      <c r="O182" s="36">
        <f>SUMIFS(СВЦЭМ!$E$39:$E$782,СВЦЭМ!$A$39:$A$782,$A182,СВЦЭМ!$B$39:$B$782,O$155)+'СЕТ СН'!$F$15</f>
        <v>193.37027128</v>
      </c>
      <c r="P182" s="36">
        <f>SUMIFS(СВЦЭМ!$E$39:$E$782,СВЦЭМ!$A$39:$A$782,$A182,СВЦЭМ!$B$39:$B$782,P$155)+'СЕТ СН'!$F$15</f>
        <v>196.23227476</v>
      </c>
      <c r="Q182" s="36">
        <f>SUMIFS(СВЦЭМ!$E$39:$E$782,СВЦЭМ!$A$39:$A$782,$A182,СВЦЭМ!$B$39:$B$782,Q$155)+'СЕТ СН'!$F$15</f>
        <v>193.35228579</v>
      </c>
      <c r="R182" s="36">
        <f>SUMIFS(СВЦЭМ!$E$39:$E$782,СВЦЭМ!$A$39:$A$782,$A182,СВЦЭМ!$B$39:$B$782,R$155)+'СЕТ СН'!$F$15</f>
        <v>193.47752456000001</v>
      </c>
      <c r="S182" s="36">
        <f>SUMIFS(СВЦЭМ!$E$39:$E$782,СВЦЭМ!$A$39:$A$782,$A182,СВЦЭМ!$B$39:$B$782,S$155)+'СЕТ СН'!$F$15</f>
        <v>197.35094047999999</v>
      </c>
      <c r="T182" s="36">
        <f>SUMIFS(СВЦЭМ!$E$39:$E$782,СВЦЭМ!$A$39:$A$782,$A182,СВЦЭМ!$B$39:$B$782,T$155)+'СЕТ СН'!$F$15</f>
        <v>183.23341945000001</v>
      </c>
      <c r="U182" s="36">
        <f>SUMIFS(СВЦЭМ!$E$39:$E$782,СВЦЭМ!$A$39:$A$782,$A182,СВЦЭМ!$B$39:$B$782,U$155)+'СЕТ СН'!$F$15</f>
        <v>168.85067007000001</v>
      </c>
      <c r="V182" s="36">
        <f>SUMIFS(СВЦЭМ!$E$39:$E$782,СВЦЭМ!$A$39:$A$782,$A182,СВЦЭМ!$B$39:$B$782,V$155)+'СЕТ СН'!$F$15</f>
        <v>165.66225614999999</v>
      </c>
      <c r="W182" s="36">
        <f>SUMIFS(СВЦЭМ!$E$39:$E$782,СВЦЭМ!$A$39:$A$782,$A182,СВЦЭМ!$B$39:$B$782,W$155)+'СЕТ СН'!$F$15</f>
        <v>167.25064922999999</v>
      </c>
      <c r="X182" s="36">
        <f>SUMIFS(СВЦЭМ!$E$39:$E$782,СВЦЭМ!$A$39:$A$782,$A182,СВЦЭМ!$B$39:$B$782,X$155)+'СЕТ СН'!$F$15</f>
        <v>166.72196951999999</v>
      </c>
      <c r="Y182" s="36">
        <f>SUMIFS(СВЦЭМ!$E$39:$E$782,СВЦЭМ!$A$39:$A$782,$A182,СВЦЭМ!$B$39:$B$782,Y$155)+'СЕТ СН'!$F$15</f>
        <v>173.80272829</v>
      </c>
    </row>
    <row r="183" spans="1:27" ht="15.75" x14ac:dyDescent="0.2">
      <c r="A183" s="35">
        <f t="shared" si="4"/>
        <v>44314</v>
      </c>
      <c r="B183" s="36">
        <f>SUMIFS(СВЦЭМ!$E$39:$E$782,СВЦЭМ!$A$39:$A$782,$A183,СВЦЭМ!$B$39:$B$782,B$155)+'СЕТ СН'!$F$15</f>
        <v>196.88788120000001</v>
      </c>
      <c r="C183" s="36">
        <f>SUMIFS(СВЦЭМ!$E$39:$E$782,СВЦЭМ!$A$39:$A$782,$A183,СВЦЭМ!$B$39:$B$782,C$155)+'СЕТ СН'!$F$15</f>
        <v>211.91701094000001</v>
      </c>
      <c r="D183" s="36">
        <f>SUMIFS(СВЦЭМ!$E$39:$E$782,СВЦЭМ!$A$39:$A$782,$A183,СВЦЭМ!$B$39:$B$782,D$155)+'СЕТ СН'!$F$15</f>
        <v>216.03865728</v>
      </c>
      <c r="E183" s="36">
        <f>SUMIFS(СВЦЭМ!$E$39:$E$782,СВЦЭМ!$A$39:$A$782,$A183,СВЦЭМ!$B$39:$B$782,E$155)+'СЕТ СН'!$F$15</f>
        <v>216.03982482000001</v>
      </c>
      <c r="F183" s="36">
        <f>SUMIFS(СВЦЭМ!$E$39:$E$782,СВЦЭМ!$A$39:$A$782,$A183,СВЦЭМ!$B$39:$B$782,F$155)+'СЕТ СН'!$F$15</f>
        <v>217.81435542</v>
      </c>
      <c r="G183" s="36">
        <f>SUMIFS(СВЦЭМ!$E$39:$E$782,СВЦЭМ!$A$39:$A$782,$A183,СВЦЭМ!$B$39:$B$782,G$155)+'СЕТ СН'!$F$15</f>
        <v>219.06571205</v>
      </c>
      <c r="H183" s="36">
        <f>SUMIFS(СВЦЭМ!$E$39:$E$782,СВЦЭМ!$A$39:$A$782,$A183,СВЦЭМ!$B$39:$B$782,H$155)+'СЕТ СН'!$F$15</f>
        <v>217.27499928</v>
      </c>
      <c r="I183" s="36">
        <f>SUMIFS(СВЦЭМ!$E$39:$E$782,СВЦЭМ!$A$39:$A$782,$A183,СВЦЭМ!$B$39:$B$782,I$155)+'СЕТ СН'!$F$15</f>
        <v>202.68149453000001</v>
      </c>
      <c r="J183" s="36">
        <f>SUMIFS(СВЦЭМ!$E$39:$E$782,СВЦЭМ!$A$39:$A$782,$A183,СВЦЭМ!$B$39:$B$782,J$155)+'СЕТ СН'!$F$15</f>
        <v>188.58267311</v>
      </c>
      <c r="K183" s="36">
        <f>SUMIFS(СВЦЭМ!$E$39:$E$782,СВЦЭМ!$A$39:$A$782,$A183,СВЦЭМ!$B$39:$B$782,K$155)+'СЕТ СН'!$F$15</f>
        <v>177.58722936999999</v>
      </c>
      <c r="L183" s="36">
        <f>SUMIFS(СВЦЭМ!$E$39:$E$782,СВЦЭМ!$A$39:$A$782,$A183,СВЦЭМ!$B$39:$B$782,L$155)+'СЕТ СН'!$F$15</f>
        <v>176.93127928999999</v>
      </c>
      <c r="M183" s="36">
        <f>SUMIFS(СВЦЭМ!$E$39:$E$782,СВЦЭМ!$A$39:$A$782,$A183,СВЦЭМ!$B$39:$B$782,M$155)+'СЕТ СН'!$F$15</f>
        <v>179.56549815</v>
      </c>
      <c r="N183" s="36">
        <f>SUMIFS(СВЦЭМ!$E$39:$E$782,СВЦЭМ!$A$39:$A$782,$A183,СВЦЭМ!$B$39:$B$782,N$155)+'СЕТ СН'!$F$15</f>
        <v>186.71328846</v>
      </c>
      <c r="O183" s="36">
        <f>SUMIFS(СВЦЭМ!$E$39:$E$782,СВЦЭМ!$A$39:$A$782,$A183,СВЦЭМ!$B$39:$B$782,O$155)+'СЕТ СН'!$F$15</f>
        <v>194.04148676</v>
      </c>
      <c r="P183" s="36">
        <f>SUMIFS(СВЦЭМ!$E$39:$E$782,СВЦЭМ!$A$39:$A$782,$A183,СВЦЭМ!$B$39:$B$782,P$155)+'СЕТ СН'!$F$15</f>
        <v>202.50497425</v>
      </c>
      <c r="Q183" s="36">
        <f>SUMIFS(СВЦЭМ!$E$39:$E$782,СВЦЭМ!$A$39:$A$782,$A183,СВЦЭМ!$B$39:$B$782,Q$155)+'СЕТ СН'!$F$15</f>
        <v>202.74901636000001</v>
      </c>
      <c r="R183" s="36">
        <f>SUMIFS(СВЦЭМ!$E$39:$E$782,СВЦЭМ!$A$39:$A$782,$A183,СВЦЭМ!$B$39:$B$782,R$155)+'СЕТ СН'!$F$15</f>
        <v>202.31778958000001</v>
      </c>
      <c r="S183" s="36">
        <f>SUMIFS(СВЦЭМ!$E$39:$E$782,СВЦЭМ!$A$39:$A$782,$A183,СВЦЭМ!$B$39:$B$782,S$155)+'СЕТ СН'!$F$15</f>
        <v>203.52864084999999</v>
      </c>
      <c r="T183" s="36">
        <f>SUMIFS(СВЦЭМ!$E$39:$E$782,СВЦЭМ!$A$39:$A$782,$A183,СВЦЭМ!$B$39:$B$782,T$155)+'СЕТ СН'!$F$15</f>
        <v>188.54369450999999</v>
      </c>
      <c r="U183" s="36">
        <f>SUMIFS(СВЦЭМ!$E$39:$E$782,СВЦЭМ!$A$39:$A$782,$A183,СВЦЭМ!$B$39:$B$782,U$155)+'СЕТ СН'!$F$15</f>
        <v>175.60822592</v>
      </c>
      <c r="V183" s="36">
        <f>SUMIFS(СВЦЭМ!$E$39:$E$782,СВЦЭМ!$A$39:$A$782,$A183,СВЦЭМ!$B$39:$B$782,V$155)+'СЕТ СН'!$F$15</f>
        <v>170.58460364000001</v>
      </c>
      <c r="W183" s="36">
        <f>SUMIFS(СВЦЭМ!$E$39:$E$782,СВЦЭМ!$A$39:$A$782,$A183,СВЦЭМ!$B$39:$B$782,W$155)+'СЕТ СН'!$F$15</f>
        <v>173.85914690999999</v>
      </c>
      <c r="X183" s="36">
        <f>SUMIFS(СВЦЭМ!$E$39:$E$782,СВЦЭМ!$A$39:$A$782,$A183,СВЦЭМ!$B$39:$B$782,X$155)+'СЕТ СН'!$F$15</f>
        <v>180.00632286999999</v>
      </c>
      <c r="Y183" s="36">
        <f>SUMIFS(СВЦЭМ!$E$39:$E$782,СВЦЭМ!$A$39:$A$782,$A183,СВЦЭМ!$B$39:$B$782,Y$155)+'СЕТ СН'!$F$15</f>
        <v>191.39858964999999</v>
      </c>
    </row>
    <row r="184" spans="1:27" ht="15.75" x14ac:dyDescent="0.2">
      <c r="A184" s="35">
        <f t="shared" si="4"/>
        <v>44315</v>
      </c>
      <c r="B184" s="36">
        <f>SUMIFS(СВЦЭМ!$E$39:$E$782,СВЦЭМ!$A$39:$A$782,$A184,СВЦЭМ!$B$39:$B$782,B$155)+'СЕТ СН'!$F$15</f>
        <v>198.25494373999999</v>
      </c>
      <c r="C184" s="36">
        <f>SUMIFS(СВЦЭМ!$E$39:$E$782,СВЦЭМ!$A$39:$A$782,$A184,СВЦЭМ!$B$39:$B$782,C$155)+'СЕТ СН'!$F$15</f>
        <v>214.94733378999999</v>
      </c>
      <c r="D184" s="36">
        <f>SUMIFS(СВЦЭМ!$E$39:$E$782,СВЦЭМ!$A$39:$A$782,$A184,СВЦЭМ!$B$39:$B$782,D$155)+'СЕТ СН'!$F$15</f>
        <v>215.49026043999999</v>
      </c>
      <c r="E184" s="36">
        <f>SUMIFS(СВЦЭМ!$E$39:$E$782,СВЦЭМ!$A$39:$A$782,$A184,СВЦЭМ!$B$39:$B$782,E$155)+'СЕТ СН'!$F$15</f>
        <v>214.79548990000001</v>
      </c>
      <c r="F184" s="36">
        <f>SUMIFS(СВЦЭМ!$E$39:$E$782,СВЦЭМ!$A$39:$A$782,$A184,СВЦЭМ!$B$39:$B$782,F$155)+'СЕТ СН'!$F$15</f>
        <v>217.03102605999999</v>
      </c>
      <c r="G184" s="36">
        <f>SUMIFS(СВЦЭМ!$E$39:$E$782,СВЦЭМ!$A$39:$A$782,$A184,СВЦЭМ!$B$39:$B$782,G$155)+'СЕТ СН'!$F$15</f>
        <v>218.46126626</v>
      </c>
      <c r="H184" s="36">
        <f>SUMIFS(СВЦЭМ!$E$39:$E$782,СВЦЭМ!$A$39:$A$782,$A184,СВЦЭМ!$B$39:$B$782,H$155)+'СЕТ СН'!$F$15</f>
        <v>218.54279869000001</v>
      </c>
      <c r="I184" s="36">
        <f>SUMIFS(СВЦЭМ!$E$39:$E$782,СВЦЭМ!$A$39:$A$782,$A184,СВЦЭМ!$B$39:$B$782,I$155)+'СЕТ СН'!$F$15</f>
        <v>201.21286689999999</v>
      </c>
      <c r="J184" s="36">
        <f>SUMIFS(СВЦЭМ!$E$39:$E$782,СВЦЭМ!$A$39:$A$782,$A184,СВЦЭМ!$B$39:$B$782,J$155)+'СЕТ СН'!$F$15</f>
        <v>189.66965621</v>
      </c>
      <c r="K184" s="36">
        <f>SUMIFS(СВЦЭМ!$E$39:$E$782,СВЦЭМ!$A$39:$A$782,$A184,СВЦЭМ!$B$39:$B$782,K$155)+'СЕТ СН'!$F$15</f>
        <v>178.28873995000001</v>
      </c>
      <c r="L184" s="36">
        <f>SUMIFS(СВЦЭМ!$E$39:$E$782,СВЦЭМ!$A$39:$A$782,$A184,СВЦЭМ!$B$39:$B$782,L$155)+'СЕТ СН'!$F$15</f>
        <v>179.15401803</v>
      </c>
      <c r="M184" s="36">
        <f>SUMIFS(СВЦЭМ!$E$39:$E$782,СВЦЭМ!$A$39:$A$782,$A184,СВЦЭМ!$B$39:$B$782,M$155)+'СЕТ СН'!$F$15</f>
        <v>180.84247822</v>
      </c>
      <c r="N184" s="36">
        <f>SUMIFS(СВЦЭМ!$E$39:$E$782,СВЦЭМ!$A$39:$A$782,$A184,СВЦЭМ!$B$39:$B$782,N$155)+'СЕТ СН'!$F$15</f>
        <v>186.37560343000001</v>
      </c>
      <c r="O184" s="36">
        <f>SUMIFS(СВЦЭМ!$E$39:$E$782,СВЦЭМ!$A$39:$A$782,$A184,СВЦЭМ!$B$39:$B$782,O$155)+'СЕТ СН'!$F$15</f>
        <v>195.35799057</v>
      </c>
      <c r="P184" s="36">
        <f>SUMIFS(СВЦЭМ!$E$39:$E$782,СВЦЭМ!$A$39:$A$782,$A184,СВЦЭМ!$B$39:$B$782,P$155)+'СЕТ СН'!$F$15</f>
        <v>202.20242880000001</v>
      </c>
      <c r="Q184" s="36">
        <f>SUMIFS(СВЦЭМ!$E$39:$E$782,СВЦЭМ!$A$39:$A$782,$A184,СВЦЭМ!$B$39:$B$782,Q$155)+'СЕТ СН'!$F$15</f>
        <v>201.11774176</v>
      </c>
      <c r="R184" s="36">
        <f>SUMIFS(СВЦЭМ!$E$39:$E$782,СВЦЭМ!$A$39:$A$782,$A184,СВЦЭМ!$B$39:$B$782,R$155)+'СЕТ СН'!$F$15</f>
        <v>201.62390603</v>
      </c>
      <c r="S184" s="36">
        <f>SUMIFS(СВЦЭМ!$E$39:$E$782,СВЦЭМ!$A$39:$A$782,$A184,СВЦЭМ!$B$39:$B$782,S$155)+'СЕТ СН'!$F$15</f>
        <v>205.20267801</v>
      </c>
      <c r="T184" s="36">
        <f>SUMIFS(СВЦЭМ!$E$39:$E$782,СВЦЭМ!$A$39:$A$782,$A184,СВЦЭМ!$B$39:$B$782,T$155)+'СЕТ СН'!$F$15</f>
        <v>189.14400995</v>
      </c>
      <c r="U184" s="36">
        <f>SUMIFS(СВЦЭМ!$E$39:$E$782,СВЦЭМ!$A$39:$A$782,$A184,СВЦЭМ!$B$39:$B$782,U$155)+'СЕТ СН'!$F$15</f>
        <v>174.0081721</v>
      </c>
      <c r="V184" s="36">
        <f>SUMIFS(СВЦЭМ!$E$39:$E$782,СВЦЭМ!$A$39:$A$782,$A184,СВЦЭМ!$B$39:$B$782,V$155)+'СЕТ СН'!$F$15</f>
        <v>168.40428363000001</v>
      </c>
      <c r="W184" s="36">
        <f>SUMIFS(СВЦЭМ!$E$39:$E$782,СВЦЭМ!$A$39:$A$782,$A184,СВЦЭМ!$B$39:$B$782,W$155)+'СЕТ СН'!$F$15</f>
        <v>169.76514964</v>
      </c>
      <c r="X184" s="36">
        <f>SUMIFS(СВЦЭМ!$E$39:$E$782,СВЦЭМ!$A$39:$A$782,$A184,СВЦЭМ!$B$39:$B$782,X$155)+'СЕТ СН'!$F$15</f>
        <v>173.95950805000001</v>
      </c>
      <c r="Y184" s="36">
        <f>SUMIFS(СВЦЭМ!$E$39:$E$782,СВЦЭМ!$A$39:$A$782,$A184,СВЦЭМ!$B$39:$B$782,Y$155)+'СЕТ СН'!$F$15</f>
        <v>185.5697381</v>
      </c>
    </row>
    <row r="185" spans="1:27" ht="15.75" x14ac:dyDescent="0.2">
      <c r="A185" s="35">
        <f t="shared" si="4"/>
        <v>44316</v>
      </c>
      <c r="B185" s="36">
        <f>SUMIFS(СВЦЭМ!$E$39:$E$782,СВЦЭМ!$A$39:$A$782,$A185,СВЦЭМ!$B$39:$B$782,B$155)+'СЕТ СН'!$F$15</f>
        <v>195.51495933999999</v>
      </c>
      <c r="C185" s="36">
        <f>SUMIFS(СВЦЭМ!$E$39:$E$782,СВЦЭМ!$A$39:$A$782,$A185,СВЦЭМ!$B$39:$B$782,C$155)+'СЕТ СН'!$F$15</f>
        <v>210.07994657</v>
      </c>
      <c r="D185" s="36">
        <f>SUMIFS(СВЦЭМ!$E$39:$E$782,СВЦЭМ!$A$39:$A$782,$A185,СВЦЭМ!$B$39:$B$782,D$155)+'СЕТ СН'!$F$15</f>
        <v>214.10992016</v>
      </c>
      <c r="E185" s="36">
        <f>SUMIFS(СВЦЭМ!$E$39:$E$782,СВЦЭМ!$A$39:$A$782,$A185,СВЦЭМ!$B$39:$B$782,E$155)+'СЕТ СН'!$F$15</f>
        <v>213.29894300000001</v>
      </c>
      <c r="F185" s="36">
        <f>SUMIFS(СВЦЭМ!$E$39:$E$782,СВЦЭМ!$A$39:$A$782,$A185,СВЦЭМ!$B$39:$B$782,F$155)+'СЕТ СН'!$F$15</f>
        <v>215.41156892000001</v>
      </c>
      <c r="G185" s="36">
        <f>SUMIFS(СВЦЭМ!$E$39:$E$782,СВЦЭМ!$A$39:$A$782,$A185,СВЦЭМ!$B$39:$B$782,G$155)+'СЕТ СН'!$F$15</f>
        <v>218.42105103</v>
      </c>
      <c r="H185" s="36">
        <f>SUMIFS(СВЦЭМ!$E$39:$E$782,СВЦЭМ!$A$39:$A$782,$A185,СВЦЭМ!$B$39:$B$782,H$155)+'СЕТ СН'!$F$15</f>
        <v>219.01212333000001</v>
      </c>
      <c r="I185" s="36">
        <f>SUMIFS(СВЦЭМ!$E$39:$E$782,СВЦЭМ!$A$39:$A$782,$A185,СВЦЭМ!$B$39:$B$782,I$155)+'СЕТ СН'!$F$15</f>
        <v>205.31856826000001</v>
      </c>
      <c r="J185" s="36">
        <f>SUMIFS(СВЦЭМ!$E$39:$E$782,СВЦЭМ!$A$39:$A$782,$A185,СВЦЭМ!$B$39:$B$782,J$155)+'СЕТ СН'!$F$15</f>
        <v>193.15368846000001</v>
      </c>
      <c r="K185" s="36">
        <f>SUMIFS(СВЦЭМ!$E$39:$E$782,СВЦЭМ!$A$39:$A$782,$A185,СВЦЭМ!$B$39:$B$782,K$155)+'СЕТ СН'!$F$15</f>
        <v>187.01724526999999</v>
      </c>
      <c r="L185" s="36">
        <f>SUMIFS(СВЦЭМ!$E$39:$E$782,СВЦЭМ!$A$39:$A$782,$A185,СВЦЭМ!$B$39:$B$782,L$155)+'СЕТ СН'!$F$15</f>
        <v>182.62241456999999</v>
      </c>
      <c r="M185" s="36">
        <f>SUMIFS(СВЦЭМ!$E$39:$E$782,СВЦЭМ!$A$39:$A$782,$A185,СВЦЭМ!$B$39:$B$782,M$155)+'СЕТ СН'!$F$15</f>
        <v>184.07424497</v>
      </c>
      <c r="N185" s="36">
        <f>SUMIFS(СВЦЭМ!$E$39:$E$782,СВЦЭМ!$A$39:$A$782,$A185,СВЦЭМ!$B$39:$B$782,N$155)+'СЕТ СН'!$F$15</f>
        <v>195.26849361000001</v>
      </c>
      <c r="O185" s="36">
        <f>SUMIFS(СВЦЭМ!$E$39:$E$782,СВЦЭМ!$A$39:$A$782,$A185,СВЦЭМ!$B$39:$B$782,O$155)+'СЕТ СН'!$F$15</f>
        <v>202.23745678</v>
      </c>
      <c r="P185" s="36">
        <f>SUMIFS(СВЦЭМ!$E$39:$E$782,СВЦЭМ!$A$39:$A$782,$A185,СВЦЭМ!$B$39:$B$782,P$155)+'СЕТ СН'!$F$15</f>
        <v>206.88492124000001</v>
      </c>
      <c r="Q185" s="36">
        <f>SUMIFS(СВЦЭМ!$E$39:$E$782,СВЦЭМ!$A$39:$A$782,$A185,СВЦЭМ!$B$39:$B$782,Q$155)+'СЕТ СН'!$F$15</f>
        <v>205.85131157999999</v>
      </c>
      <c r="R185" s="36">
        <f>SUMIFS(СВЦЭМ!$E$39:$E$782,СВЦЭМ!$A$39:$A$782,$A185,СВЦЭМ!$B$39:$B$782,R$155)+'СЕТ СН'!$F$15</f>
        <v>204.20794896000001</v>
      </c>
      <c r="S185" s="36">
        <f>SUMIFS(СВЦЭМ!$E$39:$E$782,СВЦЭМ!$A$39:$A$782,$A185,СВЦЭМ!$B$39:$B$782,S$155)+'СЕТ СН'!$F$15</f>
        <v>202.58994002</v>
      </c>
      <c r="T185" s="36">
        <f>SUMIFS(СВЦЭМ!$E$39:$E$782,СВЦЭМ!$A$39:$A$782,$A185,СВЦЭМ!$B$39:$B$782,T$155)+'СЕТ СН'!$F$15</f>
        <v>186.24459804</v>
      </c>
      <c r="U185" s="36">
        <f>SUMIFS(СВЦЭМ!$E$39:$E$782,СВЦЭМ!$A$39:$A$782,$A185,СВЦЭМ!$B$39:$B$782,U$155)+'СЕТ СН'!$F$15</f>
        <v>171.94242156999999</v>
      </c>
      <c r="V185" s="36">
        <f>SUMIFS(СВЦЭМ!$E$39:$E$782,СВЦЭМ!$A$39:$A$782,$A185,СВЦЭМ!$B$39:$B$782,V$155)+'СЕТ СН'!$F$15</f>
        <v>166.55165381</v>
      </c>
      <c r="W185" s="36">
        <f>SUMIFS(СВЦЭМ!$E$39:$E$782,СВЦЭМ!$A$39:$A$782,$A185,СВЦЭМ!$B$39:$B$782,W$155)+'СЕТ СН'!$F$15</f>
        <v>167.73732097000001</v>
      </c>
      <c r="X185" s="36">
        <f>SUMIFS(СВЦЭМ!$E$39:$E$782,СВЦЭМ!$A$39:$A$782,$A185,СВЦЭМ!$B$39:$B$782,X$155)+'СЕТ СН'!$F$15</f>
        <v>174.84255859999999</v>
      </c>
      <c r="Y185" s="36">
        <f>SUMIFS(СВЦЭМ!$E$39:$E$782,СВЦЭМ!$A$39:$A$782,$A185,СВЦЭМ!$B$39:$B$782,Y$155)+'СЕТ СН'!$F$15</f>
        <v>188.88461133000001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8"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9"/>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4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01.04.2021</v>
      </c>
      <c r="B191" s="36">
        <f>SUMIFS(СВЦЭМ!$F$39:$F$782,СВЦЭМ!$A$39:$A$782,$A191,СВЦЭМ!$B$39:$B$782,B$190)+'СЕТ СН'!$F$15</f>
        <v>187.00650195</v>
      </c>
      <c r="C191" s="36">
        <f>SUMIFS(СВЦЭМ!$F$39:$F$782,СВЦЭМ!$A$39:$A$782,$A191,СВЦЭМ!$B$39:$B$782,C$190)+'СЕТ СН'!$F$15</f>
        <v>201.00951423000001</v>
      </c>
      <c r="D191" s="36">
        <f>SUMIFS(СВЦЭМ!$F$39:$F$782,СВЦЭМ!$A$39:$A$782,$A191,СВЦЭМ!$B$39:$B$782,D$190)+'СЕТ СН'!$F$15</f>
        <v>208.58972369</v>
      </c>
      <c r="E191" s="36">
        <f>SUMIFS(СВЦЭМ!$F$39:$F$782,СВЦЭМ!$A$39:$A$782,$A191,СВЦЭМ!$B$39:$B$782,E$190)+'СЕТ СН'!$F$15</f>
        <v>208.57054994000001</v>
      </c>
      <c r="F191" s="36">
        <f>SUMIFS(СВЦЭМ!$F$39:$F$782,СВЦЭМ!$A$39:$A$782,$A191,СВЦЭМ!$B$39:$B$782,F$190)+'СЕТ СН'!$F$15</f>
        <v>207.81389845000001</v>
      </c>
      <c r="G191" s="36">
        <f>SUMIFS(СВЦЭМ!$F$39:$F$782,СВЦЭМ!$A$39:$A$782,$A191,СВЦЭМ!$B$39:$B$782,G$190)+'СЕТ СН'!$F$15</f>
        <v>206.24485924999999</v>
      </c>
      <c r="H191" s="36">
        <f>SUMIFS(СВЦЭМ!$F$39:$F$782,СВЦЭМ!$A$39:$A$782,$A191,СВЦЭМ!$B$39:$B$782,H$190)+'СЕТ СН'!$F$15</f>
        <v>195.69658994</v>
      </c>
      <c r="I191" s="36">
        <f>SUMIFS(СВЦЭМ!$F$39:$F$782,СВЦЭМ!$A$39:$A$782,$A191,СВЦЭМ!$B$39:$B$782,I$190)+'СЕТ СН'!$F$15</f>
        <v>190.06346941999999</v>
      </c>
      <c r="J191" s="36">
        <f>SUMIFS(СВЦЭМ!$F$39:$F$782,СВЦЭМ!$A$39:$A$782,$A191,СВЦЭМ!$B$39:$B$782,J$190)+'СЕТ СН'!$F$15</f>
        <v>182.43566541999999</v>
      </c>
      <c r="K191" s="36">
        <f>SUMIFS(СВЦЭМ!$F$39:$F$782,СВЦЭМ!$A$39:$A$782,$A191,СВЦЭМ!$B$39:$B$782,K$190)+'СЕТ СН'!$F$15</f>
        <v>170.18931443</v>
      </c>
      <c r="L191" s="36">
        <f>SUMIFS(СВЦЭМ!$F$39:$F$782,СВЦЭМ!$A$39:$A$782,$A191,СВЦЭМ!$B$39:$B$782,L$190)+'СЕТ СН'!$F$15</f>
        <v>170.13586569</v>
      </c>
      <c r="M191" s="36">
        <f>SUMIFS(СВЦЭМ!$F$39:$F$782,СВЦЭМ!$A$39:$A$782,$A191,СВЦЭМ!$B$39:$B$782,M$190)+'СЕТ СН'!$F$15</f>
        <v>170.73163292000001</v>
      </c>
      <c r="N191" s="36">
        <f>SUMIFS(СВЦЭМ!$F$39:$F$782,СВЦЭМ!$A$39:$A$782,$A191,СВЦЭМ!$B$39:$B$782,N$190)+'СЕТ СН'!$F$15</f>
        <v>175.57970922999999</v>
      </c>
      <c r="O191" s="36">
        <f>SUMIFS(СВЦЭМ!$F$39:$F$782,СВЦЭМ!$A$39:$A$782,$A191,СВЦЭМ!$B$39:$B$782,O$190)+'СЕТ СН'!$F$15</f>
        <v>182.38572836</v>
      </c>
      <c r="P191" s="36">
        <f>SUMIFS(СВЦЭМ!$F$39:$F$782,СВЦЭМ!$A$39:$A$782,$A191,СВЦЭМ!$B$39:$B$782,P$190)+'СЕТ СН'!$F$15</f>
        <v>190.26557901999999</v>
      </c>
      <c r="Q191" s="36">
        <f>SUMIFS(СВЦЭМ!$F$39:$F$782,СВЦЭМ!$A$39:$A$782,$A191,СВЦЭМ!$B$39:$B$782,Q$190)+'СЕТ СН'!$F$15</f>
        <v>194.79011894999999</v>
      </c>
      <c r="R191" s="36">
        <f>SUMIFS(СВЦЭМ!$F$39:$F$782,СВЦЭМ!$A$39:$A$782,$A191,СВЦЭМ!$B$39:$B$782,R$190)+'СЕТ СН'!$F$15</f>
        <v>192.39941547999999</v>
      </c>
      <c r="S191" s="36">
        <f>SUMIFS(СВЦЭМ!$F$39:$F$782,СВЦЭМ!$A$39:$A$782,$A191,СВЦЭМ!$B$39:$B$782,S$190)+'СЕТ СН'!$F$15</f>
        <v>189.18034582999999</v>
      </c>
      <c r="T191" s="36">
        <f>SUMIFS(СВЦЭМ!$F$39:$F$782,СВЦЭМ!$A$39:$A$782,$A191,СВЦЭМ!$B$39:$B$782,T$190)+'СЕТ СН'!$F$15</f>
        <v>182.91427074999999</v>
      </c>
      <c r="U191" s="36">
        <f>SUMIFS(СВЦЭМ!$F$39:$F$782,СВЦЭМ!$A$39:$A$782,$A191,СВЦЭМ!$B$39:$B$782,U$190)+'СЕТ СН'!$F$15</f>
        <v>170.92754219</v>
      </c>
      <c r="V191" s="36">
        <f>SUMIFS(СВЦЭМ!$F$39:$F$782,СВЦЭМ!$A$39:$A$782,$A191,СВЦЭМ!$B$39:$B$782,V$190)+'СЕТ СН'!$F$15</f>
        <v>164.75982189999999</v>
      </c>
      <c r="W191" s="36">
        <f>SUMIFS(СВЦЭМ!$F$39:$F$782,СВЦЭМ!$A$39:$A$782,$A191,СВЦЭМ!$B$39:$B$782,W$190)+'СЕТ СН'!$F$15</f>
        <v>162.93987668</v>
      </c>
      <c r="X191" s="36">
        <f>SUMIFS(СВЦЭМ!$F$39:$F$782,СВЦЭМ!$A$39:$A$782,$A191,СВЦЭМ!$B$39:$B$782,X$190)+'СЕТ СН'!$F$15</f>
        <v>166.21813623</v>
      </c>
      <c r="Y191" s="36">
        <f>SUMIFS(СВЦЭМ!$F$39:$F$782,СВЦЭМ!$A$39:$A$782,$A191,СВЦЭМ!$B$39:$B$782,Y$190)+'СЕТ СН'!$F$15</f>
        <v>169.73933069</v>
      </c>
      <c r="AA191" s="45"/>
    </row>
    <row r="192" spans="1:27" ht="15.75" x14ac:dyDescent="0.2">
      <c r="A192" s="35">
        <f>A191+1</f>
        <v>44288</v>
      </c>
      <c r="B192" s="36">
        <f>SUMIFS(СВЦЭМ!$F$39:$F$782,СВЦЭМ!$A$39:$A$782,$A192,СВЦЭМ!$B$39:$B$782,B$190)+'СЕТ СН'!$F$15</f>
        <v>181.09579176</v>
      </c>
      <c r="C192" s="36">
        <f>SUMIFS(СВЦЭМ!$F$39:$F$782,СВЦЭМ!$A$39:$A$782,$A192,СВЦЭМ!$B$39:$B$782,C$190)+'СЕТ СН'!$F$15</f>
        <v>190.59244573999999</v>
      </c>
      <c r="D192" s="36">
        <f>SUMIFS(СВЦЭМ!$F$39:$F$782,СВЦЭМ!$A$39:$A$782,$A192,СВЦЭМ!$B$39:$B$782,D$190)+'СЕТ СН'!$F$15</f>
        <v>198.84391539999999</v>
      </c>
      <c r="E192" s="36">
        <f>SUMIFS(СВЦЭМ!$F$39:$F$782,СВЦЭМ!$A$39:$A$782,$A192,СВЦЭМ!$B$39:$B$782,E$190)+'СЕТ СН'!$F$15</f>
        <v>200.97675104000001</v>
      </c>
      <c r="F192" s="36">
        <f>SUMIFS(СВЦЭМ!$F$39:$F$782,СВЦЭМ!$A$39:$A$782,$A192,СВЦЭМ!$B$39:$B$782,F$190)+'СЕТ СН'!$F$15</f>
        <v>199.76394503</v>
      </c>
      <c r="G192" s="36">
        <f>SUMIFS(СВЦЭМ!$F$39:$F$782,СВЦЭМ!$A$39:$A$782,$A192,СВЦЭМ!$B$39:$B$782,G$190)+'СЕТ СН'!$F$15</f>
        <v>194.6664729</v>
      </c>
      <c r="H192" s="36">
        <f>SUMIFS(СВЦЭМ!$F$39:$F$782,СВЦЭМ!$A$39:$A$782,$A192,СВЦЭМ!$B$39:$B$782,H$190)+'СЕТ СН'!$F$15</f>
        <v>188.85550828999999</v>
      </c>
      <c r="I192" s="36">
        <f>SUMIFS(СВЦЭМ!$F$39:$F$782,СВЦЭМ!$A$39:$A$782,$A192,СВЦЭМ!$B$39:$B$782,I$190)+'СЕТ СН'!$F$15</f>
        <v>183.98630861000001</v>
      </c>
      <c r="J192" s="36">
        <f>SUMIFS(СВЦЭМ!$F$39:$F$782,СВЦЭМ!$A$39:$A$782,$A192,СВЦЭМ!$B$39:$B$782,J$190)+'СЕТ СН'!$F$15</f>
        <v>177.25317315000001</v>
      </c>
      <c r="K192" s="36">
        <f>SUMIFS(СВЦЭМ!$F$39:$F$782,СВЦЭМ!$A$39:$A$782,$A192,СВЦЭМ!$B$39:$B$782,K$190)+'СЕТ СН'!$F$15</f>
        <v>172.57631565</v>
      </c>
      <c r="L192" s="36">
        <f>SUMIFS(СВЦЭМ!$F$39:$F$782,СВЦЭМ!$A$39:$A$782,$A192,СВЦЭМ!$B$39:$B$782,L$190)+'СЕТ СН'!$F$15</f>
        <v>175.64308704999999</v>
      </c>
      <c r="M192" s="36">
        <f>SUMIFS(СВЦЭМ!$F$39:$F$782,СВЦЭМ!$A$39:$A$782,$A192,СВЦЭМ!$B$39:$B$782,M$190)+'СЕТ СН'!$F$15</f>
        <v>173.45001715000001</v>
      </c>
      <c r="N192" s="36">
        <f>SUMIFS(СВЦЭМ!$F$39:$F$782,СВЦЭМ!$A$39:$A$782,$A192,СВЦЭМ!$B$39:$B$782,N$190)+'СЕТ СН'!$F$15</f>
        <v>178.67233271000001</v>
      </c>
      <c r="O192" s="36">
        <f>SUMIFS(СВЦЭМ!$F$39:$F$782,СВЦЭМ!$A$39:$A$782,$A192,СВЦЭМ!$B$39:$B$782,O$190)+'СЕТ СН'!$F$15</f>
        <v>184.72357098000001</v>
      </c>
      <c r="P192" s="36">
        <f>SUMIFS(СВЦЭМ!$F$39:$F$782,СВЦЭМ!$A$39:$A$782,$A192,СВЦЭМ!$B$39:$B$782,P$190)+'СЕТ СН'!$F$15</f>
        <v>192.63936305999999</v>
      </c>
      <c r="Q192" s="36">
        <f>SUMIFS(СВЦЭМ!$F$39:$F$782,СВЦЭМ!$A$39:$A$782,$A192,СВЦЭМ!$B$39:$B$782,Q$190)+'СЕТ СН'!$F$15</f>
        <v>195.63546509</v>
      </c>
      <c r="R192" s="36">
        <f>SUMIFS(СВЦЭМ!$F$39:$F$782,СВЦЭМ!$A$39:$A$782,$A192,СВЦЭМ!$B$39:$B$782,R$190)+'СЕТ СН'!$F$15</f>
        <v>196.07867476000001</v>
      </c>
      <c r="S192" s="36">
        <f>SUMIFS(СВЦЭМ!$F$39:$F$782,СВЦЭМ!$A$39:$A$782,$A192,СВЦЭМ!$B$39:$B$782,S$190)+'СЕТ СН'!$F$15</f>
        <v>195.00870763</v>
      </c>
      <c r="T192" s="36">
        <f>SUMIFS(СВЦЭМ!$F$39:$F$782,СВЦЭМ!$A$39:$A$782,$A192,СВЦЭМ!$B$39:$B$782,T$190)+'СЕТ СН'!$F$15</f>
        <v>184.22497426999999</v>
      </c>
      <c r="U192" s="36">
        <f>SUMIFS(СВЦЭМ!$F$39:$F$782,СВЦЭМ!$A$39:$A$782,$A192,СВЦЭМ!$B$39:$B$782,U$190)+'СЕТ СН'!$F$15</f>
        <v>171.63464607</v>
      </c>
      <c r="V192" s="36">
        <f>SUMIFS(СВЦЭМ!$F$39:$F$782,СВЦЭМ!$A$39:$A$782,$A192,СВЦЭМ!$B$39:$B$782,V$190)+'СЕТ СН'!$F$15</f>
        <v>165.39974183999999</v>
      </c>
      <c r="W192" s="36">
        <f>SUMIFS(СВЦЭМ!$F$39:$F$782,СВЦЭМ!$A$39:$A$782,$A192,СВЦЭМ!$B$39:$B$782,W$190)+'СЕТ СН'!$F$15</f>
        <v>165.14300208</v>
      </c>
      <c r="X192" s="36">
        <f>SUMIFS(СВЦЭМ!$F$39:$F$782,СВЦЭМ!$A$39:$A$782,$A192,СВЦЭМ!$B$39:$B$782,X$190)+'СЕТ СН'!$F$15</f>
        <v>169.87720433000001</v>
      </c>
      <c r="Y192" s="36">
        <f>SUMIFS(СВЦЭМ!$F$39:$F$782,СВЦЭМ!$A$39:$A$782,$A192,СВЦЭМ!$B$39:$B$782,Y$190)+'СЕТ СН'!$F$15</f>
        <v>177.79342356999999</v>
      </c>
    </row>
    <row r="193" spans="1:25" ht="15.75" x14ac:dyDescent="0.2">
      <c r="A193" s="35">
        <f t="shared" ref="A193:A220" si="5">A192+1</f>
        <v>44289</v>
      </c>
      <c r="B193" s="36">
        <f>SUMIFS(СВЦЭМ!$F$39:$F$782,СВЦЭМ!$A$39:$A$782,$A193,СВЦЭМ!$B$39:$B$782,B$190)+'СЕТ СН'!$F$15</f>
        <v>193.7765574</v>
      </c>
      <c r="C193" s="36">
        <f>SUMIFS(СВЦЭМ!$F$39:$F$782,СВЦЭМ!$A$39:$A$782,$A193,СВЦЭМ!$B$39:$B$782,C$190)+'СЕТ СН'!$F$15</f>
        <v>203.18104589000001</v>
      </c>
      <c r="D193" s="36">
        <f>SUMIFS(СВЦЭМ!$F$39:$F$782,СВЦЭМ!$A$39:$A$782,$A193,СВЦЭМ!$B$39:$B$782,D$190)+'СЕТ СН'!$F$15</f>
        <v>209.26194959</v>
      </c>
      <c r="E193" s="36">
        <f>SUMIFS(СВЦЭМ!$F$39:$F$782,СВЦЭМ!$A$39:$A$782,$A193,СВЦЭМ!$B$39:$B$782,E$190)+'СЕТ СН'!$F$15</f>
        <v>206.86259612000001</v>
      </c>
      <c r="F193" s="36">
        <f>SUMIFS(СВЦЭМ!$F$39:$F$782,СВЦЭМ!$A$39:$A$782,$A193,СВЦЭМ!$B$39:$B$782,F$190)+'СЕТ СН'!$F$15</f>
        <v>209.57798804000001</v>
      </c>
      <c r="G193" s="36">
        <f>SUMIFS(СВЦЭМ!$F$39:$F$782,СВЦЭМ!$A$39:$A$782,$A193,СВЦЭМ!$B$39:$B$782,G$190)+'СЕТ СН'!$F$15</f>
        <v>207.27599624999999</v>
      </c>
      <c r="H193" s="36">
        <f>SUMIFS(СВЦЭМ!$F$39:$F$782,СВЦЭМ!$A$39:$A$782,$A193,СВЦЭМ!$B$39:$B$782,H$190)+'СЕТ СН'!$F$15</f>
        <v>192.61642402000001</v>
      </c>
      <c r="I193" s="36">
        <f>SUMIFS(СВЦЭМ!$F$39:$F$782,СВЦЭМ!$A$39:$A$782,$A193,СВЦЭМ!$B$39:$B$782,I$190)+'СЕТ СН'!$F$15</f>
        <v>186.66745857000001</v>
      </c>
      <c r="J193" s="36">
        <f>SUMIFS(СВЦЭМ!$F$39:$F$782,СВЦЭМ!$A$39:$A$782,$A193,СВЦЭМ!$B$39:$B$782,J$190)+'СЕТ СН'!$F$15</f>
        <v>176.11954569</v>
      </c>
      <c r="K193" s="36">
        <f>SUMIFS(СВЦЭМ!$F$39:$F$782,СВЦЭМ!$A$39:$A$782,$A193,СВЦЭМ!$B$39:$B$782,K$190)+'СЕТ СН'!$F$15</f>
        <v>166.09990386000001</v>
      </c>
      <c r="L193" s="36">
        <f>SUMIFS(СВЦЭМ!$F$39:$F$782,СВЦЭМ!$A$39:$A$782,$A193,СВЦЭМ!$B$39:$B$782,L$190)+'СЕТ СН'!$F$15</f>
        <v>167.49130312</v>
      </c>
      <c r="M193" s="36">
        <f>SUMIFS(СВЦЭМ!$F$39:$F$782,СВЦЭМ!$A$39:$A$782,$A193,СВЦЭМ!$B$39:$B$782,M$190)+'СЕТ СН'!$F$15</f>
        <v>169.42967555999999</v>
      </c>
      <c r="N193" s="36">
        <f>SUMIFS(СВЦЭМ!$F$39:$F$782,СВЦЭМ!$A$39:$A$782,$A193,СВЦЭМ!$B$39:$B$782,N$190)+'СЕТ СН'!$F$15</f>
        <v>175.48305969</v>
      </c>
      <c r="O193" s="36">
        <f>SUMIFS(СВЦЭМ!$F$39:$F$782,СВЦЭМ!$A$39:$A$782,$A193,СВЦЭМ!$B$39:$B$782,O$190)+'СЕТ СН'!$F$15</f>
        <v>182.88233732</v>
      </c>
      <c r="P193" s="36">
        <f>SUMIFS(СВЦЭМ!$F$39:$F$782,СВЦЭМ!$A$39:$A$782,$A193,СВЦЭМ!$B$39:$B$782,P$190)+'СЕТ СН'!$F$15</f>
        <v>192.20277186999999</v>
      </c>
      <c r="Q193" s="36">
        <f>SUMIFS(СВЦЭМ!$F$39:$F$782,СВЦЭМ!$A$39:$A$782,$A193,СВЦЭМ!$B$39:$B$782,Q$190)+'СЕТ СН'!$F$15</f>
        <v>196.25600614999999</v>
      </c>
      <c r="R193" s="36">
        <f>SUMIFS(СВЦЭМ!$F$39:$F$782,СВЦЭМ!$A$39:$A$782,$A193,СВЦЭМ!$B$39:$B$782,R$190)+'СЕТ СН'!$F$15</f>
        <v>194.52031349000001</v>
      </c>
      <c r="S193" s="36">
        <f>SUMIFS(СВЦЭМ!$F$39:$F$782,СВЦЭМ!$A$39:$A$782,$A193,СВЦЭМ!$B$39:$B$782,S$190)+'СЕТ СН'!$F$15</f>
        <v>191.18393907000001</v>
      </c>
      <c r="T193" s="36">
        <f>SUMIFS(СВЦЭМ!$F$39:$F$782,СВЦЭМ!$A$39:$A$782,$A193,СВЦЭМ!$B$39:$B$782,T$190)+'СЕТ СН'!$F$15</f>
        <v>177.29020102999999</v>
      </c>
      <c r="U193" s="36">
        <f>SUMIFS(СВЦЭМ!$F$39:$F$782,СВЦЭМ!$A$39:$A$782,$A193,СВЦЭМ!$B$39:$B$782,U$190)+'СЕТ СН'!$F$15</f>
        <v>163.39479478999999</v>
      </c>
      <c r="V193" s="36">
        <f>SUMIFS(СВЦЭМ!$F$39:$F$782,СВЦЭМ!$A$39:$A$782,$A193,СВЦЭМ!$B$39:$B$782,V$190)+'СЕТ СН'!$F$15</f>
        <v>159.05989066000001</v>
      </c>
      <c r="W193" s="36">
        <f>SUMIFS(СВЦЭМ!$F$39:$F$782,СВЦЭМ!$A$39:$A$782,$A193,СВЦЭМ!$B$39:$B$782,W$190)+'СЕТ СН'!$F$15</f>
        <v>158.3465717</v>
      </c>
      <c r="X193" s="36">
        <f>SUMIFS(СВЦЭМ!$F$39:$F$782,СВЦЭМ!$A$39:$A$782,$A193,СВЦЭМ!$B$39:$B$782,X$190)+'СЕТ СН'!$F$15</f>
        <v>162.61365742999999</v>
      </c>
      <c r="Y193" s="36">
        <f>SUMIFS(СВЦЭМ!$F$39:$F$782,СВЦЭМ!$A$39:$A$782,$A193,СВЦЭМ!$B$39:$B$782,Y$190)+'СЕТ СН'!$F$15</f>
        <v>171.79746215</v>
      </c>
    </row>
    <row r="194" spans="1:25" ht="15.75" x14ac:dyDescent="0.2">
      <c r="A194" s="35">
        <f t="shared" si="5"/>
        <v>44290</v>
      </c>
      <c r="B194" s="36">
        <f>SUMIFS(СВЦЭМ!$F$39:$F$782,СВЦЭМ!$A$39:$A$782,$A194,СВЦЭМ!$B$39:$B$782,B$190)+'СЕТ СН'!$F$15</f>
        <v>184.74819385999999</v>
      </c>
      <c r="C194" s="36">
        <f>SUMIFS(СВЦЭМ!$F$39:$F$782,СВЦЭМ!$A$39:$A$782,$A194,СВЦЭМ!$B$39:$B$782,C$190)+'СЕТ СН'!$F$15</f>
        <v>198.62954013000001</v>
      </c>
      <c r="D194" s="36">
        <f>SUMIFS(СВЦЭМ!$F$39:$F$782,СВЦЭМ!$A$39:$A$782,$A194,СВЦЭМ!$B$39:$B$782,D$190)+'СЕТ СН'!$F$15</f>
        <v>206.29765517000001</v>
      </c>
      <c r="E194" s="36">
        <f>SUMIFS(СВЦЭМ!$F$39:$F$782,СВЦЭМ!$A$39:$A$782,$A194,СВЦЭМ!$B$39:$B$782,E$190)+'СЕТ СН'!$F$15</f>
        <v>207.50295088999999</v>
      </c>
      <c r="F194" s="36">
        <f>SUMIFS(СВЦЭМ!$F$39:$F$782,СВЦЭМ!$A$39:$A$782,$A194,СВЦЭМ!$B$39:$B$782,F$190)+'СЕТ СН'!$F$15</f>
        <v>209.57471577999999</v>
      </c>
      <c r="G194" s="36">
        <f>SUMIFS(СВЦЭМ!$F$39:$F$782,СВЦЭМ!$A$39:$A$782,$A194,СВЦЭМ!$B$39:$B$782,G$190)+'СЕТ СН'!$F$15</f>
        <v>207.98726271000001</v>
      </c>
      <c r="H194" s="36">
        <f>SUMIFS(СВЦЭМ!$F$39:$F$782,СВЦЭМ!$A$39:$A$782,$A194,СВЦЭМ!$B$39:$B$782,H$190)+'СЕТ СН'!$F$15</f>
        <v>204.72920704000001</v>
      </c>
      <c r="I194" s="36">
        <f>SUMIFS(СВЦЭМ!$F$39:$F$782,СВЦЭМ!$A$39:$A$782,$A194,СВЦЭМ!$B$39:$B$782,I$190)+'СЕТ СН'!$F$15</f>
        <v>194.48487528000001</v>
      </c>
      <c r="J194" s="36">
        <f>SUMIFS(СВЦЭМ!$F$39:$F$782,СВЦЭМ!$A$39:$A$782,$A194,СВЦЭМ!$B$39:$B$782,J$190)+'СЕТ СН'!$F$15</f>
        <v>181.24209930999999</v>
      </c>
      <c r="K194" s="36">
        <f>SUMIFS(СВЦЭМ!$F$39:$F$782,СВЦЭМ!$A$39:$A$782,$A194,СВЦЭМ!$B$39:$B$782,K$190)+'СЕТ СН'!$F$15</f>
        <v>169.03162083999999</v>
      </c>
      <c r="L194" s="36">
        <f>SUMIFS(СВЦЭМ!$F$39:$F$782,СВЦЭМ!$A$39:$A$782,$A194,СВЦЭМ!$B$39:$B$782,L$190)+'СЕТ СН'!$F$15</f>
        <v>165.87730037</v>
      </c>
      <c r="M194" s="36">
        <f>SUMIFS(СВЦЭМ!$F$39:$F$782,СВЦЭМ!$A$39:$A$782,$A194,СВЦЭМ!$B$39:$B$782,M$190)+'СЕТ СН'!$F$15</f>
        <v>166.87841997999999</v>
      </c>
      <c r="N194" s="36">
        <f>SUMIFS(СВЦЭМ!$F$39:$F$782,СВЦЭМ!$A$39:$A$782,$A194,СВЦЭМ!$B$39:$B$782,N$190)+'СЕТ СН'!$F$15</f>
        <v>170.60328229000001</v>
      </c>
      <c r="O194" s="36">
        <f>SUMIFS(СВЦЭМ!$F$39:$F$782,СВЦЭМ!$A$39:$A$782,$A194,СВЦЭМ!$B$39:$B$782,O$190)+'СЕТ СН'!$F$15</f>
        <v>176.55132226999999</v>
      </c>
      <c r="P194" s="36">
        <f>SUMIFS(СВЦЭМ!$F$39:$F$782,СВЦЭМ!$A$39:$A$782,$A194,СВЦЭМ!$B$39:$B$782,P$190)+'СЕТ СН'!$F$15</f>
        <v>185.71662982999999</v>
      </c>
      <c r="Q194" s="36">
        <f>SUMIFS(СВЦЭМ!$F$39:$F$782,СВЦЭМ!$A$39:$A$782,$A194,СВЦЭМ!$B$39:$B$782,Q$190)+'СЕТ СН'!$F$15</f>
        <v>190.94749572000001</v>
      </c>
      <c r="R194" s="36">
        <f>SUMIFS(СВЦЭМ!$F$39:$F$782,СВЦЭМ!$A$39:$A$782,$A194,СВЦЭМ!$B$39:$B$782,R$190)+'СЕТ СН'!$F$15</f>
        <v>189.69905460999999</v>
      </c>
      <c r="S194" s="36">
        <f>SUMIFS(СВЦЭМ!$F$39:$F$782,СВЦЭМ!$A$39:$A$782,$A194,СВЦЭМ!$B$39:$B$782,S$190)+'СЕТ СН'!$F$15</f>
        <v>183.93265436999999</v>
      </c>
      <c r="T194" s="36">
        <f>SUMIFS(СВЦЭМ!$F$39:$F$782,СВЦЭМ!$A$39:$A$782,$A194,СВЦЭМ!$B$39:$B$782,T$190)+'СЕТ СН'!$F$15</f>
        <v>167.62424827000001</v>
      </c>
      <c r="U194" s="36">
        <f>SUMIFS(СВЦЭМ!$F$39:$F$782,СВЦЭМ!$A$39:$A$782,$A194,СВЦЭМ!$B$39:$B$782,U$190)+'СЕТ СН'!$F$15</f>
        <v>154.90128074</v>
      </c>
      <c r="V194" s="36">
        <f>SUMIFS(СВЦЭМ!$F$39:$F$782,СВЦЭМ!$A$39:$A$782,$A194,СВЦЭМ!$B$39:$B$782,V$190)+'СЕТ СН'!$F$15</f>
        <v>153.95517278</v>
      </c>
      <c r="W194" s="36">
        <f>SUMIFS(СВЦЭМ!$F$39:$F$782,СВЦЭМ!$A$39:$A$782,$A194,СВЦЭМ!$B$39:$B$782,W$190)+'СЕТ СН'!$F$15</f>
        <v>156.37560034000001</v>
      </c>
      <c r="X194" s="36">
        <f>SUMIFS(СВЦЭМ!$F$39:$F$782,СВЦЭМ!$A$39:$A$782,$A194,СВЦЭМ!$B$39:$B$782,X$190)+'СЕТ СН'!$F$15</f>
        <v>160.61328277999999</v>
      </c>
      <c r="Y194" s="36">
        <f>SUMIFS(СВЦЭМ!$F$39:$F$782,СВЦЭМ!$A$39:$A$782,$A194,СВЦЭМ!$B$39:$B$782,Y$190)+'СЕТ СН'!$F$15</f>
        <v>169.08215534000001</v>
      </c>
    </row>
    <row r="195" spans="1:25" ht="15.75" x14ac:dyDescent="0.2">
      <c r="A195" s="35">
        <f t="shared" si="5"/>
        <v>44291</v>
      </c>
      <c r="B195" s="36">
        <f>SUMIFS(СВЦЭМ!$F$39:$F$782,СВЦЭМ!$A$39:$A$782,$A195,СВЦЭМ!$B$39:$B$782,B$190)+'СЕТ СН'!$F$15</f>
        <v>183.22329643</v>
      </c>
      <c r="C195" s="36">
        <f>SUMIFS(СВЦЭМ!$F$39:$F$782,СВЦЭМ!$A$39:$A$782,$A195,СВЦЭМ!$B$39:$B$782,C$190)+'СЕТ СН'!$F$15</f>
        <v>198.40829511000001</v>
      </c>
      <c r="D195" s="36">
        <f>SUMIFS(СВЦЭМ!$F$39:$F$782,СВЦЭМ!$A$39:$A$782,$A195,СВЦЭМ!$B$39:$B$782,D$190)+'СЕТ СН'!$F$15</f>
        <v>207.81178251</v>
      </c>
      <c r="E195" s="36">
        <f>SUMIFS(СВЦЭМ!$F$39:$F$782,СВЦЭМ!$A$39:$A$782,$A195,СВЦЭМ!$B$39:$B$782,E$190)+'СЕТ СН'!$F$15</f>
        <v>209.06246834000001</v>
      </c>
      <c r="F195" s="36">
        <f>SUMIFS(СВЦЭМ!$F$39:$F$782,СВЦЭМ!$A$39:$A$782,$A195,СВЦЭМ!$B$39:$B$782,F$190)+'СЕТ СН'!$F$15</f>
        <v>209.69377273000001</v>
      </c>
      <c r="G195" s="36">
        <f>SUMIFS(СВЦЭМ!$F$39:$F$782,СВЦЭМ!$A$39:$A$782,$A195,СВЦЭМ!$B$39:$B$782,G$190)+'СЕТ СН'!$F$15</f>
        <v>209.28252247</v>
      </c>
      <c r="H195" s="36">
        <f>SUMIFS(СВЦЭМ!$F$39:$F$782,СВЦЭМ!$A$39:$A$782,$A195,СВЦЭМ!$B$39:$B$782,H$190)+'СЕТ СН'!$F$15</f>
        <v>200.31771535999999</v>
      </c>
      <c r="I195" s="36">
        <f>SUMIFS(СВЦЭМ!$F$39:$F$782,СВЦЭМ!$A$39:$A$782,$A195,СВЦЭМ!$B$39:$B$782,I$190)+'СЕТ СН'!$F$15</f>
        <v>187.72836798</v>
      </c>
      <c r="J195" s="36">
        <f>SUMIFS(СВЦЭМ!$F$39:$F$782,СВЦЭМ!$A$39:$A$782,$A195,СВЦЭМ!$B$39:$B$782,J$190)+'СЕТ СН'!$F$15</f>
        <v>180.97384503999999</v>
      </c>
      <c r="K195" s="36">
        <f>SUMIFS(СВЦЭМ!$F$39:$F$782,СВЦЭМ!$A$39:$A$782,$A195,СВЦЭМ!$B$39:$B$782,K$190)+'СЕТ СН'!$F$15</f>
        <v>173.77614295000001</v>
      </c>
      <c r="L195" s="36">
        <f>SUMIFS(СВЦЭМ!$F$39:$F$782,СВЦЭМ!$A$39:$A$782,$A195,СВЦЭМ!$B$39:$B$782,L$190)+'СЕТ СН'!$F$15</f>
        <v>176.60438243999999</v>
      </c>
      <c r="M195" s="36">
        <f>SUMIFS(СВЦЭМ!$F$39:$F$782,СВЦЭМ!$A$39:$A$782,$A195,СВЦЭМ!$B$39:$B$782,M$190)+'СЕТ СН'!$F$15</f>
        <v>175.46992362</v>
      </c>
      <c r="N195" s="36">
        <f>SUMIFS(СВЦЭМ!$F$39:$F$782,СВЦЭМ!$A$39:$A$782,$A195,СВЦЭМ!$B$39:$B$782,N$190)+'СЕТ СН'!$F$15</f>
        <v>175.69002452999999</v>
      </c>
      <c r="O195" s="36">
        <f>SUMIFS(СВЦЭМ!$F$39:$F$782,СВЦЭМ!$A$39:$A$782,$A195,СВЦЭМ!$B$39:$B$782,O$190)+'СЕТ СН'!$F$15</f>
        <v>182.35014563999999</v>
      </c>
      <c r="P195" s="36">
        <f>SUMIFS(СВЦЭМ!$F$39:$F$782,СВЦЭМ!$A$39:$A$782,$A195,СВЦЭМ!$B$39:$B$782,P$190)+'СЕТ СН'!$F$15</f>
        <v>191.33944635</v>
      </c>
      <c r="Q195" s="36">
        <f>SUMIFS(СВЦЭМ!$F$39:$F$782,СВЦЭМ!$A$39:$A$782,$A195,СВЦЭМ!$B$39:$B$782,Q$190)+'СЕТ СН'!$F$15</f>
        <v>195.13852865000001</v>
      </c>
      <c r="R195" s="36">
        <f>SUMIFS(СВЦЭМ!$F$39:$F$782,СВЦЭМ!$A$39:$A$782,$A195,СВЦЭМ!$B$39:$B$782,R$190)+'СЕТ СН'!$F$15</f>
        <v>193.23321141</v>
      </c>
      <c r="S195" s="36">
        <f>SUMIFS(СВЦЭМ!$F$39:$F$782,СВЦЭМ!$A$39:$A$782,$A195,СВЦЭМ!$B$39:$B$782,S$190)+'СЕТ СН'!$F$15</f>
        <v>188.91681401</v>
      </c>
      <c r="T195" s="36">
        <f>SUMIFS(СВЦЭМ!$F$39:$F$782,СВЦЭМ!$A$39:$A$782,$A195,СВЦЭМ!$B$39:$B$782,T$190)+'СЕТ СН'!$F$15</f>
        <v>177.40282214000001</v>
      </c>
      <c r="U195" s="36">
        <f>SUMIFS(СВЦЭМ!$F$39:$F$782,СВЦЭМ!$A$39:$A$782,$A195,СВЦЭМ!$B$39:$B$782,U$190)+'СЕТ СН'!$F$15</f>
        <v>168.23901795</v>
      </c>
      <c r="V195" s="36">
        <f>SUMIFS(СВЦЭМ!$F$39:$F$782,СВЦЭМ!$A$39:$A$782,$A195,СВЦЭМ!$B$39:$B$782,V$190)+'СЕТ СН'!$F$15</f>
        <v>167.44157344000001</v>
      </c>
      <c r="W195" s="36">
        <f>SUMIFS(СВЦЭМ!$F$39:$F$782,СВЦЭМ!$A$39:$A$782,$A195,СВЦЭМ!$B$39:$B$782,W$190)+'СЕТ СН'!$F$15</f>
        <v>170.72367163999999</v>
      </c>
      <c r="X195" s="36">
        <f>SUMIFS(СВЦЭМ!$F$39:$F$782,СВЦЭМ!$A$39:$A$782,$A195,СВЦЭМ!$B$39:$B$782,X$190)+'СЕТ СН'!$F$15</f>
        <v>167.43768936999999</v>
      </c>
      <c r="Y195" s="36">
        <f>SUMIFS(СВЦЭМ!$F$39:$F$782,СВЦЭМ!$A$39:$A$782,$A195,СВЦЭМ!$B$39:$B$782,Y$190)+'СЕТ СН'!$F$15</f>
        <v>171.59697864</v>
      </c>
    </row>
    <row r="196" spans="1:25" ht="15.75" x14ac:dyDescent="0.2">
      <c r="A196" s="35">
        <f t="shared" si="5"/>
        <v>44292</v>
      </c>
      <c r="B196" s="36">
        <f>SUMIFS(СВЦЭМ!$F$39:$F$782,СВЦЭМ!$A$39:$A$782,$A196,СВЦЭМ!$B$39:$B$782,B$190)+'СЕТ СН'!$F$15</f>
        <v>173.21753326999999</v>
      </c>
      <c r="C196" s="36">
        <f>SUMIFS(СВЦЭМ!$F$39:$F$782,СВЦЭМ!$A$39:$A$782,$A196,СВЦЭМ!$B$39:$B$782,C$190)+'СЕТ СН'!$F$15</f>
        <v>185.60836505</v>
      </c>
      <c r="D196" s="36">
        <f>SUMIFS(СВЦЭМ!$F$39:$F$782,СВЦЭМ!$A$39:$A$782,$A196,СВЦЭМ!$B$39:$B$782,D$190)+'СЕТ СН'!$F$15</f>
        <v>197.25493068</v>
      </c>
      <c r="E196" s="36">
        <f>SUMIFS(СВЦЭМ!$F$39:$F$782,СВЦЭМ!$A$39:$A$782,$A196,СВЦЭМ!$B$39:$B$782,E$190)+'СЕТ СН'!$F$15</f>
        <v>198.73317019000001</v>
      </c>
      <c r="F196" s="36">
        <f>SUMIFS(СВЦЭМ!$F$39:$F$782,СВЦЭМ!$A$39:$A$782,$A196,СВЦЭМ!$B$39:$B$782,F$190)+'СЕТ СН'!$F$15</f>
        <v>199.02296296</v>
      </c>
      <c r="G196" s="36">
        <f>SUMIFS(СВЦЭМ!$F$39:$F$782,СВЦЭМ!$A$39:$A$782,$A196,СВЦЭМ!$B$39:$B$782,G$190)+'СЕТ СН'!$F$15</f>
        <v>197.63700932</v>
      </c>
      <c r="H196" s="36">
        <f>SUMIFS(СВЦЭМ!$F$39:$F$782,СВЦЭМ!$A$39:$A$782,$A196,СВЦЭМ!$B$39:$B$782,H$190)+'СЕТ СН'!$F$15</f>
        <v>192.23990330000001</v>
      </c>
      <c r="I196" s="36">
        <f>SUMIFS(СВЦЭМ!$F$39:$F$782,СВЦЭМ!$A$39:$A$782,$A196,СВЦЭМ!$B$39:$B$782,I$190)+'СЕТ СН'!$F$15</f>
        <v>181.77210704000001</v>
      </c>
      <c r="J196" s="36">
        <f>SUMIFS(СВЦЭМ!$F$39:$F$782,СВЦЭМ!$A$39:$A$782,$A196,СВЦЭМ!$B$39:$B$782,J$190)+'СЕТ СН'!$F$15</f>
        <v>172.93732055000001</v>
      </c>
      <c r="K196" s="36">
        <f>SUMIFS(СВЦЭМ!$F$39:$F$782,СВЦЭМ!$A$39:$A$782,$A196,СВЦЭМ!$B$39:$B$782,K$190)+'СЕТ СН'!$F$15</f>
        <v>166.17704552999999</v>
      </c>
      <c r="L196" s="36">
        <f>SUMIFS(СВЦЭМ!$F$39:$F$782,СВЦЭМ!$A$39:$A$782,$A196,СВЦЭМ!$B$39:$B$782,L$190)+'СЕТ СН'!$F$15</f>
        <v>169.42842963999999</v>
      </c>
      <c r="M196" s="36">
        <f>SUMIFS(СВЦЭМ!$F$39:$F$782,СВЦЭМ!$A$39:$A$782,$A196,СВЦЭМ!$B$39:$B$782,M$190)+'СЕТ СН'!$F$15</f>
        <v>172.19362863000001</v>
      </c>
      <c r="N196" s="36">
        <f>SUMIFS(СВЦЭМ!$F$39:$F$782,СВЦЭМ!$A$39:$A$782,$A196,СВЦЭМ!$B$39:$B$782,N$190)+'СЕТ СН'!$F$15</f>
        <v>177.84171989999999</v>
      </c>
      <c r="O196" s="36">
        <f>SUMIFS(СВЦЭМ!$F$39:$F$782,СВЦЭМ!$A$39:$A$782,$A196,СВЦЭМ!$B$39:$B$782,O$190)+'СЕТ СН'!$F$15</f>
        <v>185.52075730000001</v>
      </c>
      <c r="P196" s="36">
        <f>SUMIFS(СВЦЭМ!$F$39:$F$782,СВЦЭМ!$A$39:$A$782,$A196,СВЦЭМ!$B$39:$B$782,P$190)+'СЕТ СН'!$F$15</f>
        <v>194.45563967000001</v>
      </c>
      <c r="Q196" s="36">
        <f>SUMIFS(СВЦЭМ!$F$39:$F$782,СВЦЭМ!$A$39:$A$782,$A196,СВЦЭМ!$B$39:$B$782,Q$190)+'СЕТ СН'!$F$15</f>
        <v>196.17133003999999</v>
      </c>
      <c r="R196" s="36">
        <f>SUMIFS(СВЦЭМ!$F$39:$F$782,СВЦЭМ!$A$39:$A$782,$A196,СВЦЭМ!$B$39:$B$782,R$190)+'СЕТ СН'!$F$15</f>
        <v>194.48024796000001</v>
      </c>
      <c r="S196" s="36">
        <f>SUMIFS(СВЦЭМ!$F$39:$F$782,СВЦЭМ!$A$39:$A$782,$A196,СВЦЭМ!$B$39:$B$782,S$190)+'СЕТ СН'!$F$15</f>
        <v>191.02829338000001</v>
      </c>
      <c r="T196" s="36">
        <f>SUMIFS(СВЦЭМ!$F$39:$F$782,СВЦЭМ!$A$39:$A$782,$A196,СВЦЭМ!$B$39:$B$782,T$190)+'СЕТ СН'!$F$15</f>
        <v>179.67194860999999</v>
      </c>
      <c r="U196" s="36">
        <f>SUMIFS(СВЦЭМ!$F$39:$F$782,СВЦЭМ!$A$39:$A$782,$A196,СВЦЭМ!$B$39:$B$782,U$190)+'СЕТ СН'!$F$15</f>
        <v>164.67969260999999</v>
      </c>
      <c r="V196" s="36">
        <f>SUMIFS(СВЦЭМ!$F$39:$F$782,СВЦЭМ!$A$39:$A$782,$A196,СВЦЭМ!$B$39:$B$782,V$190)+'СЕТ СН'!$F$15</f>
        <v>156.3795159</v>
      </c>
      <c r="W196" s="36">
        <f>SUMIFS(СВЦЭМ!$F$39:$F$782,СВЦЭМ!$A$39:$A$782,$A196,СВЦЭМ!$B$39:$B$782,W$190)+'СЕТ СН'!$F$15</f>
        <v>159.20628965</v>
      </c>
      <c r="X196" s="36">
        <f>SUMIFS(СВЦЭМ!$F$39:$F$782,СВЦЭМ!$A$39:$A$782,$A196,СВЦЭМ!$B$39:$B$782,X$190)+'СЕТ СН'!$F$15</f>
        <v>163.55287841000001</v>
      </c>
      <c r="Y196" s="36">
        <f>SUMIFS(СВЦЭМ!$F$39:$F$782,СВЦЭМ!$A$39:$A$782,$A196,СВЦЭМ!$B$39:$B$782,Y$190)+'СЕТ СН'!$F$15</f>
        <v>174.2060544</v>
      </c>
    </row>
    <row r="197" spans="1:25" ht="15.75" x14ac:dyDescent="0.2">
      <c r="A197" s="35">
        <f t="shared" si="5"/>
        <v>44293</v>
      </c>
      <c r="B197" s="36">
        <f>SUMIFS(СВЦЭМ!$F$39:$F$782,СВЦЭМ!$A$39:$A$782,$A197,СВЦЭМ!$B$39:$B$782,B$190)+'СЕТ СН'!$F$15</f>
        <v>189.34657207999999</v>
      </c>
      <c r="C197" s="36">
        <f>SUMIFS(СВЦЭМ!$F$39:$F$782,СВЦЭМ!$A$39:$A$782,$A197,СВЦЭМ!$B$39:$B$782,C$190)+'СЕТ СН'!$F$15</f>
        <v>196.33373605</v>
      </c>
      <c r="D197" s="36">
        <f>SUMIFS(СВЦЭМ!$F$39:$F$782,СВЦЭМ!$A$39:$A$782,$A197,СВЦЭМ!$B$39:$B$782,D$190)+'СЕТ СН'!$F$15</f>
        <v>189.17148791</v>
      </c>
      <c r="E197" s="36">
        <f>SUMIFS(СВЦЭМ!$F$39:$F$782,СВЦЭМ!$A$39:$A$782,$A197,СВЦЭМ!$B$39:$B$782,E$190)+'СЕТ СН'!$F$15</f>
        <v>188.38163628999999</v>
      </c>
      <c r="F197" s="36">
        <f>SUMIFS(СВЦЭМ!$F$39:$F$782,СВЦЭМ!$A$39:$A$782,$A197,СВЦЭМ!$B$39:$B$782,F$190)+'СЕТ СН'!$F$15</f>
        <v>189.07274434999999</v>
      </c>
      <c r="G197" s="36">
        <f>SUMIFS(СВЦЭМ!$F$39:$F$782,СВЦЭМ!$A$39:$A$782,$A197,СВЦЭМ!$B$39:$B$782,G$190)+'СЕТ СН'!$F$15</f>
        <v>190.52235336000001</v>
      </c>
      <c r="H197" s="36">
        <f>SUMIFS(СВЦЭМ!$F$39:$F$782,СВЦЭМ!$A$39:$A$782,$A197,СВЦЭМ!$B$39:$B$782,H$190)+'СЕТ СН'!$F$15</f>
        <v>197.53416489</v>
      </c>
      <c r="I197" s="36">
        <f>SUMIFS(СВЦЭМ!$F$39:$F$782,СВЦЭМ!$A$39:$A$782,$A197,СВЦЭМ!$B$39:$B$782,I$190)+'СЕТ СН'!$F$15</f>
        <v>191.41503671000001</v>
      </c>
      <c r="J197" s="36">
        <f>SUMIFS(СВЦЭМ!$F$39:$F$782,СВЦЭМ!$A$39:$A$782,$A197,СВЦЭМ!$B$39:$B$782,J$190)+'СЕТ СН'!$F$15</f>
        <v>182.23946086000001</v>
      </c>
      <c r="K197" s="36">
        <f>SUMIFS(СВЦЭМ!$F$39:$F$782,СВЦЭМ!$A$39:$A$782,$A197,СВЦЭМ!$B$39:$B$782,K$190)+'СЕТ СН'!$F$15</f>
        <v>173.77129764</v>
      </c>
      <c r="L197" s="36">
        <f>SUMIFS(СВЦЭМ!$F$39:$F$782,СВЦЭМ!$A$39:$A$782,$A197,СВЦЭМ!$B$39:$B$782,L$190)+'СЕТ СН'!$F$15</f>
        <v>174.96023696</v>
      </c>
      <c r="M197" s="36">
        <f>SUMIFS(СВЦЭМ!$F$39:$F$782,СВЦЭМ!$A$39:$A$782,$A197,СВЦЭМ!$B$39:$B$782,M$190)+'СЕТ СН'!$F$15</f>
        <v>172.54881406999999</v>
      </c>
      <c r="N197" s="36">
        <f>SUMIFS(СВЦЭМ!$F$39:$F$782,СВЦЭМ!$A$39:$A$782,$A197,СВЦЭМ!$B$39:$B$782,N$190)+'СЕТ СН'!$F$15</f>
        <v>177.62990077000001</v>
      </c>
      <c r="O197" s="36">
        <f>SUMIFS(СВЦЭМ!$F$39:$F$782,СВЦЭМ!$A$39:$A$782,$A197,СВЦЭМ!$B$39:$B$782,O$190)+'СЕТ СН'!$F$15</f>
        <v>182.37080854000001</v>
      </c>
      <c r="P197" s="36">
        <f>SUMIFS(СВЦЭМ!$F$39:$F$782,СВЦЭМ!$A$39:$A$782,$A197,СВЦЭМ!$B$39:$B$782,P$190)+'СЕТ СН'!$F$15</f>
        <v>190.05446024</v>
      </c>
      <c r="Q197" s="36">
        <f>SUMIFS(СВЦЭМ!$F$39:$F$782,СВЦЭМ!$A$39:$A$782,$A197,СВЦЭМ!$B$39:$B$782,Q$190)+'СЕТ СН'!$F$15</f>
        <v>197.19038276000001</v>
      </c>
      <c r="R197" s="36">
        <f>SUMIFS(СВЦЭМ!$F$39:$F$782,СВЦЭМ!$A$39:$A$782,$A197,СВЦЭМ!$B$39:$B$782,R$190)+'СЕТ СН'!$F$15</f>
        <v>197.26354558</v>
      </c>
      <c r="S197" s="36">
        <f>SUMIFS(СВЦЭМ!$F$39:$F$782,СВЦЭМ!$A$39:$A$782,$A197,СВЦЭМ!$B$39:$B$782,S$190)+'СЕТ СН'!$F$15</f>
        <v>191.06283673999999</v>
      </c>
      <c r="T197" s="36">
        <f>SUMIFS(СВЦЭМ!$F$39:$F$782,СВЦЭМ!$A$39:$A$782,$A197,СВЦЭМ!$B$39:$B$782,T$190)+'СЕТ СН'!$F$15</f>
        <v>176.46764381</v>
      </c>
      <c r="U197" s="36">
        <f>SUMIFS(СВЦЭМ!$F$39:$F$782,СВЦЭМ!$A$39:$A$782,$A197,СВЦЭМ!$B$39:$B$782,U$190)+'СЕТ СН'!$F$15</f>
        <v>167.18912297</v>
      </c>
      <c r="V197" s="36">
        <f>SUMIFS(СВЦЭМ!$F$39:$F$782,СВЦЭМ!$A$39:$A$782,$A197,СВЦЭМ!$B$39:$B$782,V$190)+'СЕТ СН'!$F$15</f>
        <v>164.12044616</v>
      </c>
      <c r="W197" s="36">
        <f>SUMIFS(СВЦЭМ!$F$39:$F$782,СВЦЭМ!$A$39:$A$782,$A197,СВЦЭМ!$B$39:$B$782,W$190)+'СЕТ СН'!$F$15</f>
        <v>164.23328785000001</v>
      </c>
      <c r="X197" s="36">
        <f>SUMIFS(СВЦЭМ!$F$39:$F$782,СВЦЭМ!$A$39:$A$782,$A197,СВЦЭМ!$B$39:$B$782,X$190)+'СЕТ СН'!$F$15</f>
        <v>166.8349556</v>
      </c>
      <c r="Y197" s="36">
        <f>SUMIFS(СВЦЭМ!$F$39:$F$782,СВЦЭМ!$A$39:$A$782,$A197,СВЦЭМ!$B$39:$B$782,Y$190)+'СЕТ СН'!$F$15</f>
        <v>175.88169654999999</v>
      </c>
    </row>
    <row r="198" spans="1:25" ht="15.75" x14ac:dyDescent="0.2">
      <c r="A198" s="35">
        <f t="shared" si="5"/>
        <v>44294</v>
      </c>
      <c r="B198" s="36">
        <f>SUMIFS(СВЦЭМ!$F$39:$F$782,СВЦЭМ!$A$39:$A$782,$A198,СВЦЭМ!$B$39:$B$782,B$190)+'СЕТ СН'!$F$15</f>
        <v>181.83305329000001</v>
      </c>
      <c r="C198" s="36">
        <f>SUMIFS(СВЦЭМ!$F$39:$F$782,СВЦЭМ!$A$39:$A$782,$A198,СВЦЭМ!$B$39:$B$782,C$190)+'СЕТ СН'!$F$15</f>
        <v>194.86999689000001</v>
      </c>
      <c r="D198" s="36">
        <f>SUMIFS(СВЦЭМ!$F$39:$F$782,СВЦЭМ!$A$39:$A$782,$A198,СВЦЭМ!$B$39:$B$782,D$190)+'СЕТ СН'!$F$15</f>
        <v>191.83765750000001</v>
      </c>
      <c r="E198" s="36">
        <f>SUMIFS(СВЦЭМ!$F$39:$F$782,СВЦЭМ!$A$39:$A$782,$A198,СВЦЭМ!$B$39:$B$782,E$190)+'СЕТ СН'!$F$15</f>
        <v>190.82639576</v>
      </c>
      <c r="F198" s="36">
        <f>SUMIFS(СВЦЭМ!$F$39:$F$782,СВЦЭМ!$A$39:$A$782,$A198,СВЦЭМ!$B$39:$B$782,F$190)+'СЕТ СН'!$F$15</f>
        <v>190.82209865999999</v>
      </c>
      <c r="G198" s="36">
        <f>SUMIFS(СВЦЭМ!$F$39:$F$782,СВЦЭМ!$A$39:$A$782,$A198,СВЦЭМ!$B$39:$B$782,G$190)+'СЕТ СН'!$F$15</f>
        <v>193.22916266999999</v>
      </c>
      <c r="H198" s="36">
        <f>SUMIFS(СВЦЭМ!$F$39:$F$782,СВЦЭМ!$A$39:$A$782,$A198,СВЦЭМ!$B$39:$B$782,H$190)+'СЕТ СН'!$F$15</f>
        <v>190.55725344000001</v>
      </c>
      <c r="I198" s="36">
        <f>SUMIFS(СВЦЭМ!$F$39:$F$782,СВЦЭМ!$A$39:$A$782,$A198,СВЦЭМ!$B$39:$B$782,I$190)+'СЕТ СН'!$F$15</f>
        <v>181.57791978</v>
      </c>
      <c r="J198" s="36">
        <f>SUMIFS(СВЦЭМ!$F$39:$F$782,СВЦЭМ!$A$39:$A$782,$A198,СВЦЭМ!$B$39:$B$782,J$190)+'СЕТ СН'!$F$15</f>
        <v>180.75272115000001</v>
      </c>
      <c r="K198" s="36">
        <f>SUMIFS(СВЦЭМ!$F$39:$F$782,СВЦЭМ!$A$39:$A$782,$A198,СВЦЭМ!$B$39:$B$782,K$190)+'СЕТ СН'!$F$15</f>
        <v>177.18827578</v>
      </c>
      <c r="L198" s="36">
        <f>SUMIFS(СВЦЭМ!$F$39:$F$782,СВЦЭМ!$A$39:$A$782,$A198,СВЦЭМ!$B$39:$B$782,L$190)+'СЕТ СН'!$F$15</f>
        <v>177.96172181</v>
      </c>
      <c r="M198" s="36">
        <f>SUMIFS(СВЦЭМ!$F$39:$F$782,СВЦЭМ!$A$39:$A$782,$A198,СВЦЭМ!$B$39:$B$782,M$190)+'СЕТ СН'!$F$15</f>
        <v>179.44727659</v>
      </c>
      <c r="N198" s="36">
        <f>SUMIFS(СВЦЭМ!$F$39:$F$782,СВЦЭМ!$A$39:$A$782,$A198,СВЦЭМ!$B$39:$B$782,N$190)+'СЕТ СН'!$F$15</f>
        <v>183.02502723999999</v>
      </c>
      <c r="O198" s="36">
        <f>SUMIFS(СВЦЭМ!$F$39:$F$782,СВЦЭМ!$A$39:$A$782,$A198,СВЦЭМ!$B$39:$B$782,O$190)+'СЕТ СН'!$F$15</f>
        <v>183.98754174000001</v>
      </c>
      <c r="P198" s="36">
        <f>SUMIFS(СВЦЭМ!$F$39:$F$782,СВЦЭМ!$A$39:$A$782,$A198,СВЦЭМ!$B$39:$B$782,P$190)+'СЕТ СН'!$F$15</f>
        <v>184.48209374999999</v>
      </c>
      <c r="Q198" s="36">
        <f>SUMIFS(СВЦЭМ!$F$39:$F$782,СВЦЭМ!$A$39:$A$782,$A198,СВЦЭМ!$B$39:$B$782,Q$190)+'СЕТ СН'!$F$15</f>
        <v>188.63996499999999</v>
      </c>
      <c r="R198" s="36">
        <f>SUMIFS(СВЦЭМ!$F$39:$F$782,СВЦЭМ!$A$39:$A$782,$A198,СВЦЭМ!$B$39:$B$782,R$190)+'СЕТ СН'!$F$15</f>
        <v>186.73943657000001</v>
      </c>
      <c r="S198" s="36">
        <f>SUMIFS(СВЦЭМ!$F$39:$F$782,СВЦЭМ!$A$39:$A$782,$A198,СВЦЭМ!$B$39:$B$782,S$190)+'СЕТ СН'!$F$15</f>
        <v>183.98712523</v>
      </c>
      <c r="T198" s="36">
        <f>SUMIFS(СВЦЭМ!$F$39:$F$782,СВЦЭМ!$A$39:$A$782,$A198,СВЦЭМ!$B$39:$B$782,T$190)+'СЕТ СН'!$F$15</f>
        <v>179.90566896000001</v>
      </c>
      <c r="U198" s="36">
        <f>SUMIFS(СВЦЭМ!$F$39:$F$782,СВЦЭМ!$A$39:$A$782,$A198,СВЦЭМ!$B$39:$B$782,U$190)+'СЕТ СН'!$F$15</f>
        <v>167.42376204000001</v>
      </c>
      <c r="V198" s="36">
        <f>SUMIFS(СВЦЭМ!$F$39:$F$782,СВЦЭМ!$A$39:$A$782,$A198,СВЦЭМ!$B$39:$B$782,V$190)+'СЕТ СН'!$F$15</f>
        <v>166.77483137999999</v>
      </c>
      <c r="W198" s="36">
        <f>SUMIFS(СВЦЭМ!$F$39:$F$782,СВЦЭМ!$A$39:$A$782,$A198,СВЦЭМ!$B$39:$B$782,W$190)+'СЕТ СН'!$F$15</f>
        <v>170.35253829999999</v>
      </c>
      <c r="X198" s="36">
        <f>SUMIFS(СВЦЭМ!$F$39:$F$782,СВЦЭМ!$A$39:$A$782,$A198,СВЦЭМ!$B$39:$B$782,X$190)+'СЕТ СН'!$F$15</f>
        <v>173.53808122000001</v>
      </c>
      <c r="Y198" s="36">
        <f>SUMIFS(СВЦЭМ!$F$39:$F$782,СВЦЭМ!$A$39:$A$782,$A198,СВЦЭМ!$B$39:$B$782,Y$190)+'СЕТ СН'!$F$15</f>
        <v>180.90129039000001</v>
      </c>
    </row>
    <row r="199" spans="1:25" ht="15.75" x14ac:dyDescent="0.2">
      <c r="A199" s="35">
        <f t="shared" si="5"/>
        <v>44295</v>
      </c>
      <c r="B199" s="36">
        <f>SUMIFS(СВЦЭМ!$F$39:$F$782,СВЦЭМ!$A$39:$A$782,$A199,СВЦЭМ!$B$39:$B$782,B$190)+'СЕТ СН'!$F$15</f>
        <v>176.79007521</v>
      </c>
      <c r="C199" s="36">
        <f>SUMIFS(СВЦЭМ!$F$39:$F$782,СВЦЭМ!$A$39:$A$782,$A199,СВЦЭМ!$B$39:$B$782,C$190)+'СЕТ СН'!$F$15</f>
        <v>184.01929344000001</v>
      </c>
      <c r="D199" s="36">
        <f>SUMIFS(СВЦЭМ!$F$39:$F$782,СВЦЭМ!$A$39:$A$782,$A199,СВЦЭМ!$B$39:$B$782,D$190)+'СЕТ СН'!$F$15</f>
        <v>190.63309770999999</v>
      </c>
      <c r="E199" s="36">
        <f>SUMIFS(СВЦЭМ!$F$39:$F$782,СВЦЭМ!$A$39:$A$782,$A199,СВЦЭМ!$B$39:$B$782,E$190)+'СЕТ СН'!$F$15</f>
        <v>190.54837329</v>
      </c>
      <c r="F199" s="36">
        <f>SUMIFS(СВЦЭМ!$F$39:$F$782,СВЦЭМ!$A$39:$A$782,$A199,СВЦЭМ!$B$39:$B$782,F$190)+'СЕТ СН'!$F$15</f>
        <v>190.53949369</v>
      </c>
      <c r="G199" s="36">
        <f>SUMIFS(СВЦЭМ!$F$39:$F$782,СВЦЭМ!$A$39:$A$782,$A199,СВЦЭМ!$B$39:$B$782,G$190)+'СЕТ СН'!$F$15</f>
        <v>191.26336001999999</v>
      </c>
      <c r="H199" s="36">
        <f>SUMIFS(СВЦЭМ!$F$39:$F$782,СВЦЭМ!$A$39:$A$782,$A199,СВЦЭМ!$B$39:$B$782,H$190)+'СЕТ СН'!$F$15</f>
        <v>188.53943472</v>
      </c>
      <c r="I199" s="36">
        <f>SUMIFS(СВЦЭМ!$F$39:$F$782,СВЦЭМ!$A$39:$A$782,$A199,СВЦЭМ!$B$39:$B$782,I$190)+'СЕТ СН'!$F$15</f>
        <v>175.33586058</v>
      </c>
      <c r="J199" s="36">
        <f>SUMIFS(СВЦЭМ!$F$39:$F$782,СВЦЭМ!$A$39:$A$782,$A199,СВЦЭМ!$B$39:$B$782,J$190)+'СЕТ СН'!$F$15</f>
        <v>176.54935202999999</v>
      </c>
      <c r="K199" s="36">
        <f>SUMIFS(СВЦЭМ!$F$39:$F$782,СВЦЭМ!$A$39:$A$782,$A199,СВЦЭМ!$B$39:$B$782,K$190)+'СЕТ СН'!$F$15</f>
        <v>176.77716727000001</v>
      </c>
      <c r="L199" s="36">
        <f>SUMIFS(СВЦЭМ!$F$39:$F$782,СВЦЭМ!$A$39:$A$782,$A199,СВЦЭМ!$B$39:$B$782,L$190)+'СЕТ СН'!$F$15</f>
        <v>177.44629635000001</v>
      </c>
      <c r="M199" s="36">
        <f>SUMIFS(СВЦЭМ!$F$39:$F$782,СВЦЭМ!$A$39:$A$782,$A199,СВЦЭМ!$B$39:$B$782,M$190)+'СЕТ СН'!$F$15</f>
        <v>175.99198802999999</v>
      </c>
      <c r="N199" s="36">
        <f>SUMIFS(СВЦЭМ!$F$39:$F$782,СВЦЭМ!$A$39:$A$782,$A199,СВЦЭМ!$B$39:$B$782,N$190)+'СЕТ СН'!$F$15</f>
        <v>179.98838584000001</v>
      </c>
      <c r="O199" s="36">
        <f>SUMIFS(СВЦЭМ!$F$39:$F$782,СВЦЭМ!$A$39:$A$782,$A199,СВЦЭМ!$B$39:$B$782,O$190)+'СЕТ СН'!$F$15</f>
        <v>176.48434093</v>
      </c>
      <c r="P199" s="36">
        <f>SUMIFS(СВЦЭМ!$F$39:$F$782,СВЦЭМ!$A$39:$A$782,$A199,СВЦЭМ!$B$39:$B$782,P$190)+'СЕТ СН'!$F$15</f>
        <v>181.18406073</v>
      </c>
      <c r="Q199" s="36">
        <f>SUMIFS(СВЦЭМ!$F$39:$F$782,СВЦЭМ!$A$39:$A$782,$A199,СВЦЭМ!$B$39:$B$782,Q$190)+'СЕТ СН'!$F$15</f>
        <v>185.88183126000001</v>
      </c>
      <c r="R199" s="36">
        <f>SUMIFS(СВЦЭМ!$F$39:$F$782,СВЦЭМ!$A$39:$A$782,$A199,СВЦЭМ!$B$39:$B$782,R$190)+'СЕТ СН'!$F$15</f>
        <v>182.80513963000001</v>
      </c>
      <c r="S199" s="36">
        <f>SUMIFS(СВЦЭМ!$F$39:$F$782,СВЦЭМ!$A$39:$A$782,$A199,СВЦЭМ!$B$39:$B$782,S$190)+'СЕТ СН'!$F$15</f>
        <v>178.88793738999999</v>
      </c>
      <c r="T199" s="36">
        <f>SUMIFS(СВЦЭМ!$F$39:$F$782,СВЦЭМ!$A$39:$A$782,$A199,СВЦЭМ!$B$39:$B$782,T$190)+'СЕТ СН'!$F$15</f>
        <v>178.34910191</v>
      </c>
      <c r="U199" s="36">
        <f>SUMIFS(СВЦЭМ!$F$39:$F$782,СВЦЭМ!$A$39:$A$782,$A199,СВЦЭМ!$B$39:$B$782,U$190)+'СЕТ СН'!$F$15</f>
        <v>177.31871211000001</v>
      </c>
      <c r="V199" s="36">
        <f>SUMIFS(СВЦЭМ!$F$39:$F$782,СВЦЭМ!$A$39:$A$782,$A199,СВЦЭМ!$B$39:$B$782,V$190)+'СЕТ СН'!$F$15</f>
        <v>179.48249862</v>
      </c>
      <c r="W199" s="36">
        <f>SUMIFS(СВЦЭМ!$F$39:$F$782,СВЦЭМ!$A$39:$A$782,$A199,СВЦЭМ!$B$39:$B$782,W$190)+'СЕТ СН'!$F$15</f>
        <v>180.3458067</v>
      </c>
      <c r="X199" s="36">
        <f>SUMIFS(СВЦЭМ!$F$39:$F$782,СВЦЭМ!$A$39:$A$782,$A199,СВЦЭМ!$B$39:$B$782,X$190)+'СЕТ СН'!$F$15</f>
        <v>177.37744882999999</v>
      </c>
      <c r="Y199" s="36">
        <f>SUMIFS(СВЦЭМ!$F$39:$F$782,СВЦЭМ!$A$39:$A$782,$A199,СВЦЭМ!$B$39:$B$782,Y$190)+'СЕТ СН'!$F$15</f>
        <v>171.93784195000001</v>
      </c>
    </row>
    <row r="200" spans="1:25" ht="15.75" x14ac:dyDescent="0.2">
      <c r="A200" s="35">
        <f t="shared" si="5"/>
        <v>44296</v>
      </c>
      <c r="B200" s="36">
        <f>SUMIFS(СВЦЭМ!$F$39:$F$782,СВЦЭМ!$A$39:$A$782,$A200,СВЦЭМ!$B$39:$B$782,B$190)+'СЕТ СН'!$F$15</f>
        <v>185.54929496</v>
      </c>
      <c r="C200" s="36">
        <f>SUMIFS(СВЦЭМ!$F$39:$F$782,СВЦЭМ!$A$39:$A$782,$A200,СВЦЭМ!$B$39:$B$782,C$190)+'СЕТ СН'!$F$15</f>
        <v>193.67070416999999</v>
      </c>
      <c r="D200" s="36">
        <f>SUMIFS(СВЦЭМ!$F$39:$F$782,СВЦЭМ!$A$39:$A$782,$A200,СВЦЭМ!$B$39:$B$782,D$190)+'СЕТ СН'!$F$15</f>
        <v>195.57066570999999</v>
      </c>
      <c r="E200" s="36">
        <f>SUMIFS(СВЦЭМ!$F$39:$F$782,СВЦЭМ!$A$39:$A$782,$A200,СВЦЭМ!$B$39:$B$782,E$190)+'СЕТ СН'!$F$15</f>
        <v>192.36354659</v>
      </c>
      <c r="F200" s="36">
        <f>SUMIFS(СВЦЭМ!$F$39:$F$782,СВЦЭМ!$A$39:$A$782,$A200,СВЦЭМ!$B$39:$B$782,F$190)+'СЕТ СН'!$F$15</f>
        <v>189.46399929</v>
      </c>
      <c r="G200" s="36">
        <f>SUMIFS(СВЦЭМ!$F$39:$F$782,СВЦЭМ!$A$39:$A$782,$A200,СВЦЭМ!$B$39:$B$782,G$190)+'СЕТ СН'!$F$15</f>
        <v>190.04901857999999</v>
      </c>
      <c r="H200" s="36">
        <f>SUMIFS(СВЦЭМ!$F$39:$F$782,СВЦЭМ!$A$39:$A$782,$A200,СВЦЭМ!$B$39:$B$782,H$190)+'СЕТ СН'!$F$15</f>
        <v>187.74740273</v>
      </c>
      <c r="I200" s="36">
        <f>SUMIFS(СВЦЭМ!$F$39:$F$782,СВЦЭМ!$A$39:$A$782,$A200,СВЦЭМ!$B$39:$B$782,I$190)+'СЕТ СН'!$F$15</f>
        <v>181.34599116000001</v>
      </c>
      <c r="J200" s="36">
        <f>SUMIFS(СВЦЭМ!$F$39:$F$782,СВЦЭМ!$A$39:$A$782,$A200,СВЦЭМ!$B$39:$B$782,J$190)+'СЕТ СН'!$F$15</f>
        <v>173.16905647999999</v>
      </c>
      <c r="K200" s="36">
        <f>SUMIFS(СВЦЭМ!$F$39:$F$782,СВЦЭМ!$A$39:$A$782,$A200,СВЦЭМ!$B$39:$B$782,K$190)+'СЕТ СН'!$F$15</f>
        <v>162.00508514000001</v>
      </c>
      <c r="L200" s="36">
        <f>SUMIFS(СВЦЭМ!$F$39:$F$782,СВЦЭМ!$A$39:$A$782,$A200,СВЦЭМ!$B$39:$B$782,L$190)+'СЕТ СН'!$F$15</f>
        <v>163.70651849000001</v>
      </c>
      <c r="M200" s="36">
        <f>SUMIFS(СВЦЭМ!$F$39:$F$782,СВЦЭМ!$A$39:$A$782,$A200,СВЦЭМ!$B$39:$B$782,M$190)+'СЕТ СН'!$F$15</f>
        <v>167.23228277000001</v>
      </c>
      <c r="N200" s="36">
        <f>SUMIFS(СВЦЭМ!$F$39:$F$782,СВЦЭМ!$A$39:$A$782,$A200,СВЦЭМ!$B$39:$B$782,N$190)+'СЕТ СН'!$F$15</f>
        <v>175.88680790999999</v>
      </c>
      <c r="O200" s="36">
        <f>SUMIFS(СВЦЭМ!$F$39:$F$782,СВЦЭМ!$A$39:$A$782,$A200,СВЦЭМ!$B$39:$B$782,O$190)+'СЕТ СН'!$F$15</f>
        <v>180.61436655</v>
      </c>
      <c r="P200" s="36">
        <f>SUMIFS(СВЦЭМ!$F$39:$F$782,СВЦЭМ!$A$39:$A$782,$A200,СВЦЭМ!$B$39:$B$782,P$190)+'СЕТ СН'!$F$15</f>
        <v>189.50124600000001</v>
      </c>
      <c r="Q200" s="36">
        <f>SUMIFS(СВЦЭМ!$F$39:$F$782,СВЦЭМ!$A$39:$A$782,$A200,СВЦЭМ!$B$39:$B$782,Q$190)+'СЕТ СН'!$F$15</f>
        <v>192.10803007000001</v>
      </c>
      <c r="R200" s="36">
        <f>SUMIFS(СВЦЭМ!$F$39:$F$782,СВЦЭМ!$A$39:$A$782,$A200,СВЦЭМ!$B$39:$B$782,R$190)+'СЕТ СН'!$F$15</f>
        <v>189.81143581000001</v>
      </c>
      <c r="S200" s="36">
        <f>SUMIFS(СВЦЭМ!$F$39:$F$782,СВЦЭМ!$A$39:$A$782,$A200,СВЦЭМ!$B$39:$B$782,S$190)+'СЕТ СН'!$F$15</f>
        <v>180.59311345</v>
      </c>
      <c r="T200" s="36">
        <f>SUMIFS(СВЦЭМ!$F$39:$F$782,СВЦЭМ!$A$39:$A$782,$A200,СВЦЭМ!$B$39:$B$782,T$190)+'СЕТ СН'!$F$15</f>
        <v>161.27924332000001</v>
      </c>
      <c r="U200" s="36">
        <f>SUMIFS(СВЦЭМ!$F$39:$F$782,СВЦЭМ!$A$39:$A$782,$A200,СВЦЭМ!$B$39:$B$782,U$190)+'СЕТ СН'!$F$15</f>
        <v>148.52961099000001</v>
      </c>
      <c r="V200" s="36">
        <f>SUMIFS(СВЦЭМ!$F$39:$F$782,СВЦЭМ!$A$39:$A$782,$A200,СВЦЭМ!$B$39:$B$782,V$190)+'СЕТ СН'!$F$15</f>
        <v>147.66453296</v>
      </c>
      <c r="W200" s="36">
        <f>SUMIFS(СВЦЭМ!$F$39:$F$782,СВЦЭМ!$A$39:$A$782,$A200,СВЦЭМ!$B$39:$B$782,W$190)+'СЕТ СН'!$F$15</f>
        <v>150.16434151999999</v>
      </c>
      <c r="X200" s="36">
        <f>SUMIFS(СВЦЭМ!$F$39:$F$782,СВЦЭМ!$A$39:$A$782,$A200,СВЦЭМ!$B$39:$B$782,X$190)+'СЕТ СН'!$F$15</f>
        <v>150.95498855</v>
      </c>
      <c r="Y200" s="36">
        <f>SUMIFS(СВЦЭМ!$F$39:$F$782,СВЦЭМ!$A$39:$A$782,$A200,СВЦЭМ!$B$39:$B$782,Y$190)+'СЕТ СН'!$F$15</f>
        <v>158.92553505000001</v>
      </c>
    </row>
    <row r="201" spans="1:25" ht="15.75" x14ac:dyDescent="0.2">
      <c r="A201" s="35">
        <f t="shared" si="5"/>
        <v>44297</v>
      </c>
      <c r="B201" s="36">
        <f>SUMIFS(СВЦЭМ!$F$39:$F$782,СВЦЭМ!$A$39:$A$782,$A201,СВЦЭМ!$B$39:$B$782,B$190)+'СЕТ СН'!$F$15</f>
        <v>174.09695429000001</v>
      </c>
      <c r="C201" s="36">
        <f>SUMIFS(СВЦЭМ!$F$39:$F$782,СВЦЭМ!$A$39:$A$782,$A201,СВЦЭМ!$B$39:$B$782,C$190)+'СЕТ СН'!$F$15</f>
        <v>193.79644338</v>
      </c>
      <c r="D201" s="36">
        <f>SUMIFS(СВЦЭМ!$F$39:$F$782,СВЦЭМ!$A$39:$A$782,$A201,СВЦЭМ!$B$39:$B$782,D$190)+'СЕТ СН'!$F$15</f>
        <v>207.48283645999999</v>
      </c>
      <c r="E201" s="36">
        <f>SUMIFS(СВЦЭМ!$F$39:$F$782,СВЦЭМ!$A$39:$A$782,$A201,СВЦЭМ!$B$39:$B$782,E$190)+'СЕТ СН'!$F$15</f>
        <v>211.49009974000001</v>
      </c>
      <c r="F201" s="36">
        <f>SUMIFS(СВЦЭМ!$F$39:$F$782,СВЦЭМ!$A$39:$A$782,$A201,СВЦЭМ!$B$39:$B$782,F$190)+'СЕТ СН'!$F$15</f>
        <v>214.47303353000001</v>
      </c>
      <c r="G201" s="36">
        <f>SUMIFS(СВЦЭМ!$F$39:$F$782,СВЦЭМ!$A$39:$A$782,$A201,СВЦЭМ!$B$39:$B$782,G$190)+'СЕТ СН'!$F$15</f>
        <v>213.78934337000001</v>
      </c>
      <c r="H201" s="36">
        <f>SUMIFS(СВЦЭМ!$F$39:$F$782,СВЦЭМ!$A$39:$A$782,$A201,СВЦЭМ!$B$39:$B$782,H$190)+'СЕТ СН'!$F$15</f>
        <v>210.66581780999999</v>
      </c>
      <c r="I201" s="36">
        <f>SUMIFS(СВЦЭМ!$F$39:$F$782,СВЦЭМ!$A$39:$A$782,$A201,СВЦЭМ!$B$39:$B$782,I$190)+'СЕТ СН'!$F$15</f>
        <v>197.87898165999999</v>
      </c>
      <c r="J201" s="36">
        <f>SUMIFS(СВЦЭМ!$F$39:$F$782,СВЦЭМ!$A$39:$A$782,$A201,СВЦЭМ!$B$39:$B$782,J$190)+'СЕТ СН'!$F$15</f>
        <v>186.27748335000001</v>
      </c>
      <c r="K201" s="36">
        <f>SUMIFS(СВЦЭМ!$F$39:$F$782,СВЦЭМ!$A$39:$A$782,$A201,СВЦЭМ!$B$39:$B$782,K$190)+'СЕТ СН'!$F$15</f>
        <v>173.64747023999999</v>
      </c>
      <c r="L201" s="36">
        <f>SUMIFS(СВЦЭМ!$F$39:$F$782,СВЦЭМ!$A$39:$A$782,$A201,СВЦЭМ!$B$39:$B$782,L$190)+'СЕТ СН'!$F$15</f>
        <v>173.17755617</v>
      </c>
      <c r="M201" s="36">
        <f>SUMIFS(СВЦЭМ!$F$39:$F$782,СВЦЭМ!$A$39:$A$782,$A201,СВЦЭМ!$B$39:$B$782,M$190)+'СЕТ СН'!$F$15</f>
        <v>174.35028475999999</v>
      </c>
      <c r="N201" s="36">
        <f>SUMIFS(СВЦЭМ!$F$39:$F$782,СВЦЭМ!$A$39:$A$782,$A201,СВЦЭМ!$B$39:$B$782,N$190)+'СЕТ СН'!$F$15</f>
        <v>179.80772436999999</v>
      </c>
      <c r="O201" s="36">
        <f>SUMIFS(СВЦЭМ!$F$39:$F$782,СВЦЭМ!$A$39:$A$782,$A201,СВЦЭМ!$B$39:$B$782,O$190)+'СЕТ СН'!$F$15</f>
        <v>185.05966136000001</v>
      </c>
      <c r="P201" s="36">
        <f>SUMIFS(СВЦЭМ!$F$39:$F$782,СВЦЭМ!$A$39:$A$782,$A201,СВЦЭМ!$B$39:$B$782,P$190)+'СЕТ СН'!$F$15</f>
        <v>194.63887578999999</v>
      </c>
      <c r="Q201" s="36">
        <f>SUMIFS(СВЦЭМ!$F$39:$F$782,СВЦЭМ!$A$39:$A$782,$A201,СВЦЭМ!$B$39:$B$782,Q$190)+'СЕТ СН'!$F$15</f>
        <v>200.26607231</v>
      </c>
      <c r="R201" s="36">
        <f>SUMIFS(СВЦЭМ!$F$39:$F$782,СВЦЭМ!$A$39:$A$782,$A201,СВЦЭМ!$B$39:$B$782,R$190)+'СЕТ СН'!$F$15</f>
        <v>197.42798851000001</v>
      </c>
      <c r="S201" s="36">
        <f>SUMIFS(СВЦЭМ!$F$39:$F$782,СВЦЭМ!$A$39:$A$782,$A201,СВЦЭМ!$B$39:$B$782,S$190)+'СЕТ СН'!$F$15</f>
        <v>192.23909576</v>
      </c>
      <c r="T201" s="36">
        <f>SUMIFS(СВЦЭМ!$F$39:$F$782,СВЦЭМ!$A$39:$A$782,$A201,СВЦЭМ!$B$39:$B$782,T$190)+'СЕТ СН'!$F$15</f>
        <v>178.97268654999999</v>
      </c>
      <c r="U201" s="36">
        <f>SUMIFS(СВЦЭМ!$F$39:$F$782,СВЦЭМ!$A$39:$A$782,$A201,СВЦЭМ!$B$39:$B$782,U$190)+'СЕТ СН'!$F$15</f>
        <v>166.89935376</v>
      </c>
      <c r="V201" s="36">
        <f>SUMIFS(СВЦЭМ!$F$39:$F$782,СВЦЭМ!$A$39:$A$782,$A201,СВЦЭМ!$B$39:$B$782,V$190)+'СЕТ СН'!$F$15</f>
        <v>162.90090047000001</v>
      </c>
      <c r="W201" s="36">
        <f>SUMIFS(СВЦЭМ!$F$39:$F$782,СВЦЭМ!$A$39:$A$782,$A201,СВЦЭМ!$B$39:$B$782,W$190)+'СЕТ СН'!$F$15</f>
        <v>163.33673533000001</v>
      </c>
      <c r="X201" s="36">
        <f>SUMIFS(СВЦЭМ!$F$39:$F$782,СВЦЭМ!$A$39:$A$782,$A201,СВЦЭМ!$B$39:$B$782,X$190)+'СЕТ СН'!$F$15</f>
        <v>163.14717791000001</v>
      </c>
      <c r="Y201" s="36">
        <f>SUMIFS(СВЦЭМ!$F$39:$F$782,СВЦЭМ!$A$39:$A$782,$A201,СВЦЭМ!$B$39:$B$782,Y$190)+'СЕТ СН'!$F$15</f>
        <v>171.231866</v>
      </c>
    </row>
    <row r="202" spans="1:25" ht="15.75" x14ac:dyDescent="0.2">
      <c r="A202" s="35">
        <f t="shared" si="5"/>
        <v>44298</v>
      </c>
      <c r="B202" s="36">
        <f>SUMIFS(СВЦЭМ!$F$39:$F$782,СВЦЭМ!$A$39:$A$782,$A202,СВЦЭМ!$B$39:$B$782,B$190)+'СЕТ СН'!$F$15</f>
        <v>179.6658175</v>
      </c>
      <c r="C202" s="36">
        <f>SUMIFS(СВЦЭМ!$F$39:$F$782,СВЦЭМ!$A$39:$A$782,$A202,СВЦЭМ!$B$39:$B$782,C$190)+'СЕТ СН'!$F$15</f>
        <v>191.15407132999999</v>
      </c>
      <c r="D202" s="36">
        <f>SUMIFS(СВЦЭМ!$F$39:$F$782,СВЦЭМ!$A$39:$A$782,$A202,СВЦЭМ!$B$39:$B$782,D$190)+'СЕТ СН'!$F$15</f>
        <v>201.60354554</v>
      </c>
      <c r="E202" s="36">
        <f>SUMIFS(СВЦЭМ!$F$39:$F$782,СВЦЭМ!$A$39:$A$782,$A202,СВЦЭМ!$B$39:$B$782,E$190)+'СЕТ СН'!$F$15</f>
        <v>213.31642826000001</v>
      </c>
      <c r="F202" s="36">
        <f>SUMIFS(СВЦЭМ!$F$39:$F$782,СВЦЭМ!$A$39:$A$782,$A202,СВЦЭМ!$B$39:$B$782,F$190)+'СЕТ СН'!$F$15</f>
        <v>216.82853452000001</v>
      </c>
      <c r="G202" s="36">
        <f>SUMIFS(СВЦЭМ!$F$39:$F$782,СВЦЭМ!$A$39:$A$782,$A202,СВЦЭМ!$B$39:$B$782,G$190)+'СЕТ СН'!$F$15</f>
        <v>212.15614808999999</v>
      </c>
      <c r="H202" s="36">
        <f>SUMIFS(СВЦЭМ!$F$39:$F$782,СВЦЭМ!$A$39:$A$782,$A202,СВЦЭМ!$B$39:$B$782,H$190)+'СЕТ СН'!$F$15</f>
        <v>205.78220811</v>
      </c>
      <c r="I202" s="36">
        <f>SUMIFS(СВЦЭМ!$F$39:$F$782,СВЦЭМ!$A$39:$A$782,$A202,СВЦЭМ!$B$39:$B$782,I$190)+'СЕТ СН'!$F$15</f>
        <v>193.09305631000001</v>
      </c>
      <c r="J202" s="36">
        <f>SUMIFS(СВЦЭМ!$F$39:$F$782,СВЦЭМ!$A$39:$A$782,$A202,СВЦЭМ!$B$39:$B$782,J$190)+'СЕТ СН'!$F$15</f>
        <v>180.72199295999999</v>
      </c>
      <c r="K202" s="36">
        <f>SUMIFS(СВЦЭМ!$F$39:$F$782,СВЦЭМ!$A$39:$A$782,$A202,СВЦЭМ!$B$39:$B$782,K$190)+'СЕТ СН'!$F$15</f>
        <v>172.34878513000001</v>
      </c>
      <c r="L202" s="36">
        <f>SUMIFS(СВЦЭМ!$F$39:$F$782,СВЦЭМ!$A$39:$A$782,$A202,СВЦЭМ!$B$39:$B$782,L$190)+'СЕТ СН'!$F$15</f>
        <v>171.16658568</v>
      </c>
      <c r="M202" s="36">
        <f>SUMIFS(СВЦЭМ!$F$39:$F$782,СВЦЭМ!$A$39:$A$782,$A202,СВЦЭМ!$B$39:$B$782,M$190)+'СЕТ СН'!$F$15</f>
        <v>173.01706324</v>
      </c>
      <c r="N202" s="36">
        <f>SUMIFS(СВЦЭМ!$F$39:$F$782,СВЦЭМ!$A$39:$A$782,$A202,СВЦЭМ!$B$39:$B$782,N$190)+'СЕТ СН'!$F$15</f>
        <v>177.27683819999999</v>
      </c>
      <c r="O202" s="36">
        <f>SUMIFS(СВЦЭМ!$F$39:$F$782,СВЦЭМ!$A$39:$A$782,$A202,СВЦЭМ!$B$39:$B$782,O$190)+'СЕТ СН'!$F$15</f>
        <v>184.82198937999999</v>
      </c>
      <c r="P202" s="36">
        <f>SUMIFS(СВЦЭМ!$F$39:$F$782,СВЦЭМ!$A$39:$A$782,$A202,СВЦЭМ!$B$39:$B$782,P$190)+'СЕТ СН'!$F$15</f>
        <v>192.23776612</v>
      </c>
      <c r="Q202" s="36">
        <f>SUMIFS(СВЦЭМ!$F$39:$F$782,СВЦЭМ!$A$39:$A$782,$A202,СВЦЭМ!$B$39:$B$782,Q$190)+'СЕТ СН'!$F$15</f>
        <v>196.08117258999999</v>
      </c>
      <c r="R202" s="36">
        <f>SUMIFS(СВЦЭМ!$F$39:$F$782,СВЦЭМ!$A$39:$A$782,$A202,СВЦЭМ!$B$39:$B$782,R$190)+'СЕТ СН'!$F$15</f>
        <v>194.576773</v>
      </c>
      <c r="S202" s="36">
        <f>SUMIFS(СВЦЭМ!$F$39:$F$782,СВЦЭМ!$A$39:$A$782,$A202,СВЦЭМ!$B$39:$B$782,S$190)+'СЕТ СН'!$F$15</f>
        <v>191.04346077</v>
      </c>
      <c r="T202" s="36">
        <f>SUMIFS(СВЦЭМ!$F$39:$F$782,СВЦЭМ!$A$39:$A$782,$A202,СВЦЭМ!$B$39:$B$782,T$190)+'СЕТ СН'!$F$15</f>
        <v>176.42380577</v>
      </c>
      <c r="U202" s="36">
        <f>SUMIFS(СВЦЭМ!$F$39:$F$782,СВЦЭМ!$A$39:$A$782,$A202,СВЦЭМ!$B$39:$B$782,U$190)+'СЕТ СН'!$F$15</f>
        <v>167.22091039</v>
      </c>
      <c r="V202" s="36">
        <f>SUMIFS(СВЦЭМ!$F$39:$F$782,СВЦЭМ!$A$39:$A$782,$A202,СВЦЭМ!$B$39:$B$782,V$190)+'СЕТ СН'!$F$15</f>
        <v>164.43197888</v>
      </c>
      <c r="W202" s="36">
        <f>SUMIFS(СВЦЭМ!$F$39:$F$782,СВЦЭМ!$A$39:$A$782,$A202,СВЦЭМ!$B$39:$B$782,W$190)+'СЕТ СН'!$F$15</f>
        <v>163.43212631</v>
      </c>
      <c r="X202" s="36">
        <f>SUMIFS(СВЦЭМ!$F$39:$F$782,СВЦЭМ!$A$39:$A$782,$A202,СВЦЭМ!$B$39:$B$782,X$190)+'СЕТ СН'!$F$15</f>
        <v>166.54099335999999</v>
      </c>
      <c r="Y202" s="36">
        <f>SUMIFS(СВЦЭМ!$F$39:$F$782,СВЦЭМ!$A$39:$A$782,$A202,СВЦЭМ!$B$39:$B$782,Y$190)+'СЕТ СН'!$F$15</f>
        <v>174.44098930999999</v>
      </c>
    </row>
    <row r="203" spans="1:25" ht="15.75" x14ac:dyDescent="0.2">
      <c r="A203" s="35">
        <f t="shared" si="5"/>
        <v>44299</v>
      </c>
      <c r="B203" s="36">
        <f>SUMIFS(СВЦЭМ!$F$39:$F$782,СВЦЭМ!$A$39:$A$782,$A203,СВЦЭМ!$B$39:$B$782,B$190)+'СЕТ СН'!$F$15</f>
        <v>188.96055118999999</v>
      </c>
      <c r="C203" s="36">
        <f>SUMIFS(СВЦЭМ!$F$39:$F$782,СВЦЭМ!$A$39:$A$782,$A203,СВЦЭМ!$B$39:$B$782,C$190)+'СЕТ СН'!$F$15</f>
        <v>199.83709741000001</v>
      </c>
      <c r="D203" s="36">
        <f>SUMIFS(СВЦЭМ!$F$39:$F$782,СВЦЭМ!$A$39:$A$782,$A203,СВЦЭМ!$B$39:$B$782,D$190)+'СЕТ СН'!$F$15</f>
        <v>204.57064733999999</v>
      </c>
      <c r="E203" s="36">
        <f>SUMIFS(СВЦЭМ!$F$39:$F$782,СВЦЭМ!$A$39:$A$782,$A203,СВЦЭМ!$B$39:$B$782,E$190)+'СЕТ СН'!$F$15</f>
        <v>206.68681753000001</v>
      </c>
      <c r="F203" s="36">
        <f>SUMIFS(СВЦЭМ!$F$39:$F$782,СВЦЭМ!$A$39:$A$782,$A203,СВЦЭМ!$B$39:$B$782,F$190)+'СЕТ СН'!$F$15</f>
        <v>208.57715791000001</v>
      </c>
      <c r="G203" s="36">
        <f>SUMIFS(СВЦЭМ!$F$39:$F$782,СВЦЭМ!$A$39:$A$782,$A203,СВЦЭМ!$B$39:$B$782,G$190)+'СЕТ СН'!$F$15</f>
        <v>204.46396874999999</v>
      </c>
      <c r="H203" s="36">
        <f>SUMIFS(СВЦЭМ!$F$39:$F$782,СВЦЭМ!$A$39:$A$782,$A203,СВЦЭМ!$B$39:$B$782,H$190)+'СЕТ СН'!$F$15</f>
        <v>197.00238665000001</v>
      </c>
      <c r="I203" s="36">
        <f>SUMIFS(СВЦЭМ!$F$39:$F$782,СВЦЭМ!$A$39:$A$782,$A203,СВЦЭМ!$B$39:$B$782,I$190)+'СЕТ СН'!$F$15</f>
        <v>187.73277411000001</v>
      </c>
      <c r="J203" s="36">
        <f>SUMIFS(СВЦЭМ!$F$39:$F$782,СВЦЭМ!$A$39:$A$782,$A203,СВЦЭМ!$B$39:$B$782,J$190)+'СЕТ СН'!$F$15</f>
        <v>182.33343626999999</v>
      </c>
      <c r="K203" s="36">
        <f>SUMIFS(СВЦЭМ!$F$39:$F$782,СВЦЭМ!$A$39:$A$782,$A203,СВЦЭМ!$B$39:$B$782,K$190)+'СЕТ СН'!$F$15</f>
        <v>177.79067910000001</v>
      </c>
      <c r="L203" s="36">
        <f>SUMIFS(СВЦЭМ!$F$39:$F$782,СВЦЭМ!$A$39:$A$782,$A203,СВЦЭМ!$B$39:$B$782,L$190)+'СЕТ СН'!$F$15</f>
        <v>179.2048628</v>
      </c>
      <c r="M203" s="36">
        <f>SUMIFS(СВЦЭМ!$F$39:$F$782,СВЦЭМ!$A$39:$A$782,$A203,СВЦЭМ!$B$39:$B$782,M$190)+'СЕТ СН'!$F$15</f>
        <v>180.25351233999999</v>
      </c>
      <c r="N203" s="36">
        <f>SUMIFS(СВЦЭМ!$F$39:$F$782,СВЦЭМ!$A$39:$A$782,$A203,СВЦЭМ!$B$39:$B$782,N$190)+'СЕТ СН'!$F$15</f>
        <v>182.67721592999999</v>
      </c>
      <c r="O203" s="36">
        <f>SUMIFS(СВЦЭМ!$F$39:$F$782,СВЦЭМ!$A$39:$A$782,$A203,СВЦЭМ!$B$39:$B$782,O$190)+'СЕТ СН'!$F$15</f>
        <v>188.32883944</v>
      </c>
      <c r="P203" s="36">
        <f>SUMIFS(СВЦЭМ!$F$39:$F$782,СВЦЭМ!$A$39:$A$782,$A203,СВЦЭМ!$B$39:$B$782,P$190)+'СЕТ СН'!$F$15</f>
        <v>196.49471166000001</v>
      </c>
      <c r="Q203" s="36">
        <f>SUMIFS(СВЦЭМ!$F$39:$F$782,СВЦЭМ!$A$39:$A$782,$A203,СВЦЭМ!$B$39:$B$782,Q$190)+'СЕТ СН'!$F$15</f>
        <v>200.06187327999999</v>
      </c>
      <c r="R203" s="36">
        <f>SUMIFS(СВЦЭМ!$F$39:$F$782,СВЦЭМ!$A$39:$A$782,$A203,СВЦЭМ!$B$39:$B$782,R$190)+'СЕТ СН'!$F$15</f>
        <v>198.00126666</v>
      </c>
      <c r="S203" s="36">
        <f>SUMIFS(СВЦЭМ!$F$39:$F$782,СВЦЭМ!$A$39:$A$782,$A203,СВЦЭМ!$B$39:$B$782,S$190)+'СЕТ СН'!$F$15</f>
        <v>195.01692840999999</v>
      </c>
      <c r="T203" s="36">
        <f>SUMIFS(СВЦЭМ!$F$39:$F$782,СВЦЭМ!$A$39:$A$782,$A203,СВЦЭМ!$B$39:$B$782,T$190)+'СЕТ СН'!$F$15</f>
        <v>183.65164372000001</v>
      </c>
      <c r="U203" s="36">
        <f>SUMIFS(СВЦЭМ!$F$39:$F$782,СВЦЭМ!$A$39:$A$782,$A203,СВЦЭМ!$B$39:$B$782,U$190)+'СЕТ СН'!$F$15</f>
        <v>173.44823926000001</v>
      </c>
      <c r="V203" s="36">
        <f>SUMIFS(СВЦЭМ!$F$39:$F$782,СВЦЭМ!$A$39:$A$782,$A203,СВЦЭМ!$B$39:$B$782,V$190)+'СЕТ СН'!$F$15</f>
        <v>167.89542055000001</v>
      </c>
      <c r="W203" s="36">
        <f>SUMIFS(СВЦЭМ!$F$39:$F$782,СВЦЭМ!$A$39:$A$782,$A203,СВЦЭМ!$B$39:$B$782,W$190)+'СЕТ СН'!$F$15</f>
        <v>171.7143021</v>
      </c>
      <c r="X203" s="36">
        <f>SUMIFS(СВЦЭМ!$F$39:$F$782,СВЦЭМ!$A$39:$A$782,$A203,СВЦЭМ!$B$39:$B$782,X$190)+'СЕТ СН'!$F$15</f>
        <v>178.20646789</v>
      </c>
      <c r="Y203" s="36">
        <f>SUMIFS(СВЦЭМ!$F$39:$F$782,СВЦЭМ!$A$39:$A$782,$A203,СВЦЭМ!$B$39:$B$782,Y$190)+'СЕТ СН'!$F$15</f>
        <v>188.46273164999999</v>
      </c>
    </row>
    <row r="204" spans="1:25" ht="15.75" x14ac:dyDescent="0.2">
      <c r="A204" s="35">
        <f t="shared" si="5"/>
        <v>44300</v>
      </c>
      <c r="B204" s="36">
        <f>SUMIFS(СВЦЭМ!$F$39:$F$782,СВЦЭМ!$A$39:$A$782,$A204,СВЦЭМ!$B$39:$B$782,B$190)+'СЕТ СН'!$F$15</f>
        <v>193.45215010999999</v>
      </c>
      <c r="C204" s="36">
        <f>SUMIFS(СВЦЭМ!$F$39:$F$782,СВЦЭМ!$A$39:$A$782,$A204,СВЦЭМ!$B$39:$B$782,C$190)+'СЕТ СН'!$F$15</f>
        <v>207.07869001</v>
      </c>
      <c r="D204" s="36">
        <f>SUMIFS(СВЦЭМ!$F$39:$F$782,СВЦЭМ!$A$39:$A$782,$A204,СВЦЭМ!$B$39:$B$782,D$190)+'СЕТ СН'!$F$15</f>
        <v>216.20805565000001</v>
      </c>
      <c r="E204" s="36">
        <f>SUMIFS(СВЦЭМ!$F$39:$F$782,СВЦЭМ!$A$39:$A$782,$A204,СВЦЭМ!$B$39:$B$782,E$190)+'СЕТ СН'!$F$15</f>
        <v>217.41988864999999</v>
      </c>
      <c r="F204" s="36">
        <f>SUMIFS(СВЦЭМ!$F$39:$F$782,СВЦЭМ!$A$39:$A$782,$A204,СВЦЭМ!$B$39:$B$782,F$190)+'СЕТ СН'!$F$15</f>
        <v>219.62121338</v>
      </c>
      <c r="G204" s="36">
        <f>SUMIFS(СВЦЭМ!$F$39:$F$782,СВЦЭМ!$A$39:$A$782,$A204,СВЦЭМ!$B$39:$B$782,G$190)+'СЕТ СН'!$F$15</f>
        <v>216.87283961</v>
      </c>
      <c r="H204" s="36">
        <f>SUMIFS(СВЦЭМ!$F$39:$F$782,СВЦЭМ!$A$39:$A$782,$A204,СВЦЭМ!$B$39:$B$782,H$190)+'СЕТ СН'!$F$15</f>
        <v>209.74589402999999</v>
      </c>
      <c r="I204" s="36">
        <f>SUMIFS(СВЦЭМ!$F$39:$F$782,СВЦЭМ!$A$39:$A$782,$A204,СВЦЭМ!$B$39:$B$782,I$190)+'СЕТ СН'!$F$15</f>
        <v>199.61743192</v>
      </c>
      <c r="J204" s="36">
        <f>SUMIFS(СВЦЭМ!$F$39:$F$782,СВЦЭМ!$A$39:$A$782,$A204,СВЦЭМ!$B$39:$B$782,J$190)+'СЕТ СН'!$F$15</f>
        <v>188.06308225000001</v>
      </c>
      <c r="K204" s="36">
        <f>SUMIFS(СВЦЭМ!$F$39:$F$782,СВЦЭМ!$A$39:$A$782,$A204,СВЦЭМ!$B$39:$B$782,K$190)+'СЕТ СН'!$F$15</f>
        <v>177.09752211</v>
      </c>
      <c r="L204" s="36">
        <f>SUMIFS(СВЦЭМ!$F$39:$F$782,СВЦЭМ!$A$39:$A$782,$A204,СВЦЭМ!$B$39:$B$782,L$190)+'СЕТ СН'!$F$15</f>
        <v>176.14644254000001</v>
      </c>
      <c r="M204" s="36">
        <f>SUMIFS(СВЦЭМ!$F$39:$F$782,СВЦЭМ!$A$39:$A$782,$A204,СВЦЭМ!$B$39:$B$782,M$190)+'СЕТ СН'!$F$15</f>
        <v>177.59054055999999</v>
      </c>
      <c r="N204" s="36">
        <f>SUMIFS(СВЦЭМ!$F$39:$F$782,СВЦЭМ!$A$39:$A$782,$A204,СВЦЭМ!$B$39:$B$782,N$190)+'СЕТ СН'!$F$15</f>
        <v>182.95473704</v>
      </c>
      <c r="O204" s="36">
        <f>SUMIFS(СВЦЭМ!$F$39:$F$782,СВЦЭМ!$A$39:$A$782,$A204,СВЦЭМ!$B$39:$B$782,O$190)+'СЕТ СН'!$F$15</f>
        <v>188.43631536000001</v>
      </c>
      <c r="P204" s="36">
        <f>SUMIFS(СВЦЭМ!$F$39:$F$782,СВЦЭМ!$A$39:$A$782,$A204,СВЦЭМ!$B$39:$B$782,P$190)+'СЕТ СН'!$F$15</f>
        <v>196.37375367999999</v>
      </c>
      <c r="Q204" s="36">
        <f>SUMIFS(СВЦЭМ!$F$39:$F$782,СВЦЭМ!$A$39:$A$782,$A204,СВЦЭМ!$B$39:$B$782,Q$190)+'СЕТ СН'!$F$15</f>
        <v>201.31535088000001</v>
      </c>
      <c r="R204" s="36">
        <f>SUMIFS(СВЦЭМ!$F$39:$F$782,СВЦЭМ!$A$39:$A$782,$A204,СВЦЭМ!$B$39:$B$782,R$190)+'СЕТ СН'!$F$15</f>
        <v>197.92518043999999</v>
      </c>
      <c r="S204" s="36">
        <f>SUMIFS(СВЦЭМ!$F$39:$F$782,СВЦЭМ!$A$39:$A$782,$A204,СВЦЭМ!$B$39:$B$782,S$190)+'СЕТ СН'!$F$15</f>
        <v>193.89748743000001</v>
      </c>
      <c r="T204" s="36">
        <f>SUMIFS(СВЦЭМ!$F$39:$F$782,СВЦЭМ!$A$39:$A$782,$A204,СВЦЭМ!$B$39:$B$782,T$190)+'СЕТ СН'!$F$15</f>
        <v>182.62912259999999</v>
      </c>
      <c r="U204" s="36">
        <f>SUMIFS(СВЦЭМ!$F$39:$F$782,СВЦЭМ!$A$39:$A$782,$A204,СВЦЭМ!$B$39:$B$782,U$190)+'СЕТ СН'!$F$15</f>
        <v>172.75856970999999</v>
      </c>
      <c r="V204" s="36">
        <f>SUMIFS(СВЦЭМ!$F$39:$F$782,СВЦЭМ!$A$39:$A$782,$A204,СВЦЭМ!$B$39:$B$782,V$190)+'СЕТ СН'!$F$15</f>
        <v>166.82008672000001</v>
      </c>
      <c r="W204" s="36">
        <f>SUMIFS(СВЦЭМ!$F$39:$F$782,СВЦЭМ!$A$39:$A$782,$A204,СВЦЭМ!$B$39:$B$782,W$190)+'СЕТ СН'!$F$15</f>
        <v>168.98596347</v>
      </c>
      <c r="X204" s="36">
        <f>SUMIFS(СВЦЭМ!$F$39:$F$782,СВЦЭМ!$A$39:$A$782,$A204,СВЦЭМ!$B$39:$B$782,X$190)+'СЕТ СН'!$F$15</f>
        <v>174.37721245</v>
      </c>
      <c r="Y204" s="36">
        <f>SUMIFS(СВЦЭМ!$F$39:$F$782,СВЦЭМ!$A$39:$A$782,$A204,СВЦЭМ!$B$39:$B$782,Y$190)+'СЕТ СН'!$F$15</f>
        <v>182.77568005000001</v>
      </c>
    </row>
    <row r="205" spans="1:25" ht="15.75" x14ac:dyDescent="0.2">
      <c r="A205" s="35">
        <f t="shared" si="5"/>
        <v>44301</v>
      </c>
      <c r="B205" s="36">
        <f>SUMIFS(СВЦЭМ!$F$39:$F$782,СВЦЭМ!$A$39:$A$782,$A205,СВЦЭМ!$B$39:$B$782,B$190)+'СЕТ СН'!$F$15</f>
        <v>187.72523289</v>
      </c>
      <c r="C205" s="36">
        <f>SUMIFS(СВЦЭМ!$F$39:$F$782,СВЦЭМ!$A$39:$A$782,$A205,СВЦЭМ!$B$39:$B$782,C$190)+'СЕТ СН'!$F$15</f>
        <v>203.17305598999999</v>
      </c>
      <c r="D205" s="36">
        <f>SUMIFS(СВЦЭМ!$F$39:$F$782,СВЦЭМ!$A$39:$A$782,$A205,СВЦЭМ!$B$39:$B$782,D$190)+'СЕТ СН'!$F$15</f>
        <v>214.30109557</v>
      </c>
      <c r="E205" s="36">
        <f>SUMIFS(СВЦЭМ!$F$39:$F$782,СВЦЭМ!$A$39:$A$782,$A205,СВЦЭМ!$B$39:$B$782,E$190)+'СЕТ СН'!$F$15</f>
        <v>215.44391497000001</v>
      </c>
      <c r="F205" s="36">
        <f>SUMIFS(СВЦЭМ!$F$39:$F$782,СВЦЭМ!$A$39:$A$782,$A205,СВЦЭМ!$B$39:$B$782,F$190)+'СЕТ СН'!$F$15</f>
        <v>217.14274684</v>
      </c>
      <c r="G205" s="36">
        <f>SUMIFS(СВЦЭМ!$F$39:$F$782,СВЦЭМ!$A$39:$A$782,$A205,СВЦЭМ!$B$39:$B$782,G$190)+'СЕТ СН'!$F$15</f>
        <v>212.91288671999999</v>
      </c>
      <c r="H205" s="36">
        <f>SUMIFS(СВЦЭМ!$F$39:$F$782,СВЦЭМ!$A$39:$A$782,$A205,СВЦЭМ!$B$39:$B$782,H$190)+'СЕТ СН'!$F$15</f>
        <v>202.89156903</v>
      </c>
      <c r="I205" s="36">
        <f>SUMIFS(СВЦЭМ!$F$39:$F$782,СВЦЭМ!$A$39:$A$782,$A205,СВЦЭМ!$B$39:$B$782,I$190)+'СЕТ СН'!$F$15</f>
        <v>190.47234567999999</v>
      </c>
      <c r="J205" s="36">
        <f>SUMIFS(СВЦЭМ!$F$39:$F$782,СВЦЭМ!$A$39:$A$782,$A205,СВЦЭМ!$B$39:$B$782,J$190)+'СЕТ СН'!$F$15</f>
        <v>181.42887035999999</v>
      </c>
      <c r="K205" s="36">
        <f>SUMIFS(СВЦЭМ!$F$39:$F$782,СВЦЭМ!$A$39:$A$782,$A205,СВЦЭМ!$B$39:$B$782,K$190)+'СЕТ СН'!$F$15</f>
        <v>174.01977761000001</v>
      </c>
      <c r="L205" s="36">
        <f>SUMIFS(СВЦЭМ!$F$39:$F$782,СВЦЭМ!$A$39:$A$782,$A205,СВЦЭМ!$B$39:$B$782,L$190)+'СЕТ СН'!$F$15</f>
        <v>178.49873638</v>
      </c>
      <c r="M205" s="36">
        <f>SUMIFS(СВЦЭМ!$F$39:$F$782,СВЦЭМ!$A$39:$A$782,$A205,СВЦЭМ!$B$39:$B$782,M$190)+'СЕТ СН'!$F$15</f>
        <v>175.90093371</v>
      </c>
      <c r="N205" s="36">
        <f>SUMIFS(СВЦЭМ!$F$39:$F$782,СВЦЭМ!$A$39:$A$782,$A205,СВЦЭМ!$B$39:$B$782,N$190)+'СЕТ СН'!$F$15</f>
        <v>180.37556663000001</v>
      </c>
      <c r="O205" s="36">
        <f>SUMIFS(СВЦЭМ!$F$39:$F$782,СВЦЭМ!$A$39:$A$782,$A205,СВЦЭМ!$B$39:$B$782,O$190)+'СЕТ СН'!$F$15</f>
        <v>188.20589971000001</v>
      </c>
      <c r="P205" s="36">
        <f>SUMIFS(СВЦЭМ!$F$39:$F$782,СВЦЭМ!$A$39:$A$782,$A205,СВЦЭМ!$B$39:$B$782,P$190)+'СЕТ СН'!$F$15</f>
        <v>196.08204717999999</v>
      </c>
      <c r="Q205" s="36">
        <f>SUMIFS(СВЦЭМ!$F$39:$F$782,СВЦЭМ!$A$39:$A$782,$A205,СВЦЭМ!$B$39:$B$782,Q$190)+'СЕТ СН'!$F$15</f>
        <v>198.92889242999999</v>
      </c>
      <c r="R205" s="36">
        <f>SUMIFS(СВЦЭМ!$F$39:$F$782,СВЦЭМ!$A$39:$A$782,$A205,СВЦЭМ!$B$39:$B$782,R$190)+'СЕТ СН'!$F$15</f>
        <v>195.69707643000001</v>
      </c>
      <c r="S205" s="36">
        <f>SUMIFS(СВЦЭМ!$F$39:$F$782,СВЦЭМ!$A$39:$A$782,$A205,СВЦЭМ!$B$39:$B$782,S$190)+'СЕТ СН'!$F$15</f>
        <v>193.24237532999999</v>
      </c>
      <c r="T205" s="36">
        <f>SUMIFS(СВЦЭМ!$F$39:$F$782,СВЦЭМ!$A$39:$A$782,$A205,СВЦЭМ!$B$39:$B$782,T$190)+'СЕТ СН'!$F$15</f>
        <v>178.67565782</v>
      </c>
      <c r="U205" s="36">
        <f>SUMIFS(СВЦЭМ!$F$39:$F$782,СВЦЭМ!$A$39:$A$782,$A205,СВЦЭМ!$B$39:$B$782,U$190)+'СЕТ СН'!$F$15</f>
        <v>168.36738702</v>
      </c>
      <c r="V205" s="36">
        <f>SUMIFS(СВЦЭМ!$F$39:$F$782,СВЦЭМ!$A$39:$A$782,$A205,СВЦЭМ!$B$39:$B$782,V$190)+'СЕТ СН'!$F$15</f>
        <v>161.11590777000001</v>
      </c>
      <c r="W205" s="36">
        <f>SUMIFS(СВЦЭМ!$F$39:$F$782,СВЦЭМ!$A$39:$A$782,$A205,СВЦЭМ!$B$39:$B$782,W$190)+'СЕТ СН'!$F$15</f>
        <v>162.43156200999999</v>
      </c>
      <c r="X205" s="36">
        <f>SUMIFS(СВЦЭМ!$F$39:$F$782,СВЦЭМ!$A$39:$A$782,$A205,СВЦЭМ!$B$39:$B$782,X$190)+'СЕТ СН'!$F$15</f>
        <v>167.33552571000001</v>
      </c>
      <c r="Y205" s="36">
        <f>SUMIFS(СВЦЭМ!$F$39:$F$782,СВЦЭМ!$A$39:$A$782,$A205,СВЦЭМ!$B$39:$B$782,Y$190)+'СЕТ СН'!$F$15</f>
        <v>178.87906332</v>
      </c>
    </row>
    <row r="206" spans="1:25" ht="15.75" x14ac:dyDescent="0.2">
      <c r="A206" s="35">
        <f t="shared" si="5"/>
        <v>44302</v>
      </c>
      <c r="B206" s="36">
        <f>SUMIFS(СВЦЭМ!$F$39:$F$782,СВЦЭМ!$A$39:$A$782,$A206,СВЦЭМ!$B$39:$B$782,B$190)+'СЕТ СН'!$F$15</f>
        <v>193.12601316999999</v>
      </c>
      <c r="C206" s="36">
        <f>SUMIFS(СВЦЭМ!$F$39:$F$782,СВЦЭМ!$A$39:$A$782,$A206,СВЦЭМ!$B$39:$B$782,C$190)+'СЕТ СН'!$F$15</f>
        <v>204.9450788</v>
      </c>
      <c r="D206" s="36">
        <f>SUMIFS(СВЦЭМ!$F$39:$F$782,СВЦЭМ!$A$39:$A$782,$A206,СВЦЭМ!$B$39:$B$782,D$190)+'СЕТ СН'!$F$15</f>
        <v>214.17852922</v>
      </c>
      <c r="E206" s="36">
        <f>SUMIFS(СВЦЭМ!$F$39:$F$782,СВЦЭМ!$A$39:$A$782,$A206,СВЦЭМ!$B$39:$B$782,E$190)+'СЕТ СН'!$F$15</f>
        <v>215.84955674</v>
      </c>
      <c r="F206" s="36">
        <f>SUMIFS(СВЦЭМ!$F$39:$F$782,СВЦЭМ!$A$39:$A$782,$A206,СВЦЭМ!$B$39:$B$782,F$190)+'СЕТ СН'!$F$15</f>
        <v>218.99293177999999</v>
      </c>
      <c r="G206" s="36">
        <f>SUMIFS(СВЦЭМ!$F$39:$F$782,СВЦЭМ!$A$39:$A$782,$A206,СВЦЭМ!$B$39:$B$782,G$190)+'СЕТ СН'!$F$15</f>
        <v>214.86098365999999</v>
      </c>
      <c r="H206" s="36">
        <f>SUMIFS(СВЦЭМ!$F$39:$F$782,СВЦЭМ!$A$39:$A$782,$A206,СВЦЭМ!$B$39:$B$782,H$190)+'СЕТ СН'!$F$15</f>
        <v>207.11292743999999</v>
      </c>
      <c r="I206" s="36">
        <f>SUMIFS(СВЦЭМ!$F$39:$F$782,СВЦЭМ!$A$39:$A$782,$A206,СВЦЭМ!$B$39:$B$782,I$190)+'СЕТ СН'!$F$15</f>
        <v>194.86516533</v>
      </c>
      <c r="J206" s="36">
        <f>SUMIFS(СВЦЭМ!$F$39:$F$782,СВЦЭМ!$A$39:$A$782,$A206,СВЦЭМ!$B$39:$B$782,J$190)+'СЕТ СН'!$F$15</f>
        <v>182.26880967</v>
      </c>
      <c r="K206" s="36">
        <f>SUMIFS(СВЦЭМ!$F$39:$F$782,СВЦЭМ!$A$39:$A$782,$A206,СВЦЭМ!$B$39:$B$782,K$190)+'СЕТ СН'!$F$15</f>
        <v>172.43537678999999</v>
      </c>
      <c r="L206" s="36">
        <f>SUMIFS(СВЦЭМ!$F$39:$F$782,СВЦЭМ!$A$39:$A$782,$A206,СВЦЭМ!$B$39:$B$782,L$190)+'СЕТ СН'!$F$15</f>
        <v>173.27130722000001</v>
      </c>
      <c r="M206" s="36">
        <f>SUMIFS(СВЦЭМ!$F$39:$F$782,СВЦЭМ!$A$39:$A$782,$A206,СВЦЭМ!$B$39:$B$782,M$190)+'СЕТ СН'!$F$15</f>
        <v>174.48086458</v>
      </c>
      <c r="N206" s="36">
        <f>SUMIFS(СВЦЭМ!$F$39:$F$782,СВЦЭМ!$A$39:$A$782,$A206,СВЦЭМ!$B$39:$B$782,N$190)+'СЕТ СН'!$F$15</f>
        <v>178.91982032000001</v>
      </c>
      <c r="O206" s="36">
        <f>SUMIFS(СВЦЭМ!$F$39:$F$782,СВЦЭМ!$A$39:$A$782,$A206,СВЦЭМ!$B$39:$B$782,O$190)+'СЕТ СН'!$F$15</f>
        <v>184.88219368</v>
      </c>
      <c r="P206" s="36">
        <f>SUMIFS(СВЦЭМ!$F$39:$F$782,СВЦЭМ!$A$39:$A$782,$A206,СВЦЭМ!$B$39:$B$782,P$190)+'СЕТ СН'!$F$15</f>
        <v>191.69940800000001</v>
      </c>
      <c r="Q206" s="36">
        <f>SUMIFS(СВЦЭМ!$F$39:$F$782,СВЦЭМ!$A$39:$A$782,$A206,СВЦЭМ!$B$39:$B$782,Q$190)+'СЕТ СН'!$F$15</f>
        <v>196.76353619</v>
      </c>
      <c r="R206" s="36">
        <f>SUMIFS(СВЦЭМ!$F$39:$F$782,СВЦЭМ!$A$39:$A$782,$A206,СВЦЭМ!$B$39:$B$782,R$190)+'СЕТ СН'!$F$15</f>
        <v>193.69987101999999</v>
      </c>
      <c r="S206" s="36">
        <f>SUMIFS(СВЦЭМ!$F$39:$F$782,СВЦЭМ!$A$39:$A$782,$A206,СВЦЭМ!$B$39:$B$782,S$190)+'СЕТ СН'!$F$15</f>
        <v>183.72321694999999</v>
      </c>
      <c r="T206" s="36">
        <f>SUMIFS(СВЦЭМ!$F$39:$F$782,СВЦЭМ!$A$39:$A$782,$A206,СВЦЭМ!$B$39:$B$782,T$190)+'СЕТ СН'!$F$15</f>
        <v>166.80038329999999</v>
      </c>
      <c r="U206" s="36">
        <f>SUMIFS(СВЦЭМ!$F$39:$F$782,СВЦЭМ!$A$39:$A$782,$A206,СВЦЭМ!$B$39:$B$782,U$190)+'СЕТ СН'!$F$15</f>
        <v>153.70661380999999</v>
      </c>
      <c r="V206" s="36">
        <f>SUMIFS(СВЦЭМ!$F$39:$F$782,СВЦЭМ!$A$39:$A$782,$A206,СВЦЭМ!$B$39:$B$782,V$190)+'СЕТ СН'!$F$15</f>
        <v>150.73184427000001</v>
      </c>
      <c r="W206" s="36">
        <f>SUMIFS(СВЦЭМ!$F$39:$F$782,СВЦЭМ!$A$39:$A$782,$A206,СВЦЭМ!$B$39:$B$782,W$190)+'СЕТ СН'!$F$15</f>
        <v>152.94952047000001</v>
      </c>
      <c r="X206" s="36">
        <f>SUMIFS(СВЦЭМ!$F$39:$F$782,СВЦЭМ!$A$39:$A$782,$A206,СВЦЭМ!$B$39:$B$782,X$190)+'СЕТ СН'!$F$15</f>
        <v>157.35579407</v>
      </c>
      <c r="Y206" s="36">
        <f>SUMIFS(СВЦЭМ!$F$39:$F$782,СВЦЭМ!$A$39:$A$782,$A206,СВЦЭМ!$B$39:$B$782,Y$190)+'СЕТ СН'!$F$15</f>
        <v>165.84684697</v>
      </c>
    </row>
    <row r="207" spans="1:25" ht="15.75" x14ac:dyDescent="0.2">
      <c r="A207" s="35">
        <f t="shared" si="5"/>
        <v>44303</v>
      </c>
      <c r="B207" s="36">
        <f>SUMIFS(СВЦЭМ!$F$39:$F$782,СВЦЭМ!$A$39:$A$782,$A207,СВЦЭМ!$B$39:$B$782,B$190)+'СЕТ СН'!$F$15</f>
        <v>176.92524186</v>
      </c>
      <c r="C207" s="36">
        <f>SUMIFS(СВЦЭМ!$F$39:$F$782,СВЦЭМ!$A$39:$A$782,$A207,СВЦЭМ!$B$39:$B$782,C$190)+'СЕТ СН'!$F$15</f>
        <v>187.08177240000001</v>
      </c>
      <c r="D207" s="36">
        <f>SUMIFS(СВЦЭМ!$F$39:$F$782,СВЦЭМ!$A$39:$A$782,$A207,СВЦЭМ!$B$39:$B$782,D$190)+'СЕТ СН'!$F$15</f>
        <v>191.50409440999999</v>
      </c>
      <c r="E207" s="36">
        <f>SUMIFS(СВЦЭМ!$F$39:$F$782,СВЦЭМ!$A$39:$A$782,$A207,СВЦЭМ!$B$39:$B$782,E$190)+'СЕТ СН'!$F$15</f>
        <v>191.0145852</v>
      </c>
      <c r="F207" s="36">
        <f>SUMIFS(СВЦЭМ!$F$39:$F$782,СВЦЭМ!$A$39:$A$782,$A207,СВЦЭМ!$B$39:$B$782,F$190)+'СЕТ СН'!$F$15</f>
        <v>198.39307522999999</v>
      </c>
      <c r="G207" s="36">
        <f>SUMIFS(СВЦЭМ!$F$39:$F$782,СВЦЭМ!$A$39:$A$782,$A207,СВЦЭМ!$B$39:$B$782,G$190)+'СЕТ СН'!$F$15</f>
        <v>198.72617405</v>
      </c>
      <c r="H207" s="36">
        <f>SUMIFS(СВЦЭМ!$F$39:$F$782,СВЦЭМ!$A$39:$A$782,$A207,СВЦЭМ!$B$39:$B$782,H$190)+'СЕТ СН'!$F$15</f>
        <v>197.00437074000001</v>
      </c>
      <c r="I207" s="36">
        <f>SUMIFS(СВЦЭМ!$F$39:$F$782,СВЦЭМ!$A$39:$A$782,$A207,СВЦЭМ!$B$39:$B$782,I$190)+'СЕТ СН'!$F$15</f>
        <v>186.77078223000001</v>
      </c>
      <c r="J207" s="36">
        <f>SUMIFS(СВЦЭМ!$F$39:$F$782,СВЦЭМ!$A$39:$A$782,$A207,СВЦЭМ!$B$39:$B$782,J$190)+'СЕТ СН'!$F$15</f>
        <v>172.13210950999999</v>
      </c>
      <c r="K207" s="36">
        <f>SUMIFS(СВЦЭМ!$F$39:$F$782,СВЦЭМ!$A$39:$A$782,$A207,СВЦЭМ!$B$39:$B$782,K$190)+'СЕТ СН'!$F$15</f>
        <v>161.45808493999999</v>
      </c>
      <c r="L207" s="36">
        <f>SUMIFS(СВЦЭМ!$F$39:$F$782,СВЦЭМ!$A$39:$A$782,$A207,СВЦЭМ!$B$39:$B$782,L$190)+'СЕТ СН'!$F$15</f>
        <v>162.58250186000001</v>
      </c>
      <c r="M207" s="36">
        <f>SUMIFS(СВЦЭМ!$F$39:$F$782,СВЦЭМ!$A$39:$A$782,$A207,СВЦЭМ!$B$39:$B$782,M$190)+'СЕТ СН'!$F$15</f>
        <v>166.05343070999999</v>
      </c>
      <c r="N207" s="36">
        <f>SUMIFS(СВЦЭМ!$F$39:$F$782,СВЦЭМ!$A$39:$A$782,$A207,СВЦЭМ!$B$39:$B$782,N$190)+'СЕТ СН'!$F$15</f>
        <v>191.67214505999999</v>
      </c>
      <c r="O207" s="36">
        <f>SUMIFS(СВЦЭМ!$F$39:$F$782,СВЦЭМ!$A$39:$A$782,$A207,СВЦЭМ!$B$39:$B$782,O$190)+'СЕТ СН'!$F$15</f>
        <v>209.45801360999999</v>
      </c>
      <c r="P207" s="36">
        <f>SUMIFS(СВЦЭМ!$F$39:$F$782,СВЦЭМ!$A$39:$A$782,$A207,СВЦЭМ!$B$39:$B$782,P$190)+'СЕТ СН'!$F$15</f>
        <v>207.62644807000001</v>
      </c>
      <c r="Q207" s="36">
        <f>SUMIFS(СВЦЭМ!$F$39:$F$782,СВЦЭМ!$A$39:$A$782,$A207,СВЦЭМ!$B$39:$B$782,Q$190)+'СЕТ СН'!$F$15</f>
        <v>206.57654314000001</v>
      </c>
      <c r="R207" s="36">
        <f>SUMIFS(СВЦЭМ!$F$39:$F$782,СВЦЭМ!$A$39:$A$782,$A207,СВЦЭМ!$B$39:$B$782,R$190)+'СЕТ СН'!$F$15</f>
        <v>206.28828870999999</v>
      </c>
      <c r="S207" s="36">
        <f>SUMIFS(СВЦЭМ!$F$39:$F$782,СВЦЭМ!$A$39:$A$782,$A207,СВЦЭМ!$B$39:$B$782,S$190)+'СЕТ СН'!$F$15</f>
        <v>203.61958748000001</v>
      </c>
      <c r="T207" s="36">
        <f>SUMIFS(СВЦЭМ!$F$39:$F$782,СВЦЭМ!$A$39:$A$782,$A207,СВЦЭМ!$B$39:$B$782,T$190)+'СЕТ СН'!$F$15</f>
        <v>172.93644979999999</v>
      </c>
      <c r="U207" s="36">
        <f>SUMIFS(СВЦЭМ!$F$39:$F$782,СВЦЭМ!$A$39:$A$782,$A207,СВЦЭМ!$B$39:$B$782,U$190)+'СЕТ СН'!$F$15</f>
        <v>160.57280363999999</v>
      </c>
      <c r="V207" s="36">
        <f>SUMIFS(СВЦЭМ!$F$39:$F$782,СВЦЭМ!$A$39:$A$782,$A207,СВЦЭМ!$B$39:$B$782,V$190)+'СЕТ СН'!$F$15</f>
        <v>156.76147588000001</v>
      </c>
      <c r="W207" s="36">
        <f>SUMIFS(СВЦЭМ!$F$39:$F$782,СВЦЭМ!$A$39:$A$782,$A207,СВЦЭМ!$B$39:$B$782,W$190)+'СЕТ СН'!$F$15</f>
        <v>158.36021955000001</v>
      </c>
      <c r="X207" s="36">
        <f>SUMIFS(СВЦЭМ!$F$39:$F$782,СВЦЭМ!$A$39:$A$782,$A207,СВЦЭМ!$B$39:$B$782,X$190)+'СЕТ СН'!$F$15</f>
        <v>164.80742343</v>
      </c>
      <c r="Y207" s="36">
        <f>SUMIFS(СВЦЭМ!$F$39:$F$782,СВЦЭМ!$A$39:$A$782,$A207,СВЦЭМ!$B$39:$B$782,Y$190)+'СЕТ СН'!$F$15</f>
        <v>174.80007165000001</v>
      </c>
    </row>
    <row r="208" spans="1:25" ht="15.75" x14ac:dyDescent="0.2">
      <c r="A208" s="35">
        <f t="shared" si="5"/>
        <v>44304</v>
      </c>
      <c r="B208" s="36">
        <f>SUMIFS(СВЦЭМ!$F$39:$F$782,СВЦЭМ!$A$39:$A$782,$A208,СВЦЭМ!$B$39:$B$782,B$190)+'СЕТ СН'!$F$15</f>
        <v>180.04260926000001</v>
      </c>
      <c r="C208" s="36">
        <f>SUMIFS(СВЦЭМ!$F$39:$F$782,СВЦЭМ!$A$39:$A$782,$A208,СВЦЭМ!$B$39:$B$782,C$190)+'СЕТ СН'!$F$15</f>
        <v>189.56099866</v>
      </c>
      <c r="D208" s="36">
        <f>SUMIFS(СВЦЭМ!$F$39:$F$782,СВЦЭМ!$A$39:$A$782,$A208,СВЦЭМ!$B$39:$B$782,D$190)+'СЕТ СН'!$F$15</f>
        <v>192.49315227</v>
      </c>
      <c r="E208" s="36">
        <f>SUMIFS(СВЦЭМ!$F$39:$F$782,СВЦЭМ!$A$39:$A$782,$A208,СВЦЭМ!$B$39:$B$782,E$190)+'СЕТ СН'!$F$15</f>
        <v>191.03284772000001</v>
      </c>
      <c r="F208" s="36">
        <f>SUMIFS(СВЦЭМ!$F$39:$F$782,СВЦЭМ!$A$39:$A$782,$A208,СВЦЭМ!$B$39:$B$782,F$190)+'СЕТ СН'!$F$15</f>
        <v>195.30757919999999</v>
      </c>
      <c r="G208" s="36">
        <f>SUMIFS(СВЦЭМ!$F$39:$F$782,СВЦЭМ!$A$39:$A$782,$A208,СВЦЭМ!$B$39:$B$782,G$190)+'СЕТ СН'!$F$15</f>
        <v>195.48776418</v>
      </c>
      <c r="H208" s="36">
        <f>SUMIFS(СВЦЭМ!$F$39:$F$782,СВЦЭМ!$A$39:$A$782,$A208,СВЦЭМ!$B$39:$B$782,H$190)+'СЕТ СН'!$F$15</f>
        <v>195.07181704999999</v>
      </c>
      <c r="I208" s="36">
        <f>SUMIFS(СВЦЭМ!$F$39:$F$782,СВЦЭМ!$A$39:$A$782,$A208,СВЦЭМ!$B$39:$B$782,I$190)+'СЕТ СН'!$F$15</f>
        <v>185.60648631000001</v>
      </c>
      <c r="J208" s="36">
        <f>SUMIFS(СВЦЭМ!$F$39:$F$782,СВЦЭМ!$A$39:$A$782,$A208,СВЦЭМ!$B$39:$B$782,J$190)+'СЕТ СН'!$F$15</f>
        <v>174.44960239</v>
      </c>
      <c r="K208" s="36">
        <f>SUMIFS(СВЦЭМ!$F$39:$F$782,СВЦЭМ!$A$39:$A$782,$A208,СВЦЭМ!$B$39:$B$782,K$190)+'СЕТ СН'!$F$15</f>
        <v>161.75703720000001</v>
      </c>
      <c r="L208" s="36">
        <f>SUMIFS(СВЦЭМ!$F$39:$F$782,СВЦЭМ!$A$39:$A$782,$A208,СВЦЭМ!$B$39:$B$782,L$190)+'СЕТ СН'!$F$15</f>
        <v>160.07619428000001</v>
      </c>
      <c r="M208" s="36">
        <f>SUMIFS(СВЦЭМ!$F$39:$F$782,СВЦЭМ!$A$39:$A$782,$A208,СВЦЭМ!$B$39:$B$782,M$190)+'СЕТ СН'!$F$15</f>
        <v>162.90775625000001</v>
      </c>
      <c r="N208" s="36">
        <f>SUMIFS(СВЦЭМ!$F$39:$F$782,СВЦЭМ!$A$39:$A$782,$A208,СВЦЭМ!$B$39:$B$782,N$190)+'СЕТ СН'!$F$15</f>
        <v>182.11444506999999</v>
      </c>
      <c r="O208" s="36">
        <f>SUMIFS(СВЦЭМ!$F$39:$F$782,СВЦЭМ!$A$39:$A$782,$A208,СВЦЭМ!$B$39:$B$782,O$190)+'СЕТ СН'!$F$15</f>
        <v>203.5964611</v>
      </c>
      <c r="P208" s="36">
        <f>SUMIFS(СВЦЭМ!$F$39:$F$782,СВЦЭМ!$A$39:$A$782,$A208,СВЦЭМ!$B$39:$B$782,P$190)+'СЕТ СН'!$F$15</f>
        <v>201.06523317</v>
      </c>
      <c r="Q208" s="36">
        <f>SUMIFS(СВЦЭМ!$F$39:$F$782,СВЦЭМ!$A$39:$A$782,$A208,СВЦЭМ!$B$39:$B$782,Q$190)+'СЕТ СН'!$F$15</f>
        <v>199.82880542000001</v>
      </c>
      <c r="R208" s="36">
        <f>SUMIFS(СВЦЭМ!$F$39:$F$782,СВЦЭМ!$A$39:$A$782,$A208,СВЦЭМ!$B$39:$B$782,R$190)+'СЕТ СН'!$F$15</f>
        <v>200.04051240999999</v>
      </c>
      <c r="S208" s="36">
        <f>SUMIFS(СВЦЭМ!$F$39:$F$782,СВЦЭМ!$A$39:$A$782,$A208,СВЦЭМ!$B$39:$B$782,S$190)+'СЕТ СН'!$F$15</f>
        <v>196.9195163</v>
      </c>
      <c r="T208" s="36">
        <f>SUMIFS(СВЦЭМ!$F$39:$F$782,СВЦЭМ!$A$39:$A$782,$A208,СВЦЭМ!$B$39:$B$782,T$190)+'СЕТ СН'!$F$15</f>
        <v>164.57053325999999</v>
      </c>
      <c r="U208" s="36">
        <f>SUMIFS(СВЦЭМ!$F$39:$F$782,СВЦЭМ!$A$39:$A$782,$A208,СВЦЭМ!$B$39:$B$782,U$190)+'СЕТ СН'!$F$15</f>
        <v>148.84436608999999</v>
      </c>
      <c r="V208" s="36">
        <f>SUMIFS(СВЦЭМ!$F$39:$F$782,СВЦЭМ!$A$39:$A$782,$A208,СВЦЭМ!$B$39:$B$782,V$190)+'СЕТ СН'!$F$15</f>
        <v>142.9984494</v>
      </c>
      <c r="W208" s="36">
        <f>SUMIFS(СВЦЭМ!$F$39:$F$782,СВЦЭМ!$A$39:$A$782,$A208,СВЦЭМ!$B$39:$B$782,W$190)+'СЕТ СН'!$F$15</f>
        <v>143.6953196</v>
      </c>
      <c r="X208" s="36">
        <f>SUMIFS(СВЦЭМ!$F$39:$F$782,СВЦЭМ!$A$39:$A$782,$A208,СВЦЭМ!$B$39:$B$782,X$190)+'СЕТ СН'!$F$15</f>
        <v>151.03858251</v>
      </c>
      <c r="Y208" s="36">
        <f>SUMIFS(СВЦЭМ!$F$39:$F$782,СВЦЭМ!$A$39:$A$782,$A208,СВЦЭМ!$B$39:$B$782,Y$190)+'СЕТ СН'!$F$15</f>
        <v>157.50310579999999</v>
      </c>
    </row>
    <row r="209" spans="1:25" ht="15.75" x14ac:dyDescent="0.2">
      <c r="A209" s="35">
        <f t="shared" si="5"/>
        <v>44305</v>
      </c>
      <c r="B209" s="36">
        <f>SUMIFS(СВЦЭМ!$F$39:$F$782,СВЦЭМ!$A$39:$A$782,$A209,СВЦЭМ!$B$39:$B$782,B$190)+'СЕТ СН'!$F$15</f>
        <v>191.73425581999999</v>
      </c>
      <c r="C209" s="36">
        <f>SUMIFS(СВЦЭМ!$F$39:$F$782,СВЦЭМ!$A$39:$A$782,$A209,СВЦЭМ!$B$39:$B$782,C$190)+'СЕТ СН'!$F$15</f>
        <v>200.3332613</v>
      </c>
      <c r="D209" s="36">
        <f>SUMIFS(СВЦЭМ!$F$39:$F$782,СВЦЭМ!$A$39:$A$782,$A209,СВЦЭМ!$B$39:$B$782,D$190)+'СЕТ СН'!$F$15</f>
        <v>208.25092622</v>
      </c>
      <c r="E209" s="36">
        <f>SUMIFS(СВЦЭМ!$F$39:$F$782,СВЦЭМ!$A$39:$A$782,$A209,СВЦЭМ!$B$39:$B$782,E$190)+'СЕТ СН'!$F$15</f>
        <v>208.08536549999999</v>
      </c>
      <c r="F209" s="36">
        <f>SUMIFS(СВЦЭМ!$F$39:$F$782,СВЦЭМ!$A$39:$A$782,$A209,СВЦЭМ!$B$39:$B$782,F$190)+'СЕТ СН'!$F$15</f>
        <v>209.46192345</v>
      </c>
      <c r="G209" s="36">
        <f>SUMIFS(СВЦЭМ!$F$39:$F$782,СВЦЭМ!$A$39:$A$782,$A209,СВЦЭМ!$B$39:$B$782,G$190)+'СЕТ СН'!$F$15</f>
        <v>209.03774602999999</v>
      </c>
      <c r="H209" s="36">
        <f>SUMIFS(СВЦЭМ!$F$39:$F$782,СВЦЭМ!$A$39:$A$782,$A209,СВЦЭМ!$B$39:$B$782,H$190)+'СЕТ СН'!$F$15</f>
        <v>201.53083642000001</v>
      </c>
      <c r="I209" s="36">
        <f>SUMIFS(СВЦЭМ!$F$39:$F$782,СВЦЭМ!$A$39:$A$782,$A209,СВЦЭМ!$B$39:$B$782,I$190)+'СЕТ СН'!$F$15</f>
        <v>186.49719128000001</v>
      </c>
      <c r="J209" s="36">
        <f>SUMIFS(СВЦЭМ!$F$39:$F$782,СВЦЭМ!$A$39:$A$782,$A209,СВЦЭМ!$B$39:$B$782,J$190)+'СЕТ СН'!$F$15</f>
        <v>173.95758035</v>
      </c>
      <c r="K209" s="36">
        <f>SUMIFS(СВЦЭМ!$F$39:$F$782,СВЦЭМ!$A$39:$A$782,$A209,СВЦЭМ!$B$39:$B$782,K$190)+'СЕТ СН'!$F$15</f>
        <v>162.14370829999999</v>
      </c>
      <c r="L209" s="36">
        <f>SUMIFS(СВЦЭМ!$F$39:$F$782,СВЦЭМ!$A$39:$A$782,$A209,СВЦЭМ!$B$39:$B$782,L$190)+'СЕТ СН'!$F$15</f>
        <v>161.08193912999999</v>
      </c>
      <c r="M209" s="36">
        <f>SUMIFS(СВЦЭМ!$F$39:$F$782,СВЦЭМ!$A$39:$A$782,$A209,СВЦЭМ!$B$39:$B$782,M$190)+'СЕТ СН'!$F$15</f>
        <v>165.65354778</v>
      </c>
      <c r="N209" s="36">
        <f>SUMIFS(СВЦЭМ!$F$39:$F$782,СВЦЭМ!$A$39:$A$782,$A209,СВЦЭМ!$B$39:$B$782,N$190)+'СЕТ СН'!$F$15</f>
        <v>172.54875254000001</v>
      </c>
      <c r="O209" s="36">
        <f>SUMIFS(СВЦЭМ!$F$39:$F$782,СВЦЭМ!$A$39:$A$782,$A209,СВЦЭМ!$B$39:$B$782,O$190)+'СЕТ СН'!$F$15</f>
        <v>181.50497945000001</v>
      </c>
      <c r="P209" s="36">
        <f>SUMIFS(СВЦЭМ!$F$39:$F$782,СВЦЭМ!$A$39:$A$782,$A209,СВЦЭМ!$B$39:$B$782,P$190)+'СЕТ СН'!$F$15</f>
        <v>190.69074519</v>
      </c>
      <c r="Q209" s="36">
        <f>SUMIFS(СВЦЭМ!$F$39:$F$782,СВЦЭМ!$A$39:$A$782,$A209,СВЦЭМ!$B$39:$B$782,Q$190)+'СЕТ СН'!$F$15</f>
        <v>193.95180522000001</v>
      </c>
      <c r="R209" s="36">
        <f>SUMIFS(СВЦЭМ!$F$39:$F$782,СВЦЭМ!$A$39:$A$782,$A209,СВЦЭМ!$B$39:$B$782,R$190)+'СЕТ СН'!$F$15</f>
        <v>191.82626801000001</v>
      </c>
      <c r="S209" s="36">
        <f>SUMIFS(СВЦЭМ!$F$39:$F$782,СВЦЭМ!$A$39:$A$782,$A209,СВЦЭМ!$B$39:$B$782,S$190)+'СЕТ СН'!$F$15</f>
        <v>187.75432013</v>
      </c>
      <c r="T209" s="36">
        <f>SUMIFS(СВЦЭМ!$F$39:$F$782,СВЦЭМ!$A$39:$A$782,$A209,СВЦЭМ!$B$39:$B$782,T$190)+'СЕТ СН'!$F$15</f>
        <v>176.56885434</v>
      </c>
      <c r="U209" s="36">
        <f>SUMIFS(СВЦЭМ!$F$39:$F$782,СВЦЭМ!$A$39:$A$782,$A209,СВЦЭМ!$B$39:$B$782,U$190)+'СЕТ СН'!$F$15</f>
        <v>167.4872762</v>
      </c>
      <c r="V209" s="36">
        <f>SUMIFS(СВЦЭМ!$F$39:$F$782,СВЦЭМ!$A$39:$A$782,$A209,СВЦЭМ!$B$39:$B$782,V$190)+'СЕТ СН'!$F$15</f>
        <v>161.91013559000001</v>
      </c>
      <c r="W209" s="36">
        <f>SUMIFS(СВЦЭМ!$F$39:$F$782,СВЦЭМ!$A$39:$A$782,$A209,СВЦЭМ!$B$39:$B$782,W$190)+'СЕТ СН'!$F$15</f>
        <v>164.22554772999999</v>
      </c>
      <c r="X209" s="36">
        <f>SUMIFS(СВЦЭМ!$F$39:$F$782,СВЦЭМ!$A$39:$A$782,$A209,СВЦЭМ!$B$39:$B$782,X$190)+'СЕТ СН'!$F$15</f>
        <v>170.41042906000001</v>
      </c>
      <c r="Y209" s="36">
        <f>SUMIFS(СВЦЭМ!$F$39:$F$782,СВЦЭМ!$A$39:$A$782,$A209,СВЦЭМ!$B$39:$B$782,Y$190)+'СЕТ СН'!$F$15</f>
        <v>178.85700195000001</v>
      </c>
    </row>
    <row r="210" spans="1:25" ht="15.75" x14ac:dyDescent="0.2">
      <c r="A210" s="35">
        <f t="shared" si="5"/>
        <v>44306</v>
      </c>
      <c r="B210" s="36">
        <f>SUMIFS(СВЦЭМ!$F$39:$F$782,СВЦЭМ!$A$39:$A$782,$A210,СВЦЭМ!$B$39:$B$782,B$190)+'СЕТ СН'!$F$15</f>
        <v>200.43218365999999</v>
      </c>
      <c r="C210" s="36">
        <f>SUMIFS(СВЦЭМ!$F$39:$F$782,СВЦЭМ!$A$39:$A$782,$A210,СВЦЭМ!$B$39:$B$782,C$190)+'СЕТ СН'!$F$15</f>
        <v>195.90504146000001</v>
      </c>
      <c r="D210" s="36">
        <f>SUMIFS(СВЦЭМ!$F$39:$F$782,СВЦЭМ!$A$39:$A$782,$A210,СВЦЭМ!$B$39:$B$782,D$190)+'СЕТ СН'!$F$15</f>
        <v>187.07240782</v>
      </c>
      <c r="E210" s="36">
        <f>SUMIFS(СВЦЭМ!$F$39:$F$782,СВЦЭМ!$A$39:$A$782,$A210,СВЦЭМ!$B$39:$B$782,E$190)+'СЕТ СН'!$F$15</f>
        <v>186.20710789</v>
      </c>
      <c r="F210" s="36">
        <f>SUMIFS(СВЦЭМ!$F$39:$F$782,СВЦЭМ!$A$39:$A$782,$A210,СВЦЭМ!$B$39:$B$782,F$190)+'СЕТ СН'!$F$15</f>
        <v>186.60724587999999</v>
      </c>
      <c r="G210" s="36">
        <f>SUMIFS(СВЦЭМ!$F$39:$F$782,СВЦЭМ!$A$39:$A$782,$A210,СВЦЭМ!$B$39:$B$782,G$190)+'СЕТ СН'!$F$15</f>
        <v>186.94714478</v>
      </c>
      <c r="H210" s="36">
        <f>SUMIFS(СВЦЭМ!$F$39:$F$782,СВЦЭМ!$A$39:$A$782,$A210,СВЦЭМ!$B$39:$B$782,H$190)+'СЕТ СН'!$F$15</f>
        <v>194.98235199000001</v>
      </c>
      <c r="I210" s="36">
        <f>SUMIFS(СВЦЭМ!$F$39:$F$782,СВЦЭМ!$A$39:$A$782,$A210,СВЦЭМ!$B$39:$B$782,I$190)+'СЕТ СН'!$F$15</f>
        <v>201.59273543</v>
      </c>
      <c r="J210" s="36">
        <f>SUMIFS(СВЦЭМ!$F$39:$F$782,СВЦЭМ!$A$39:$A$782,$A210,СВЦЭМ!$B$39:$B$782,J$190)+'СЕТ СН'!$F$15</f>
        <v>194.06658431</v>
      </c>
      <c r="K210" s="36">
        <f>SUMIFS(СВЦЭМ!$F$39:$F$782,СВЦЭМ!$A$39:$A$782,$A210,СВЦЭМ!$B$39:$B$782,K$190)+'СЕТ СН'!$F$15</f>
        <v>183.57824101</v>
      </c>
      <c r="L210" s="36">
        <f>SUMIFS(СВЦЭМ!$F$39:$F$782,СВЦЭМ!$A$39:$A$782,$A210,СВЦЭМ!$B$39:$B$782,L$190)+'СЕТ СН'!$F$15</f>
        <v>184.64208776000001</v>
      </c>
      <c r="M210" s="36">
        <f>SUMIFS(СВЦЭМ!$F$39:$F$782,СВЦЭМ!$A$39:$A$782,$A210,СВЦЭМ!$B$39:$B$782,M$190)+'СЕТ СН'!$F$15</f>
        <v>185.63389004999999</v>
      </c>
      <c r="N210" s="36">
        <f>SUMIFS(СВЦЭМ!$F$39:$F$782,СВЦЭМ!$A$39:$A$782,$A210,СВЦЭМ!$B$39:$B$782,N$190)+'СЕТ СН'!$F$15</f>
        <v>189.11989735</v>
      </c>
      <c r="O210" s="36">
        <f>SUMIFS(СВЦЭМ!$F$39:$F$782,СВЦЭМ!$A$39:$A$782,$A210,СВЦЭМ!$B$39:$B$782,O$190)+'СЕТ СН'!$F$15</f>
        <v>197.23375863000001</v>
      </c>
      <c r="P210" s="36">
        <f>SUMIFS(СВЦЭМ!$F$39:$F$782,СВЦЭМ!$A$39:$A$782,$A210,СВЦЭМ!$B$39:$B$782,P$190)+'СЕТ СН'!$F$15</f>
        <v>200.86960962000001</v>
      </c>
      <c r="Q210" s="36">
        <f>SUMIFS(СВЦЭМ!$F$39:$F$782,СВЦЭМ!$A$39:$A$782,$A210,СВЦЭМ!$B$39:$B$782,Q$190)+'СЕТ СН'!$F$15</f>
        <v>198.87213843999999</v>
      </c>
      <c r="R210" s="36">
        <f>SUMIFS(СВЦЭМ!$F$39:$F$782,СВЦЭМ!$A$39:$A$782,$A210,СВЦЭМ!$B$39:$B$782,R$190)+'СЕТ СН'!$F$15</f>
        <v>199.67651530000001</v>
      </c>
      <c r="S210" s="36">
        <f>SUMIFS(СВЦЭМ!$F$39:$F$782,СВЦЭМ!$A$39:$A$782,$A210,СВЦЭМ!$B$39:$B$782,S$190)+'СЕТ СН'!$F$15</f>
        <v>202.66463374</v>
      </c>
      <c r="T210" s="36">
        <f>SUMIFS(СВЦЭМ!$F$39:$F$782,СВЦЭМ!$A$39:$A$782,$A210,СВЦЭМ!$B$39:$B$782,T$190)+'СЕТ СН'!$F$15</f>
        <v>191.28311955000001</v>
      </c>
      <c r="U210" s="36">
        <f>SUMIFS(СВЦЭМ!$F$39:$F$782,СВЦЭМ!$A$39:$A$782,$A210,СВЦЭМ!$B$39:$B$782,U$190)+'СЕТ СН'!$F$15</f>
        <v>177.88836513999999</v>
      </c>
      <c r="V210" s="36">
        <f>SUMIFS(СВЦЭМ!$F$39:$F$782,СВЦЭМ!$A$39:$A$782,$A210,СВЦЭМ!$B$39:$B$782,V$190)+'СЕТ СН'!$F$15</f>
        <v>170.73595139</v>
      </c>
      <c r="W210" s="36">
        <f>SUMIFS(СВЦЭМ!$F$39:$F$782,СВЦЭМ!$A$39:$A$782,$A210,СВЦЭМ!$B$39:$B$782,W$190)+'СЕТ СН'!$F$15</f>
        <v>172.33970618000001</v>
      </c>
      <c r="X210" s="36">
        <f>SUMIFS(СВЦЭМ!$F$39:$F$782,СВЦЭМ!$A$39:$A$782,$A210,СВЦЭМ!$B$39:$B$782,X$190)+'СЕТ СН'!$F$15</f>
        <v>177.16368611999999</v>
      </c>
      <c r="Y210" s="36">
        <f>SUMIFS(СВЦЭМ!$F$39:$F$782,СВЦЭМ!$A$39:$A$782,$A210,СВЦЭМ!$B$39:$B$782,Y$190)+'СЕТ СН'!$F$15</f>
        <v>189.11733276000001</v>
      </c>
    </row>
    <row r="211" spans="1:25" ht="15.75" x14ac:dyDescent="0.2">
      <c r="A211" s="35">
        <f t="shared" si="5"/>
        <v>44307</v>
      </c>
      <c r="B211" s="36">
        <f>SUMIFS(СВЦЭМ!$F$39:$F$782,СВЦЭМ!$A$39:$A$782,$A211,СВЦЭМ!$B$39:$B$782,B$190)+'СЕТ СН'!$F$15</f>
        <v>192.65796728000001</v>
      </c>
      <c r="C211" s="36">
        <f>SUMIFS(СВЦЭМ!$F$39:$F$782,СВЦЭМ!$A$39:$A$782,$A211,СВЦЭМ!$B$39:$B$782,C$190)+'СЕТ СН'!$F$15</f>
        <v>196.26913221999999</v>
      </c>
      <c r="D211" s="36">
        <f>SUMIFS(СВЦЭМ!$F$39:$F$782,СВЦЭМ!$A$39:$A$782,$A211,СВЦЭМ!$B$39:$B$782,D$190)+'СЕТ СН'!$F$15</f>
        <v>186.31420283</v>
      </c>
      <c r="E211" s="36">
        <f>SUMIFS(СВЦЭМ!$F$39:$F$782,СВЦЭМ!$A$39:$A$782,$A211,СВЦЭМ!$B$39:$B$782,E$190)+'СЕТ СН'!$F$15</f>
        <v>187.68078489999999</v>
      </c>
      <c r="F211" s="36">
        <f>SUMIFS(СВЦЭМ!$F$39:$F$782,СВЦЭМ!$A$39:$A$782,$A211,СВЦЭМ!$B$39:$B$782,F$190)+'СЕТ СН'!$F$15</f>
        <v>187.91369125</v>
      </c>
      <c r="G211" s="36">
        <f>SUMIFS(СВЦЭМ!$F$39:$F$782,СВЦЭМ!$A$39:$A$782,$A211,СВЦЭМ!$B$39:$B$782,G$190)+'СЕТ СН'!$F$15</f>
        <v>187.05427112000001</v>
      </c>
      <c r="H211" s="36">
        <f>SUMIFS(СВЦЭМ!$F$39:$F$782,СВЦЭМ!$A$39:$A$782,$A211,СВЦЭМ!$B$39:$B$782,H$190)+'СЕТ СН'!$F$15</f>
        <v>193.08439028000001</v>
      </c>
      <c r="I211" s="36">
        <f>SUMIFS(СВЦЭМ!$F$39:$F$782,СВЦЭМ!$A$39:$A$782,$A211,СВЦЭМ!$B$39:$B$782,I$190)+'СЕТ СН'!$F$15</f>
        <v>192.39372961000001</v>
      </c>
      <c r="J211" s="36">
        <f>SUMIFS(СВЦЭМ!$F$39:$F$782,СВЦЭМ!$A$39:$A$782,$A211,СВЦЭМ!$B$39:$B$782,J$190)+'СЕТ СН'!$F$15</f>
        <v>186.4414251</v>
      </c>
      <c r="K211" s="36">
        <f>SUMIFS(СВЦЭМ!$F$39:$F$782,СВЦЭМ!$A$39:$A$782,$A211,СВЦЭМ!$B$39:$B$782,K$190)+'СЕТ СН'!$F$15</f>
        <v>178.02386482</v>
      </c>
      <c r="L211" s="36">
        <f>SUMIFS(СВЦЭМ!$F$39:$F$782,СВЦЭМ!$A$39:$A$782,$A211,СВЦЭМ!$B$39:$B$782,L$190)+'СЕТ СН'!$F$15</f>
        <v>178.61530877000001</v>
      </c>
      <c r="M211" s="36">
        <f>SUMIFS(СВЦЭМ!$F$39:$F$782,СВЦЭМ!$A$39:$A$782,$A211,СВЦЭМ!$B$39:$B$782,M$190)+'СЕТ СН'!$F$15</f>
        <v>180.14263073000001</v>
      </c>
      <c r="N211" s="36">
        <f>SUMIFS(СВЦЭМ!$F$39:$F$782,СВЦЭМ!$A$39:$A$782,$A211,СВЦЭМ!$B$39:$B$782,N$190)+'СЕТ СН'!$F$15</f>
        <v>183.86534152999999</v>
      </c>
      <c r="O211" s="36">
        <f>SUMIFS(СВЦЭМ!$F$39:$F$782,СВЦЭМ!$A$39:$A$782,$A211,СВЦЭМ!$B$39:$B$782,O$190)+'СЕТ СН'!$F$15</f>
        <v>190.52544166999999</v>
      </c>
      <c r="P211" s="36">
        <f>SUMIFS(СВЦЭМ!$F$39:$F$782,СВЦЭМ!$A$39:$A$782,$A211,СВЦЭМ!$B$39:$B$782,P$190)+'СЕТ СН'!$F$15</f>
        <v>193.53751539000001</v>
      </c>
      <c r="Q211" s="36">
        <f>SUMIFS(СВЦЭМ!$F$39:$F$782,СВЦЭМ!$A$39:$A$782,$A211,СВЦЭМ!$B$39:$B$782,Q$190)+'СЕТ СН'!$F$15</f>
        <v>193.3029702</v>
      </c>
      <c r="R211" s="36">
        <f>SUMIFS(СВЦЭМ!$F$39:$F$782,СВЦЭМ!$A$39:$A$782,$A211,СВЦЭМ!$B$39:$B$782,R$190)+'СЕТ СН'!$F$15</f>
        <v>190.69266486000001</v>
      </c>
      <c r="S211" s="36">
        <f>SUMIFS(СВЦЭМ!$F$39:$F$782,СВЦЭМ!$A$39:$A$782,$A211,СВЦЭМ!$B$39:$B$782,S$190)+'СЕТ СН'!$F$15</f>
        <v>192.73461180999999</v>
      </c>
      <c r="T211" s="36">
        <f>SUMIFS(СВЦЭМ!$F$39:$F$782,СВЦЭМ!$A$39:$A$782,$A211,СВЦЭМ!$B$39:$B$782,T$190)+'СЕТ СН'!$F$15</f>
        <v>183.92204443</v>
      </c>
      <c r="U211" s="36">
        <f>SUMIFS(СВЦЭМ!$F$39:$F$782,СВЦЭМ!$A$39:$A$782,$A211,СВЦЭМ!$B$39:$B$782,U$190)+'СЕТ СН'!$F$15</f>
        <v>170.90647903000001</v>
      </c>
      <c r="V211" s="36">
        <f>SUMIFS(СВЦЭМ!$F$39:$F$782,СВЦЭМ!$A$39:$A$782,$A211,СВЦЭМ!$B$39:$B$782,V$190)+'СЕТ СН'!$F$15</f>
        <v>164.43005059000001</v>
      </c>
      <c r="W211" s="36">
        <f>SUMIFS(СВЦЭМ!$F$39:$F$782,СВЦЭМ!$A$39:$A$782,$A211,СВЦЭМ!$B$39:$B$782,W$190)+'СЕТ СН'!$F$15</f>
        <v>167.05330549000001</v>
      </c>
      <c r="X211" s="36">
        <f>SUMIFS(СВЦЭМ!$F$39:$F$782,СВЦЭМ!$A$39:$A$782,$A211,СВЦЭМ!$B$39:$B$782,X$190)+'СЕТ СН'!$F$15</f>
        <v>171.64666567</v>
      </c>
      <c r="Y211" s="36">
        <f>SUMIFS(СВЦЭМ!$F$39:$F$782,СВЦЭМ!$A$39:$A$782,$A211,СВЦЭМ!$B$39:$B$782,Y$190)+'СЕТ СН'!$F$15</f>
        <v>181.90190039999999</v>
      </c>
    </row>
    <row r="212" spans="1:25" ht="15.75" x14ac:dyDescent="0.2">
      <c r="A212" s="35">
        <f t="shared" si="5"/>
        <v>44308</v>
      </c>
      <c r="B212" s="36">
        <f>SUMIFS(СВЦЭМ!$F$39:$F$782,СВЦЭМ!$A$39:$A$782,$A212,СВЦЭМ!$B$39:$B$782,B$190)+'СЕТ СН'!$F$15</f>
        <v>158.09079704999999</v>
      </c>
      <c r="C212" s="36">
        <f>SUMIFS(СВЦЭМ!$F$39:$F$782,СВЦЭМ!$A$39:$A$782,$A212,СВЦЭМ!$B$39:$B$782,C$190)+'СЕТ СН'!$F$15</f>
        <v>168.66143018</v>
      </c>
      <c r="D212" s="36">
        <f>SUMIFS(СВЦЭМ!$F$39:$F$782,СВЦЭМ!$A$39:$A$782,$A212,СВЦЭМ!$B$39:$B$782,D$190)+'СЕТ СН'!$F$15</f>
        <v>172.53577491999999</v>
      </c>
      <c r="E212" s="36">
        <f>SUMIFS(СВЦЭМ!$F$39:$F$782,СВЦЭМ!$A$39:$A$782,$A212,СВЦЭМ!$B$39:$B$782,E$190)+'СЕТ СН'!$F$15</f>
        <v>173.18531780999999</v>
      </c>
      <c r="F212" s="36">
        <f>SUMIFS(СВЦЭМ!$F$39:$F$782,СВЦЭМ!$A$39:$A$782,$A212,СВЦЭМ!$B$39:$B$782,F$190)+'СЕТ СН'!$F$15</f>
        <v>173.80490750999999</v>
      </c>
      <c r="G212" s="36">
        <f>SUMIFS(СВЦЭМ!$F$39:$F$782,СВЦЭМ!$A$39:$A$782,$A212,СВЦЭМ!$B$39:$B$782,G$190)+'СЕТ СН'!$F$15</f>
        <v>172.43648540000001</v>
      </c>
      <c r="H212" s="36">
        <f>SUMIFS(СВЦЭМ!$F$39:$F$782,СВЦЭМ!$A$39:$A$782,$A212,СВЦЭМ!$B$39:$B$782,H$190)+'СЕТ СН'!$F$15</f>
        <v>171.84778929000001</v>
      </c>
      <c r="I212" s="36">
        <f>SUMIFS(СВЦЭМ!$F$39:$F$782,СВЦЭМ!$A$39:$A$782,$A212,СВЦЭМ!$B$39:$B$782,I$190)+'СЕТ СН'!$F$15</f>
        <v>160.85903350999999</v>
      </c>
      <c r="J212" s="36">
        <f>SUMIFS(СВЦЭМ!$F$39:$F$782,СВЦЭМ!$A$39:$A$782,$A212,СВЦЭМ!$B$39:$B$782,J$190)+'СЕТ СН'!$F$15</f>
        <v>150.40971091</v>
      </c>
      <c r="K212" s="36">
        <f>SUMIFS(СВЦЭМ!$F$39:$F$782,СВЦЭМ!$A$39:$A$782,$A212,СВЦЭМ!$B$39:$B$782,K$190)+'СЕТ СН'!$F$15</f>
        <v>141.99514101</v>
      </c>
      <c r="L212" s="36">
        <f>SUMIFS(СВЦЭМ!$F$39:$F$782,СВЦЭМ!$A$39:$A$782,$A212,СВЦЭМ!$B$39:$B$782,L$190)+'СЕТ СН'!$F$15</f>
        <v>143.65169334000001</v>
      </c>
      <c r="M212" s="36">
        <f>SUMIFS(СВЦЭМ!$F$39:$F$782,СВЦЭМ!$A$39:$A$782,$A212,СВЦЭМ!$B$39:$B$782,M$190)+'СЕТ СН'!$F$15</f>
        <v>143.55331984</v>
      </c>
      <c r="N212" s="36">
        <f>SUMIFS(СВЦЭМ!$F$39:$F$782,СВЦЭМ!$A$39:$A$782,$A212,СВЦЭМ!$B$39:$B$782,N$190)+'СЕТ СН'!$F$15</f>
        <v>147.25676680000001</v>
      </c>
      <c r="O212" s="36">
        <f>SUMIFS(СВЦЭМ!$F$39:$F$782,СВЦЭМ!$A$39:$A$782,$A212,СВЦЭМ!$B$39:$B$782,O$190)+'СЕТ СН'!$F$15</f>
        <v>159.85174164</v>
      </c>
      <c r="P212" s="36">
        <f>SUMIFS(СВЦЭМ!$F$39:$F$782,СВЦЭМ!$A$39:$A$782,$A212,СВЦЭМ!$B$39:$B$782,P$190)+'СЕТ СН'!$F$15</f>
        <v>160.06993542999999</v>
      </c>
      <c r="Q212" s="36">
        <f>SUMIFS(СВЦЭМ!$F$39:$F$782,СВЦЭМ!$A$39:$A$782,$A212,СВЦЭМ!$B$39:$B$782,Q$190)+'СЕТ СН'!$F$15</f>
        <v>160.05642537</v>
      </c>
      <c r="R212" s="36">
        <f>SUMIFS(СВЦЭМ!$F$39:$F$782,СВЦЭМ!$A$39:$A$782,$A212,СВЦЭМ!$B$39:$B$782,R$190)+'СЕТ СН'!$F$15</f>
        <v>157.18289329999999</v>
      </c>
      <c r="S212" s="36">
        <f>SUMIFS(СВЦЭМ!$F$39:$F$782,СВЦЭМ!$A$39:$A$782,$A212,СВЦЭМ!$B$39:$B$782,S$190)+'СЕТ СН'!$F$15</f>
        <v>158.25718957000001</v>
      </c>
      <c r="T212" s="36">
        <f>SUMIFS(СВЦЭМ!$F$39:$F$782,СВЦЭМ!$A$39:$A$782,$A212,СВЦЭМ!$B$39:$B$782,T$190)+'СЕТ СН'!$F$15</f>
        <v>147.40519370999999</v>
      </c>
      <c r="U212" s="36">
        <f>SUMIFS(СВЦЭМ!$F$39:$F$782,СВЦЭМ!$A$39:$A$782,$A212,СВЦЭМ!$B$39:$B$782,U$190)+'СЕТ СН'!$F$15</f>
        <v>147.87036043000001</v>
      </c>
      <c r="V212" s="36">
        <f>SUMIFS(СВЦЭМ!$F$39:$F$782,СВЦЭМ!$A$39:$A$782,$A212,СВЦЭМ!$B$39:$B$782,V$190)+'СЕТ СН'!$F$15</f>
        <v>154.18184744000001</v>
      </c>
      <c r="W212" s="36">
        <f>SUMIFS(СВЦЭМ!$F$39:$F$782,СВЦЭМ!$A$39:$A$782,$A212,СВЦЭМ!$B$39:$B$782,W$190)+'СЕТ СН'!$F$15</f>
        <v>156.85818391000001</v>
      </c>
      <c r="X212" s="36">
        <f>SUMIFS(СВЦЭМ!$F$39:$F$782,СВЦЭМ!$A$39:$A$782,$A212,СВЦЭМ!$B$39:$B$782,X$190)+'СЕТ СН'!$F$15</f>
        <v>152.14086330000001</v>
      </c>
      <c r="Y212" s="36">
        <f>SUMIFS(СВЦЭМ!$F$39:$F$782,СВЦЭМ!$A$39:$A$782,$A212,СВЦЭМ!$B$39:$B$782,Y$190)+'СЕТ СН'!$F$15</f>
        <v>148.64778638999999</v>
      </c>
    </row>
    <row r="213" spans="1:25" ht="15.75" x14ac:dyDescent="0.2">
      <c r="A213" s="35">
        <f t="shared" si="5"/>
        <v>44309</v>
      </c>
      <c r="B213" s="36">
        <f>SUMIFS(СВЦЭМ!$F$39:$F$782,СВЦЭМ!$A$39:$A$782,$A213,СВЦЭМ!$B$39:$B$782,B$190)+'СЕТ СН'!$F$15</f>
        <v>148.36945739000001</v>
      </c>
      <c r="C213" s="36">
        <f>SUMIFS(СВЦЭМ!$F$39:$F$782,СВЦЭМ!$A$39:$A$782,$A213,СВЦЭМ!$B$39:$B$782,C$190)+'СЕТ СН'!$F$15</f>
        <v>158.77135380999999</v>
      </c>
      <c r="D213" s="36">
        <f>SUMIFS(СВЦЭМ!$F$39:$F$782,СВЦЭМ!$A$39:$A$782,$A213,СВЦЭМ!$B$39:$B$782,D$190)+'СЕТ СН'!$F$15</f>
        <v>163.94904195999999</v>
      </c>
      <c r="E213" s="36">
        <f>SUMIFS(СВЦЭМ!$F$39:$F$782,СВЦЭМ!$A$39:$A$782,$A213,СВЦЭМ!$B$39:$B$782,E$190)+'СЕТ СН'!$F$15</f>
        <v>164.08959973</v>
      </c>
      <c r="F213" s="36">
        <f>SUMIFS(СВЦЭМ!$F$39:$F$782,СВЦЭМ!$A$39:$A$782,$A213,СВЦЭМ!$B$39:$B$782,F$190)+'СЕТ СН'!$F$15</f>
        <v>164.01266656999999</v>
      </c>
      <c r="G213" s="36">
        <f>SUMIFS(СВЦЭМ!$F$39:$F$782,СВЦЭМ!$A$39:$A$782,$A213,СВЦЭМ!$B$39:$B$782,G$190)+'СЕТ СН'!$F$15</f>
        <v>161.16749687999999</v>
      </c>
      <c r="H213" s="36">
        <f>SUMIFS(СВЦЭМ!$F$39:$F$782,СВЦЭМ!$A$39:$A$782,$A213,СВЦЭМ!$B$39:$B$782,H$190)+'СЕТ СН'!$F$15</f>
        <v>157.86048636999999</v>
      </c>
      <c r="I213" s="36">
        <f>SUMIFS(СВЦЭМ!$F$39:$F$782,СВЦЭМ!$A$39:$A$782,$A213,СВЦЭМ!$B$39:$B$782,I$190)+'СЕТ СН'!$F$15</f>
        <v>150.52938322</v>
      </c>
      <c r="J213" s="36">
        <f>SUMIFS(СВЦЭМ!$F$39:$F$782,СВЦЭМ!$A$39:$A$782,$A213,СВЦЭМ!$B$39:$B$782,J$190)+'СЕТ СН'!$F$15</f>
        <v>151.87085051</v>
      </c>
      <c r="K213" s="36">
        <f>SUMIFS(СВЦЭМ!$F$39:$F$782,СВЦЭМ!$A$39:$A$782,$A213,СВЦЭМ!$B$39:$B$782,K$190)+'СЕТ СН'!$F$15</f>
        <v>144.87733456999999</v>
      </c>
      <c r="L213" s="36">
        <f>SUMIFS(СВЦЭМ!$F$39:$F$782,СВЦЭМ!$A$39:$A$782,$A213,СВЦЭМ!$B$39:$B$782,L$190)+'СЕТ СН'!$F$15</f>
        <v>145.75746186999999</v>
      </c>
      <c r="M213" s="36">
        <f>SUMIFS(СВЦЭМ!$F$39:$F$782,СВЦЭМ!$A$39:$A$782,$A213,СВЦЭМ!$B$39:$B$782,M$190)+'СЕТ СН'!$F$15</f>
        <v>144.0586117</v>
      </c>
      <c r="N213" s="36">
        <f>SUMIFS(СВЦЭМ!$F$39:$F$782,СВЦЭМ!$A$39:$A$782,$A213,СВЦЭМ!$B$39:$B$782,N$190)+'СЕТ СН'!$F$15</f>
        <v>145.90179762</v>
      </c>
      <c r="O213" s="36">
        <f>SUMIFS(СВЦЭМ!$F$39:$F$782,СВЦЭМ!$A$39:$A$782,$A213,СВЦЭМ!$B$39:$B$782,O$190)+'СЕТ СН'!$F$15</f>
        <v>153.08382803000001</v>
      </c>
      <c r="P213" s="36">
        <f>SUMIFS(СВЦЭМ!$F$39:$F$782,СВЦЭМ!$A$39:$A$782,$A213,СВЦЭМ!$B$39:$B$782,P$190)+'СЕТ СН'!$F$15</f>
        <v>149.70960914</v>
      </c>
      <c r="Q213" s="36">
        <f>SUMIFS(СВЦЭМ!$F$39:$F$782,СВЦЭМ!$A$39:$A$782,$A213,СВЦЭМ!$B$39:$B$782,Q$190)+'СЕТ СН'!$F$15</f>
        <v>148.53559458000001</v>
      </c>
      <c r="R213" s="36">
        <f>SUMIFS(СВЦЭМ!$F$39:$F$782,СВЦЭМ!$A$39:$A$782,$A213,СВЦЭМ!$B$39:$B$782,R$190)+'СЕТ СН'!$F$15</f>
        <v>148.18651044999999</v>
      </c>
      <c r="S213" s="36">
        <f>SUMIFS(СВЦЭМ!$F$39:$F$782,СВЦЭМ!$A$39:$A$782,$A213,СВЦЭМ!$B$39:$B$782,S$190)+'СЕТ СН'!$F$15</f>
        <v>151.45533897999999</v>
      </c>
      <c r="T213" s="36">
        <f>SUMIFS(СВЦЭМ!$F$39:$F$782,СВЦЭМ!$A$39:$A$782,$A213,СВЦЭМ!$B$39:$B$782,T$190)+'СЕТ СН'!$F$15</f>
        <v>147.25981024999999</v>
      </c>
      <c r="U213" s="36">
        <f>SUMIFS(СВЦЭМ!$F$39:$F$782,СВЦЭМ!$A$39:$A$782,$A213,СВЦЭМ!$B$39:$B$782,U$190)+'СЕТ СН'!$F$15</f>
        <v>140.37954611999999</v>
      </c>
      <c r="V213" s="36">
        <f>SUMIFS(СВЦЭМ!$F$39:$F$782,СВЦЭМ!$A$39:$A$782,$A213,СВЦЭМ!$B$39:$B$782,V$190)+'СЕТ СН'!$F$15</f>
        <v>144.30372969000001</v>
      </c>
      <c r="W213" s="36">
        <f>SUMIFS(СВЦЭМ!$F$39:$F$782,СВЦЭМ!$A$39:$A$782,$A213,СВЦЭМ!$B$39:$B$782,W$190)+'СЕТ СН'!$F$15</f>
        <v>148.27600006</v>
      </c>
      <c r="X213" s="36">
        <f>SUMIFS(СВЦЭМ!$F$39:$F$782,СВЦЭМ!$A$39:$A$782,$A213,СВЦЭМ!$B$39:$B$782,X$190)+'СЕТ СН'!$F$15</f>
        <v>140.49627411</v>
      </c>
      <c r="Y213" s="36">
        <f>SUMIFS(СВЦЭМ!$F$39:$F$782,СВЦЭМ!$A$39:$A$782,$A213,СВЦЭМ!$B$39:$B$782,Y$190)+'СЕТ СН'!$F$15</f>
        <v>137.67917478999999</v>
      </c>
    </row>
    <row r="214" spans="1:25" ht="15.75" x14ac:dyDescent="0.2">
      <c r="A214" s="35">
        <f t="shared" si="5"/>
        <v>44310</v>
      </c>
      <c r="B214" s="36">
        <f>SUMIFS(СВЦЭМ!$F$39:$F$782,СВЦЭМ!$A$39:$A$782,$A214,СВЦЭМ!$B$39:$B$782,B$190)+'СЕТ СН'!$F$15</f>
        <v>176.78600076999999</v>
      </c>
      <c r="C214" s="36">
        <f>SUMIFS(СВЦЭМ!$F$39:$F$782,СВЦЭМ!$A$39:$A$782,$A214,СВЦЭМ!$B$39:$B$782,C$190)+'СЕТ СН'!$F$15</f>
        <v>193.63304847000001</v>
      </c>
      <c r="D214" s="36">
        <f>SUMIFS(СВЦЭМ!$F$39:$F$782,СВЦЭМ!$A$39:$A$782,$A214,СВЦЭМ!$B$39:$B$782,D$190)+'СЕТ СН'!$F$15</f>
        <v>204.57686267</v>
      </c>
      <c r="E214" s="36">
        <f>SUMIFS(СВЦЭМ!$F$39:$F$782,СВЦЭМ!$A$39:$A$782,$A214,СВЦЭМ!$B$39:$B$782,E$190)+'СЕТ СН'!$F$15</f>
        <v>202.91577246</v>
      </c>
      <c r="F214" s="36">
        <f>SUMIFS(СВЦЭМ!$F$39:$F$782,СВЦЭМ!$A$39:$A$782,$A214,СВЦЭМ!$B$39:$B$782,F$190)+'СЕТ СН'!$F$15</f>
        <v>205.48308337</v>
      </c>
      <c r="G214" s="36">
        <f>SUMIFS(СВЦЭМ!$F$39:$F$782,СВЦЭМ!$A$39:$A$782,$A214,СВЦЭМ!$B$39:$B$782,G$190)+'СЕТ СН'!$F$15</f>
        <v>200.59907405000001</v>
      </c>
      <c r="H214" s="36">
        <f>SUMIFS(СВЦЭМ!$F$39:$F$782,СВЦЭМ!$A$39:$A$782,$A214,СВЦЭМ!$B$39:$B$782,H$190)+'СЕТ СН'!$F$15</f>
        <v>192.85595760999999</v>
      </c>
      <c r="I214" s="36">
        <f>SUMIFS(СВЦЭМ!$F$39:$F$782,СВЦЭМ!$A$39:$A$782,$A214,СВЦЭМ!$B$39:$B$782,I$190)+'СЕТ СН'!$F$15</f>
        <v>184.96938476</v>
      </c>
      <c r="J214" s="36">
        <f>SUMIFS(СВЦЭМ!$F$39:$F$782,СВЦЭМ!$A$39:$A$782,$A214,СВЦЭМ!$B$39:$B$782,J$190)+'СЕТ СН'!$F$15</f>
        <v>168.76340590000001</v>
      </c>
      <c r="K214" s="36">
        <f>SUMIFS(СВЦЭМ!$F$39:$F$782,СВЦЭМ!$A$39:$A$782,$A214,СВЦЭМ!$B$39:$B$782,K$190)+'СЕТ СН'!$F$15</f>
        <v>156.27830322</v>
      </c>
      <c r="L214" s="36">
        <f>SUMIFS(СВЦЭМ!$F$39:$F$782,СВЦЭМ!$A$39:$A$782,$A214,СВЦЭМ!$B$39:$B$782,L$190)+'СЕТ СН'!$F$15</f>
        <v>155.5196626</v>
      </c>
      <c r="M214" s="36">
        <f>SUMIFS(СВЦЭМ!$F$39:$F$782,СВЦЭМ!$A$39:$A$782,$A214,СВЦЭМ!$B$39:$B$782,M$190)+'СЕТ СН'!$F$15</f>
        <v>158.05080172000001</v>
      </c>
      <c r="N214" s="36">
        <f>SUMIFS(СВЦЭМ!$F$39:$F$782,СВЦЭМ!$A$39:$A$782,$A214,СВЦЭМ!$B$39:$B$782,N$190)+'СЕТ СН'!$F$15</f>
        <v>162.24900957</v>
      </c>
      <c r="O214" s="36">
        <f>SUMIFS(СВЦЭМ!$F$39:$F$782,СВЦЭМ!$A$39:$A$782,$A214,СВЦЭМ!$B$39:$B$782,O$190)+'СЕТ СН'!$F$15</f>
        <v>173.29511029</v>
      </c>
      <c r="P214" s="36">
        <f>SUMIFS(СВЦЭМ!$F$39:$F$782,СВЦЭМ!$A$39:$A$782,$A214,СВЦЭМ!$B$39:$B$782,P$190)+'СЕТ СН'!$F$15</f>
        <v>183.65241578000001</v>
      </c>
      <c r="Q214" s="36">
        <f>SUMIFS(СВЦЭМ!$F$39:$F$782,СВЦЭМ!$A$39:$A$782,$A214,СВЦЭМ!$B$39:$B$782,Q$190)+'СЕТ СН'!$F$15</f>
        <v>184.75022716999999</v>
      </c>
      <c r="R214" s="36">
        <f>SUMIFS(СВЦЭМ!$F$39:$F$782,СВЦЭМ!$A$39:$A$782,$A214,СВЦЭМ!$B$39:$B$782,R$190)+'СЕТ СН'!$F$15</f>
        <v>183.56085748000001</v>
      </c>
      <c r="S214" s="36">
        <f>SUMIFS(СВЦЭМ!$F$39:$F$782,СВЦЭМ!$A$39:$A$782,$A214,СВЦЭМ!$B$39:$B$782,S$190)+'СЕТ СН'!$F$15</f>
        <v>179.38802827999999</v>
      </c>
      <c r="T214" s="36">
        <f>SUMIFS(СВЦЭМ!$F$39:$F$782,СВЦЭМ!$A$39:$A$782,$A214,СВЦЭМ!$B$39:$B$782,T$190)+'СЕТ СН'!$F$15</f>
        <v>164.71841239</v>
      </c>
      <c r="U214" s="36">
        <f>SUMIFS(СВЦЭМ!$F$39:$F$782,СВЦЭМ!$A$39:$A$782,$A214,СВЦЭМ!$B$39:$B$782,U$190)+'СЕТ СН'!$F$15</f>
        <v>152.57725511999999</v>
      </c>
      <c r="V214" s="36">
        <f>SUMIFS(СВЦЭМ!$F$39:$F$782,СВЦЭМ!$A$39:$A$782,$A214,СВЦЭМ!$B$39:$B$782,V$190)+'СЕТ СН'!$F$15</f>
        <v>142.6034501</v>
      </c>
      <c r="W214" s="36">
        <f>SUMIFS(СВЦЭМ!$F$39:$F$782,СВЦЭМ!$A$39:$A$782,$A214,СВЦЭМ!$B$39:$B$782,W$190)+'СЕТ СН'!$F$15</f>
        <v>147.64723140000001</v>
      </c>
      <c r="X214" s="36">
        <f>SUMIFS(СВЦЭМ!$F$39:$F$782,СВЦЭМ!$A$39:$A$782,$A214,СВЦЭМ!$B$39:$B$782,X$190)+'СЕТ СН'!$F$15</f>
        <v>151.49675066</v>
      </c>
      <c r="Y214" s="36">
        <f>SUMIFS(СВЦЭМ!$F$39:$F$782,СВЦЭМ!$A$39:$A$782,$A214,СВЦЭМ!$B$39:$B$782,Y$190)+'СЕТ СН'!$F$15</f>
        <v>162.43684085000001</v>
      </c>
    </row>
    <row r="215" spans="1:25" ht="15.75" x14ac:dyDescent="0.2">
      <c r="A215" s="35">
        <f t="shared" si="5"/>
        <v>44311</v>
      </c>
      <c r="B215" s="36">
        <f>SUMIFS(СВЦЭМ!$F$39:$F$782,СВЦЭМ!$A$39:$A$782,$A215,СВЦЭМ!$B$39:$B$782,B$190)+'СЕТ СН'!$F$15</f>
        <v>168.66560351000001</v>
      </c>
      <c r="C215" s="36">
        <f>SUMIFS(СВЦЭМ!$F$39:$F$782,СВЦЭМ!$A$39:$A$782,$A215,СВЦЭМ!$B$39:$B$782,C$190)+'СЕТ СН'!$F$15</f>
        <v>177.25434679</v>
      </c>
      <c r="D215" s="36">
        <f>SUMIFS(СВЦЭМ!$F$39:$F$782,СВЦЭМ!$A$39:$A$782,$A215,СВЦЭМ!$B$39:$B$782,D$190)+'СЕТ СН'!$F$15</f>
        <v>167.89837327000001</v>
      </c>
      <c r="E215" s="36">
        <f>SUMIFS(СВЦЭМ!$F$39:$F$782,СВЦЭМ!$A$39:$A$782,$A215,СВЦЭМ!$B$39:$B$782,E$190)+'СЕТ СН'!$F$15</f>
        <v>165.90503197999999</v>
      </c>
      <c r="F215" s="36">
        <f>SUMIFS(СВЦЭМ!$F$39:$F$782,СВЦЭМ!$A$39:$A$782,$A215,СВЦЭМ!$B$39:$B$782,F$190)+'СЕТ СН'!$F$15</f>
        <v>165.68886412000001</v>
      </c>
      <c r="G215" s="36">
        <f>SUMIFS(СВЦЭМ!$F$39:$F$782,СВЦЭМ!$A$39:$A$782,$A215,СВЦЭМ!$B$39:$B$782,G$190)+'СЕТ СН'!$F$15</f>
        <v>166.57939365999999</v>
      </c>
      <c r="H215" s="36">
        <f>SUMIFS(СВЦЭМ!$F$39:$F$782,СВЦЭМ!$A$39:$A$782,$A215,СВЦЭМ!$B$39:$B$782,H$190)+'СЕТ СН'!$F$15</f>
        <v>167.81787645</v>
      </c>
      <c r="I215" s="36">
        <f>SUMIFS(СВЦЭМ!$F$39:$F$782,СВЦЭМ!$A$39:$A$782,$A215,СВЦЭМ!$B$39:$B$782,I$190)+'СЕТ СН'!$F$15</f>
        <v>171.52616209000001</v>
      </c>
      <c r="J215" s="36">
        <f>SUMIFS(СВЦЭМ!$F$39:$F$782,СВЦЭМ!$A$39:$A$782,$A215,СВЦЭМ!$B$39:$B$782,J$190)+'СЕТ СН'!$F$15</f>
        <v>161.21858223999999</v>
      </c>
      <c r="K215" s="36">
        <f>SUMIFS(СВЦЭМ!$F$39:$F$782,СВЦЭМ!$A$39:$A$782,$A215,СВЦЭМ!$B$39:$B$782,K$190)+'СЕТ СН'!$F$15</f>
        <v>148.66239257999999</v>
      </c>
      <c r="L215" s="36">
        <f>SUMIFS(СВЦЭМ!$F$39:$F$782,СВЦЭМ!$A$39:$A$782,$A215,СВЦЭМ!$B$39:$B$782,L$190)+'СЕТ СН'!$F$15</f>
        <v>149.76008279999999</v>
      </c>
      <c r="M215" s="36">
        <f>SUMIFS(СВЦЭМ!$F$39:$F$782,СВЦЭМ!$A$39:$A$782,$A215,СВЦЭМ!$B$39:$B$782,M$190)+'СЕТ СН'!$F$15</f>
        <v>149.32282161000001</v>
      </c>
      <c r="N215" s="36">
        <f>SUMIFS(СВЦЭМ!$F$39:$F$782,СВЦЭМ!$A$39:$A$782,$A215,СВЦЭМ!$B$39:$B$782,N$190)+'СЕТ СН'!$F$15</f>
        <v>153.91185469999999</v>
      </c>
      <c r="O215" s="36">
        <f>SUMIFS(СВЦЭМ!$F$39:$F$782,СВЦЭМ!$A$39:$A$782,$A215,СВЦЭМ!$B$39:$B$782,O$190)+'СЕТ СН'!$F$15</f>
        <v>166.02467887</v>
      </c>
      <c r="P215" s="36">
        <f>SUMIFS(СВЦЭМ!$F$39:$F$782,СВЦЭМ!$A$39:$A$782,$A215,СВЦЭМ!$B$39:$B$782,P$190)+'СЕТ СН'!$F$15</f>
        <v>163.57703579</v>
      </c>
      <c r="Q215" s="36">
        <f>SUMIFS(СВЦЭМ!$F$39:$F$782,СВЦЭМ!$A$39:$A$782,$A215,СВЦЭМ!$B$39:$B$782,Q$190)+'СЕТ СН'!$F$15</f>
        <v>158.56826662</v>
      </c>
      <c r="R215" s="36">
        <f>SUMIFS(СВЦЭМ!$F$39:$F$782,СВЦЭМ!$A$39:$A$782,$A215,СВЦЭМ!$B$39:$B$782,R$190)+'СЕТ СН'!$F$15</f>
        <v>159.47672439999999</v>
      </c>
      <c r="S215" s="36">
        <f>SUMIFS(СВЦЭМ!$F$39:$F$782,СВЦЭМ!$A$39:$A$782,$A215,СВЦЭМ!$B$39:$B$782,S$190)+'СЕТ СН'!$F$15</f>
        <v>164.28676598000001</v>
      </c>
      <c r="T215" s="36">
        <f>SUMIFS(СВЦЭМ!$F$39:$F$782,СВЦЭМ!$A$39:$A$782,$A215,СВЦЭМ!$B$39:$B$782,T$190)+'СЕТ СН'!$F$15</f>
        <v>151.77162841000001</v>
      </c>
      <c r="U215" s="36">
        <f>SUMIFS(СВЦЭМ!$F$39:$F$782,СВЦЭМ!$A$39:$A$782,$A215,СВЦЭМ!$B$39:$B$782,U$190)+'СЕТ СН'!$F$15</f>
        <v>139.47966445</v>
      </c>
      <c r="V215" s="36">
        <f>SUMIFS(СВЦЭМ!$F$39:$F$782,СВЦЭМ!$A$39:$A$782,$A215,СВЦЭМ!$B$39:$B$782,V$190)+'СЕТ СН'!$F$15</f>
        <v>136.32034031000001</v>
      </c>
      <c r="W215" s="36">
        <f>SUMIFS(СВЦЭМ!$F$39:$F$782,СВЦЭМ!$A$39:$A$782,$A215,СВЦЭМ!$B$39:$B$782,W$190)+'СЕТ СН'!$F$15</f>
        <v>139.58144328</v>
      </c>
      <c r="X215" s="36">
        <f>SUMIFS(СВЦЭМ!$F$39:$F$782,СВЦЭМ!$A$39:$A$782,$A215,СВЦЭМ!$B$39:$B$782,X$190)+'СЕТ СН'!$F$15</f>
        <v>135.36026332</v>
      </c>
      <c r="Y215" s="36">
        <f>SUMIFS(СВЦЭМ!$F$39:$F$782,СВЦЭМ!$A$39:$A$782,$A215,СВЦЭМ!$B$39:$B$782,Y$190)+'СЕТ СН'!$F$15</f>
        <v>139.11912258999999</v>
      </c>
    </row>
    <row r="216" spans="1:25" ht="15.75" x14ac:dyDescent="0.2">
      <c r="A216" s="35">
        <f t="shared" si="5"/>
        <v>44312</v>
      </c>
      <c r="B216" s="36">
        <f>SUMIFS(СВЦЭМ!$F$39:$F$782,СВЦЭМ!$A$39:$A$782,$A216,СВЦЭМ!$B$39:$B$782,B$190)+'СЕТ СН'!$F$15</f>
        <v>157.38080937999999</v>
      </c>
      <c r="C216" s="36">
        <f>SUMIFS(СВЦЭМ!$F$39:$F$782,СВЦЭМ!$A$39:$A$782,$A216,СВЦЭМ!$B$39:$B$782,C$190)+'СЕТ СН'!$F$15</f>
        <v>158.74844211999999</v>
      </c>
      <c r="D216" s="36">
        <f>SUMIFS(СВЦЭМ!$F$39:$F$782,СВЦЭМ!$A$39:$A$782,$A216,СВЦЭМ!$B$39:$B$782,D$190)+'СЕТ СН'!$F$15</f>
        <v>165.61452709</v>
      </c>
      <c r="E216" s="36">
        <f>SUMIFS(СВЦЭМ!$F$39:$F$782,СВЦЭМ!$A$39:$A$782,$A216,СВЦЭМ!$B$39:$B$782,E$190)+'СЕТ СН'!$F$15</f>
        <v>165.14074647000001</v>
      </c>
      <c r="F216" s="36">
        <f>SUMIFS(СВЦЭМ!$F$39:$F$782,СВЦЭМ!$A$39:$A$782,$A216,СВЦЭМ!$B$39:$B$782,F$190)+'СЕТ СН'!$F$15</f>
        <v>167.56102118999999</v>
      </c>
      <c r="G216" s="36">
        <f>SUMIFS(СВЦЭМ!$F$39:$F$782,СВЦЭМ!$A$39:$A$782,$A216,СВЦЭМ!$B$39:$B$782,G$190)+'СЕТ СН'!$F$15</f>
        <v>169.96127752000001</v>
      </c>
      <c r="H216" s="36">
        <f>SUMIFS(СВЦЭМ!$F$39:$F$782,СВЦЭМ!$A$39:$A$782,$A216,СВЦЭМ!$B$39:$B$782,H$190)+'СЕТ СН'!$F$15</f>
        <v>176.46223975999999</v>
      </c>
      <c r="I216" s="36">
        <f>SUMIFS(СВЦЭМ!$F$39:$F$782,СВЦЭМ!$A$39:$A$782,$A216,СВЦЭМ!$B$39:$B$782,I$190)+'СЕТ СН'!$F$15</f>
        <v>166.21734230999999</v>
      </c>
      <c r="J216" s="36">
        <f>SUMIFS(СВЦЭМ!$F$39:$F$782,СВЦЭМ!$A$39:$A$782,$A216,СВЦЭМ!$B$39:$B$782,J$190)+'СЕТ СН'!$F$15</f>
        <v>161.01556816999999</v>
      </c>
      <c r="K216" s="36">
        <f>SUMIFS(СВЦЭМ!$F$39:$F$782,СВЦЭМ!$A$39:$A$782,$A216,СВЦЭМ!$B$39:$B$782,K$190)+'СЕТ СН'!$F$15</f>
        <v>149.97275192999999</v>
      </c>
      <c r="L216" s="36">
        <f>SUMIFS(СВЦЭМ!$F$39:$F$782,СВЦЭМ!$A$39:$A$782,$A216,СВЦЭМ!$B$39:$B$782,L$190)+'СЕТ СН'!$F$15</f>
        <v>150.17097634999999</v>
      </c>
      <c r="M216" s="36">
        <f>SUMIFS(СВЦЭМ!$F$39:$F$782,СВЦЭМ!$A$39:$A$782,$A216,СВЦЭМ!$B$39:$B$782,M$190)+'СЕТ СН'!$F$15</f>
        <v>150.3587077</v>
      </c>
      <c r="N216" s="36">
        <f>SUMIFS(СВЦЭМ!$F$39:$F$782,СВЦЭМ!$A$39:$A$782,$A216,СВЦЭМ!$B$39:$B$782,N$190)+'СЕТ СН'!$F$15</f>
        <v>155.37260556999999</v>
      </c>
      <c r="O216" s="36">
        <f>SUMIFS(СВЦЭМ!$F$39:$F$782,СВЦЭМ!$A$39:$A$782,$A216,СВЦЭМ!$B$39:$B$782,O$190)+'СЕТ СН'!$F$15</f>
        <v>164.52448254999999</v>
      </c>
      <c r="P216" s="36">
        <f>SUMIFS(СВЦЭМ!$F$39:$F$782,СВЦЭМ!$A$39:$A$782,$A216,СВЦЭМ!$B$39:$B$782,P$190)+'СЕТ СН'!$F$15</f>
        <v>173.58084851000001</v>
      </c>
      <c r="Q216" s="36">
        <f>SUMIFS(СВЦЭМ!$F$39:$F$782,СВЦЭМ!$A$39:$A$782,$A216,СВЦЭМ!$B$39:$B$782,Q$190)+'СЕТ СН'!$F$15</f>
        <v>175.17238008000001</v>
      </c>
      <c r="R216" s="36">
        <f>SUMIFS(СВЦЭМ!$F$39:$F$782,СВЦЭМ!$A$39:$A$782,$A216,СВЦЭМ!$B$39:$B$782,R$190)+'СЕТ СН'!$F$15</f>
        <v>171.53993727</v>
      </c>
      <c r="S216" s="36">
        <f>SUMIFS(СВЦЭМ!$F$39:$F$782,СВЦЭМ!$A$39:$A$782,$A216,СВЦЭМ!$B$39:$B$782,S$190)+'СЕТ СН'!$F$15</f>
        <v>167.40364288000001</v>
      </c>
      <c r="T216" s="36">
        <f>SUMIFS(СВЦЭМ!$F$39:$F$782,СВЦЭМ!$A$39:$A$782,$A216,СВЦЭМ!$B$39:$B$782,T$190)+'СЕТ СН'!$F$15</f>
        <v>156.42755328000001</v>
      </c>
      <c r="U216" s="36">
        <f>SUMIFS(СВЦЭМ!$F$39:$F$782,СВЦЭМ!$A$39:$A$782,$A216,СВЦЭМ!$B$39:$B$782,U$190)+'СЕТ СН'!$F$15</f>
        <v>146.56619112999999</v>
      </c>
      <c r="V216" s="36">
        <f>SUMIFS(СВЦЭМ!$F$39:$F$782,СВЦЭМ!$A$39:$A$782,$A216,СВЦЭМ!$B$39:$B$782,V$190)+'СЕТ СН'!$F$15</f>
        <v>146.06506192000001</v>
      </c>
      <c r="W216" s="36">
        <f>SUMIFS(СВЦЭМ!$F$39:$F$782,СВЦЭМ!$A$39:$A$782,$A216,СВЦЭМ!$B$39:$B$782,W$190)+'СЕТ СН'!$F$15</f>
        <v>148.58335679999999</v>
      </c>
      <c r="X216" s="36">
        <f>SUMIFS(СВЦЭМ!$F$39:$F$782,СВЦЭМ!$A$39:$A$782,$A216,СВЦЭМ!$B$39:$B$782,X$190)+'СЕТ СН'!$F$15</f>
        <v>148.05901205000001</v>
      </c>
      <c r="Y216" s="36">
        <f>SUMIFS(СВЦЭМ!$F$39:$F$782,СВЦЭМ!$A$39:$A$782,$A216,СВЦЭМ!$B$39:$B$782,Y$190)+'СЕТ СН'!$F$15</f>
        <v>156.16409755000001</v>
      </c>
    </row>
    <row r="217" spans="1:25" ht="15.75" x14ac:dyDescent="0.2">
      <c r="A217" s="35">
        <f t="shared" si="5"/>
        <v>44313</v>
      </c>
      <c r="B217" s="36">
        <f>SUMIFS(СВЦЭМ!$F$39:$F$782,СВЦЭМ!$A$39:$A$782,$A217,СВЦЭМ!$B$39:$B$782,B$190)+'СЕТ СН'!$F$15</f>
        <v>196.9995715</v>
      </c>
      <c r="C217" s="36">
        <f>SUMIFS(СВЦЭМ!$F$39:$F$782,СВЦЭМ!$A$39:$A$782,$A217,СВЦЭМ!$B$39:$B$782,C$190)+'СЕТ СН'!$F$15</f>
        <v>211.72140293000001</v>
      </c>
      <c r="D217" s="36">
        <f>SUMIFS(СВЦЭМ!$F$39:$F$782,СВЦЭМ!$A$39:$A$782,$A217,СВЦЭМ!$B$39:$B$782,D$190)+'СЕТ СН'!$F$15</f>
        <v>207.25750500999999</v>
      </c>
      <c r="E217" s="36">
        <f>SUMIFS(СВЦЭМ!$F$39:$F$782,СВЦЭМ!$A$39:$A$782,$A217,СВЦЭМ!$B$39:$B$782,E$190)+'СЕТ СН'!$F$15</f>
        <v>206.64876860000001</v>
      </c>
      <c r="F217" s="36">
        <f>SUMIFS(СВЦЭМ!$F$39:$F$782,СВЦЭМ!$A$39:$A$782,$A217,СВЦЭМ!$B$39:$B$782,F$190)+'СЕТ СН'!$F$15</f>
        <v>206.62241164</v>
      </c>
      <c r="G217" s="36">
        <f>SUMIFS(СВЦЭМ!$F$39:$F$782,СВЦЭМ!$A$39:$A$782,$A217,СВЦЭМ!$B$39:$B$782,G$190)+'СЕТ СН'!$F$15</f>
        <v>208.44248116</v>
      </c>
      <c r="H217" s="36">
        <f>SUMIFS(СВЦЭМ!$F$39:$F$782,СВЦЭМ!$A$39:$A$782,$A217,СВЦЭМ!$B$39:$B$782,H$190)+'СЕТ СН'!$F$15</f>
        <v>210.76794236999999</v>
      </c>
      <c r="I217" s="36">
        <f>SUMIFS(СВЦЭМ!$F$39:$F$782,СВЦЭМ!$A$39:$A$782,$A217,СВЦЭМ!$B$39:$B$782,I$190)+'СЕТ СН'!$F$15</f>
        <v>198.61610895999999</v>
      </c>
      <c r="J217" s="36">
        <f>SUMIFS(СВЦЭМ!$F$39:$F$782,СВЦЭМ!$A$39:$A$782,$A217,СВЦЭМ!$B$39:$B$782,J$190)+'СЕТ СН'!$F$15</f>
        <v>184.64468392000001</v>
      </c>
      <c r="K217" s="36">
        <f>SUMIFS(СВЦЭМ!$F$39:$F$782,СВЦЭМ!$A$39:$A$782,$A217,СВЦЭМ!$B$39:$B$782,K$190)+'СЕТ СН'!$F$15</f>
        <v>175.66171184000001</v>
      </c>
      <c r="L217" s="36">
        <f>SUMIFS(СВЦЭМ!$F$39:$F$782,СВЦЭМ!$A$39:$A$782,$A217,СВЦЭМ!$B$39:$B$782,L$190)+'СЕТ СН'!$F$15</f>
        <v>176.85801456999999</v>
      </c>
      <c r="M217" s="36">
        <f>SUMIFS(СВЦЭМ!$F$39:$F$782,СВЦЭМ!$A$39:$A$782,$A217,СВЦЭМ!$B$39:$B$782,M$190)+'СЕТ СН'!$F$15</f>
        <v>178.89716669000001</v>
      </c>
      <c r="N217" s="36">
        <f>SUMIFS(СВЦЭМ!$F$39:$F$782,СВЦЭМ!$A$39:$A$782,$A217,СВЦЭМ!$B$39:$B$782,N$190)+'СЕТ СН'!$F$15</f>
        <v>184.05646285</v>
      </c>
      <c r="O217" s="36">
        <f>SUMIFS(СВЦЭМ!$F$39:$F$782,СВЦЭМ!$A$39:$A$782,$A217,СВЦЭМ!$B$39:$B$782,O$190)+'СЕТ СН'!$F$15</f>
        <v>193.37027128</v>
      </c>
      <c r="P217" s="36">
        <f>SUMIFS(СВЦЭМ!$F$39:$F$782,СВЦЭМ!$A$39:$A$782,$A217,СВЦЭМ!$B$39:$B$782,P$190)+'СЕТ СН'!$F$15</f>
        <v>196.23227476</v>
      </c>
      <c r="Q217" s="36">
        <f>SUMIFS(СВЦЭМ!$F$39:$F$782,СВЦЭМ!$A$39:$A$782,$A217,СВЦЭМ!$B$39:$B$782,Q$190)+'СЕТ СН'!$F$15</f>
        <v>193.35228579</v>
      </c>
      <c r="R217" s="36">
        <f>SUMIFS(СВЦЭМ!$F$39:$F$782,СВЦЭМ!$A$39:$A$782,$A217,СВЦЭМ!$B$39:$B$782,R$190)+'СЕТ СН'!$F$15</f>
        <v>193.47752456000001</v>
      </c>
      <c r="S217" s="36">
        <f>SUMIFS(СВЦЭМ!$F$39:$F$782,СВЦЭМ!$A$39:$A$782,$A217,СВЦЭМ!$B$39:$B$782,S$190)+'СЕТ СН'!$F$15</f>
        <v>197.35094047999999</v>
      </c>
      <c r="T217" s="36">
        <f>SUMIFS(СВЦЭМ!$F$39:$F$782,СВЦЭМ!$A$39:$A$782,$A217,СВЦЭМ!$B$39:$B$782,T$190)+'СЕТ СН'!$F$15</f>
        <v>183.23341945000001</v>
      </c>
      <c r="U217" s="36">
        <f>SUMIFS(СВЦЭМ!$F$39:$F$782,СВЦЭМ!$A$39:$A$782,$A217,СВЦЭМ!$B$39:$B$782,U$190)+'СЕТ СН'!$F$15</f>
        <v>168.85067007000001</v>
      </c>
      <c r="V217" s="36">
        <f>SUMIFS(СВЦЭМ!$F$39:$F$782,СВЦЭМ!$A$39:$A$782,$A217,СВЦЭМ!$B$39:$B$782,V$190)+'СЕТ СН'!$F$15</f>
        <v>165.66225614999999</v>
      </c>
      <c r="W217" s="36">
        <f>SUMIFS(СВЦЭМ!$F$39:$F$782,СВЦЭМ!$A$39:$A$782,$A217,СВЦЭМ!$B$39:$B$782,W$190)+'СЕТ СН'!$F$15</f>
        <v>167.25064922999999</v>
      </c>
      <c r="X217" s="36">
        <f>SUMIFS(СВЦЭМ!$F$39:$F$782,СВЦЭМ!$A$39:$A$782,$A217,СВЦЭМ!$B$39:$B$782,X$190)+'СЕТ СН'!$F$15</f>
        <v>166.72196951999999</v>
      </c>
      <c r="Y217" s="36">
        <f>SUMIFS(СВЦЭМ!$F$39:$F$782,СВЦЭМ!$A$39:$A$782,$A217,СВЦЭМ!$B$39:$B$782,Y$190)+'СЕТ СН'!$F$15</f>
        <v>173.80272829</v>
      </c>
    </row>
    <row r="218" spans="1:25" ht="15.75" x14ac:dyDescent="0.2">
      <c r="A218" s="35">
        <f t="shared" si="5"/>
        <v>44314</v>
      </c>
      <c r="B218" s="36">
        <f>SUMIFS(СВЦЭМ!$F$39:$F$782,СВЦЭМ!$A$39:$A$782,$A218,СВЦЭМ!$B$39:$B$782,B$190)+'СЕТ СН'!$F$15</f>
        <v>196.88788120000001</v>
      </c>
      <c r="C218" s="36">
        <f>SUMIFS(СВЦЭМ!$F$39:$F$782,СВЦЭМ!$A$39:$A$782,$A218,СВЦЭМ!$B$39:$B$782,C$190)+'СЕТ СН'!$F$15</f>
        <v>211.91701094000001</v>
      </c>
      <c r="D218" s="36">
        <f>SUMIFS(СВЦЭМ!$F$39:$F$782,СВЦЭМ!$A$39:$A$782,$A218,СВЦЭМ!$B$39:$B$782,D$190)+'СЕТ СН'!$F$15</f>
        <v>216.03865728</v>
      </c>
      <c r="E218" s="36">
        <f>SUMIFS(СВЦЭМ!$F$39:$F$782,СВЦЭМ!$A$39:$A$782,$A218,СВЦЭМ!$B$39:$B$782,E$190)+'СЕТ СН'!$F$15</f>
        <v>216.03982482000001</v>
      </c>
      <c r="F218" s="36">
        <f>SUMIFS(СВЦЭМ!$F$39:$F$782,СВЦЭМ!$A$39:$A$782,$A218,СВЦЭМ!$B$39:$B$782,F$190)+'СЕТ СН'!$F$15</f>
        <v>217.81435542</v>
      </c>
      <c r="G218" s="36">
        <f>SUMIFS(СВЦЭМ!$F$39:$F$782,СВЦЭМ!$A$39:$A$782,$A218,СВЦЭМ!$B$39:$B$782,G$190)+'СЕТ СН'!$F$15</f>
        <v>219.06571205</v>
      </c>
      <c r="H218" s="36">
        <f>SUMIFS(СВЦЭМ!$F$39:$F$782,СВЦЭМ!$A$39:$A$782,$A218,СВЦЭМ!$B$39:$B$782,H$190)+'СЕТ СН'!$F$15</f>
        <v>217.27499928</v>
      </c>
      <c r="I218" s="36">
        <f>SUMIFS(СВЦЭМ!$F$39:$F$782,СВЦЭМ!$A$39:$A$782,$A218,СВЦЭМ!$B$39:$B$782,I$190)+'СЕТ СН'!$F$15</f>
        <v>202.68149453000001</v>
      </c>
      <c r="J218" s="36">
        <f>SUMIFS(СВЦЭМ!$F$39:$F$782,СВЦЭМ!$A$39:$A$782,$A218,СВЦЭМ!$B$39:$B$782,J$190)+'СЕТ СН'!$F$15</f>
        <v>188.58267311</v>
      </c>
      <c r="K218" s="36">
        <f>SUMIFS(СВЦЭМ!$F$39:$F$782,СВЦЭМ!$A$39:$A$782,$A218,СВЦЭМ!$B$39:$B$782,K$190)+'СЕТ СН'!$F$15</f>
        <v>177.58722936999999</v>
      </c>
      <c r="L218" s="36">
        <f>SUMIFS(СВЦЭМ!$F$39:$F$782,СВЦЭМ!$A$39:$A$782,$A218,СВЦЭМ!$B$39:$B$782,L$190)+'СЕТ СН'!$F$15</f>
        <v>176.93127928999999</v>
      </c>
      <c r="M218" s="36">
        <f>SUMIFS(СВЦЭМ!$F$39:$F$782,СВЦЭМ!$A$39:$A$782,$A218,СВЦЭМ!$B$39:$B$782,M$190)+'СЕТ СН'!$F$15</f>
        <v>179.56549815</v>
      </c>
      <c r="N218" s="36">
        <f>SUMIFS(СВЦЭМ!$F$39:$F$782,СВЦЭМ!$A$39:$A$782,$A218,СВЦЭМ!$B$39:$B$782,N$190)+'СЕТ СН'!$F$15</f>
        <v>186.71328846</v>
      </c>
      <c r="O218" s="36">
        <f>SUMIFS(СВЦЭМ!$F$39:$F$782,СВЦЭМ!$A$39:$A$782,$A218,СВЦЭМ!$B$39:$B$782,O$190)+'СЕТ СН'!$F$15</f>
        <v>194.04148676</v>
      </c>
      <c r="P218" s="36">
        <f>SUMIFS(СВЦЭМ!$F$39:$F$782,СВЦЭМ!$A$39:$A$782,$A218,СВЦЭМ!$B$39:$B$782,P$190)+'СЕТ СН'!$F$15</f>
        <v>202.50497425</v>
      </c>
      <c r="Q218" s="36">
        <f>SUMIFS(СВЦЭМ!$F$39:$F$782,СВЦЭМ!$A$39:$A$782,$A218,СВЦЭМ!$B$39:$B$782,Q$190)+'СЕТ СН'!$F$15</f>
        <v>202.74901636000001</v>
      </c>
      <c r="R218" s="36">
        <f>SUMIFS(СВЦЭМ!$F$39:$F$782,СВЦЭМ!$A$39:$A$782,$A218,СВЦЭМ!$B$39:$B$782,R$190)+'СЕТ СН'!$F$15</f>
        <v>202.31778958000001</v>
      </c>
      <c r="S218" s="36">
        <f>SUMIFS(СВЦЭМ!$F$39:$F$782,СВЦЭМ!$A$39:$A$782,$A218,СВЦЭМ!$B$39:$B$782,S$190)+'СЕТ СН'!$F$15</f>
        <v>203.52864084999999</v>
      </c>
      <c r="T218" s="36">
        <f>SUMIFS(СВЦЭМ!$F$39:$F$782,СВЦЭМ!$A$39:$A$782,$A218,СВЦЭМ!$B$39:$B$782,T$190)+'СЕТ СН'!$F$15</f>
        <v>188.54369450999999</v>
      </c>
      <c r="U218" s="36">
        <f>SUMIFS(СВЦЭМ!$F$39:$F$782,СВЦЭМ!$A$39:$A$782,$A218,СВЦЭМ!$B$39:$B$782,U$190)+'СЕТ СН'!$F$15</f>
        <v>175.60822592</v>
      </c>
      <c r="V218" s="36">
        <f>SUMIFS(СВЦЭМ!$F$39:$F$782,СВЦЭМ!$A$39:$A$782,$A218,СВЦЭМ!$B$39:$B$782,V$190)+'СЕТ СН'!$F$15</f>
        <v>170.58460364000001</v>
      </c>
      <c r="W218" s="36">
        <f>SUMIFS(СВЦЭМ!$F$39:$F$782,СВЦЭМ!$A$39:$A$782,$A218,СВЦЭМ!$B$39:$B$782,W$190)+'СЕТ СН'!$F$15</f>
        <v>173.85914690999999</v>
      </c>
      <c r="X218" s="36">
        <f>SUMIFS(СВЦЭМ!$F$39:$F$782,СВЦЭМ!$A$39:$A$782,$A218,СВЦЭМ!$B$39:$B$782,X$190)+'СЕТ СН'!$F$15</f>
        <v>180.00632286999999</v>
      </c>
      <c r="Y218" s="36">
        <f>SUMIFS(СВЦЭМ!$F$39:$F$782,СВЦЭМ!$A$39:$A$782,$A218,СВЦЭМ!$B$39:$B$782,Y$190)+'СЕТ СН'!$F$15</f>
        <v>191.39858964999999</v>
      </c>
    </row>
    <row r="219" spans="1:25" ht="15.75" x14ac:dyDescent="0.2">
      <c r="A219" s="35">
        <f t="shared" si="5"/>
        <v>44315</v>
      </c>
      <c r="B219" s="36">
        <f>SUMIFS(СВЦЭМ!$F$39:$F$782,СВЦЭМ!$A$39:$A$782,$A219,СВЦЭМ!$B$39:$B$782,B$190)+'СЕТ СН'!$F$15</f>
        <v>198.25494373999999</v>
      </c>
      <c r="C219" s="36">
        <f>SUMIFS(СВЦЭМ!$F$39:$F$782,СВЦЭМ!$A$39:$A$782,$A219,СВЦЭМ!$B$39:$B$782,C$190)+'СЕТ СН'!$F$15</f>
        <v>214.94733378999999</v>
      </c>
      <c r="D219" s="36">
        <f>SUMIFS(СВЦЭМ!$F$39:$F$782,СВЦЭМ!$A$39:$A$782,$A219,СВЦЭМ!$B$39:$B$782,D$190)+'СЕТ СН'!$F$15</f>
        <v>215.49026043999999</v>
      </c>
      <c r="E219" s="36">
        <f>SUMIFS(СВЦЭМ!$F$39:$F$782,СВЦЭМ!$A$39:$A$782,$A219,СВЦЭМ!$B$39:$B$782,E$190)+'СЕТ СН'!$F$15</f>
        <v>214.79548990000001</v>
      </c>
      <c r="F219" s="36">
        <f>SUMIFS(СВЦЭМ!$F$39:$F$782,СВЦЭМ!$A$39:$A$782,$A219,СВЦЭМ!$B$39:$B$782,F$190)+'СЕТ СН'!$F$15</f>
        <v>217.03102605999999</v>
      </c>
      <c r="G219" s="36">
        <f>SUMIFS(СВЦЭМ!$F$39:$F$782,СВЦЭМ!$A$39:$A$782,$A219,СВЦЭМ!$B$39:$B$782,G$190)+'СЕТ СН'!$F$15</f>
        <v>218.46126626</v>
      </c>
      <c r="H219" s="36">
        <f>SUMIFS(СВЦЭМ!$F$39:$F$782,СВЦЭМ!$A$39:$A$782,$A219,СВЦЭМ!$B$39:$B$782,H$190)+'СЕТ СН'!$F$15</f>
        <v>218.54279869000001</v>
      </c>
      <c r="I219" s="36">
        <f>SUMIFS(СВЦЭМ!$F$39:$F$782,СВЦЭМ!$A$39:$A$782,$A219,СВЦЭМ!$B$39:$B$782,I$190)+'СЕТ СН'!$F$15</f>
        <v>201.21286689999999</v>
      </c>
      <c r="J219" s="36">
        <f>SUMIFS(СВЦЭМ!$F$39:$F$782,СВЦЭМ!$A$39:$A$782,$A219,СВЦЭМ!$B$39:$B$782,J$190)+'СЕТ СН'!$F$15</f>
        <v>189.66965621</v>
      </c>
      <c r="K219" s="36">
        <f>SUMIFS(СВЦЭМ!$F$39:$F$782,СВЦЭМ!$A$39:$A$782,$A219,СВЦЭМ!$B$39:$B$782,K$190)+'СЕТ СН'!$F$15</f>
        <v>178.28873995000001</v>
      </c>
      <c r="L219" s="36">
        <f>SUMIFS(СВЦЭМ!$F$39:$F$782,СВЦЭМ!$A$39:$A$782,$A219,СВЦЭМ!$B$39:$B$782,L$190)+'СЕТ СН'!$F$15</f>
        <v>179.15401803</v>
      </c>
      <c r="M219" s="36">
        <f>SUMIFS(СВЦЭМ!$F$39:$F$782,СВЦЭМ!$A$39:$A$782,$A219,СВЦЭМ!$B$39:$B$782,M$190)+'СЕТ СН'!$F$15</f>
        <v>180.84247822</v>
      </c>
      <c r="N219" s="36">
        <f>SUMIFS(СВЦЭМ!$F$39:$F$782,СВЦЭМ!$A$39:$A$782,$A219,СВЦЭМ!$B$39:$B$782,N$190)+'СЕТ СН'!$F$15</f>
        <v>186.37560343000001</v>
      </c>
      <c r="O219" s="36">
        <f>SUMIFS(СВЦЭМ!$F$39:$F$782,СВЦЭМ!$A$39:$A$782,$A219,СВЦЭМ!$B$39:$B$782,O$190)+'СЕТ СН'!$F$15</f>
        <v>195.35799057</v>
      </c>
      <c r="P219" s="36">
        <f>SUMIFS(СВЦЭМ!$F$39:$F$782,СВЦЭМ!$A$39:$A$782,$A219,СВЦЭМ!$B$39:$B$782,P$190)+'СЕТ СН'!$F$15</f>
        <v>202.20242880000001</v>
      </c>
      <c r="Q219" s="36">
        <f>SUMIFS(СВЦЭМ!$F$39:$F$782,СВЦЭМ!$A$39:$A$782,$A219,СВЦЭМ!$B$39:$B$782,Q$190)+'СЕТ СН'!$F$15</f>
        <v>201.11774176</v>
      </c>
      <c r="R219" s="36">
        <f>SUMIFS(СВЦЭМ!$F$39:$F$782,СВЦЭМ!$A$39:$A$782,$A219,СВЦЭМ!$B$39:$B$782,R$190)+'СЕТ СН'!$F$15</f>
        <v>201.62390603</v>
      </c>
      <c r="S219" s="36">
        <f>SUMIFS(СВЦЭМ!$F$39:$F$782,СВЦЭМ!$A$39:$A$782,$A219,СВЦЭМ!$B$39:$B$782,S$190)+'СЕТ СН'!$F$15</f>
        <v>205.20267801</v>
      </c>
      <c r="T219" s="36">
        <f>SUMIFS(СВЦЭМ!$F$39:$F$782,СВЦЭМ!$A$39:$A$782,$A219,СВЦЭМ!$B$39:$B$782,T$190)+'СЕТ СН'!$F$15</f>
        <v>189.14400995</v>
      </c>
      <c r="U219" s="36">
        <f>SUMIFS(СВЦЭМ!$F$39:$F$782,СВЦЭМ!$A$39:$A$782,$A219,СВЦЭМ!$B$39:$B$782,U$190)+'СЕТ СН'!$F$15</f>
        <v>174.0081721</v>
      </c>
      <c r="V219" s="36">
        <f>SUMIFS(СВЦЭМ!$F$39:$F$782,СВЦЭМ!$A$39:$A$782,$A219,СВЦЭМ!$B$39:$B$782,V$190)+'СЕТ СН'!$F$15</f>
        <v>168.40428363000001</v>
      </c>
      <c r="W219" s="36">
        <f>SUMIFS(СВЦЭМ!$F$39:$F$782,СВЦЭМ!$A$39:$A$782,$A219,СВЦЭМ!$B$39:$B$782,W$190)+'СЕТ СН'!$F$15</f>
        <v>169.76514964</v>
      </c>
      <c r="X219" s="36">
        <f>SUMIFS(СВЦЭМ!$F$39:$F$782,СВЦЭМ!$A$39:$A$782,$A219,СВЦЭМ!$B$39:$B$782,X$190)+'СЕТ СН'!$F$15</f>
        <v>173.95950805000001</v>
      </c>
      <c r="Y219" s="36">
        <f>SUMIFS(СВЦЭМ!$F$39:$F$782,СВЦЭМ!$A$39:$A$782,$A219,СВЦЭМ!$B$39:$B$782,Y$190)+'СЕТ СН'!$F$15</f>
        <v>185.5697381</v>
      </c>
    </row>
    <row r="220" spans="1:25" ht="15.75" x14ac:dyDescent="0.2">
      <c r="A220" s="35">
        <f t="shared" si="5"/>
        <v>44316</v>
      </c>
      <c r="B220" s="36">
        <f>SUMIFS(СВЦЭМ!$F$39:$F$782,СВЦЭМ!$A$39:$A$782,$A220,СВЦЭМ!$B$39:$B$782,B$190)+'СЕТ СН'!$F$15</f>
        <v>195.51495933999999</v>
      </c>
      <c r="C220" s="36">
        <f>SUMIFS(СВЦЭМ!$F$39:$F$782,СВЦЭМ!$A$39:$A$782,$A220,СВЦЭМ!$B$39:$B$782,C$190)+'СЕТ СН'!$F$15</f>
        <v>210.07994657</v>
      </c>
      <c r="D220" s="36">
        <f>SUMIFS(СВЦЭМ!$F$39:$F$782,СВЦЭМ!$A$39:$A$782,$A220,СВЦЭМ!$B$39:$B$782,D$190)+'СЕТ СН'!$F$15</f>
        <v>214.10992016</v>
      </c>
      <c r="E220" s="36">
        <f>SUMIFS(СВЦЭМ!$F$39:$F$782,СВЦЭМ!$A$39:$A$782,$A220,СВЦЭМ!$B$39:$B$782,E$190)+'СЕТ СН'!$F$15</f>
        <v>213.29894300000001</v>
      </c>
      <c r="F220" s="36">
        <f>SUMIFS(СВЦЭМ!$F$39:$F$782,СВЦЭМ!$A$39:$A$782,$A220,СВЦЭМ!$B$39:$B$782,F$190)+'СЕТ СН'!$F$15</f>
        <v>215.41156892000001</v>
      </c>
      <c r="G220" s="36">
        <f>SUMIFS(СВЦЭМ!$F$39:$F$782,СВЦЭМ!$A$39:$A$782,$A220,СВЦЭМ!$B$39:$B$782,G$190)+'СЕТ СН'!$F$15</f>
        <v>218.42105103</v>
      </c>
      <c r="H220" s="36">
        <f>SUMIFS(СВЦЭМ!$F$39:$F$782,СВЦЭМ!$A$39:$A$782,$A220,СВЦЭМ!$B$39:$B$782,H$190)+'СЕТ СН'!$F$15</f>
        <v>219.01212333000001</v>
      </c>
      <c r="I220" s="36">
        <f>SUMIFS(СВЦЭМ!$F$39:$F$782,СВЦЭМ!$A$39:$A$782,$A220,СВЦЭМ!$B$39:$B$782,I$190)+'СЕТ СН'!$F$15</f>
        <v>205.31856826000001</v>
      </c>
      <c r="J220" s="36">
        <f>SUMIFS(СВЦЭМ!$F$39:$F$782,СВЦЭМ!$A$39:$A$782,$A220,СВЦЭМ!$B$39:$B$782,J$190)+'СЕТ СН'!$F$15</f>
        <v>193.15368846000001</v>
      </c>
      <c r="K220" s="36">
        <f>SUMIFS(СВЦЭМ!$F$39:$F$782,СВЦЭМ!$A$39:$A$782,$A220,СВЦЭМ!$B$39:$B$782,K$190)+'СЕТ СН'!$F$15</f>
        <v>187.01724526999999</v>
      </c>
      <c r="L220" s="36">
        <f>SUMIFS(СВЦЭМ!$F$39:$F$782,СВЦЭМ!$A$39:$A$782,$A220,СВЦЭМ!$B$39:$B$782,L$190)+'СЕТ СН'!$F$15</f>
        <v>182.62241456999999</v>
      </c>
      <c r="M220" s="36">
        <f>SUMIFS(СВЦЭМ!$F$39:$F$782,СВЦЭМ!$A$39:$A$782,$A220,СВЦЭМ!$B$39:$B$782,M$190)+'СЕТ СН'!$F$15</f>
        <v>184.07424497</v>
      </c>
      <c r="N220" s="36">
        <f>SUMIFS(СВЦЭМ!$F$39:$F$782,СВЦЭМ!$A$39:$A$782,$A220,СВЦЭМ!$B$39:$B$782,N$190)+'СЕТ СН'!$F$15</f>
        <v>195.26849361000001</v>
      </c>
      <c r="O220" s="36">
        <f>SUMIFS(СВЦЭМ!$F$39:$F$782,СВЦЭМ!$A$39:$A$782,$A220,СВЦЭМ!$B$39:$B$782,O$190)+'СЕТ СН'!$F$15</f>
        <v>202.23745678</v>
      </c>
      <c r="P220" s="36">
        <f>SUMIFS(СВЦЭМ!$F$39:$F$782,СВЦЭМ!$A$39:$A$782,$A220,СВЦЭМ!$B$39:$B$782,P$190)+'СЕТ СН'!$F$15</f>
        <v>206.88492124000001</v>
      </c>
      <c r="Q220" s="36">
        <f>SUMIFS(СВЦЭМ!$F$39:$F$782,СВЦЭМ!$A$39:$A$782,$A220,СВЦЭМ!$B$39:$B$782,Q$190)+'СЕТ СН'!$F$15</f>
        <v>205.85131157999999</v>
      </c>
      <c r="R220" s="36">
        <f>SUMIFS(СВЦЭМ!$F$39:$F$782,СВЦЭМ!$A$39:$A$782,$A220,СВЦЭМ!$B$39:$B$782,R$190)+'СЕТ СН'!$F$15</f>
        <v>204.20794896000001</v>
      </c>
      <c r="S220" s="36">
        <f>SUMIFS(СВЦЭМ!$F$39:$F$782,СВЦЭМ!$A$39:$A$782,$A220,СВЦЭМ!$B$39:$B$782,S$190)+'СЕТ СН'!$F$15</f>
        <v>202.58994002</v>
      </c>
      <c r="T220" s="36">
        <f>SUMIFS(СВЦЭМ!$F$39:$F$782,СВЦЭМ!$A$39:$A$782,$A220,СВЦЭМ!$B$39:$B$782,T$190)+'СЕТ СН'!$F$15</f>
        <v>186.24459804</v>
      </c>
      <c r="U220" s="36">
        <f>SUMIFS(СВЦЭМ!$F$39:$F$782,СВЦЭМ!$A$39:$A$782,$A220,СВЦЭМ!$B$39:$B$782,U$190)+'СЕТ СН'!$F$15</f>
        <v>171.94242156999999</v>
      </c>
      <c r="V220" s="36">
        <f>SUMIFS(СВЦЭМ!$F$39:$F$782,СВЦЭМ!$A$39:$A$782,$A220,СВЦЭМ!$B$39:$B$782,V$190)+'СЕТ СН'!$F$15</f>
        <v>166.55165381</v>
      </c>
      <c r="W220" s="36">
        <f>SUMIFS(СВЦЭМ!$F$39:$F$782,СВЦЭМ!$A$39:$A$782,$A220,СВЦЭМ!$B$39:$B$782,W$190)+'СЕТ СН'!$F$15</f>
        <v>167.73732097000001</v>
      </c>
      <c r="X220" s="36">
        <f>SUMIFS(СВЦЭМ!$F$39:$F$782,СВЦЭМ!$A$39:$A$782,$A220,СВЦЭМ!$B$39:$B$782,X$190)+'СЕТ СН'!$F$15</f>
        <v>174.84255859999999</v>
      </c>
      <c r="Y220" s="36">
        <f>SUMIFS(СВЦЭМ!$F$39:$F$782,СВЦЭМ!$A$39:$A$782,$A220,СВЦЭМ!$B$39:$B$782,Y$190)+'СЕТ СН'!$F$15</f>
        <v>188.88461133000001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8"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9"/>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4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01.04.2021</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44288</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44289</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44290</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44291</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44292</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44293</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44294</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44295</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44296</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44297</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44298</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44299</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44300</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44301</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44302</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44303</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44304</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44305</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44306</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44307</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44308</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44309</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44310</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44311</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44312</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44313</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44314</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44315</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44316</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44317</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8"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9"/>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4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01.04.2021</v>
      </c>
      <c r="B261" s="36" t="e">
        <f>SUMIFS(СВЦЭМ!#REF!,СВЦЭМ!$A$40:$A$783,$A261,СВЦЭМ!$B$39:$B$782,B$260)+'СЕТ СН'!$F$15</f>
        <v>#REF!</v>
      </c>
      <c r="C261" s="36" t="e">
        <f>SUMIFS(СВЦЭМ!#REF!,СВЦЭМ!$A$40:$A$783,$A261,СВЦЭМ!$B$39:$B$782,C$260)+'СЕТ СН'!$F$15</f>
        <v>#REF!</v>
      </c>
      <c r="D261" s="36" t="e">
        <f>SUMIFS(СВЦЭМ!#REF!,СВЦЭМ!$A$40:$A$783,$A261,СВЦЭМ!$B$39:$B$782,D$260)+'СЕТ СН'!$F$15</f>
        <v>#REF!</v>
      </c>
      <c r="E261" s="36" t="e">
        <f>SUMIFS(СВЦЭМ!#REF!,СВЦЭМ!$A$40:$A$783,$A261,СВЦЭМ!$B$39:$B$782,E$260)+'СЕТ СН'!$F$15</f>
        <v>#REF!</v>
      </c>
      <c r="F261" s="36" t="e">
        <f>SUMIFS(СВЦЭМ!#REF!,СВЦЭМ!$A$40:$A$783,$A261,СВЦЭМ!$B$39:$B$782,F$260)+'СЕТ СН'!$F$15</f>
        <v>#REF!</v>
      </c>
      <c r="G261" s="36" t="e">
        <f>SUMIFS(СВЦЭМ!#REF!,СВЦЭМ!$A$40:$A$783,$A261,СВЦЭМ!$B$39:$B$782,G$260)+'СЕТ СН'!$F$15</f>
        <v>#REF!</v>
      </c>
      <c r="H261" s="36" t="e">
        <f>SUMIFS(СВЦЭМ!#REF!,СВЦЭМ!$A$40:$A$783,$A261,СВЦЭМ!$B$39:$B$782,H$260)+'СЕТ СН'!$F$15</f>
        <v>#REF!</v>
      </c>
      <c r="I261" s="36" t="e">
        <f>SUMIFS(СВЦЭМ!#REF!,СВЦЭМ!$A$40:$A$783,$A261,СВЦЭМ!$B$39:$B$782,I$260)+'СЕТ СН'!$F$15</f>
        <v>#REF!</v>
      </c>
      <c r="J261" s="36" t="e">
        <f>SUMIFS(СВЦЭМ!#REF!,СВЦЭМ!$A$40:$A$783,$A261,СВЦЭМ!$B$39:$B$782,J$260)+'СЕТ СН'!$F$15</f>
        <v>#REF!</v>
      </c>
      <c r="K261" s="36" t="e">
        <f>SUMIFS(СВЦЭМ!#REF!,СВЦЭМ!$A$40:$A$783,$A261,СВЦЭМ!$B$39:$B$782,K$260)+'СЕТ СН'!$F$15</f>
        <v>#REF!</v>
      </c>
      <c r="L261" s="36" t="e">
        <f>SUMIFS(СВЦЭМ!#REF!,СВЦЭМ!$A$40:$A$783,$A261,СВЦЭМ!$B$39:$B$782,L$260)+'СЕТ СН'!$F$15</f>
        <v>#REF!</v>
      </c>
      <c r="M261" s="36" t="e">
        <f>SUMIFS(СВЦЭМ!#REF!,СВЦЭМ!$A$40:$A$783,$A261,СВЦЭМ!$B$39:$B$782,M$260)+'СЕТ СН'!$F$15</f>
        <v>#REF!</v>
      </c>
      <c r="N261" s="36" t="e">
        <f>SUMIFS(СВЦЭМ!#REF!,СВЦЭМ!$A$40:$A$783,$A261,СВЦЭМ!$B$39:$B$782,N$260)+'СЕТ СН'!$F$15</f>
        <v>#REF!</v>
      </c>
      <c r="O261" s="36" t="e">
        <f>SUMIFS(СВЦЭМ!#REF!,СВЦЭМ!$A$40:$A$783,$A261,СВЦЭМ!$B$39:$B$782,O$260)+'СЕТ СН'!$F$15</f>
        <v>#REF!</v>
      </c>
      <c r="P261" s="36" t="e">
        <f>SUMIFS(СВЦЭМ!#REF!,СВЦЭМ!$A$40:$A$783,$A261,СВЦЭМ!$B$39:$B$782,P$260)+'СЕТ СН'!$F$15</f>
        <v>#REF!</v>
      </c>
      <c r="Q261" s="36" t="e">
        <f>SUMIFS(СВЦЭМ!#REF!,СВЦЭМ!$A$40:$A$783,$A261,СВЦЭМ!$B$39:$B$782,Q$260)+'СЕТ СН'!$F$15</f>
        <v>#REF!</v>
      </c>
      <c r="R261" s="36" t="e">
        <f>SUMIFS(СВЦЭМ!#REF!,СВЦЭМ!$A$40:$A$783,$A261,СВЦЭМ!$B$39:$B$782,R$260)+'СЕТ СН'!$F$15</f>
        <v>#REF!</v>
      </c>
      <c r="S261" s="36" t="e">
        <f>SUMIFS(СВЦЭМ!#REF!,СВЦЭМ!$A$40:$A$783,$A261,СВЦЭМ!$B$39:$B$782,S$260)+'СЕТ СН'!$F$15</f>
        <v>#REF!</v>
      </c>
      <c r="T261" s="36" t="e">
        <f>SUMIFS(СВЦЭМ!#REF!,СВЦЭМ!$A$40:$A$783,$A261,СВЦЭМ!$B$39:$B$782,T$260)+'СЕТ СН'!$F$15</f>
        <v>#REF!</v>
      </c>
      <c r="U261" s="36" t="e">
        <f>SUMIFS(СВЦЭМ!#REF!,СВЦЭМ!$A$40:$A$783,$A261,СВЦЭМ!$B$39:$B$782,U$260)+'СЕТ СН'!$F$15</f>
        <v>#REF!</v>
      </c>
      <c r="V261" s="36" t="e">
        <f>SUMIFS(СВЦЭМ!#REF!,СВЦЭМ!$A$40:$A$783,$A261,СВЦЭМ!$B$39:$B$782,V$260)+'СЕТ СН'!$F$15</f>
        <v>#REF!</v>
      </c>
      <c r="W261" s="36" t="e">
        <f>SUMIFS(СВЦЭМ!#REF!,СВЦЭМ!$A$40:$A$783,$A261,СВЦЭМ!$B$39:$B$782,W$260)+'СЕТ СН'!$F$15</f>
        <v>#REF!</v>
      </c>
      <c r="X261" s="36" t="e">
        <f>SUMIFS(СВЦЭМ!#REF!,СВЦЭМ!$A$40:$A$783,$A261,СВЦЭМ!$B$39:$B$782,X$260)+'СЕТ СН'!$F$15</f>
        <v>#REF!</v>
      </c>
      <c r="Y261" s="36" t="e">
        <f>SUMIFS(СВЦЭМ!#REF!,СВЦЭМ!$A$40:$A$783,$A261,СВЦЭМ!$B$39:$B$782,Y$260)+'СЕТ СН'!$F$15</f>
        <v>#REF!</v>
      </c>
      <c r="AA261" s="45"/>
    </row>
    <row r="262" spans="1:27" ht="15.75" hidden="1" x14ac:dyDescent="0.2">
      <c r="A262" s="35">
        <f>A261+1</f>
        <v>44288</v>
      </c>
      <c r="B262" s="36" t="e">
        <f>SUMIFS(СВЦЭМ!#REF!,СВЦЭМ!$A$40:$A$783,$A262,СВЦЭМ!$B$39:$B$782,B$260)+'СЕТ СН'!$F$15</f>
        <v>#REF!</v>
      </c>
      <c r="C262" s="36" t="e">
        <f>SUMIFS(СВЦЭМ!#REF!,СВЦЭМ!$A$40:$A$783,$A262,СВЦЭМ!$B$39:$B$782,C$260)+'СЕТ СН'!$F$15</f>
        <v>#REF!</v>
      </c>
      <c r="D262" s="36" t="e">
        <f>SUMIFS(СВЦЭМ!#REF!,СВЦЭМ!$A$40:$A$783,$A262,СВЦЭМ!$B$39:$B$782,D$260)+'СЕТ СН'!$F$15</f>
        <v>#REF!</v>
      </c>
      <c r="E262" s="36" t="e">
        <f>SUMIFS(СВЦЭМ!#REF!,СВЦЭМ!$A$40:$A$783,$A262,СВЦЭМ!$B$39:$B$782,E$260)+'СЕТ СН'!$F$15</f>
        <v>#REF!</v>
      </c>
      <c r="F262" s="36" t="e">
        <f>SUMIFS(СВЦЭМ!#REF!,СВЦЭМ!$A$40:$A$783,$A262,СВЦЭМ!$B$39:$B$782,F$260)+'СЕТ СН'!$F$15</f>
        <v>#REF!</v>
      </c>
      <c r="G262" s="36" t="e">
        <f>SUMIFS(СВЦЭМ!#REF!,СВЦЭМ!$A$40:$A$783,$A262,СВЦЭМ!$B$39:$B$782,G$260)+'СЕТ СН'!$F$15</f>
        <v>#REF!</v>
      </c>
      <c r="H262" s="36" t="e">
        <f>SUMIFS(СВЦЭМ!#REF!,СВЦЭМ!$A$40:$A$783,$A262,СВЦЭМ!$B$39:$B$782,H$260)+'СЕТ СН'!$F$15</f>
        <v>#REF!</v>
      </c>
      <c r="I262" s="36" t="e">
        <f>SUMIFS(СВЦЭМ!#REF!,СВЦЭМ!$A$40:$A$783,$A262,СВЦЭМ!$B$39:$B$782,I$260)+'СЕТ СН'!$F$15</f>
        <v>#REF!</v>
      </c>
      <c r="J262" s="36" t="e">
        <f>SUMIFS(СВЦЭМ!#REF!,СВЦЭМ!$A$40:$A$783,$A262,СВЦЭМ!$B$39:$B$782,J$260)+'СЕТ СН'!$F$15</f>
        <v>#REF!</v>
      </c>
      <c r="K262" s="36" t="e">
        <f>SUMIFS(СВЦЭМ!#REF!,СВЦЭМ!$A$40:$A$783,$A262,СВЦЭМ!$B$39:$B$782,K$260)+'СЕТ СН'!$F$15</f>
        <v>#REF!</v>
      </c>
      <c r="L262" s="36" t="e">
        <f>SUMIFS(СВЦЭМ!#REF!,СВЦЭМ!$A$40:$A$783,$A262,СВЦЭМ!$B$39:$B$782,L$260)+'СЕТ СН'!$F$15</f>
        <v>#REF!</v>
      </c>
      <c r="M262" s="36" t="e">
        <f>SUMIFS(СВЦЭМ!#REF!,СВЦЭМ!$A$40:$A$783,$A262,СВЦЭМ!$B$39:$B$782,M$260)+'СЕТ СН'!$F$15</f>
        <v>#REF!</v>
      </c>
      <c r="N262" s="36" t="e">
        <f>SUMIFS(СВЦЭМ!#REF!,СВЦЭМ!$A$40:$A$783,$A262,СВЦЭМ!$B$39:$B$782,N$260)+'СЕТ СН'!$F$15</f>
        <v>#REF!</v>
      </c>
      <c r="O262" s="36" t="e">
        <f>SUMIFS(СВЦЭМ!#REF!,СВЦЭМ!$A$40:$A$783,$A262,СВЦЭМ!$B$39:$B$782,O$260)+'СЕТ СН'!$F$15</f>
        <v>#REF!</v>
      </c>
      <c r="P262" s="36" t="e">
        <f>SUMIFS(СВЦЭМ!#REF!,СВЦЭМ!$A$40:$A$783,$A262,СВЦЭМ!$B$39:$B$782,P$260)+'СЕТ СН'!$F$15</f>
        <v>#REF!</v>
      </c>
      <c r="Q262" s="36" t="e">
        <f>SUMIFS(СВЦЭМ!#REF!,СВЦЭМ!$A$40:$A$783,$A262,СВЦЭМ!$B$39:$B$782,Q$260)+'СЕТ СН'!$F$15</f>
        <v>#REF!</v>
      </c>
      <c r="R262" s="36" t="e">
        <f>SUMIFS(СВЦЭМ!#REF!,СВЦЭМ!$A$40:$A$783,$A262,СВЦЭМ!$B$39:$B$782,R$260)+'СЕТ СН'!$F$15</f>
        <v>#REF!</v>
      </c>
      <c r="S262" s="36" t="e">
        <f>SUMIFS(СВЦЭМ!#REF!,СВЦЭМ!$A$40:$A$783,$A262,СВЦЭМ!$B$39:$B$782,S$260)+'СЕТ СН'!$F$15</f>
        <v>#REF!</v>
      </c>
      <c r="T262" s="36" t="e">
        <f>SUMIFS(СВЦЭМ!#REF!,СВЦЭМ!$A$40:$A$783,$A262,СВЦЭМ!$B$39:$B$782,T$260)+'СЕТ СН'!$F$15</f>
        <v>#REF!</v>
      </c>
      <c r="U262" s="36" t="e">
        <f>SUMIFS(СВЦЭМ!#REF!,СВЦЭМ!$A$40:$A$783,$A262,СВЦЭМ!$B$39:$B$782,U$260)+'СЕТ СН'!$F$15</f>
        <v>#REF!</v>
      </c>
      <c r="V262" s="36" t="e">
        <f>SUMIFS(СВЦЭМ!#REF!,СВЦЭМ!$A$40:$A$783,$A262,СВЦЭМ!$B$39:$B$782,V$260)+'СЕТ СН'!$F$15</f>
        <v>#REF!</v>
      </c>
      <c r="W262" s="36" t="e">
        <f>SUMIFS(СВЦЭМ!#REF!,СВЦЭМ!$A$40:$A$783,$A262,СВЦЭМ!$B$39:$B$782,W$260)+'СЕТ СН'!$F$15</f>
        <v>#REF!</v>
      </c>
      <c r="X262" s="36" t="e">
        <f>SUMIFS(СВЦЭМ!#REF!,СВЦЭМ!$A$40:$A$783,$A262,СВЦЭМ!$B$39:$B$782,X$260)+'СЕТ СН'!$F$15</f>
        <v>#REF!</v>
      </c>
      <c r="Y262" s="36" t="e">
        <f>SUMIFS(СВЦЭМ!#REF!,СВЦЭМ!$A$40:$A$783,$A262,СВЦЭМ!$B$39:$B$782,Y$260)+'СЕТ СН'!$F$15</f>
        <v>#REF!</v>
      </c>
    </row>
    <row r="263" spans="1:27" ht="15.75" hidden="1" x14ac:dyDescent="0.2">
      <c r="A263" s="35">
        <f t="shared" ref="A263:A291" si="7">A262+1</f>
        <v>44289</v>
      </c>
      <c r="B263" s="36" t="e">
        <f>SUMIFS(СВЦЭМ!#REF!,СВЦЭМ!$A$40:$A$783,$A263,СВЦЭМ!$B$39:$B$782,B$260)+'СЕТ СН'!$F$15</f>
        <v>#REF!</v>
      </c>
      <c r="C263" s="36" t="e">
        <f>SUMIFS(СВЦЭМ!#REF!,СВЦЭМ!$A$40:$A$783,$A263,СВЦЭМ!$B$39:$B$782,C$260)+'СЕТ СН'!$F$15</f>
        <v>#REF!</v>
      </c>
      <c r="D263" s="36" t="e">
        <f>SUMIFS(СВЦЭМ!#REF!,СВЦЭМ!$A$40:$A$783,$A263,СВЦЭМ!$B$39:$B$782,D$260)+'СЕТ СН'!$F$15</f>
        <v>#REF!</v>
      </c>
      <c r="E263" s="36" t="e">
        <f>SUMIFS(СВЦЭМ!#REF!,СВЦЭМ!$A$40:$A$783,$A263,СВЦЭМ!$B$39:$B$782,E$260)+'СЕТ СН'!$F$15</f>
        <v>#REF!</v>
      </c>
      <c r="F263" s="36" t="e">
        <f>SUMIFS(СВЦЭМ!#REF!,СВЦЭМ!$A$40:$A$783,$A263,СВЦЭМ!$B$39:$B$782,F$260)+'СЕТ СН'!$F$15</f>
        <v>#REF!</v>
      </c>
      <c r="G263" s="36" t="e">
        <f>SUMIFS(СВЦЭМ!#REF!,СВЦЭМ!$A$40:$A$783,$A263,СВЦЭМ!$B$39:$B$782,G$260)+'СЕТ СН'!$F$15</f>
        <v>#REF!</v>
      </c>
      <c r="H263" s="36" t="e">
        <f>SUMIFS(СВЦЭМ!#REF!,СВЦЭМ!$A$40:$A$783,$A263,СВЦЭМ!$B$39:$B$782,H$260)+'СЕТ СН'!$F$15</f>
        <v>#REF!</v>
      </c>
      <c r="I263" s="36" t="e">
        <f>SUMIFS(СВЦЭМ!#REF!,СВЦЭМ!$A$40:$A$783,$A263,СВЦЭМ!$B$39:$B$782,I$260)+'СЕТ СН'!$F$15</f>
        <v>#REF!</v>
      </c>
      <c r="J263" s="36" t="e">
        <f>SUMIFS(СВЦЭМ!#REF!,СВЦЭМ!$A$40:$A$783,$A263,СВЦЭМ!$B$39:$B$782,J$260)+'СЕТ СН'!$F$15</f>
        <v>#REF!</v>
      </c>
      <c r="K263" s="36" t="e">
        <f>SUMIFS(СВЦЭМ!#REF!,СВЦЭМ!$A$40:$A$783,$A263,СВЦЭМ!$B$39:$B$782,K$260)+'СЕТ СН'!$F$15</f>
        <v>#REF!</v>
      </c>
      <c r="L263" s="36" t="e">
        <f>SUMIFS(СВЦЭМ!#REF!,СВЦЭМ!$A$40:$A$783,$A263,СВЦЭМ!$B$39:$B$782,L$260)+'СЕТ СН'!$F$15</f>
        <v>#REF!</v>
      </c>
      <c r="M263" s="36" t="e">
        <f>SUMIFS(СВЦЭМ!#REF!,СВЦЭМ!$A$40:$A$783,$A263,СВЦЭМ!$B$39:$B$782,M$260)+'СЕТ СН'!$F$15</f>
        <v>#REF!</v>
      </c>
      <c r="N263" s="36" t="e">
        <f>SUMIFS(СВЦЭМ!#REF!,СВЦЭМ!$A$40:$A$783,$A263,СВЦЭМ!$B$39:$B$782,N$260)+'СЕТ СН'!$F$15</f>
        <v>#REF!</v>
      </c>
      <c r="O263" s="36" t="e">
        <f>SUMIFS(СВЦЭМ!#REF!,СВЦЭМ!$A$40:$A$783,$A263,СВЦЭМ!$B$39:$B$782,O$260)+'СЕТ СН'!$F$15</f>
        <v>#REF!</v>
      </c>
      <c r="P263" s="36" t="e">
        <f>SUMIFS(СВЦЭМ!#REF!,СВЦЭМ!$A$40:$A$783,$A263,СВЦЭМ!$B$39:$B$782,P$260)+'СЕТ СН'!$F$15</f>
        <v>#REF!</v>
      </c>
      <c r="Q263" s="36" t="e">
        <f>SUMIFS(СВЦЭМ!#REF!,СВЦЭМ!$A$40:$A$783,$A263,СВЦЭМ!$B$39:$B$782,Q$260)+'СЕТ СН'!$F$15</f>
        <v>#REF!</v>
      </c>
      <c r="R263" s="36" t="e">
        <f>SUMIFS(СВЦЭМ!#REF!,СВЦЭМ!$A$40:$A$783,$A263,СВЦЭМ!$B$39:$B$782,R$260)+'СЕТ СН'!$F$15</f>
        <v>#REF!</v>
      </c>
      <c r="S263" s="36" t="e">
        <f>SUMIFS(СВЦЭМ!#REF!,СВЦЭМ!$A$40:$A$783,$A263,СВЦЭМ!$B$39:$B$782,S$260)+'СЕТ СН'!$F$15</f>
        <v>#REF!</v>
      </c>
      <c r="T263" s="36" t="e">
        <f>SUMIFS(СВЦЭМ!#REF!,СВЦЭМ!$A$40:$A$783,$A263,СВЦЭМ!$B$39:$B$782,T$260)+'СЕТ СН'!$F$15</f>
        <v>#REF!</v>
      </c>
      <c r="U263" s="36" t="e">
        <f>SUMIFS(СВЦЭМ!#REF!,СВЦЭМ!$A$40:$A$783,$A263,СВЦЭМ!$B$39:$B$782,U$260)+'СЕТ СН'!$F$15</f>
        <v>#REF!</v>
      </c>
      <c r="V263" s="36" t="e">
        <f>SUMIFS(СВЦЭМ!#REF!,СВЦЭМ!$A$40:$A$783,$A263,СВЦЭМ!$B$39:$B$782,V$260)+'СЕТ СН'!$F$15</f>
        <v>#REF!</v>
      </c>
      <c r="W263" s="36" t="e">
        <f>SUMIFS(СВЦЭМ!#REF!,СВЦЭМ!$A$40:$A$783,$A263,СВЦЭМ!$B$39:$B$782,W$260)+'СЕТ СН'!$F$15</f>
        <v>#REF!</v>
      </c>
      <c r="X263" s="36" t="e">
        <f>SUMIFS(СВЦЭМ!#REF!,СВЦЭМ!$A$40:$A$783,$A263,СВЦЭМ!$B$39:$B$782,X$260)+'СЕТ СН'!$F$15</f>
        <v>#REF!</v>
      </c>
      <c r="Y263" s="36" t="e">
        <f>SUMIFS(СВЦЭМ!#REF!,СВЦЭМ!$A$40:$A$783,$A263,СВЦЭМ!$B$39:$B$782,Y$260)+'СЕТ СН'!$F$15</f>
        <v>#REF!</v>
      </c>
    </row>
    <row r="264" spans="1:27" ht="15.75" hidden="1" x14ac:dyDescent="0.2">
      <c r="A264" s="35">
        <f t="shared" si="7"/>
        <v>44290</v>
      </c>
      <c r="B264" s="36" t="e">
        <f>SUMIFS(СВЦЭМ!#REF!,СВЦЭМ!$A$40:$A$783,$A264,СВЦЭМ!$B$39:$B$782,B$260)+'СЕТ СН'!$F$15</f>
        <v>#REF!</v>
      </c>
      <c r="C264" s="36" t="e">
        <f>SUMIFS(СВЦЭМ!#REF!,СВЦЭМ!$A$40:$A$783,$A264,СВЦЭМ!$B$39:$B$782,C$260)+'СЕТ СН'!$F$15</f>
        <v>#REF!</v>
      </c>
      <c r="D264" s="36" t="e">
        <f>SUMIFS(СВЦЭМ!#REF!,СВЦЭМ!$A$40:$A$783,$A264,СВЦЭМ!$B$39:$B$782,D$260)+'СЕТ СН'!$F$15</f>
        <v>#REF!</v>
      </c>
      <c r="E264" s="36" t="e">
        <f>SUMIFS(СВЦЭМ!#REF!,СВЦЭМ!$A$40:$A$783,$A264,СВЦЭМ!$B$39:$B$782,E$260)+'СЕТ СН'!$F$15</f>
        <v>#REF!</v>
      </c>
      <c r="F264" s="36" t="e">
        <f>SUMIFS(СВЦЭМ!#REF!,СВЦЭМ!$A$40:$A$783,$A264,СВЦЭМ!$B$39:$B$782,F$260)+'СЕТ СН'!$F$15</f>
        <v>#REF!</v>
      </c>
      <c r="G264" s="36" t="e">
        <f>SUMIFS(СВЦЭМ!#REF!,СВЦЭМ!$A$40:$A$783,$A264,СВЦЭМ!$B$39:$B$782,G$260)+'СЕТ СН'!$F$15</f>
        <v>#REF!</v>
      </c>
      <c r="H264" s="36" t="e">
        <f>SUMIFS(СВЦЭМ!#REF!,СВЦЭМ!$A$40:$A$783,$A264,СВЦЭМ!$B$39:$B$782,H$260)+'СЕТ СН'!$F$15</f>
        <v>#REF!</v>
      </c>
      <c r="I264" s="36" t="e">
        <f>SUMIFS(СВЦЭМ!#REF!,СВЦЭМ!$A$40:$A$783,$A264,СВЦЭМ!$B$39:$B$782,I$260)+'СЕТ СН'!$F$15</f>
        <v>#REF!</v>
      </c>
      <c r="J264" s="36" t="e">
        <f>SUMIFS(СВЦЭМ!#REF!,СВЦЭМ!$A$40:$A$783,$A264,СВЦЭМ!$B$39:$B$782,J$260)+'СЕТ СН'!$F$15</f>
        <v>#REF!</v>
      </c>
      <c r="K264" s="36" t="e">
        <f>SUMIFS(СВЦЭМ!#REF!,СВЦЭМ!$A$40:$A$783,$A264,СВЦЭМ!$B$39:$B$782,K$260)+'СЕТ СН'!$F$15</f>
        <v>#REF!</v>
      </c>
      <c r="L264" s="36" t="e">
        <f>SUMIFS(СВЦЭМ!#REF!,СВЦЭМ!$A$40:$A$783,$A264,СВЦЭМ!$B$39:$B$782,L$260)+'СЕТ СН'!$F$15</f>
        <v>#REF!</v>
      </c>
      <c r="M264" s="36" t="e">
        <f>SUMIFS(СВЦЭМ!#REF!,СВЦЭМ!$A$40:$A$783,$A264,СВЦЭМ!$B$39:$B$782,M$260)+'СЕТ СН'!$F$15</f>
        <v>#REF!</v>
      </c>
      <c r="N264" s="36" t="e">
        <f>SUMIFS(СВЦЭМ!#REF!,СВЦЭМ!$A$40:$A$783,$A264,СВЦЭМ!$B$39:$B$782,N$260)+'СЕТ СН'!$F$15</f>
        <v>#REF!</v>
      </c>
      <c r="O264" s="36" t="e">
        <f>SUMIFS(СВЦЭМ!#REF!,СВЦЭМ!$A$40:$A$783,$A264,СВЦЭМ!$B$39:$B$782,O$260)+'СЕТ СН'!$F$15</f>
        <v>#REF!</v>
      </c>
      <c r="P264" s="36" t="e">
        <f>SUMIFS(СВЦЭМ!#REF!,СВЦЭМ!$A$40:$A$783,$A264,СВЦЭМ!$B$39:$B$782,P$260)+'СЕТ СН'!$F$15</f>
        <v>#REF!</v>
      </c>
      <c r="Q264" s="36" t="e">
        <f>SUMIFS(СВЦЭМ!#REF!,СВЦЭМ!$A$40:$A$783,$A264,СВЦЭМ!$B$39:$B$782,Q$260)+'СЕТ СН'!$F$15</f>
        <v>#REF!</v>
      </c>
      <c r="R264" s="36" t="e">
        <f>SUMIFS(СВЦЭМ!#REF!,СВЦЭМ!$A$40:$A$783,$A264,СВЦЭМ!$B$39:$B$782,R$260)+'СЕТ СН'!$F$15</f>
        <v>#REF!</v>
      </c>
      <c r="S264" s="36" t="e">
        <f>SUMIFS(СВЦЭМ!#REF!,СВЦЭМ!$A$40:$A$783,$A264,СВЦЭМ!$B$39:$B$782,S$260)+'СЕТ СН'!$F$15</f>
        <v>#REF!</v>
      </c>
      <c r="T264" s="36" t="e">
        <f>SUMIFS(СВЦЭМ!#REF!,СВЦЭМ!$A$40:$A$783,$A264,СВЦЭМ!$B$39:$B$782,T$260)+'СЕТ СН'!$F$15</f>
        <v>#REF!</v>
      </c>
      <c r="U264" s="36" t="e">
        <f>SUMIFS(СВЦЭМ!#REF!,СВЦЭМ!$A$40:$A$783,$A264,СВЦЭМ!$B$39:$B$782,U$260)+'СЕТ СН'!$F$15</f>
        <v>#REF!</v>
      </c>
      <c r="V264" s="36" t="e">
        <f>SUMIFS(СВЦЭМ!#REF!,СВЦЭМ!$A$40:$A$783,$A264,СВЦЭМ!$B$39:$B$782,V$260)+'СЕТ СН'!$F$15</f>
        <v>#REF!</v>
      </c>
      <c r="W264" s="36" t="e">
        <f>SUMIFS(СВЦЭМ!#REF!,СВЦЭМ!$A$40:$A$783,$A264,СВЦЭМ!$B$39:$B$782,W$260)+'СЕТ СН'!$F$15</f>
        <v>#REF!</v>
      </c>
      <c r="X264" s="36" t="e">
        <f>SUMIFS(СВЦЭМ!#REF!,СВЦЭМ!$A$40:$A$783,$A264,СВЦЭМ!$B$39:$B$782,X$260)+'СЕТ СН'!$F$15</f>
        <v>#REF!</v>
      </c>
      <c r="Y264" s="36" t="e">
        <f>SUMIFS(СВЦЭМ!#REF!,СВЦЭМ!$A$40:$A$783,$A264,СВЦЭМ!$B$39:$B$782,Y$260)+'СЕТ СН'!$F$15</f>
        <v>#REF!</v>
      </c>
    </row>
    <row r="265" spans="1:27" ht="15.75" hidden="1" x14ac:dyDescent="0.2">
      <c r="A265" s="35">
        <f t="shared" si="7"/>
        <v>44291</v>
      </c>
      <c r="B265" s="36" t="e">
        <f>SUMIFS(СВЦЭМ!#REF!,СВЦЭМ!$A$40:$A$783,$A265,СВЦЭМ!$B$39:$B$782,B$260)+'СЕТ СН'!$F$15</f>
        <v>#REF!</v>
      </c>
      <c r="C265" s="36" t="e">
        <f>SUMIFS(СВЦЭМ!#REF!,СВЦЭМ!$A$40:$A$783,$A265,СВЦЭМ!$B$39:$B$782,C$260)+'СЕТ СН'!$F$15</f>
        <v>#REF!</v>
      </c>
      <c r="D265" s="36" t="e">
        <f>SUMIFS(СВЦЭМ!#REF!,СВЦЭМ!$A$40:$A$783,$A265,СВЦЭМ!$B$39:$B$782,D$260)+'СЕТ СН'!$F$15</f>
        <v>#REF!</v>
      </c>
      <c r="E265" s="36" t="e">
        <f>SUMIFS(СВЦЭМ!#REF!,СВЦЭМ!$A$40:$A$783,$A265,СВЦЭМ!$B$39:$B$782,E$260)+'СЕТ СН'!$F$15</f>
        <v>#REF!</v>
      </c>
      <c r="F265" s="36" t="e">
        <f>SUMIFS(СВЦЭМ!#REF!,СВЦЭМ!$A$40:$A$783,$A265,СВЦЭМ!$B$39:$B$782,F$260)+'СЕТ СН'!$F$15</f>
        <v>#REF!</v>
      </c>
      <c r="G265" s="36" t="e">
        <f>SUMIFS(СВЦЭМ!#REF!,СВЦЭМ!$A$40:$A$783,$A265,СВЦЭМ!$B$39:$B$782,G$260)+'СЕТ СН'!$F$15</f>
        <v>#REF!</v>
      </c>
      <c r="H265" s="36" t="e">
        <f>SUMIFS(СВЦЭМ!#REF!,СВЦЭМ!$A$40:$A$783,$A265,СВЦЭМ!$B$39:$B$782,H$260)+'СЕТ СН'!$F$15</f>
        <v>#REF!</v>
      </c>
      <c r="I265" s="36" t="e">
        <f>SUMIFS(СВЦЭМ!#REF!,СВЦЭМ!$A$40:$A$783,$A265,СВЦЭМ!$B$39:$B$782,I$260)+'СЕТ СН'!$F$15</f>
        <v>#REF!</v>
      </c>
      <c r="J265" s="36" t="e">
        <f>SUMIFS(СВЦЭМ!#REF!,СВЦЭМ!$A$40:$A$783,$A265,СВЦЭМ!$B$39:$B$782,J$260)+'СЕТ СН'!$F$15</f>
        <v>#REF!</v>
      </c>
      <c r="K265" s="36" t="e">
        <f>SUMIFS(СВЦЭМ!#REF!,СВЦЭМ!$A$40:$A$783,$A265,СВЦЭМ!$B$39:$B$782,K$260)+'СЕТ СН'!$F$15</f>
        <v>#REF!</v>
      </c>
      <c r="L265" s="36" t="e">
        <f>SUMIFS(СВЦЭМ!#REF!,СВЦЭМ!$A$40:$A$783,$A265,СВЦЭМ!$B$39:$B$782,L$260)+'СЕТ СН'!$F$15</f>
        <v>#REF!</v>
      </c>
      <c r="M265" s="36" t="e">
        <f>SUMIFS(СВЦЭМ!#REF!,СВЦЭМ!$A$40:$A$783,$A265,СВЦЭМ!$B$39:$B$782,M$260)+'СЕТ СН'!$F$15</f>
        <v>#REF!</v>
      </c>
      <c r="N265" s="36" t="e">
        <f>SUMIFS(СВЦЭМ!#REF!,СВЦЭМ!$A$40:$A$783,$A265,СВЦЭМ!$B$39:$B$782,N$260)+'СЕТ СН'!$F$15</f>
        <v>#REF!</v>
      </c>
      <c r="O265" s="36" t="e">
        <f>SUMIFS(СВЦЭМ!#REF!,СВЦЭМ!$A$40:$A$783,$A265,СВЦЭМ!$B$39:$B$782,O$260)+'СЕТ СН'!$F$15</f>
        <v>#REF!</v>
      </c>
      <c r="P265" s="36" t="e">
        <f>SUMIFS(СВЦЭМ!#REF!,СВЦЭМ!$A$40:$A$783,$A265,СВЦЭМ!$B$39:$B$782,P$260)+'СЕТ СН'!$F$15</f>
        <v>#REF!</v>
      </c>
      <c r="Q265" s="36" t="e">
        <f>SUMIFS(СВЦЭМ!#REF!,СВЦЭМ!$A$40:$A$783,$A265,СВЦЭМ!$B$39:$B$782,Q$260)+'СЕТ СН'!$F$15</f>
        <v>#REF!</v>
      </c>
      <c r="R265" s="36" t="e">
        <f>SUMIFS(СВЦЭМ!#REF!,СВЦЭМ!$A$40:$A$783,$A265,СВЦЭМ!$B$39:$B$782,R$260)+'СЕТ СН'!$F$15</f>
        <v>#REF!</v>
      </c>
      <c r="S265" s="36" t="e">
        <f>SUMIFS(СВЦЭМ!#REF!,СВЦЭМ!$A$40:$A$783,$A265,СВЦЭМ!$B$39:$B$782,S$260)+'СЕТ СН'!$F$15</f>
        <v>#REF!</v>
      </c>
      <c r="T265" s="36" t="e">
        <f>SUMIFS(СВЦЭМ!#REF!,СВЦЭМ!$A$40:$A$783,$A265,СВЦЭМ!$B$39:$B$782,T$260)+'СЕТ СН'!$F$15</f>
        <v>#REF!</v>
      </c>
      <c r="U265" s="36" t="e">
        <f>SUMIFS(СВЦЭМ!#REF!,СВЦЭМ!$A$40:$A$783,$A265,СВЦЭМ!$B$39:$B$782,U$260)+'СЕТ СН'!$F$15</f>
        <v>#REF!</v>
      </c>
      <c r="V265" s="36" t="e">
        <f>SUMIFS(СВЦЭМ!#REF!,СВЦЭМ!$A$40:$A$783,$A265,СВЦЭМ!$B$39:$B$782,V$260)+'СЕТ СН'!$F$15</f>
        <v>#REF!</v>
      </c>
      <c r="W265" s="36" t="e">
        <f>SUMIFS(СВЦЭМ!#REF!,СВЦЭМ!$A$40:$A$783,$A265,СВЦЭМ!$B$39:$B$782,W$260)+'СЕТ СН'!$F$15</f>
        <v>#REF!</v>
      </c>
      <c r="X265" s="36" t="e">
        <f>SUMIFS(СВЦЭМ!#REF!,СВЦЭМ!$A$40:$A$783,$A265,СВЦЭМ!$B$39:$B$782,X$260)+'СЕТ СН'!$F$15</f>
        <v>#REF!</v>
      </c>
      <c r="Y265" s="36" t="e">
        <f>SUMIFS(СВЦЭМ!#REF!,СВЦЭМ!$A$40:$A$783,$A265,СВЦЭМ!$B$39:$B$782,Y$260)+'СЕТ СН'!$F$15</f>
        <v>#REF!</v>
      </c>
    </row>
    <row r="266" spans="1:27" ht="15.75" hidden="1" x14ac:dyDescent="0.2">
      <c r="A266" s="35">
        <f t="shared" si="7"/>
        <v>44292</v>
      </c>
      <c r="B266" s="36" t="e">
        <f>SUMIFS(СВЦЭМ!#REF!,СВЦЭМ!$A$40:$A$783,$A266,СВЦЭМ!$B$39:$B$782,B$260)+'СЕТ СН'!$F$15</f>
        <v>#REF!</v>
      </c>
      <c r="C266" s="36" t="e">
        <f>SUMIFS(СВЦЭМ!#REF!,СВЦЭМ!$A$40:$A$783,$A266,СВЦЭМ!$B$39:$B$782,C$260)+'СЕТ СН'!$F$15</f>
        <v>#REF!</v>
      </c>
      <c r="D266" s="36" t="e">
        <f>SUMIFS(СВЦЭМ!#REF!,СВЦЭМ!$A$40:$A$783,$A266,СВЦЭМ!$B$39:$B$782,D$260)+'СЕТ СН'!$F$15</f>
        <v>#REF!</v>
      </c>
      <c r="E266" s="36" t="e">
        <f>SUMIFS(СВЦЭМ!#REF!,СВЦЭМ!$A$40:$A$783,$A266,СВЦЭМ!$B$39:$B$782,E$260)+'СЕТ СН'!$F$15</f>
        <v>#REF!</v>
      </c>
      <c r="F266" s="36" t="e">
        <f>SUMIFS(СВЦЭМ!#REF!,СВЦЭМ!$A$40:$A$783,$A266,СВЦЭМ!$B$39:$B$782,F$260)+'СЕТ СН'!$F$15</f>
        <v>#REF!</v>
      </c>
      <c r="G266" s="36" t="e">
        <f>SUMIFS(СВЦЭМ!#REF!,СВЦЭМ!$A$40:$A$783,$A266,СВЦЭМ!$B$39:$B$782,G$260)+'СЕТ СН'!$F$15</f>
        <v>#REF!</v>
      </c>
      <c r="H266" s="36" t="e">
        <f>SUMIFS(СВЦЭМ!#REF!,СВЦЭМ!$A$40:$A$783,$A266,СВЦЭМ!$B$39:$B$782,H$260)+'СЕТ СН'!$F$15</f>
        <v>#REF!</v>
      </c>
      <c r="I266" s="36" t="e">
        <f>SUMIFS(СВЦЭМ!#REF!,СВЦЭМ!$A$40:$A$783,$A266,СВЦЭМ!$B$39:$B$782,I$260)+'СЕТ СН'!$F$15</f>
        <v>#REF!</v>
      </c>
      <c r="J266" s="36" t="e">
        <f>SUMIFS(СВЦЭМ!#REF!,СВЦЭМ!$A$40:$A$783,$A266,СВЦЭМ!$B$39:$B$782,J$260)+'СЕТ СН'!$F$15</f>
        <v>#REF!</v>
      </c>
      <c r="K266" s="36" t="e">
        <f>SUMIFS(СВЦЭМ!#REF!,СВЦЭМ!$A$40:$A$783,$A266,СВЦЭМ!$B$39:$B$782,K$260)+'СЕТ СН'!$F$15</f>
        <v>#REF!</v>
      </c>
      <c r="L266" s="36" t="e">
        <f>SUMIFS(СВЦЭМ!#REF!,СВЦЭМ!$A$40:$A$783,$A266,СВЦЭМ!$B$39:$B$782,L$260)+'СЕТ СН'!$F$15</f>
        <v>#REF!</v>
      </c>
      <c r="M266" s="36" t="e">
        <f>SUMIFS(СВЦЭМ!#REF!,СВЦЭМ!$A$40:$A$783,$A266,СВЦЭМ!$B$39:$B$782,M$260)+'СЕТ СН'!$F$15</f>
        <v>#REF!</v>
      </c>
      <c r="N266" s="36" t="e">
        <f>SUMIFS(СВЦЭМ!#REF!,СВЦЭМ!$A$40:$A$783,$A266,СВЦЭМ!$B$39:$B$782,N$260)+'СЕТ СН'!$F$15</f>
        <v>#REF!</v>
      </c>
      <c r="O266" s="36" t="e">
        <f>SUMIFS(СВЦЭМ!#REF!,СВЦЭМ!$A$40:$A$783,$A266,СВЦЭМ!$B$39:$B$782,O$260)+'СЕТ СН'!$F$15</f>
        <v>#REF!</v>
      </c>
      <c r="P266" s="36" t="e">
        <f>SUMIFS(СВЦЭМ!#REF!,СВЦЭМ!$A$40:$A$783,$A266,СВЦЭМ!$B$39:$B$782,P$260)+'СЕТ СН'!$F$15</f>
        <v>#REF!</v>
      </c>
      <c r="Q266" s="36" t="e">
        <f>SUMIFS(СВЦЭМ!#REF!,СВЦЭМ!$A$40:$A$783,$A266,СВЦЭМ!$B$39:$B$782,Q$260)+'СЕТ СН'!$F$15</f>
        <v>#REF!</v>
      </c>
      <c r="R266" s="36" t="e">
        <f>SUMIFS(СВЦЭМ!#REF!,СВЦЭМ!$A$40:$A$783,$A266,СВЦЭМ!$B$39:$B$782,R$260)+'СЕТ СН'!$F$15</f>
        <v>#REF!</v>
      </c>
      <c r="S266" s="36" t="e">
        <f>SUMIFS(СВЦЭМ!#REF!,СВЦЭМ!$A$40:$A$783,$A266,СВЦЭМ!$B$39:$B$782,S$260)+'СЕТ СН'!$F$15</f>
        <v>#REF!</v>
      </c>
      <c r="T266" s="36" t="e">
        <f>SUMIFS(СВЦЭМ!#REF!,СВЦЭМ!$A$40:$A$783,$A266,СВЦЭМ!$B$39:$B$782,T$260)+'СЕТ СН'!$F$15</f>
        <v>#REF!</v>
      </c>
      <c r="U266" s="36" t="e">
        <f>SUMIFS(СВЦЭМ!#REF!,СВЦЭМ!$A$40:$A$783,$A266,СВЦЭМ!$B$39:$B$782,U$260)+'СЕТ СН'!$F$15</f>
        <v>#REF!</v>
      </c>
      <c r="V266" s="36" t="e">
        <f>SUMIFS(СВЦЭМ!#REF!,СВЦЭМ!$A$40:$A$783,$A266,СВЦЭМ!$B$39:$B$782,V$260)+'СЕТ СН'!$F$15</f>
        <v>#REF!</v>
      </c>
      <c r="W266" s="36" t="e">
        <f>SUMIFS(СВЦЭМ!#REF!,СВЦЭМ!$A$40:$A$783,$A266,СВЦЭМ!$B$39:$B$782,W$260)+'СЕТ СН'!$F$15</f>
        <v>#REF!</v>
      </c>
      <c r="X266" s="36" t="e">
        <f>SUMIFS(СВЦЭМ!#REF!,СВЦЭМ!$A$40:$A$783,$A266,СВЦЭМ!$B$39:$B$782,X$260)+'СЕТ СН'!$F$15</f>
        <v>#REF!</v>
      </c>
      <c r="Y266" s="36" t="e">
        <f>SUMIFS(СВЦЭМ!#REF!,СВЦЭМ!$A$40:$A$783,$A266,СВЦЭМ!$B$39:$B$782,Y$260)+'СЕТ СН'!$F$15</f>
        <v>#REF!</v>
      </c>
    </row>
    <row r="267" spans="1:27" ht="15.75" hidden="1" x14ac:dyDescent="0.2">
      <c r="A267" s="35">
        <f t="shared" si="7"/>
        <v>44293</v>
      </c>
      <c r="B267" s="36" t="e">
        <f>SUMIFS(СВЦЭМ!#REF!,СВЦЭМ!$A$40:$A$783,$A267,СВЦЭМ!$B$39:$B$782,B$260)+'СЕТ СН'!$F$15</f>
        <v>#REF!</v>
      </c>
      <c r="C267" s="36" t="e">
        <f>SUMIFS(СВЦЭМ!#REF!,СВЦЭМ!$A$40:$A$783,$A267,СВЦЭМ!$B$39:$B$782,C$260)+'СЕТ СН'!$F$15</f>
        <v>#REF!</v>
      </c>
      <c r="D267" s="36" t="e">
        <f>SUMIFS(СВЦЭМ!#REF!,СВЦЭМ!$A$40:$A$783,$A267,СВЦЭМ!$B$39:$B$782,D$260)+'СЕТ СН'!$F$15</f>
        <v>#REF!</v>
      </c>
      <c r="E267" s="36" t="e">
        <f>SUMIFS(СВЦЭМ!#REF!,СВЦЭМ!$A$40:$A$783,$A267,СВЦЭМ!$B$39:$B$782,E$260)+'СЕТ СН'!$F$15</f>
        <v>#REF!</v>
      </c>
      <c r="F267" s="36" t="e">
        <f>SUMIFS(СВЦЭМ!#REF!,СВЦЭМ!$A$40:$A$783,$A267,СВЦЭМ!$B$39:$B$782,F$260)+'СЕТ СН'!$F$15</f>
        <v>#REF!</v>
      </c>
      <c r="G267" s="36" t="e">
        <f>SUMIFS(СВЦЭМ!#REF!,СВЦЭМ!$A$40:$A$783,$A267,СВЦЭМ!$B$39:$B$782,G$260)+'СЕТ СН'!$F$15</f>
        <v>#REF!</v>
      </c>
      <c r="H267" s="36" t="e">
        <f>SUMIFS(СВЦЭМ!#REF!,СВЦЭМ!$A$40:$A$783,$A267,СВЦЭМ!$B$39:$B$782,H$260)+'СЕТ СН'!$F$15</f>
        <v>#REF!</v>
      </c>
      <c r="I267" s="36" t="e">
        <f>SUMIFS(СВЦЭМ!#REF!,СВЦЭМ!$A$40:$A$783,$A267,СВЦЭМ!$B$39:$B$782,I$260)+'СЕТ СН'!$F$15</f>
        <v>#REF!</v>
      </c>
      <c r="J267" s="36" t="e">
        <f>SUMIFS(СВЦЭМ!#REF!,СВЦЭМ!$A$40:$A$783,$A267,СВЦЭМ!$B$39:$B$782,J$260)+'СЕТ СН'!$F$15</f>
        <v>#REF!</v>
      </c>
      <c r="K267" s="36" t="e">
        <f>SUMIFS(СВЦЭМ!#REF!,СВЦЭМ!$A$40:$A$783,$A267,СВЦЭМ!$B$39:$B$782,K$260)+'СЕТ СН'!$F$15</f>
        <v>#REF!</v>
      </c>
      <c r="L267" s="36" t="e">
        <f>SUMIFS(СВЦЭМ!#REF!,СВЦЭМ!$A$40:$A$783,$A267,СВЦЭМ!$B$39:$B$782,L$260)+'СЕТ СН'!$F$15</f>
        <v>#REF!</v>
      </c>
      <c r="M267" s="36" t="e">
        <f>SUMIFS(СВЦЭМ!#REF!,СВЦЭМ!$A$40:$A$783,$A267,СВЦЭМ!$B$39:$B$782,M$260)+'СЕТ СН'!$F$15</f>
        <v>#REF!</v>
      </c>
      <c r="N267" s="36" t="e">
        <f>SUMIFS(СВЦЭМ!#REF!,СВЦЭМ!$A$40:$A$783,$A267,СВЦЭМ!$B$39:$B$782,N$260)+'СЕТ СН'!$F$15</f>
        <v>#REF!</v>
      </c>
      <c r="O267" s="36" t="e">
        <f>SUMIFS(СВЦЭМ!#REF!,СВЦЭМ!$A$40:$A$783,$A267,СВЦЭМ!$B$39:$B$782,O$260)+'СЕТ СН'!$F$15</f>
        <v>#REF!</v>
      </c>
      <c r="P267" s="36" t="e">
        <f>SUMIFS(СВЦЭМ!#REF!,СВЦЭМ!$A$40:$A$783,$A267,СВЦЭМ!$B$39:$B$782,P$260)+'СЕТ СН'!$F$15</f>
        <v>#REF!</v>
      </c>
      <c r="Q267" s="36" t="e">
        <f>SUMIFS(СВЦЭМ!#REF!,СВЦЭМ!$A$40:$A$783,$A267,СВЦЭМ!$B$39:$B$782,Q$260)+'СЕТ СН'!$F$15</f>
        <v>#REF!</v>
      </c>
      <c r="R267" s="36" t="e">
        <f>SUMIFS(СВЦЭМ!#REF!,СВЦЭМ!$A$40:$A$783,$A267,СВЦЭМ!$B$39:$B$782,R$260)+'СЕТ СН'!$F$15</f>
        <v>#REF!</v>
      </c>
      <c r="S267" s="36" t="e">
        <f>SUMIFS(СВЦЭМ!#REF!,СВЦЭМ!$A$40:$A$783,$A267,СВЦЭМ!$B$39:$B$782,S$260)+'СЕТ СН'!$F$15</f>
        <v>#REF!</v>
      </c>
      <c r="T267" s="36" t="e">
        <f>SUMIFS(СВЦЭМ!#REF!,СВЦЭМ!$A$40:$A$783,$A267,СВЦЭМ!$B$39:$B$782,T$260)+'СЕТ СН'!$F$15</f>
        <v>#REF!</v>
      </c>
      <c r="U267" s="36" t="e">
        <f>SUMIFS(СВЦЭМ!#REF!,СВЦЭМ!$A$40:$A$783,$A267,СВЦЭМ!$B$39:$B$782,U$260)+'СЕТ СН'!$F$15</f>
        <v>#REF!</v>
      </c>
      <c r="V267" s="36" t="e">
        <f>SUMIFS(СВЦЭМ!#REF!,СВЦЭМ!$A$40:$A$783,$A267,СВЦЭМ!$B$39:$B$782,V$260)+'СЕТ СН'!$F$15</f>
        <v>#REF!</v>
      </c>
      <c r="W267" s="36" t="e">
        <f>SUMIFS(СВЦЭМ!#REF!,СВЦЭМ!$A$40:$A$783,$A267,СВЦЭМ!$B$39:$B$782,W$260)+'СЕТ СН'!$F$15</f>
        <v>#REF!</v>
      </c>
      <c r="X267" s="36" t="e">
        <f>SUMIFS(СВЦЭМ!#REF!,СВЦЭМ!$A$40:$A$783,$A267,СВЦЭМ!$B$39:$B$782,X$260)+'СЕТ СН'!$F$15</f>
        <v>#REF!</v>
      </c>
      <c r="Y267" s="36" t="e">
        <f>SUMIFS(СВЦЭМ!#REF!,СВЦЭМ!$A$40:$A$783,$A267,СВЦЭМ!$B$39:$B$782,Y$260)+'СЕТ СН'!$F$15</f>
        <v>#REF!</v>
      </c>
    </row>
    <row r="268" spans="1:27" ht="15.75" hidden="1" x14ac:dyDescent="0.2">
      <c r="A268" s="35">
        <f t="shared" si="7"/>
        <v>44294</v>
      </c>
      <c r="B268" s="36" t="e">
        <f>SUMIFS(СВЦЭМ!#REF!,СВЦЭМ!$A$40:$A$783,$A268,СВЦЭМ!$B$39:$B$782,B$260)+'СЕТ СН'!$F$15</f>
        <v>#REF!</v>
      </c>
      <c r="C268" s="36" t="e">
        <f>SUMIFS(СВЦЭМ!#REF!,СВЦЭМ!$A$40:$A$783,$A268,СВЦЭМ!$B$39:$B$782,C$260)+'СЕТ СН'!$F$15</f>
        <v>#REF!</v>
      </c>
      <c r="D268" s="36" t="e">
        <f>SUMIFS(СВЦЭМ!#REF!,СВЦЭМ!$A$40:$A$783,$A268,СВЦЭМ!$B$39:$B$782,D$260)+'СЕТ СН'!$F$15</f>
        <v>#REF!</v>
      </c>
      <c r="E268" s="36" t="e">
        <f>SUMIFS(СВЦЭМ!#REF!,СВЦЭМ!$A$40:$A$783,$A268,СВЦЭМ!$B$39:$B$782,E$260)+'СЕТ СН'!$F$15</f>
        <v>#REF!</v>
      </c>
      <c r="F268" s="36" t="e">
        <f>SUMIFS(СВЦЭМ!#REF!,СВЦЭМ!$A$40:$A$783,$A268,СВЦЭМ!$B$39:$B$782,F$260)+'СЕТ СН'!$F$15</f>
        <v>#REF!</v>
      </c>
      <c r="G268" s="36" t="e">
        <f>SUMIFS(СВЦЭМ!#REF!,СВЦЭМ!$A$40:$A$783,$A268,СВЦЭМ!$B$39:$B$782,G$260)+'СЕТ СН'!$F$15</f>
        <v>#REF!</v>
      </c>
      <c r="H268" s="36" t="e">
        <f>SUMIFS(СВЦЭМ!#REF!,СВЦЭМ!$A$40:$A$783,$A268,СВЦЭМ!$B$39:$B$782,H$260)+'СЕТ СН'!$F$15</f>
        <v>#REF!</v>
      </c>
      <c r="I268" s="36" t="e">
        <f>SUMIFS(СВЦЭМ!#REF!,СВЦЭМ!$A$40:$A$783,$A268,СВЦЭМ!$B$39:$B$782,I$260)+'СЕТ СН'!$F$15</f>
        <v>#REF!</v>
      </c>
      <c r="J268" s="36" t="e">
        <f>SUMIFS(СВЦЭМ!#REF!,СВЦЭМ!$A$40:$A$783,$A268,СВЦЭМ!$B$39:$B$782,J$260)+'СЕТ СН'!$F$15</f>
        <v>#REF!</v>
      </c>
      <c r="K268" s="36" t="e">
        <f>SUMIFS(СВЦЭМ!#REF!,СВЦЭМ!$A$40:$A$783,$A268,СВЦЭМ!$B$39:$B$782,K$260)+'СЕТ СН'!$F$15</f>
        <v>#REF!</v>
      </c>
      <c r="L268" s="36" t="e">
        <f>SUMIFS(СВЦЭМ!#REF!,СВЦЭМ!$A$40:$A$783,$A268,СВЦЭМ!$B$39:$B$782,L$260)+'СЕТ СН'!$F$15</f>
        <v>#REF!</v>
      </c>
      <c r="M268" s="36" t="e">
        <f>SUMIFS(СВЦЭМ!#REF!,СВЦЭМ!$A$40:$A$783,$A268,СВЦЭМ!$B$39:$B$782,M$260)+'СЕТ СН'!$F$15</f>
        <v>#REF!</v>
      </c>
      <c r="N268" s="36" t="e">
        <f>SUMIFS(СВЦЭМ!#REF!,СВЦЭМ!$A$40:$A$783,$A268,СВЦЭМ!$B$39:$B$782,N$260)+'СЕТ СН'!$F$15</f>
        <v>#REF!</v>
      </c>
      <c r="O268" s="36" t="e">
        <f>SUMIFS(СВЦЭМ!#REF!,СВЦЭМ!$A$40:$A$783,$A268,СВЦЭМ!$B$39:$B$782,O$260)+'СЕТ СН'!$F$15</f>
        <v>#REF!</v>
      </c>
      <c r="P268" s="36" t="e">
        <f>SUMIFS(СВЦЭМ!#REF!,СВЦЭМ!$A$40:$A$783,$A268,СВЦЭМ!$B$39:$B$782,P$260)+'СЕТ СН'!$F$15</f>
        <v>#REF!</v>
      </c>
      <c r="Q268" s="36" t="e">
        <f>SUMIFS(СВЦЭМ!#REF!,СВЦЭМ!$A$40:$A$783,$A268,СВЦЭМ!$B$39:$B$782,Q$260)+'СЕТ СН'!$F$15</f>
        <v>#REF!</v>
      </c>
      <c r="R268" s="36" t="e">
        <f>SUMIFS(СВЦЭМ!#REF!,СВЦЭМ!$A$40:$A$783,$A268,СВЦЭМ!$B$39:$B$782,R$260)+'СЕТ СН'!$F$15</f>
        <v>#REF!</v>
      </c>
      <c r="S268" s="36" t="e">
        <f>SUMIFS(СВЦЭМ!#REF!,СВЦЭМ!$A$40:$A$783,$A268,СВЦЭМ!$B$39:$B$782,S$260)+'СЕТ СН'!$F$15</f>
        <v>#REF!</v>
      </c>
      <c r="T268" s="36" t="e">
        <f>SUMIFS(СВЦЭМ!#REF!,СВЦЭМ!$A$40:$A$783,$A268,СВЦЭМ!$B$39:$B$782,T$260)+'СЕТ СН'!$F$15</f>
        <v>#REF!</v>
      </c>
      <c r="U268" s="36" t="e">
        <f>SUMIFS(СВЦЭМ!#REF!,СВЦЭМ!$A$40:$A$783,$A268,СВЦЭМ!$B$39:$B$782,U$260)+'СЕТ СН'!$F$15</f>
        <v>#REF!</v>
      </c>
      <c r="V268" s="36" t="e">
        <f>SUMIFS(СВЦЭМ!#REF!,СВЦЭМ!$A$40:$A$783,$A268,СВЦЭМ!$B$39:$B$782,V$260)+'СЕТ СН'!$F$15</f>
        <v>#REF!</v>
      </c>
      <c r="W268" s="36" t="e">
        <f>SUMIFS(СВЦЭМ!#REF!,СВЦЭМ!$A$40:$A$783,$A268,СВЦЭМ!$B$39:$B$782,W$260)+'СЕТ СН'!$F$15</f>
        <v>#REF!</v>
      </c>
      <c r="X268" s="36" t="e">
        <f>SUMIFS(СВЦЭМ!#REF!,СВЦЭМ!$A$40:$A$783,$A268,СВЦЭМ!$B$39:$B$782,X$260)+'СЕТ СН'!$F$15</f>
        <v>#REF!</v>
      </c>
      <c r="Y268" s="36" t="e">
        <f>SUMIFS(СВЦЭМ!#REF!,СВЦЭМ!$A$40:$A$783,$A268,СВЦЭМ!$B$39:$B$782,Y$260)+'СЕТ СН'!$F$15</f>
        <v>#REF!</v>
      </c>
    </row>
    <row r="269" spans="1:27" ht="15.75" hidden="1" x14ac:dyDescent="0.2">
      <c r="A269" s="35">
        <f t="shared" si="7"/>
        <v>44295</v>
      </c>
      <c r="B269" s="36" t="e">
        <f>SUMIFS(СВЦЭМ!#REF!,СВЦЭМ!$A$40:$A$783,$A269,СВЦЭМ!$B$39:$B$782,B$260)+'СЕТ СН'!$F$15</f>
        <v>#REF!</v>
      </c>
      <c r="C269" s="36" t="e">
        <f>SUMIFS(СВЦЭМ!#REF!,СВЦЭМ!$A$40:$A$783,$A269,СВЦЭМ!$B$39:$B$782,C$260)+'СЕТ СН'!$F$15</f>
        <v>#REF!</v>
      </c>
      <c r="D269" s="36" t="e">
        <f>SUMIFS(СВЦЭМ!#REF!,СВЦЭМ!$A$40:$A$783,$A269,СВЦЭМ!$B$39:$B$782,D$260)+'СЕТ СН'!$F$15</f>
        <v>#REF!</v>
      </c>
      <c r="E269" s="36" t="e">
        <f>SUMIFS(СВЦЭМ!#REF!,СВЦЭМ!$A$40:$A$783,$A269,СВЦЭМ!$B$39:$B$782,E$260)+'СЕТ СН'!$F$15</f>
        <v>#REF!</v>
      </c>
      <c r="F269" s="36" t="e">
        <f>SUMIFS(СВЦЭМ!#REF!,СВЦЭМ!$A$40:$A$783,$A269,СВЦЭМ!$B$39:$B$782,F$260)+'СЕТ СН'!$F$15</f>
        <v>#REF!</v>
      </c>
      <c r="G269" s="36" t="e">
        <f>SUMIFS(СВЦЭМ!#REF!,СВЦЭМ!$A$40:$A$783,$A269,СВЦЭМ!$B$39:$B$782,G$260)+'СЕТ СН'!$F$15</f>
        <v>#REF!</v>
      </c>
      <c r="H269" s="36" t="e">
        <f>SUMIFS(СВЦЭМ!#REF!,СВЦЭМ!$A$40:$A$783,$A269,СВЦЭМ!$B$39:$B$782,H$260)+'СЕТ СН'!$F$15</f>
        <v>#REF!</v>
      </c>
      <c r="I269" s="36" t="e">
        <f>SUMIFS(СВЦЭМ!#REF!,СВЦЭМ!$A$40:$A$783,$A269,СВЦЭМ!$B$39:$B$782,I$260)+'СЕТ СН'!$F$15</f>
        <v>#REF!</v>
      </c>
      <c r="J269" s="36" t="e">
        <f>SUMIFS(СВЦЭМ!#REF!,СВЦЭМ!$A$40:$A$783,$A269,СВЦЭМ!$B$39:$B$782,J$260)+'СЕТ СН'!$F$15</f>
        <v>#REF!</v>
      </c>
      <c r="K269" s="36" t="e">
        <f>SUMIFS(СВЦЭМ!#REF!,СВЦЭМ!$A$40:$A$783,$A269,СВЦЭМ!$B$39:$B$782,K$260)+'СЕТ СН'!$F$15</f>
        <v>#REF!</v>
      </c>
      <c r="L269" s="36" t="e">
        <f>SUMIFS(СВЦЭМ!#REF!,СВЦЭМ!$A$40:$A$783,$A269,СВЦЭМ!$B$39:$B$782,L$260)+'СЕТ СН'!$F$15</f>
        <v>#REF!</v>
      </c>
      <c r="M269" s="36" t="e">
        <f>SUMIFS(СВЦЭМ!#REF!,СВЦЭМ!$A$40:$A$783,$A269,СВЦЭМ!$B$39:$B$782,M$260)+'СЕТ СН'!$F$15</f>
        <v>#REF!</v>
      </c>
      <c r="N269" s="36" t="e">
        <f>SUMIFS(СВЦЭМ!#REF!,СВЦЭМ!$A$40:$A$783,$A269,СВЦЭМ!$B$39:$B$782,N$260)+'СЕТ СН'!$F$15</f>
        <v>#REF!</v>
      </c>
      <c r="O269" s="36" t="e">
        <f>SUMIFS(СВЦЭМ!#REF!,СВЦЭМ!$A$40:$A$783,$A269,СВЦЭМ!$B$39:$B$782,O$260)+'СЕТ СН'!$F$15</f>
        <v>#REF!</v>
      </c>
      <c r="P269" s="36" t="e">
        <f>SUMIFS(СВЦЭМ!#REF!,СВЦЭМ!$A$40:$A$783,$A269,СВЦЭМ!$B$39:$B$782,P$260)+'СЕТ СН'!$F$15</f>
        <v>#REF!</v>
      </c>
      <c r="Q269" s="36" t="e">
        <f>SUMIFS(СВЦЭМ!#REF!,СВЦЭМ!$A$40:$A$783,$A269,СВЦЭМ!$B$39:$B$782,Q$260)+'СЕТ СН'!$F$15</f>
        <v>#REF!</v>
      </c>
      <c r="R269" s="36" t="e">
        <f>SUMIFS(СВЦЭМ!#REF!,СВЦЭМ!$A$40:$A$783,$A269,СВЦЭМ!$B$39:$B$782,R$260)+'СЕТ СН'!$F$15</f>
        <v>#REF!</v>
      </c>
      <c r="S269" s="36" t="e">
        <f>SUMIFS(СВЦЭМ!#REF!,СВЦЭМ!$A$40:$A$783,$A269,СВЦЭМ!$B$39:$B$782,S$260)+'СЕТ СН'!$F$15</f>
        <v>#REF!</v>
      </c>
      <c r="T269" s="36" t="e">
        <f>SUMIFS(СВЦЭМ!#REF!,СВЦЭМ!$A$40:$A$783,$A269,СВЦЭМ!$B$39:$B$782,T$260)+'СЕТ СН'!$F$15</f>
        <v>#REF!</v>
      </c>
      <c r="U269" s="36" t="e">
        <f>SUMIFS(СВЦЭМ!#REF!,СВЦЭМ!$A$40:$A$783,$A269,СВЦЭМ!$B$39:$B$782,U$260)+'СЕТ СН'!$F$15</f>
        <v>#REF!</v>
      </c>
      <c r="V269" s="36" t="e">
        <f>SUMIFS(СВЦЭМ!#REF!,СВЦЭМ!$A$40:$A$783,$A269,СВЦЭМ!$B$39:$B$782,V$260)+'СЕТ СН'!$F$15</f>
        <v>#REF!</v>
      </c>
      <c r="W269" s="36" t="e">
        <f>SUMIFS(СВЦЭМ!#REF!,СВЦЭМ!$A$40:$A$783,$A269,СВЦЭМ!$B$39:$B$782,W$260)+'СЕТ СН'!$F$15</f>
        <v>#REF!</v>
      </c>
      <c r="X269" s="36" t="e">
        <f>SUMIFS(СВЦЭМ!#REF!,СВЦЭМ!$A$40:$A$783,$A269,СВЦЭМ!$B$39:$B$782,X$260)+'СЕТ СН'!$F$15</f>
        <v>#REF!</v>
      </c>
      <c r="Y269" s="36" t="e">
        <f>SUMIFS(СВЦЭМ!#REF!,СВЦЭМ!$A$40:$A$783,$A269,СВЦЭМ!$B$39:$B$782,Y$260)+'СЕТ СН'!$F$15</f>
        <v>#REF!</v>
      </c>
    </row>
    <row r="270" spans="1:27" ht="15.75" hidden="1" x14ac:dyDescent="0.2">
      <c r="A270" s="35">
        <f t="shared" si="7"/>
        <v>44296</v>
      </c>
      <c r="B270" s="36" t="e">
        <f>SUMIFS(СВЦЭМ!#REF!,СВЦЭМ!$A$40:$A$783,$A270,СВЦЭМ!$B$39:$B$782,B$260)+'СЕТ СН'!$F$15</f>
        <v>#REF!</v>
      </c>
      <c r="C270" s="36" t="e">
        <f>SUMIFS(СВЦЭМ!#REF!,СВЦЭМ!$A$40:$A$783,$A270,СВЦЭМ!$B$39:$B$782,C$260)+'СЕТ СН'!$F$15</f>
        <v>#REF!</v>
      </c>
      <c r="D270" s="36" t="e">
        <f>SUMIFS(СВЦЭМ!#REF!,СВЦЭМ!$A$40:$A$783,$A270,СВЦЭМ!$B$39:$B$782,D$260)+'СЕТ СН'!$F$15</f>
        <v>#REF!</v>
      </c>
      <c r="E270" s="36" t="e">
        <f>SUMIFS(СВЦЭМ!#REF!,СВЦЭМ!$A$40:$A$783,$A270,СВЦЭМ!$B$39:$B$782,E$260)+'СЕТ СН'!$F$15</f>
        <v>#REF!</v>
      </c>
      <c r="F270" s="36" t="e">
        <f>SUMIFS(СВЦЭМ!#REF!,СВЦЭМ!$A$40:$A$783,$A270,СВЦЭМ!$B$39:$B$782,F$260)+'СЕТ СН'!$F$15</f>
        <v>#REF!</v>
      </c>
      <c r="G270" s="36" t="e">
        <f>SUMIFS(СВЦЭМ!#REF!,СВЦЭМ!$A$40:$A$783,$A270,СВЦЭМ!$B$39:$B$782,G$260)+'СЕТ СН'!$F$15</f>
        <v>#REF!</v>
      </c>
      <c r="H270" s="36" t="e">
        <f>SUMIFS(СВЦЭМ!#REF!,СВЦЭМ!$A$40:$A$783,$A270,СВЦЭМ!$B$39:$B$782,H$260)+'СЕТ СН'!$F$15</f>
        <v>#REF!</v>
      </c>
      <c r="I270" s="36" t="e">
        <f>SUMIFS(СВЦЭМ!#REF!,СВЦЭМ!$A$40:$A$783,$A270,СВЦЭМ!$B$39:$B$782,I$260)+'СЕТ СН'!$F$15</f>
        <v>#REF!</v>
      </c>
      <c r="J270" s="36" t="e">
        <f>SUMIFS(СВЦЭМ!#REF!,СВЦЭМ!$A$40:$A$783,$A270,СВЦЭМ!$B$39:$B$782,J$260)+'СЕТ СН'!$F$15</f>
        <v>#REF!</v>
      </c>
      <c r="K270" s="36" t="e">
        <f>SUMIFS(СВЦЭМ!#REF!,СВЦЭМ!$A$40:$A$783,$A270,СВЦЭМ!$B$39:$B$782,K$260)+'СЕТ СН'!$F$15</f>
        <v>#REF!</v>
      </c>
      <c r="L270" s="36" t="e">
        <f>SUMIFS(СВЦЭМ!#REF!,СВЦЭМ!$A$40:$A$783,$A270,СВЦЭМ!$B$39:$B$782,L$260)+'СЕТ СН'!$F$15</f>
        <v>#REF!</v>
      </c>
      <c r="M270" s="36" t="e">
        <f>SUMIFS(СВЦЭМ!#REF!,СВЦЭМ!$A$40:$A$783,$A270,СВЦЭМ!$B$39:$B$782,M$260)+'СЕТ СН'!$F$15</f>
        <v>#REF!</v>
      </c>
      <c r="N270" s="36" t="e">
        <f>SUMIFS(СВЦЭМ!#REF!,СВЦЭМ!$A$40:$A$783,$A270,СВЦЭМ!$B$39:$B$782,N$260)+'СЕТ СН'!$F$15</f>
        <v>#REF!</v>
      </c>
      <c r="O270" s="36" t="e">
        <f>SUMIFS(СВЦЭМ!#REF!,СВЦЭМ!$A$40:$A$783,$A270,СВЦЭМ!$B$39:$B$782,O$260)+'СЕТ СН'!$F$15</f>
        <v>#REF!</v>
      </c>
      <c r="P270" s="36" t="e">
        <f>SUMIFS(СВЦЭМ!#REF!,СВЦЭМ!$A$40:$A$783,$A270,СВЦЭМ!$B$39:$B$782,P$260)+'СЕТ СН'!$F$15</f>
        <v>#REF!</v>
      </c>
      <c r="Q270" s="36" t="e">
        <f>SUMIFS(СВЦЭМ!#REF!,СВЦЭМ!$A$40:$A$783,$A270,СВЦЭМ!$B$39:$B$782,Q$260)+'СЕТ СН'!$F$15</f>
        <v>#REF!</v>
      </c>
      <c r="R270" s="36" t="e">
        <f>SUMIFS(СВЦЭМ!#REF!,СВЦЭМ!$A$40:$A$783,$A270,СВЦЭМ!$B$39:$B$782,R$260)+'СЕТ СН'!$F$15</f>
        <v>#REF!</v>
      </c>
      <c r="S270" s="36" t="e">
        <f>SUMIFS(СВЦЭМ!#REF!,СВЦЭМ!$A$40:$A$783,$A270,СВЦЭМ!$B$39:$B$782,S$260)+'СЕТ СН'!$F$15</f>
        <v>#REF!</v>
      </c>
      <c r="T270" s="36" t="e">
        <f>SUMIFS(СВЦЭМ!#REF!,СВЦЭМ!$A$40:$A$783,$A270,СВЦЭМ!$B$39:$B$782,T$260)+'СЕТ СН'!$F$15</f>
        <v>#REF!</v>
      </c>
      <c r="U270" s="36" t="e">
        <f>SUMIFS(СВЦЭМ!#REF!,СВЦЭМ!$A$40:$A$783,$A270,СВЦЭМ!$B$39:$B$782,U$260)+'СЕТ СН'!$F$15</f>
        <v>#REF!</v>
      </c>
      <c r="V270" s="36" t="e">
        <f>SUMIFS(СВЦЭМ!#REF!,СВЦЭМ!$A$40:$A$783,$A270,СВЦЭМ!$B$39:$B$782,V$260)+'СЕТ СН'!$F$15</f>
        <v>#REF!</v>
      </c>
      <c r="W270" s="36" t="e">
        <f>SUMIFS(СВЦЭМ!#REF!,СВЦЭМ!$A$40:$A$783,$A270,СВЦЭМ!$B$39:$B$782,W$260)+'СЕТ СН'!$F$15</f>
        <v>#REF!</v>
      </c>
      <c r="X270" s="36" t="e">
        <f>SUMIFS(СВЦЭМ!#REF!,СВЦЭМ!$A$40:$A$783,$A270,СВЦЭМ!$B$39:$B$782,X$260)+'СЕТ СН'!$F$15</f>
        <v>#REF!</v>
      </c>
      <c r="Y270" s="36" t="e">
        <f>SUMIFS(СВЦЭМ!#REF!,СВЦЭМ!$A$40:$A$783,$A270,СВЦЭМ!$B$39:$B$782,Y$260)+'СЕТ СН'!$F$15</f>
        <v>#REF!</v>
      </c>
    </row>
    <row r="271" spans="1:27" ht="15.75" hidden="1" x14ac:dyDescent="0.2">
      <c r="A271" s="35">
        <f t="shared" si="7"/>
        <v>44297</v>
      </c>
      <c r="B271" s="36" t="e">
        <f>SUMIFS(СВЦЭМ!#REF!,СВЦЭМ!$A$40:$A$783,$A271,СВЦЭМ!$B$39:$B$782,B$260)+'СЕТ СН'!$F$15</f>
        <v>#REF!</v>
      </c>
      <c r="C271" s="36" t="e">
        <f>SUMIFS(СВЦЭМ!#REF!,СВЦЭМ!$A$40:$A$783,$A271,СВЦЭМ!$B$39:$B$782,C$260)+'СЕТ СН'!$F$15</f>
        <v>#REF!</v>
      </c>
      <c r="D271" s="36" t="e">
        <f>SUMIFS(СВЦЭМ!#REF!,СВЦЭМ!$A$40:$A$783,$A271,СВЦЭМ!$B$39:$B$782,D$260)+'СЕТ СН'!$F$15</f>
        <v>#REF!</v>
      </c>
      <c r="E271" s="36" t="e">
        <f>SUMIFS(СВЦЭМ!#REF!,СВЦЭМ!$A$40:$A$783,$A271,СВЦЭМ!$B$39:$B$782,E$260)+'СЕТ СН'!$F$15</f>
        <v>#REF!</v>
      </c>
      <c r="F271" s="36" t="e">
        <f>SUMIFS(СВЦЭМ!#REF!,СВЦЭМ!$A$40:$A$783,$A271,СВЦЭМ!$B$39:$B$782,F$260)+'СЕТ СН'!$F$15</f>
        <v>#REF!</v>
      </c>
      <c r="G271" s="36" t="e">
        <f>SUMIFS(СВЦЭМ!#REF!,СВЦЭМ!$A$40:$A$783,$A271,СВЦЭМ!$B$39:$B$782,G$260)+'СЕТ СН'!$F$15</f>
        <v>#REF!</v>
      </c>
      <c r="H271" s="36" t="e">
        <f>SUMIFS(СВЦЭМ!#REF!,СВЦЭМ!$A$40:$A$783,$A271,СВЦЭМ!$B$39:$B$782,H$260)+'СЕТ СН'!$F$15</f>
        <v>#REF!</v>
      </c>
      <c r="I271" s="36" t="e">
        <f>SUMIFS(СВЦЭМ!#REF!,СВЦЭМ!$A$40:$A$783,$A271,СВЦЭМ!$B$39:$B$782,I$260)+'СЕТ СН'!$F$15</f>
        <v>#REF!</v>
      </c>
      <c r="J271" s="36" t="e">
        <f>SUMIFS(СВЦЭМ!#REF!,СВЦЭМ!$A$40:$A$783,$A271,СВЦЭМ!$B$39:$B$782,J$260)+'СЕТ СН'!$F$15</f>
        <v>#REF!</v>
      </c>
      <c r="K271" s="36" t="e">
        <f>SUMIFS(СВЦЭМ!#REF!,СВЦЭМ!$A$40:$A$783,$A271,СВЦЭМ!$B$39:$B$782,K$260)+'СЕТ СН'!$F$15</f>
        <v>#REF!</v>
      </c>
      <c r="L271" s="36" t="e">
        <f>SUMIFS(СВЦЭМ!#REF!,СВЦЭМ!$A$40:$A$783,$A271,СВЦЭМ!$B$39:$B$782,L$260)+'СЕТ СН'!$F$15</f>
        <v>#REF!</v>
      </c>
      <c r="M271" s="36" t="e">
        <f>SUMIFS(СВЦЭМ!#REF!,СВЦЭМ!$A$40:$A$783,$A271,СВЦЭМ!$B$39:$B$782,M$260)+'СЕТ СН'!$F$15</f>
        <v>#REF!</v>
      </c>
      <c r="N271" s="36" t="e">
        <f>SUMIFS(СВЦЭМ!#REF!,СВЦЭМ!$A$40:$A$783,$A271,СВЦЭМ!$B$39:$B$782,N$260)+'СЕТ СН'!$F$15</f>
        <v>#REF!</v>
      </c>
      <c r="O271" s="36" t="e">
        <f>SUMIFS(СВЦЭМ!#REF!,СВЦЭМ!$A$40:$A$783,$A271,СВЦЭМ!$B$39:$B$782,O$260)+'СЕТ СН'!$F$15</f>
        <v>#REF!</v>
      </c>
      <c r="P271" s="36" t="e">
        <f>SUMIFS(СВЦЭМ!#REF!,СВЦЭМ!$A$40:$A$783,$A271,СВЦЭМ!$B$39:$B$782,P$260)+'СЕТ СН'!$F$15</f>
        <v>#REF!</v>
      </c>
      <c r="Q271" s="36" t="e">
        <f>SUMIFS(СВЦЭМ!#REF!,СВЦЭМ!$A$40:$A$783,$A271,СВЦЭМ!$B$39:$B$782,Q$260)+'СЕТ СН'!$F$15</f>
        <v>#REF!</v>
      </c>
      <c r="R271" s="36" t="e">
        <f>SUMIFS(СВЦЭМ!#REF!,СВЦЭМ!$A$40:$A$783,$A271,СВЦЭМ!$B$39:$B$782,R$260)+'СЕТ СН'!$F$15</f>
        <v>#REF!</v>
      </c>
      <c r="S271" s="36" t="e">
        <f>SUMIFS(СВЦЭМ!#REF!,СВЦЭМ!$A$40:$A$783,$A271,СВЦЭМ!$B$39:$B$782,S$260)+'СЕТ СН'!$F$15</f>
        <v>#REF!</v>
      </c>
      <c r="T271" s="36" t="e">
        <f>SUMIFS(СВЦЭМ!#REF!,СВЦЭМ!$A$40:$A$783,$A271,СВЦЭМ!$B$39:$B$782,T$260)+'СЕТ СН'!$F$15</f>
        <v>#REF!</v>
      </c>
      <c r="U271" s="36" t="e">
        <f>SUMIFS(СВЦЭМ!#REF!,СВЦЭМ!$A$40:$A$783,$A271,СВЦЭМ!$B$39:$B$782,U$260)+'СЕТ СН'!$F$15</f>
        <v>#REF!</v>
      </c>
      <c r="V271" s="36" t="e">
        <f>SUMIFS(СВЦЭМ!#REF!,СВЦЭМ!$A$40:$A$783,$A271,СВЦЭМ!$B$39:$B$782,V$260)+'СЕТ СН'!$F$15</f>
        <v>#REF!</v>
      </c>
      <c r="W271" s="36" t="e">
        <f>SUMIFS(СВЦЭМ!#REF!,СВЦЭМ!$A$40:$A$783,$A271,СВЦЭМ!$B$39:$B$782,W$260)+'СЕТ СН'!$F$15</f>
        <v>#REF!</v>
      </c>
      <c r="X271" s="36" t="e">
        <f>SUMIFS(СВЦЭМ!#REF!,СВЦЭМ!$A$40:$A$783,$A271,СВЦЭМ!$B$39:$B$782,X$260)+'СЕТ СН'!$F$15</f>
        <v>#REF!</v>
      </c>
      <c r="Y271" s="36" t="e">
        <f>SUMIFS(СВЦЭМ!#REF!,СВЦЭМ!$A$40:$A$783,$A271,СВЦЭМ!$B$39:$B$782,Y$260)+'СЕТ СН'!$F$15</f>
        <v>#REF!</v>
      </c>
    </row>
    <row r="272" spans="1:27" ht="15.75" hidden="1" x14ac:dyDescent="0.2">
      <c r="A272" s="35">
        <f t="shared" si="7"/>
        <v>44298</v>
      </c>
      <c r="B272" s="36" t="e">
        <f>SUMIFS(СВЦЭМ!#REF!,СВЦЭМ!$A$40:$A$783,$A272,СВЦЭМ!$B$39:$B$782,B$260)+'СЕТ СН'!$F$15</f>
        <v>#REF!</v>
      </c>
      <c r="C272" s="36" t="e">
        <f>SUMIFS(СВЦЭМ!#REF!,СВЦЭМ!$A$40:$A$783,$A272,СВЦЭМ!$B$39:$B$782,C$260)+'СЕТ СН'!$F$15</f>
        <v>#REF!</v>
      </c>
      <c r="D272" s="36" t="e">
        <f>SUMIFS(СВЦЭМ!#REF!,СВЦЭМ!$A$40:$A$783,$A272,СВЦЭМ!$B$39:$B$782,D$260)+'СЕТ СН'!$F$15</f>
        <v>#REF!</v>
      </c>
      <c r="E272" s="36" t="e">
        <f>SUMIFS(СВЦЭМ!#REF!,СВЦЭМ!$A$40:$A$783,$A272,СВЦЭМ!$B$39:$B$782,E$260)+'СЕТ СН'!$F$15</f>
        <v>#REF!</v>
      </c>
      <c r="F272" s="36" t="e">
        <f>SUMIFS(СВЦЭМ!#REF!,СВЦЭМ!$A$40:$A$783,$A272,СВЦЭМ!$B$39:$B$782,F$260)+'СЕТ СН'!$F$15</f>
        <v>#REF!</v>
      </c>
      <c r="G272" s="36" t="e">
        <f>SUMIFS(СВЦЭМ!#REF!,СВЦЭМ!$A$40:$A$783,$A272,СВЦЭМ!$B$39:$B$782,G$260)+'СЕТ СН'!$F$15</f>
        <v>#REF!</v>
      </c>
      <c r="H272" s="36" t="e">
        <f>SUMIFS(СВЦЭМ!#REF!,СВЦЭМ!$A$40:$A$783,$A272,СВЦЭМ!$B$39:$B$782,H$260)+'СЕТ СН'!$F$15</f>
        <v>#REF!</v>
      </c>
      <c r="I272" s="36" t="e">
        <f>SUMIFS(СВЦЭМ!#REF!,СВЦЭМ!$A$40:$A$783,$A272,СВЦЭМ!$B$39:$B$782,I$260)+'СЕТ СН'!$F$15</f>
        <v>#REF!</v>
      </c>
      <c r="J272" s="36" t="e">
        <f>SUMIFS(СВЦЭМ!#REF!,СВЦЭМ!$A$40:$A$783,$A272,СВЦЭМ!$B$39:$B$782,J$260)+'СЕТ СН'!$F$15</f>
        <v>#REF!</v>
      </c>
      <c r="K272" s="36" t="e">
        <f>SUMIFS(СВЦЭМ!#REF!,СВЦЭМ!$A$40:$A$783,$A272,СВЦЭМ!$B$39:$B$782,K$260)+'СЕТ СН'!$F$15</f>
        <v>#REF!</v>
      </c>
      <c r="L272" s="36" t="e">
        <f>SUMIFS(СВЦЭМ!#REF!,СВЦЭМ!$A$40:$A$783,$A272,СВЦЭМ!$B$39:$B$782,L$260)+'СЕТ СН'!$F$15</f>
        <v>#REF!</v>
      </c>
      <c r="M272" s="36" t="e">
        <f>SUMIFS(СВЦЭМ!#REF!,СВЦЭМ!$A$40:$A$783,$A272,СВЦЭМ!$B$39:$B$782,M$260)+'СЕТ СН'!$F$15</f>
        <v>#REF!</v>
      </c>
      <c r="N272" s="36" t="e">
        <f>SUMIFS(СВЦЭМ!#REF!,СВЦЭМ!$A$40:$A$783,$A272,СВЦЭМ!$B$39:$B$782,N$260)+'СЕТ СН'!$F$15</f>
        <v>#REF!</v>
      </c>
      <c r="O272" s="36" t="e">
        <f>SUMIFS(СВЦЭМ!#REF!,СВЦЭМ!$A$40:$A$783,$A272,СВЦЭМ!$B$39:$B$782,O$260)+'СЕТ СН'!$F$15</f>
        <v>#REF!</v>
      </c>
      <c r="P272" s="36" t="e">
        <f>SUMIFS(СВЦЭМ!#REF!,СВЦЭМ!$A$40:$A$783,$A272,СВЦЭМ!$B$39:$B$782,P$260)+'СЕТ СН'!$F$15</f>
        <v>#REF!</v>
      </c>
      <c r="Q272" s="36" t="e">
        <f>SUMIFS(СВЦЭМ!#REF!,СВЦЭМ!$A$40:$A$783,$A272,СВЦЭМ!$B$39:$B$782,Q$260)+'СЕТ СН'!$F$15</f>
        <v>#REF!</v>
      </c>
      <c r="R272" s="36" t="e">
        <f>SUMIFS(СВЦЭМ!#REF!,СВЦЭМ!$A$40:$A$783,$A272,СВЦЭМ!$B$39:$B$782,R$260)+'СЕТ СН'!$F$15</f>
        <v>#REF!</v>
      </c>
      <c r="S272" s="36" t="e">
        <f>SUMIFS(СВЦЭМ!#REF!,СВЦЭМ!$A$40:$A$783,$A272,СВЦЭМ!$B$39:$B$782,S$260)+'СЕТ СН'!$F$15</f>
        <v>#REF!</v>
      </c>
      <c r="T272" s="36" t="e">
        <f>SUMIFS(СВЦЭМ!#REF!,СВЦЭМ!$A$40:$A$783,$A272,СВЦЭМ!$B$39:$B$782,T$260)+'СЕТ СН'!$F$15</f>
        <v>#REF!</v>
      </c>
      <c r="U272" s="36" t="e">
        <f>SUMIFS(СВЦЭМ!#REF!,СВЦЭМ!$A$40:$A$783,$A272,СВЦЭМ!$B$39:$B$782,U$260)+'СЕТ СН'!$F$15</f>
        <v>#REF!</v>
      </c>
      <c r="V272" s="36" t="e">
        <f>SUMIFS(СВЦЭМ!#REF!,СВЦЭМ!$A$40:$A$783,$A272,СВЦЭМ!$B$39:$B$782,V$260)+'СЕТ СН'!$F$15</f>
        <v>#REF!</v>
      </c>
      <c r="W272" s="36" t="e">
        <f>SUMIFS(СВЦЭМ!#REF!,СВЦЭМ!$A$40:$A$783,$A272,СВЦЭМ!$B$39:$B$782,W$260)+'СЕТ СН'!$F$15</f>
        <v>#REF!</v>
      </c>
      <c r="X272" s="36" t="e">
        <f>SUMIFS(СВЦЭМ!#REF!,СВЦЭМ!$A$40:$A$783,$A272,СВЦЭМ!$B$39:$B$782,X$260)+'СЕТ СН'!$F$15</f>
        <v>#REF!</v>
      </c>
      <c r="Y272" s="36" t="e">
        <f>SUMIFS(СВЦЭМ!#REF!,СВЦЭМ!$A$40:$A$783,$A272,СВЦЭМ!$B$39:$B$782,Y$260)+'СЕТ СН'!$F$15</f>
        <v>#REF!</v>
      </c>
    </row>
    <row r="273" spans="1:25" ht="15.75" hidden="1" x14ac:dyDescent="0.2">
      <c r="A273" s="35">
        <f t="shared" si="7"/>
        <v>44299</v>
      </c>
      <c r="B273" s="36" t="e">
        <f>SUMIFS(СВЦЭМ!#REF!,СВЦЭМ!$A$40:$A$783,$A273,СВЦЭМ!$B$39:$B$782,B$260)+'СЕТ СН'!$F$15</f>
        <v>#REF!</v>
      </c>
      <c r="C273" s="36" t="e">
        <f>SUMIFS(СВЦЭМ!#REF!,СВЦЭМ!$A$40:$A$783,$A273,СВЦЭМ!$B$39:$B$782,C$260)+'СЕТ СН'!$F$15</f>
        <v>#REF!</v>
      </c>
      <c r="D273" s="36" t="e">
        <f>SUMIFS(СВЦЭМ!#REF!,СВЦЭМ!$A$40:$A$783,$A273,СВЦЭМ!$B$39:$B$782,D$260)+'СЕТ СН'!$F$15</f>
        <v>#REF!</v>
      </c>
      <c r="E273" s="36" t="e">
        <f>SUMIFS(СВЦЭМ!#REF!,СВЦЭМ!$A$40:$A$783,$A273,СВЦЭМ!$B$39:$B$782,E$260)+'СЕТ СН'!$F$15</f>
        <v>#REF!</v>
      </c>
      <c r="F273" s="36" t="e">
        <f>SUMIFS(СВЦЭМ!#REF!,СВЦЭМ!$A$40:$A$783,$A273,СВЦЭМ!$B$39:$B$782,F$260)+'СЕТ СН'!$F$15</f>
        <v>#REF!</v>
      </c>
      <c r="G273" s="36" t="e">
        <f>SUMIFS(СВЦЭМ!#REF!,СВЦЭМ!$A$40:$A$783,$A273,СВЦЭМ!$B$39:$B$782,G$260)+'СЕТ СН'!$F$15</f>
        <v>#REF!</v>
      </c>
      <c r="H273" s="36" t="e">
        <f>SUMIFS(СВЦЭМ!#REF!,СВЦЭМ!$A$40:$A$783,$A273,СВЦЭМ!$B$39:$B$782,H$260)+'СЕТ СН'!$F$15</f>
        <v>#REF!</v>
      </c>
      <c r="I273" s="36" t="e">
        <f>SUMIFS(СВЦЭМ!#REF!,СВЦЭМ!$A$40:$A$783,$A273,СВЦЭМ!$B$39:$B$782,I$260)+'СЕТ СН'!$F$15</f>
        <v>#REF!</v>
      </c>
      <c r="J273" s="36" t="e">
        <f>SUMIFS(СВЦЭМ!#REF!,СВЦЭМ!$A$40:$A$783,$A273,СВЦЭМ!$B$39:$B$782,J$260)+'СЕТ СН'!$F$15</f>
        <v>#REF!</v>
      </c>
      <c r="K273" s="36" t="e">
        <f>SUMIFS(СВЦЭМ!#REF!,СВЦЭМ!$A$40:$A$783,$A273,СВЦЭМ!$B$39:$B$782,K$260)+'СЕТ СН'!$F$15</f>
        <v>#REF!</v>
      </c>
      <c r="L273" s="36" t="e">
        <f>SUMIFS(СВЦЭМ!#REF!,СВЦЭМ!$A$40:$A$783,$A273,СВЦЭМ!$B$39:$B$782,L$260)+'СЕТ СН'!$F$15</f>
        <v>#REF!</v>
      </c>
      <c r="M273" s="36" t="e">
        <f>SUMIFS(СВЦЭМ!#REF!,СВЦЭМ!$A$40:$A$783,$A273,СВЦЭМ!$B$39:$B$782,M$260)+'СЕТ СН'!$F$15</f>
        <v>#REF!</v>
      </c>
      <c r="N273" s="36" t="e">
        <f>SUMIFS(СВЦЭМ!#REF!,СВЦЭМ!$A$40:$A$783,$A273,СВЦЭМ!$B$39:$B$782,N$260)+'СЕТ СН'!$F$15</f>
        <v>#REF!</v>
      </c>
      <c r="O273" s="36" t="e">
        <f>SUMIFS(СВЦЭМ!#REF!,СВЦЭМ!$A$40:$A$783,$A273,СВЦЭМ!$B$39:$B$782,O$260)+'СЕТ СН'!$F$15</f>
        <v>#REF!</v>
      </c>
      <c r="P273" s="36" t="e">
        <f>SUMIFS(СВЦЭМ!#REF!,СВЦЭМ!$A$40:$A$783,$A273,СВЦЭМ!$B$39:$B$782,P$260)+'СЕТ СН'!$F$15</f>
        <v>#REF!</v>
      </c>
      <c r="Q273" s="36" t="e">
        <f>SUMIFS(СВЦЭМ!#REF!,СВЦЭМ!$A$40:$A$783,$A273,СВЦЭМ!$B$39:$B$782,Q$260)+'СЕТ СН'!$F$15</f>
        <v>#REF!</v>
      </c>
      <c r="R273" s="36" t="e">
        <f>SUMIFS(СВЦЭМ!#REF!,СВЦЭМ!$A$40:$A$783,$A273,СВЦЭМ!$B$39:$B$782,R$260)+'СЕТ СН'!$F$15</f>
        <v>#REF!</v>
      </c>
      <c r="S273" s="36" t="e">
        <f>SUMIFS(СВЦЭМ!#REF!,СВЦЭМ!$A$40:$A$783,$A273,СВЦЭМ!$B$39:$B$782,S$260)+'СЕТ СН'!$F$15</f>
        <v>#REF!</v>
      </c>
      <c r="T273" s="36" t="e">
        <f>SUMIFS(СВЦЭМ!#REF!,СВЦЭМ!$A$40:$A$783,$A273,СВЦЭМ!$B$39:$B$782,T$260)+'СЕТ СН'!$F$15</f>
        <v>#REF!</v>
      </c>
      <c r="U273" s="36" t="e">
        <f>SUMIFS(СВЦЭМ!#REF!,СВЦЭМ!$A$40:$A$783,$A273,СВЦЭМ!$B$39:$B$782,U$260)+'СЕТ СН'!$F$15</f>
        <v>#REF!</v>
      </c>
      <c r="V273" s="36" t="e">
        <f>SUMIFS(СВЦЭМ!#REF!,СВЦЭМ!$A$40:$A$783,$A273,СВЦЭМ!$B$39:$B$782,V$260)+'СЕТ СН'!$F$15</f>
        <v>#REF!</v>
      </c>
      <c r="W273" s="36" t="e">
        <f>SUMIFS(СВЦЭМ!#REF!,СВЦЭМ!$A$40:$A$783,$A273,СВЦЭМ!$B$39:$B$782,W$260)+'СЕТ СН'!$F$15</f>
        <v>#REF!</v>
      </c>
      <c r="X273" s="36" t="e">
        <f>SUMIFS(СВЦЭМ!#REF!,СВЦЭМ!$A$40:$A$783,$A273,СВЦЭМ!$B$39:$B$782,X$260)+'СЕТ СН'!$F$15</f>
        <v>#REF!</v>
      </c>
      <c r="Y273" s="36" t="e">
        <f>SUMIFS(СВЦЭМ!#REF!,СВЦЭМ!$A$40:$A$783,$A273,СВЦЭМ!$B$39:$B$782,Y$260)+'СЕТ СН'!$F$15</f>
        <v>#REF!</v>
      </c>
    </row>
    <row r="274" spans="1:25" ht="15.75" hidden="1" x14ac:dyDescent="0.2">
      <c r="A274" s="35">
        <f t="shared" si="7"/>
        <v>44300</v>
      </c>
      <c r="B274" s="36" t="e">
        <f>SUMIFS(СВЦЭМ!#REF!,СВЦЭМ!$A$40:$A$783,$A274,СВЦЭМ!$B$39:$B$782,B$260)+'СЕТ СН'!$F$15</f>
        <v>#REF!</v>
      </c>
      <c r="C274" s="36" t="e">
        <f>SUMIFS(СВЦЭМ!#REF!,СВЦЭМ!$A$40:$A$783,$A274,СВЦЭМ!$B$39:$B$782,C$260)+'СЕТ СН'!$F$15</f>
        <v>#REF!</v>
      </c>
      <c r="D274" s="36" t="e">
        <f>SUMIFS(СВЦЭМ!#REF!,СВЦЭМ!$A$40:$A$783,$A274,СВЦЭМ!$B$39:$B$782,D$260)+'СЕТ СН'!$F$15</f>
        <v>#REF!</v>
      </c>
      <c r="E274" s="36" t="e">
        <f>SUMIFS(СВЦЭМ!#REF!,СВЦЭМ!$A$40:$A$783,$A274,СВЦЭМ!$B$39:$B$782,E$260)+'СЕТ СН'!$F$15</f>
        <v>#REF!</v>
      </c>
      <c r="F274" s="36" t="e">
        <f>SUMIFS(СВЦЭМ!#REF!,СВЦЭМ!$A$40:$A$783,$A274,СВЦЭМ!$B$39:$B$782,F$260)+'СЕТ СН'!$F$15</f>
        <v>#REF!</v>
      </c>
      <c r="G274" s="36" t="e">
        <f>SUMIFS(СВЦЭМ!#REF!,СВЦЭМ!$A$40:$A$783,$A274,СВЦЭМ!$B$39:$B$782,G$260)+'СЕТ СН'!$F$15</f>
        <v>#REF!</v>
      </c>
      <c r="H274" s="36" t="e">
        <f>SUMIFS(СВЦЭМ!#REF!,СВЦЭМ!$A$40:$A$783,$A274,СВЦЭМ!$B$39:$B$782,H$260)+'СЕТ СН'!$F$15</f>
        <v>#REF!</v>
      </c>
      <c r="I274" s="36" t="e">
        <f>SUMIFS(СВЦЭМ!#REF!,СВЦЭМ!$A$40:$A$783,$A274,СВЦЭМ!$B$39:$B$782,I$260)+'СЕТ СН'!$F$15</f>
        <v>#REF!</v>
      </c>
      <c r="J274" s="36" t="e">
        <f>SUMIFS(СВЦЭМ!#REF!,СВЦЭМ!$A$40:$A$783,$A274,СВЦЭМ!$B$39:$B$782,J$260)+'СЕТ СН'!$F$15</f>
        <v>#REF!</v>
      </c>
      <c r="K274" s="36" t="e">
        <f>SUMIFS(СВЦЭМ!#REF!,СВЦЭМ!$A$40:$A$783,$A274,СВЦЭМ!$B$39:$B$782,K$260)+'СЕТ СН'!$F$15</f>
        <v>#REF!</v>
      </c>
      <c r="L274" s="36" t="e">
        <f>SUMIFS(СВЦЭМ!#REF!,СВЦЭМ!$A$40:$A$783,$A274,СВЦЭМ!$B$39:$B$782,L$260)+'СЕТ СН'!$F$15</f>
        <v>#REF!</v>
      </c>
      <c r="M274" s="36" t="e">
        <f>SUMIFS(СВЦЭМ!#REF!,СВЦЭМ!$A$40:$A$783,$A274,СВЦЭМ!$B$39:$B$782,M$260)+'СЕТ СН'!$F$15</f>
        <v>#REF!</v>
      </c>
      <c r="N274" s="36" t="e">
        <f>SUMIFS(СВЦЭМ!#REF!,СВЦЭМ!$A$40:$A$783,$A274,СВЦЭМ!$B$39:$B$782,N$260)+'СЕТ СН'!$F$15</f>
        <v>#REF!</v>
      </c>
      <c r="O274" s="36" t="e">
        <f>SUMIFS(СВЦЭМ!#REF!,СВЦЭМ!$A$40:$A$783,$A274,СВЦЭМ!$B$39:$B$782,O$260)+'СЕТ СН'!$F$15</f>
        <v>#REF!</v>
      </c>
      <c r="P274" s="36" t="e">
        <f>SUMIFS(СВЦЭМ!#REF!,СВЦЭМ!$A$40:$A$783,$A274,СВЦЭМ!$B$39:$B$782,P$260)+'СЕТ СН'!$F$15</f>
        <v>#REF!</v>
      </c>
      <c r="Q274" s="36" t="e">
        <f>SUMIFS(СВЦЭМ!#REF!,СВЦЭМ!$A$40:$A$783,$A274,СВЦЭМ!$B$39:$B$782,Q$260)+'СЕТ СН'!$F$15</f>
        <v>#REF!</v>
      </c>
      <c r="R274" s="36" t="e">
        <f>SUMIFS(СВЦЭМ!#REF!,СВЦЭМ!$A$40:$A$783,$A274,СВЦЭМ!$B$39:$B$782,R$260)+'СЕТ СН'!$F$15</f>
        <v>#REF!</v>
      </c>
      <c r="S274" s="36" t="e">
        <f>SUMIFS(СВЦЭМ!#REF!,СВЦЭМ!$A$40:$A$783,$A274,СВЦЭМ!$B$39:$B$782,S$260)+'СЕТ СН'!$F$15</f>
        <v>#REF!</v>
      </c>
      <c r="T274" s="36" t="e">
        <f>SUMIFS(СВЦЭМ!#REF!,СВЦЭМ!$A$40:$A$783,$A274,СВЦЭМ!$B$39:$B$782,T$260)+'СЕТ СН'!$F$15</f>
        <v>#REF!</v>
      </c>
      <c r="U274" s="36" t="e">
        <f>SUMIFS(СВЦЭМ!#REF!,СВЦЭМ!$A$40:$A$783,$A274,СВЦЭМ!$B$39:$B$782,U$260)+'СЕТ СН'!$F$15</f>
        <v>#REF!</v>
      </c>
      <c r="V274" s="36" t="e">
        <f>SUMIFS(СВЦЭМ!#REF!,СВЦЭМ!$A$40:$A$783,$A274,СВЦЭМ!$B$39:$B$782,V$260)+'СЕТ СН'!$F$15</f>
        <v>#REF!</v>
      </c>
      <c r="W274" s="36" t="e">
        <f>SUMIFS(СВЦЭМ!#REF!,СВЦЭМ!$A$40:$A$783,$A274,СВЦЭМ!$B$39:$B$782,W$260)+'СЕТ СН'!$F$15</f>
        <v>#REF!</v>
      </c>
      <c r="X274" s="36" t="e">
        <f>SUMIFS(СВЦЭМ!#REF!,СВЦЭМ!$A$40:$A$783,$A274,СВЦЭМ!$B$39:$B$782,X$260)+'СЕТ СН'!$F$15</f>
        <v>#REF!</v>
      </c>
      <c r="Y274" s="36" t="e">
        <f>SUMIFS(СВЦЭМ!#REF!,СВЦЭМ!$A$40:$A$783,$A274,СВЦЭМ!$B$39:$B$782,Y$260)+'СЕТ СН'!$F$15</f>
        <v>#REF!</v>
      </c>
    </row>
    <row r="275" spans="1:25" ht="15.75" hidden="1" x14ac:dyDescent="0.2">
      <c r="A275" s="35">
        <f t="shared" si="7"/>
        <v>44301</v>
      </c>
      <c r="B275" s="36" t="e">
        <f>SUMIFS(СВЦЭМ!#REF!,СВЦЭМ!$A$40:$A$783,$A275,СВЦЭМ!$B$39:$B$782,B$260)+'СЕТ СН'!$F$15</f>
        <v>#REF!</v>
      </c>
      <c r="C275" s="36" t="e">
        <f>SUMIFS(СВЦЭМ!#REF!,СВЦЭМ!$A$40:$A$783,$A275,СВЦЭМ!$B$39:$B$782,C$260)+'СЕТ СН'!$F$15</f>
        <v>#REF!</v>
      </c>
      <c r="D275" s="36" t="e">
        <f>SUMIFS(СВЦЭМ!#REF!,СВЦЭМ!$A$40:$A$783,$A275,СВЦЭМ!$B$39:$B$782,D$260)+'СЕТ СН'!$F$15</f>
        <v>#REF!</v>
      </c>
      <c r="E275" s="36" t="e">
        <f>SUMIFS(СВЦЭМ!#REF!,СВЦЭМ!$A$40:$A$783,$A275,СВЦЭМ!$B$39:$B$782,E$260)+'СЕТ СН'!$F$15</f>
        <v>#REF!</v>
      </c>
      <c r="F275" s="36" t="e">
        <f>SUMIFS(СВЦЭМ!#REF!,СВЦЭМ!$A$40:$A$783,$A275,СВЦЭМ!$B$39:$B$782,F$260)+'СЕТ СН'!$F$15</f>
        <v>#REF!</v>
      </c>
      <c r="G275" s="36" t="e">
        <f>SUMIFS(СВЦЭМ!#REF!,СВЦЭМ!$A$40:$A$783,$A275,СВЦЭМ!$B$39:$B$782,G$260)+'СЕТ СН'!$F$15</f>
        <v>#REF!</v>
      </c>
      <c r="H275" s="36" t="e">
        <f>SUMIFS(СВЦЭМ!#REF!,СВЦЭМ!$A$40:$A$783,$A275,СВЦЭМ!$B$39:$B$782,H$260)+'СЕТ СН'!$F$15</f>
        <v>#REF!</v>
      </c>
      <c r="I275" s="36" t="e">
        <f>SUMIFS(СВЦЭМ!#REF!,СВЦЭМ!$A$40:$A$783,$A275,СВЦЭМ!$B$39:$B$782,I$260)+'СЕТ СН'!$F$15</f>
        <v>#REF!</v>
      </c>
      <c r="J275" s="36" t="e">
        <f>SUMIFS(СВЦЭМ!#REF!,СВЦЭМ!$A$40:$A$783,$A275,СВЦЭМ!$B$39:$B$782,J$260)+'СЕТ СН'!$F$15</f>
        <v>#REF!</v>
      </c>
      <c r="K275" s="36" t="e">
        <f>SUMIFS(СВЦЭМ!#REF!,СВЦЭМ!$A$40:$A$783,$A275,СВЦЭМ!$B$39:$B$782,K$260)+'СЕТ СН'!$F$15</f>
        <v>#REF!</v>
      </c>
      <c r="L275" s="36" t="e">
        <f>SUMIFS(СВЦЭМ!#REF!,СВЦЭМ!$A$40:$A$783,$A275,СВЦЭМ!$B$39:$B$782,L$260)+'СЕТ СН'!$F$15</f>
        <v>#REF!</v>
      </c>
      <c r="M275" s="36" t="e">
        <f>SUMIFS(СВЦЭМ!#REF!,СВЦЭМ!$A$40:$A$783,$A275,СВЦЭМ!$B$39:$B$782,M$260)+'СЕТ СН'!$F$15</f>
        <v>#REF!</v>
      </c>
      <c r="N275" s="36" t="e">
        <f>SUMIFS(СВЦЭМ!#REF!,СВЦЭМ!$A$40:$A$783,$A275,СВЦЭМ!$B$39:$B$782,N$260)+'СЕТ СН'!$F$15</f>
        <v>#REF!</v>
      </c>
      <c r="O275" s="36" t="e">
        <f>SUMIFS(СВЦЭМ!#REF!,СВЦЭМ!$A$40:$A$783,$A275,СВЦЭМ!$B$39:$B$782,O$260)+'СЕТ СН'!$F$15</f>
        <v>#REF!</v>
      </c>
      <c r="P275" s="36" t="e">
        <f>SUMIFS(СВЦЭМ!#REF!,СВЦЭМ!$A$40:$A$783,$A275,СВЦЭМ!$B$39:$B$782,P$260)+'СЕТ СН'!$F$15</f>
        <v>#REF!</v>
      </c>
      <c r="Q275" s="36" t="e">
        <f>SUMIFS(СВЦЭМ!#REF!,СВЦЭМ!$A$40:$A$783,$A275,СВЦЭМ!$B$39:$B$782,Q$260)+'СЕТ СН'!$F$15</f>
        <v>#REF!</v>
      </c>
      <c r="R275" s="36" t="e">
        <f>SUMIFS(СВЦЭМ!#REF!,СВЦЭМ!$A$40:$A$783,$A275,СВЦЭМ!$B$39:$B$782,R$260)+'СЕТ СН'!$F$15</f>
        <v>#REF!</v>
      </c>
      <c r="S275" s="36" t="e">
        <f>SUMIFS(СВЦЭМ!#REF!,СВЦЭМ!$A$40:$A$783,$A275,СВЦЭМ!$B$39:$B$782,S$260)+'СЕТ СН'!$F$15</f>
        <v>#REF!</v>
      </c>
      <c r="T275" s="36" t="e">
        <f>SUMIFS(СВЦЭМ!#REF!,СВЦЭМ!$A$40:$A$783,$A275,СВЦЭМ!$B$39:$B$782,T$260)+'СЕТ СН'!$F$15</f>
        <v>#REF!</v>
      </c>
      <c r="U275" s="36" t="e">
        <f>SUMIFS(СВЦЭМ!#REF!,СВЦЭМ!$A$40:$A$783,$A275,СВЦЭМ!$B$39:$B$782,U$260)+'СЕТ СН'!$F$15</f>
        <v>#REF!</v>
      </c>
      <c r="V275" s="36" t="e">
        <f>SUMIFS(СВЦЭМ!#REF!,СВЦЭМ!$A$40:$A$783,$A275,СВЦЭМ!$B$39:$B$782,V$260)+'СЕТ СН'!$F$15</f>
        <v>#REF!</v>
      </c>
      <c r="W275" s="36" t="e">
        <f>SUMIFS(СВЦЭМ!#REF!,СВЦЭМ!$A$40:$A$783,$A275,СВЦЭМ!$B$39:$B$782,W$260)+'СЕТ СН'!$F$15</f>
        <v>#REF!</v>
      </c>
      <c r="X275" s="36" t="e">
        <f>SUMIFS(СВЦЭМ!#REF!,СВЦЭМ!$A$40:$A$783,$A275,СВЦЭМ!$B$39:$B$782,X$260)+'СЕТ СН'!$F$15</f>
        <v>#REF!</v>
      </c>
      <c r="Y275" s="36" t="e">
        <f>SUMIFS(СВЦЭМ!#REF!,СВЦЭМ!$A$40:$A$783,$A275,СВЦЭМ!$B$39:$B$782,Y$260)+'СЕТ СН'!$F$15</f>
        <v>#REF!</v>
      </c>
    </row>
    <row r="276" spans="1:25" ht="15.75" hidden="1" x14ac:dyDescent="0.2">
      <c r="A276" s="35">
        <f t="shared" si="7"/>
        <v>44302</v>
      </c>
      <c r="B276" s="36" t="e">
        <f>SUMIFS(СВЦЭМ!#REF!,СВЦЭМ!$A$40:$A$783,$A276,СВЦЭМ!$B$39:$B$782,B$260)+'СЕТ СН'!$F$15</f>
        <v>#REF!</v>
      </c>
      <c r="C276" s="36" t="e">
        <f>SUMIFS(СВЦЭМ!#REF!,СВЦЭМ!$A$40:$A$783,$A276,СВЦЭМ!$B$39:$B$782,C$260)+'СЕТ СН'!$F$15</f>
        <v>#REF!</v>
      </c>
      <c r="D276" s="36" t="e">
        <f>SUMIFS(СВЦЭМ!#REF!,СВЦЭМ!$A$40:$A$783,$A276,СВЦЭМ!$B$39:$B$782,D$260)+'СЕТ СН'!$F$15</f>
        <v>#REF!</v>
      </c>
      <c r="E276" s="36" t="e">
        <f>SUMIFS(СВЦЭМ!#REF!,СВЦЭМ!$A$40:$A$783,$A276,СВЦЭМ!$B$39:$B$782,E$260)+'СЕТ СН'!$F$15</f>
        <v>#REF!</v>
      </c>
      <c r="F276" s="36" t="e">
        <f>SUMIFS(СВЦЭМ!#REF!,СВЦЭМ!$A$40:$A$783,$A276,СВЦЭМ!$B$39:$B$782,F$260)+'СЕТ СН'!$F$15</f>
        <v>#REF!</v>
      </c>
      <c r="G276" s="36" t="e">
        <f>SUMIFS(СВЦЭМ!#REF!,СВЦЭМ!$A$40:$A$783,$A276,СВЦЭМ!$B$39:$B$782,G$260)+'СЕТ СН'!$F$15</f>
        <v>#REF!</v>
      </c>
      <c r="H276" s="36" t="e">
        <f>SUMIFS(СВЦЭМ!#REF!,СВЦЭМ!$A$40:$A$783,$A276,СВЦЭМ!$B$39:$B$782,H$260)+'СЕТ СН'!$F$15</f>
        <v>#REF!</v>
      </c>
      <c r="I276" s="36" t="e">
        <f>SUMIFS(СВЦЭМ!#REF!,СВЦЭМ!$A$40:$A$783,$A276,СВЦЭМ!$B$39:$B$782,I$260)+'СЕТ СН'!$F$15</f>
        <v>#REF!</v>
      </c>
      <c r="J276" s="36" t="e">
        <f>SUMIFS(СВЦЭМ!#REF!,СВЦЭМ!$A$40:$A$783,$A276,СВЦЭМ!$B$39:$B$782,J$260)+'СЕТ СН'!$F$15</f>
        <v>#REF!</v>
      </c>
      <c r="K276" s="36" t="e">
        <f>SUMIFS(СВЦЭМ!#REF!,СВЦЭМ!$A$40:$A$783,$A276,СВЦЭМ!$B$39:$B$782,K$260)+'СЕТ СН'!$F$15</f>
        <v>#REF!</v>
      </c>
      <c r="L276" s="36" t="e">
        <f>SUMIFS(СВЦЭМ!#REF!,СВЦЭМ!$A$40:$A$783,$A276,СВЦЭМ!$B$39:$B$782,L$260)+'СЕТ СН'!$F$15</f>
        <v>#REF!</v>
      </c>
      <c r="M276" s="36" t="e">
        <f>SUMIFS(СВЦЭМ!#REF!,СВЦЭМ!$A$40:$A$783,$A276,СВЦЭМ!$B$39:$B$782,M$260)+'СЕТ СН'!$F$15</f>
        <v>#REF!</v>
      </c>
      <c r="N276" s="36" t="e">
        <f>SUMIFS(СВЦЭМ!#REF!,СВЦЭМ!$A$40:$A$783,$A276,СВЦЭМ!$B$39:$B$782,N$260)+'СЕТ СН'!$F$15</f>
        <v>#REF!</v>
      </c>
      <c r="O276" s="36" t="e">
        <f>SUMIFS(СВЦЭМ!#REF!,СВЦЭМ!$A$40:$A$783,$A276,СВЦЭМ!$B$39:$B$782,O$260)+'СЕТ СН'!$F$15</f>
        <v>#REF!</v>
      </c>
      <c r="P276" s="36" t="e">
        <f>SUMIFS(СВЦЭМ!#REF!,СВЦЭМ!$A$40:$A$783,$A276,СВЦЭМ!$B$39:$B$782,P$260)+'СЕТ СН'!$F$15</f>
        <v>#REF!</v>
      </c>
      <c r="Q276" s="36" t="e">
        <f>SUMIFS(СВЦЭМ!#REF!,СВЦЭМ!$A$40:$A$783,$A276,СВЦЭМ!$B$39:$B$782,Q$260)+'СЕТ СН'!$F$15</f>
        <v>#REF!</v>
      </c>
      <c r="R276" s="36" t="e">
        <f>SUMIFS(СВЦЭМ!#REF!,СВЦЭМ!$A$40:$A$783,$A276,СВЦЭМ!$B$39:$B$782,R$260)+'СЕТ СН'!$F$15</f>
        <v>#REF!</v>
      </c>
      <c r="S276" s="36" t="e">
        <f>SUMIFS(СВЦЭМ!#REF!,СВЦЭМ!$A$40:$A$783,$A276,СВЦЭМ!$B$39:$B$782,S$260)+'СЕТ СН'!$F$15</f>
        <v>#REF!</v>
      </c>
      <c r="T276" s="36" t="e">
        <f>SUMIFS(СВЦЭМ!#REF!,СВЦЭМ!$A$40:$A$783,$A276,СВЦЭМ!$B$39:$B$782,T$260)+'СЕТ СН'!$F$15</f>
        <v>#REF!</v>
      </c>
      <c r="U276" s="36" t="e">
        <f>SUMIFS(СВЦЭМ!#REF!,СВЦЭМ!$A$40:$A$783,$A276,СВЦЭМ!$B$39:$B$782,U$260)+'СЕТ СН'!$F$15</f>
        <v>#REF!</v>
      </c>
      <c r="V276" s="36" t="e">
        <f>SUMIFS(СВЦЭМ!#REF!,СВЦЭМ!$A$40:$A$783,$A276,СВЦЭМ!$B$39:$B$782,V$260)+'СЕТ СН'!$F$15</f>
        <v>#REF!</v>
      </c>
      <c r="W276" s="36" t="e">
        <f>SUMIFS(СВЦЭМ!#REF!,СВЦЭМ!$A$40:$A$783,$A276,СВЦЭМ!$B$39:$B$782,W$260)+'СЕТ СН'!$F$15</f>
        <v>#REF!</v>
      </c>
      <c r="X276" s="36" t="e">
        <f>SUMIFS(СВЦЭМ!#REF!,СВЦЭМ!$A$40:$A$783,$A276,СВЦЭМ!$B$39:$B$782,X$260)+'СЕТ СН'!$F$15</f>
        <v>#REF!</v>
      </c>
      <c r="Y276" s="36" t="e">
        <f>SUMIFS(СВЦЭМ!#REF!,СВЦЭМ!$A$40:$A$783,$A276,СВЦЭМ!$B$39:$B$782,Y$260)+'СЕТ СН'!$F$15</f>
        <v>#REF!</v>
      </c>
    </row>
    <row r="277" spans="1:25" ht="15.75" hidden="1" x14ac:dyDescent="0.2">
      <c r="A277" s="35">
        <f t="shared" si="7"/>
        <v>44303</v>
      </c>
      <c r="B277" s="36" t="e">
        <f>SUMIFS(СВЦЭМ!#REF!,СВЦЭМ!$A$40:$A$783,$A277,СВЦЭМ!$B$39:$B$782,B$260)+'СЕТ СН'!$F$15</f>
        <v>#REF!</v>
      </c>
      <c r="C277" s="36" t="e">
        <f>SUMIFS(СВЦЭМ!#REF!,СВЦЭМ!$A$40:$A$783,$A277,СВЦЭМ!$B$39:$B$782,C$260)+'СЕТ СН'!$F$15</f>
        <v>#REF!</v>
      </c>
      <c r="D277" s="36" t="e">
        <f>SUMIFS(СВЦЭМ!#REF!,СВЦЭМ!$A$40:$A$783,$A277,СВЦЭМ!$B$39:$B$782,D$260)+'СЕТ СН'!$F$15</f>
        <v>#REF!</v>
      </c>
      <c r="E277" s="36" t="e">
        <f>SUMIFS(СВЦЭМ!#REF!,СВЦЭМ!$A$40:$A$783,$A277,СВЦЭМ!$B$39:$B$782,E$260)+'СЕТ СН'!$F$15</f>
        <v>#REF!</v>
      </c>
      <c r="F277" s="36" t="e">
        <f>SUMIFS(СВЦЭМ!#REF!,СВЦЭМ!$A$40:$A$783,$A277,СВЦЭМ!$B$39:$B$782,F$260)+'СЕТ СН'!$F$15</f>
        <v>#REF!</v>
      </c>
      <c r="G277" s="36" t="e">
        <f>SUMIFS(СВЦЭМ!#REF!,СВЦЭМ!$A$40:$A$783,$A277,СВЦЭМ!$B$39:$B$782,G$260)+'СЕТ СН'!$F$15</f>
        <v>#REF!</v>
      </c>
      <c r="H277" s="36" t="e">
        <f>SUMIFS(СВЦЭМ!#REF!,СВЦЭМ!$A$40:$A$783,$A277,СВЦЭМ!$B$39:$B$782,H$260)+'СЕТ СН'!$F$15</f>
        <v>#REF!</v>
      </c>
      <c r="I277" s="36" t="e">
        <f>SUMIFS(СВЦЭМ!#REF!,СВЦЭМ!$A$40:$A$783,$A277,СВЦЭМ!$B$39:$B$782,I$260)+'СЕТ СН'!$F$15</f>
        <v>#REF!</v>
      </c>
      <c r="J277" s="36" t="e">
        <f>SUMIFS(СВЦЭМ!#REF!,СВЦЭМ!$A$40:$A$783,$A277,СВЦЭМ!$B$39:$B$782,J$260)+'СЕТ СН'!$F$15</f>
        <v>#REF!</v>
      </c>
      <c r="K277" s="36" t="e">
        <f>SUMIFS(СВЦЭМ!#REF!,СВЦЭМ!$A$40:$A$783,$A277,СВЦЭМ!$B$39:$B$782,K$260)+'СЕТ СН'!$F$15</f>
        <v>#REF!</v>
      </c>
      <c r="L277" s="36" t="e">
        <f>SUMIFS(СВЦЭМ!#REF!,СВЦЭМ!$A$40:$A$783,$A277,СВЦЭМ!$B$39:$B$782,L$260)+'СЕТ СН'!$F$15</f>
        <v>#REF!</v>
      </c>
      <c r="M277" s="36" t="e">
        <f>SUMIFS(СВЦЭМ!#REF!,СВЦЭМ!$A$40:$A$783,$A277,СВЦЭМ!$B$39:$B$782,M$260)+'СЕТ СН'!$F$15</f>
        <v>#REF!</v>
      </c>
      <c r="N277" s="36" t="e">
        <f>SUMIFS(СВЦЭМ!#REF!,СВЦЭМ!$A$40:$A$783,$A277,СВЦЭМ!$B$39:$B$782,N$260)+'СЕТ СН'!$F$15</f>
        <v>#REF!</v>
      </c>
      <c r="O277" s="36" t="e">
        <f>SUMIFS(СВЦЭМ!#REF!,СВЦЭМ!$A$40:$A$783,$A277,СВЦЭМ!$B$39:$B$782,O$260)+'СЕТ СН'!$F$15</f>
        <v>#REF!</v>
      </c>
      <c r="P277" s="36" t="e">
        <f>SUMIFS(СВЦЭМ!#REF!,СВЦЭМ!$A$40:$A$783,$A277,СВЦЭМ!$B$39:$B$782,P$260)+'СЕТ СН'!$F$15</f>
        <v>#REF!</v>
      </c>
      <c r="Q277" s="36" t="e">
        <f>SUMIFS(СВЦЭМ!#REF!,СВЦЭМ!$A$40:$A$783,$A277,СВЦЭМ!$B$39:$B$782,Q$260)+'СЕТ СН'!$F$15</f>
        <v>#REF!</v>
      </c>
      <c r="R277" s="36" t="e">
        <f>SUMIFS(СВЦЭМ!#REF!,СВЦЭМ!$A$40:$A$783,$A277,СВЦЭМ!$B$39:$B$782,R$260)+'СЕТ СН'!$F$15</f>
        <v>#REF!</v>
      </c>
      <c r="S277" s="36" t="e">
        <f>SUMIFS(СВЦЭМ!#REF!,СВЦЭМ!$A$40:$A$783,$A277,СВЦЭМ!$B$39:$B$782,S$260)+'СЕТ СН'!$F$15</f>
        <v>#REF!</v>
      </c>
      <c r="T277" s="36" t="e">
        <f>SUMIFS(СВЦЭМ!#REF!,СВЦЭМ!$A$40:$A$783,$A277,СВЦЭМ!$B$39:$B$782,T$260)+'СЕТ СН'!$F$15</f>
        <v>#REF!</v>
      </c>
      <c r="U277" s="36" t="e">
        <f>SUMIFS(СВЦЭМ!#REF!,СВЦЭМ!$A$40:$A$783,$A277,СВЦЭМ!$B$39:$B$782,U$260)+'СЕТ СН'!$F$15</f>
        <v>#REF!</v>
      </c>
      <c r="V277" s="36" t="e">
        <f>SUMIFS(СВЦЭМ!#REF!,СВЦЭМ!$A$40:$A$783,$A277,СВЦЭМ!$B$39:$B$782,V$260)+'СЕТ СН'!$F$15</f>
        <v>#REF!</v>
      </c>
      <c r="W277" s="36" t="e">
        <f>SUMIFS(СВЦЭМ!#REF!,СВЦЭМ!$A$40:$A$783,$A277,СВЦЭМ!$B$39:$B$782,W$260)+'СЕТ СН'!$F$15</f>
        <v>#REF!</v>
      </c>
      <c r="X277" s="36" t="e">
        <f>SUMIFS(СВЦЭМ!#REF!,СВЦЭМ!$A$40:$A$783,$A277,СВЦЭМ!$B$39:$B$782,X$260)+'СЕТ СН'!$F$15</f>
        <v>#REF!</v>
      </c>
      <c r="Y277" s="36" t="e">
        <f>SUMIFS(СВЦЭМ!#REF!,СВЦЭМ!$A$40:$A$783,$A277,СВЦЭМ!$B$39:$B$782,Y$260)+'СЕТ СН'!$F$15</f>
        <v>#REF!</v>
      </c>
    </row>
    <row r="278" spans="1:25" ht="15.75" hidden="1" x14ac:dyDescent="0.2">
      <c r="A278" s="35">
        <f t="shared" si="7"/>
        <v>44304</v>
      </c>
      <c r="B278" s="36" t="e">
        <f>SUMIFS(СВЦЭМ!#REF!,СВЦЭМ!$A$40:$A$783,$A278,СВЦЭМ!$B$39:$B$782,B$260)+'СЕТ СН'!$F$15</f>
        <v>#REF!</v>
      </c>
      <c r="C278" s="36" t="e">
        <f>SUMIFS(СВЦЭМ!#REF!,СВЦЭМ!$A$40:$A$783,$A278,СВЦЭМ!$B$39:$B$782,C$260)+'СЕТ СН'!$F$15</f>
        <v>#REF!</v>
      </c>
      <c r="D278" s="36" t="e">
        <f>SUMIFS(СВЦЭМ!#REF!,СВЦЭМ!$A$40:$A$783,$A278,СВЦЭМ!$B$39:$B$782,D$260)+'СЕТ СН'!$F$15</f>
        <v>#REF!</v>
      </c>
      <c r="E278" s="36" t="e">
        <f>SUMIFS(СВЦЭМ!#REF!,СВЦЭМ!$A$40:$A$783,$A278,СВЦЭМ!$B$39:$B$782,E$260)+'СЕТ СН'!$F$15</f>
        <v>#REF!</v>
      </c>
      <c r="F278" s="36" t="e">
        <f>SUMIFS(СВЦЭМ!#REF!,СВЦЭМ!$A$40:$A$783,$A278,СВЦЭМ!$B$39:$B$782,F$260)+'СЕТ СН'!$F$15</f>
        <v>#REF!</v>
      </c>
      <c r="G278" s="36" t="e">
        <f>SUMIFS(СВЦЭМ!#REF!,СВЦЭМ!$A$40:$A$783,$A278,СВЦЭМ!$B$39:$B$782,G$260)+'СЕТ СН'!$F$15</f>
        <v>#REF!</v>
      </c>
      <c r="H278" s="36" t="e">
        <f>SUMIFS(СВЦЭМ!#REF!,СВЦЭМ!$A$40:$A$783,$A278,СВЦЭМ!$B$39:$B$782,H$260)+'СЕТ СН'!$F$15</f>
        <v>#REF!</v>
      </c>
      <c r="I278" s="36" t="e">
        <f>SUMIFS(СВЦЭМ!#REF!,СВЦЭМ!$A$40:$A$783,$A278,СВЦЭМ!$B$39:$B$782,I$260)+'СЕТ СН'!$F$15</f>
        <v>#REF!</v>
      </c>
      <c r="J278" s="36" t="e">
        <f>SUMIFS(СВЦЭМ!#REF!,СВЦЭМ!$A$40:$A$783,$A278,СВЦЭМ!$B$39:$B$782,J$260)+'СЕТ СН'!$F$15</f>
        <v>#REF!</v>
      </c>
      <c r="K278" s="36" t="e">
        <f>SUMIFS(СВЦЭМ!#REF!,СВЦЭМ!$A$40:$A$783,$A278,СВЦЭМ!$B$39:$B$782,K$260)+'СЕТ СН'!$F$15</f>
        <v>#REF!</v>
      </c>
      <c r="L278" s="36" t="e">
        <f>SUMIFS(СВЦЭМ!#REF!,СВЦЭМ!$A$40:$A$783,$A278,СВЦЭМ!$B$39:$B$782,L$260)+'СЕТ СН'!$F$15</f>
        <v>#REF!</v>
      </c>
      <c r="M278" s="36" t="e">
        <f>SUMIFS(СВЦЭМ!#REF!,СВЦЭМ!$A$40:$A$783,$A278,СВЦЭМ!$B$39:$B$782,M$260)+'СЕТ СН'!$F$15</f>
        <v>#REF!</v>
      </c>
      <c r="N278" s="36" t="e">
        <f>SUMIFS(СВЦЭМ!#REF!,СВЦЭМ!$A$40:$A$783,$A278,СВЦЭМ!$B$39:$B$782,N$260)+'СЕТ СН'!$F$15</f>
        <v>#REF!</v>
      </c>
      <c r="O278" s="36" t="e">
        <f>SUMIFS(СВЦЭМ!#REF!,СВЦЭМ!$A$40:$A$783,$A278,СВЦЭМ!$B$39:$B$782,O$260)+'СЕТ СН'!$F$15</f>
        <v>#REF!</v>
      </c>
      <c r="P278" s="36" t="e">
        <f>SUMIFS(СВЦЭМ!#REF!,СВЦЭМ!$A$40:$A$783,$A278,СВЦЭМ!$B$39:$B$782,P$260)+'СЕТ СН'!$F$15</f>
        <v>#REF!</v>
      </c>
      <c r="Q278" s="36" t="e">
        <f>SUMIFS(СВЦЭМ!#REF!,СВЦЭМ!$A$40:$A$783,$A278,СВЦЭМ!$B$39:$B$782,Q$260)+'СЕТ СН'!$F$15</f>
        <v>#REF!</v>
      </c>
      <c r="R278" s="36" t="e">
        <f>SUMIFS(СВЦЭМ!#REF!,СВЦЭМ!$A$40:$A$783,$A278,СВЦЭМ!$B$39:$B$782,R$260)+'СЕТ СН'!$F$15</f>
        <v>#REF!</v>
      </c>
      <c r="S278" s="36" t="e">
        <f>SUMIFS(СВЦЭМ!#REF!,СВЦЭМ!$A$40:$A$783,$A278,СВЦЭМ!$B$39:$B$782,S$260)+'СЕТ СН'!$F$15</f>
        <v>#REF!</v>
      </c>
      <c r="T278" s="36" t="e">
        <f>SUMIFS(СВЦЭМ!#REF!,СВЦЭМ!$A$40:$A$783,$A278,СВЦЭМ!$B$39:$B$782,T$260)+'СЕТ СН'!$F$15</f>
        <v>#REF!</v>
      </c>
      <c r="U278" s="36" t="e">
        <f>SUMIFS(СВЦЭМ!#REF!,СВЦЭМ!$A$40:$A$783,$A278,СВЦЭМ!$B$39:$B$782,U$260)+'СЕТ СН'!$F$15</f>
        <v>#REF!</v>
      </c>
      <c r="V278" s="36" t="e">
        <f>SUMIFS(СВЦЭМ!#REF!,СВЦЭМ!$A$40:$A$783,$A278,СВЦЭМ!$B$39:$B$782,V$260)+'СЕТ СН'!$F$15</f>
        <v>#REF!</v>
      </c>
      <c r="W278" s="36" t="e">
        <f>SUMIFS(СВЦЭМ!#REF!,СВЦЭМ!$A$40:$A$783,$A278,СВЦЭМ!$B$39:$B$782,W$260)+'СЕТ СН'!$F$15</f>
        <v>#REF!</v>
      </c>
      <c r="X278" s="36" t="e">
        <f>SUMIFS(СВЦЭМ!#REF!,СВЦЭМ!$A$40:$A$783,$A278,СВЦЭМ!$B$39:$B$782,X$260)+'СЕТ СН'!$F$15</f>
        <v>#REF!</v>
      </c>
      <c r="Y278" s="36" t="e">
        <f>SUMIFS(СВЦЭМ!#REF!,СВЦЭМ!$A$40:$A$783,$A278,СВЦЭМ!$B$39:$B$782,Y$260)+'СЕТ СН'!$F$15</f>
        <v>#REF!</v>
      </c>
    </row>
    <row r="279" spans="1:25" ht="15.75" hidden="1" x14ac:dyDescent="0.2">
      <c r="A279" s="35">
        <f t="shared" si="7"/>
        <v>44305</v>
      </c>
      <c r="B279" s="36" t="e">
        <f>SUMIFS(СВЦЭМ!#REF!,СВЦЭМ!$A$40:$A$783,$A279,СВЦЭМ!$B$39:$B$782,B$260)+'СЕТ СН'!$F$15</f>
        <v>#REF!</v>
      </c>
      <c r="C279" s="36" t="e">
        <f>SUMIFS(СВЦЭМ!#REF!,СВЦЭМ!$A$40:$A$783,$A279,СВЦЭМ!$B$39:$B$782,C$260)+'СЕТ СН'!$F$15</f>
        <v>#REF!</v>
      </c>
      <c r="D279" s="36" t="e">
        <f>SUMIFS(СВЦЭМ!#REF!,СВЦЭМ!$A$40:$A$783,$A279,СВЦЭМ!$B$39:$B$782,D$260)+'СЕТ СН'!$F$15</f>
        <v>#REF!</v>
      </c>
      <c r="E279" s="36" t="e">
        <f>SUMIFS(СВЦЭМ!#REF!,СВЦЭМ!$A$40:$A$783,$A279,СВЦЭМ!$B$39:$B$782,E$260)+'СЕТ СН'!$F$15</f>
        <v>#REF!</v>
      </c>
      <c r="F279" s="36" t="e">
        <f>SUMIFS(СВЦЭМ!#REF!,СВЦЭМ!$A$40:$A$783,$A279,СВЦЭМ!$B$39:$B$782,F$260)+'СЕТ СН'!$F$15</f>
        <v>#REF!</v>
      </c>
      <c r="G279" s="36" t="e">
        <f>SUMIFS(СВЦЭМ!#REF!,СВЦЭМ!$A$40:$A$783,$A279,СВЦЭМ!$B$39:$B$782,G$260)+'СЕТ СН'!$F$15</f>
        <v>#REF!</v>
      </c>
      <c r="H279" s="36" t="e">
        <f>SUMIFS(СВЦЭМ!#REF!,СВЦЭМ!$A$40:$A$783,$A279,СВЦЭМ!$B$39:$B$782,H$260)+'СЕТ СН'!$F$15</f>
        <v>#REF!</v>
      </c>
      <c r="I279" s="36" t="e">
        <f>SUMIFS(СВЦЭМ!#REF!,СВЦЭМ!$A$40:$A$783,$A279,СВЦЭМ!$B$39:$B$782,I$260)+'СЕТ СН'!$F$15</f>
        <v>#REF!</v>
      </c>
      <c r="J279" s="36" t="e">
        <f>SUMIFS(СВЦЭМ!#REF!,СВЦЭМ!$A$40:$A$783,$A279,СВЦЭМ!$B$39:$B$782,J$260)+'СЕТ СН'!$F$15</f>
        <v>#REF!</v>
      </c>
      <c r="K279" s="36" t="e">
        <f>SUMIFS(СВЦЭМ!#REF!,СВЦЭМ!$A$40:$A$783,$A279,СВЦЭМ!$B$39:$B$782,K$260)+'СЕТ СН'!$F$15</f>
        <v>#REF!</v>
      </c>
      <c r="L279" s="36" t="e">
        <f>SUMIFS(СВЦЭМ!#REF!,СВЦЭМ!$A$40:$A$783,$A279,СВЦЭМ!$B$39:$B$782,L$260)+'СЕТ СН'!$F$15</f>
        <v>#REF!</v>
      </c>
      <c r="M279" s="36" t="e">
        <f>SUMIFS(СВЦЭМ!#REF!,СВЦЭМ!$A$40:$A$783,$A279,СВЦЭМ!$B$39:$B$782,M$260)+'СЕТ СН'!$F$15</f>
        <v>#REF!</v>
      </c>
      <c r="N279" s="36" t="e">
        <f>SUMIFS(СВЦЭМ!#REF!,СВЦЭМ!$A$40:$A$783,$A279,СВЦЭМ!$B$39:$B$782,N$260)+'СЕТ СН'!$F$15</f>
        <v>#REF!</v>
      </c>
      <c r="O279" s="36" t="e">
        <f>SUMIFS(СВЦЭМ!#REF!,СВЦЭМ!$A$40:$A$783,$A279,СВЦЭМ!$B$39:$B$782,O$260)+'СЕТ СН'!$F$15</f>
        <v>#REF!</v>
      </c>
      <c r="P279" s="36" t="e">
        <f>SUMIFS(СВЦЭМ!#REF!,СВЦЭМ!$A$40:$A$783,$A279,СВЦЭМ!$B$39:$B$782,P$260)+'СЕТ СН'!$F$15</f>
        <v>#REF!</v>
      </c>
      <c r="Q279" s="36" t="e">
        <f>SUMIFS(СВЦЭМ!#REF!,СВЦЭМ!$A$40:$A$783,$A279,СВЦЭМ!$B$39:$B$782,Q$260)+'СЕТ СН'!$F$15</f>
        <v>#REF!</v>
      </c>
      <c r="R279" s="36" t="e">
        <f>SUMIFS(СВЦЭМ!#REF!,СВЦЭМ!$A$40:$A$783,$A279,СВЦЭМ!$B$39:$B$782,R$260)+'СЕТ СН'!$F$15</f>
        <v>#REF!</v>
      </c>
      <c r="S279" s="36" t="e">
        <f>SUMIFS(СВЦЭМ!#REF!,СВЦЭМ!$A$40:$A$783,$A279,СВЦЭМ!$B$39:$B$782,S$260)+'СЕТ СН'!$F$15</f>
        <v>#REF!</v>
      </c>
      <c r="T279" s="36" t="e">
        <f>SUMIFS(СВЦЭМ!#REF!,СВЦЭМ!$A$40:$A$783,$A279,СВЦЭМ!$B$39:$B$782,T$260)+'СЕТ СН'!$F$15</f>
        <v>#REF!</v>
      </c>
      <c r="U279" s="36" t="e">
        <f>SUMIFS(СВЦЭМ!#REF!,СВЦЭМ!$A$40:$A$783,$A279,СВЦЭМ!$B$39:$B$782,U$260)+'СЕТ СН'!$F$15</f>
        <v>#REF!</v>
      </c>
      <c r="V279" s="36" t="e">
        <f>SUMIFS(СВЦЭМ!#REF!,СВЦЭМ!$A$40:$A$783,$A279,СВЦЭМ!$B$39:$B$782,V$260)+'СЕТ СН'!$F$15</f>
        <v>#REF!</v>
      </c>
      <c r="W279" s="36" t="e">
        <f>SUMIFS(СВЦЭМ!#REF!,СВЦЭМ!$A$40:$A$783,$A279,СВЦЭМ!$B$39:$B$782,W$260)+'СЕТ СН'!$F$15</f>
        <v>#REF!</v>
      </c>
      <c r="X279" s="36" t="e">
        <f>SUMIFS(СВЦЭМ!#REF!,СВЦЭМ!$A$40:$A$783,$A279,СВЦЭМ!$B$39:$B$782,X$260)+'СЕТ СН'!$F$15</f>
        <v>#REF!</v>
      </c>
      <c r="Y279" s="36" t="e">
        <f>SUMIFS(СВЦЭМ!#REF!,СВЦЭМ!$A$40:$A$783,$A279,СВЦЭМ!$B$39:$B$782,Y$260)+'СЕТ СН'!$F$15</f>
        <v>#REF!</v>
      </c>
    </row>
    <row r="280" spans="1:25" ht="15.75" hidden="1" x14ac:dyDescent="0.2">
      <c r="A280" s="35">
        <f t="shared" si="7"/>
        <v>44306</v>
      </c>
      <c r="B280" s="36" t="e">
        <f>SUMIFS(СВЦЭМ!#REF!,СВЦЭМ!$A$40:$A$783,$A280,СВЦЭМ!$B$39:$B$782,B$260)+'СЕТ СН'!$F$15</f>
        <v>#REF!</v>
      </c>
      <c r="C280" s="36" t="e">
        <f>SUMIFS(СВЦЭМ!#REF!,СВЦЭМ!$A$40:$A$783,$A280,СВЦЭМ!$B$39:$B$782,C$260)+'СЕТ СН'!$F$15</f>
        <v>#REF!</v>
      </c>
      <c r="D280" s="36" t="e">
        <f>SUMIFS(СВЦЭМ!#REF!,СВЦЭМ!$A$40:$A$783,$A280,СВЦЭМ!$B$39:$B$782,D$260)+'СЕТ СН'!$F$15</f>
        <v>#REF!</v>
      </c>
      <c r="E280" s="36" t="e">
        <f>SUMIFS(СВЦЭМ!#REF!,СВЦЭМ!$A$40:$A$783,$A280,СВЦЭМ!$B$39:$B$782,E$260)+'СЕТ СН'!$F$15</f>
        <v>#REF!</v>
      </c>
      <c r="F280" s="36" t="e">
        <f>SUMIFS(СВЦЭМ!#REF!,СВЦЭМ!$A$40:$A$783,$A280,СВЦЭМ!$B$39:$B$782,F$260)+'СЕТ СН'!$F$15</f>
        <v>#REF!</v>
      </c>
      <c r="G280" s="36" t="e">
        <f>SUMIFS(СВЦЭМ!#REF!,СВЦЭМ!$A$40:$A$783,$A280,СВЦЭМ!$B$39:$B$782,G$260)+'СЕТ СН'!$F$15</f>
        <v>#REF!</v>
      </c>
      <c r="H280" s="36" t="e">
        <f>SUMIFS(СВЦЭМ!#REF!,СВЦЭМ!$A$40:$A$783,$A280,СВЦЭМ!$B$39:$B$782,H$260)+'СЕТ СН'!$F$15</f>
        <v>#REF!</v>
      </c>
      <c r="I280" s="36" t="e">
        <f>SUMIFS(СВЦЭМ!#REF!,СВЦЭМ!$A$40:$A$783,$A280,СВЦЭМ!$B$39:$B$782,I$260)+'СЕТ СН'!$F$15</f>
        <v>#REF!</v>
      </c>
      <c r="J280" s="36" t="e">
        <f>SUMIFS(СВЦЭМ!#REF!,СВЦЭМ!$A$40:$A$783,$A280,СВЦЭМ!$B$39:$B$782,J$260)+'СЕТ СН'!$F$15</f>
        <v>#REF!</v>
      </c>
      <c r="K280" s="36" t="e">
        <f>SUMIFS(СВЦЭМ!#REF!,СВЦЭМ!$A$40:$A$783,$A280,СВЦЭМ!$B$39:$B$782,K$260)+'СЕТ СН'!$F$15</f>
        <v>#REF!</v>
      </c>
      <c r="L280" s="36" t="e">
        <f>SUMIFS(СВЦЭМ!#REF!,СВЦЭМ!$A$40:$A$783,$A280,СВЦЭМ!$B$39:$B$782,L$260)+'СЕТ СН'!$F$15</f>
        <v>#REF!</v>
      </c>
      <c r="M280" s="36" t="e">
        <f>SUMIFS(СВЦЭМ!#REF!,СВЦЭМ!$A$40:$A$783,$A280,СВЦЭМ!$B$39:$B$782,M$260)+'СЕТ СН'!$F$15</f>
        <v>#REF!</v>
      </c>
      <c r="N280" s="36" t="e">
        <f>SUMIFS(СВЦЭМ!#REF!,СВЦЭМ!$A$40:$A$783,$A280,СВЦЭМ!$B$39:$B$782,N$260)+'СЕТ СН'!$F$15</f>
        <v>#REF!</v>
      </c>
      <c r="O280" s="36" t="e">
        <f>SUMIFS(СВЦЭМ!#REF!,СВЦЭМ!$A$40:$A$783,$A280,СВЦЭМ!$B$39:$B$782,O$260)+'СЕТ СН'!$F$15</f>
        <v>#REF!</v>
      </c>
      <c r="P280" s="36" t="e">
        <f>SUMIFS(СВЦЭМ!#REF!,СВЦЭМ!$A$40:$A$783,$A280,СВЦЭМ!$B$39:$B$782,P$260)+'СЕТ СН'!$F$15</f>
        <v>#REF!</v>
      </c>
      <c r="Q280" s="36" t="e">
        <f>SUMIFS(СВЦЭМ!#REF!,СВЦЭМ!$A$40:$A$783,$A280,СВЦЭМ!$B$39:$B$782,Q$260)+'СЕТ СН'!$F$15</f>
        <v>#REF!</v>
      </c>
      <c r="R280" s="36" t="e">
        <f>SUMIFS(СВЦЭМ!#REF!,СВЦЭМ!$A$40:$A$783,$A280,СВЦЭМ!$B$39:$B$782,R$260)+'СЕТ СН'!$F$15</f>
        <v>#REF!</v>
      </c>
      <c r="S280" s="36" t="e">
        <f>SUMIFS(СВЦЭМ!#REF!,СВЦЭМ!$A$40:$A$783,$A280,СВЦЭМ!$B$39:$B$782,S$260)+'СЕТ СН'!$F$15</f>
        <v>#REF!</v>
      </c>
      <c r="T280" s="36" t="e">
        <f>SUMIFS(СВЦЭМ!#REF!,СВЦЭМ!$A$40:$A$783,$A280,СВЦЭМ!$B$39:$B$782,T$260)+'СЕТ СН'!$F$15</f>
        <v>#REF!</v>
      </c>
      <c r="U280" s="36" t="e">
        <f>SUMIFS(СВЦЭМ!#REF!,СВЦЭМ!$A$40:$A$783,$A280,СВЦЭМ!$B$39:$B$782,U$260)+'СЕТ СН'!$F$15</f>
        <v>#REF!</v>
      </c>
      <c r="V280" s="36" t="e">
        <f>SUMIFS(СВЦЭМ!#REF!,СВЦЭМ!$A$40:$A$783,$A280,СВЦЭМ!$B$39:$B$782,V$260)+'СЕТ СН'!$F$15</f>
        <v>#REF!</v>
      </c>
      <c r="W280" s="36" t="e">
        <f>SUMIFS(СВЦЭМ!#REF!,СВЦЭМ!$A$40:$A$783,$A280,СВЦЭМ!$B$39:$B$782,W$260)+'СЕТ СН'!$F$15</f>
        <v>#REF!</v>
      </c>
      <c r="X280" s="36" t="e">
        <f>SUMIFS(СВЦЭМ!#REF!,СВЦЭМ!$A$40:$A$783,$A280,СВЦЭМ!$B$39:$B$782,X$260)+'СЕТ СН'!$F$15</f>
        <v>#REF!</v>
      </c>
      <c r="Y280" s="36" t="e">
        <f>SUMIFS(СВЦЭМ!#REF!,СВЦЭМ!$A$40:$A$783,$A280,СВЦЭМ!$B$39:$B$782,Y$260)+'СЕТ СН'!$F$15</f>
        <v>#REF!</v>
      </c>
    </row>
    <row r="281" spans="1:25" ht="15.75" hidden="1" x14ac:dyDescent="0.2">
      <c r="A281" s="35">
        <f t="shared" si="7"/>
        <v>44307</v>
      </c>
      <c r="B281" s="36" t="e">
        <f>SUMIFS(СВЦЭМ!#REF!,СВЦЭМ!$A$40:$A$783,$A281,СВЦЭМ!$B$39:$B$782,B$260)+'СЕТ СН'!$F$15</f>
        <v>#REF!</v>
      </c>
      <c r="C281" s="36" t="e">
        <f>SUMIFS(СВЦЭМ!#REF!,СВЦЭМ!$A$40:$A$783,$A281,СВЦЭМ!$B$39:$B$782,C$260)+'СЕТ СН'!$F$15</f>
        <v>#REF!</v>
      </c>
      <c r="D281" s="36" t="e">
        <f>SUMIFS(СВЦЭМ!#REF!,СВЦЭМ!$A$40:$A$783,$A281,СВЦЭМ!$B$39:$B$782,D$260)+'СЕТ СН'!$F$15</f>
        <v>#REF!</v>
      </c>
      <c r="E281" s="36" t="e">
        <f>SUMIFS(СВЦЭМ!#REF!,СВЦЭМ!$A$40:$A$783,$A281,СВЦЭМ!$B$39:$B$782,E$260)+'СЕТ СН'!$F$15</f>
        <v>#REF!</v>
      </c>
      <c r="F281" s="36" t="e">
        <f>SUMIFS(СВЦЭМ!#REF!,СВЦЭМ!$A$40:$A$783,$A281,СВЦЭМ!$B$39:$B$782,F$260)+'СЕТ СН'!$F$15</f>
        <v>#REF!</v>
      </c>
      <c r="G281" s="36" t="e">
        <f>SUMIFS(СВЦЭМ!#REF!,СВЦЭМ!$A$40:$A$783,$A281,СВЦЭМ!$B$39:$B$782,G$260)+'СЕТ СН'!$F$15</f>
        <v>#REF!</v>
      </c>
      <c r="H281" s="36" t="e">
        <f>SUMIFS(СВЦЭМ!#REF!,СВЦЭМ!$A$40:$A$783,$A281,СВЦЭМ!$B$39:$B$782,H$260)+'СЕТ СН'!$F$15</f>
        <v>#REF!</v>
      </c>
      <c r="I281" s="36" t="e">
        <f>SUMIFS(СВЦЭМ!#REF!,СВЦЭМ!$A$40:$A$783,$A281,СВЦЭМ!$B$39:$B$782,I$260)+'СЕТ СН'!$F$15</f>
        <v>#REF!</v>
      </c>
      <c r="J281" s="36" t="e">
        <f>SUMIFS(СВЦЭМ!#REF!,СВЦЭМ!$A$40:$A$783,$A281,СВЦЭМ!$B$39:$B$782,J$260)+'СЕТ СН'!$F$15</f>
        <v>#REF!</v>
      </c>
      <c r="K281" s="36" t="e">
        <f>SUMIFS(СВЦЭМ!#REF!,СВЦЭМ!$A$40:$A$783,$A281,СВЦЭМ!$B$39:$B$782,K$260)+'СЕТ СН'!$F$15</f>
        <v>#REF!</v>
      </c>
      <c r="L281" s="36" t="e">
        <f>SUMIFS(СВЦЭМ!#REF!,СВЦЭМ!$A$40:$A$783,$A281,СВЦЭМ!$B$39:$B$782,L$260)+'СЕТ СН'!$F$15</f>
        <v>#REF!</v>
      </c>
      <c r="M281" s="36" t="e">
        <f>SUMIFS(СВЦЭМ!#REF!,СВЦЭМ!$A$40:$A$783,$A281,СВЦЭМ!$B$39:$B$782,M$260)+'СЕТ СН'!$F$15</f>
        <v>#REF!</v>
      </c>
      <c r="N281" s="36" t="e">
        <f>SUMIFS(СВЦЭМ!#REF!,СВЦЭМ!$A$40:$A$783,$A281,СВЦЭМ!$B$39:$B$782,N$260)+'СЕТ СН'!$F$15</f>
        <v>#REF!</v>
      </c>
      <c r="O281" s="36" t="e">
        <f>SUMIFS(СВЦЭМ!#REF!,СВЦЭМ!$A$40:$A$783,$A281,СВЦЭМ!$B$39:$B$782,O$260)+'СЕТ СН'!$F$15</f>
        <v>#REF!</v>
      </c>
      <c r="P281" s="36" t="e">
        <f>SUMIFS(СВЦЭМ!#REF!,СВЦЭМ!$A$40:$A$783,$A281,СВЦЭМ!$B$39:$B$782,P$260)+'СЕТ СН'!$F$15</f>
        <v>#REF!</v>
      </c>
      <c r="Q281" s="36" t="e">
        <f>SUMIFS(СВЦЭМ!#REF!,СВЦЭМ!$A$40:$A$783,$A281,СВЦЭМ!$B$39:$B$782,Q$260)+'СЕТ СН'!$F$15</f>
        <v>#REF!</v>
      </c>
      <c r="R281" s="36" t="e">
        <f>SUMIFS(СВЦЭМ!#REF!,СВЦЭМ!$A$40:$A$783,$A281,СВЦЭМ!$B$39:$B$782,R$260)+'СЕТ СН'!$F$15</f>
        <v>#REF!</v>
      </c>
      <c r="S281" s="36" t="e">
        <f>SUMIFS(СВЦЭМ!#REF!,СВЦЭМ!$A$40:$A$783,$A281,СВЦЭМ!$B$39:$B$782,S$260)+'СЕТ СН'!$F$15</f>
        <v>#REF!</v>
      </c>
      <c r="T281" s="36" t="e">
        <f>SUMIFS(СВЦЭМ!#REF!,СВЦЭМ!$A$40:$A$783,$A281,СВЦЭМ!$B$39:$B$782,T$260)+'СЕТ СН'!$F$15</f>
        <v>#REF!</v>
      </c>
      <c r="U281" s="36" t="e">
        <f>SUMIFS(СВЦЭМ!#REF!,СВЦЭМ!$A$40:$A$783,$A281,СВЦЭМ!$B$39:$B$782,U$260)+'СЕТ СН'!$F$15</f>
        <v>#REF!</v>
      </c>
      <c r="V281" s="36" t="e">
        <f>SUMIFS(СВЦЭМ!#REF!,СВЦЭМ!$A$40:$A$783,$A281,СВЦЭМ!$B$39:$B$782,V$260)+'СЕТ СН'!$F$15</f>
        <v>#REF!</v>
      </c>
      <c r="W281" s="36" t="e">
        <f>SUMIFS(СВЦЭМ!#REF!,СВЦЭМ!$A$40:$A$783,$A281,СВЦЭМ!$B$39:$B$782,W$260)+'СЕТ СН'!$F$15</f>
        <v>#REF!</v>
      </c>
      <c r="X281" s="36" t="e">
        <f>SUMIFS(СВЦЭМ!#REF!,СВЦЭМ!$A$40:$A$783,$A281,СВЦЭМ!$B$39:$B$782,X$260)+'СЕТ СН'!$F$15</f>
        <v>#REF!</v>
      </c>
      <c r="Y281" s="36" t="e">
        <f>SUMIFS(СВЦЭМ!#REF!,СВЦЭМ!$A$40:$A$783,$A281,СВЦЭМ!$B$39:$B$782,Y$260)+'СЕТ СН'!$F$15</f>
        <v>#REF!</v>
      </c>
    </row>
    <row r="282" spans="1:25" ht="15.75" hidden="1" x14ac:dyDescent="0.2">
      <c r="A282" s="35">
        <f t="shared" si="7"/>
        <v>44308</v>
      </c>
      <c r="B282" s="36" t="e">
        <f>SUMIFS(СВЦЭМ!#REF!,СВЦЭМ!$A$40:$A$783,$A282,СВЦЭМ!$B$39:$B$782,B$260)+'СЕТ СН'!$F$15</f>
        <v>#REF!</v>
      </c>
      <c r="C282" s="36" t="e">
        <f>SUMIFS(СВЦЭМ!#REF!,СВЦЭМ!$A$40:$A$783,$A282,СВЦЭМ!$B$39:$B$782,C$260)+'СЕТ СН'!$F$15</f>
        <v>#REF!</v>
      </c>
      <c r="D282" s="36" t="e">
        <f>SUMIFS(СВЦЭМ!#REF!,СВЦЭМ!$A$40:$A$783,$A282,СВЦЭМ!$B$39:$B$782,D$260)+'СЕТ СН'!$F$15</f>
        <v>#REF!</v>
      </c>
      <c r="E282" s="36" t="e">
        <f>SUMIFS(СВЦЭМ!#REF!,СВЦЭМ!$A$40:$A$783,$A282,СВЦЭМ!$B$39:$B$782,E$260)+'СЕТ СН'!$F$15</f>
        <v>#REF!</v>
      </c>
      <c r="F282" s="36" t="e">
        <f>SUMIFS(СВЦЭМ!#REF!,СВЦЭМ!$A$40:$A$783,$A282,СВЦЭМ!$B$39:$B$782,F$260)+'СЕТ СН'!$F$15</f>
        <v>#REF!</v>
      </c>
      <c r="G282" s="36" t="e">
        <f>SUMIFS(СВЦЭМ!#REF!,СВЦЭМ!$A$40:$A$783,$A282,СВЦЭМ!$B$39:$B$782,G$260)+'СЕТ СН'!$F$15</f>
        <v>#REF!</v>
      </c>
      <c r="H282" s="36" t="e">
        <f>SUMIFS(СВЦЭМ!#REF!,СВЦЭМ!$A$40:$A$783,$A282,СВЦЭМ!$B$39:$B$782,H$260)+'СЕТ СН'!$F$15</f>
        <v>#REF!</v>
      </c>
      <c r="I282" s="36" t="e">
        <f>SUMIFS(СВЦЭМ!#REF!,СВЦЭМ!$A$40:$A$783,$A282,СВЦЭМ!$B$39:$B$782,I$260)+'СЕТ СН'!$F$15</f>
        <v>#REF!</v>
      </c>
      <c r="J282" s="36" t="e">
        <f>SUMIFS(СВЦЭМ!#REF!,СВЦЭМ!$A$40:$A$783,$A282,СВЦЭМ!$B$39:$B$782,J$260)+'СЕТ СН'!$F$15</f>
        <v>#REF!</v>
      </c>
      <c r="K282" s="36" t="e">
        <f>SUMIFS(СВЦЭМ!#REF!,СВЦЭМ!$A$40:$A$783,$A282,СВЦЭМ!$B$39:$B$782,K$260)+'СЕТ СН'!$F$15</f>
        <v>#REF!</v>
      </c>
      <c r="L282" s="36" t="e">
        <f>SUMIFS(СВЦЭМ!#REF!,СВЦЭМ!$A$40:$A$783,$A282,СВЦЭМ!$B$39:$B$782,L$260)+'СЕТ СН'!$F$15</f>
        <v>#REF!</v>
      </c>
      <c r="M282" s="36" t="e">
        <f>SUMIFS(СВЦЭМ!#REF!,СВЦЭМ!$A$40:$A$783,$A282,СВЦЭМ!$B$39:$B$782,M$260)+'СЕТ СН'!$F$15</f>
        <v>#REF!</v>
      </c>
      <c r="N282" s="36" t="e">
        <f>SUMIFS(СВЦЭМ!#REF!,СВЦЭМ!$A$40:$A$783,$A282,СВЦЭМ!$B$39:$B$782,N$260)+'СЕТ СН'!$F$15</f>
        <v>#REF!</v>
      </c>
      <c r="O282" s="36" t="e">
        <f>SUMIFS(СВЦЭМ!#REF!,СВЦЭМ!$A$40:$A$783,$A282,СВЦЭМ!$B$39:$B$782,O$260)+'СЕТ СН'!$F$15</f>
        <v>#REF!</v>
      </c>
      <c r="P282" s="36" t="e">
        <f>SUMIFS(СВЦЭМ!#REF!,СВЦЭМ!$A$40:$A$783,$A282,СВЦЭМ!$B$39:$B$782,P$260)+'СЕТ СН'!$F$15</f>
        <v>#REF!</v>
      </c>
      <c r="Q282" s="36" t="e">
        <f>SUMIFS(СВЦЭМ!#REF!,СВЦЭМ!$A$40:$A$783,$A282,СВЦЭМ!$B$39:$B$782,Q$260)+'СЕТ СН'!$F$15</f>
        <v>#REF!</v>
      </c>
      <c r="R282" s="36" t="e">
        <f>SUMIFS(СВЦЭМ!#REF!,СВЦЭМ!$A$40:$A$783,$A282,СВЦЭМ!$B$39:$B$782,R$260)+'СЕТ СН'!$F$15</f>
        <v>#REF!</v>
      </c>
      <c r="S282" s="36" t="e">
        <f>SUMIFS(СВЦЭМ!#REF!,СВЦЭМ!$A$40:$A$783,$A282,СВЦЭМ!$B$39:$B$782,S$260)+'СЕТ СН'!$F$15</f>
        <v>#REF!</v>
      </c>
      <c r="T282" s="36" t="e">
        <f>SUMIFS(СВЦЭМ!#REF!,СВЦЭМ!$A$40:$A$783,$A282,СВЦЭМ!$B$39:$B$782,T$260)+'СЕТ СН'!$F$15</f>
        <v>#REF!</v>
      </c>
      <c r="U282" s="36" t="e">
        <f>SUMIFS(СВЦЭМ!#REF!,СВЦЭМ!$A$40:$A$783,$A282,СВЦЭМ!$B$39:$B$782,U$260)+'СЕТ СН'!$F$15</f>
        <v>#REF!</v>
      </c>
      <c r="V282" s="36" t="e">
        <f>SUMIFS(СВЦЭМ!#REF!,СВЦЭМ!$A$40:$A$783,$A282,СВЦЭМ!$B$39:$B$782,V$260)+'СЕТ СН'!$F$15</f>
        <v>#REF!</v>
      </c>
      <c r="W282" s="36" t="e">
        <f>SUMIFS(СВЦЭМ!#REF!,СВЦЭМ!$A$40:$A$783,$A282,СВЦЭМ!$B$39:$B$782,W$260)+'СЕТ СН'!$F$15</f>
        <v>#REF!</v>
      </c>
      <c r="X282" s="36" t="e">
        <f>SUMIFS(СВЦЭМ!#REF!,СВЦЭМ!$A$40:$A$783,$A282,СВЦЭМ!$B$39:$B$782,X$260)+'СЕТ СН'!$F$15</f>
        <v>#REF!</v>
      </c>
      <c r="Y282" s="36" t="e">
        <f>SUMIFS(СВЦЭМ!#REF!,СВЦЭМ!$A$40:$A$783,$A282,СВЦЭМ!$B$39:$B$782,Y$260)+'СЕТ СН'!$F$15</f>
        <v>#REF!</v>
      </c>
    </row>
    <row r="283" spans="1:25" ht="15.75" hidden="1" x14ac:dyDescent="0.2">
      <c r="A283" s="35">
        <f t="shared" si="7"/>
        <v>44309</v>
      </c>
      <c r="B283" s="36" t="e">
        <f>SUMIFS(СВЦЭМ!#REF!,СВЦЭМ!$A$40:$A$783,$A283,СВЦЭМ!$B$39:$B$782,B$260)+'СЕТ СН'!$F$15</f>
        <v>#REF!</v>
      </c>
      <c r="C283" s="36" t="e">
        <f>SUMIFS(СВЦЭМ!#REF!,СВЦЭМ!$A$40:$A$783,$A283,СВЦЭМ!$B$39:$B$782,C$260)+'СЕТ СН'!$F$15</f>
        <v>#REF!</v>
      </c>
      <c r="D283" s="36" t="e">
        <f>SUMIFS(СВЦЭМ!#REF!,СВЦЭМ!$A$40:$A$783,$A283,СВЦЭМ!$B$39:$B$782,D$260)+'СЕТ СН'!$F$15</f>
        <v>#REF!</v>
      </c>
      <c r="E283" s="36" t="e">
        <f>SUMIFS(СВЦЭМ!#REF!,СВЦЭМ!$A$40:$A$783,$A283,СВЦЭМ!$B$39:$B$782,E$260)+'СЕТ СН'!$F$15</f>
        <v>#REF!</v>
      </c>
      <c r="F283" s="36" t="e">
        <f>SUMIFS(СВЦЭМ!#REF!,СВЦЭМ!$A$40:$A$783,$A283,СВЦЭМ!$B$39:$B$782,F$260)+'СЕТ СН'!$F$15</f>
        <v>#REF!</v>
      </c>
      <c r="G283" s="36" t="e">
        <f>SUMIFS(СВЦЭМ!#REF!,СВЦЭМ!$A$40:$A$783,$A283,СВЦЭМ!$B$39:$B$782,G$260)+'СЕТ СН'!$F$15</f>
        <v>#REF!</v>
      </c>
      <c r="H283" s="36" t="e">
        <f>SUMIFS(СВЦЭМ!#REF!,СВЦЭМ!$A$40:$A$783,$A283,СВЦЭМ!$B$39:$B$782,H$260)+'СЕТ СН'!$F$15</f>
        <v>#REF!</v>
      </c>
      <c r="I283" s="36" t="e">
        <f>SUMIFS(СВЦЭМ!#REF!,СВЦЭМ!$A$40:$A$783,$A283,СВЦЭМ!$B$39:$B$782,I$260)+'СЕТ СН'!$F$15</f>
        <v>#REF!</v>
      </c>
      <c r="J283" s="36" t="e">
        <f>SUMIFS(СВЦЭМ!#REF!,СВЦЭМ!$A$40:$A$783,$A283,СВЦЭМ!$B$39:$B$782,J$260)+'СЕТ СН'!$F$15</f>
        <v>#REF!</v>
      </c>
      <c r="K283" s="36" t="e">
        <f>SUMIFS(СВЦЭМ!#REF!,СВЦЭМ!$A$40:$A$783,$A283,СВЦЭМ!$B$39:$B$782,K$260)+'СЕТ СН'!$F$15</f>
        <v>#REF!</v>
      </c>
      <c r="L283" s="36" t="e">
        <f>SUMIFS(СВЦЭМ!#REF!,СВЦЭМ!$A$40:$A$783,$A283,СВЦЭМ!$B$39:$B$782,L$260)+'СЕТ СН'!$F$15</f>
        <v>#REF!</v>
      </c>
      <c r="M283" s="36" t="e">
        <f>SUMIFS(СВЦЭМ!#REF!,СВЦЭМ!$A$40:$A$783,$A283,СВЦЭМ!$B$39:$B$782,M$260)+'СЕТ СН'!$F$15</f>
        <v>#REF!</v>
      </c>
      <c r="N283" s="36" t="e">
        <f>SUMIFS(СВЦЭМ!#REF!,СВЦЭМ!$A$40:$A$783,$A283,СВЦЭМ!$B$39:$B$782,N$260)+'СЕТ СН'!$F$15</f>
        <v>#REF!</v>
      </c>
      <c r="O283" s="36" t="e">
        <f>SUMIFS(СВЦЭМ!#REF!,СВЦЭМ!$A$40:$A$783,$A283,СВЦЭМ!$B$39:$B$782,O$260)+'СЕТ СН'!$F$15</f>
        <v>#REF!</v>
      </c>
      <c r="P283" s="36" t="e">
        <f>SUMIFS(СВЦЭМ!#REF!,СВЦЭМ!$A$40:$A$783,$A283,СВЦЭМ!$B$39:$B$782,P$260)+'СЕТ СН'!$F$15</f>
        <v>#REF!</v>
      </c>
      <c r="Q283" s="36" t="e">
        <f>SUMIFS(СВЦЭМ!#REF!,СВЦЭМ!$A$40:$A$783,$A283,СВЦЭМ!$B$39:$B$782,Q$260)+'СЕТ СН'!$F$15</f>
        <v>#REF!</v>
      </c>
      <c r="R283" s="36" t="e">
        <f>SUMIFS(СВЦЭМ!#REF!,СВЦЭМ!$A$40:$A$783,$A283,СВЦЭМ!$B$39:$B$782,R$260)+'СЕТ СН'!$F$15</f>
        <v>#REF!</v>
      </c>
      <c r="S283" s="36" t="e">
        <f>SUMIFS(СВЦЭМ!#REF!,СВЦЭМ!$A$40:$A$783,$A283,СВЦЭМ!$B$39:$B$782,S$260)+'СЕТ СН'!$F$15</f>
        <v>#REF!</v>
      </c>
      <c r="T283" s="36" t="e">
        <f>SUMIFS(СВЦЭМ!#REF!,СВЦЭМ!$A$40:$A$783,$A283,СВЦЭМ!$B$39:$B$782,T$260)+'СЕТ СН'!$F$15</f>
        <v>#REF!</v>
      </c>
      <c r="U283" s="36" t="e">
        <f>SUMIFS(СВЦЭМ!#REF!,СВЦЭМ!$A$40:$A$783,$A283,СВЦЭМ!$B$39:$B$782,U$260)+'СЕТ СН'!$F$15</f>
        <v>#REF!</v>
      </c>
      <c r="V283" s="36" t="e">
        <f>SUMIFS(СВЦЭМ!#REF!,СВЦЭМ!$A$40:$A$783,$A283,СВЦЭМ!$B$39:$B$782,V$260)+'СЕТ СН'!$F$15</f>
        <v>#REF!</v>
      </c>
      <c r="W283" s="36" t="e">
        <f>SUMIFS(СВЦЭМ!#REF!,СВЦЭМ!$A$40:$A$783,$A283,СВЦЭМ!$B$39:$B$782,W$260)+'СЕТ СН'!$F$15</f>
        <v>#REF!</v>
      </c>
      <c r="X283" s="36" t="e">
        <f>SUMIFS(СВЦЭМ!#REF!,СВЦЭМ!$A$40:$A$783,$A283,СВЦЭМ!$B$39:$B$782,X$260)+'СЕТ СН'!$F$15</f>
        <v>#REF!</v>
      </c>
      <c r="Y283" s="36" t="e">
        <f>SUMIFS(СВЦЭМ!#REF!,СВЦЭМ!$A$40:$A$783,$A283,СВЦЭМ!$B$39:$B$782,Y$260)+'СЕТ СН'!$F$15</f>
        <v>#REF!</v>
      </c>
    </row>
    <row r="284" spans="1:25" ht="15.75" hidden="1" x14ac:dyDescent="0.2">
      <c r="A284" s="35">
        <f t="shared" si="7"/>
        <v>44310</v>
      </c>
      <c r="B284" s="36" t="e">
        <f>SUMIFS(СВЦЭМ!#REF!,СВЦЭМ!$A$40:$A$783,$A284,СВЦЭМ!$B$39:$B$782,B$260)+'СЕТ СН'!$F$15</f>
        <v>#REF!</v>
      </c>
      <c r="C284" s="36" t="e">
        <f>SUMIFS(СВЦЭМ!#REF!,СВЦЭМ!$A$40:$A$783,$A284,СВЦЭМ!$B$39:$B$782,C$260)+'СЕТ СН'!$F$15</f>
        <v>#REF!</v>
      </c>
      <c r="D284" s="36" t="e">
        <f>SUMIFS(СВЦЭМ!#REF!,СВЦЭМ!$A$40:$A$783,$A284,СВЦЭМ!$B$39:$B$782,D$260)+'СЕТ СН'!$F$15</f>
        <v>#REF!</v>
      </c>
      <c r="E284" s="36" t="e">
        <f>SUMIFS(СВЦЭМ!#REF!,СВЦЭМ!$A$40:$A$783,$A284,СВЦЭМ!$B$39:$B$782,E$260)+'СЕТ СН'!$F$15</f>
        <v>#REF!</v>
      </c>
      <c r="F284" s="36" t="e">
        <f>SUMIFS(СВЦЭМ!#REF!,СВЦЭМ!$A$40:$A$783,$A284,СВЦЭМ!$B$39:$B$782,F$260)+'СЕТ СН'!$F$15</f>
        <v>#REF!</v>
      </c>
      <c r="G284" s="36" t="e">
        <f>SUMIFS(СВЦЭМ!#REF!,СВЦЭМ!$A$40:$A$783,$A284,СВЦЭМ!$B$39:$B$782,G$260)+'СЕТ СН'!$F$15</f>
        <v>#REF!</v>
      </c>
      <c r="H284" s="36" t="e">
        <f>SUMIFS(СВЦЭМ!#REF!,СВЦЭМ!$A$40:$A$783,$A284,СВЦЭМ!$B$39:$B$782,H$260)+'СЕТ СН'!$F$15</f>
        <v>#REF!</v>
      </c>
      <c r="I284" s="36" t="e">
        <f>SUMIFS(СВЦЭМ!#REF!,СВЦЭМ!$A$40:$A$783,$A284,СВЦЭМ!$B$39:$B$782,I$260)+'СЕТ СН'!$F$15</f>
        <v>#REF!</v>
      </c>
      <c r="J284" s="36" t="e">
        <f>SUMIFS(СВЦЭМ!#REF!,СВЦЭМ!$A$40:$A$783,$A284,СВЦЭМ!$B$39:$B$782,J$260)+'СЕТ СН'!$F$15</f>
        <v>#REF!</v>
      </c>
      <c r="K284" s="36" t="e">
        <f>SUMIFS(СВЦЭМ!#REF!,СВЦЭМ!$A$40:$A$783,$A284,СВЦЭМ!$B$39:$B$782,K$260)+'СЕТ СН'!$F$15</f>
        <v>#REF!</v>
      </c>
      <c r="L284" s="36" t="e">
        <f>SUMIFS(СВЦЭМ!#REF!,СВЦЭМ!$A$40:$A$783,$A284,СВЦЭМ!$B$39:$B$782,L$260)+'СЕТ СН'!$F$15</f>
        <v>#REF!</v>
      </c>
      <c r="M284" s="36" t="e">
        <f>SUMIFS(СВЦЭМ!#REF!,СВЦЭМ!$A$40:$A$783,$A284,СВЦЭМ!$B$39:$B$782,M$260)+'СЕТ СН'!$F$15</f>
        <v>#REF!</v>
      </c>
      <c r="N284" s="36" t="e">
        <f>SUMIFS(СВЦЭМ!#REF!,СВЦЭМ!$A$40:$A$783,$A284,СВЦЭМ!$B$39:$B$782,N$260)+'СЕТ СН'!$F$15</f>
        <v>#REF!</v>
      </c>
      <c r="O284" s="36" t="e">
        <f>SUMIFS(СВЦЭМ!#REF!,СВЦЭМ!$A$40:$A$783,$A284,СВЦЭМ!$B$39:$B$782,O$260)+'СЕТ СН'!$F$15</f>
        <v>#REF!</v>
      </c>
      <c r="P284" s="36" t="e">
        <f>SUMIFS(СВЦЭМ!#REF!,СВЦЭМ!$A$40:$A$783,$A284,СВЦЭМ!$B$39:$B$782,P$260)+'СЕТ СН'!$F$15</f>
        <v>#REF!</v>
      </c>
      <c r="Q284" s="36" t="e">
        <f>SUMIFS(СВЦЭМ!#REF!,СВЦЭМ!$A$40:$A$783,$A284,СВЦЭМ!$B$39:$B$782,Q$260)+'СЕТ СН'!$F$15</f>
        <v>#REF!</v>
      </c>
      <c r="R284" s="36" t="e">
        <f>SUMIFS(СВЦЭМ!#REF!,СВЦЭМ!$A$40:$A$783,$A284,СВЦЭМ!$B$39:$B$782,R$260)+'СЕТ СН'!$F$15</f>
        <v>#REF!</v>
      </c>
      <c r="S284" s="36" t="e">
        <f>SUMIFS(СВЦЭМ!#REF!,СВЦЭМ!$A$40:$A$783,$A284,СВЦЭМ!$B$39:$B$782,S$260)+'СЕТ СН'!$F$15</f>
        <v>#REF!</v>
      </c>
      <c r="T284" s="36" t="e">
        <f>SUMIFS(СВЦЭМ!#REF!,СВЦЭМ!$A$40:$A$783,$A284,СВЦЭМ!$B$39:$B$782,T$260)+'СЕТ СН'!$F$15</f>
        <v>#REF!</v>
      </c>
      <c r="U284" s="36" t="e">
        <f>SUMIFS(СВЦЭМ!#REF!,СВЦЭМ!$A$40:$A$783,$A284,СВЦЭМ!$B$39:$B$782,U$260)+'СЕТ СН'!$F$15</f>
        <v>#REF!</v>
      </c>
      <c r="V284" s="36" t="e">
        <f>SUMIFS(СВЦЭМ!#REF!,СВЦЭМ!$A$40:$A$783,$A284,СВЦЭМ!$B$39:$B$782,V$260)+'СЕТ СН'!$F$15</f>
        <v>#REF!</v>
      </c>
      <c r="W284" s="36" t="e">
        <f>SUMIFS(СВЦЭМ!#REF!,СВЦЭМ!$A$40:$A$783,$A284,СВЦЭМ!$B$39:$B$782,W$260)+'СЕТ СН'!$F$15</f>
        <v>#REF!</v>
      </c>
      <c r="X284" s="36" t="e">
        <f>SUMIFS(СВЦЭМ!#REF!,СВЦЭМ!$A$40:$A$783,$A284,СВЦЭМ!$B$39:$B$782,X$260)+'СЕТ СН'!$F$15</f>
        <v>#REF!</v>
      </c>
      <c r="Y284" s="36" t="e">
        <f>SUMIFS(СВЦЭМ!#REF!,СВЦЭМ!$A$40:$A$783,$A284,СВЦЭМ!$B$39:$B$782,Y$260)+'СЕТ СН'!$F$15</f>
        <v>#REF!</v>
      </c>
    </row>
    <row r="285" spans="1:25" ht="15.75" hidden="1" x14ac:dyDescent="0.2">
      <c r="A285" s="35">
        <f t="shared" si="7"/>
        <v>44311</v>
      </c>
      <c r="B285" s="36" t="e">
        <f>SUMIFS(СВЦЭМ!#REF!,СВЦЭМ!$A$40:$A$783,$A285,СВЦЭМ!$B$39:$B$782,B$260)+'СЕТ СН'!$F$15</f>
        <v>#REF!</v>
      </c>
      <c r="C285" s="36" t="e">
        <f>SUMIFS(СВЦЭМ!#REF!,СВЦЭМ!$A$40:$A$783,$A285,СВЦЭМ!$B$39:$B$782,C$260)+'СЕТ СН'!$F$15</f>
        <v>#REF!</v>
      </c>
      <c r="D285" s="36" t="e">
        <f>SUMIFS(СВЦЭМ!#REF!,СВЦЭМ!$A$40:$A$783,$A285,СВЦЭМ!$B$39:$B$782,D$260)+'СЕТ СН'!$F$15</f>
        <v>#REF!</v>
      </c>
      <c r="E285" s="36" t="e">
        <f>SUMIFS(СВЦЭМ!#REF!,СВЦЭМ!$A$40:$A$783,$A285,СВЦЭМ!$B$39:$B$782,E$260)+'СЕТ СН'!$F$15</f>
        <v>#REF!</v>
      </c>
      <c r="F285" s="36" t="e">
        <f>SUMIFS(СВЦЭМ!#REF!,СВЦЭМ!$A$40:$A$783,$A285,СВЦЭМ!$B$39:$B$782,F$260)+'СЕТ СН'!$F$15</f>
        <v>#REF!</v>
      </c>
      <c r="G285" s="36" t="e">
        <f>SUMIFS(СВЦЭМ!#REF!,СВЦЭМ!$A$40:$A$783,$A285,СВЦЭМ!$B$39:$B$782,G$260)+'СЕТ СН'!$F$15</f>
        <v>#REF!</v>
      </c>
      <c r="H285" s="36" t="e">
        <f>SUMIFS(СВЦЭМ!#REF!,СВЦЭМ!$A$40:$A$783,$A285,СВЦЭМ!$B$39:$B$782,H$260)+'СЕТ СН'!$F$15</f>
        <v>#REF!</v>
      </c>
      <c r="I285" s="36" t="e">
        <f>SUMIFS(СВЦЭМ!#REF!,СВЦЭМ!$A$40:$A$783,$A285,СВЦЭМ!$B$39:$B$782,I$260)+'СЕТ СН'!$F$15</f>
        <v>#REF!</v>
      </c>
      <c r="J285" s="36" t="e">
        <f>SUMIFS(СВЦЭМ!#REF!,СВЦЭМ!$A$40:$A$783,$A285,СВЦЭМ!$B$39:$B$782,J$260)+'СЕТ СН'!$F$15</f>
        <v>#REF!</v>
      </c>
      <c r="K285" s="36" t="e">
        <f>SUMIFS(СВЦЭМ!#REF!,СВЦЭМ!$A$40:$A$783,$A285,СВЦЭМ!$B$39:$B$782,K$260)+'СЕТ СН'!$F$15</f>
        <v>#REF!</v>
      </c>
      <c r="L285" s="36" t="e">
        <f>SUMIFS(СВЦЭМ!#REF!,СВЦЭМ!$A$40:$A$783,$A285,СВЦЭМ!$B$39:$B$782,L$260)+'СЕТ СН'!$F$15</f>
        <v>#REF!</v>
      </c>
      <c r="M285" s="36" t="e">
        <f>SUMIFS(СВЦЭМ!#REF!,СВЦЭМ!$A$40:$A$783,$A285,СВЦЭМ!$B$39:$B$782,M$260)+'СЕТ СН'!$F$15</f>
        <v>#REF!</v>
      </c>
      <c r="N285" s="36" t="e">
        <f>SUMIFS(СВЦЭМ!#REF!,СВЦЭМ!$A$40:$A$783,$A285,СВЦЭМ!$B$39:$B$782,N$260)+'СЕТ СН'!$F$15</f>
        <v>#REF!</v>
      </c>
      <c r="O285" s="36" t="e">
        <f>SUMIFS(СВЦЭМ!#REF!,СВЦЭМ!$A$40:$A$783,$A285,СВЦЭМ!$B$39:$B$782,O$260)+'СЕТ СН'!$F$15</f>
        <v>#REF!</v>
      </c>
      <c r="P285" s="36" t="e">
        <f>SUMIFS(СВЦЭМ!#REF!,СВЦЭМ!$A$40:$A$783,$A285,СВЦЭМ!$B$39:$B$782,P$260)+'СЕТ СН'!$F$15</f>
        <v>#REF!</v>
      </c>
      <c r="Q285" s="36" t="e">
        <f>SUMIFS(СВЦЭМ!#REF!,СВЦЭМ!$A$40:$A$783,$A285,СВЦЭМ!$B$39:$B$782,Q$260)+'СЕТ СН'!$F$15</f>
        <v>#REF!</v>
      </c>
      <c r="R285" s="36" t="e">
        <f>SUMIFS(СВЦЭМ!#REF!,СВЦЭМ!$A$40:$A$783,$A285,СВЦЭМ!$B$39:$B$782,R$260)+'СЕТ СН'!$F$15</f>
        <v>#REF!</v>
      </c>
      <c r="S285" s="36" t="e">
        <f>SUMIFS(СВЦЭМ!#REF!,СВЦЭМ!$A$40:$A$783,$A285,СВЦЭМ!$B$39:$B$782,S$260)+'СЕТ СН'!$F$15</f>
        <v>#REF!</v>
      </c>
      <c r="T285" s="36" t="e">
        <f>SUMIFS(СВЦЭМ!#REF!,СВЦЭМ!$A$40:$A$783,$A285,СВЦЭМ!$B$39:$B$782,T$260)+'СЕТ СН'!$F$15</f>
        <v>#REF!</v>
      </c>
      <c r="U285" s="36" t="e">
        <f>SUMIFS(СВЦЭМ!#REF!,СВЦЭМ!$A$40:$A$783,$A285,СВЦЭМ!$B$39:$B$782,U$260)+'СЕТ СН'!$F$15</f>
        <v>#REF!</v>
      </c>
      <c r="V285" s="36" t="e">
        <f>SUMIFS(СВЦЭМ!#REF!,СВЦЭМ!$A$40:$A$783,$A285,СВЦЭМ!$B$39:$B$782,V$260)+'СЕТ СН'!$F$15</f>
        <v>#REF!</v>
      </c>
      <c r="W285" s="36" t="e">
        <f>SUMIFS(СВЦЭМ!#REF!,СВЦЭМ!$A$40:$A$783,$A285,СВЦЭМ!$B$39:$B$782,W$260)+'СЕТ СН'!$F$15</f>
        <v>#REF!</v>
      </c>
      <c r="X285" s="36" t="e">
        <f>SUMIFS(СВЦЭМ!#REF!,СВЦЭМ!$A$40:$A$783,$A285,СВЦЭМ!$B$39:$B$782,X$260)+'СЕТ СН'!$F$15</f>
        <v>#REF!</v>
      </c>
      <c r="Y285" s="36" t="e">
        <f>SUMIFS(СВЦЭМ!#REF!,СВЦЭМ!$A$40:$A$783,$A285,СВЦЭМ!$B$39:$B$782,Y$260)+'СЕТ СН'!$F$15</f>
        <v>#REF!</v>
      </c>
    </row>
    <row r="286" spans="1:25" ht="15.75" hidden="1" x14ac:dyDescent="0.2">
      <c r="A286" s="35">
        <f t="shared" si="7"/>
        <v>44312</v>
      </c>
      <c r="B286" s="36" t="e">
        <f>SUMIFS(СВЦЭМ!#REF!,СВЦЭМ!$A$40:$A$783,$A286,СВЦЭМ!$B$39:$B$782,B$260)+'СЕТ СН'!$F$15</f>
        <v>#REF!</v>
      </c>
      <c r="C286" s="36" t="e">
        <f>SUMIFS(СВЦЭМ!#REF!,СВЦЭМ!$A$40:$A$783,$A286,СВЦЭМ!$B$39:$B$782,C$260)+'СЕТ СН'!$F$15</f>
        <v>#REF!</v>
      </c>
      <c r="D286" s="36" t="e">
        <f>SUMIFS(СВЦЭМ!#REF!,СВЦЭМ!$A$40:$A$783,$A286,СВЦЭМ!$B$39:$B$782,D$260)+'СЕТ СН'!$F$15</f>
        <v>#REF!</v>
      </c>
      <c r="E286" s="36" t="e">
        <f>SUMIFS(СВЦЭМ!#REF!,СВЦЭМ!$A$40:$A$783,$A286,СВЦЭМ!$B$39:$B$782,E$260)+'СЕТ СН'!$F$15</f>
        <v>#REF!</v>
      </c>
      <c r="F286" s="36" t="e">
        <f>SUMIFS(СВЦЭМ!#REF!,СВЦЭМ!$A$40:$A$783,$A286,СВЦЭМ!$B$39:$B$782,F$260)+'СЕТ СН'!$F$15</f>
        <v>#REF!</v>
      </c>
      <c r="G286" s="36" t="e">
        <f>SUMIFS(СВЦЭМ!#REF!,СВЦЭМ!$A$40:$A$783,$A286,СВЦЭМ!$B$39:$B$782,G$260)+'СЕТ СН'!$F$15</f>
        <v>#REF!</v>
      </c>
      <c r="H286" s="36" t="e">
        <f>SUMIFS(СВЦЭМ!#REF!,СВЦЭМ!$A$40:$A$783,$A286,СВЦЭМ!$B$39:$B$782,H$260)+'СЕТ СН'!$F$15</f>
        <v>#REF!</v>
      </c>
      <c r="I286" s="36" t="e">
        <f>SUMIFS(СВЦЭМ!#REF!,СВЦЭМ!$A$40:$A$783,$A286,СВЦЭМ!$B$39:$B$782,I$260)+'СЕТ СН'!$F$15</f>
        <v>#REF!</v>
      </c>
      <c r="J286" s="36" t="e">
        <f>SUMIFS(СВЦЭМ!#REF!,СВЦЭМ!$A$40:$A$783,$A286,СВЦЭМ!$B$39:$B$782,J$260)+'СЕТ СН'!$F$15</f>
        <v>#REF!</v>
      </c>
      <c r="K286" s="36" t="e">
        <f>SUMIFS(СВЦЭМ!#REF!,СВЦЭМ!$A$40:$A$783,$A286,СВЦЭМ!$B$39:$B$782,K$260)+'СЕТ СН'!$F$15</f>
        <v>#REF!</v>
      </c>
      <c r="L286" s="36" t="e">
        <f>SUMIFS(СВЦЭМ!#REF!,СВЦЭМ!$A$40:$A$783,$A286,СВЦЭМ!$B$39:$B$782,L$260)+'СЕТ СН'!$F$15</f>
        <v>#REF!</v>
      </c>
      <c r="M286" s="36" t="e">
        <f>SUMIFS(СВЦЭМ!#REF!,СВЦЭМ!$A$40:$A$783,$A286,СВЦЭМ!$B$39:$B$782,M$260)+'СЕТ СН'!$F$15</f>
        <v>#REF!</v>
      </c>
      <c r="N286" s="36" t="e">
        <f>SUMIFS(СВЦЭМ!#REF!,СВЦЭМ!$A$40:$A$783,$A286,СВЦЭМ!$B$39:$B$782,N$260)+'СЕТ СН'!$F$15</f>
        <v>#REF!</v>
      </c>
      <c r="O286" s="36" t="e">
        <f>SUMIFS(СВЦЭМ!#REF!,СВЦЭМ!$A$40:$A$783,$A286,СВЦЭМ!$B$39:$B$782,O$260)+'СЕТ СН'!$F$15</f>
        <v>#REF!</v>
      </c>
      <c r="P286" s="36" t="e">
        <f>SUMIFS(СВЦЭМ!#REF!,СВЦЭМ!$A$40:$A$783,$A286,СВЦЭМ!$B$39:$B$782,P$260)+'СЕТ СН'!$F$15</f>
        <v>#REF!</v>
      </c>
      <c r="Q286" s="36" t="e">
        <f>SUMIFS(СВЦЭМ!#REF!,СВЦЭМ!$A$40:$A$783,$A286,СВЦЭМ!$B$39:$B$782,Q$260)+'СЕТ СН'!$F$15</f>
        <v>#REF!</v>
      </c>
      <c r="R286" s="36" t="e">
        <f>SUMIFS(СВЦЭМ!#REF!,СВЦЭМ!$A$40:$A$783,$A286,СВЦЭМ!$B$39:$B$782,R$260)+'СЕТ СН'!$F$15</f>
        <v>#REF!</v>
      </c>
      <c r="S286" s="36" t="e">
        <f>SUMIFS(СВЦЭМ!#REF!,СВЦЭМ!$A$40:$A$783,$A286,СВЦЭМ!$B$39:$B$782,S$260)+'СЕТ СН'!$F$15</f>
        <v>#REF!</v>
      </c>
      <c r="T286" s="36" t="e">
        <f>SUMIFS(СВЦЭМ!#REF!,СВЦЭМ!$A$40:$A$783,$A286,СВЦЭМ!$B$39:$B$782,T$260)+'СЕТ СН'!$F$15</f>
        <v>#REF!</v>
      </c>
      <c r="U286" s="36" t="e">
        <f>SUMIFS(СВЦЭМ!#REF!,СВЦЭМ!$A$40:$A$783,$A286,СВЦЭМ!$B$39:$B$782,U$260)+'СЕТ СН'!$F$15</f>
        <v>#REF!</v>
      </c>
      <c r="V286" s="36" t="e">
        <f>SUMIFS(СВЦЭМ!#REF!,СВЦЭМ!$A$40:$A$783,$A286,СВЦЭМ!$B$39:$B$782,V$260)+'СЕТ СН'!$F$15</f>
        <v>#REF!</v>
      </c>
      <c r="W286" s="36" t="e">
        <f>SUMIFS(СВЦЭМ!#REF!,СВЦЭМ!$A$40:$A$783,$A286,СВЦЭМ!$B$39:$B$782,W$260)+'СЕТ СН'!$F$15</f>
        <v>#REF!</v>
      </c>
      <c r="X286" s="36" t="e">
        <f>SUMIFS(СВЦЭМ!#REF!,СВЦЭМ!$A$40:$A$783,$A286,СВЦЭМ!$B$39:$B$782,X$260)+'СЕТ СН'!$F$15</f>
        <v>#REF!</v>
      </c>
      <c r="Y286" s="36" t="e">
        <f>SUMIFS(СВЦЭМ!#REF!,СВЦЭМ!$A$40:$A$783,$A286,СВЦЭМ!$B$39:$B$782,Y$260)+'СЕТ СН'!$F$15</f>
        <v>#REF!</v>
      </c>
    </row>
    <row r="287" spans="1:25" ht="15.75" hidden="1" x14ac:dyDescent="0.2">
      <c r="A287" s="35">
        <f t="shared" si="7"/>
        <v>44313</v>
      </c>
      <c r="B287" s="36" t="e">
        <f>SUMIFS(СВЦЭМ!#REF!,СВЦЭМ!$A$40:$A$783,$A287,СВЦЭМ!$B$39:$B$782,B$260)+'СЕТ СН'!$F$15</f>
        <v>#REF!</v>
      </c>
      <c r="C287" s="36" t="e">
        <f>SUMIFS(СВЦЭМ!#REF!,СВЦЭМ!$A$40:$A$783,$A287,СВЦЭМ!$B$39:$B$782,C$260)+'СЕТ СН'!$F$15</f>
        <v>#REF!</v>
      </c>
      <c r="D287" s="36" t="e">
        <f>SUMIFS(СВЦЭМ!#REF!,СВЦЭМ!$A$40:$A$783,$A287,СВЦЭМ!$B$39:$B$782,D$260)+'СЕТ СН'!$F$15</f>
        <v>#REF!</v>
      </c>
      <c r="E287" s="36" t="e">
        <f>SUMIFS(СВЦЭМ!#REF!,СВЦЭМ!$A$40:$A$783,$A287,СВЦЭМ!$B$39:$B$782,E$260)+'СЕТ СН'!$F$15</f>
        <v>#REF!</v>
      </c>
      <c r="F287" s="36" t="e">
        <f>SUMIFS(СВЦЭМ!#REF!,СВЦЭМ!$A$40:$A$783,$A287,СВЦЭМ!$B$39:$B$782,F$260)+'СЕТ СН'!$F$15</f>
        <v>#REF!</v>
      </c>
      <c r="G287" s="36" t="e">
        <f>SUMIFS(СВЦЭМ!#REF!,СВЦЭМ!$A$40:$A$783,$A287,СВЦЭМ!$B$39:$B$782,G$260)+'СЕТ СН'!$F$15</f>
        <v>#REF!</v>
      </c>
      <c r="H287" s="36" t="e">
        <f>SUMIFS(СВЦЭМ!#REF!,СВЦЭМ!$A$40:$A$783,$A287,СВЦЭМ!$B$39:$B$782,H$260)+'СЕТ СН'!$F$15</f>
        <v>#REF!</v>
      </c>
      <c r="I287" s="36" t="e">
        <f>SUMIFS(СВЦЭМ!#REF!,СВЦЭМ!$A$40:$A$783,$A287,СВЦЭМ!$B$39:$B$782,I$260)+'СЕТ СН'!$F$15</f>
        <v>#REF!</v>
      </c>
      <c r="J287" s="36" t="e">
        <f>SUMIFS(СВЦЭМ!#REF!,СВЦЭМ!$A$40:$A$783,$A287,СВЦЭМ!$B$39:$B$782,J$260)+'СЕТ СН'!$F$15</f>
        <v>#REF!</v>
      </c>
      <c r="K287" s="36" t="e">
        <f>SUMIFS(СВЦЭМ!#REF!,СВЦЭМ!$A$40:$A$783,$A287,СВЦЭМ!$B$39:$B$782,K$260)+'СЕТ СН'!$F$15</f>
        <v>#REF!</v>
      </c>
      <c r="L287" s="36" t="e">
        <f>SUMIFS(СВЦЭМ!#REF!,СВЦЭМ!$A$40:$A$783,$A287,СВЦЭМ!$B$39:$B$782,L$260)+'СЕТ СН'!$F$15</f>
        <v>#REF!</v>
      </c>
      <c r="M287" s="36" t="e">
        <f>SUMIFS(СВЦЭМ!#REF!,СВЦЭМ!$A$40:$A$783,$A287,СВЦЭМ!$B$39:$B$782,M$260)+'СЕТ СН'!$F$15</f>
        <v>#REF!</v>
      </c>
      <c r="N287" s="36" t="e">
        <f>SUMIFS(СВЦЭМ!#REF!,СВЦЭМ!$A$40:$A$783,$A287,СВЦЭМ!$B$39:$B$782,N$260)+'СЕТ СН'!$F$15</f>
        <v>#REF!</v>
      </c>
      <c r="O287" s="36" t="e">
        <f>SUMIFS(СВЦЭМ!#REF!,СВЦЭМ!$A$40:$A$783,$A287,СВЦЭМ!$B$39:$B$782,O$260)+'СЕТ СН'!$F$15</f>
        <v>#REF!</v>
      </c>
      <c r="P287" s="36" t="e">
        <f>SUMIFS(СВЦЭМ!#REF!,СВЦЭМ!$A$40:$A$783,$A287,СВЦЭМ!$B$39:$B$782,P$260)+'СЕТ СН'!$F$15</f>
        <v>#REF!</v>
      </c>
      <c r="Q287" s="36" t="e">
        <f>SUMIFS(СВЦЭМ!#REF!,СВЦЭМ!$A$40:$A$783,$A287,СВЦЭМ!$B$39:$B$782,Q$260)+'СЕТ СН'!$F$15</f>
        <v>#REF!</v>
      </c>
      <c r="R287" s="36" t="e">
        <f>SUMIFS(СВЦЭМ!#REF!,СВЦЭМ!$A$40:$A$783,$A287,СВЦЭМ!$B$39:$B$782,R$260)+'СЕТ СН'!$F$15</f>
        <v>#REF!</v>
      </c>
      <c r="S287" s="36" t="e">
        <f>SUMIFS(СВЦЭМ!#REF!,СВЦЭМ!$A$40:$A$783,$A287,СВЦЭМ!$B$39:$B$782,S$260)+'СЕТ СН'!$F$15</f>
        <v>#REF!</v>
      </c>
      <c r="T287" s="36" t="e">
        <f>SUMIFS(СВЦЭМ!#REF!,СВЦЭМ!$A$40:$A$783,$A287,СВЦЭМ!$B$39:$B$782,T$260)+'СЕТ СН'!$F$15</f>
        <v>#REF!</v>
      </c>
      <c r="U287" s="36" t="e">
        <f>SUMIFS(СВЦЭМ!#REF!,СВЦЭМ!$A$40:$A$783,$A287,СВЦЭМ!$B$39:$B$782,U$260)+'СЕТ СН'!$F$15</f>
        <v>#REF!</v>
      </c>
      <c r="V287" s="36" t="e">
        <f>SUMIFS(СВЦЭМ!#REF!,СВЦЭМ!$A$40:$A$783,$A287,СВЦЭМ!$B$39:$B$782,V$260)+'СЕТ СН'!$F$15</f>
        <v>#REF!</v>
      </c>
      <c r="W287" s="36" t="e">
        <f>SUMIFS(СВЦЭМ!#REF!,СВЦЭМ!$A$40:$A$783,$A287,СВЦЭМ!$B$39:$B$782,W$260)+'СЕТ СН'!$F$15</f>
        <v>#REF!</v>
      </c>
      <c r="X287" s="36" t="e">
        <f>SUMIFS(СВЦЭМ!#REF!,СВЦЭМ!$A$40:$A$783,$A287,СВЦЭМ!$B$39:$B$782,X$260)+'СЕТ СН'!$F$15</f>
        <v>#REF!</v>
      </c>
      <c r="Y287" s="36" t="e">
        <f>SUMIFS(СВЦЭМ!#REF!,СВЦЭМ!$A$40:$A$783,$A287,СВЦЭМ!$B$39:$B$782,Y$260)+'СЕТ СН'!$F$15</f>
        <v>#REF!</v>
      </c>
    </row>
    <row r="288" spans="1:25" ht="15.75" hidden="1" x14ac:dyDescent="0.2">
      <c r="A288" s="35">
        <f t="shared" si="7"/>
        <v>44314</v>
      </c>
      <c r="B288" s="36" t="e">
        <f>SUMIFS(СВЦЭМ!#REF!,СВЦЭМ!$A$40:$A$783,$A288,СВЦЭМ!$B$39:$B$782,B$260)+'СЕТ СН'!$F$15</f>
        <v>#REF!</v>
      </c>
      <c r="C288" s="36" t="e">
        <f>SUMIFS(СВЦЭМ!#REF!,СВЦЭМ!$A$40:$A$783,$A288,СВЦЭМ!$B$39:$B$782,C$260)+'СЕТ СН'!$F$15</f>
        <v>#REF!</v>
      </c>
      <c r="D288" s="36" t="e">
        <f>SUMIFS(СВЦЭМ!#REF!,СВЦЭМ!$A$40:$A$783,$A288,СВЦЭМ!$B$39:$B$782,D$260)+'СЕТ СН'!$F$15</f>
        <v>#REF!</v>
      </c>
      <c r="E288" s="36" t="e">
        <f>SUMIFS(СВЦЭМ!#REF!,СВЦЭМ!$A$40:$A$783,$A288,СВЦЭМ!$B$39:$B$782,E$260)+'СЕТ СН'!$F$15</f>
        <v>#REF!</v>
      </c>
      <c r="F288" s="36" t="e">
        <f>SUMIFS(СВЦЭМ!#REF!,СВЦЭМ!$A$40:$A$783,$A288,СВЦЭМ!$B$39:$B$782,F$260)+'СЕТ СН'!$F$15</f>
        <v>#REF!</v>
      </c>
      <c r="G288" s="36" t="e">
        <f>SUMIFS(СВЦЭМ!#REF!,СВЦЭМ!$A$40:$A$783,$A288,СВЦЭМ!$B$39:$B$782,G$260)+'СЕТ СН'!$F$15</f>
        <v>#REF!</v>
      </c>
      <c r="H288" s="36" t="e">
        <f>SUMIFS(СВЦЭМ!#REF!,СВЦЭМ!$A$40:$A$783,$A288,СВЦЭМ!$B$39:$B$782,H$260)+'СЕТ СН'!$F$15</f>
        <v>#REF!</v>
      </c>
      <c r="I288" s="36" t="e">
        <f>SUMIFS(СВЦЭМ!#REF!,СВЦЭМ!$A$40:$A$783,$A288,СВЦЭМ!$B$39:$B$782,I$260)+'СЕТ СН'!$F$15</f>
        <v>#REF!</v>
      </c>
      <c r="J288" s="36" t="e">
        <f>SUMIFS(СВЦЭМ!#REF!,СВЦЭМ!$A$40:$A$783,$A288,СВЦЭМ!$B$39:$B$782,J$260)+'СЕТ СН'!$F$15</f>
        <v>#REF!</v>
      </c>
      <c r="K288" s="36" t="e">
        <f>SUMIFS(СВЦЭМ!#REF!,СВЦЭМ!$A$40:$A$783,$A288,СВЦЭМ!$B$39:$B$782,K$260)+'СЕТ СН'!$F$15</f>
        <v>#REF!</v>
      </c>
      <c r="L288" s="36" t="e">
        <f>SUMIFS(СВЦЭМ!#REF!,СВЦЭМ!$A$40:$A$783,$A288,СВЦЭМ!$B$39:$B$782,L$260)+'СЕТ СН'!$F$15</f>
        <v>#REF!</v>
      </c>
      <c r="M288" s="36" t="e">
        <f>SUMIFS(СВЦЭМ!#REF!,СВЦЭМ!$A$40:$A$783,$A288,СВЦЭМ!$B$39:$B$782,M$260)+'СЕТ СН'!$F$15</f>
        <v>#REF!</v>
      </c>
      <c r="N288" s="36" t="e">
        <f>SUMIFS(СВЦЭМ!#REF!,СВЦЭМ!$A$40:$A$783,$A288,СВЦЭМ!$B$39:$B$782,N$260)+'СЕТ СН'!$F$15</f>
        <v>#REF!</v>
      </c>
      <c r="O288" s="36" t="e">
        <f>SUMIFS(СВЦЭМ!#REF!,СВЦЭМ!$A$40:$A$783,$A288,СВЦЭМ!$B$39:$B$782,O$260)+'СЕТ СН'!$F$15</f>
        <v>#REF!</v>
      </c>
      <c r="P288" s="36" t="e">
        <f>SUMIFS(СВЦЭМ!#REF!,СВЦЭМ!$A$40:$A$783,$A288,СВЦЭМ!$B$39:$B$782,P$260)+'СЕТ СН'!$F$15</f>
        <v>#REF!</v>
      </c>
      <c r="Q288" s="36" t="e">
        <f>SUMIFS(СВЦЭМ!#REF!,СВЦЭМ!$A$40:$A$783,$A288,СВЦЭМ!$B$39:$B$782,Q$260)+'СЕТ СН'!$F$15</f>
        <v>#REF!</v>
      </c>
      <c r="R288" s="36" t="e">
        <f>SUMIFS(СВЦЭМ!#REF!,СВЦЭМ!$A$40:$A$783,$A288,СВЦЭМ!$B$39:$B$782,R$260)+'СЕТ СН'!$F$15</f>
        <v>#REF!</v>
      </c>
      <c r="S288" s="36" t="e">
        <f>SUMIFS(СВЦЭМ!#REF!,СВЦЭМ!$A$40:$A$783,$A288,СВЦЭМ!$B$39:$B$782,S$260)+'СЕТ СН'!$F$15</f>
        <v>#REF!</v>
      </c>
      <c r="T288" s="36" t="e">
        <f>SUMIFS(СВЦЭМ!#REF!,СВЦЭМ!$A$40:$A$783,$A288,СВЦЭМ!$B$39:$B$782,T$260)+'СЕТ СН'!$F$15</f>
        <v>#REF!</v>
      </c>
      <c r="U288" s="36" t="e">
        <f>SUMIFS(СВЦЭМ!#REF!,СВЦЭМ!$A$40:$A$783,$A288,СВЦЭМ!$B$39:$B$782,U$260)+'СЕТ СН'!$F$15</f>
        <v>#REF!</v>
      </c>
      <c r="V288" s="36" t="e">
        <f>SUMIFS(СВЦЭМ!#REF!,СВЦЭМ!$A$40:$A$783,$A288,СВЦЭМ!$B$39:$B$782,V$260)+'СЕТ СН'!$F$15</f>
        <v>#REF!</v>
      </c>
      <c r="W288" s="36" t="e">
        <f>SUMIFS(СВЦЭМ!#REF!,СВЦЭМ!$A$40:$A$783,$A288,СВЦЭМ!$B$39:$B$782,W$260)+'СЕТ СН'!$F$15</f>
        <v>#REF!</v>
      </c>
      <c r="X288" s="36" t="e">
        <f>SUMIFS(СВЦЭМ!#REF!,СВЦЭМ!$A$40:$A$783,$A288,СВЦЭМ!$B$39:$B$782,X$260)+'СЕТ СН'!$F$15</f>
        <v>#REF!</v>
      </c>
      <c r="Y288" s="36" t="e">
        <f>SUMIFS(СВЦЭМ!#REF!,СВЦЭМ!$A$40:$A$783,$A288,СВЦЭМ!$B$39:$B$782,Y$260)+'СЕТ СН'!$F$15</f>
        <v>#REF!</v>
      </c>
    </row>
    <row r="289" spans="1:27" ht="15.75" hidden="1" x14ac:dyDescent="0.2">
      <c r="A289" s="35">
        <f t="shared" si="7"/>
        <v>44315</v>
      </c>
      <c r="B289" s="36" t="e">
        <f>SUMIFS(СВЦЭМ!#REF!,СВЦЭМ!$A$40:$A$783,$A289,СВЦЭМ!$B$39:$B$782,B$260)+'СЕТ СН'!$F$15</f>
        <v>#REF!</v>
      </c>
      <c r="C289" s="36" t="e">
        <f>SUMIFS(СВЦЭМ!#REF!,СВЦЭМ!$A$40:$A$783,$A289,СВЦЭМ!$B$39:$B$782,C$260)+'СЕТ СН'!$F$15</f>
        <v>#REF!</v>
      </c>
      <c r="D289" s="36" t="e">
        <f>SUMIFS(СВЦЭМ!#REF!,СВЦЭМ!$A$40:$A$783,$A289,СВЦЭМ!$B$39:$B$782,D$260)+'СЕТ СН'!$F$15</f>
        <v>#REF!</v>
      </c>
      <c r="E289" s="36" t="e">
        <f>SUMIFS(СВЦЭМ!#REF!,СВЦЭМ!$A$40:$A$783,$A289,СВЦЭМ!$B$39:$B$782,E$260)+'СЕТ СН'!$F$15</f>
        <v>#REF!</v>
      </c>
      <c r="F289" s="36" t="e">
        <f>SUMIFS(СВЦЭМ!#REF!,СВЦЭМ!$A$40:$A$783,$A289,СВЦЭМ!$B$39:$B$782,F$260)+'СЕТ СН'!$F$15</f>
        <v>#REF!</v>
      </c>
      <c r="G289" s="36" t="e">
        <f>SUMIFS(СВЦЭМ!#REF!,СВЦЭМ!$A$40:$A$783,$A289,СВЦЭМ!$B$39:$B$782,G$260)+'СЕТ СН'!$F$15</f>
        <v>#REF!</v>
      </c>
      <c r="H289" s="36" t="e">
        <f>SUMIFS(СВЦЭМ!#REF!,СВЦЭМ!$A$40:$A$783,$A289,СВЦЭМ!$B$39:$B$782,H$260)+'СЕТ СН'!$F$15</f>
        <v>#REF!</v>
      </c>
      <c r="I289" s="36" t="e">
        <f>SUMIFS(СВЦЭМ!#REF!,СВЦЭМ!$A$40:$A$783,$A289,СВЦЭМ!$B$39:$B$782,I$260)+'СЕТ СН'!$F$15</f>
        <v>#REF!</v>
      </c>
      <c r="J289" s="36" t="e">
        <f>SUMIFS(СВЦЭМ!#REF!,СВЦЭМ!$A$40:$A$783,$A289,СВЦЭМ!$B$39:$B$782,J$260)+'СЕТ СН'!$F$15</f>
        <v>#REF!</v>
      </c>
      <c r="K289" s="36" t="e">
        <f>SUMIFS(СВЦЭМ!#REF!,СВЦЭМ!$A$40:$A$783,$A289,СВЦЭМ!$B$39:$B$782,K$260)+'СЕТ СН'!$F$15</f>
        <v>#REF!</v>
      </c>
      <c r="L289" s="36" t="e">
        <f>SUMIFS(СВЦЭМ!#REF!,СВЦЭМ!$A$40:$A$783,$A289,СВЦЭМ!$B$39:$B$782,L$260)+'СЕТ СН'!$F$15</f>
        <v>#REF!</v>
      </c>
      <c r="M289" s="36" t="e">
        <f>SUMIFS(СВЦЭМ!#REF!,СВЦЭМ!$A$40:$A$783,$A289,СВЦЭМ!$B$39:$B$782,M$260)+'СЕТ СН'!$F$15</f>
        <v>#REF!</v>
      </c>
      <c r="N289" s="36" t="e">
        <f>SUMIFS(СВЦЭМ!#REF!,СВЦЭМ!$A$40:$A$783,$A289,СВЦЭМ!$B$39:$B$782,N$260)+'СЕТ СН'!$F$15</f>
        <v>#REF!</v>
      </c>
      <c r="O289" s="36" t="e">
        <f>SUMIFS(СВЦЭМ!#REF!,СВЦЭМ!$A$40:$A$783,$A289,СВЦЭМ!$B$39:$B$782,O$260)+'СЕТ СН'!$F$15</f>
        <v>#REF!</v>
      </c>
      <c r="P289" s="36" t="e">
        <f>SUMIFS(СВЦЭМ!#REF!,СВЦЭМ!$A$40:$A$783,$A289,СВЦЭМ!$B$39:$B$782,P$260)+'СЕТ СН'!$F$15</f>
        <v>#REF!</v>
      </c>
      <c r="Q289" s="36" t="e">
        <f>SUMIFS(СВЦЭМ!#REF!,СВЦЭМ!$A$40:$A$783,$A289,СВЦЭМ!$B$39:$B$782,Q$260)+'СЕТ СН'!$F$15</f>
        <v>#REF!</v>
      </c>
      <c r="R289" s="36" t="e">
        <f>SUMIFS(СВЦЭМ!#REF!,СВЦЭМ!$A$40:$A$783,$A289,СВЦЭМ!$B$39:$B$782,R$260)+'СЕТ СН'!$F$15</f>
        <v>#REF!</v>
      </c>
      <c r="S289" s="36" t="e">
        <f>SUMIFS(СВЦЭМ!#REF!,СВЦЭМ!$A$40:$A$783,$A289,СВЦЭМ!$B$39:$B$782,S$260)+'СЕТ СН'!$F$15</f>
        <v>#REF!</v>
      </c>
      <c r="T289" s="36" t="e">
        <f>SUMIFS(СВЦЭМ!#REF!,СВЦЭМ!$A$40:$A$783,$A289,СВЦЭМ!$B$39:$B$782,T$260)+'СЕТ СН'!$F$15</f>
        <v>#REF!</v>
      </c>
      <c r="U289" s="36" t="e">
        <f>SUMIFS(СВЦЭМ!#REF!,СВЦЭМ!$A$40:$A$783,$A289,СВЦЭМ!$B$39:$B$782,U$260)+'СЕТ СН'!$F$15</f>
        <v>#REF!</v>
      </c>
      <c r="V289" s="36" t="e">
        <f>SUMIFS(СВЦЭМ!#REF!,СВЦЭМ!$A$40:$A$783,$A289,СВЦЭМ!$B$39:$B$782,V$260)+'СЕТ СН'!$F$15</f>
        <v>#REF!</v>
      </c>
      <c r="W289" s="36" t="e">
        <f>SUMIFS(СВЦЭМ!#REF!,СВЦЭМ!$A$40:$A$783,$A289,СВЦЭМ!$B$39:$B$782,W$260)+'СЕТ СН'!$F$15</f>
        <v>#REF!</v>
      </c>
      <c r="X289" s="36" t="e">
        <f>SUMIFS(СВЦЭМ!#REF!,СВЦЭМ!$A$40:$A$783,$A289,СВЦЭМ!$B$39:$B$782,X$260)+'СЕТ СН'!$F$15</f>
        <v>#REF!</v>
      </c>
      <c r="Y289" s="36" t="e">
        <f>SUMIFS(СВЦЭМ!#REF!,СВЦЭМ!$A$40:$A$783,$A289,СВЦЭМ!$B$39:$B$782,Y$260)+'СЕТ СН'!$F$15</f>
        <v>#REF!</v>
      </c>
    </row>
    <row r="290" spans="1:27" ht="15.75" hidden="1" x14ac:dyDescent="0.2">
      <c r="A290" s="35">
        <f t="shared" si="7"/>
        <v>44316</v>
      </c>
      <c r="B290" s="36" t="e">
        <f>SUMIFS(СВЦЭМ!#REF!,СВЦЭМ!$A$40:$A$783,$A290,СВЦЭМ!$B$39:$B$782,B$260)+'СЕТ СН'!$F$15</f>
        <v>#REF!</v>
      </c>
      <c r="C290" s="36" t="e">
        <f>SUMIFS(СВЦЭМ!#REF!,СВЦЭМ!$A$40:$A$783,$A290,СВЦЭМ!$B$39:$B$782,C$260)+'СЕТ СН'!$F$15</f>
        <v>#REF!</v>
      </c>
      <c r="D290" s="36" t="e">
        <f>SUMIFS(СВЦЭМ!#REF!,СВЦЭМ!$A$40:$A$783,$A290,СВЦЭМ!$B$39:$B$782,D$260)+'СЕТ СН'!$F$15</f>
        <v>#REF!</v>
      </c>
      <c r="E290" s="36" t="e">
        <f>SUMIFS(СВЦЭМ!#REF!,СВЦЭМ!$A$40:$A$783,$A290,СВЦЭМ!$B$39:$B$782,E$260)+'СЕТ СН'!$F$15</f>
        <v>#REF!</v>
      </c>
      <c r="F290" s="36" t="e">
        <f>SUMIFS(СВЦЭМ!#REF!,СВЦЭМ!$A$40:$A$783,$A290,СВЦЭМ!$B$39:$B$782,F$260)+'СЕТ СН'!$F$15</f>
        <v>#REF!</v>
      </c>
      <c r="G290" s="36" t="e">
        <f>SUMIFS(СВЦЭМ!#REF!,СВЦЭМ!$A$40:$A$783,$A290,СВЦЭМ!$B$39:$B$782,G$260)+'СЕТ СН'!$F$15</f>
        <v>#REF!</v>
      </c>
      <c r="H290" s="36" t="e">
        <f>SUMIFS(СВЦЭМ!#REF!,СВЦЭМ!$A$40:$A$783,$A290,СВЦЭМ!$B$39:$B$782,H$260)+'СЕТ СН'!$F$15</f>
        <v>#REF!</v>
      </c>
      <c r="I290" s="36" t="e">
        <f>SUMIFS(СВЦЭМ!#REF!,СВЦЭМ!$A$40:$A$783,$A290,СВЦЭМ!$B$39:$B$782,I$260)+'СЕТ СН'!$F$15</f>
        <v>#REF!</v>
      </c>
      <c r="J290" s="36" t="e">
        <f>SUMIFS(СВЦЭМ!#REF!,СВЦЭМ!$A$40:$A$783,$A290,СВЦЭМ!$B$39:$B$782,J$260)+'СЕТ СН'!$F$15</f>
        <v>#REF!</v>
      </c>
      <c r="K290" s="36" t="e">
        <f>SUMIFS(СВЦЭМ!#REF!,СВЦЭМ!$A$40:$A$783,$A290,СВЦЭМ!$B$39:$B$782,K$260)+'СЕТ СН'!$F$15</f>
        <v>#REF!</v>
      </c>
      <c r="L290" s="36" t="e">
        <f>SUMIFS(СВЦЭМ!#REF!,СВЦЭМ!$A$40:$A$783,$A290,СВЦЭМ!$B$39:$B$782,L$260)+'СЕТ СН'!$F$15</f>
        <v>#REF!</v>
      </c>
      <c r="M290" s="36" t="e">
        <f>SUMIFS(СВЦЭМ!#REF!,СВЦЭМ!$A$40:$A$783,$A290,СВЦЭМ!$B$39:$B$782,M$260)+'СЕТ СН'!$F$15</f>
        <v>#REF!</v>
      </c>
      <c r="N290" s="36" t="e">
        <f>SUMIFS(СВЦЭМ!#REF!,СВЦЭМ!$A$40:$A$783,$A290,СВЦЭМ!$B$39:$B$782,N$260)+'СЕТ СН'!$F$15</f>
        <v>#REF!</v>
      </c>
      <c r="O290" s="36" t="e">
        <f>SUMIFS(СВЦЭМ!#REF!,СВЦЭМ!$A$40:$A$783,$A290,СВЦЭМ!$B$39:$B$782,O$260)+'СЕТ СН'!$F$15</f>
        <v>#REF!</v>
      </c>
      <c r="P290" s="36" t="e">
        <f>SUMIFS(СВЦЭМ!#REF!,СВЦЭМ!$A$40:$A$783,$A290,СВЦЭМ!$B$39:$B$782,P$260)+'СЕТ СН'!$F$15</f>
        <v>#REF!</v>
      </c>
      <c r="Q290" s="36" t="e">
        <f>SUMIFS(СВЦЭМ!#REF!,СВЦЭМ!$A$40:$A$783,$A290,СВЦЭМ!$B$39:$B$782,Q$260)+'СЕТ СН'!$F$15</f>
        <v>#REF!</v>
      </c>
      <c r="R290" s="36" t="e">
        <f>SUMIFS(СВЦЭМ!#REF!,СВЦЭМ!$A$40:$A$783,$A290,СВЦЭМ!$B$39:$B$782,R$260)+'СЕТ СН'!$F$15</f>
        <v>#REF!</v>
      </c>
      <c r="S290" s="36" t="e">
        <f>SUMIFS(СВЦЭМ!#REF!,СВЦЭМ!$A$40:$A$783,$A290,СВЦЭМ!$B$39:$B$782,S$260)+'СЕТ СН'!$F$15</f>
        <v>#REF!</v>
      </c>
      <c r="T290" s="36" t="e">
        <f>SUMIFS(СВЦЭМ!#REF!,СВЦЭМ!$A$40:$A$783,$A290,СВЦЭМ!$B$39:$B$782,T$260)+'СЕТ СН'!$F$15</f>
        <v>#REF!</v>
      </c>
      <c r="U290" s="36" t="e">
        <f>SUMIFS(СВЦЭМ!#REF!,СВЦЭМ!$A$40:$A$783,$A290,СВЦЭМ!$B$39:$B$782,U$260)+'СЕТ СН'!$F$15</f>
        <v>#REF!</v>
      </c>
      <c r="V290" s="36" t="e">
        <f>SUMIFS(СВЦЭМ!#REF!,СВЦЭМ!$A$40:$A$783,$A290,СВЦЭМ!$B$39:$B$782,V$260)+'СЕТ СН'!$F$15</f>
        <v>#REF!</v>
      </c>
      <c r="W290" s="36" t="e">
        <f>SUMIFS(СВЦЭМ!#REF!,СВЦЭМ!$A$40:$A$783,$A290,СВЦЭМ!$B$39:$B$782,W$260)+'СЕТ СН'!$F$15</f>
        <v>#REF!</v>
      </c>
      <c r="X290" s="36" t="e">
        <f>SUMIFS(СВЦЭМ!#REF!,СВЦЭМ!$A$40:$A$783,$A290,СВЦЭМ!$B$39:$B$782,X$260)+'СЕТ СН'!$F$15</f>
        <v>#REF!</v>
      </c>
      <c r="Y290" s="36" t="e">
        <f>SUMIFS(СВЦЭМ!#REF!,СВЦЭМ!$A$40:$A$783,$A290,СВЦЭМ!$B$39:$B$782,Y$260)+'СЕТ СН'!$F$15</f>
        <v>#REF!</v>
      </c>
    </row>
    <row r="291" spans="1:27" ht="15.75" hidden="1" x14ac:dyDescent="0.2">
      <c r="A291" s="35">
        <f t="shared" si="7"/>
        <v>44317</v>
      </c>
      <c r="B291" s="36" t="e">
        <f>SUMIFS(СВЦЭМ!#REF!,СВЦЭМ!$A$40:$A$783,$A291,СВЦЭМ!$B$39:$B$782,B$260)+'СЕТ СН'!$F$15</f>
        <v>#REF!</v>
      </c>
      <c r="C291" s="36" t="e">
        <f>SUMIFS(СВЦЭМ!#REF!,СВЦЭМ!$A$40:$A$783,$A291,СВЦЭМ!$B$39:$B$782,C$260)+'СЕТ СН'!$F$15</f>
        <v>#REF!</v>
      </c>
      <c r="D291" s="36" t="e">
        <f>SUMIFS(СВЦЭМ!#REF!,СВЦЭМ!$A$40:$A$783,$A291,СВЦЭМ!$B$39:$B$782,D$260)+'СЕТ СН'!$F$15</f>
        <v>#REF!</v>
      </c>
      <c r="E291" s="36" t="e">
        <f>SUMIFS(СВЦЭМ!#REF!,СВЦЭМ!$A$40:$A$783,$A291,СВЦЭМ!$B$39:$B$782,E$260)+'СЕТ СН'!$F$15</f>
        <v>#REF!</v>
      </c>
      <c r="F291" s="36" t="e">
        <f>SUMIFS(СВЦЭМ!#REF!,СВЦЭМ!$A$40:$A$783,$A291,СВЦЭМ!$B$39:$B$782,F$260)+'СЕТ СН'!$F$15</f>
        <v>#REF!</v>
      </c>
      <c r="G291" s="36" t="e">
        <f>SUMIFS(СВЦЭМ!#REF!,СВЦЭМ!$A$40:$A$783,$A291,СВЦЭМ!$B$39:$B$782,G$260)+'СЕТ СН'!$F$15</f>
        <v>#REF!</v>
      </c>
      <c r="H291" s="36" t="e">
        <f>SUMIFS(СВЦЭМ!#REF!,СВЦЭМ!$A$40:$A$783,$A291,СВЦЭМ!$B$39:$B$782,H$260)+'СЕТ СН'!$F$15</f>
        <v>#REF!</v>
      </c>
      <c r="I291" s="36" t="e">
        <f>SUMIFS(СВЦЭМ!#REF!,СВЦЭМ!$A$40:$A$783,$A291,СВЦЭМ!$B$39:$B$782,I$260)+'СЕТ СН'!$F$15</f>
        <v>#REF!</v>
      </c>
      <c r="J291" s="36" t="e">
        <f>SUMIFS(СВЦЭМ!#REF!,СВЦЭМ!$A$40:$A$783,$A291,СВЦЭМ!$B$39:$B$782,J$260)+'СЕТ СН'!$F$15</f>
        <v>#REF!</v>
      </c>
      <c r="K291" s="36" t="e">
        <f>SUMIFS(СВЦЭМ!#REF!,СВЦЭМ!$A$40:$A$783,$A291,СВЦЭМ!$B$39:$B$782,K$260)+'СЕТ СН'!$F$15</f>
        <v>#REF!</v>
      </c>
      <c r="L291" s="36" t="e">
        <f>SUMIFS(СВЦЭМ!#REF!,СВЦЭМ!$A$40:$A$783,$A291,СВЦЭМ!$B$39:$B$782,L$260)+'СЕТ СН'!$F$15</f>
        <v>#REF!</v>
      </c>
      <c r="M291" s="36" t="e">
        <f>SUMIFS(СВЦЭМ!#REF!,СВЦЭМ!$A$40:$A$783,$A291,СВЦЭМ!$B$39:$B$782,M$260)+'СЕТ СН'!$F$15</f>
        <v>#REF!</v>
      </c>
      <c r="N291" s="36" t="e">
        <f>SUMIFS(СВЦЭМ!#REF!,СВЦЭМ!$A$40:$A$783,$A291,СВЦЭМ!$B$39:$B$782,N$260)+'СЕТ СН'!$F$15</f>
        <v>#REF!</v>
      </c>
      <c r="O291" s="36" t="e">
        <f>SUMIFS(СВЦЭМ!#REF!,СВЦЭМ!$A$40:$A$783,$A291,СВЦЭМ!$B$39:$B$782,O$260)+'СЕТ СН'!$F$15</f>
        <v>#REF!</v>
      </c>
      <c r="P291" s="36" t="e">
        <f>SUMIFS(СВЦЭМ!#REF!,СВЦЭМ!$A$40:$A$783,$A291,СВЦЭМ!$B$39:$B$782,P$260)+'СЕТ СН'!$F$15</f>
        <v>#REF!</v>
      </c>
      <c r="Q291" s="36" t="e">
        <f>SUMIFS(СВЦЭМ!#REF!,СВЦЭМ!$A$40:$A$783,$A291,СВЦЭМ!$B$39:$B$782,Q$260)+'СЕТ СН'!$F$15</f>
        <v>#REF!</v>
      </c>
      <c r="R291" s="36" t="e">
        <f>SUMIFS(СВЦЭМ!#REF!,СВЦЭМ!$A$40:$A$783,$A291,СВЦЭМ!$B$39:$B$782,R$260)+'СЕТ СН'!$F$15</f>
        <v>#REF!</v>
      </c>
      <c r="S291" s="36" t="e">
        <f>SUMIFS(СВЦЭМ!#REF!,СВЦЭМ!$A$40:$A$783,$A291,СВЦЭМ!$B$39:$B$782,S$260)+'СЕТ СН'!$F$15</f>
        <v>#REF!</v>
      </c>
      <c r="T291" s="36" t="e">
        <f>SUMIFS(СВЦЭМ!#REF!,СВЦЭМ!$A$40:$A$783,$A291,СВЦЭМ!$B$39:$B$782,T$260)+'СЕТ СН'!$F$15</f>
        <v>#REF!</v>
      </c>
      <c r="U291" s="36" t="e">
        <f>SUMIFS(СВЦЭМ!#REF!,СВЦЭМ!$A$40:$A$783,$A291,СВЦЭМ!$B$39:$B$782,U$260)+'СЕТ СН'!$F$15</f>
        <v>#REF!</v>
      </c>
      <c r="V291" s="36" t="e">
        <f>SUMIFS(СВЦЭМ!#REF!,СВЦЭМ!$A$40:$A$783,$A291,СВЦЭМ!$B$39:$B$782,V$260)+'СЕТ СН'!$F$15</f>
        <v>#REF!</v>
      </c>
      <c r="W291" s="36" t="e">
        <f>SUMIFS(СВЦЭМ!#REF!,СВЦЭМ!$A$40:$A$783,$A291,СВЦЭМ!$B$39:$B$782,W$260)+'СЕТ СН'!$F$15</f>
        <v>#REF!</v>
      </c>
      <c r="X291" s="36" t="e">
        <f>SUMIFS(СВЦЭМ!#REF!,СВЦЭМ!$A$40:$A$783,$A291,СВЦЭМ!$B$39:$B$782,X$260)+'СЕТ СН'!$F$15</f>
        <v>#REF!</v>
      </c>
      <c r="Y291" s="36" t="e">
        <f>SUMIFS(СВЦЭМ!#REF!,СВЦЭМ!$A$40:$A$783,$A291,СВЦЭМ!$B$39:$B$782,Y$260)+'СЕТ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01.04.2021</v>
      </c>
      <c r="B297" s="36" t="e">
        <f>SUMIFS(СВЦЭМ!#REF!,СВЦЭМ!$A$40:$A$783,$A297,СВЦЭМ!$B$39:$B$782,B$296)+'СЕТ СН'!$F$16</f>
        <v>#REF!</v>
      </c>
      <c r="C297" s="36" t="e">
        <f>SUMIFS(СВЦЭМ!#REF!,СВЦЭМ!$A$40:$A$783,$A297,СВЦЭМ!$B$39:$B$782,C$296)+'СЕТ СН'!$F$16</f>
        <v>#REF!</v>
      </c>
      <c r="D297" s="36" t="e">
        <f>SUMIFS(СВЦЭМ!#REF!,СВЦЭМ!$A$40:$A$783,$A297,СВЦЭМ!$B$39:$B$782,D$296)+'СЕТ СН'!$F$16</f>
        <v>#REF!</v>
      </c>
      <c r="E297" s="36" t="e">
        <f>SUMIFS(СВЦЭМ!#REF!,СВЦЭМ!$A$40:$A$783,$A297,СВЦЭМ!$B$39:$B$782,E$296)+'СЕТ СН'!$F$16</f>
        <v>#REF!</v>
      </c>
      <c r="F297" s="36" t="e">
        <f>SUMIFS(СВЦЭМ!#REF!,СВЦЭМ!$A$40:$A$783,$A297,СВЦЭМ!$B$39:$B$782,F$296)+'СЕТ СН'!$F$16</f>
        <v>#REF!</v>
      </c>
      <c r="G297" s="36" t="e">
        <f>SUMIFS(СВЦЭМ!#REF!,СВЦЭМ!$A$40:$A$783,$A297,СВЦЭМ!$B$39:$B$782,G$296)+'СЕТ СН'!$F$16</f>
        <v>#REF!</v>
      </c>
      <c r="H297" s="36" t="e">
        <f>SUMIFS(СВЦЭМ!#REF!,СВЦЭМ!$A$40:$A$783,$A297,СВЦЭМ!$B$39:$B$782,H$296)+'СЕТ СН'!$F$16</f>
        <v>#REF!</v>
      </c>
      <c r="I297" s="36" t="e">
        <f>SUMIFS(СВЦЭМ!#REF!,СВЦЭМ!$A$40:$A$783,$A297,СВЦЭМ!$B$39:$B$782,I$296)+'СЕТ СН'!$F$16</f>
        <v>#REF!</v>
      </c>
      <c r="J297" s="36" t="e">
        <f>SUMIFS(СВЦЭМ!#REF!,СВЦЭМ!$A$40:$A$783,$A297,СВЦЭМ!$B$39:$B$782,J$296)+'СЕТ СН'!$F$16</f>
        <v>#REF!</v>
      </c>
      <c r="K297" s="36" t="e">
        <f>SUMIFS(СВЦЭМ!#REF!,СВЦЭМ!$A$40:$A$783,$A297,СВЦЭМ!$B$39:$B$782,K$296)+'СЕТ СН'!$F$16</f>
        <v>#REF!</v>
      </c>
      <c r="L297" s="36" t="e">
        <f>SUMIFS(СВЦЭМ!#REF!,СВЦЭМ!$A$40:$A$783,$A297,СВЦЭМ!$B$39:$B$782,L$296)+'СЕТ СН'!$F$16</f>
        <v>#REF!</v>
      </c>
      <c r="M297" s="36" t="e">
        <f>SUMIFS(СВЦЭМ!#REF!,СВЦЭМ!$A$40:$A$783,$A297,СВЦЭМ!$B$39:$B$782,M$296)+'СЕТ СН'!$F$16</f>
        <v>#REF!</v>
      </c>
      <c r="N297" s="36" t="e">
        <f>SUMIFS(СВЦЭМ!#REF!,СВЦЭМ!$A$40:$A$783,$A297,СВЦЭМ!$B$39:$B$782,N$296)+'СЕТ СН'!$F$16</f>
        <v>#REF!</v>
      </c>
      <c r="O297" s="36" t="e">
        <f>SUMIFS(СВЦЭМ!#REF!,СВЦЭМ!$A$40:$A$783,$A297,СВЦЭМ!$B$39:$B$782,O$296)+'СЕТ СН'!$F$16</f>
        <v>#REF!</v>
      </c>
      <c r="P297" s="36" t="e">
        <f>SUMIFS(СВЦЭМ!#REF!,СВЦЭМ!$A$40:$A$783,$A297,СВЦЭМ!$B$39:$B$782,P$296)+'СЕТ СН'!$F$16</f>
        <v>#REF!</v>
      </c>
      <c r="Q297" s="36" t="e">
        <f>SUMIFS(СВЦЭМ!#REF!,СВЦЭМ!$A$40:$A$783,$A297,СВЦЭМ!$B$39:$B$782,Q$296)+'СЕТ СН'!$F$16</f>
        <v>#REF!</v>
      </c>
      <c r="R297" s="36" t="e">
        <f>SUMIFS(СВЦЭМ!#REF!,СВЦЭМ!$A$40:$A$783,$A297,СВЦЭМ!$B$39:$B$782,R$296)+'СЕТ СН'!$F$16</f>
        <v>#REF!</v>
      </c>
      <c r="S297" s="36" t="e">
        <f>SUMIFS(СВЦЭМ!#REF!,СВЦЭМ!$A$40:$A$783,$A297,СВЦЭМ!$B$39:$B$782,S$296)+'СЕТ СН'!$F$16</f>
        <v>#REF!</v>
      </c>
      <c r="T297" s="36" t="e">
        <f>SUMIFS(СВЦЭМ!#REF!,СВЦЭМ!$A$40:$A$783,$A297,СВЦЭМ!$B$39:$B$782,T$296)+'СЕТ СН'!$F$16</f>
        <v>#REF!</v>
      </c>
      <c r="U297" s="36" t="e">
        <f>SUMIFS(СВЦЭМ!#REF!,СВЦЭМ!$A$40:$A$783,$A297,СВЦЭМ!$B$39:$B$782,U$296)+'СЕТ СН'!$F$16</f>
        <v>#REF!</v>
      </c>
      <c r="V297" s="36" t="e">
        <f>SUMIFS(СВЦЭМ!#REF!,СВЦЭМ!$A$40:$A$783,$A297,СВЦЭМ!$B$39:$B$782,V$296)+'СЕТ СН'!$F$16</f>
        <v>#REF!</v>
      </c>
      <c r="W297" s="36" t="e">
        <f>SUMIFS(СВЦЭМ!#REF!,СВЦЭМ!$A$40:$A$783,$A297,СВЦЭМ!$B$39:$B$782,W$296)+'СЕТ СН'!$F$16</f>
        <v>#REF!</v>
      </c>
      <c r="X297" s="36" t="e">
        <f>SUMIFS(СВЦЭМ!#REF!,СВЦЭМ!$A$40:$A$783,$A297,СВЦЭМ!$B$39:$B$782,X$296)+'СЕТ СН'!$F$16</f>
        <v>#REF!</v>
      </c>
      <c r="Y297" s="36" t="e">
        <f>SUMIFS(СВЦЭМ!#REF!,СВЦЭМ!$A$40:$A$783,$A297,СВЦЭМ!$B$39:$B$782,Y$296)+'СЕТ СН'!$F$16</f>
        <v>#REF!</v>
      </c>
      <c r="AA297" s="45"/>
    </row>
    <row r="298" spans="1:27" ht="15.75" hidden="1" x14ac:dyDescent="0.2">
      <c r="A298" s="35">
        <f>A297+1</f>
        <v>44288</v>
      </c>
      <c r="B298" s="36" t="e">
        <f>SUMIFS(СВЦЭМ!#REF!,СВЦЭМ!$A$40:$A$783,$A298,СВЦЭМ!$B$39:$B$782,B$296)+'СЕТ СН'!$F$16</f>
        <v>#REF!</v>
      </c>
      <c r="C298" s="36" t="e">
        <f>SUMIFS(СВЦЭМ!#REF!,СВЦЭМ!$A$40:$A$783,$A298,СВЦЭМ!$B$39:$B$782,C$296)+'СЕТ СН'!$F$16</f>
        <v>#REF!</v>
      </c>
      <c r="D298" s="36" t="e">
        <f>SUMIFS(СВЦЭМ!#REF!,СВЦЭМ!$A$40:$A$783,$A298,СВЦЭМ!$B$39:$B$782,D$296)+'СЕТ СН'!$F$16</f>
        <v>#REF!</v>
      </c>
      <c r="E298" s="36" t="e">
        <f>SUMIFS(СВЦЭМ!#REF!,СВЦЭМ!$A$40:$A$783,$A298,СВЦЭМ!$B$39:$B$782,E$296)+'СЕТ СН'!$F$16</f>
        <v>#REF!</v>
      </c>
      <c r="F298" s="36" t="e">
        <f>SUMIFS(СВЦЭМ!#REF!,СВЦЭМ!$A$40:$A$783,$A298,СВЦЭМ!$B$39:$B$782,F$296)+'СЕТ СН'!$F$16</f>
        <v>#REF!</v>
      </c>
      <c r="G298" s="36" t="e">
        <f>SUMIFS(СВЦЭМ!#REF!,СВЦЭМ!$A$40:$A$783,$A298,СВЦЭМ!$B$39:$B$782,G$296)+'СЕТ СН'!$F$16</f>
        <v>#REF!</v>
      </c>
      <c r="H298" s="36" t="e">
        <f>SUMIFS(СВЦЭМ!#REF!,СВЦЭМ!$A$40:$A$783,$A298,СВЦЭМ!$B$39:$B$782,H$296)+'СЕТ СН'!$F$16</f>
        <v>#REF!</v>
      </c>
      <c r="I298" s="36" t="e">
        <f>SUMIFS(СВЦЭМ!#REF!,СВЦЭМ!$A$40:$A$783,$A298,СВЦЭМ!$B$39:$B$782,I$296)+'СЕТ СН'!$F$16</f>
        <v>#REF!</v>
      </c>
      <c r="J298" s="36" t="e">
        <f>SUMIFS(СВЦЭМ!#REF!,СВЦЭМ!$A$40:$A$783,$A298,СВЦЭМ!$B$39:$B$782,J$296)+'СЕТ СН'!$F$16</f>
        <v>#REF!</v>
      </c>
      <c r="K298" s="36" t="e">
        <f>SUMIFS(СВЦЭМ!#REF!,СВЦЭМ!$A$40:$A$783,$A298,СВЦЭМ!$B$39:$B$782,K$296)+'СЕТ СН'!$F$16</f>
        <v>#REF!</v>
      </c>
      <c r="L298" s="36" t="e">
        <f>SUMIFS(СВЦЭМ!#REF!,СВЦЭМ!$A$40:$A$783,$A298,СВЦЭМ!$B$39:$B$782,L$296)+'СЕТ СН'!$F$16</f>
        <v>#REF!</v>
      </c>
      <c r="M298" s="36" t="e">
        <f>SUMIFS(СВЦЭМ!#REF!,СВЦЭМ!$A$40:$A$783,$A298,СВЦЭМ!$B$39:$B$782,M$296)+'СЕТ СН'!$F$16</f>
        <v>#REF!</v>
      </c>
      <c r="N298" s="36" t="e">
        <f>SUMIFS(СВЦЭМ!#REF!,СВЦЭМ!$A$40:$A$783,$A298,СВЦЭМ!$B$39:$B$782,N$296)+'СЕТ СН'!$F$16</f>
        <v>#REF!</v>
      </c>
      <c r="O298" s="36" t="e">
        <f>SUMIFS(СВЦЭМ!#REF!,СВЦЭМ!$A$40:$A$783,$A298,СВЦЭМ!$B$39:$B$782,O$296)+'СЕТ СН'!$F$16</f>
        <v>#REF!</v>
      </c>
      <c r="P298" s="36" t="e">
        <f>SUMIFS(СВЦЭМ!#REF!,СВЦЭМ!$A$40:$A$783,$A298,СВЦЭМ!$B$39:$B$782,P$296)+'СЕТ СН'!$F$16</f>
        <v>#REF!</v>
      </c>
      <c r="Q298" s="36" t="e">
        <f>SUMIFS(СВЦЭМ!#REF!,СВЦЭМ!$A$40:$A$783,$A298,СВЦЭМ!$B$39:$B$782,Q$296)+'СЕТ СН'!$F$16</f>
        <v>#REF!</v>
      </c>
      <c r="R298" s="36" t="e">
        <f>SUMIFS(СВЦЭМ!#REF!,СВЦЭМ!$A$40:$A$783,$A298,СВЦЭМ!$B$39:$B$782,R$296)+'СЕТ СН'!$F$16</f>
        <v>#REF!</v>
      </c>
      <c r="S298" s="36" t="e">
        <f>SUMIFS(СВЦЭМ!#REF!,СВЦЭМ!$A$40:$A$783,$A298,СВЦЭМ!$B$39:$B$782,S$296)+'СЕТ СН'!$F$16</f>
        <v>#REF!</v>
      </c>
      <c r="T298" s="36" t="e">
        <f>SUMIFS(СВЦЭМ!#REF!,СВЦЭМ!$A$40:$A$783,$A298,СВЦЭМ!$B$39:$B$782,T$296)+'СЕТ СН'!$F$16</f>
        <v>#REF!</v>
      </c>
      <c r="U298" s="36" t="e">
        <f>SUMIFS(СВЦЭМ!#REF!,СВЦЭМ!$A$40:$A$783,$A298,СВЦЭМ!$B$39:$B$782,U$296)+'СЕТ СН'!$F$16</f>
        <v>#REF!</v>
      </c>
      <c r="V298" s="36" t="e">
        <f>SUMIFS(СВЦЭМ!#REF!,СВЦЭМ!$A$40:$A$783,$A298,СВЦЭМ!$B$39:$B$782,V$296)+'СЕТ СН'!$F$16</f>
        <v>#REF!</v>
      </c>
      <c r="W298" s="36" t="e">
        <f>SUMIFS(СВЦЭМ!#REF!,СВЦЭМ!$A$40:$A$783,$A298,СВЦЭМ!$B$39:$B$782,W$296)+'СЕТ СН'!$F$16</f>
        <v>#REF!</v>
      </c>
      <c r="X298" s="36" t="e">
        <f>SUMIFS(СВЦЭМ!#REF!,СВЦЭМ!$A$40:$A$783,$A298,СВЦЭМ!$B$39:$B$782,X$296)+'СЕТ СН'!$F$16</f>
        <v>#REF!</v>
      </c>
      <c r="Y298" s="36" t="e">
        <f>SUMIFS(СВЦЭМ!#REF!,СВЦЭМ!$A$40:$A$783,$A298,СВЦЭМ!$B$39:$B$782,Y$296)+'СЕТ СН'!$F$16</f>
        <v>#REF!</v>
      </c>
    </row>
    <row r="299" spans="1:27" ht="15.75" hidden="1" x14ac:dyDescent="0.2">
      <c r="A299" s="35">
        <f t="shared" ref="A299:A327" si="8">A298+1</f>
        <v>44289</v>
      </c>
      <c r="B299" s="36" t="e">
        <f>SUMIFS(СВЦЭМ!#REF!,СВЦЭМ!$A$40:$A$783,$A299,СВЦЭМ!$B$39:$B$782,B$296)+'СЕТ СН'!$F$16</f>
        <v>#REF!</v>
      </c>
      <c r="C299" s="36" t="e">
        <f>SUMIFS(СВЦЭМ!#REF!,СВЦЭМ!$A$40:$A$783,$A299,СВЦЭМ!$B$39:$B$782,C$296)+'СЕТ СН'!$F$16</f>
        <v>#REF!</v>
      </c>
      <c r="D299" s="36" t="e">
        <f>SUMIFS(СВЦЭМ!#REF!,СВЦЭМ!$A$40:$A$783,$A299,СВЦЭМ!$B$39:$B$782,D$296)+'СЕТ СН'!$F$16</f>
        <v>#REF!</v>
      </c>
      <c r="E299" s="36" t="e">
        <f>SUMIFS(СВЦЭМ!#REF!,СВЦЭМ!$A$40:$A$783,$A299,СВЦЭМ!$B$39:$B$782,E$296)+'СЕТ СН'!$F$16</f>
        <v>#REF!</v>
      </c>
      <c r="F299" s="36" t="e">
        <f>SUMIFS(СВЦЭМ!#REF!,СВЦЭМ!$A$40:$A$783,$A299,СВЦЭМ!$B$39:$B$782,F$296)+'СЕТ СН'!$F$16</f>
        <v>#REF!</v>
      </c>
      <c r="G299" s="36" t="e">
        <f>SUMIFS(СВЦЭМ!#REF!,СВЦЭМ!$A$40:$A$783,$A299,СВЦЭМ!$B$39:$B$782,G$296)+'СЕТ СН'!$F$16</f>
        <v>#REF!</v>
      </c>
      <c r="H299" s="36" t="e">
        <f>SUMIFS(СВЦЭМ!#REF!,СВЦЭМ!$A$40:$A$783,$A299,СВЦЭМ!$B$39:$B$782,H$296)+'СЕТ СН'!$F$16</f>
        <v>#REF!</v>
      </c>
      <c r="I299" s="36" t="e">
        <f>SUMIFS(СВЦЭМ!#REF!,СВЦЭМ!$A$40:$A$783,$A299,СВЦЭМ!$B$39:$B$782,I$296)+'СЕТ СН'!$F$16</f>
        <v>#REF!</v>
      </c>
      <c r="J299" s="36" t="e">
        <f>SUMIFS(СВЦЭМ!#REF!,СВЦЭМ!$A$40:$A$783,$A299,СВЦЭМ!$B$39:$B$782,J$296)+'СЕТ СН'!$F$16</f>
        <v>#REF!</v>
      </c>
      <c r="K299" s="36" t="e">
        <f>SUMIFS(СВЦЭМ!#REF!,СВЦЭМ!$A$40:$A$783,$A299,СВЦЭМ!$B$39:$B$782,K$296)+'СЕТ СН'!$F$16</f>
        <v>#REF!</v>
      </c>
      <c r="L299" s="36" t="e">
        <f>SUMIFS(СВЦЭМ!#REF!,СВЦЭМ!$A$40:$A$783,$A299,СВЦЭМ!$B$39:$B$782,L$296)+'СЕТ СН'!$F$16</f>
        <v>#REF!</v>
      </c>
      <c r="M299" s="36" t="e">
        <f>SUMIFS(СВЦЭМ!#REF!,СВЦЭМ!$A$40:$A$783,$A299,СВЦЭМ!$B$39:$B$782,M$296)+'СЕТ СН'!$F$16</f>
        <v>#REF!</v>
      </c>
      <c r="N299" s="36" t="e">
        <f>SUMIFS(СВЦЭМ!#REF!,СВЦЭМ!$A$40:$A$783,$A299,СВЦЭМ!$B$39:$B$782,N$296)+'СЕТ СН'!$F$16</f>
        <v>#REF!</v>
      </c>
      <c r="O299" s="36" t="e">
        <f>SUMIFS(СВЦЭМ!#REF!,СВЦЭМ!$A$40:$A$783,$A299,СВЦЭМ!$B$39:$B$782,O$296)+'СЕТ СН'!$F$16</f>
        <v>#REF!</v>
      </c>
      <c r="P299" s="36" t="e">
        <f>SUMIFS(СВЦЭМ!#REF!,СВЦЭМ!$A$40:$A$783,$A299,СВЦЭМ!$B$39:$B$782,P$296)+'СЕТ СН'!$F$16</f>
        <v>#REF!</v>
      </c>
      <c r="Q299" s="36" t="e">
        <f>SUMIFS(СВЦЭМ!#REF!,СВЦЭМ!$A$40:$A$783,$A299,СВЦЭМ!$B$39:$B$782,Q$296)+'СЕТ СН'!$F$16</f>
        <v>#REF!</v>
      </c>
      <c r="R299" s="36" t="e">
        <f>SUMIFS(СВЦЭМ!#REF!,СВЦЭМ!$A$40:$A$783,$A299,СВЦЭМ!$B$39:$B$782,R$296)+'СЕТ СН'!$F$16</f>
        <v>#REF!</v>
      </c>
      <c r="S299" s="36" t="e">
        <f>SUMIFS(СВЦЭМ!#REF!,СВЦЭМ!$A$40:$A$783,$A299,СВЦЭМ!$B$39:$B$782,S$296)+'СЕТ СН'!$F$16</f>
        <v>#REF!</v>
      </c>
      <c r="T299" s="36" t="e">
        <f>SUMIFS(СВЦЭМ!#REF!,СВЦЭМ!$A$40:$A$783,$A299,СВЦЭМ!$B$39:$B$782,T$296)+'СЕТ СН'!$F$16</f>
        <v>#REF!</v>
      </c>
      <c r="U299" s="36" t="e">
        <f>SUMIFS(СВЦЭМ!#REF!,СВЦЭМ!$A$40:$A$783,$A299,СВЦЭМ!$B$39:$B$782,U$296)+'СЕТ СН'!$F$16</f>
        <v>#REF!</v>
      </c>
      <c r="V299" s="36" t="e">
        <f>SUMIFS(СВЦЭМ!#REF!,СВЦЭМ!$A$40:$A$783,$A299,СВЦЭМ!$B$39:$B$782,V$296)+'СЕТ СН'!$F$16</f>
        <v>#REF!</v>
      </c>
      <c r="W299" s="36" t="e">
        <f>SUMIFS(СВЦЭМ!#REF!,СВЦЭМ!$A$40:$A$783,$A299,СВЦЭМ!$B$39:$B$782,W$296)+'СЕТ СН'!$F$16</f>
        <v>#REF!</v>
      </c>
      <c r="X299" s="36" t="e">
        <f>SUMIFS(СВЦЭМ!#REF!,СВЦЭМ!$A$40:$A$783,$A299,СВЦЭМ!$B$39:$B$782,X$296)+'СЕТ СН'!$F$16</f>
        <v>#REF!</v>
      </c>
      <c r="Y299" s="36" t="e">
        <f>SUMIFS(СВЦЭМ!#REF!,СВЦЭМ!$A$40:$A$783,$A299,СВЦЭМ!$B$39:$B$782,Y$296)+'СЕТ СН'!$F$16</f>
        <v>#REF!</v>
      </c>
    </row>
    <row r="300" spans="1:27" ht="15.75" hidden="1" x14ac:dyDescent="0.2">
      <c r="A300" s="35">
        <f t="shared" si="8"/>
        <v>44290</v>
      </c>
      <c r="B300" s="36" t="e">
        <f>SUMIFS(СВЦЭМ!#REF!,СВЦЭМ!$A$40:$A$783,$A300,СВЦЭМ!$B$39:$B$782,B$296)+'СЕТ СН'!$F$16</f>
        <v>#REF!</v>
      </c>
      <c r="C300" s="36" t="e">
        <f>SUMIFS(СВЦЭМ!#REF!,СВЦЭМ!$A$40:$A$783,$A300,СВЦЭМ!$B$39:$B$782,C$296)+'СЕТ СН'!$F$16</f>
        <v>#REF!</v>
      </c>
      <c r="D300" s="36" t="e">
        <f>SUMIFS(СВЦЭМ!#REF!,СВЦЭМ!$A$40:$A$783,$A300,СВЦЭМ!$B$39:$B$782,D$296)+'СЕТ СН'!$F$16</f>
        <v>#REF!</v>
      </c>
      <c r="E300" s="36" t="e">
        <f>SUMIFS(СВЦЭМ!#REF!,СВЦЭМ!$A$40:$A$783,$A300,СВЦЭМ!$B$39:$B$782,E$296)+'СЕТ СН'!$F$16</f>
        <v>#REF!</v>
      </c>
      <c r="F300" s="36" t="e">
        <f>SUMIFS(СВЦЭМ!#REF!,СВЦЭМ!$A$40:$A$783,$A300,СВЦЭМ!$B$39:$B$782,F$296)+'СЕТ СН'!$F$16</f>
        <v>#REF!</v>
      </c>
      <c r="G300" s="36" t="e">
        <f>SUMIFS(СВЦЭМ!#REF!,СВЦЭМ!$A$40:$A$783,$A300,СВЦЭМ!$B$39:$B$782,G$296)+'СЕТ СН'!$F$16</f>
        <v>#REF!</v>
      </c>
      <c r="H300" s="36" t="e">
        <f>SUMIFS(СВЦЭМ!#REF!,СВЦЭМ!$A$40:$A$783,$A300,СВЦЭМ!$B$39:$B$782,H$296)+'СЕТ СН'!$F$16</f>
        <v>#REF!</v>
      </c>
      <c r="I300" s="36" t="e">
        <f>SUMIFS(СВЦЭМ!#REF!,СВЦЭМ!$A$40:$A$783,$A300,СВЦЭМ!$B$39:$B$782,I$296)+'СЕТ СН'!$F$16</f>
        <v>#REF!</v>
      </c>
      <c r="J300" s="36" t="e">
        <f>SUMIFS(СВЦЭМ!#REF!,СВЦЭМ!$A$40:$A$783,$A300,СВЦЭМ!$B$39:$B$782,J$296)+'СЕТ СН'!$F$16</f>
        <v>#REF!</v>
      </c>
      <c r="K300" s="36" t="e">
        <f>SUMIFS(СВЦЭМ!#REF!,СВЦЭМ!$A$40:$A$783,$A300,СВЦЭМ!$B$39:$B$782,K$296)+'СЕТ СН'!$F$16</f>
        <v>#REF!</v>
      </c>
      <c r="L300" s="36" t="e">
        <f>SUMIFS(СВЦЭМ!#REF!,СВЦЭМ!$A$40:$A$783,$A300,СВЦЭМ!$B$39:$B$782,L$296)+'СЕТ СН'!$F$16</f>
        <v>#REF!</v>
      </c>
      <c r="M300" s="36" t="e">
        <f>SUMIFS(СВЦЭМ!#REF!,СВЦЭМ!$A$40:$A$783,$A300,СВЦЭМ!$B$39:$B$782,M$296)+'СЕТ СН'!$F$16</f>
        <v>#REF!</v>
      </c>
      <c r="N300" s="36" t="e">
        <f>SUMIFS(СВЦЭМ!#REF!,СВЦЭМ!$A$40:$A$783,$A300,СВЦЭМ!$B$39:$B$782,N$296)+'СЕТ СН'!$F$16</f>
        <v>#REF!</v>
      </c>
      <c r="O300" s="36" t="e">
        <f>SUMIFS(СВЦЭМ!#REF!,СВЦЭМ!$A$40:$A$783,$A300,СВЦЭМ!$B$39:$B$782,O$296)+'СЕТ СН'!$F$16</f>
        <v>#REF!</v>
      </c>
      <c r="P300" s="36" t="e">
        <f>SUMIFS(СВЦЭМ!#REF!,СВЦЭМ!$A$40:$A$783,$A300,СВЦЭМ!$B$39:$B$782,P$296)+'СЕТ СН'!$F$16</f>
        <v>#REF!</v>
      </c>
      <c r="Q300" s="36" t="e">
        <f>SUMIFS(СВЦЭМ!#REF!,СВЦЭМ!$A$40:$A$783,$A300,СВЦЭМ!$B$39:$B$782,Q$296)+'СЕТ СН'!$F$16</f>
        <v>#REF!</v>
      </c>
      <c r="R300" s="36" t="e">
        <f>SUMIFS(СВЦЭМ!#REF!,СВЦЭМ!$A$40:$A$783,$A300,СВЦЭМ!$B$39:$B$782,R$296)+'СЕТ СН'!$F$16</f>
        <v>#REF!</v>
      </c>
      <c r="S300" s="36" t="e">
        <f>SUMIFS(СВЦЭМ!#REF!,СВЦЭМ!$A$40:$A$783,$A300,СВЦЭМ!$B$39:$B$782,S$296)+'СЕТ СН'!$F$16</f>
        <v>#REF!</v>
      </c>
      <c r="T300" s="36" t="e">
        <f>SUMIFS(СВЦЭМ!#REF!,СВЦЭМ!$A$40:$A$783,$A300,СВЦЭМ!$B$39:$B$782,T$296)+'СЕТ СН'!$F$16</f>
        <v>#REF!</v>
      </c>
      <c r="U300" s="36" t="e">
        <f>SUMIFS(СВЦЭМ!#REF!,СВЦЭМ!$A$40:$A$783,$A300,СВЦЭМ!$B$39:$B$782,U$296)+'СЕТ СН'!$F$16</f>
        <v>#REF!</v>
      </c>
      <c r="V300" s="36" t="e">
        <f>SUMIFS(СВЦЭМ!#REF!,СВЦЭМ!$A$40:$A$783,$A300,СВЦЭМ!$B$39:$B$782,V$296)+'СЕТ СН'!$F$16</f>
        <v>#REF!</v>
      </c>
      <c r="W300" s="36" t="e">
        <f>SUMIFS(СВЦЭМ!#REF!,СВЦЭМ!$A$40:$A$783,$A300,СВЦЭМ!$B$39:$B$782,W$296)+'СЕТ СН'!$F$16</f>
        <v>#REF!</v>
      </c>
      <c r="X300" s="36" t="e">
        <f>SUMIFS(СВЦЭМ!#REF!,СВЦЭМ!$A$40:$A$783,$A300,СВЦЭМ!$B$39:$B$782,X$296)+'СЕТ СН'!$F$16</f>
        <v>#REF!</v>
      </c>
      <c r="Y300" s="36" t="e">
        <f>SUMIFS(СВЦЭМ!#REF!,СВЦЭМ!$A$40:$A$783,$A300,СВЦЭМ!$B$39:$B$782,Y$296)+'СЕТ СН'!$F$16</f>
        <v>#REF!</v>
      </c>
    </row>
    <row r="301" spans="1:27" ht="15.75" hidden="1" x14ac:dyDescent="0.2">
      <c r="A301" s="35">
        <f t="shared" si="8"/>
        <v>44291</v>
      </c>
      <c r="B301" s="36" t="e">
        <f>SUMIFS(СВЦЭМ!#REF!,СВЦЭМ!$A$40:$A$783,$A301,СВЦЭМ!$B$39:$B$782,B$296)+'СЕТ СН'!$F$16</f>
        <v>#REF!</v>
      </c>
      <c r="C301" s="36" t="e">
        <f>SUMIFS(СВЦЭМ!#REF!,СВЦЭМ!$A$40:$A$783,$A301,СВЦЭМ!$B$39:$B$782,C$296)+'СЕТ СН'!$F$16</f>
        <v>#REF!</v>
      </c>
      <c r="D301" s="36" t="e">
        <f>SUMIFS(СВЦЭМ!#REF!,СВЦЭМ!$A$40:$A$783,$A301,СВЦЭМ!$B$39:$B$782,D$296)+'СЕТ СН'!$F$16</f>
        <v>#REF!</v>
      </c>
      <c r="E301" s="36" t="e">
        <f>SUMIFS(СВЦЭМ!#REF!,СВЦЭМ!$A$40:$A$783,$A301,СВЦЭМ!$B$39:$B$782,E$296)+'СЕТ СН'!$F$16</f>
        <v>#REF!</v>
      </c>
      <c r="F301" s="36" t="e">
        <f>SUMIFS(СВЦЭМ!#REF!,СВЦЭМ!$A$40:$A$783,$A301,СВЦЭМ!$B$39:$B$782,F$296)+'СЕТ СН'!$F$16</f>
        <v>#REF!</v>
      </c>
      <c r="G301" s="36" t="e">
        <f>SUMIFS(СВЦЭМ!#REF!,СВЦЭМ!$A$40:$A$783,$A301,СВЦЭМ!$B$39:$B$782,G$296)+'СЕТ СН'!$F$16</f>
        <v>#REF!</v>
      </c>
      <c r="H301" s="36" t="e">
        <f>SUMIFS(СВЦЭМ!#REF!,СВЦЭМ!$A$40:$A$783,$A301,СВЦЭМ!$B$39:$B$782,H$296)+'СЕТ СН'!$F$16</f>
        <v>#REF!</v>
      </c>
      <c r="I301" s="36" t="e">
        <f>SUMIFS(СВЦЭМ!#REF!,СВЦЭМ!$A$40:$A$783,$A301,СВЦЭМ!$B$39:$B$782,I$296)+'СЕТ СН'!$F$16</f>
        <v>#REF!</v>
      </c>
      <c r="J301" s="36" t="e">
        <f>SUMIFS(СВЦЭМ!#REF!,СВЦЭМ!$A$40:$A$783,$A301,СВЦЭМ!$B$39:$B$782,J$296)+'СЕТ СН'!$F$16</f>
        <v>#REF!</v>
      </c>
      <c r="K301" s="36" t="e">
        <f>SUMIFS(СВЦЭМ!#REF!,СВЦЭМ!$A$40:$A$783,$A301,СВЦЭМ!$B$39:$B$782,K$296)+'СЕТ СН'!$F$16</f>
        <v>#REF!</v>
      </c>
      <c r="L301" s="36" t="e">
        <f>SUMIFS(СВЦЭМ!#REF!,СВЦЭМ!$A$40:$A$783,$A301,СВЦЭМ!$B$39:$B$782,L$296)+'СЕТ СН'!$F$16</f>
        <v>#REF!</v>
      </c>
      <c r="M301" s="36" t="e">
        <f>SUMIFS(СВЦЭМ!#REF!,СВЦЭМ!$A$40:$A$783,$A301,СВЦЭМ!$B$39:$B$782,M$296)+'СЕТ СН'!$F$16</f>
        <v>#REF!</v>
      </c>
      <c r="N301" s="36" t="e">
        <f>SUMIFS(СВЦЭМ!#REF!,СВЦЭМ!$A$40:$A$783,$A301,СВЦЭМ!$B$39:$B$782,N$296)+'СЕТ СН'!$F$16</f>
        <v>#REF!</v>
      </c>
      <c r="O301" s="36" t="e">
        <f>SUMIFS(СВЦЭМ!#REF!,СВЦЭМ!$A$40:$A$783,$A301,СВЦЭМ!$B$39:$B$782,O$296)+'СЕТ СН'!$F$16</f>
        <v>#REF!</v>
      </c>
      <c r="P301" s="36" t="e">
        <f>SUMIFS(СВЦЭМ!#REF!,СВЦЭМ!$A$40:$A$783,$A301,СВЦЭМ!$B$39:$B$782,P$296)+'СЕТ СН'!$F$16</f>
        <v>#REF!</v>
      </c>
      <c r="Q301" s="36" t="e">
        <f>SUMIFS(СВЦЭМ!#REF!,СВЦЭМ!$A$40:$A$783,$A301,СВЦЭМ!$B$39:$B$782,Q$296)+'СЕТ СН'!$F$16</f>
        <v>#REF!</v>
      </c>
      <c r="R301" s="36" t="e">
        <f>SUMIFS(СВЦЭМ!#REF!,СВЦЭМ!$A$40:$A$783,$A301,СВЦЭМ!$B$39:$B$782,R$296)+'СЕТ СН'!$F$16</f>
        <v>#REF!</v>
      </c>
      <c r="S301" s="36" t="e">
        <f>SUMIFS(СВЦЭМ!#REF!,СВЦЭМ!$A$40:$A$783,$A301,СВЦЭМ!$B$39:$B$782,S$296)+'СЕТ СН'!$F$16</f>
        <v>#REF!</v>
      </c>
      <c r="T301" s="36" t="e">
        <f>SUMIFS(СВЦЭМ!#REF!,СВЦЭМ!$A$40:$A$783,$A301,СВЦЭМ!$B$39:$B$782,T$296)+'СЕТ СН'!$F$16</f>
        <v>#REF!</v>
      </c>
      <c r="U301" s="36" t="e">
        <f>SUMIFS(СВЦЭМ!#REF!,СВЦЭМ!$A$40:$A$783,$A301,СВЦЭМ!$B$39:$B$782,U$296)+'СЕТ СН'!$F$16</f>
        <v>#REF!</v>
      </c>
      <c r="V301" s="36" t="e">
        <f>SUMIFS(СВЦЭМ!#REF!,СВЦЭМ!$A$40:$A$783,$A301,СВЦЭМ!$B$39:$B$782,V$296)+'СЕТ СН'!$F$16</f>
        <v>#REF!</v>
      </c>
      <c r="W301" s="36" t="e">
        <f>SUMIFS(СВЦЭМ!#REF!,СВЦЭМ!$A$40:$A$783,$A301,СВЦЭМ!$B$39:$B$782,W$296)+'СЕТ СН'!$F$16</f>
        <v>#REF!</v>
      </c>
      <c r="X301" s="36" t="e">
        <f>SUMIFS(СВЦЭМ!#REF!,СВЦЭМ!$A$40:$A$783,$A301,СВЦЭМ!$B$39:$B$782,X$296)+'СЕТ СН'!$F$16</f>
        <v>#REF!</v>
      </c>
      <c r="Y301" s="36" t="e">
        <f>SUMIFS(СВЦЭМ!#REF!,СВЦЭМ!$A$40:$A$783,$A301,СВЦЭМ!$B$39:$B$782,Y$296)+'СЕТ СН'!$F$16</f>
        <v>#REF!</v>
      </c>
    </row>
    <row r="302" spans="1:27" ht="15.75" hidden="1" x14ac:dyDescent="0.2">
      <c r="A302" s="35">
        <f t="shared" si="8"/>
        <v>44292</v>
      </c>
      <c r="B302" s="36" t="e">
        <f>SUMIFS(СВЦЭМ!#REF!,СВЦЭМ!$A$40:$A$783,$A302,СВЦЭМ!$B$39:$B$782,B$296)+'СЕТ СН'!$F$16</f>
        <v>#REF!</v>
      </c>
      <c r="C302" s="36" t="e">
        <f>SUMIFS(СВЦЭМ!#REF!,СВЦЭМ!$A$40:$A$783,$A302,СВЦЭМ!$B$39:$B$782,C$296)+'СЕТ СН'!$F$16</f>
        <v>#REF!</v>
      </c>
      <c r="D302" s="36" t="e">
        <f>SUMIFS(СВЦЭМ!#REF!,СВЦЭМ!$A$40:$A$783,$A302,СВЦЭМ!$B$39:$B$782,D$296)+'СЕТ СН'!$F$16</f>
        <v>#REF!</v>
      </c>
      <c r="E302" s="36" t="e">
        <f>SUMIFS(СВЦЭМ!#REF!,СВЦЭМ!$A$40:$A$783,$A302,СВЦЭМ!$B$39:$B$782,E$296)+'СЕТ СН'!$F$16</f>
        <v>#REF!</v>
      </c>
      <c r="F302" s="36" t="e">
        <f>SUMIFS(СВЦЭМ!#REF!,СВЦЭМ!$A$40:$A$783,$A302,СВЦЭМ!$B$39:$B$782,F$296)+'СЕТ СН'!$F$16</f>
        <v>#REF!</v>
      </c>
      <c r="G302" s="36" t="e">
        <f>SUMIFS(СВЦЭМ!#REF!,СВЦЭМ!$A$40:$A$783,$A302,СВЦЭМ!$B$39:$B$782,G$296)+'СЕТ СН'!$F$16</f>
        <v>#REF!</v>
      </c>
      <c r="H302" s="36" t="e">
        <f>SUMIFS(СВЦЭМ!#REF!,СВЦЭМ!$A$40:$A$783,$A302,СВЦЭМ!$B$39:$B$782,H$296)+'СЕТ СН'!$F$16</f>
        <v>#REF!</v>
      </c>
      <c r="I302" s="36" t="e">
        <f>SUMIFS(СВЦЭМ!#REF!,СВЦЭМ!$A$40:$A$783,$A302,СВЦЭМ!$B$39:$B$782,I$296)+'СЕТ СН'!$F$16</f>
        <v>#REF!</v>
      </c>
      <c r="J302" s="36" t="e">
        <f>SUMIFS(СВЦЭМ!#REF!,СВЦЭМ!$A$40:$A$783,$A302,СВЦЭМ!$B$39:$B$782,J$296)+'СЕТ СН'!$F$16</f>
        <v>#REF!</v>
      </c>
      <c r="K302" s="36" t="e">
        <f>SUMIFS(СВЦЭМ!#REF!,СВЦЭМ!$A$40:$A$783,$A302,СВЦЭМ!$B$39:$B$782,K$296)+'СЕТ СН'!$F$16</f>
        <v>#REF!</v>
      </c>
      <c r="L302" s="36" t="e">
        <f>SUMIFS(СВЦЭМ!#REF!,СВЦЭМ!$A$40:$A$783,$A302,СВЦЭМ!$B$39:$B$782,L$296)+'СЕТ СН'!$F$16</f>
        <v>#REF!</v>
      </c>
      <c r="M302" s="36" t="e">
        <f>SUMIFS(СВЦЭМ!#REF!,СВЦЭМ!$A$40:$A$783,$A302,СВЦЭМ!$B$39:$B$782,M$296)+'СЕТ СН'!$F$16</f>
        <v>#REF!</v>
      </c>
      <c r="N302" s="36" t="e">
        <f>SUMIFS(СВЦЭМ!#REF!,СВЦЭМ!$A$40:$A$783,$A302,СВЦЭМ!$B$39:$B$782,N$296)+'СЕТ СН'!$F$16</f>
        <v>#REF!</v>
      </c>
      <c r="O302" s="36" t="e">
        <f>SUMIFS(СВЦЭМ!#REF!,СВЦЭМ!$A$40:$A$783,$A302,СВЦЭМ!$B$39:$B$782,O$296)+'СЕТ СН'!$F$16</f>
        <v>#REF!</v>
      </c>
      <c r="P302" s="36" t="e">
        <f>SUMIFS(СВЦЭМ!#REF!,СВЦЭМ!$A$40:$A$783,$A302,СВЦЭМ!$B$39:$B$782,P$296)+'СЕТ СН'!$F$16</f>
        <v>#REF!</v>
      </c>
      <c r="Q302" s="36" t="e">
        <f>SUMIFS(СВЦЭМ!#REF!,СВЦЭМ!$A$40:$A$783,$A302,СВЦЭМ!$B$39:$B$782,Q$296)+'СЕТ СН'!$F$16</f>
        <v>#REF!</v>
      </c>
      <c r="R302" s="36" t="e">
        <f>SUMIFS(СВЦЭМ!#REF!,СВЦЭМ!$A$40:$A$783,$A302,СВЦЭМ!$B$39:$B$782,R$296)+'СЕТ СН'!$F$16</f>
        <v>#REF!</v>
      </c>
      <c r="S302" s="36" t="e">
        <f>SUMIFS(СВЦЭМ!#REF!,СВЦЭМ!$A$40:$A$783,$A302,СВЦЭМ!$B$39:$B$782,S$296)+'СЕТ СН'!$F$16</f>
        <v>#REF!</v>
      </c>
      <c r="T302" s="36" t="e">
        <f>SUMIFS(СВЦЭМ!#REF!,СВЦЭМ!$A$40:$A$783,$A302,СВЦЭМ!$B$39:$B$782,T$296)+'СЕТ СН'!$F$16</f>
        <v>#REF!</v>
      </c>
      <c r="U302" s="36" t="e">
        <f>SUMIFS(СВЦЭМ!#REF!,СВЦЭМ!$A$40:$A$783,$A302,СВЦЭМ!$B$39:$B$782,U$296)+'СЕТ СН'!$F$16</f>
        <v>#REF!</v>
      </c>
      <c r="V302" s="36" t="e">
        <f>SUMIFS(СВЦЭМ!#REF!,СВЦЭМ!$A$40:$A$783,$A302,СВЦЭМ!$B$39:$B$782,V$296)+'СЕТ СН'!$F$16</f>
        <v>#REF!</v>
      </c>
      <c r="W302" s="36" t="e">
        <f>SUMIFS(СВЦЭМ!#REF!,СВЦЭМ!$A$40:$A$783,$A302,СВЦЭМ!$B$39:$B$782,W$296)+'СЕТ СН'!$F$16</f>
        <v>#REF!</v>
      </c>
      <c r="X302" s="36" t="e">
        <f>SUMIFS(СВЦЭМ!#REF!,СВЦЭМ!$A$40:$A$783,$A302,СВЦЭМ!$B$39:$B$782,X$296)+'СЕТ СН'!$F$16</f>
        <v>#REF!</v>
      </c>
      <c r="Y302" s="36" t="e">
        <f>SUMIFS(СВЦЭМ!#REF!,СВЦЭМ!$A$40:$A$783,$A302,СВЦЭМ!$B$39:$B$782,Y$296)+'СЕТ СН'!$F$16</f>
        <v>#REF!</v>
      </c>
    </row>
    <row r="303" spans="1:27" ht="15.75" hidden="1" x14ac:dyDescent="0.2">
      <c r="A303" s="35">
        <f t="shared" si="8"/>
        <v>44293</v>
      </c>
      <c r="B303" s="36" t="e">
        <f>SUMIFS(СВЦЭМ!#REF!,СВЦЭМ!$A$40:$A$783,$A303,СВЦЭМ!$B$39:$B$782,B$296)+'СЕТ СН'!$F$16</f>
        <v>#REF!</v>
      </c>
      <c r="C303" s="36" t="e">
        <f>SUMIFS(СВЦЭМ!#REF!,СВЦЭМ!$A$40:$A$783,$A303,СВЦЭМ!$B$39:$B$782,C$296)+'СЕТ СН'!$F$16</f>
        <v>#REF!</v>
      </c>
      <c r="D303" s="36" t="e">
        <f>SUMIFS(СВЦЭМ!#REF!,СВЦЭМ!$A$40:$A$783,$A303,СВЦЭМ!$B$39:$B$782,D$296)+'СЕТ СН'!$F$16</f>
        <v>#REF!</v>
      </c>
      <c r="E303" s="36" t="e">
        <f>SUMIFS(СВЦЭМ!#REF!,СВЦЭМ!$A$40:$A$783,$A303,СВЦЭМ!$B$39:$B$782,E$296)+'СЕТ СН'!$F$16</f>
        <v>#REF!</v>
      </c>
      <c r="F303" s="36" t="e">
        <f>SUMIFS(СВЦЭМ!#REF!,СВЦЭМ!$A$40:$A$783,$A303,СВЦЭМ!$B$39:$B$782,F$296)+'СЕТ СН'!$F$16</f>
        <v>#REF!</v>
      </c>
      <c r="G303" s="36" t="e">
        <f>SUMIFS(СВЦЭМ!#REF!,СВЦЭМ!$A$40:$A$783,$A303,СВЦЭМ!$B$39:$B$782,G$296)+'СЕТ СН'!$F$16</f>
        <v>#REF!</v>
      </c>
      <c r="H303" s="36" t="e">
        <f>SUMIFS(СВЦЭМ!#REF!,СВЦЭМ!$A$40:$A$783,$A303,СВЦЭМ!$B$39:$B$782,H$296)+'СЕТ СН'!$F$16</f>
        <v>#REF!</v>
      </c>
      <c r="I303" s="36" t="e">
        <f>SUMIFS(СВЦЭМ!#REF!,СВЦЭМ!$A$40:$A$783,$A303,СВЦЭМ!$B$39:$B$782,I$296)+'СЕТ СН'!$F$16</f>
        <v>#REF!</v>
      </c>
      <c r="J303" s="36" t="e">
        <f>SUMIFS(СВЦЭМ!#REF!,СВЦЭМ!$A$40:$A$783,$A303,СВЦЭМ!$B$39:$B$782,J$296)+'СЕТ СН'!$F$16</f>
        <v>#REF!</v>
      </c>
      <c r="K303" s="36" t="e">
        <f>SUMIFS(СВЦЭМ!#REF!,СВЦЭМ!$A$40:$A$783,$A303,СВЦЭМ!$B$39:$B$782,K$296)+'СЕТ СН'!$F$16</f>
        <v>#REF!</v>
      </c>
      <c r="L303" s="36" t="e">
        <f>SUMIFS(СВЦЭМ!#REF!,СВЦЭМ!$A$40:$A$783,$A303,СВЦЭМ!$B$39:$B$782,L$296)+'СЕТ СН'!$F$16</f>
        <v>#REF!</v>
      </c>
      <c r="M303" s="36" t="e">
        <f>SUMIFS(СВЦЭМ!#REF!,СВЦЭМ!$A$40:$A$783,$A303,СВЦЭМ!$B$39:$B$782,M$296)+'СЕТ СН'!$F$16</f>
        <v>#REF!</v>
      </c>
      <c r="N303" s="36" t="e">
        <f>SUMIFS(СВЦЭМ!#REF!,СВЦЭМ!$A$40:$A$783,$A303,СВЦЭМ!$B$39:$B$782,N$296)+'СЕТ СН'!$F$16</f>
        <v>#REF!</v>
      </c>
      <c r="O303" s="36" t="e">
        <f>SUMIFS(СВЦЭМ!#REF!,СВЦЭМ!$A$40:$A$783,$A303,СВЦЭМ!$B$39:$B$782,O$296)+'СЕТ СН'!$F$16</f>
        <v>#REF!</v>
      </c>
      <c r="P303" s="36" t="e">
        <f>SUMIFS(СВЦЭМ!#REF!,СВЦЭМ!$A$40:$A$783,$A303,СВЦЭМ!$B$39:$B$782,P$296)+'СЕТ СН'!$F$16</f>
        <v>#REF!</v>
      </c>
      <c r="Q303" s="36" t="e">
        <f>SUMIFS(СВЦЭМ!#REF!,СВЦЭМ!$A$40:$A$783,$A303,СВЦЭМ!$B$39:$B$782,Q$296)+'СЕТ СН'!$F$16</f>
        <v>#REF!</v>
      </c>
      <c r="R303" s="36" t="e">
        <f>SUMIFS(СВЦЭМ!#REF!,СВЦЭМ!$A$40:$A$783,$A303,СВЦЭМ!$B$39:$B$782,R$296)+'СЕТ СН'!$F$16</f>
        <v>#REF!</v>
      </c>
      <c r="S303" s="36" t="e">
        <f>SUMIFS(СВЦЭМ!#REF!,СВЦЭМ!$A$40:$A$783,$A303,СВЦЭМ!$B$39:$B$782,S$296)+'СЕТ СН'!$F$16</f>
        <v>#REF!</v>
      </c>
      <c r="T303" s="36" t="e">
        <f>SUMIFS(СВЦЭМ!#REF!,СВЦЭМ!$A$40:$A$783,$A303,СВЦЭМ!$B$39:$B$782,T$296)+'СЕТ СН'!$F$16</f>
        <v>#REF!</v>
      </c>
      <c r="U303" s="36" t="e">
        <f>SUMIFS(СВЦЭМ!#REF!,СВЦЭМ!$A$40:$A$783,$A303,СВЦЭМ!$B$39:$B$782,U$296)+'СЕТ СН'!$F$16</f>
        <v>#REF!</v>
      </c>
      <c r="V303" s="36" t="e">
        <f>SUMIFS(СВЦЭМ!#REF!,СВЦЭМ!$A$40:$A$783,$A303,СВЦЭМ!$B$39:$B$782,V$296)+'СЕТ СН'!$F$16</f>
        <v>#REF!</v>
      </c>
      <c r="W303" s="36" t="e">
        <f>SUMIFS(СВЦЭМ!#REF!,СВЦЭМ!$A$40:$A$783,$A303,СВЦЭМ!$B$39:$B$782,W$296)+'СЕТ СН'!$F$16</f>
        <v>#REF!</v>
      </c>
      <c r="X303" s="36" t="e">
        <f>SUMIFS(СВЦЭМ!#REF!,СВЦЭМ!$A$40:$A$783,$A303,СВЦЭМ!$B$39:$B$782,X$296)+'СЕТ СН'!$F$16</f>
        <v>#REF!</v>
      </c>
      <c r="Y303" s="36" t="e">
        <f>SUMIFS(СВЦЭМ!#REF!,СВЦЭМ!$A$40:$A$783,$A303,СВЦЭМ!$B$39:$B$782,Y$296)+'СЕТ СН'!$F$16</f>
        <v>#REF!</v>
      </c>
    </row>
    <row r="304" spans="1:27" ht="15.75" hidden="1" x14ac:dyDescent="0.2">
      <c r="A304" s="35">
        <f t="shared" si="8"/>
        <v>44294</v>
      </c>
      <c r="B304" s="36" t="e">
        <f>SUMIFS(СВЦЭМ!#REF!,СВЦЭМ!$A$40:$A$783,$A304,СВЦЭМ!$B$39:$B$782,B$296)+'СЕТ СН'!$F$16</f>
        <v>#REF!</v>
      </c>
      <c r="C304" s="36" t="e">
        <f>SUMIFS(СВЦЭМ!#REF!,СВЦЭМ!$A$40:$A$783,$A304,СВЦЭМ!$B$39:$B$782,C$296)+'СЕТ СН'!$F$16</f>
        <v>#REF!</v>
      </c>
      <c r="D304" s="36" t="e">
        <f>SUMIFS(СВЦЭМ!#REF!,СВЦЭМ!$A$40:$A$783,$A304,СВЦЭМ!$B$39:$B$782,D$296)+'СЕТ СН'!$F$16</f>
        <v>#REF!</v>
      </c>
      <c r="E304" s="36" t="e">
        <f>SUMIFS(СВЦЭМ!#REF!,СВЦЭМ!$A$40:$A$783,$A304,СВЦЭМ!$B$39:$B$782,E$296)+'СЕТ СН'!$F$16</f>
        <v>#REF!</v>
      </c>
      <c r="F304" s="36" t="e">
        <f>SUMIFS(СВЦЭМ!#REF!,СВЦЭМ!$A$40:$A$783,$A304,СВЦЭМ!$B$39:$B$782,F$296)+'СЕТ СН'!$F$16</f>
        <v>#REF!</v>
      </c>
      <c r="G304" s="36" t="e">
        <f>SUMIFS(СВЦЭМ!#REF!,СВЦЭМ!$A$40:$A$783,$A304,СВЦЭМ!$B$39:$B$782,G$296)+'СЕТ СН'!$F$16</f>
        <v>#REF!</v>
      </c>
      <c r="H304" s="36" t="e">
        <f>SUMIFS(СВЦЭМ!#REF!,СВЦЭМ!$A$40:$A$783,$A304,СВЦЭМ!$B$39:$B$782,H$296)+'СЕТ СН'!$F$16</f>
        <v>#REF!</v>
      </c>
      <c r="I304" s="36" t="e">
        <f>SUMIFS(СВЦЭМ!#REF!,СВЦЭМ!$A$40:$A$783,$A304,СВЦЭМ!$B$39:$B$782,I$296)+'СЕТ СН'!$F$16</f>
        <v>#REF!</v>
      </c>
      <c r="J304" s="36" t="e">
        <f>SUMIFS(СВЦЭМ!#REF!,СВЦЭМ!$A$40:$A$783,$A304,СВЦЭМ!$B$39:$B$782,J$296)+'СЕТ СН'!$F$16</f>
        <v>#REF!</v>
      </c>
      <c r="K304" s="36" t="e">
        <f>SUMIFS(СВЦЭМ!#REF!,СВЦЭМ!$A$40:$A$783,$A304,СВЦЭМ!$B$39:$B$782,K$296)+'СЕТ СН'!$F$16</f>
        <v>#REF!</v>
      </c>
      <c r="L304" s="36" t="e">
        <f>SUMIFS(СВЦЭМ!#REF!,СВЦЭМ!$A$40:$A$783,$A304,СВЦЭМ!$B$39:$B$782,L$296)+'СЕТ СН'!$F$16</f>
        <v>#REF!</v>
      </c>
      <c r="M304" s="36" t="e">
        <f>SUMIFS(СВЦЭМ!#REF!,СВЦЭМ!$A$40:$A$783,$A304,СВЦЭМ!$B$39:$B$782,M$296)+'СЕТ СН'!$F$16</f>
        <v>#REF!</v>
      </c>
      <c r="N304" s="36" t="e">
        <f>SUMIFS(СВЦЭМ!#REF!,СВЦЭМ!$A$40:$A$783,$A304,СВЦЭМ!$B$39:$B$782,N$296)+'СЕТ СН'!$F$16</f>
        <v>#REF!</v>
      </c>
      <c r="O304" s="36" t="e">
        <f>SUMIFS(СВЦЭМ!#REF!,СВЦЭМ!$A$40:$A$783,$A304,СВЦЭМ!$B$39:$B$782,O$296)+'СЕТ СН'!$F$16</f>
        <v>#REF!</v>
      </c>
      <c r="P304" s="36" t="e">
        <f>SUMIFS(СВЦЭМ!#REF!,СВЦЭМ!$A$40:$A$783,$A304,СВЦЭМ!$B$39:$B$782,P$296)+'СЕТ СН'!$F$16</f>
        <v>#REF!</v>
      </c>
      <c r="Q304" s="36" t="e">
        <f>SUMIFS(СВЦЭМ!#REF!,СВЦЭМ!$A$40:$A$783,$A304,СВЦЭМ!$B$39:$B$782,Q$296)+'СЕТ СН'!$F$16</f>
        <v>#REF!</v>
      </c>
      <c r="R304" s="36" t="e">
        <f>SUMIFS(СВЦЭМ!#REF!,СВЦЭМ!$A$40:$A$783,$A304,СВЦЭМ!$B$39:$B$782,R$296)+'СЕТ СН'!$F$16</f>
        <v>#REF!</v>
      </c>
      <c r="S304" s="36" t="e">
        <f>SUMIFS(СВЦЭМ!#REF!,СВЦЭМ!$A$40:$A$783,$A304,СВЦЭМ!$B$39:$B$782,S$296)+'СЕТ СН'!$F$16</f>
        <v>#REF!</v>
      </c>
      <c r="T304" s="36" t="e">
        <f>SUMIFS(СВЦЭМ!#REF!,СВЦЭМ!$A$40:$A$783,$A304,СВЦЭМ!$B$39:$B$782,T$296)+'СЕТ СН'!$F$16</f>
        <v>#REF!</v>
      </c>
      <c r="U304" s="36" t="e">
        <f>SUMIFS(СВЦЭМ!#REF!,СВЦЭМ!$A$40:$A$783,$A304,СВЦЭМ!$B$39:$B$782,U$296)+'СЕТ СН'!$F$16</f>
        <v>#REF!</v>
      </c>
      <c r="V304" s="36" t="e">
        <f>SUMIFS(СВЦЭМ!#REF!,СВЦЭМ!$A$40:$A$783,$A304,СВЦЭМ!$B$39:$B$782,V$296)+'СЕТ СН'!$F$16</f>
        <v>#REF!</v>
      </c>
      <c r="W304" s="36" t="e">
        <f>SUMIFS(СВЦЭМ!#REF!,СВЦЭМ!$A$40:$A$783,$A304,СВЦЭМ!$B$39:$B$782,W$296)+'СЕТ СН'!$F$16</f>
        <v>#REF!</v>
      </c>
      <c r="X304" s="36" t="e">
        <f>SUMIFS(СВЦЭМ!#REF!,СВЦЭМ!$A$40:$A$783,$A304,СВЦЭМ!$B$39:$B$782,X$296)+'СЕТ СН'!$F$16</f>
        <v>#REF!</v>
      </c>
      <c r="Y304" s="36" t="e">
        <f>SUMIFS(СВЦЭМ!#REF!,СВЦЭМ!$A$40:$A$783,$A304,СВЦЭМ!$B$39:$B$782,Y$296)+'СЕТ СН'!$F$16</f>
        <v>#REF!</v>
      </c>
    </row>
    <row r="305" spans="1:25" ht="15.75" hidden="1" x14ac:dyDescent="0.2">
      <c r="A305" s="35">
        <f t="shared" si="8"/>
        <v>44295</v>
      </c>
      <c r="B305" s="36" t="e">
        <f>SUMIFS(СВЦЭМ!#REF!,СВЦЭМ!$A$40:$A$783,$A305,СВЦЭМ!$B$39:$B$782,B$296)+'СЕТ СН'!$F$16</f>
        <v>#REF!</v>
      </c>
      <c r="C305" s="36" t="e">
        <f>SUMIFS(СВЦЭМ!#REF!,СВЦЭМ!$A$40:$A$783,$A305,СВЦЭМ!$B$39:$B$782,C$296)+'СЕТ СН'!$F$16</f>
        <v>#REF!</v>
      </c>
      <c r="D305" s="36" t="e">
        <f>SUMIFS(СВЦЭМ!#REF!,СВЦЭМ!$A$40:$A$783,$A305,СВЦЭМ!$B$39:$B$782,D$296)+'СЕТ СН'!$F$16</f>
        <v>#REF!</v>
      </c>
      <c r="E305" s="36" t="e">
        <f>SUMIFS(СВЦЭМ!#REF!,СВЦЭМ!$A$40:$A$783,$A305,СВЦЭМ!$B$39:$B$782,E$296)+'СЕТ СН'!$F$16</f>
        <v>#REF!</v>
      </c>
      <c r="F305" s="36" t="e">
        <f>SUMIFS(СВЦЭМ!#REF!,СВЦЭМ!$A$40:$A$783,$A305,СВЦЭМ!$B$39:$B$782,F$296)+'СЕТ СН'!$F$16</f>
        <v>#REF!</v>
      </c>
      <c r="G305" s="36" t="e">
        <f>SUMIFS(СВЦЭМ!#REF!,СВЦЭМ!$A$40:$A$783,$A305,СВЦЭМ!$B$39:$B$782,G$296)+'СЕТ СН'!$F$16</f>
        <v>#REF!</v>
      </c>
      <c r="H305" s="36" t="e">
        <f>SUMIFS(СВЦЭМ!#REF!,СВЦЭМ!$A$40:$A$783,$A305,СВЦЭМ!$B$39:$B$782,H$296)+'СЕТ СН'!$F$16</f>
        <v>#REF!</v>
      </c>
      <c r="I305" s="36" t="e">
        <f>SUMIFS(СВЦЭМ!#REF!,СВЦЭМ!$A$40:$A$783,$A305,СВЦЭМ!$B$39:$B$782,I$296)+'СЕТ СН'!$F$16</f>
        <v>#REF!</v>
      </c>
      <c r="J305" s="36" t="e">
        <f>SUMIFS(СВЦЭМ!#REF!,СВЦЭМ!$A$40:$A$783,$A305,СВЦЭМ!$B$39:$B$782,J$296)+'СЕТ СН'!$F$16</f>
        <v>#REF!</v>
      </c>
      <c r="K305" s="36" t="e">
        <f>SUMIFS(СВЦЭМ!#REF!,СВЦЭМ!$A$40:$A$783,$A305,СВЦЭМ!$B$39:$B$782,K$296)+'СЕТ СН'!$F$16</f>
        <v>#REF!</v>
      </c>
      <c r="L305" s="36" t="e">
        <f>SUMIFS(СВЦЭМ!#REF!,СВЦЭМ!$A$40:$A$783,$A305,СВЦЭМ!$B$39:$B$782,L$296)+'СЕТ СН'!$F$16</f>
        <v>#REF!</v>
      </c>
      <c r="M305" s="36" t="e">
        <f>SUMIFS(СВЦЭМ!#REF!,СВЦЭМ!$A$40:$A$783,$A305,СВЦЭМ!$B$39:$B$782,M$296)+'СЕТ СН'!$F$16</f>
        <v>#REF!</v>
      </c>
      <c r="N305" s="36" t="e">
        <f>SUMIFS(СВЦЭМ!#REF!,СВЦЭМ!$A$40:$A$783,$A305,СВЦЭМ!$B$39:$B$782,N$296)+'СЕТ СН'!$F$16</f>
        <v>#REF!</v>
      </c>
      <c r="O305" s="36" t="e">
        <f>SUMIFS(СВЦЭМ!#REF!,СВЦЭМ!$A$40:$A$783,$A305,СВЦЭМ!$B$39:$B$782,O$296)+'СЕТ СН'!$F$16</f>
        <v>#REF!</v>
      </c>
      <c r="P305" s="36" t="e">
        <f>SUMIFS(СВЦЭМ!#REF!,СВЦЭМ!$A$40:$A$783,$A305,СВЦЭМ!$B$39:$B$782,P$296)+'СЕТ СН'!$F$16</f>
        <v>#REF!</v>
      </c>
      <c r="Q305" s="36" t="e">
        <f>SUMIFS(СВЦЭМ!#REF!,СВЦЭМ!$A$40:$A$783,$A305,СВЦЭМ!$B$39:$B$782,Q$296)+'СЕТ СН'!$F$16</f>
        <v>#REF!</v>
      </c>
      <c r="R305" s="36" t="e">
        <f>SUMIFS(СВЦЭМ!#REF!,СВЦЭМ!$A$40:$A$783,$A305,СВЦЭМ!$B$39:$B$782,R$296)+'СЕТ СН'!$F$16</f>
        <v>#REF!</v>
      </c>
      <c r="S305" s="36" t="e">
        <f>SUMIFS(СВЦЭМ!#REF!,СВЦЭМ!$A$40:$A$783,$A305,СВЦЭМ!$B$39:$B$782,S$296)+'СЕТ СН'!$F$16</f>
        <v>#REF!</v>
      </c>
      <c r="T305" s="36" t="e">
        <f>SUMIFS(СВЦЭМ!#REF!,СВЦЭМ!$A$40:$A$783,$A305,СВЦЭМ!$B$39:$B$782,T$296)+'СЕТ СН'!$F$16</f>
        <v>#REF!</v>
      </c>
      <c r="U305" s="36" t="e">
        <f>SUMIFS(СВЦЭМ!#REF!,СВЦЭМ!$A$40:$A$783,$A305,СВЦЭМ!$B$39:$B$782,U$296)+'СЕТ СН'!$F$16</f>
        <v>#REF!</v>
      </c>
      <c r="V305" s="36" t="e">
        <f>SUMIFS(СВЦЭМ!#REF!,СВЦЭМ!$A$40:$A$783,$A305,СВЦЭМ!$B$39:$B$782,V$296)+'СЕТ СН'!$F$16</f>
        <v>#REF!</v>
      </c>
      <c r="W305" s="36" t="e">
        <f>SUMIFS(СВЦЭМ!#REF!,СВЦЭМ!$A$40:$A$783,$A305,СВЦЭМ!$B$39:$B$782,W$296)+'СЕТ СН'!$F$16</f>
        <v>#REF!</v>
      </c>
      <c r="X305" s="36" t="e">
        <f>SUMIFS(СВЦЭМ!#REF!,СВЦЭМ!$A$40:$A$783,$A305,СВЦЭМ!$B$39:$B$782,X$296)+'СЕТ СН'!$F$16</f>
        <v>#REF!</v>
      </c>
      <c r="Y305" s="36" t="e">
        <f>SUMIFS(СВЦЭМ!#REF!,СВЦЭМ!$A$40:$A$783,$A305,СВЦЭМ!$B$39:$B$782,Y$296)+'СЕТ СН'!$F$16</f>
        <v>#REF!</v>
      </c>
    </row>
    <row r="306" spans="1:25" ht="15.75" hidden="1" x14ac:dyDescent="0.2">
      <c r="A306" s="35">
        <f t="shared" si="8"/>
        <v>44296</v>
      </c>
      <c r="B306" s="36" t="e">
        <f>SUMIFS(СВЦЭМ!#REF!,СВЦЭМ!$A$40:$A$783,$A306,СВЦЭМ!$B$39:$B$782,B$296)+'СЕТ СН'!$F$16</f>
        <v>#REF!</v>
      </c>
      <c r="C306" s="36" t="e">
        <f>SUMIFS(СВЦЭМ!#REF!,СВЦЭМ!$A$40:$A$783,$A306,СВЦЭМ!$B$39:$B$782,C$296)+'СЕТ СН'!$F$16</f>
        <v>#REF!</v>
      </c>
      <c r="D306" s="36" t="e">
        <f>SUMIFS(СВЦЭМ!#REF!,СВЦЭМ!$A$40:$A$783,$A306,СВЦЭМ!$B$39:$B$782,D$296)+'СЕТ СН'!$F$16</f>
        <v>#REF!</v>
      </c>
      <c r="E306" s="36" t="e">
        <f>SUMIFS(СВЦЭМ!#REF!,СВЦЭМ!$A$40:$A$783,$A306,СВЦЭМ!$B$39:$B$782,E$296)+'СЕТ СН'!$F$16</f>
        <v>#REF!</v>
      </c>
      <c r="F306" s="36" t="e">
        <f>SUMIFS(СВЦЭМ!#REF!,СВЦЭМ!$A$40:$A$783,$A306,СВЦЭМ!$B$39:$B$782,F$296)+'СЕТ СН'!$F$16</f>
        <v>#REF!</v>
      </c>
      <c r="G306" s="36" t="e">
        <f>SUMIFS(СВЦЭМ!#REF!,СВЦЭМ!$A$40:$A$783,$A306,СВЦЭМ!$B$39:$B$782,G$296)+'СЕТ СН'!$F$16</f>
        <v>#REF!</v>
      </c>
      <c r="H306" s="36" t="e">
        <f>SUMIFS(СВЦЭМ!#REF!,СВЦЭМ!$A$40:$A$783,$A306,СВЦЭМ!$B$39:$B$782,H$296)+'СЕТ СН'!$F$16</f>
        <v>#REF!</v>
      </c>
      <c r="I306" s="36" t="e">
        <f>SUMIFS(СВЦЭМ!#REF!,СВЦЭМ!$A$40:$A$783,$A306,СВЦЭМ!$B$39:$B$782,I$296)+'СЕТ СН'!$F$16</f>
        <v>#REF!</v>
      </c>
      <c r="J306" s="36" t="e">
        <f>SUMIFS(СВЦЭМ!#REF!,СВЦЭМ!$A$40:$A$783,$A306,СВЦЭМ!$B$39:$B$782,J$296)+'СЕТ СН'!$F$16</f>
        <v>#REF!</v>
      </c>
      <c r="K306" s="36" t="e">
        <f>SUMIFS(СВЦЭМ!#REF!,СВЦЭМ!$A$40:$A$783,$A306,СВЦЭМ!$B$39:$B$782,K$296)+'СЕТ СН'!$F$16</f>
        <v>#REF!</v>
      </c>
      <c r="L306" s="36" t="e">
        <f>SUMIFS(СВЦЭМ!#REF!,СВЦЭМ!$A$40:$A$783,$A306,СВЦЭМ!$B$39:$B$782,L$296)+'СЕТ СН'!$F$16</f>
        <v>#REF!</v>
      </c>
      <c r="M306" s="36" t="e">
        <f>SUMIFS(СВЦЭМ!#REF!,СВЦЭМ!$A$40:$A$783,$A306,СВЦЭМ!$B$39:$B$782,M$296)+'СЕТ СН'!$F$16</f>
        <v>#REF!</v>
      </c>
      <c r="N306" s="36" t="e">
        <f>SUMIFS(СВЦЭМ!#REF!,СВЦЭМ!$A$40:$A$783,$A306,СВЦЭМ!$B$39:$B$782,N$296)+'СЕТ СН'!$F$16</f>
        <v>#REF!</v>
      </c>
      <c r="O306" s="36" t="e">
        <f>SUMIFS(СВЦЭМ!#REF!,СВЦЭМ!$A$40:$A$783,$A306,СВЦЭМ!$B$39:$B$782,O$296)+'СЕТ СН'!$F$16</f>
        <v>#REF!</v>
      </c>
      <c r="P306" s="36" t="e">
        <f>SUMIFS(СВЦЭМ!#REF!,СВЦЭМ!$A$40:$A$783,$A306,СВЦЭМ!$B$39:$B$782,P$296)+'СЕТ СН'!$F$16</f>
        <v>#REF!</v>
      </c>
      <c r="Q306" s="36" t="e">
        <f>SUMIFS(СВЦЭМ!#REF!,СВЦЭМ!$A$40:$A$783,$A306,СВЦЭМ!$B$39:$B$782,Q$296)+'СЕТ СН'!$F$16</f>
        <v>#REF!</v>
      </c>
      <c r="R306" s="36" t="e">
        <f>SUMIFS(СВЦЭМ!#REF!,СВЦЭМ!$A$40:$A$783,$A306,СВЦЭМ!$B$39:$B$782,R$296)+'СЕТ СН'!$F$16</f>
        <v>#REF!</v>
      </c>
      <c r="S306" s="36" t="e">
        <f>SUMIFS(СВЦЭМ!#REF!,СВЦЭМ!$A$40:$A$783,$A306,СВЦЭМ!$B$39:$B$782,S$296)+'СЕТ СН'!$F$16</f>
        <v>#REF!</v>
      </c>
      <c r="T306" s="36" t="e">
        <f>SUMIFS(СВЦЭМ!#REF!,СВЦЭМ!$A$40:$A$783,$A306,СВЦЭМ!$B$39:$B$782,T$296)+'СЕТ СН'!$F$16</f>
        <v>#REF!</v>
      </c>
      <c r="U306" s="36" t="e">
        <f>SUMIFS(СВЦЭМ!#REF!,СВЦЭМ!$A$40:$A$783,$A306,СВЦЭМ!$B$39:$B$782,U$296)+'СЕТ СН'!$F$16</f>
        <v>#REF!</v>
      </c>
      <c r="V306" s="36" t="e">
        <f>SUMIFS(СВЦЭМ!#REF!,СВЦЭМ!$A$40:$A$783,$A306,СВЦЭМ!$B$39:$B$782,V$296)+'СЕТ СН'!$F$16</f>
        <v>#REF!</v>
      </c>
      <c r="W306" s="36" t="e">
        <f>SUMIFS(СВЦЭМ!#REF!,СВЦЭМ!$A$40:$A$783,$A306,СВЦЭМ!$B$39:$B$782,W$296)+'СЕТ СН'!$F$16</f>
        <v>#REF!</v>
      </c>
      <c r="X306" s="36" t="e">
        <f>SUMIFS(СВЦЭМ!#REF!,СВЦЭМ!$A$40:$A$783,$A306,СВЦЭМ!$B$39:$B$782,X$296)+'СЕТ СН'!$F$16</f>
        <v>#REF!</v>
      </c>
      <c r="Y306" s="36" t="e">
        <f>SUMIFS(СВЦЭМ!#REF!,СВЦЭМ!$A$40:$A$783,$A306,СВЦЭМ!$B$39:$B$782,Y$296)+'СЕТ СН'!$F$16</f>
        <v>#REF!</v>
      </c>
    </row>
    <row r="307" spans="1:25" ht="15.75" hidden="1" x14ac:dyDescent="0.2">
      <c r="A307" s="35">
        <f t="shared" si="8"/>
        <v>44297</v>
      </c>
      <c r="B307" s="36" t="e">
        <f>SUMIFS(СВЦЭМ!#REF!,СВЦЭМ!$A$40:$A$783,$A307,СВЦЭМ!$B$39:$B$782,B$296)+'СЕТ СН'!$F$16</f>
        <v>#REF!</v>
      </c>
      <c r="C307" s="36" t="e">
        <f>SUMIFS(СВЦЭМ!#REF!,СВЦЭМ!$A$40:$A$783,$A307,СВЦЭМ!$B$39:$B$782,C$296)+'СЕТ СН'!$F$16</f>
        <v>#REF!</v>
      </c>
      <c r="D307" s="36" t="e">
        <f>SUMIFS(СВЦЭМ!#REF!,СВЦЭМ!$A$40:$A$783,$A307,СВЦЭМ!$B$39:$B$782,D$296)+'СЕТ СН'!$F$16</f>
        <v>#REF!</v>
      </c>
      <c r="E307" s="36" t="e">
        <f>SUMIFS(СВЦЭМ!#REF!,СВЦЭМ!$A$40:$A$783,$A307,СВЦЭМ!$B$39:$B$782,E$296)+'СЕТ СН'!$F$16</f>
        <v>#REF!</v>
      </c>
      <c r="F307" s="36" t="e">
        <f>SUMIFS(СВЦЭМ!#REF!,СВЦЭМ!$A$40:$A$783,$A307,СВЦЭМ!$B$39:$B$782,F$296)+'СЕТ СН'!$F$16</f>
        <v>#REF!</v>
      </c>
      <c r="G307" s="36" t="e">
        <f>SUMIFS(СВЦЭМ!#REF!,СВЦЭМ!$A$40:$A$783,$A307,СВЦЭМ!$B$39:$B$782,G$296)+'СЕТ СН'!$F$16</f>
        <v>#REF!</v>
      </c>
      <c r="H307" s="36" t="e">
        <f>SUMIFS(СВЦЭМ!#REF!,СВЦЭМ!$A$40:$A$783,$A307,СВЦЭМ!$B$39:$B$782,H$296)+'СЕТ СН'!$F$16</f>
        <v>#REF!</v>
      </c>
      <c r="I307" s="36" t="e">
        <f>SUMIFS(СВЦЭМ!#REF!,СВЦЭМ!$A$40:$A$783,$A307,СВЦЭМ!$B$39:$B$782,I$296)+'СЕТ СН'!$F$16</f>
        <v>#REF!</v>
      </c>
      <c r="J307" s="36" t="e">
        <f>SUMIFS(СВЦЭМ!#REF!,СВЦЭМ!$A$40:$A$783,$A307,СВЦЭМ!$B$39:$B$782,J$296)+'СЕТ СН'!$F$16</f>
        <v>#REF!</v>
      </c>
      <c r="K307" s="36" t="e">
        <f>SUMIFS(СВЦЭМ!#REF!,СВЦЭМ!$A$40:$A$783,$A307,СВЦЭМ!$B$39:$B$782,K$296)+'СЕТ СН'!$F$16</f>
        <v>#REF!</v>
      </c>
      <c r="L307" s="36" t="e">
        <f>SUMIFS(СВЦЭМ!#REF!,СВЦЭМ!$A$40:$A$783,$A307,СВЦЭМ!$B$39:$B$782,L$296)+'СЕТ СН'!$F$16</f>
        <v>#REF!</v>
      </c>
      <c r="M307" s="36" t="e">
        <f>SUMIFS(СВЦЭМ!#REF!,СВЦЭМ!$A$40:$A$783,$A307,СВЦЭМ!$B$39:$B$782,M$296)+'СЕТ СН'!$F$16</f>
        <v>#REF!</v>
      </c>
      <c r="N307" s="36" t="e">
        <f>SUMIFS(СВЦЭМ!#REF!,СВЦЭМ!$A$40:$A$783,$A307,СВЦЭМ!$B$39:$B$782,N$296)+'СЕТ СН'!$F$16</f>
        <v>#REF!</v>
      </c>
      <c r="O307" s="36" t="e">
        <f>SUMIFS(СВЦЭМ!#REF!,СВЦЭМ!$A$40:$A$783,$A307,СВЦЭМ!$B$39:$B$782,O$296)+'СЕТ СН'!$F$16</f>
        <v>#REF!</v>
      </c>
      <c r="P307" s="36" t="e">
        <f>SUMIFS(СВЦЭМ!#REF!,СВЦЭМ!$A$40:$A$783,$A307,СВЦЭМ!$B$39:$B$782,P$296)+'СЕТ СН'!$F$16</f>
        <v>#REF!</v>
      </c>
      <c r="Q307" s="36" t="e">
        <f>SUMIFS(СВЦЭМ!#REF!,СВЦЭМ!$A$40:$A$783,$A307,СВЦЭМ!$B$39:$B$782,Q$296)+'СЕТ СН'!$F$16</f>
        <v>#REF!</v>
      </c>
      <c r="R307" s="36" t="e">
        <f>SUMIFS(СВЦЭМ!#REF!,СВЦЭМ!$A$40:$A$783,$A307,СВЦЭМ!$B$39:$B$782,R$296)+'СЕТ СН'!$F$16</f>
        <v>#REF!</v>
      </c>
      <c r="S307" s="36" t="e">
        <f>SUMIFS(СВЦЭМ!#REF!,СВЦЭМ!$A$40:$A$783,$A307,СВЦЭМ!$B$39:$B$782,S$296)+'СЕТ СН'!$F$16</f>
        <v>#REF!</v>
      </c>
      <c r="T307" s="36" t="e">
        <f>SUMIFS(СВЦЭМ!#REF!,СВЦЭМ!$A$40:$A$783,$A307,СВЦЭМ!$B$39:$B$782,T$296)+'СЕТ СН'!$F$16</f>
        <v>#REF!</v>
      </c>
      <c r="U307" s="36" t="e">
        <f>SUMIFS(СВЦЭМ!#REF!,СВЦЭМ!$A$40:$A$783,$A307,СВЦЭМ!$B$39:$B$782,U$296)+'СЕТ СН'!$F$16</f>
        <v>#REF!</v>
      </c>
      <c r="V307" s="36" t="e">
        <f>SUMIFS(СВЦЭМ!#REF!,СВЦЭМ!$A$40:$A$783,$A307,СВЦЭМ!$B$39:$B$782,V$296)+'СЕТ СН'!$F$16</f>
        <v>#REF!</v>
      </c>
      <c r="W307" s="36" t="e">
        <f>SUMIFS(СВЦЭМ!#REF!,СВЦЭМ!$A$40:$A$783,$A307,СВЦЭМ!$B$39:$B$782,W$296)+'СЕТ СН'!$F$16</f>
        <v>#REF!</v>
      </c>
      <c r="X307" s="36" t="e">
        <f>SUMIFS(СВЦЭМ!#REF!,СВЦЭМ!$A$40:$A$783,$A307,СВЦЭМ!$B$39:$B$782,X$296)+'СЕТ СН'!$F$16</f>
        <v>#REF!</v>
      </c>
      <c r="Y307" s="36" t="e">
        <f>SUMIFS(СВЦЭМ!#REF!,СВЦЭМ!$A$40:$A$783,$A307,СВЦЭМ!$B$39:$B$782,Y$296)+'СЕТ СН'!$F$16</f>
        <v>#REF!</v>
      </c>
    </row>
    <row r="308" spans="1:25" ht="15.75" hidden="1" x14ac:dyDescent="0.2">
      <c r="A308" s="35">
        <f t="shared" si="8"/>
        <v>44298</v>
      </c>
      <c r="B308" s="36" t="e">
        <f>SUMIFS(СВЦЭМ!#REF!,СВЦЭМ!$A$40:$A$783,$A308,СВЦЭМ!$B$39:$B$782,B$296)+'СЕТ СН'!$F$16</f>
        <v>#REF!</v>
      </c>
      <c r="C308" s="36" t="e">
        <f>SUMIFS(СВЦЭМ!#REF!,СВЦЭМ!$A$40:$A$783,$A308,СВЦЭМ!$B$39:$B$782,C$296)+'СЕТ СН'!$F$16</f>
        <v>#REF!</v>
      </c>
      <c r="D308" s="36" t="e">
        <f>SUMIFS(СВЦЭМ!#REF!,СВЦЭМ!$A$40:$A$783,$A308,СВЦЭМ!$B$39:$B$782,D$296)+'СЕТ СН'!$F$16</f>
        <v>#REF!</v>
      </c>
      <c r="E308" s="36" t="e">
        <f>SUMIFS(СВЦЭМ!#REF!,СВЦЭМ!$A$40:$A$783,$A308,СВЦЭМ!$B$39:$B$782,E$296)+'СЕТ СН'!$F$16</f>
        <v>#REF!</v>
      </c>
      <c r="F308" s="36" t="e">
        <f>SUMIFS(СВЦЭМ!#REF!,СВЦЭМ!$A$40:$A$783,$A308,СВЦЭМ!$B$39:$B$782,F$296)+'СЕТ СН'!$F$16</f>
        <v>#REF!</v>
      </c>
      <c r="G308" s="36" t="e">
        <f>SUMIFS(СВЦЭМ!#REF!,СВЦЭМ!$A$40:$A$783,$A308,СВЦЭМ!$B$39:$B$782,G$296)+'СЕТ СН'!$F$16</f>
        <v>#REF!</v>
      </c>
      <c r="H308" s="36" t="e">
        <f>SUMIFS(СВЦЭМ!#REF!,СВЦЭМ!$A$40:$A$783,$A308,СВЦЭМ!$B$39:$B$782,H$296)+'СЕТ СН'!$F$16</f>
        <v>#REF!</v>
      </c>
      <c r="I308" s="36" t="e">
        <f>SUMIFS(СВЦЭМ!#REF!,СВЦЭМ!$A$40:$A$783,$A308,СВЦЭМ!$B$39:$B$782,I$296)+'СЕТ СН'!$F$16</f>
        <v>#REF!</v>
      </c>
      <c r="J308" s="36" t="e">
        <f>SUMIFS(СВЦЭМ!#REF!,СВЦЭМ!$A$40:$A$783,$A308,СВЦЭМ!$B$39:$B$782,J$296)+'СЕТ СН'!$F$16</f>
        <v>#REF!</v>
      </c>
      <c r="K308" s="36" t="e">
        <f>SUMIFS(СВЦЭМ!#REF!,СВЦЭМ!$A$40:$A$783,$A308,СВЦЭМ!$B$39:$B$782,K$296)+'СЕТ СН'!$F$16</f>
        <v>#REF!</v>
      </c>
      <c r="L308" s="36" t="e">
        <f>SUMIFS(СВЦЭМ!#REF!,СВЦЭМ!$A$40:$A$783,$A308,СВЦЭМ!$B$39:$B$782,L$296)+'СЕТ СН'!$F$16</f>
        <v>#REF!</v>
      </c>
      <c r="M308" s="36" t="e">
        <f>SUMIFS(СВЦЭМ!#REF!,СВЦЭМ!$A$40:$A$783,$A308,СВЦЭМ!$B$39:$B$782,M$296)+'СЕТ СН'!$F$16</f>
        <v>#REF!</v>
      </c>
      <c r="N308" s="36" t="e">
        <f>SUMIFS(СВЦЭМ!#REF!,СВЦЭМ!$A$40:$A$783,$A308,СВЦЭМ!$B$39:$B$782,N$296)+'СЕТ СН'!$F$16</f>
        <v>#REF!</v>
      </c>
      <c r="O308" s="36" t="e">
        <f>SUMIFS(СВЦЭМ!#REF!,СВЦЭМ!$A$40:$A$783,$A308,СВЦЭМ!$B$39:$B$782,O$296)+'СЕТ СН'!$F$16</f>
        <v>#REF!</v>
      </c>
      <c r="P308" s="36" t="e">
        <f>SUMIFS(СВЦЭМ!#REF!,СВЦЭМ!$A$40:$A$783,$A308,СВЦЭМ!$B$39:$B$782,P$296)+'СЕТ СН'!$F$16</f>
        <v>#REF!</v>
      </c>
      <c r="Q308" s="36" t="e">
        <f>SUMIFS(СВЦЭМ!#REF!,СВЦЭМ!$A$40:$A$783,$A308,СВЦЭМ!$B$39:$B$782,Q$296)+'СЕТ СН'!$F$16</f>
        <v>#REF!</v>
      </c>
      <c r="R308" s="36" t="e">
        <f>SUMIFS(СВЦЭМ!#REF!,СВЦЭМ!$A$40:$A$783,$A308,СВЦЭМ!$B$39:$B$782,R$296)+'СЕТ СН'!$F$16</f>
        <v>#REF!</v>
      </c>
      <c r="S308" s="36" t="e">
        <f>SUMIFS(СВЦЭМ!#REF!,СВЦЭМ!$A$40:$A$783,$A308,СВЦЭМ!$B$39:$B$782,S$296)+'СЕТ СН'!$F$16</f>
        <v>#REF!</v>
      </c>
      <c r="T308" s="36" t="e">
        <f>SUMIFS(СВЦЭМ!#REF!,СВЦЭМ!$A$40:$A$783,$A308,СВЦЭМ!$B$39:$B$782,T$296)+'СЕТ СН'!$F$16</f>
        <v>#REF!</v>
      </c>
      <c r="U308" s="36" t="e">
        <f>SUMIFS(СВЦЭМ!#REF!,СВЦЭМ!$A$40:$A$783,$A308,СВЦЭМ!$B$39:$B$782,U$296)+'СЕТ СН'!$F$16</f>
        <v>#REF!</v>
      </c>
      <c r="V308" s="36" t="e">
        <f>SUMIFS(СВЦЭМ!#REF!,СВЦЭМ!$A$40:$A$783,$A308,СВЦЭМ!$B$39:$B$782,V$296)+'СЕТ СН'!$F$16</f>
        <v>#REF!</v>
      </c>
      <c r="W308" s="36" t="e">
        <f>SUMIFS(СВЦЭМ!#REF!,СВЦЭМ!$A$40:$A$783,$A308,СВЦЭМ!$B$39:$B$782,W$296)+'СЕТ СН'!$F$16</f>
        <v>#REF!</v>
      </c>
      <c r="X308" s="36" t="e">
        <f>SUMIFS(СВЦЭМ!#REF!,СВЦЭМ!$A$40:$A$783,$A308,СВЦЭМ!$B$39:$B$782,X$296)+'СЕТ СН'!$F$16</f>
        <v>#REF!</v>
      </c>
      <c r="Y308" s="36" t="e">
        <f>SUMIFS(СВЦЭМ!#REF!,СВЦЭМ!$A$40:$A$783,$A308,СВЦЭМ!$B$39:$B$782,Y$296)+'СЕТ СН'!$F$16</f>
        <v>#REF!</v>
      </c>
    </row>
    <row r="309" spans="1:25" ht="15.75" hidden="1" x14ac:dyDescent="0.2">
      <c r="A309" s="35">
        <f t="shared" si="8"/>
        <v>44299</v>
      </c>
      <c r="B309" s="36" t="e">
        <f>SUMIFS(СВЦЭМ!#REF!,СВЦЭМ!$A$40:$A$783,$A309,СВЦЭМ!$B$39:$B$782,B$296)+'СЕТ СН'!$F$16</f>
        <v>#REF!</v>
      </c>
      <c r="C309" s="36" t="e">
        <f>SUMIFS(СВЦЭМ!#REF!,СВЦЭМ!$A$40:$A$783,$A309,СВЦЭМ!$B$39:$B$782,C$296)+'СЕТ СН'!$F$16</f>
        <v>#REF!</v>
      </c>
      <c r="D309" s="36" t="e">
        <f>SUMIFS(СВЦЭМ!#REF!,СВЦЭМ!$A$40:$A$783,$A309,СВЦЭМ!$B$39:$B$782,D$296)+'СЕТ СН'!$F$16</f>
        <v>#REF!</v>
      </c>
      <c r="E309" s="36" t="e">
        <f>SUMIFS(СВЦЭМ!#REF!,СВЦЭМ!$A$40:$A$783,$A309,СВЦЭМ!$B$39:$B$782,E$296)+'СЕТ СН'!$F$16</f>
        <v>#REF!</v>
      </c>
      <c r="F309" s="36" t="e">
        <f>SUMIFS(СВЦЭМ!#REF!,СВЦЭМ!$A$40:$A$783,$A309,СВЦЭМ!$B$39:$B$782,F$296)+'СЕТ СН'!$F$16</f>
        <v>#REF!</v>
      </c>
      <c r="G309" s="36" t="e">
        <f>SUMIFS(СВЦЭМ!#REF!,СВЦЭМ!$A$40:$A$783,$A309,СВЦЭМ!$B$39:$B$782,G$296)+'СЕТ СН'!$F$16</f>
        <v>#REF!</v>
      </c>
      <c r="H309" s="36" t="e">
        <f>SUMIFS(СВЦЭМ!#REF!,СВЦЭМ!$A$40:$A$783,$A309,СВЦЭМ!$B$39:$B$782,H$296)+'СЕТ СН'!$F$16</f>
        <v>#REF!</v>
      </c>
      <c r="I309" s="36" t="e">
        <f>SUMIFS(СВЦЭМ!#REF!,СВЦЭМ!$A$40:$A$783,$A309,СВЦЭМ!$B$39:$B$782,I$296)+'СЕТ СН'!$F$16</f>
        <v>#REF!</v>
      </c>
      <c r="J309" s="36" t="e">
        <f>SUMIFS(СВЦЭМ!#REF!,СВЦЭМ!$A$40:$A$783,$A309,СВЦЭМ!$B$39:$B$782,J$296)+'СЕТ СН'!$F$16</f>
        <v>#REF!</v>
      </c>
      <c r="K309" s="36" t="e">
        <f>SUMIFS(СВЦЭМ!#REF!,СВЦЭМ!$A$40:$A$783,$A309,СВЦЭМ!$B$39:$B$782,K$296)+'СЕТ СН'!$F$16</f>
        <v>#REF!</v>
      </c>
      <c r="L309" s="36" t="e">
        <f>SUMIFS(СВЦЭМ!#REF!,СВЦЭМ!$A$40:$A$783,$A309,СВЦЭМ!$B$39:$B$782,L$296)+'СЕТ СН'!$F$16</f>
        <v>#REF!</v>
      </c>
      <c r="M309" s="36" t="e">
        <f>SUMIFS(СВЦЭМ!#REF!,СВЦЭМ!$A$40:$A$783,$A309,СВЦЭМ!$B$39:$B$782,M$296)+'СЕТ СН'!$F$16</f>
        <v>#REF!</v>
      </c>
      <c r="N309" s="36" t="e">
        <f>SUMIFS(СВЦЭМ!#REF!,СВЦЭМ!$A$40:$A$783,$A309,СВЦЭМ!$B$39:$B$782,N$296)+'СЕТ СН'!$F$16</f>
        <v>#REF!</v>
      </c>
      <c r="O309" s="36" t="e">
        <f>SUMIFS(СВЦЭМ!#REF!,СВЦЭМ!$A$40:$A$783,$A309,СВЦЭМ!$B$39:$B$782,O$296)+'СЕТ СН'!$F$16</f>
        <v>#REF!</v>
      </c>
      <c r="P309" s="36" t="e">
        <f>SUMIFS(СВЦЭМ!#REF!,СВЦЭМ!$A$40:$A$783,$A309,СВЦЭМ!$B$39:$B$782,P$296)+'СЕТ СН'!$F$16</f>
        <v>#REF!</v>
      </c>
      <c r="Q309" s="36" t="e">
        <f>SUMIFS(СВЦЭМ!#REF!,СВЦЭМ!$A$40:$A$783,$A309,СВЦЭМ!$B$39:$B$782,Q$296)+'СЕТ СН'!$F$16</f>
        <v>#REF!</v>
      </c>
      <c r="R309" s="36" t="e">
        <f>SUMIFS(СВЦЭМ!#REF!,СВЦЭМ!$A$40:$A$783,$A309,СВЦЭМ!$B$39:$B$782,R$296)+'СЕТ СН'!$F$16</f>
        <v>#REF!</v>
      </c>
      <c r="S309" s="36" t="e">
        <f>SUMIFS(СВЦЭМ!#REF!,СВЦЭМ!$A$40:$A$783,$A309,СВЦЭМ!$B$39:$B$782,S$296)+'СЕТ СН'!$F$16</f>
        <v>#REF!</v>
      </c>
      <c r="T309" s="36" t="e">
        <f>SUMIFS(СВЦЭМ!#REF!,СВЦЭМ!$A$40:$A$783,$A309,СВЦЭМ!$B$39:$B$782,T$296)+'СЕТ СН'!$F$16</f>
        <v>#REF!</v>
      </c>
      <c r="U309" s="36" t="e">
        <f>SUMIFS(СВЦЭМ!#REF!,СВЦЭМ!$A$40:$A$783,$A309,СВЦЭМ!$B$39:$B$782,U$296)+'СЕТ СН'!$F$16</f>
        <v>#REF!</v>
      </c>
      <c r="V309" s="36" t="e">
        <f>SUMIFS(СВЦЭМ!#REF!,СВЦЭМ!$A$40:$A$783,$A309,СВЦЭМ!$B$39:$B$782,V$296)+'СЕТ СН'!$F$16</f>
        <v>#REF!</v>
      </c>
      <c r="W309" s="36" t="e">
        <f>SUMIFS(СВЦЭМ!#REF!,СВЦЭМ!$A$40:$A$783,$A309,СВЦЭМ!$B$39:$B$782,W$296)+'СЕТ СН'!$F$16</f>
        <v>#REF!</v>
      </c>
      <c r="X309" s="36" t="e">
        <f>SUMIFS(СВЦЭМ!#REF!,СВЦЭМ!$A$40:$A$783,$A309,СВЦЭМ!$B$39:$B$782,X$296)+'СЕТ СН'!$F$16</f>
        <v>#REF!</v>
      </c>
      <c r="Y309" s="36" t="e">
        <f>SUMIFS(СВЦЭМ!#REF!,СВЦЭМ!$A$40:$A$783,$A309,СВЦЭМ!$B$39:$B$782,Y$296)+'СЕТ СН'!$F$16</f>
        <v>#REF!</v>
      </c>
    </row>
    <row r="310" spans="1:25" ht="15.75" hidden="1" x14ac:dyDescent="0.2">
      <c r="A310" s="35">
        <f t="shared" si="8"/>
        <v>44300</v>
      </c>
      <c r="B310" s="36" t="e">
        <f>SUMIFS(СВЦЭМ!#REF!,СВЦЭМ!$A$40:$A$783,$A310,СВЦЭМ!$B$39:$B$782,B$296)+'СЕТ СН'!$F$16</f>
        <v>#REF!</v>
      </c>
      <c r="C310" s="36" t="e">
        <f>SUMIFS(СВЦЭМ!#REF!,СВЦЭМ!$A$40:$A$783,$A310,СВЦЭМ!$B$39:$B$782,C$296)+'СЕТ СН'!$F$16</f>
        <v>#REF!</v>
      </c>
      <c r="D310" s="36" t="e">
        <f>SUMIFS(СВЦЭМ!#REF!,СВЦЭМ!$A$40:$A$783,$A310,СВЦЭМ!$B$39:$B$782,D$296)+'СЕТ СН'!$F$16</f>
        <v>#REF!</v>
      </c>
      <c r="E310" s="36" t="e">
        <f>SUMIFS(СВЦЭМ!#REF!,СВЦЭМ!$A$40:$A$783,$A310,СВЦЭМ!$B$39:$B$782,E$296)+'СЕТ СН'!$F$16</f>
        <v>#REF!</v>
      </c>
      <c r="F310" s="36" t="e">
        <f>SUMIFS(СВЦЭМ!#REF!,СВЦЭМ!$A$40:$A$783,$A310,СВЦЭМ!$B$39:$B$782,F$296)+'СЕТ СН'!$F$16</f>
        <v>#REF!</v>
      </c>
      <c r="G310" s="36" t="e">
        <f>SUMIFS(СВЦЭМ!#REF!,СВЦЭМ!$A$40:$A$783,$A310,СВЦЭМ!$B$39:$B$782,G$296)+'СЕТ СН'!$F$16</f>
        <v>#REF!</v>
      </c>
      <c r="H310" s="36" t="e">
        <f>SUMIFS(СВЦЭМ!#REF!,СВЦЭМ!$A$40:$A$783,$A310,СВЦЭМ!$B$39:$B$782,H$296)+'СЕТ СН'!$F$16</f>
        <v>#REF!</v>
      </c>
      <c r="I310" s="36" t="e">
        <f>SUMIFS(СВЦЭМ!#REF!,СВЦЭМ!$A$40:$A$783,$A310,СВЦЭМ!$B$39:$B$782,I$296)+'СЕТ СН'!$F$16</f>
        <v>#REF!</v>
      </c>
      <c r="J310" s="36" t="e">
        <f>SUMIFS(СВЦЭМ!#REF!,СВЦЭМ!$A$40:$A$783,$A310,СВЦЭМ!$B$39:$B$782,J$296)+'СЕТ СН'!$F$16</f>
        <v>#REF!</v>
      </c>
      <c r="K310" s="36" t="e">
        <f>SUMIFS(СВЦЭМ!#REF!,СВЦЭМ!$A$40:$A$783,$A310,СВЦЭМ!$B$39:$B$782,K$296)+'СЕТ СН'!$F$16</f>
        <v>#REF!</v>
      </c>
      <c r="L310" s="36" t="e">
        <f>SUMIFS(СВЦЭМ!#REF!,СВЦЭМ!$A$40:$A$783,$A310,СВЦЭМ!$B$39:$B$782,L$296)+'СЕТ СН'!$F$16</f>
        <v>#REF!</v>
      </c>
      <c r="M310" s="36" t="e">
        <f>SUMIFS(СВЦЭМ!#REF!,СВЦЭМ!$A$40:$A$783,$A310,СВЦЭМ!$B$39:$B$782,M$296)+'СЕТ СН'!$F$16</f>
        <v>#REF!</v>
      </c>
      <c r="N310" s="36" t="e">
        <f>SUMIFS(СВЦЭМ!#REF!,СВЦЭМ!$A$40:$A$783,$A310,СВЦЭМ!$B$39:$B$782,N$296)+'СЕТ СН'!$F$16</f>
        <v>#REF!</v>
      </c>
      <c r="O310" s="36" t="e">
        <f>SUMIFS(СВЦЭМ!#REF!,СВЦЭМ!$A$40:$A$783,$A310,СВЦЭМ!$B$39:$B$782,O$296)+'СЕТ СН'!$F$16</f>
        <v>#REF!</v>
      </c>
      <c r="P310" s="36" t="e">
        <f>SUMIFS(СВЦЭМ!#REF!,СВЦЭМ!$A$40:$A$783,$A310,СВЦЭМ!$B$39:$B$782,P$296)+'СЕТ СН'!$F$16</f>
        <v>#REF!</v>
      </c>
      <c r="Q310" s="36" t="e">
        <f>SUMIFS(СВЦЭМ!#REF!,СВЦЭМ!$A$40:$A$783,$A310,СВЦЭМ!$B$39:$B$782,Q$296)+'СЕТ СН'!$F$16</f>
        <v>#REF!</v>
      </c>
      <c r="R310" s="36" t="e">
        <f>SUMIFS(СВЦЭМ!#REF!,СВЦЭМ!$A$40:$A$783,$A310,СВЦЭМ!$B$39:$B$782,R$296)+'СЕТ СН'!$F$16</f>
        <v>#REF!</v>
      </c>
      <c r="S310" s="36" t="e">
        <f>SUMIFS(СВЦЭМ!#REF!,СВЦЭМ!$A$40:$A$783,$A310,СВЦЭМ!$B$39:$B$782,S$296)+'СЕТ СН'!$F$16</f>
        <v>#REF!</v>
      </c>
      <c r="T310" s="36" t="e">
        <f>SUMIFS(СВЦЭМ!#REF!,СВЦЭМ!$A$40:$A$783,$A310,СВЦЭМ!$B$39:$B$782,T$296)+'СЕТ СН'!$F$16</f>
        <v>#REF!</v>
      </c>
      <c r="U310" s="36" t="e">
        <f>SUMIFS(СВЦЭМ!#REF!,СВЦЭМ!$A$40:$A$783,$A310,СВЦЭМ!$B$39:$B$782,U$296)+'СЕТ СН'!$F$16</f>
        <v>#REF!</v>
      </c>
      <c r="V310" s="36" t="e">
        <f>SUMIFS(СВЦЭМ!#REF!,СВЦЭМ!$A$40:$A$783,$A310,СВЦЭМ!$B$39:$B$782,V$296)+'СЕТ СН'!$F$16</f>
        <v>#REF!</v>
      </c>
      <c r="W310" s="36" t="e">
        <f>SUMIFS(СВЦЭМ!#REF!,СВЦЭМ!$A$40:$A$783,$A310,СВЦЭМ!$B$39:$B$782,W$296)+'СЕТ СН'!$F$16</f>
        <v>#REF!</v>
      </c>
      <c r="X310" s="36" t="e">
        <f>SUMIFS(СВЦЭМ!#REF!,СВЦЭМ!$A$40:$A$783,$A310,СВЦЭМ!$B$39:$B$782,X$296)+'СЕТ СН'!$F$16</f>
        <v>#REF!</v>
      </c>
      <c r="Y310" s="36" t="e">
        <f>SUMIFS(СВЦЭМ!#REF!,СВЦЭМ!$A$40:$A$783,$A310,СВЦЭМ!$B$39:$B$782,Y$296)+'СЕТ СН'!$F$16</f>
        <v>#REF!</v>
      </c>
    </row>
    <row r="311" spans="1:25" ht="15.75" hidden="1" x14ac:dyDescent="0.2">
      <c r="A311" s="35">
        <f t="shared" si="8"/>
        <v>44301</v>
      </c>
      <c r="B311" s="36" t="e">
        <f>SUMIFS(СВЦЭМ!#REF!,СВЦЭМ!$A$40:$A$783,$A311,СВЦЭМ!$B$39:$B$782,B$296)+'СЕТ СН'!$F$16</f>
        <v>#REF!</v>
      </c>
      <c r="C311" s="36" t="e">
        <f>SUMIFS(СВЦЭМ!#REF!,СВЦЭМ!$A$40:$A$783,$A311,СВЦЭМ!$B$39:$B$782,C$296)+'СЕТ СН'!$F$16</f>
        <v>#REF!</v>
      </c>
      <c r="D311" s="36" t="e">
        <f>SUMIFS(СВЦЭМ!#REF!,СВЦЭМ!$A$40:$A$783,$A311,СВЦЭМ!$B$39:$B$782,D$296)+'СЕТ СН'!$F$16</f>
        <v>#REF!</v>
      </c>
      <c r="E311" s="36" t="e">
        <f>SUMIFS(СВЦЭМ!#REF!,СВЦЭМ!$A$40:$A$783,$A311,СВЦЭМ!$B$39:$B$782,E$296)+'СЕТ СН'!$F$16</f>
        <v>#REF!</v>
      </c>
      <c r="F311" s="36" t="e">
        <f>SUMIFS(СВЦЭМ!#REF!,СВЦЭМ!$A$40:$A$783,$A311,СВЦЭМ!$B$39:$B$782,F$296)+'СЕТ СН'!$F$16</f>
        <v>#REF!</v>
      </c>
      <c r="G311" s="36" t="e">
        <f>SUMIFS(СВЦЭМ!#REF!,СВЦЭМ!$A$40:$A$783,$A311,СВЦЭМ!$B$39:$B$782,G$296)+'СЕТ СН'!$F$16</f>
        <v>#REF!</v>
      </c>
      <c r="H311" s="36" t="e">
        <f>SUMIFS(СВЦЭМ!#REF!,СВЦЭМ!$A$40:$A$783,$A311,СВЦЭМ!$B$39:$B$782,H$296)+'СЕТ СН'!$F$16</f>
        <v>#REF!</v>
      </c>
      <c r="I311" s="36" t="e">
        <f>SUMIFS(СВЦЭМ!#REF!,СВЦЭМ!$A$40:$A$783,$A311,СВЦЭМ!$B$39:$B$782,I$296)+'СЕТ СН'!$F$16</f>
        <v>#REF!</v>
      </c>
      <c r="J311" s="36" t="e">
        <f>SUMIFS(СВЦЭМ!#REF!,СВЦЭМ!$A$40:$A$783,$A311,СВЦЭМ!$B$39:$B$782,J$296)+'СЕТ СН'!$F$16</f>
        <v>#REF!</v>
      </c>
      <c r="K311" s="36" t="e">
        <f>SUMIFS(СВЦЭМ!#REF!,СВЦЭМ!$A$40:$A$783,$A311,СВЦЭМ!$B$39:$B$782,K$296)+'СЕТ СН'!$F$16</f>
        <v>#REF!</v>
      </c>
      <c r="L311" s="36" t="e">
        <f>SUMIFS(СВЦЭМ!#REF!,СВЦЭМ!$A$40:$A$783,$A311,СВЦЭМ!$B$39:$B$782,L$296)+'СЕТ СН'!$F$16</f>
        <v>#REF!</v>
      </c>
      <c r="M311" s="36" t="e">
        <f>SUMIFS(СВЦЭМ!#REF!,СВЦЭМ!$A$40:$A$783,$A311,СВЦЭМ!$B$39:$B$782,M$296)+'СЕТ СН'!$F$16</f>
        <v>#REF!</v>
      </c>
      <c r="N311" s="36" t="e">
        <f>SUMIFS(СВЦЭМ!#REF!,СВЦЭМ!$A$40:$A$783,$A311,СВЦЭМ!$B$39:$B$782,N$296)+'СЕТ СН'!$F$16</f>
        <v>#REF!</v>
      </c>
      <c r="O311" s="36" t="e">
        <f>SUMIFS(СВЦЭМ!#REF!,СВЦЭМ!$A$40:$A$783,$A311,СВЦЭМ!$B$39:$B$782,O$296)+'СЕТ СН'!$F$16</f>
        <v>#REF!</v>
      </c>
      <c r="P311" s="36" t="e">
        <f>SUMIFS(СВЦЭМ!#REF!,СВЦЭМ!$A$40:$A$783,$A311,СВЦЭМ!$B$39:$B$782,P$296)+'СЕТ СН'!$F$16</f>
        <v>#REF!</v>
      </c>
      <c r="Q311" s="36" t="e">
        <f>SUMIFS(СВЦЭМ!#REF!,СВЦЭМ!$A$40:$A$783,$A311,СВЦЭМ!$B$39:$B$782,Q$296)+'СЕТ СН'!$F$16</f>
        <v>#REF!</v>
      </c>
      <c r="R311" s="36" t="e">
        <f>SUMIFS(СВЦЭМ!#REF!,СВЦЭМ!$A$40:$A$783,$A311,СВЦЭМ!$B$39:$B$782,R$296)+'СЕТ СН'!$F$16</f>
        <v>#REF!</v>
      </c>
      <c r="S311" s="36" t="e">
        <f>SUMIFS(СВЦЭМ!#REF!,СВЦЭМ!$A$40:$A$783,$A311,СВЦЭМ!$B$39:$B$782,S$296)+'СЕТ СН'!$F$16</f>
        <v>#REF!</v>
      </c>
      <c r="T311" s="36" t="e">
        <f>SUMIFS(СВЦЭМ!#REF!,СВЦЭМ!$A$40:$A$783,$A311,СВЦЭМ!$B$39:$B$782,T$296)+'СЕТ СН'!$F$16</f>
        <v>#REF!</v>
      </c>
      <c r="U311" s="36" t="e">
        <f>SUMIFS(СВЦЭМ!#REF!,СВЦЭМ!$A$40:$A$783,$A311,СВЦЭМ!$B$39:$B$782,U$296)+'СЕТ СН'!$F$16</f>
        <v>#REF!</v>
      </c>
      <c r="V311" s="36" t="e">
        <f>SUMIFS(СВЦЭМ!#REF!,СВЦЭМ!$A$40:$A$783,$A311,СВЦЭМ!$B$39:$B$782,V$296)+'СЕТ СН'!$F$16</f>
        <v>#REF!</v>
      </c>
      <c r="W311" s="36" t="e">
        <f>SUMIFS(СВЦЭМ!#REF!,СВЦЭМ!$A$40:$A$783,$A311,СВЦЭМ!$B$39:$B$782,W$296)+'СЕТ СН'!$F$16</f>
        <v>#REF!</v>
      </c>
      <c r="X311" s="36" t="e">
        <f>SUMIFS(СВЦЭМ!#REF!,СВЦЭМ!$A$40:$A$783,$A311,СВЦЭМ!$B$39:$B$782,X$296)+'СЕТ СН'!$F$16</f>
        <v>#REF!</v>
      </c>
      <c r="Y311" s="36" t="e">
        <f>SUMIFS(СВЦЭМ!#REF!,СВЦЭМ!$A$40:$A$783,$A311,СВЦЭМ!$B$39:$B$782,Y$296)+'СЕТ СН'!$F$16</f>
        <v>#REF!</v>
      </c>
    </row>
    <row r="312" spans="1:25" ht="15.75" hidden="1" x14ac:dyDescent="0.2">
      <c r="A312" s="35">
        <f t="shared" si="8"/>
        <v>44302</v>
      </c>
      <c r="B312" s="36" t="e">
        <f>SUMIFS(СВЦЭМ!#REF!,СВЦЭМ!$A$40:$A$783,$A312,СВЦЭМ!$B$39:$B$782,B$296)+'СЕТ СН'!$F$16</f>
        <v>#REF!</v>
      </c>
      <c r="C312" s="36" t="e">
        <f>SUMIFS(СВЦЭМ!#REF!,СВЦЭМ!$A$40:$A$783,$A312,СВЦЭМ!$B$39:$B$782,C$296)+'СЕТ СН'!$F$16</f>
        <v>#REF!</v>
      </c>
      <c r="D312" s="36" t="e">
        <f>SUMIFS(СВЦЭМ!#REF!,СВЦЭМ!$A$40:$A$783,$A312,СВЦЭМ!$B$39:$B$782,D$296)+'СЕТ СН'!$F$16</f>
        <v>#REF!</v>
      </c>
      <c r="E312" s="36" t="e">
        <f>SUMIFS(СВЦЭМ!#REF!,СВЦЭМ!$A$40:$A$783,$A312,СВЦЭМ!$B$39:$B$782,E$296)+'СЕТ СН'!$F$16</f>
        <v>#REF!</v>
      </c>
      <c r="F312" s="36" t="e">
        <f>SUMIFS(СВЦЭМ!#REF!,СВЦЭМ!$A$40:$A$783,$A312,СВЦЭМ!$B$39:$B$782,F$296)+'СЕТ СН'!$F$16</f>
        <v>#REF!</v>
      </c>
      <c r="G312" s="36" t="e">
        <f>SUMIFS(СВЦЭМ!#REF!,СВЦЭМ!$A$40:$A$783,$A312,СВЦЭМ!$B$39:$B$782,G$296)+'СЕТ СН'!$F$16</f>
        <v>#REF!</v>
      </c>
      <c r="H312" s="36" t="e">
        <f>SUMIFS(СВЦЭМ!#REF!,СВЦЭМ!$A$40:$A$783,$A312,СВЦЭМ!$B$39:$B$782,H$296)+'СЕТ СН'!$F$16</f>
        <v>#REF!</v>
      </c>
      <c r="I312" s="36" t="e">
        <f>SUMIFS(СВЦЭМ!#REF!,СВЦЭМ!$A$40:$A$783,$A312,СВЦЭМ!$B$39:$B$782,I$296)+'СЕТ СН'!$F$16</f>
        <v>#REF!</v>
      </c>
      <c r="J312" s="36" t="e">
        <f>SUMIFS(СВЦЭМ!#REF!,СВЦЭМ!$A$40:$A$783,$A312,СВЦЭМ!$B$39:$B$782,J$296)+'СЕТ СН'!$F$16</f>
        <v>#REF!</v>
      </c>
      <c r="K312" s="36" t="e">
        <f>SUMIFS(СВЦЭМ!#REF!,СВЦЭМ!$A$40:$A$783,$A312,СВЦЭМ!$B$39:$B$782,K$296)+'СЕТ СН'!$F$16</f>
        <v>#REF!</v>
      </c>
      <c r="L312" s="36" t="e">
        <f>SUMIFS(СВЦЭМ!#REF!,СВЦЭМ!$A$40:$A$783,$A312,СВЦЭМ!$B$39:$B$782,L$296)+'СЕТ СН'!$F$16</f>
        <v>#REF!</v>
      </c>
      <c r="M312" s="36" t="e">
        <f>SUMIFS(СВЦЭМ!#REF!,СВЦЭМ!$A$40:$A$783,$A312,СВЦЭМ!$B$39:$B$782,M$296)+'СЕТ СН'!$F$16</f>
        <v>#REF!</v>
      </c>
      <c r="N312" s="36" t="e">
        <f>SUMIFS(СВЦЭМ!#REF!,СВЦЭМ!$A$40:$A$783,$A312,СВЦЭМ!$B$39:$B$782,N$296)+'СЕТ СН'!$F$16</f>
        <v>#REF!</v>
      </c>
      <c r="O312" s="36" t="e">
        <f>SUMIFS(СВЦЭМ!#REF!,СВЦЭМ!$A$40:$A$783,$A312,СВЦЭМ!$B$39:$B$782,O$296)+'СЕТ СН'!$F$16</f>
        <v>#REF!</v>
      </c>
      <c r="P312" s="36" t="e">
        <f>SUMIFS(СВЦЭМ!#REF!,СВЦЭМ!$A$40:$A$783,$A312,СВЦЭМ!$B$39:$B$782,P$296)+'СЕТ СН'!$F$16</f>
        <v>#REF!</v>
      </c>
      <c r="Q312" s="36" t="e">
        <f>SUMIFS(СВЦЭМ!#REF!,СВЦЭМ!$A$40:$A$783,$A312,СВЦЭМ!$B$39:$B$782,Q$296)+'СЕТ СН'!$F$16</f>
        <v>#REF!</v>
      </c>
      <c r="R312" s="36" t="e">
        <f>SUMIFS(СВЦЭМ!#REF!,СВЦЭМ!$A$40:$A$783,$A312,СВЦЭМ!$B$39:$B$782,R$296)+'СЕТ СН'!$F$16</f>
        <v>#REF!</v>
      </c>
      <c r="S312" s="36" t="e">
        <f>SUMIFS(СВЦЭМ!#REF!,СВЦЭМ!$A$40:$A$783,$A312,СВЦЭМ!$B$39:$B$782,S$296)+'СЕТ СН'!$F$16</f>
        <v>#REF!</v>
      </c>
      <c r="T312" s="36" t="e">
        <f>SUMIFS(СВЦЭМ!#REF!,СВЦЭМ!$A$40:$A$783,$A312,СВЦЭМ!$B$39:$B$782,T$296)+'СЕТ СН'!$F$16</f>
        <v>#REF!</v>
      </c>
      <c r="U312" s="36" t="e">
        <f>SUMIFS(СВЦЭМ!#REF!,СВЦЭМ!$A$40:$A$783,$A312,СВЦЭМ!$B$39:$B$782,U$296)+'СЕТ СН'!$F$16</f>
        <v>#REF!</v>
      </c>
      <c r="V312" s="36" t="e">
        <f>SUMIFS(СВЦЭМ!#REF!,СВЦЭМ!$A$40:$A$783,$A312,СВЦЭМ!$B$39:$B$782,V$296)+'СЕТ СН'!$F$16</f>
        <v>#REF!</v>
      </c>
      <c r="W312" s="36" t="e">
        <f>SUMIFS(СВЦЭМ!#REF!,СВЦЭМ!$A$40:$A$783,$A312,СВЦЭМ!$B$39:$B$782,W$296)+'СЕТ СН'!$F$16</f>
        <v>#REF!</v>
      </c>
      <c r="X312" s="36" t="e">
        <f>SUMIFS(СВЦЭМ!#REF!,СВЦЭМ!$A$40:$A$783,$A312,СВЦЭМ!$B$39:$B$782,X$296)+'СЕТ СН'!$F$16</f>
        <v>#REF!</v>
      </c>
      <c r="Y312" s="36" t="e">
        <f>SUMIFS(СВЦЭМ!#REF!,СВЦЭМ!$A$40:$A$783,$A312,СВЦЭМ!$B$39:$B$782,Y$296)+'СЕТ СН'!$F$16</f>
        <v>#REF!</v>
      </c>
    </row>
    <row r="313" spans="1:25" ht="15.75" hidden="1" x14ac:dyDescent="0.2">
      <c r="A313" s="35">
        <f t="shared" si="8"/>
        <v>44303</v>
      </c>
      <c r="B313" s="36" t="e">
        <f>SUMIFS(СВЦЭМ!#REF!,СВЦЭМ!$A$40:$A$783,$A313,СВЦЭМ!$B$39:$B$782,B$296)+'СЕТ СН'!$F$16</f>
        <v>#REF!</v>
      </c>
      <c r="C313" s="36" t="e">
        <f>SUMIFS(СВЦЭМ!#REF!,СВЦЭМ!$A$40:$A$783,$A313,СВЦЭМ!$B$39:$B$782,C$296)+'СЕТ СН'!$F$16</f>
        <v>#REF!</v>
      </c>
      <c r="D313" s="36" t="e">
        <f>SUMIFS(СВЦЭМ!#REF!,СВЦЭМ!$A$40:$A$783,$A313,СВЦЭМ!$B$39:$B$782,D$296)+'СЕТ СН'!$F$16</f>
        <v>#REF!</v>
      </c>
      <c r="E313" s="36" t="e">
        <f>SUMIFS(СВЦЭМ!#REF!,СВЦЭМ!$A$40:$A$783,$A313,СВЦЭМ!$B$39:$B$782,E$296)+'СЕТ СН'!$F$16</f>
        <v>#REF!</v>
      </c>
      <c r="F313" s="36" t="e">
        <f>SUMIFS(СВЦЭМ!#REF!,СВЦЭМ!$A$40:$A$783,$A313,СВЦЭМ!$B$39:$B$782,F$296)+'СЕТ СН'!$F$16</f>
        <v>#REF!</v>
      </c>
      <c r="G313" s="36" t="e">
        <f>SUMIFS(СВЦЭМ!#REF!,СВЦЭМ!$A$40:$A$783,$A313,СВЦЭМ!$B$39:$B$782,G$296)+'СЕТ СН'!$F$16</f>
        <v>#REF!</v>
      </c>
      <c r="H313" s="36" t="e">
        <f>SUMIFS(СВЦЭМ!#REF!,СВЦЭМ!$A$40:$A$783,$A313,СВЦЭМ!$B$39:$B$782,H$296)+'СЕТ СН'!$F$16</f>
        <v>#REF!</v>
      </c>
      <c r="I313" s="36" t="e">
        <f>SUMIFS(СВЦЭМ!#REF!,СВЦЭМ!$A$40:$A$783,$A313,СВЦЭМ!$B$39:$B$782,I$296)+'СЕТ СН'!$F$16</f>
        <v>#REF!</v>
      </c>
      <c r="J313" s="36" t="e">
        <f>SUMIFS(СВЦЭМ!#REF!,СВЦЭМ!$A$40:$A$783,$A313,СВЦЭМ!$B$39:$B$782,J$296)+'СЕТ СН'!$F$16</f>
        <v>#REF!</v>
      </c>
      <c r="K313" s="36" t="e">
        <f>SUMIFS(СВЦЭМ!#REF!,СВЦЭМ!$A$40:$A$783,$A313,СВЦЭМ!$B$39:$B$782,K$296)+'СЕТ СН'!$F$16</f>
        <v>#REF!</v>
      </c>
      <c r="L313" s="36" t="e">
        <f>SUMIFS(СВЦЭМ!#REF!,СВЦЭМ!$A$40:$A$783,$A313,СВЦЭМ!$B$39:$B$782,L$296)+'СЕТ СН'!$F$16</f>
        <v>#REF!</v>
      </c>
      <c r="M313" s="36" t="e">
        <f>SUMIFS(СВЦЭМ!#REF!,СВЦЭМ!$A$40:$A$783,$A313,СВЦЭМ!$B$39:$B$782,M$296)+'СЕТ СН'!$F$16</f>
        <v>#REF!</v>
      </c>
      <c r="N313" s="36" t="e">
        <f>SUMIFS(СВЦЭМ!#REF!,СВЦЭМ!$A$40:$A$783,$A313,СВЦЭМ!$B$39:$B$782,N$296)+'СЕТ СН'!$F$16</f>
        <v>#REF!</v>
      </c>
      <c r="O313" s="36" t="e">
        <f>SUMIFS(СВЦЭМ!#REF!,СВЦЭМ!$A$40:$A$783,$A313,СВЦЭМ!$B$39:$B$782,O$296)+'СЕТ СН'!$F$16</f>
        <v>#REF!</v>
      </c>
      <c r="P313" s="36" t="e">
        <f>SUMIFS(СВЦЭМ!#REF!,СВЦЭМ!$A$40:$A$783,$A313,СВЦЭМ!$B$39:$B$782,P$296)+'СЕТ СН'!$F$16</f>
        <v>#REF!</v>
      </c>
      <c r="Q313" s="36" t="e">
        <f>SUMIFS(СВЦЭМ!#REF!,СВЦЭМ!$A$40:$A$783,$A313,СВЦЭМ!$B$39:$B$782,Q$296)+'СЕТ СН'!$F$16</f>
        <v>#REF!</v>
      </c>
      <c r="R313" s="36" t="e">
        <f>SUMIFS(СВЦЭМ!#REF!,СВЦЭМ!$A$40:$A$783,$A313,СВЦЭМ!$B$39:$B$782,R$296)+'СЕТ СН'!$F$16</f>
        <v>#REF!</v>
      </c>
      <c r="S313" s="36" t="e">
        <f>SUMIFS(СВЦЭМ!#REF!,СВЦЭМ!$A$40:$A$783,$A313,СВЦЭМ!$B$39:$B$782,S$296)+'СЕТ СН'!$F$16</f>
        <v>#REF!</v>
      </c>
      <c r="T313" s="36" t="e">
        <f>SUMIFS(СВЦЭМ!#REF!,СВЦЭМ!$A$40:$A$783,$A313,СВЦЭМ!$B$39:$B$782,T$296)+'СЕТ СН'!$F$16</f>
        <v>#REF!</v>
      </c>
      <c r="U313" s="36" t="e">
        <f>SUMIFS(СВЦЭМ!#REF!,СВЦЭМ!$A$40:$A$783,$A313,СВЦЭМ!$B$39:$B$782,U$296)+'СЕТ СН'!$F$16</f>
        <v>#REF!</v>
      </c>
      <c r="V313" s="36" t="e">
        <f>SUMIFS(СВЦЭМ!#REF!,СВЦЭМ!$A$40:$A$783,$A313,СВЦЭМ!$B$39:$B$782,V$296)+'СЕТ СН'!$F$16</f>
        <v>#REF!</v>
      </c>
      <c r="W313" s="36" t="e">
        <f>SUMIFS(СВЦЭМ!#REF!,СВЦЭМ!$A$40:$A$783,$A313,СВЦЭМ!$B$39:$B$782,W$296)+'СЕТ СН'!$F$16</f>
        <v>#REF!</v>
      </c>
      <c r="X313" s="36" t="e">
        <f>SUMIFS(СВЦЭМ!#REF!,СВЦЭМ!$A$40:$A$783,$A313,СВЦЭМ!$B$39:$B$782,X$296)+'СЕТ СН'!$F$16</f>
        <v>#REF!</v>
      </c>
      <c r="Y313" s="36" t="e">
        <f>SUMIFS(СВЦЭМ!#REF!,СВЦЭМ!$A$40:$A$783,$A313,СВЦЭМ!$B$39:$B$782,Y$296)+'СЕТ СН'!$F$16</f>
        <v>#REF!</v>
      </c>
    </row>
    <row r="314" spans="1:25" ht="15.75" hidden="1" x14ac:dyDescent="0.2">
      <c r="A314" s="35">
        <f t="shared" si="8"/>
        <v>44304</v>
      </c>
      <c r="B314" s="36" t="e">
        <f>SUMIFS(СВЦЭМ!#REF!,СВЦЭМ!$A$40:$A$783,$A314,СВЦЭМ!$B$39:$B$782,B$296)+'СЕТ СН'!$F$16</f>
        <v>#REF!</v>
      </c>
      <c r="C314" s="36" t="e">
        <f>SUMIFS(СВЦЭМ!#REF!,СВЦЭМ!$A$40:$A$783,$A314,СВЦЭМ!$B$39:$B$782,C$296)+'СЕТ СН'!$F$16</f>
        <v>#REF!</v>
      </c>
      <c r="D314" s="36" t="e">
        <f>SUMIFS(СВЦЭМ!#REF!,СВЦЭМ!$A$40:$A$783,$A314,СВЦЭМ!$B$39:$B$782,D$296)+'СЕТ СН'!$F$16</f>
        <v>#REF!</v>
      </c>
      <c r="E314" s="36" t="e">
        <f>SUMIFS(СВЦЭМ!#REF!,СВЦЭМ!$A$40:$A$783,$A314,СВЦЭМ!$B$39:$B$782,E$296)+'СЕТ СН'!$F$16</f>
        <v>#REF!</v>
      </c>
      <c r="F314" s="36" t="e">
        <f>SUMIFS(СВЦЭМ!#REF!,СВЦЭМ!$A$40:$A$783,$A314,СВЦЭМ!$B$39:$B$782,F$296)+'СЕТ СН'!$F$16</f>
        <v>#REF!</v>
      </c>
      <c r="G314" s="36" t="e">
        <f>SUMIFS(СВЦЭМ!#REF!,СВЦЭМ!$A$40:$A$783,$A314,СВЦЭМ!$B$39:$B$782,G$296)+'СЕТ СН'!$F$16</f>
        <v>#REF!</v>
      </c>
      <c r="H314" s="36" t="e">
        <f>SUMIFS(СВЦЭМ!#REF!,СВЦЭМ!$A$40:$A$783,$A314,СВЦЭМ!$B$39:$B$782,H$296)+'СЕТ СН'!$F$16</f>
        <v>#REF!</v>
      </c>
      <c r="I314" s="36" t="e">
        <f>SUMIFS(СВЦЭМ!#REF!,СВЦЭМ!$A$40:$A$783,$A314,СВЦЭМ!$B$39:$B$782,I$296)+'СЕТ СН'!$F$16</f>
        <v>#REF!</v>
      </c>
      <c r="J314" s="36" t="e">
        <f>SUMIFS(СВЦЭМ!#REF!,СВЦЭМ!$A$40:$A$783,$A314,СВЦЭМ!$B$39:$B$782,J$296)+'СЕТ СН'!$F$16</f>
        <v>#REF!</v>
      </c>
      <c r="K314" s="36" t="e">
        <f>SUMIFS(СВЦЭМ!#REF!,СВЦЭМ!$A$40:$A$783,$A314,СВЦЭМ!$B$39:$B$782,K$296)+'СЕТ СН'!$F$16</f>
        <v>#REF!</v>
      </c>
      <c r="L314" s="36" t="e">
        <f>SUMIFS(СВЦЭМ!#REF!,СВЦЭМ!$A$40:$A$783,$A314,СВЦЭМ!$B$39:$B$782,L$296)+'СЕТ СН'!$F$16</f>
        <v>#REF!</v>
      </c>
      <c r="M314" s="36" t="e">
        <f>SUMIFS(СВЦЭМ!#REF!,СВЦЭМ!$A$40:$A$783,$A314,СВЦЭМ!$B$39:$B$782,M$296)+'СЕТ СН'!$F$16</f>
        <v>#REF!</v>
      </c>
      <c r="N314" s="36" t="e">
        <f>SUMIFS(СВЦЭМ!#REF!,СВЦЭМ!$A$40:$A$783,$A314,СВЦЭМ!$B$39:$B$782,N$296)+'СЕТ СН'!$F$16</f>
        <v>#REF!</v>
      </c>
      <c r="O314" s="36" t="e">
        <f>SUMIFS(СВЦЭМ!#REF!,СВЦЭМ!$A$40:$A$783,$A314,СВЦЭМ!$B$39:$B$782,O$296)+'СЕТ СН'!$F$16</f>
        <v>#REF!</v>
      </c>
      <c r="P314" s="36" t="e">
        <f>SUMIFS(СВЦЭМ!#REF!,СВЦЭМ!$A$40:$A$783,$A314,СВЦЭМ!$B$39:$B$782,P$296)+'СЕТ СН'!$F$16</f>
        <v>#REF!</v>
      </c>
      <c r="Q314" s="36" t="e">
        <f>SUMIFS(СВЦЭМ!#REF!,СВЦЭМ!$A$40:$A$783,$A314,СВЦЭМ!$B$39:$B$782,Q$296)+'СЕТ СН'!$F$16</f>
        <v>#REF!</v>
      </c>
      <c r="R314" s="36" t="e">
        <f>SUMIFS(СВЦЭМ!#REF!,СВЦЭМ!$A$40:$A$783,$A314,СВЦЭМ!$B$39:$B$782,R$296)+'СЕТ СН'!$F$16</f>
        <v>#REF!</v>
      </c>
      <c r="S314" s="36" t="e">
        <f>SUMIFS(СВЦЭМ!#REF!,СВЦЭМ!$A$40:$A$783,$A314,СВЦЭМ!$B$39:$B$782,S$296)+'СЕТ СН'!$F$16</f>
        <v>#REF!</v>
      </c>
      <c r="T314" s="36" t="e">
        <f>SUMIFS(СВЦЭМ!#REF!,СВЦЭМ!$A$40:$A$783,$A314,СВЦЭМ!$B$39:$B$782,T$296)+'СЕТ СН'!$F$16</f>
        <v>#REF!</v>
      </c>
      <c r="U314" s="36" t="e">
        <f>SUMIFS(СВЦЭМ!#REF!,СВЦЭМ!$A$40:$A$783,$A314,СВЦЭМ!$B$39:$B$782,U$296)+'СЕТ СН'!$F$16</f>
        <v>#REF!</v>
      </c>
      <c r="V314" s="36" t="e">
        <f>SUMIFS(СВЦЭМ!#REF!,СВЦЭМ!$A$40:$A$783,$A314,СВЦЭМ!$B$39:$B$782,V$296)+'СЕТ СН'!$F$16</f>
        <v>#REF!</v>
      </c>
      <c r="W314" s="36" t="e">
        <f>SUMIFS(СВЦЭМ!#REF!,СВЦЭМ!$A$40:$A$783,$A314,СВЦЭМ!$B$39:$B$782,W$296)+'СЕТ СН'!$F$16</f>
        <v>#REF!</v>
      </c>
      <c r="X314" s="36" t="e">
        <f>SUMIFS(СВЦЭМ!#REF!,СВЦЭМ!$A$40:$A$783,$A314,СВЦЭМ!$B$39:$B$782,X$296)+'СЕТ СН'!$F$16</f>
        <v>#REF!</v>
      </c>
      <c r="Y314" s="36" t="e">
        <f>SUMIFS(СВЦЭМ!#REF!,СВЦЭМ!$A$40:$A$783,$A314,СВЦЭМ!$B$39:$B$782,Y$296)+'СЕТ СН'!$F$16</f>
        <v>#REF!</v>
      </c>
    </row>
    <row r="315" spans="1:25" ht="15.75" hidden="1" x14ac:dyDescent="0.2">
      <c r="A315" s="35">
        <f t="shared" si="8"/>
        <v>44305</v>
      </c>
      <c r="B315" s="36" t="e">
        <f>SUMIFS(СВЦЭМ!#REF!,СВЦЭМ!$A$40:$A$783,$A315,СВЦЭМ!$B$39:$B$782,B$296)+'СЕТ СН'!$F$16</f>
        <v>#REF!</v>
      </c>
      <c r="C315" s="36" t="e">
        <f>SUMIFS(СВЦЭМ!#REF!,СВЦЭМ!$A$40:$A$783,$A315,СВЦЭМ!$B$39:$B$782,C$296)+'СЕТ СН'!$F$16</f>
        <v>#REF!</v>
      </c>
      <c r="D315" s="36" t="e">
        <f>SUMIFS(СВЦЭМ!#REF!,СВЦЭМ!$A$40:$A$783,$A315,СВЦЭМ!$B$39:$B$782,D$296)+'СЕТ СН'!$F$16</f>
        <v>#REF!</v>
      </c>
      <c r="E315" s="36" t="e">
        <f>SUMIFS(СВЦЭМ!#REF!,СВЦЭМ!$A$40:$A$783,$A315,СВЦЭМ!$B$39:$B$782,E$296)+'СЕТ СН'!$F$16</f>
        <v>#REF!</v>
      </c>
      <c r="F315" s="36" t="e">
        <f>SUMIFS(СВЦЭМ!#REF!,СВЦЭМ!$A$40:$A$783,$A315,СВЦЭМ!$B$39:$B$782,F$296)+'СЕТ СН'!$F$16</f>
        <v>#REF!</v>
      </c>
      <c r="G315" s="36" t="e">
        <f>SUMIFS(СВЦЭМ!#REF!,СВЦЭМ!$A$40:$A$783,$A315,СВЦЭМ!$B$39:$B$782,G$296)+'СЕТ СН'!$F$16</f>
        <v>#REF!</v>
      </c>
      <c r="H315" s="36" t="e">
        <f>SUMIFS(СВЦЭМ!#REF!,СВЦЭМ!$A$40:$A$783,$A315,СВЦЭМ!$B$39:$B$782,H$296)+'СЕТ СН'!$F$16</f>
        <v>#REF!</v>
      </c>
      <c r="I315" s="36" t="e">
        <f>SUMIFS(СВЦЭМ!#REF!,СВЦЭМ!$A$40:$A$783,$A315,СВЦЭМ!$B$39:$B$782,I$296)+'СЕТ СН'!$F$16</f>
        <v>#REF!</v>
      </c>
      <c r="J315" s="36" t="e">
        <f>SUMIFS(СВЦЭМ!#REF!,СВЦЭМ!$A$40:$A$783,$A315,СВЦЭМ!$B$39:$B$782,J$296)+'СЕТ СН'!$F$16</f>
        <v>#REF!</v>
      </c>
      <c r="K315" s="36" t="e">
        <f>SUMIFS(СВЦЭМ!#REF!,СВЦЭМ!$A$40:$A$783,$A315,СВЦЭМ!$B$39:$B$782,K$296)+'СЕТ СН'!$F$16</f>
        <v>#REF!</v>
      </c>
      <c r="L315" s="36" t="e">
        <f>SUMIFS(СВЦЭМ!#REF!,СВЦЭМ!$A$40:$A$783,$A315,СВЦЭМ!$B$39:$B$782,L$296)+'СЕТ СН'!$F$16</f>
        <v>#REF!</v>
      </c>
      <c r="M315" s="36" t="e">
        <f>SUMIFS(СВЦЭМ!#REF!,СВЦЭМ!$A$40:$A$783,$A315,СВЦЭМ!$B$39:$B$782,M$296)+'СЕТ СН'!$F$16</f>
        <v>#REF!</v>
      </c>
      <c r="N315" s="36" t="e">
        <f>SUMIFS(СВЦЭМ!#REF!,СВЦЭМ!$A$40:$A$783,$A315,СВЦЭМ!$B$39:$B$782,N$296)+'СЕТ СН'!$F$16</f>
        <v>#REF!</v>
      </c>
      <c r="O315" s="36" t="e">
        <f>SUMIFS(СВЦЭМ!#REF!,СВЦЭМ!$A$40:$A$783,$A315,СВЦЭМ!$B$39:$B$782,O$296)+'СЕТ СН'!$F$16</f>
        <v>#REF!</v>
      </c>
      <c r="P315" s="36" t="e">
        <f>SUMIFS(СВЦЭМ!#REF!,СВЦЭМ!$A$40:$A$783,$A315,СВЦЭМ!$B$39:$B$782,P$296)+'СЕТ СН'!$F$16</f>
        <v>#REF!</v>
      </c>
      <c r="Q315" s="36" t="e">
        <f>SUMIFS(СВЦЭМ!#REF!,СВЦЭМ!$A$40:$A$783,$A315,СВЦЭМ!$B$39:$B$782,Q$296)+'СЕТ СН'!$F$16</f>
        <v>#REF!</v>
      </c>
      <c r="R315" s="36" t="e">
        <f>SUMIFS(СВЦЭМ!#REF!,СВЦЭМ!$A$40:$A$783,$A315,СВЦЭМ!$B$39:$B$782,R$296)+'СЕТ СН'!$F$16</f>
        <v>#REF!</v>
      </c>
      <c r="S315" s="36" t="e">
        <f>SUMIFS(СВЦЭМ!#REF!,СВЦЭМ!$A$40:$A$783,$A315,СВЦЭМ!$B$39:$B$782,S$296)+'СЕТ СН'!$F$16</f>
        <v>#REF!</v>
      </c>
      <c r="T315" s="36" t="e">
        <f>SUMIFS(СВЦЭМ!#REF!,СВЦЭМ!$A$40:$A$783,$A315,СВЦЭМ!$B$39:$B$782,T$296)+'СЕТ СН'!$F$16</f>
        <v>#REF!</v>
      </c>
      <c r="U315" s="36" t="e">
        <f>SUMIFS(СВЦЭМ!#REF!,СВЦЭМ!$A$40:$A$783,$A315,СВЦЭМ!$B$39:$B$782,U$296)+'СЕТ СН'!$F$16</f>
        <v>#REF!</v>
      </c>
      <c r="V315" s="36" t="e">
        <f>SUMIFS(СВЦЭМ!#REF!,СВЦЭМ!$A$40:$A$783,$A315,СВЦЭМ!$B$39:$B$782,V$296)+'СЕТ СН'!$F$16</f>
        <v>#REF!</v>
      </c>
      <c r="W315" s="36" t="e">
        <f>SUMIFS(СВЦЭМ!#REF!,СВЦЭМ!$A$40:$A$783,$A315,СВЦЭМ!$B$39:$B$782,W$296)+'СЕТ СН'!$F$16</f>
        <v>#REF!</v>
      </c>
      <c r="X315" s="36" t="e">
        <f>SUMIFS(СВЦЭМ!#REF!,СВЦЭМ!$A$40:$A$783,$A315,СВЦЭМ!$B$39:$B$782,X$296)+'СЕТ СН'!$F$16</f>
        <v>#REF!</v>
      </c>
      <c r="Y315" s="36" t="e">
        <f>SUMIFS(СВЦЭМ!#REF!,СВЦЭМ!$A$40:$A$783,$A315,СВЦЭМ!$B$39:$B$782,Y$296)+'СЕТ СН'!$F$16</f>
        <v>#REF!</v>
      </c>
    </row>
    <row r="316" spans="1:25" ht="15.75" hidden="1" x14ac:dyDescent="0.2">
      <c r="A316" s="35">
        <f t="shared" si="8"/>
        <v>44306</v>
      </c>
      <c r="B316" s="36" t="e">
        <f>SUMIFS(СВЦЭМ!#REF!,СВЦЭМ!$A$40:$A$783,$A316,СВЦЭМ!$B$39:$B$782,B$296)+'СЕТ СН'!$F$16</f>
        <v>#REF!</v>
      </c>
      <c r="C316" s="36" t="e">
        <f>SUMIFS(СВЦЭМ!#REF!,СВЦЭМ!$A$40:$A$783,$A316,СВЦЭМ!$B$39:$B$782,C$296)+'СЕТ СН'!$F$16</f>
        <v>#REF!</v>
      </c>
      <c r="D316" s="36" t="e">
        <f>SUMIFS(СВЦЭМ!#REF!,СВЦЭМ!$A$40:$A$783,$A316,СВЦЭМ!$B$39:$B$782,D$296)+'СЕТ СН'!$F$16</f>
        <v>#REF!</v>
      </c>
      <c r="E316" s="36" t="e">
        <f>SUMIFS(СВЦЭМ!#REF!,СВЦЭМ!$A$40:$A$783,$A316,СВЦЭМ!$B$39:$B$782,E$296)+'СЕТ СН'!$F$16</f>
        <v>#REF!</v>
      </c>
      <c r="F316" s="36" t="e">
        <f>SUMIFS(СВЦЭМ!#REF!,СВЦЭМ!$A$40:$A$783,$A316,СВЦЭМ!$B$39:$B$782,F$296)+'СЕТ СН'!$F$16</f>
        <v>#REF!</v>
      </c>
      <c r="G316" s="36" t="e">
        <f>SUMIFS(СВЦЭМ!#REF!,СВЦЭМ!$A$40:$A$783,$A316,СВЦЭМ!$B$39:$B$782,G$296)+'СЕТ СН'!$F$16</f>
        <v>#REF!</v>
      </c>
      <c r="H316" s="36" t="e">
        <f>SUMIFS(СВЦЭМ!#REF!,СВЦЭМ!$A$40:$A$783,$A316,СВЦЭМ!$B$39:$B$782,H$296)+'СЕТ СН'!$F$16</f>
        <v>#REF!</v>
      </c>
      <c r="I316" s="36" t="e">
        <f>SUMIFS(СВЦЭМ!#REF!,СВЦЭМ!$A$40:$A$783,$A316,СВЦЭМ!$B$39:$B$782,I$296)+'СЕТ СН'!$F$16</f>
        <v>#REF!</v>
      </c>
      <c r="J316" s="36" t="e">
        <f>SUMIFS(СВЦЭМ!#REF!,СВЦЭМ!$A$40:$A$783,$A316,СВЦЭМ!$B$39:$B$782,J$296)+'СЕТ СН'!$F$16</f>
        <v>#REF!</v>
      </c>
      <c r="K316" s="36" t="e">
        <f>SUMIFS(СВЦЭМ!#REF!,СВЦЭМ!$A$40:$A$783,$A316,СВЦЭМ!$B$39:$B$782,K$296)+'СЕТ СН'!$F$16</f>
        <v>#REF!</v>
      </c>
      <c r="L316" s="36" t="e">
        <f>SUMIFS(СВЦЭМ!#REF!,СВЦЭМ!$A$40:$A$783,$A316,СВЦЭМ!$B$39:$B$782,L$296)+'СЕТ СН'!$F$16</f>
        <v>#REF!</v>
      </c>
      <c r="M316" s="36" t="e">
        <f>SUMIFS(СВЦЭМ!#REF!,СВЦЭМ!$A$40:$A$783,$A316,СВЦЭМ!$B$39:$B$782,M$296)+'СЕТ СН'!$F$16</f>
        <v>#REF!</v>
      </c>
      <c r="N316" s="36" t="e">
        <f>SUMIFS(СВЦЭМ!#REF!,СВЦЭМ!$A$40:$A$783,$A316,СВЦЭМ!$B$39:$B$782,N$296)+'СЕТ СН'!$F$16</f>
        <v>#REF!</v>
      </c>
      <c r="O316" s="36" t="e">
        <f>SUMIFS(СВЦЭМ!#REF!,СВЦЭМ!$A$40:$A$783,$A316,СВЦЭМ!$B$39:$B$782,O$296)+'СЕТ СН'!$F$16</f>
        <v>#REF!</v>
      </c>
      <c r="P316" s="36" t="e">
        <f>SUMIFS(СВЦЭМ!#REF!,СВЦЭМ!$A$40:$A$783,$A316,СВЦЭМ!$B$39:$B$782,P$296)+'СЕТ СН'!$F$16</f>
        <v>#REF!</v>
      </c>
      <c r="Q316" s="36" t="e">
        <f>SUMIFS(СВЦЭМ!#REF!,СВЦЭМ!$A$40:$A$783,$A316,СВЦЭМ!$B$39:$B$782,Q$296)+'СЕТ СН'!$F$16</f>
        <v>#REF!</v>
      </c>
      <c r="R316" s="36" t="e">
        <f>SUMIFS(СВЦЭМ!#REF!,СВЦЭМ!$A$40:$A$783,$A316,СВЦЭМ!$B$39:$B$782,R$296)+'СЕТ СН'!$F$16</f>
        <v>#REF!</v>
      </c>
      <c r="S316" s="36" t="e">
        <f>SUMIFS(СВЦЭМ!#REF!,СВЦЭМ!$A$40:$A$783,$A316,СВЦЭМ!$B$39:$B$782,S$296)+'СЕТ СН'!$F$16</f>
        <v>#REF!</v>
      </c>
      <c r="T316" s="36" t="e">
        <f>SUMIFS(СВЦЭМ!#REF!,СВЦЭМ!$A$40:$A$783,$A316,СВЦЭМ!$B$39:$B$782,T$296)+'СЕТ СН'!$F$16</f>
        <v>#REF!</v>
      </c>
      <c r="U316" s="36" t="e">
        <f>SUMIFS(СВЦЭМ!#REF!,СВЦЭМ!$A$40:$A$783,$A316,СВЦЭМ!$B$39:$B$782,U$296)+'СЕТ СН'!$F$16</f>
        <v>#REF!</v>
      </c>
      <c r="V316" s="36" t="e">
        <f>SUMIFS(СВЦЭМ!#REF!,СВЦЭМ!$A$40:$A$783,$A316,СВЦЭМ!$B$39:$B$782,V$296)+'СЕТ СН'!$F$16</f>
        <v>#REF!</v>
      </c>
      <c r="W316" s="36" t="e">
        <f>SUMIFS(СВЦЭМ!#REF!,СВЦЭМ!$A$40:$A$783,$A316,СВЦЭМ!$B$39:$B$782,W$296)+'СЕТ СН'!$F$16</f>
        <v>#REF!</v>
      </c>
      <c r="X316" s="36" t="e">
        <f>SUMIFS(СВЦЭМ!#REF!,СВЦЭМ!$A$40:$A$783,$A316,СВЦЭМ!$B$39:$B$782,X$296)+'СЕТ СН'!$F$16</f>
        <v>#REF!</v>
      </c>
      <c r="Y316" s="36" t="e">
        <f>SUMIFS(СВЦЭМ!#REF!,СВЦЭМ!$A$40:$A$783,$A316,СВЦЭМ!$B$39:$B$782,Y$296)+'СЕТ СН'!$F$16</f>
        <v>#REF!</v>
      </c>
    </row>
    <row r="317" spans="1:25" ht="15.75" hidden="1" x14ac:dyDescent="0.2">
      <c r="A317" s="35">
        <f t="shared" si="8"/>
        <v>44307</v>
      </c>
      <c r="B317" s="36" t="e">
        <f>SUMIFS(СВЦЭМ!#REF!,СВЦЭМ!$A$40:$A$783,$A317,СВЦЭМ!$B$39:$B$782,B$296)+'СЕТ СН'!$F$16</f>
        <v>#REF!</v>
      </c>
      <c r="C317" s="36" t="e">
        <f>SUMIFS(СВЦЭМ!#REF!,СВЦЭМ!$A$40:$A$783,$A317,СВЦЭМ!$B$39:$B$782,C$296)+'СЕТ СН'!$F$16</f>
        <v>#REF!</v>
      </c>
      <c r="D317" s="36" t="e">
        <f>SUMIFS(СВЦЭМ!#REF!,СВЦЭМ!$A$40:$A$783,$A317,СВЦЭМ!$B$39:$B$782,D$296)+'СЕТ СН'!$F$16</f>
        <v>#REF!</v>
      </c>
      <c r="E317" s="36" t="e">
        <f>SUMIFS(СВЦЭМ!#REF!,СВЦЭМ!$A$40:$A$783,$A317,СВЦЭМ!$B$39:$B$782,E$296)+'СЕТ СН'!$F$16</f>
        <v>#REF!</v>
      </c>
      <c r="F317" s="36" t="e">
        <f>SUMIFS(СВЦЭМ!#REF!,СВЦЭМ!$A$40:$A$783,$A317,СВЦЭМ!$B$39:$B$782,F$296)+'СЕТ СН'!$F$16</f>
        <v>#REF!</v>
      </c>
      <c r="G317" s="36" t="e">
        <f>SUMIFS(СВЦЭМ!#REF!,СВЦЭМ!$A$40:$A$783,$A317,СВЦЭМ!$B$39:$B$782,G$296)+'СЕТ СН'!$F$16</f>
        <v>#REF!</v>
      </c>
      <c r="H317" s="36" t="e">
        <f>SUMIFS(СВЦЭМ!#REF!,СВЦЭМ!$A$40:$A$783,$A317,СВЦЭМ!$B$39:$B$782,H$296)+'СЕТ СН'!$F$16</f>
        <v>#REF!</v>
      </c>
      <c r="I317" s="36" t="e">
        <f>SUMIFS(СВЦЭМ!#REF!,СВЦЭМ!$A$40:$A$783,$A317,СВЦЭМ!$B$39:$B$782,I$296)+'СЕТ СН'!$F$16</f>
        <v>#REF!</v>
      </c>
      <c r="J317" s="36" t="e">
        <f>SUMIFS(СВЦЭМ!#REF!,СВЦЭМ!$A$40:$A$783,$A317,СВЦЭМ!$B$39:$B$782,J$296)+'СЕТ СН'!$F$16</f>
        <v>#REF!</v>
      </c>
      <c r="K317" s="36" t="e">
        <f>SUMIFS(СВЦЭМ!#REF!,СВЦЭМ!$A$40:$A$783,$A317,СВЦЭМ!$B$39:$B$782,K$296)+'СЕТ СН'!$F$16</f>
        <v>#REF!</v>
      </c>
      <c r="L317" s="36" t="e">
        <f>SUMIFS(СВЦЭМ!#REF!,СВЦЭМ!$A$40:$A$783,$A317,СВЦЭМ!$B$39:$B$782,L$296)+'СЕТ СН'!$F$16</f>
        <v>#REF!</v>
      </c>
      <c r="M317" s="36" t="e">
        <f>SUMIFS(СВЦЭМ!#REF!,СВЦЭМ!$A$40:$A$783,$A317,СВЦЭМ!$B$39:$B$782,M$296)+'СЕТ СН'!$F$16</f>
        <v>#REF!</v>
      </c>
      <c r="N317" s="36" t="e">
        <f>SUMIFS(СВЦЭМ!#REF!,СВЦЭМ!$A$40:$A$783,$A317,СВЦЭМ!$B$39:$B$782,N$296)+'СЕТ СН'!$F$16</f>
        <v>#REF!</v>
      </c>
      <c r="O317" s="36" t="e">
        <f>SUMIFS(СВЦЭМ!#REF!,СВЦЭМ!$A$40:$A$783,$A317,СВЦЭМ!$B$39:$B$782,O$296)+'СЕТ СН'!$F$16</f>
        <v>#REF!</v>
      </c>
      <c r="P317" s="36" t="e">
        <f>SUMIFS(СВЦЭМ!#REF!,СВЦЭМ!$A$40:$A$783,$A317,СВЦЭМ!$B$39:$B$782,P$296)+'СЕТ СН'!$F$16</f>
        <v>#REF!</v>
      </c>
      <c r="Q317" s="36" t="e">
        <f>SUMIFS(СВЦЭМ!#REF!,СВЦЭМ!$A$40:$A$783,$A317,СВЦЭМ!$B$39:$B$782,Q$296)+'СЕТ СН'!$F$16</f>
        <v>#REF!</v>
      </c>
      <c r="R317" s="36" t="e">
        <f>SUMIFS(СВЦЭМ!#REF!,СВЦЭМ!$A$40:$A$783,$A317,СВЦЭМ!$B$39:$B$782,R$296)+'СЕТ СН'!$F$16</f>
        <v>#REF!</v>
      </c>
      <c r="S317" s="36" t="e">
        <f>SUMIFS(СВЦЭМ!#REF!,СВЦЭМ!$A$40:$A$783,$A317,СВЦЭМ!$B$39:$B$782,S$296)+'СЕТ СН'!$F$16</f>
        <v>#REF!</v>
      </c>
      <c r="T317" s="36" t="e">
        <f>SUMIFS(СВЦЭМ!#REF!,СВЦЭМ!$A$40:$A$783,$A317,СВЦЭМ!$B$39:$B$782,T$296)+'СЕТ СН'!$F$16</f>
        <v>#REF!</v>
      </c>
      <c r="U317" s="36" t="e">
        <f>SUMIFS(СВЦЭМ!#REF!,СВЦЭМ!$A$40:$A$783,$A317,СВЦЭМ!$B$39:$B$782,U$296)+'СЕТ СН'!$F$16</f>
        <v>#REF!</v>
      </c>
      <c r="V317" s="36" t="e">
        <f>SUMIFS(СВЦЭМ!#REF!,СВЦЭМ!$A$40:$A$783,$A317,СВЦЭМ!$B$39:$B$782,V$296)+'СЕТ СН'!$F$16</f>
        <v>#REF!</v>
      </c>
      <c r="W317" s="36" t="e">
        <f>SUMIFS(СВЦЭМ!#REF!,СВЦЭМ!$A$40:$A$783,$A317,СВЦЭМ!$B$39:$B$782,W$296)+'СЕТ СН'!$F$16</f>
        <v>#REF!</v>
      </c>
      <c r="X317" s="36" t="e">
        <f>SUMIFS(СВЦЭМ!#REF!,СВЦЭМ!$A$40:$A$783,$A317,СВЦЭМ!$B$39:$B$782,X$296)+'СЕТ СН'!$F$16</f>
        <v>#REF!</v>
      </c>
      <c r="Y317" s="36" t="e">
        <f>SUMIFS(СВЦЭМ!#REF!,СВЦЭМ!$A$40:$A$783,$A317,СВЦЭМ!$B$39:$B$782,Y$296)+'СЕТ СН'!$F$16</f>
        <v>#REF!</v>
      </c>
    </row>
    <row r="318" spans="1:25" ht="15.75" hidden="1" x14ac:dyDescent="0.2">
      <c r="A318" s="35">
        <f t="shared" si="8"/>
        <v>44308</v>
      </c>
      <c r="B318" s="36" t="e">
        <f>SUMIFS(СВЦЭМ!#REF!,СВЦЭМ!$A$40:$A$783,$A318,СВЦЭМ!$B$39:$B$782,B$296)+'СЕТ СН'!$F$16</f>
        <v>#REF!</v>
      </c>
      <c r="C318" s="36" t="e">
        <f>SUMIFS(СВЦЭМ!#REF!,СВЦЭМ!$A$40:$A$783,$A318,СВЦЭМ!$B$39:$B$782,C$296)+'СЕТ СН'!$F$16</f>
        <v>#REF!</v>
      </c>
      <c r="D318" s="36" t="e">
        <f>SUMIFS(СВЦЭМ!#REF!,СВЦЭМ!$A$40:$A$783,$A318,СВЦЭМ!$B$39:$B$782,D$296)+'СЕТ СН'!$F$16</f>
        <v>#REF!</v>
      </c>
      <c r="E318" s="36" t="e">
        <f>SUMIFS(СВЦЭМ!#REF!,СВЦЭМ!$A$40:$A$783,$A318,СВЦЭМ!$B$39:$B$782,E$296)+'СЕТ СН'!$F$16</f>
        <v>#REF!</v>
      </c>
      <c r="F318" s="36" t="e">
        <f>SUMIFS(СВЦЭМ!#REF!,СВЦЭМ!$A$40:$A$783,$A318,СВЦЭМ!$B$39:$B$782,F$296)+'СЕТ СН'!$F$16</f>
        <v>#REF!</v>
      </c>
      <c r="G318" s="36" t="e">
        <f>SUMIFS(СВЦЭМ!#REF!,СВЦЭМ!$A$40:$A$783,$A318,СВЦЭМ!$B$39:$B$782,G$296)+'СЕТ СН'!$F$16</f>
        <v>#REF!</v>
      </c>
      <c r="H318" s="36" t="e">
        <f>SUMIFS(СВЦЭМ!#REF!,СВЦЭМ!$A$40:$A$783,$A318,СВЦЭМ!$B$39:$B$782,H$296)+'СЕТ СН'!$F$16</f>
        <v>#REF!</v>
      </c>
      <c r="I318" s="36" t="e">
        <f>SUMIFS(СВЦЭМ!#REF!,СВЦЭМ!$A$40:$A$783,$A318,СВЦЭМ!$B$39:$B$782,I$296)+'СЕТ СН'!$F$16</f>
        <v>#REF!</v>
      </c>
      <c r="J318" s="36" t="e">
        <f>SUMIFS(СВЦЭМ!#REF!,СВЦЭМ!$A$40:$A$783,$A318,СВЦЭМ!$B$39:$B$782,J$296)+'СЕТ СН'!$F$16</f>
        <v>#REF!</v>
      </c>
      <c r="K318" s="36" t="e">
        <f>SUMIFS(СВЦЭМ!#REF!,СВЦЭМ!$A$40:$A$783,$A318,СВЦЭМ!$B$39:$B$782,K$296)+'СЕТ СН'!$F$16</f>
        <v>#REF!</v>
      </c>
      <c r="L318" s="36" t="e">
        <f>SUMIFS(СВЦЭМ!#REF!,СВЦЭМ!$A$40:$A$783,$A318,СВЦЭМ!$B$39:$B$782,L$296)+'СЕТ СН'!$F$16</f>
        <v>#REF!</v>
      </c>
      <c r="M318" s="36" t="e">
        <f>SUMIFS(СВЦЭМ!#REF!,СВЦЭМ!$A$40:$A$783,$A318,СВЦЭМ!$B$39:$B$782,M$296)+'СЕТ СН'!$F$16</f>
        <v>#REF!</v>
      </c>
      <c r="N318" s="36" t="e">
        <f>SUMIFS(СВЦЭМ!#REF!,СВЦЭМ!$A$40:$A$783,$A318,СВЦЭМ!$B$39:$B$782,N$296)+'СЕТ СН'!$F$16</f>
        <v>#REF!</v>
      </c>
      <c r="O318" s="36" t="e">
        <f>SUMIFS(СВЦЭМ!#REF!,СВЦЭМ!$A$40:$A$783,$A318,СВЦЭМ!$B$39:$B$782,O$296)+'СЕТ СН'!$F$16</f>
        <v>#REF!</v>
      </c>
      <c r="P318" s="36" t="e">
        <f>SUMIFS(СВЦЭМ!#REF!,СВЦЭМ!$A$40:$A$783,$A318,СВЦЭМ!$B$39:$B$782,P$296)+'СЕТ СН'!$F$16</f>
        <v>#REF!</v>
      </c>
      <c r="Q318" s="36" t="e">
        <f>SUMIFS(СВЦЭМ!#REF!,СВЦЭМ!$A$40:$A$783,$A318,СВЦЭМ!$B$39:$B$782,Q$296)+'СЕТ СН'!$F$16</f>
        <v>#REF!</v>
      </c>
      <c r="R318" s="36" t="e">
        <f>SUMIFS(СВЦЭМ!#REF!,СВЦЭМ!$A$40:$A$783,$A318,СВЦЭМ!$B$39:$B$782,R$296)+'СЕТ СН'!$F$16</f>
        <v>#REF!</v>
      </c>
      <c r="S318" s="36" t="e">
        <f>SUMIFS(СВЦЭМ!#REF!,СВЦЭМ!$A$40:$A$783,$A318,СВЦЭМ!$B$39:$B$782,S$296)+'СЕТ СН'!$F$16</f>
        <v>#REF!</v>
      </c>
      <c r="T318" s="36" t="e">
        <f>SUMIFS(СВЦЭМ!#REF!,СВЦЭМ!$A$40:$A$783,$A318,СВЦЭМ!$B$39:$B$782,T$296)+'СЕТ СН'!$F$16</f>
        <v>#REF!</v>
      </c>
      <c r="U318" s="36" t="e">
        <f>SUMIFS(СВЦЭМ!#REF!,СВЦЭМ!$A$40:$A$783,$A318,СВЦЭМ!$B$39:$B$782,U$296)+'СЕТ СН'!$F$16</f>
        <v>#REF!</v>
      </c>
      <c r="V318" s="36" t="e">
        <f>SUMIFS(СВЦЭМ!#REF!,СВЦЭМ!$A$40:$A$783,$A318,СВЦЭМ!$B$39:$B$782,V$296)+'СЕТ СН'!$F$16</f>
        <v>#REF!</v>
      </c>
      <c r="W318" s="36" t="e">
        <f>SUMIFS(СВЦЭМ!#REF!,СВЦЭМ!$A$40:$A$783,$A318,СВЦЭМ!$B$39:$B$782,W$296)+'СЕТ СН'!$F$16</f>
        <v>#REF!</v>
      </c>
      <c r="X318" s="36" t="e">
        <f>SUMIFS(СВЦЭМ!#REF!,СВЦЭМ!$A$40:$A$783,$A318,СВЦЭМ!$B$39:$B$782,X$296)+'СЕТ СН'!$F$16</f>
        <v>#REF!</v>
      </c>
      <c r="Y318" s="36" t="e">
        <f>SUMIFS(СВЦЭМ!#REF!,СВЦЭМ!$A$40:$A$783,$A318,СВЦЭМ!$B$39:$B$782,Y$296)+'СЕТ СН'!$F$16</f>
        <v>#REF!</v>
      </c>
    </row>
    <row r="319" spans="1:25" ht="15.75" hidden="1" x14ac:dyDescent="0.2">
      <c r="A319" s="35">
        <f t="shared" si="8"/>
        <v>44309</v>
      </c>
      <c r="B319" s="36" t="e">
        <f>SUMIFS(СВЦЭМ!#REF!,СВЦЭМ!$A$40:$A$783,$A319,СВЦЭМ!$B$39:$B$782,B$296)+'СЕТ СН'!$F$16</f>
        <v>#REF!</v>
      </c>
      <c r="C319" s="36" t="e">
        <f>SUMIFS(СВЦЭМ!#REF!,СВЦЭМ!$A$40:$A$783,$A319,СВЦЭМ!$B$39:$B$782,C$296)+'СЕТ СН'!$F$16</f>
        <v>#REF!</v>
      </c>
      <c r="D319" s="36" t="e">
        <f>SUMIFS(СВЦЭМ!#REF!,СВЦЭМ!$A$40:$A$783,$A319,СВЦЭМ!$B$39:$B$782,D$296)+'СЕТ СН'!$F$16</f>
        <v>#REF!</v>
      </c>
      <c r="E319" s="36" t="e">
        <f>SUMIFS(СВЦЭМ!#REF!,СВЦЭМ!$A$40:$A$783,$A319,СВЦЭМ!$B$39:$B$782,E$296)+'СЕТ СН'!$F$16</f>
        <v>#REF!</v>
      </c>
      <c r="F319" s="36" t="e">
        <f>SUMIFS(СВЦЭМ!#REF!,СВЦЭМ!$A$40:$A$783,$A319,СВЦЭМ!$B$39:$B$782,F$296)+'СЕТ СН'!$F$16</f>
        <v>#REF!</v>
      </c>
      <c r="G319" s="36" t="e">
        <f>SUMIFS(СВЦЭМ!#REF!,СВЦЭМ!$A$40:$A$783,$A319,СВЦЭМ!$B$39:$B$782,G$296)+'СЕТ СН'!$F$16</f>
        <v>#REF!</v>
      </c>
      <c r="H319" s="36" t="e">
        <f>SUMIFS(СВЦЭМ!#REF!,СВЦЭМ!$A$40:$A$783,$A319,СВЦЭМ!$B$39:$B$782,H$296)+'СЕТ СН'!$F$16</f>
        <v>#REF!</v>
      </c>
      <c r="I319" s="36" t="e">
        <f>SUMIFS(СВЦЭМ!#REF!,СВЦЭМ!$A$40:$A$783,$A319,СВЦЭМ!$B$39:$B$782,I$296)+'СЕТ СН'!$F$16</f>
        <v>#REF!</v>
      </c>
      <c r="J319" s="36" t="e">
        <f>SUMIFS(СВЦЭМ!#REF!,СВЦЭМ!$A$40:$A$783,$A319,СВЦЭМ!$B$39:$B$782,J$296)+'СЕТ СН'!$F$16</f>
        <v>#REF!</v>
      </c>
      <c r="K319" s="36" t="e">
        <f>SUMIFS(СВЦЭМ!#REF!,СВЦЭМ!$A$40:$A$783,$A319,СВЦЭМ!$B$39:$B$782,K$296)+'СЕТ СН'!$F$16</f>
        <v>#REF!</v>
      </c>
      <c r="L319" s="36" t="e">
        <f>SUMIFS(СВЦЭМ!#REF!,СВЦЭМ!$A$40:$A$783,$A319,СВЦЭМ!$B$39:$B$782,L$296)+'СЕТ СН'!$F$16</f>
        <v>#REF!</v>
      </c>
      <c r="M319" s="36" t="e">
        <f>SUMIFS(СВЦЭМ!#REF!,СВЦЭМ!$A$40:$A$783,$A319,СВЦЭМ!$B$39:$B$782,M$296)+'СЕТ СН'!$F$16</f>
        <v>#REF!</v>
      </c>
      <c r="N319" s="36" t="e">
        <f>SUMIFS(СВЦЭМ!#REF!,СВЦЭМ!$A$40:$A$783,$A319,СВЦЭМ!$B$39:$B$782,N$296)+'СЕТ СН'!$F$16</f>
        <v>#REF!</v>
      </c>
      <c r="O319" s="36" t="e">
        <f>SUMIFS(СВЦЭМ!#REF!,СВЦЭМ!$A$40:$A$783,$A319,СВЦЭМ!$B$39:$B$782,O$296)+'СЕТ СН'!$F$16</f>
        <v>#REF!</v>
      </c>
      <c r="P319" s="36" t="e">
        <f>SUMIFS(СВЦЭМ!#REF!,СВЦЭМ!$A$40:$A$783,$A319,СВЦЭМ!$B$39:$B$782,P$296)+'СЕТ СН'!$F$16</f>
        <v>#REF!</v>
      </c>
      <c r="Q319" s="36" t="e">
        <f>SUMIFS(СВЦЭМ!#REF!,СВЦЭМ!$A$40:$A$783,$A319,СВЦЭМ!$B$39:$B$782,Q$296)+'СЕТ СН'!$F$16</f>
        <v>#REF!</v>
      </c>
      <c r="R319" s="36" t="e">
        <f>SUMIFS(СВЦЭМ!#REF!,СВЦЭМ!$A$40:$A$783,$A319,СВЦЭМ!$B$39:$B$782,R$296)+'СЕТ СН'!$F$16</f>
        <v>#REF!</v>
      </c>
      <c r="S319" s="36" t="e">
        <f>SUMIFS(СВЦЭМ!#REF!,СВЦЭМ!$A$40:$A$783,$A319,СВЦЭМ!$B$39:$B$782,S$296)+'СЕТ СН'!$F$16</f>
        <v>#REF!</v>
      </c>
      <c r="T319" s="36" t="e">
        <f>SUMIFS(СВЦЭМ!#REF!,СВЦЭМ!$A$40:$A$783,$A319,СВЦЭМ!$B$39:$B$782,T$296)+'СЕТ СН'!$F$16</f>
        <v>#REF!</v>
      </c>
      <c r="U319" s="36" t="e">
        <f>SUMIFS(СВЦЭМ!#REF!,СВЦЭМ!$A$40:$A$783,$A319,СВЦЭМ!$B$39:$B$782,U$296)+'СЕТ СН'!$F$16</f>
        <v>#REF!</v>
      </c>
      <c r="V319" s="36" t="e">
        <f>SUMIFS(СВЦЭМ!#REF!,СВЦЭМ!$A$40:$A$783,$A319,СВЦЭМ!$B$39:$B$782,V$296)+'СЕТ СН'!$F$16</f>
        <v>#REF!</v>
      </c>
      <c r="W319" s="36" t="e">
        <f>SUMIFS(СВЦЭМ!#REF!,СВЦЭМ!$A$40:$A$783,$A319,СВЦЭМ!$B$39:$B$782,W$296)+'СЕТ СН'!$F$16</f>
        <v>#REF!</v>
      </c>
      <c r="X319" s="36" t="e">
        <f>SUMIFS(СВЦЭМ!#REF!,СВЦЭМ!$A$40:$A$783,$A319,СВЦЭМ!$B$39:$B$782,X$296)+'СЕТ СН'!$F$16</f>
        <v>#REF!</v>
      </c>
      <c r="Y319" s="36" t="e">
        <f>SUMIFS(СВЦЭМ!#REF!,СВЦЭМ!$A$40:$A$783,$A319,СВЦЭМ!$B$39:$B$782,Y$296)+'СЕТ СН'!$F$16</f>
        <v>#REF!</v>
      </c>
    </row>
    <row r="320" spans="1:25" ht="15.75" hidden="1" x14ac:dyDescent="0.2">
      <c r="A320" s="35">
        <f t="shared" si="8"/>
        <v>44310</v>
      </c>
      <c r="B320" s="36" t="e">
        <f>SUMIFS(СВЦЭМ!#REF!,СВЦЭМ!$A$40:$A$783,$A320,СВЦЭМ!$B$39:$B$782,B$296)+'СЕТ СН'!$F$16</f>
        <v>#REF!</v>
      </c>
      <c r="C320" s="36" t="e">
        <f>SUMIFS(СВЦЭМ!#REF!,СВЦЭМ!$A$40:$A$783,$A320,СВЦЭМ!$B$39:$B$782,C$296)+'СЕТ СН'!$F$16</f>
        <v>#REF!</v>
      </c>
      <c r="D320" s="36" t="e">
        <f>SUMIFS(СВЦЭМ!#REF!,СВЦЭМ!$A$40:$A$783,$A320,СВЦЭМ!$B$39:$B$782,D$296)+'СЕТ СН'!$F$16</f>
        <v>#REF!</v>
      </c>
      <c r="E320" s="36" t="e">
        <f>SUMIFS(СВЦЭМ!#REF!,СВЦЭМ!$A$40:$A$783,$A320,СВЦЭМ!$B$39:$B$782,E$296)+'СЕТ СН'!$F$16</f>
        <v>#REF!</v>
      </c>
      <c r="F320" s="36" t="e">
        <f>SUMIFS(СВЦЭМ!#REF!,СВЦЭМ!$A$40:$A$783,$A320,СВЦЭМ!$B$39:$B$782,F$296)+'СЕТ СН'!$F$16</f>
        <v>#REF!</v>
      </c>
      <c r="G320" s="36" t="e">
        <f>SUMIFS(СВЦЭМ!#REF!,СВЦЭМ!$A$40:$A$783,$A320,СВЦЭМ!$B$39:$B$782,G$296)+'СЕТ СН'!$F$16</f>
        <v>#REF!</v>
      </c>
      <c r="H320" s="36" t="e">
        <f>SUMIFS(СВЦЭМ!#REF!,СВЦЭМ!$A$40:$A$783,$A320,СВЦЭМ!$B$39:$B$782,H$296)+'СЕТ СН'!$F$16</f>
        <v>#REF!</v>
      </c>
      <c r="I320" s="36" t="e">
        <f>SUMIFS(СВЦЭМ!#REF!,СВЦЭМ!$A$40:$A$783,$A320,СВЦЭМ!$B$39:$B$782,I$296)+'СЕТ СН'!$F$16</f>
        <v>#REF!</v>
      </c>
      <c r="J320" s="36" t="e">
        <f>SUMIFS(СВЦЭМ!#REF!,СВЦЭМ!$A$40:$A$783,$A320,СВЦЭМ!$B$39:$B$782,J$296)+'СЕТ СН'!$F$16</f>
        <v>#REF!</v>
      </c>
      <c r="K320" s="36" t="e">
        <f>SUMIFS(СВЦЭМ!#REF!,СВЦЭМ!$A$40:$A$783,$A320,СВЦЭМ!$B$39:$B$782,K$296)+'СЕТ СН'!$F$16</f>
        <v>#REF!</v>
      </c>
      <c r="L320" s="36" t="e">
        <f>SUMIFS(СВЦЭМ!#REF!,СВЦЭМ!$A$40:$A$783,$A320,СВЦЭМ!$B$39:$B$782,L$296)+'СЕТ СН'!$F$16</f>
        <v>#REF!</v>
      </c>
      <c r="M320" s="36" t="e">
        <f>SUMIFS(СВЦЭМ!#REF!,СВЦЭМ!$A$40:$A$783,$A320,СВЦЭМ!$B$39:$B$782,M$296)+'СЕТ СН'!$F$16</f>
        <v>#REF!</v>
      </c>
      <c r="N320" s="36" t="e">
        <f>SUMIFS(СВЦЭМ!#REF!,СВЦЭМ!$A$40:$A$783,$A320,СВЦЭМ!$B$39:$B$782,N$296)+'СЕТ СН'!$F$16</f>
        <v>#REF!</v>
      </c>
      <c r="O320" s="36" t="e">
        <f>SUMIFS(СВЦЭМ!#REF!,СВЦЭМ!$A$40:$A$783,$A320,СВЦЭМ!$B$39:$B$782,O$296)+'СЕТ СН'!$F$16</f>
        <v>#REF!</v>
      </c>
      <c r="P320" s="36" t="e">
        <f>SUMIFS(СВЦЭМ!#REF!,СВЦЭМ!$A$40:$A$783,$A320,СВЦЭМ!$B$39:$B$782,P$296)+'СЕТ СН'!$F$16</f>
        <v>#REF!</v>
      </c>
      <c r="Q320" s="36" t="e">
        <f>SUMIFS(СВЦЭМ!#REF!,СВЦЭМ!$A$40:$A$783,$A320,СВЦЭМ!$B$39:$B$782,Q$296)+'СЕТ СН'!$F$16</f>
        <v>#REF!</v>
      </c>
      <c r="R320" s="36" t="e">
        <f>SUMIFS(СВЦЭМ!#REF!,СВЦЭМ!$A$40:$A$783,$A320,СВЦЭМ!$B$39:$B$782,R$296)+'СЕТ СН'!$F$16</f>
        <v>#REF!</v>
      </c>
      <c r="S320" s="36" t="e">
        <f>SUMIFS(СВЦЭМ!#REF!,СВЦЭМ!$A$40:$A$783,$A320,СВЦЭМ!$B$39:$B$782,S$296)+'СЕТ СН'!$F$16</f>
        <v>#REF!</v>
      </c>
      <c r="T320" s="36" t="e">
        <f>SUMIFS(СВЦЭМ!#REF!,СВЦЭМ!$A$40:$A$783,$A320,СВЦЭМ!$B$39:$B$782,T$296)+'СЕТ СН'!$F$16</f>
        <v>#REF!</v>
      </c>
      <c r="U320" s="36" t="e">
        <f>SUMIFS(СВЦЭМ!#REF!,СВЦЭМ!$A$40:$A$783,$A320,СВЦЭМ!$B$39:$B$782,U$296)+'СЕТ СН'!$F$16</f>
        <v>#REF!</v>
      </c>
      <c r="V320" s="36" t="e">
        <f>SUMIFS(СВЦЭМ!#REF!,СВЦЭМ!$A$40:$A$783,$A320,СВЦЭМ!$B$39:$B$782,V$296)+'СЕТ СН'!$F$16</f>
        <v>#REF!</v>
      </c>
      <c r="W320" s="36" t="e">
        <f>SUMIFS(СВЦЭМ!#REF!,СВЦЭМ!$A$40:$A$783,$A320,СВЦЭМ!$B$39:$B$782,W$296)+'СЕТ СН'!$F$16</f>
        <v>#REF!</v>
      </c>
      <c r="X320" s="36" t="e">
        <f>SUMIFS(СВЦЭМ!#REF!,СВЦЭМ!$A$40:$A$783,$A320,СВЦЭМ!$B$39:$B$782,X$296)+'СЕТ СН'!$F$16</f>
        <v>#REF!</v>
      </c>
      <c r="Y320" s="36" t="e">
        <f>SUMIFS(СВЦЭМ!#REF!,СВЦЭМ!$A$40:$A$783,$A320,СВЦЭМ!$B$39:$B$782,Y$296)+'СЕТ СН'!$F$16</f>
        <v>#REF!</v>
      </c>
    </row>
    <row r="321" spans="1:27" ht="15.75" hidden="1" x14ac:dyDescent="0.2">
      <c r="A321" s="35">
        <f t="shared" si="8"/>
        <v>44311</v>
      </c>
      <c r="B321" s="36" t="e">
        <f>SUMIFS(СВЦЭМ!#REF!,СВЦЭМ!$A$40:$A$783,$A321,СВЦЭМ!$B$39:$B$782,B$296)+'СЕТ СН'!$F$16</f>
        <v>#REF!</v>
      </c>
      <c r="C321" s="36" t="e">
        <f>SUMIFS(СВЦЭМ!#REF!,СВЦЭМ!$A$40:$A$783,$A321,СВЦЭМ!$B$39:$B$782,C$296)+'СЕТ СН'!$F$16</f>
        <v>#REF!</v>
      </c>
      <c r="D321" s="36" t="e">
        <f>SUMIFS(СВЦЭМ!#REF!,СВЦЭМ!$A$40:$A$783,$A321,СВЦЭМ!$B$39:$B$782,D$296)+'СЕТ СН'!$F$16</f>
        <v>#REF!</v>
      </c>
      <c r="E321" s="36" t="e">
        <f>SUMIFS(СВЦЭМ!#REF!,СВЦЭМ!$A$40:$A$783,$A321,СВЦЭМ!$B$39:$B$782,E$296)+'СЕТ СН'!$F$16</f>
        <v>#REF!</v>
      </c>
      <c r="F321" s="36" t="e">
        <f>SUMIFS(СВЦЭМ!#REF!,СВЦЭМ!$A$40:$A$783,$A321,СВЦЭМ!$B$39:$B$782,F$296)+'СЕТ СН'!$F$16</f>
        <v>#REF!</v>
      </c>
      <c r="G321" s="36" t="e">
        <f>SUMIFS(СВЦЭМ!#REF!,СВЦЭМ!$A$40:$A$783,$A321,СВЦЭМ!$B$39:$B$782,G$296)+'СЕТ СН'!$F$16</f>
        <v>#REF!</v>
      </c>
      <c r="H321" s="36" t="e">
        <f>SUMIFS(СВЦЭМ!#REF!,СВЦЭМ!$A$40:$A$783,$A321,СВЦЭМ!$B$39:$B$782,H$296)+'СЕТ СН'!$F$16</f>
        <v>#REF!</v>
      </c>
      <c r="I321" s="36" t="e">
        <f>SUMIFS(СВЦЭМ!#REF!,СВЦЭМ!$A$40:$A$783,$A321,СВЦЭМ!$B$39:$B$782,I$296)+'СЕТ СН'!$F$16</f>
        <v>#REF!</v>
      </c>
      <c r="J321" s="36" t="e">
        <f>SUMIFS(СВЦЭМ!#REF!,СВЦЭМ!$A$40:$A$783,$A321,СВЦЭМ!$B$39:$B$782,J$296)+'СЕТ СН'!$F$16</f>
        <v>#REF!</v>
      </c>
      <c r="K321" s="36" t="e">
        <f>SUMIFS(СВЦЭМ!#REF!,СВЦЭМ!$A$40:$A$783,$A321,СВЦЭМ!$B$39:$B$782,K$296)+'СЕТ СН'!$F$16</f>
        <v>#REF!</v>
      </c>
      <c r="L321" s="36" t="e">
        <f>SUMIFS(СВЦЭМ!#REF!,СВЦЭМ!$A$40:$A$783,$A321,СВЦЭМ!$B$39:$B$782,L$296)+'СЕТ СН'!$F$16</f>
        <v>#REF!</v>
      </c>
      <c r="M321" s="36" t="e">
        <f>SUMIFS(СВЦЭМ!#REF!,СВЦЭМ!$A$40:$A$783,$A321,СВЦЭМ!$B$39:$B$782,M$296)+'СЕТ СН'!$F$16</f>
        <v>#REF!</v>
      </c>
      <c r="N321" s="36" t="e">
        <f>SUMIFS(СВЦЭМ!#REF!,СВЦЭМ!$A$40:$A$783,$A321,СВЦЭМ!$B$39:$B$782,N$296)+'СЕТ СН'!$F$16</f>
        <v>#REF!</v>
      </c>
      <c r="O321" s="36" t="e">
        <f>SUMIFS(СВЦЭМ!#REF!,СВЦЭМ!$A$40:$A$783,$A321,СВЦЭМ!$B$39:$B$782,O$296)+'СЕТ СН'!$F$16</f>
        <v>#REF!</v>
      </c>
      <c r="P321" s="36" t="e">
        <f>SUMIFS(СВЦЭМ!#REF!,СВЦЭМ!$A$40:$A$783,$A321,СВЦЭМ!$B$39:$B$782,P$296)+'СЕТ СН'!$F$16</f>
        <v>#REF!</v>
      </c>
      <c r="Q321" s="36" t="e">
        <f>SUMIFS(СВЦЭМ!#REF!,СВЦЭМ!$A$40:$A$783,$A321,СВЦЭМ!$B$39:$B$782,Q$296)+'СЕТ СН'!$F$16</f>
        <v>#REF!</v>
      </c>
      <c r="R321" s="36" t="e">
        <f>SUMIFS(СВЦЭМ!#REF!,СВЦЭМ!$A$40:$A$783,$A321,СВЦЭМ!$B$39:$B$782,R$296)+'СЕТ СН'!$F$16</f>
        <v>#REF!</v>
      </c>
      <c r="S321" s="36" t="e">
        <f>SUMIFS(СВЦЭМ!#REF!,СВЦЭМ!$A$40:$A$783,$A321,СВЦЭМ!$B$39:$B$782,S$296)+'СЕТ СН'!$F$16</f>
        <v>#REF!</v>
      </c>
      <c r="T321" s="36" t="e">
        <f>SUMIFS(СВЦЭМ!#REF!,СВЦЭМ!$A$40:$A$783,$A321,СВЦЭМ!$B$39:$B$782,T$296)+'СЕТ СН'!$F$16</f>
        <v>#REF!</v>
      </c>
      <c r="U321" s="36" t="e">
        <f>SUMIFS(СВЦЭМ!#REF!,СВЦЭМ!$A$40:$A$783,$A321,СВЦЭМ!$B$39:$B$782,U$296)+'СЕТ СН'!$F$16</f>
        <v>#REF!</v>
      </c>
      <c r="V321" s="36" t="e">
        <f>SUMIFS(СВЦЭМ!#REF!,СВЦЭМ!$A$40:$A$783,$A321,СВЦЭМ!$B$39:$B$782,V$296)+'СЕТ СН'!$F$16</f>
        <v>#REF!</v>
      </c>
      <c r="W321" s="36" t="e">
        <f>SUMIFS(СВЦЭМ!#REF!,СВЦЭМ!$A$40:$A$783,$A321,СВЦЭМ!$B$39:$B$782,W$296)+'СЕТ СН'!$F$16</f>
        <v>#REF!</v>
      </c>
      <c r="X321" s="36" t="e">
        <f>SUMIFS(СВЦЭМ!#REF!,СВЦЭМ!$A$40:$A$783,$A321,СВЦЭМ!$B$39:$B$782,X$296)+'СЕТ СН'!$F$16</f>
        <v>#REF!</v>
      </c>
      <c r="Y321" s="36" t="e">
        <f>SUMIFS(СВЦЭМ!#REF!,СВЦЭМ!$A$40:$A$783,$A321,СВЦЭМ!$B$39:$B$782,Y$296)+'СЕТ СН'!$F$16</f>
        <v>#REF!</v>
      </c>
    </row>
    <row r="322" spans="1:27" ht="15.75" hidden="1" x14ac:dyDescent="0.2">
      <c r="A322" s="35">
        <f t="shared" si="8"/>
        <v>44312</v>
      </c>
      <c r="B322" s="36" t="e">
        <f>SUMIFS(СВЦЭМ!#REF!,СВЦЭМ!$A$40:$A$783,$A322,СВЦЭМ!$B$39:$B$782,B$296)+'СЕТ СН'!$F$16</f>
        <v>#REF!</v>
      </c>
      <c r="C322" s="36" t="e">
        <f>SUMIFS(СВЦЭМ!#REF!,СВЦЭМ!$A$40:$A$783,$A322,СВЦЭМ!$B$39:$B$782,C$296)+'СЕТ СН'!$F$16</f>
        <v>#REF!</v>
      </c>
      <c r="D322" s="36" t="e">
        <f>SUMIFS(СВЦЭМ!#REF!,СВЦЭМ!$A$40:$A$783,$A322,СВЦЭМ!$B$39:$B$782,D$296)+'СЕТ СН'!$F$16</f>
        <v>#REF!</v>
      </c>
      <c r="E322" s="36" t="e">
        <f>SUMIFS(СВЦЭМ!#REF!,СВЦЭМ!$A$40:$A$783,$A322,СВЦЭМ!$B$39:$B$782,E$296)+'СЕТ СН'!$F$16</f>
        <v>#REF!</v>
      </c>
      <c r="F322" s="36" t="e">
        <f>SUMIFS(СВЦЭМ!#REF!,СВЦЭМ!$A$40:$A$783,$A322,СВЦЭМ!$B$39:$B$782,F$296)+'СЕТ СН'!$F$16</f>
        <v>#REF!</v>
      </c>
      <c r="G322" s="36" t="e">
        <f>SUMIFS(СВЦЭМ!#REF!,СВЦЭМ!$A$40:$A$783,$A322,СВЦЭМ!$B$39:$B$782,G$296)+'СЕТ СН'!$F$16</f>
        <v>#REF!</v>
      </c>
      <c r="H322" s="36" t="e">
        <f>SUMIFS(СВЦЭМ!#REF!,СВЦЭМ!$A$40:$A$783,$A322,СВЦЭМ!$B$39:$B$782,H$296)+'СЕТ СН'!$F$16</f>
        <v>#REF!</v>
      </c>
      <c r="I322" s="36" t="e">
        <f>SUMIFS(СВЦЭМ!#REF!,СВЦЭМ!$A$40:$A$783,$A322,СВЦЭМ!$B$39:$B$782,I$296)+'СЕТ СН'!$F$16</f>
        <v>#REF!</v>
      </c>
      <c r="J322" s="36" t="e">
        <f>SUMIFS(СВЦЭМ!#REF!,СВЦЭМ!$A$40:$A$783,$A322,СВЦЭМ!$B$39:$B$782,J$296)+'СЕТ СН'!$F$16</f>
        <v>#REF!</v>
      </c>
      <c r="K322" s="36" t="e">
        <f>SUMIFS(СВЦЭМ!#REF!,СВЦЭМ!$A$40:$A$783,$A322,СВЦЭМ!$B$39:$B$782,K$296)+'СЕТ СН'!$F$16</f>
        <v>#REF!</v>
      </c>
      <c r="L322" s="36" t="e">
        <f>SUMIFS(СВЦЭМ!#REF!,СВЦЭМ!$A$40:$A$783,$A322,СВЦЭМ!$B$39:$B$782,L$296)+'СЕТ СН'!$F$16</f>
        <v>#REF!</v>
      </c>
      <c r="M322" s="36" t="e">
        <f>SUMIFS(СВЦЭМ!#REF!,СВЦЭМ!$A$40:$A$783,$A322,СВЦЭМ!$B$39:$B$782,M$296)+'СЕТ СН'!$F$16</f>
        <v>#REF!</v>
      </c>
      <c r="N322" s="36" t="e">
        <f>SUMIFS(СВЦЭМ!#REF!,СВЦЭМ!$A$40:$A$783,$A322,СВЦЭМ!$B$39:$B$782,N$296)+'СЕТ СН'!$F$16</f>
        <v>#REF!</v>
      </c>
      <c r="O322" s="36" t="e">
        <f>SUMIFS(СВЦЭМ!#REF!,СВЦЭМ!$A$40:$A$783,$A322,СВЦЭМ!$B$39:$B$782,O$296)+'СЕТ СН'!$F$16</f>
        <v>#REF!</v>
      </c>
      <c r="P322" s="36" t="e">
        <f>SUMIFS(СВЦЭМ!#REF!,СВЦЭМ!$A$40:$A$783,$A322,СВЦЭМ!$B$39:$B$782,P$296)+'СЕТ СН'!$F$16</f>
        <v>#REF!</v>
      </c>
      <c r="Q322" s="36" t="e">
        <f>SUMIFS(СВЦЭМ!#REF!,СВЦЭМ!$A$40:$A$783,$A322,СВЦЭМ!$B$39:$B$782,Q$296)+'СЕТ СН'!$F$16</f>
        <v>#REF!</v>
      </c>
      <c r="R322" s="36" t="e">
        <f>SUMIFS(СВЦЭМ!#REF!,СВЦЭМ!$A$40:$A$783,$A322,СВЦЭМ!$B$39:$B$782,R$296)+'СЕТ СН'!$F$16</f>
        <v>#REF!</v>
      </c>
      <c r="S322" s="36" t="e">
        <f>SUMIFS(СВЦЭМ!#REF!,СВЦЭМ!$A$40:$A$783,$A322,СВЦЭМ!$B$39:$B$782,S$296)+'СЕТ СН'!$F$16</f>
        <v>#REF!</v>
      </c>
      <c r="T322" s="36" t="e">
        <f>SUMIFS(СВЦЭМ!#REF!,СВЦЭМ!$A$40:$A$783,$A322,СВЦЭМ!$B$39:$B$782,T$296)+'СЕТ СН'!$F$16</f>
        <v>#REF!</v>
      </c>
      <c r="U322" s="36" t="e">
        <f>SUMIFS(СВЦЭМ!#REF!,СВЦЭМ!$A$40:$A$783,$A322,СВЦЭМ!$B$39:$B$782,U$296)+'СЕТ СН'!$F$16</f>
        <v>#REF!</v>
      </c>
      <c r="V322" s="36" t="e">
        <f>SUMIFS(СВЦЭМ!#REF!,СВЦЭМ!$A$40:$A$783,$A322,СВЦЭМ!$B$39:$B$782,V$296)+'СЕТ СН'!$F$16</f>
        <v>#REF!</v>
      </c>
      <c r="W322" s="36" t="e">
        <f>SUMIFS(СВЦЭМ!#REF!,СВЦЭМ!$A$40:$A$783,$A322,СВЦЭМ!$B$39:$B$782,W$296)+'СЕТ СН'!$F$16</f>
        <v>#REF!</v>
      </c>
      <c r="X322" s="36" t="e">
        <f>SUMIFS(СВЦЭМ!#REF!,СВЦЭМ!$A$40:$A$783,$A322,СВЦЭМ!$B$39:$B$782,X$296)+'СЕТ СН'!$F$16</f>
        <v>#REF!</v>
      </c>
      <c r="Y322" s="36" t="e">
        <f>SUMIFS(СВЦЭМ!#REF!,СВЦЭМ!$A$40:$A$783,$A322,СВЦЭМ!$B$39:$B$782,Y$296)+'СЕТ СН'!$F$16</f>
        <v>#REF!</v>
      </c>
    </row>
    <row r="323" spans="1:27" ht="15.75" hidden="1" x14ac:dyDescent="0.2">
      <c r="A323" s="35">
        <f t="shared" si="8"/>
        <v>44313</v>
      </c>
      <c r="B323" s="36" t="e">
        <f>SUMIFS(СВЦЭМ!#REF!,СВЦЭМ!$A$40:$A$783,$A323,СВЦЭМ!$B$39:$B$782,B$296)+'СЕТ СН'!$F$16</f>
        <v>#REF!</v>
      </c>
      <c r="C323" s="36" t="e">
        <f>SUMIFS(СВЦЭМ!#REF!,СВЦЭМ!$A$40:$A$783,$A323,СВЦЭМ!$B$39:$B$782,C$296)+'СЕТ СН'!$F$16</f>
        <v>#REF!</v>
      </c>
      <c r="D323" s="36" t="e">
        <f>SUMIFS(СВЦЭМ!#REF!,СВЦЭМ!$A$40:$A$783,$A323,СВЦЭМ!$B$39:$B$782,D$296)+'СЕТ СН'!$F$16</f>
        <v>#REF!</v>
      </c>
      <c r="E323" s="36" t="e">
        <f>SUMIFS(СВЦЭМ!#REF!,СВЦЭМ!$A$40:$A$783,$A323,СВЦЭМ!$B$39:$B$782,E$296)+'СЕТ СН'!$F$16</f>
        <v>#REF!</v>
      </c>
      <c r="F323" s="36" t="e">
        <f>SUMIFS(СВЦЭМ!#REF!,СВЦЭМ!$A$40:$A$783,$A323,СВЦЭМ!$B$39:$B$782,F$296)+'СЕТ СН'!$F$16</f>
        <v>#REF!</v>
      </c>
      <c r="G323" s="36" t="e">
        <f>SUMIFS(СВЦЭМ!#REF!,СВЦЭМ!$A$40:$A$783,$A323,СВЦЭМ!$B$39:$B$782,G$296)+'СЕТ СН'!$F$16</f>
        <v>#REF!</v>
      </c>
      <c r="H323" s="36" t="e">
        <f>SUMIFS(СВЦЭМ!#REF!,СВЦЭМ!$A$40:$A$783,$A323,СВЦЭМ!$B$39:$B$782,H$296)+'СЕТ СН'!$F$16</f>
        <v>#REF!</v>
      </c>
      <c r="I323" s="36" t="e">
        <f>SUMIFS(СВЦЭМ!#REF!,СВЦЭМ!$A$40:$A$783,$A323,СВЦЭМ!$B$39:$B$782,I$296)+'СЕТ СН'!$F$16</f>
        <v>#REF!</v>
      </c>
      <c r="J323" s="36" t="e">
        <f>SUMIFS(СВЦЭМ!#REF!,СВЦЭМ!$A$40:$A$783,$A323,СВЦЭМ!$B$39:$B$782,J$296)+'СЕТ СН'!$F$16</f>
        <v>#REF!</v>
      </c>
      <c r="K323" s="36" t="e">
        <f>SUMIFS(СВЦЭМ!#REF!,СВЦЭМ!$A$40:$A$783,$A323,СВЦЭМ!$B$39:$B$782,K$296)+'СЕТ СН'!$F$16</f>
        <v>#REF!</v>
      </c>
      <c r="L323" s="36" t="e">
        <f>SUMIFS(СВЦЭМ!#REF!,СВЦЭМ!$A$40:$A$783,$A323,СВЦЭМ!$B$39:$B$782,L$296)+'СЕТ СН'!$F$16</f>
        <v>#REF!</v>
      </c>
      <c r="M323" s="36" t="e">
        <f>SUMIFS(СВЦЭМ!#REF!,СВЦЭМ!$A$40:$A$783,$A323,СВЦЭМ!$B$39:$B$782,M$296)+'СЕТ СН'!$F$16</f>
        <v>#REF!</v>
      </c>
      <c r="N323" s="36" t="e">
        <f>SUMIFS(СВЦЭМ!#REF!,СВЦЭМ!$A$40:$A$783,$A323,СВЦЭМ!$B$39:$B$782,N$296)+'СЕТ СН'!$F$16</f>
        <v>#REF!</v>
      </c>
      <c r="O323" s="36" t="e">
        <f>SUMIFS(СВЦЭМ!#REF!,СВЦЭМ!$A$40:$A$783,$A323,СВЦЭМ!$B$39:$B$782,O$296)+'СЕТ СН'!$F$16</f>
        <v>#REF!</v>
      </c>
      <c r="P323" s="36" t="e">
        <f>SUMIFS(СВЦЭМ!#REF!,СВЦЭМ!$A$40:$A$783,$A323,СВЦЭМ!$B$39:$B$782,P$296)+'СЕТ СН'!$F$16</f>
        <v>#REF!</v>
      </c>
      <c r="Q323" s="36" t="e">
        <f>SUMIFS(СВЦЭМ!#REF!,СВЦЭМ!$A$40:$A$783,$A323,СВЦЭМ!$B$39:$B$782,Q$296)+'СЕТ СН'!$F$16</f>
        <v>#REF!</v>
      </c>
      <c r="R323" s="36" t="e">
        <f>SUMIFS(СВЦЭМ!#REF!,СВЦЭМ!$A$40:$A$783,$A323,СВЦЭМ!$B$39:$B$782,R$296)+'СЕТ СН'!$F$16</f>
        <v>#REF!</v>
      </c>
      <c r="S323" s="36" t="e">
        <f>SUMIFS(СВЦЭМ!#REF!,СВЦЭМ!$A$40:$A$783,$A323,СВЦЭМ!$B$39:$B$782,S$296)+'СЕТ СН'!$F$16</f>
        <v>#REF!</v>
      </c>
      <c r="T323" s="36" t="e">
        <f>SUMIFS(СВЦЭМ!#REF!,СВЦЭМ!$A$40:$A$783,$A323,СВЦЭМ!$B$39:$B$782,T$296)+'СЕТ СН'!$F$16</f>
        <v>#REF!</v>
      </c>
      <c r="U323" s="36" t="e">
        <f>SUMIFS(СВЦЭМ!#REF!,СВЦЭМ!$A$40:$A$783,$A323,СВЦЭМ!$B$39:$B$782,U$296)+'СЕТ СН'!$F$16</f>
        <v>#REF!</v>
      </c>
      <c r="V323" s="36" t="e">
        <f>SUMIFS(СВЦЭМ!#REF!,СВЦЭМ!$A$40:$A$783,$A323,СВЦЭМ!$B$39:$B$782,V$296)+'СЕТ СН'!$F$16</f>
        <v>#REF!</v>
      </c>
      <c r="W323" s="36" t="e">
        <f>SUMIFS(СВЦЭМ!#REF!,СВЦЭМ!$A$40:$A$783,$A323,СВЦЭМ!$B$39:$B$782,W$296)+'СЕТ СН'!$F$16</f>
        <v>#REF!</v>
      </c>
      <c r="X323" s="36" t="e">
        <f>SUMIFS(СВЦЭМ!#REF!,СВЦЭМ!$A$40:$A$783,$A323,СВЦЭМ!$B$39:$B$782,X$296)+'СЕТ СН'!$F$16</f>
        <v>#REF!</v>
      </c>
      <c r="Y323" s="36" t="e">
        <f>SUMIFS(СВЦЭМ!#REF!,СВЦЭМ!$A$40:$A$783,$A323,СВЦЭМ!$B$39:$B$782,Y$296)+'СЕТ СН'!$F$16</f>
        <v>#REF!</v>
      </c>
    </row>
    <row r="324" spans="1:27" ht="15.75" hidden="1" x14ac:dyDescent="0.2">
      <c r="A324" s="35">
        <f t="shared" si="8"/>
        <v>44314</v>
      </c>
      <c r="B324" s="36" t="e">
        <f>SUMIFS(СВЦЭМ!#REF!,СВЦЭМ!$A$40:$A$783,$A324,СВЦЭМ!$B$39:$B$782,B$296)+'СЕТ СН'!$F$16</f>
        <v>#REF!</v>
      </c>
      <c r="C324" s="36" t="e">
        <f>SUMIFS(СВЦЭМ!#REF!,СВЦЭМ!$A$40:$A$783,$A324,СВЦЭМ!$B$39:$B$782,C$296)+'СЕТ СН'!$F$16</f>
        <v>#REF!</v>
      </c>
      <c r="D324" s="36" t="e">
        <f>SUMIFS(СВЦЭМ!#REF!,СВЦЭМ!$A$40:$A$783,$A324,СВЦЭМ!$B$39:$B$782,D$296)+'СЕТ СН'!$F$16</f>
        <v>#REF!</v>
      </c>
      <c r="E324" s="36" t="e">
        <f>SUMIFS(СВЦЭМ!#REF!,СВЦЭМ!$A$40:$A$783,$A324,СВЦЭМ!$B$39:$B$782,E$296)+'СЕТ СН'!$F$16</f>
        <v>#REF!</v>
      </c>
      <c r="F324" s="36" t="e">
        <f>SUMIFS(СВЦЭМ!#REF!,СВЦЭМ!$A$40:$A$783,$A324,СВЦЭМ!$B$39:$B$782,F$296)+'СЕТ СН'!$F$16</f>
        <v>#REF!</v>
      </c>
      <c r="G324" s="36" t="e">
        <f>SUMIFS(СВЦЭМ!#REF!,СВЦЭМ!$A$40:$A$783,$A324,СВЦЭМ!$B$39:$B$782,G$296)+'СЕТ СН'!$F$16</f>
        <v>#REF!</v>
      </c>
      <c r="H324" s="36" t="e">
        <f>SUMIFS(СВЦЭМ!#REF!,СВЦЭМ!$A$40:$A$783,$A324,СВЦЭМ!$B$39:$B$782,H$296)+'СЕТ СН'!$F$16</f>
        <v>#REF!</v>
      </c>
      <c r="I324" s="36" t="e">
        <f>SUMIFS(СВЦЭМ!#REF!,СВЦЭМ!$A$40:$A$783,$A324,СВЦЭМ!$B$39:$B$782,I$296)+'СЕТ СН'!$F$16</f>
        <v>#REF!</v>
      </c>
      <c r="J324" s="36" t="e">
        <f>SUMIFS(СВЦЭМ!#REF!,СВЦЭМ!$A$40:$A$783,$A324,СВЦЭМ!$B$39:$B$782,J$296)+'СЕТ СН'!$F$16</f>
        <v>#REF!</v>
      </c>
      <c r="K324" s="36" t="e">
        <f>SUMIFS(СВЦЭМ!#REF!,СВЦЭМ!$A$40:$A$783,$A324,СВЦЭМ!$B$39:$B$782,K$296)+'СЕТ СН'!$F$16</f>
        <v>#REF!</v>
      </c>
      <c r="L324" s="36" t="e">
        <f>SUMIFS(СВЦЭМ!#REF!,СВЦЭМ!$A$40:$A$783,$A324,СВЦЭМ!$B$39:$B$782,L$296)+'СЕТ СН'!$F$16</f>
        <v>#REF!</v>
      </c>
      <c r="M324" s="36" t="e">
        <f>SUMIFS(СВЦЭМ!#REF!,СВЦЭМ!$A$40:$A$783,$A324,СВЦЭМ!$B$39:$B$782,M$296)+'СЕТ СН'!$F$16</f>
        <v>#REF!</v>
      </c>
      <c r="N324" s="36" t="e">
        <f>SUMIFS(СВЦЭМ!#REF!,СВЦЭМ!$A$40:$A$783,$A324,СВЦЭМ!$B$39:$B$782,N$296)+'СЕТ СН'!$F$16</f>
        <v>#REF!</v>
      </c>
      <c r="O324" s="36" t="e">
        <f>SUMIFS(СВЦЭМ!#REF!,СВЦЭМ!$A$40:$A$783,$A324,СВЦЭМ!$B$39:$B$782,O$296)+'СЕТ СН'!$F$16</f>
        <v>#REF!</v>
      </c>
      <c r="P324" s="36" t="e">
        <f>SUMIFS(СВЦЭМ!#REF!,СВЦЭМ!$A$40:$A$783,$A324,СВЦЭМ!$B$39:$B$782,P$296)+'СЕТ СН'!$F$16</f>
        <v>#REF!</v>
      </c>
      <c r="Q324" s="36" t="e">
        <f>SUMIFS(СВЦЭМ!#REF!,СВЦЭМ!$A$40:$A$783,$A324,СВЦЭМ!$B$39:$B$782,Q$296)+'СЕТ СН'!$F$16</f>
        <v>#REF!</v>
      </c>
      <c r="R324" s="36" t="e">
        <f>SUMIFS(СВЦЭМ!#REF!,СВЦЭМ!$A$40:$A$783,$A324,СВЦЭМ!$B$39:$B$782,R$296)+'СЕТ СН'!$F$16</f>
        <v>#REF!</v>
      </c>
      <c r="S324" s="36" t="e">
        <f>SUMIFS(СВЦЭМ!#REF!,СВЦЭМ!$A$40:$A$783,$A324,СВЦЭМ!$B$39:$B$782,S$296)+'СЕТ СН'!$F$16</f>
        <v>#REF!</v>
      </c>
      <c r="T324" s="36" t="e">
        <f>SUMIFS(СВЦЭМ!#REF!,СВЦЭМ!$A$40:$A$783,$A324,СВЦЭМ!$B$39:$B$782,T$296)+'СЕТ СН'!$F$16</f>
        <v>#REF!</v>
      </c>
      <c r="U324" s="36" t="e">
        <f>SUMIFS(СВЦЭМ!#REF!,СВЦЭМ!$A$40:$A$783,$A324,СВЦЭМ!$B$39:$B$782,U$296)+'СЕТ СН'!$F$16</f>
        <v>#REF!</v>
      </c>
      <c r="V324" s="36" t="e">
        <f>SUMIFS(СВЦЭМ!#REF!,СВЦЭМ!$A$40:$A$783,$A324,СВЦЭМ!$B$39:$B$782,V$296)+'СЕТ СН'!$F$16</f>
        <v>#REF!</v>
      </c>
      <c r="W324" s="36" t="e">
        <f>SUMIFS(СВЦЭМ!#REF!,СВЦЭМ!$A$40:$A$783,$A324,СВЦЭМ!$B$39:$B$782,W$296)+'СЕТ СН'!$F$16</f>
        <v>#REF!</v>
      </c>
      <c r="X324" s="36" t="e">
        <f>SUMIFS(СВЦЭМ!#REF!,СВЦЭМ!$A$40:$A$783,$A324,СВЦЭМ!$B$39:$B$782,X$296)+'СЕТ СН'!$F$16</f>
        <v>#REF!</v>
      </c>
      <c r="Y324" s="36" t="e">
        <f>SUMIFS(СВЦЭМ!#REF!,СВЦЭМ!$A$40:$A$783,$A324,СВЦЭМ!$B$39:$B$782,Y$296)+'СЕТ СН'!$F$16</f>
        <v>#REF!</v>
      </c>
    </row>
    <row r="325" spans="1:27" ht="15.75" hidden="1" x14ac:dyDescent="0.2">
      <c r="A325" s="35">
        <f t="shared" si="8"/>
        <v>44315</v>
      </c>
      <c r="B325" s="36" t="e">
        <f>SUMIFS(СВЦЭМ!#REF!,СВЦЭМ!$A$40:$A$783,$A325,СВЦЭМ!$B$39:$B$782,B$296)+'СЕТ СН'!$F$16</f>
        <v>#REF!</v>
      </c>
      <c r="C325" s="36" t="e">
        <f>SUMIFS(СВЦЭМ!#REF!,СВЦЭМ!$A$40:$A$783,$A325,СВЦЭМ!$B$39:$B$782,C$296)+'СЕТ СН'!$F$16</f>
        <v>#REF!</v>
      </c>
      <c r="D325" s="36" t="e">
        <f>SUMIFS(СВЦЭМ!#REF!,СВЦЭМ!$A$40:$A$783,$A325,СВЦЭМ!$B$39:$B$782,D$296)+'СЕТ СН'!$F$16</f>
        <v>#REF!</v>
      </c>
      <c r="E325" s="36" t="e">
        <f>SUMIFS(СВЦЭМ!#REF!,СВЦЭМ!$A$40:$A$783,$A325,СВЦЭМ!$B$39:$B$782,E$296)+'СЕТ СН'!$F$16</f>
        <v>#REF!</v>
      </c>
      <c r="F325" s="36" t="e">
        <f>SUMIFS(СВЦЭМ!#REF!,СВЦЭМ!$A$40:$A$783,$A325,СВЦЭМ!$B$39:$B$782,F$296)+'СЕТ СН'!$F$16</f>
        <v>#REF!</v>
      </c>
      <c r="G325" s="36" t="e">
        <f>SUMIFS(СВЦЭМ!#REF!,СВЦЭМ!$A$40:$A$783,$A325,СВЦЭМ!$B$39:$B$782,G$296)+'СЕТ СН'!$F$16</f>
        <v>#REF!</v>
      </c>
      <c r="H325" s="36" t="e">
        <f>SUMIFS(СВЦЭМ!#REF!,СВЦЭМ!$A$40:$A$783,$A325,СВЦЭМ!$B$39:$B$782,H$296)+'СЕТ СН'!$F$16</f>
        <v>#REF!</v>
      </c>
      <c r="I325" s="36" t="e">
        <f>SUMIFS(СВЦЭМ!#REF!,СВЦЭМ!$A$40:$A$783,$A325,СВЦЭМ!$B$39:$B$782,I$296)+'СЕТ СН'!$F$16</f>
        <v>#REF!</v>
      </c>
      <c r="J325" s="36" t="e">
        <f>SUMIFS(СВЦЭМ!#REF!,СВЦЭМ!$A$40:$A$783,$A325,СВЦЭМ!$B$39:$B$782,J$296)+'СЕТ СН'!$F$16</f>
        <v>#REF!</v>
      </c>
      <c r="K325" s="36" t="e">
        <f>SUMIFS(СВЦЭМ!#REF!,СВЦЭМ!$A$40:$A$783,$A325,СВЦЭМ!$B$39:$B$782,K$296)+'СЕТ СН'!$F$16</f>
        <v>#REF!</v>
      </c>
      <c r="L325" s="36" t="e">
        <f>SUMIFS(СВЦЭМ!#REF!,СВЦЭМ!$A$40:$A$783,$A325,СВЦЭМ!$B$39:$B$782,L$296)+'СЕТ СН'!$F$16</f>
        <v>#REF!</v>
      </c>
      <c r="M325" s="36" t="e">
        <f>SUMIFS(СВЦЭМ!#REF!,СВЦЭМ!$A$40:$A$783,$A325,СВЦЭМ!$B$39:$B$782,M$296)+'СЕТ СН'!$F$16</f>
        <v>#REF!</v>
      </c>
      <c r="N325" s="36" t="e">
        <f>SUMIFS(СВЦЭМ!#REF!,СВЦЭМ!$A$40:$A$783,$A325,СВЦЭМ!$B$39:$B$782,N$296)+'СЕТ СН'!$F$16</f>
        <v>#REF!</v>
      </c>
      <c r="O325" s="36" t="e">
        <f>SUMIFS(СВЦЭМ!#REF!,СВЦЭМ!$A$40:$A$783,$A325,СВЦЭМ!$B$39:$B$782,O$296)+'СЕТ СН'!$F$16</f>
        <v>#REF!</v>
      </c>
      <c r="P325" s="36" t="e">
        <f>SUMIFS(СВЦЭМ!#REF!,СВЦЭМ!$A$40:$A$783,$A325,СВЦЭМ!$B$39:$B$782,P$296)+'СЕТ СН'!$F$16</f>
        <v>#REF!</v>
      </c>
      <c r="Q325" s="36" t="e">
        <f>SUMIFS(СВЦЭМ!#REF!,СВЦЭМ!$A$40:$A$783,$A325,СВЦЭМ!$B$39:$B$782,Q$296)+'СЕТ СН'!$F$16</f>
        <v>#REF!</v>
      </c>
      <c r="R325" s="36" t="e">
        <f>SUMIFS(СВЦЭМ!#REF!,СВЦЭМ!$A$40:$A$783,$A325,СВЦЭМ!$B$39:$B$782,R$296)+'СЕТ СН'!$F$16</f>
        <v>#REF!</v>
      </c>
      <c r="S325" s="36" t="e">
        <f>SUMIFS(СВЦЭМ!#REF!,СВЦЭМ!$A$40:$A$783,$A325,СВЦЭМ!$B$39:$B$782,S$296)+'СЕТ СН'!$F$16</f>
        <v>#REF!</v>
      </c>
      <c r="T325" s="36" t="e">
        <f>SUMIFS(СВЦЭМ!#REF!,СВЦЭМ!$A$40:$A$783,$A325,СВЦЭМ!$B$39:$B$782,T$296)+'СЕТ СН'!$F$16</f>
        <v>#REF!</v>
      </c>
      <c r="U325" s="36" t="e">
        <f>SUMIFS(СВЦЭМ!#REF!,СВЦЭМ!$A$40:$A$783,$A325,СВЦЭМ!$B$39:$B$782,U$296)+'СЕТ СН'!$F$16</f>
        <v>#REF!</v>
      </c>
      <c r="V325" s="36" t="e">
        <f>SUMIFS(СВЦЭМ!#REF!,СВЦЭМ!$A$40:$A$783,$A325,СВЦЭМ!$B$39:$B$782,V$296)+'СЕТ СН'!$F$16</f>
        <v>#REF!</v>
      </c>
      <c r="W325" s="36" t="e">
        <f>SUMIFS(СВЦЭМ!#REF!,СВЦЭМ!$A$40:$A$783,$A325,СВЦЭМ!$B$39:$B$782,W$296)+'СЕТ СН'!$F$16</f>
        <v>#REF!</v>
      </c>
      <c r="X325" s="36" t="e">
        <f>SUMIFS(СВЦЭМ!#REF!,СВЦЭМ!$A$40:$A$783,$A325,СВЦЭМ!$B$39:$B$782,X$296)+'СЕТ СН'!$F$16</f>
        <v>#REF!</v>
      </c>
      <c r="Y325" s="36" t="e">
        <f>SUMIFS(СВЦЭМ!#REF!,СВЦЭМ!$A$40:$A$783,$A325,СВЦЭМ!$B$39:$B$782,Y$296)+'СЕТ СН'!$F$16</f>
        <v>#REF!</v>
      </c>
    </row>
    <row r="326" spans="1:27" ht="15.75" hidden="1" x14ac:dyDescent="0.2">
      <c r="A326" s="35">
        <f t="shared" si="8"/>
        <v>44316</v>
      </c>
      <c r="B326" s="36" t="e">
        <f>SUMIFS(СВЦЭМ!#REF!,СВЦЭМ!$A$40:$A$783,$A326,СВЦЭМ!$B$39:$B$782,B$296)+'СЕТ СН'!$F$16</f>
        <v>#REF!</v>
      </c>
      <c r="C326" s="36" t="e">
        <f>SUMIFS(СВЦЭМ!#REF!,СВЦЭМ!$A$40:$A$783,$A326,СВЦЭМ!$B$39:$B$782,C$296)+'СЕТ СН'!$F$16</f>
        <v>#REF!</v>
      </c>
      <c r="D326" s="36" t="e">
        <f>SUMIFS(СВЦЭМ!#REF!,СВЦЭМ!$A$40:$A$783,$A326,СВЦЭМ!$B$39:$B$782,D$296)+'СЕТ СН'!$F$16</f>
        <v>#REF!</v>
      </c>
      <c r="E326" s="36" t="e">
        <f>SUMIFS(СВЦЭМ!#REF!,СВЦЭМ!$A$40:$A$783,$A326,СВЦЭМ!$B$39:$B$782,E$296)+'СЕТ СН'!$F$16</f>
        <v>#REF!</v>
      </c>
      <c r="F326" s="36" t="e">
        <f>SUMIFS(СВЦЭМ!#REF!,СВЦЭМ!$A$40:$A$783,$A326,СВЦЭМ!$B$39:$B$782,F$296)+'СЕТ СН'!$F$16</f>
        <v>#REF!</v>
      </c>
      <c r="G326" s="36" t="e">
        <f>SUMIFS(СВЦЭМ!#REF!,СВЦЭМ!$A$40:$A$783,$A326,СВЦЭМ!$B$39:$B$782,G$296)+'СЕТ СН'!$F$16</f>
        <v>#REF!</v>
      </c>
      <c r="H326" s="36" t="e">
        <f>SUMIFS(СВЦЭМ!#REF!,СВЦЭМ!$A$40:$A$783,$A326,СВЦЭМ!$B$39:$B$782,H$296)+'СЕТ СН'!$F$16</f>
        <v>#REF!</v>
      </c>
      <c r="I326" s="36" t="e">
        <f>SUMIFS(СВЦЭМ!#REF!,СВЦЭМ!$A$40:$A$783,$A326,СВЦЭМ!$B$39:$B$782,I$296)+'СЕТ СН'!$F$16</f>
        <v>#REF!</v>
      </c>
      <c r="J326" s="36" t="e">
        <f>SUMIFS(СВЦЭМ!#REF!,СВЦЭМ!$A$40:$A$783,$A326,СВЦЭМ!$B$39:$B$782,J$296)+'СЕТ СН'!$F$16</f>
        <v>#REF!</v>
      </c>
      <c r="K326" s="36" t="e">
        <f>SUMIFS(СВЦЭМ!#REF!,СВЦЭМ!$A$40:$A$783,$A326,СВЦЭМ!$B$39:$B$782,K$296)+'СЕТ СН'!$F$16</f>
        <v>#REF!</v>
      </c>
      <c r="L326" s="36" t="e">
        <f>SUMIFS(СВЦЭМ!#REF!,СВЦЭМ!$A$40:$A$783,$A326,СВЦЭМ!$B$39:$B$782,L$296)+'СЕТ СН'!$F$16</f>
        <v>#REF!</v>
      </c>
      <c r="M326" s="36" t="e">
        <f>SUMIFS(СВЦЭМ!#REF!,СВЦЭМ!$A$40:$A$783,$A326,СВЦЭМ!$B$39:$B$782,M$296)+'СЕТ СН'!$F$16</f>
        <v>#REF!</v>
      </c>
      <c r="N326" s="36" t="e">
        <f>SUMIFS(СВЦЭМ!#REF!,СВЦЭМ!$A$40:$A$783,$A326,СВЦЭМ!$B$39:$B$782,N$296)+'СЕТ СН'!$F$16</f>
        <v>#REF!</v>
      </c>
      <c r="O326" s="36" t="e">
        <f>SUMIFS(СВЦЭМ!#REF!,СВЦЭМ!$A$40:$A$783,$A326,СВЦЭМ!$B$39:$B$782,O$296)+'СЕТ СН'!$F$16</f>
        <v>#REF!</v>
      </c>
      <c r="P326" s="36" t="e">
        <f>SUMIFS(СВЦЭМ!#REF!,СВЦЭМ!$A$40:$A$783,$A326,СВЦЭМ!$B$39:$B$782,P$296)+'СЕТ СН'!$F$16</f>
        <v>#REF!</v>
      </c>
      <c r="Q326" s="36" t="e">
        <f>SUMIFS(СВЦЭМ!#REF!,СВЦЭМ!$A$40:$A$783,$A326,СВЦЭМ!$B$39:$B$782,Q$296)+'СЕТ СН'!$F$16</f>
        <v>#REF!</v>
      </c>
      <c r="R326" s="36" t="e">
        <f>SUMIFS(СВЦЭМ!#REF!,СВЦЭМ!$A$40:$A$783,$A326,СВЦЭМ!$B$39:$B$782,R$296)+'СЕТ СН'!$F$16</f>
        <v>#REF!</v>
      </c>
      <c r="S326" s="36" t="e">
        <f>SUMIFS(СВЦЭМ!#REF!,СВЦЭМ!$A$40:$A$783,$A326,СВЦЭМ!$B$39:$B$782,S$296)+'СЕТ СН'!$F$16</f>
        <v>#REF!</v>
      </c>
      <c r="T326" s="36" t="e">
        <f>SUMIFS(СВЦЭМ!#REF!,СВЦЭМ!$A$40:$A$783,$A326,СВЦЭМ!$B$39:$B$782,T$296)+'СЕТ СН'!$F$16</f>
        <v>#REF!</v>
      </c>
      <c r="U326" s="36" t="e">
        <f>SUMIFS(СВЦЭМ!#REF!,СВЦЭМ!$A$40:$A$783,$A326,СВЦЭМ!$B$39:$B$782,U$296)+'СЕТ СН'!$F$16</f>
        <v>#REF!</v>
      </c>
      <c r="V326" s="36" t="e">
        <f>SUMIFS(СВЦЭМ!#REF!,СВЦЭМ!$A$40:$A$783,$A326,СВЦЭМ!$B$39:$B$782,V$296)+'СЕТ СН'!$F$16</f>
        <v>#REF!</v>
      </c>
      <c r="W326" s="36" t="e">
        <f>SUMIFS(СВЦЭМ!#REF!,СВЦЭМ!$A$40:$A$783,$A326,СВЦЭМ!$B$39:$B$782,W$296)+'СЕТ СН'!$F$16</f>
        <v>#REF!</v>
      </c>
      <c r="X326" s="36" t="e">
        <f>SUMIFS(СВЦЭМ!#REF!,СВЦЭМ!$A$40:$A$783,$A326,СВЦЭМ!$B$39:$B$782,X$296)+'СЕТ СН'!$F$16</f>
        <v>#REF!</v>
      </c>
      <c r="Y326" s="36" t="e">
        <f>SUMIFS(СВЦЭМ!#REF!,СВЦЭМ!$A$40:$A$783,$A326,СВЦЭМ!$B$39:$B$782,Y$296)+'СЕТ СН'!$F$16</f>
        <v>#REF!</v>
      </c>
    </row>
    <row r="327" spans="1:27" ht="15.75" hidden="1" x14ac:dyDescent="0.2">
      <c r="A327" s="35">
        <f t="shared" si="8"/>
        <v>44317</v>
      </c>
      <c r="B327" s="36" t="e">
        <f>SUMIFS(СВЦЭМ!#REF!,СВЦЭМ!$A$40:$A$783,$A327,СВЦЭМ!$B$39:$B$782,B$296)+'СЕТ СН'!$F$16</f>
        <v>#REF!</v>
      </c>
      <c r="C327" s="36" t="e">
        <f>SUMIFS(СВЦЭМ!#REF!,СВЦЭМ!$A$40:$A$783,$A327,СВЦЭМ!$B$39:$B$782,C$296)+'СЕТ СН'!$F$16</f>
        <v>#REF!</v>
      </c>
      <c r="D327" s="36" t="e">
        <f>SUMIFS(СВЦЭМ!#REF!,СВЦЭМ!$A$40:$A$783,$A327,СВЦЭМ!$B$39:$B$782,D$296)+'СЕТ СН'!$F$16</f>
        <v>#REF!</v>
      </c>
      <c r="E327" s="36" t="e">
        <f>SUMIFS(СВЦЭМ!#REF!,СВЦЭМ!$A$40:$A$783,$A327,СВЦЭМ!$B$39:$B$782,E$296)+'СЕТ СН'!$F$16</f>
        <v>#REF!</v>
      </c>
      <c r="F327" s="36" t="e">
        <f>SUMIFS(СВЦЭМ!#REF!,СВЦЭМ!$A$40:$A$783,$A327,СВЦЭМ!$B$39:$B$782,F$296)+'СЕТ СН'!$F$16</f>
        <v>#REF!</v>
      </c>
      <c r="G327" s="36" t="e">
        <f>SUMIFS(СВЦЭМ!#REF!,СВЦЭМ!$A$40:$A$783,$A327,СВЦЭМ!$B$39:$B$782,G$296)+'СЕТ СН'!$F$16</f>
        <v>#REF!</v>
      </c>
      <c r="H327" s="36" t="e">
        <f>SUMIFS(СВЦЭМ!#REF!,СВЦЭМ!$A$40:$A$783,$A327,СВЦЭМ!$B$39:$B$782,H$296)+'СЕТ СН'!$F$16</f>
        <v>#REF!</v>
      </c>
      <c r="I327" s="36" t="e">
        <f>SUMIFS(СВЦЭМ!#REF!,СВЦЭМ!$A$40:$A$783,$A327,СВЦЭМ!$B$39:$B$782,I$296)+'СЕТ СН'!$F$16</f>
        <v>#REF!</v>
      </c>
      <c r="J327" s="36" t="e">
        <f>SUMIFS(СВЦЭМ!#REF!,СВЦЭМ!$A$40:$A$783,$A327,СВЦЭМ!$B$39:$B$782,J$296)+'СЕТ СН'!$F$16</f>
        <v>#REF!</v>
      </c>
      <c r="K327" s="36" t="e">
        <f>SUMIFS(СВЦЭМ!#REF!,СВЦЭМ!$A$40:$A$783,$A327,СВЦЭМ!$B$39:$B$782,K$296)+'СЕТ СН'!$F$16</f>
        <v>#REF!</v>
      </c>
      <c r="L327" s="36" t="e">
        <f>SUMIFS(СВЦЭМ!#REF!,СВЦЭМ!$A$40:$A$783,$A327,СВЦЭМ!$B$39:$B$782,L$296)+'СЕТ СН'!$F$16</f>
        <v>#REF!</v>
      </c>
      <c r="M327" s="36" t="e">
        <f>SUMIFS(СВЦЭМ!#REF!,СВЦЭМ!$A$40:$A$783,$A327,СВЦЭМ!$B$39:$B$782,M$296)+'СЕТ СН'!$F$16</f>
        <v>#REF!</v>
      </c>
      <c r="N327" s="36" t="e">
        <f>SUMIFS(СВЦЭМ!#REF!,СВЦЭМ!$A$40:$A$783,$A327,СВЦЭМ!$B$39:$B$782,N$296)+'СЕТ СН'!$F$16</f>
        <v>#REF!</v>
      </c>
      <c r="O327" s="36" t="e">
        <f>SUMIFS(СВЦЭМ!#REF!,СВЦЭМ!$A$40:$A$783,$A327,СВЦЭМ!$B$39:$B$782,O$296)+'СЕТ СН'!$F$16</f>
        <v>#REF!</v>
      </c>
      <c r="P327" s="36" t="e">
        <f>SUMIFS(СВЦЭМ!#REF!,СВЦЭМ!$A$40:$A$783,$A327,СВЦЭМ!$B$39:$B$782,P$296)+'СЕТ СН'!$F$16</f>
        <v>#REF!</v>
      </c>
      <c r="Q327" s="36" t="e">
        <f>SUMIFS(СВЦЭМ!#REF!,СВЦЭМ!$A$40:$A$783,$A327,СВЦЭМ!$B$39:$B$782,Q$296)+'СЕТ СН'!$F$16</f>
        <v>#REF!</v>
      </c>
      <c r="R327" s="36" t="e">
        <f>SUMIFS(СВЦЭМ!#REF!,СВЦЭМ!$A$40:$A$783,$A327,СВЦЭМ!$B$39:$B$782,R$296)+'СЕТ СН'!$F$16</f>
        <v>#REF!</v>
      </c>
      <c r="S327" s="36" t="e">
        <f>SUMIFS(СВЦЭМ!#REF!,СВЦЭМ!$A$40:$A$783,$A327,СВЦЭМ!$B$39:$B$782,S$296)+'СЕТ СН'!$F$16</f>
        <v>#REF!</v>
      </c>
      <c r="T327" s="36" t="e">
        <f>SUMIFS(СВЦЭМ!#REF!,СВЦЭМ!$A$40:$A$783,$A327,СВЦЭМ!$B$39:$B$782,T$296)+'СЕТ СН'!$F$16</f>
        <v>#REF!</v>
      </c>
      <c r="U327" s="36" t="e">
        <f>SUMIFS(СВЦЭМ!#REF!,СВЦЭМ!$A$40:$A$783,$A327,СВЦЭМ!$B$39:$B$782,U$296)+'СЕТ СН'!$F$16</f>
        <v>#REF!</v>
      </c>
      <c r="V327" s="36" t="e">
        <f>SUMIFS(СВЦЭМ!#REF!,СВЦЭМ!$A$40:$A$783,$A327,СВЦЭМ!$B$39:$B$782,V$296)+'СЕТ СН'!$F$16</f>
        <v>#REF!</v>
      </c>
      <c r="W327" s="36" t="e">
        <f>SUMIFS(СВЦЭМ!#REF!,СВЦЭМ!$A$40:$A$783,$A327,СВЦЭМ!$B$39:$B$782,W$296)+'СЕТ СН'!$F$16</f>
        <v>#REF!</v>
      </c>
      <c r="X327" s="36" t="e">
        <f>SUMIFS(СВЦЭМ!#REF!,СВЦЭМ!$A$40:$A$783,$A327,СВЦЭМ!$B$39:$B$782,X$296)+'СЕТ СН'!$F$16</f>
        <v>#REF!</v>
      </c>
      <c r="Y327" s="36" t="e">
        <f>SUMIFS(СВЦЭМ!#REF!,СВЦЭМ!$A$40:$A$783,$A327,СВЦЭМ!$B$39:$B$782,Y$296)+'СЕТ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8"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9"/>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4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01.04.2021</v>
      </c>
      <c r="B332" s="36" t="e">
        <f>SUMIFS(СВЦЭМ!#REF!,СВЦЭМ!$A$40:$A$783,$A332,СВЦЭМ!$B$39:$B$782,B$331)+'СЕТ СН'!$F$16</f>
        <v>#REF!</v>
      </c>
      <c r="C332" s="36" t="e">
        <f>SUMIFS(СВЦЭМ!#REF!,СВЦЭМ!$A$40:$A$783,$A332,СВЦЭМ!$B$39:$B$782,C$331)+'СЕТ СН'!$F$16</f>
        <v>#REF!</v>
      </c>
      <c r="D332" s="36" t="e">
        <f>SUMIFS(СВЦЭМ!#REF!,СВЦЭМ!$A$40:$A$783,$A332,СВЦЭМ!$B$39:$B$782,D$331)+'СЕТ СН'!$F$16</f>
        <v>#REF!</v>
      </c>
      <c r="E332" s="36" t="e">
        <f>SUMIFS(СВЦЭМ!#REF!,СВЦЭМ!$A$40:$A$783,$A332,СВЦЭМ!$B$39:$B$782,E$331)+'СЕТ СН'!$F$16</f>
        <v>#REF!</v>
      </c>
      <c r="F332" s="36" t="e">
        <f>SUMIFS(СВЦЭМ!#REF!,СВЦЭМ!$A$40:$A$783,$A332,СВЦЭМ!$B$39:$B$782,F$331)+'СЕТ СН'!$F$16</f>
        <v>#REF!</v>
      </c>
      <c r="G332" s="36" t="e">
        <f>SUMIFS(СВЦЭМ!#REF!,СВЦЭМ!$A$40:$A$783,$A332,СВЦЭМ!$B$39:$B$782,G$331)+'СЕТ СН'!$F$16</f>
        <v>#REF!</v>
      </c>
      <c r="H332" s="36" t="e">
        <f>SUMIFS(СВЦЭМ!#REF!,СВЦЭМ!$A$40:$A$783,$A332,СВЦЭМ!$B$39:$B$782,H$331)+'СЕТ СН'!$F$16</f>
        <v>#REF!</v>
      </c>
      <c r="I332" s="36" t="e">
        <f>SUMIFS(СВЦЭМ!#REF!,СВЦЭМ!$A$40:$A$783,$A332,СВЦЭМ!$B$39:$B$782,I$331)+'СЕТ СН'!$F$16</f>
        <v>#REF!</v>
      </c>
      <c r="J332" s="36" t="e">
        <f>SUMIFS(СВЦЭМ!#REF!,СВЦЭМ!$A$40:$A$783,$A332,СВЦЭМ!$B$39:$B$782,J$331)+'СЕТ СН'!$F$16</f>
        <v>#REF!</v>
      </c>
      <c r="K332" s="36" t="e">
        <f>SUMIFS(СВЦЭМ!#REF!,СВЦЭМ!$A$40:$A$783,$A332,СВЦЭМ!$B$39:$B$782,K$331)+'СЕТ СН'!$F$16</f>
        <v>#REF!</v>
      </c>
      <c r="L332" s="36" t="e">
        <f>SUMIFS(СВЦЭМ!#REF!,СВЦЭМ!$A$40:$A$783,$A332,СВЦЭМ!$B$39:$B$782,L$331)+'СЕТ СН'!$F$16</f>
        <v>#REF!</v>
      </c>
      <c r="M332" s="36" t="e">
        <f>SUMIFS(СВЦЭМ!#REF!,СВЦЭМ!$A$40:$A$783,$A332,СВЦЭМ!$B$39:$B$782,M$331)+'СЕТ СН'!$F$16</f>
        <v>#REF!</v>
      </c>
      <c r="N332" s="36" t="e">
        <f>SUMIFS(СВЦЭМ!#REF!,СВЦЭМ!$A$40:$A$783,$A332,СВЦЭМ!$B$39:$B$782,N$331)+'СЕТ СН'!$F$16</f>
        <v>#REF!</v>
      </c>
      <c r="O332" s="36" t="e">
        <f>SUMIFS(СВЦЭМ!#REF!,СВЦЭМ!$A$40:$A$783,$A332,СВЦЭМ!$B$39:$B$782,O$331)+'СЕТ СН'!$F$16</f>
        <v>#REF!</v>
      </c>
      <c r="P332" s="36" t="e">
        <f>SUMIFS(СВЦЭМ!#REF!,СВЦЭМ!$A$40:$A$783,$A332,СВЦЭМ!$B$39:$B$782,P$331)+'СЕТ СН'!$F$16</f>
        <v>#REF!</v>
      </c>
      <c r="Q332" s="36" t="e">
        <f>SUMIFS(СВЦЭМ!#REF!,СВЦЭМ!$A$40:$A$783,$A332,СВЦЭМ!$B$39:$B$782,Q$331)+'СЕТ СН'!$F$16</f>
        <v>#REF!</v>
      </c>
      <c r="R332" s="36" t="e">
        <f>SUMIFS(СВЦЭМ!#REF!,СВЦЭМ!$A$40:$A$783,$A332,СВЦЭМ!$B$39:$B$782,R$331)+'СЕТ СН'!$F$16</f>
        <v>#REF!</v>
      </c>
      <c r="S332" s="36" t="e">
        <f>SUMIFS(СВЦЭМ!#REF!,СВЦЭМ!$A$40:$A$783,$A332,СВЦЭМ!$B$39:$B$782,S$331)+'СЕТ СН'!$F$16</f>
        <v>#REF!</v>
      </c>
      <c r="T332" s="36" t="e">
        <f>SUMIFS(СВЦЭМ!#REF!,СВЦЭМ!$A$40:$A$783,$A332,СВЦЭМ!$B$39:$B$782,T$331)+'СЕТ СН'!$F$16</f>
        <v>#REF!</v>
      </c>
      <c r="U332" s="36" t="e">
        <f>SUMIFS(СВЦЭМ!#REF!,СВЦЭМ!$A$40:$A$783,$A332,СВЦЭМ!$B$39:$B$782,U$331)+'СЕТ СН'!$F$16</f>
        <v>#REF!</v>
      </c>
      <c r="V332" s="36" t="e">
        <f>SUMIFS(СВЦЭМ!#REF!,СВЦЭМ!$A$40:$A$783,$A332,СВЦЭМ!$B$39:$B$782,V$331)+'СЕТ СН'!$F$16</f>
        <v>#REF!</v>
      </c>
      <c r="W332" s="36" t="e">
        <f>SUMIFS(СВЦЭМ!#REF!,СВЦЭМ!$A$40:$A$783,$A332,СВЦЭМ!$B$39:$B$782,W$331)+'СЕТ СН'!$F$16</f>
        <v>#REF!</v>
      </c>
      <c r="X332" s="36" t="e">
        <f>SUMIFS(СВЦЭМ!#REF!,СВЦЭМ!$A$40:$A$783,$A332,СВЦЭМ!$B$39:$B$782,X$331)+'СЕТ СН'!$F$16</f>
        <v>#REF!</v>
      </c>
      <c r="Y332" s="36" t="e">
        <f>SUMIFS(СВЦЭМ!#REF!,СВЦЭМ!$A$40:$A$783,$A332,СВЦЭМ!$B$39:$B$782,Y$331)+'СЕТ СН'!$F$16</f>
        <v>#REF!</v>
      </c>
      <c r="AA332" s="45"/>
    </row>
    <row r="333" spans="1:27" ht="15.75" hidden="1" x14ac:dyDescent="0.2">
      <c r="A333" s="35">
        <f>A332+1</f>
        <v>44288</v>
      </c>
      <c r="B333" s="36" t="e">
        <f>SUMIFS(СВЦЭМ!#REF!,СВЦЭМ!$A$40:$A$783,$A333,СВЦЭМ!$B$39:$B$782,B$331)+'СЕТ СН'!$F$16</f>
        <v>#REF!</v>
      </c>
      <c r="C333" s="36" t="e">
        <f>SUMIFS(СВЦЭМ!#REF!,СВЦЭМ!$A$40:$A$783,$A333,СВЦЭМ!$B$39:$B$782,C$331)+'СЕТ СН'!$F$16</f>
        <v>#REF!</v>
      </c>
      <c r="D333" s="36" t="e">
        <f>SUMIFS(СВЦЭМ!#REF!,СВЦЭМ!$A$40:$A$783,$A333,СВЦЭМ!$B$39:$B$782,D$331)+'СЕТ СН'!$F$16</f>
        <v>#REF!</v>
      </c>
      <c r="E333" s="36" t="e">
        <f>SUMIFS(СВЦЭМ!#REF!,СВЦЭМ!$A$40:$A$783,$A333,СВЦЭМ!$B$39:$B$782,E$331)+'СЕТ СН'!$F$16</f>
        <v>#REF!</v>
      </c>
      <c r="F333" s="36" t="e">
        <f>SUMIFS(СВЦЭМ!#REF!,СВЦЭМ!$A$40:$A$783,$A333,СВЦЭМ!$B$39:$B$782,F$331)+'СЕТ СН'!$F$16</f>
        <v>#REF!</v>
      </c>
      <c r="G333" s="36" t="e">
        <f>SUMIFS(СВЦЭМ!#REF!,СВЦЭМ!$A$40:$A$783,$A333,СВЦЭМ!$B$39:$B$782,G$331)+'СЕТ СН'!$F$16</f>
        <v>#REF!</v>
      </c>
      <c r="H333" s="36" t="e">
        <f>SUMIFS(СВЦЭМ!#REF!,СВЦЭМ!$A$40:$A$783,$A333,СВЦЭМ!$B$39:$B$782,H$331)+'СЕТ СН'!$F$16</f>
        <v>#REF!</v>
      </c>
      <c r="I333" s="36" t="e">
        <f>SUMIFS(СВЦЭМ!#REF!,СВЦЭМ!$A$40:$A$783,$A333,СВЦЭМ!$B$39:$B$782,I$331)+'СЕТ СН'!$F$16</f>
        <v>#REF!</v>
      </c>
      <c r="J333" s="36" t="e">
        <f>SUMIFS(СВЦЭМ!#REF!,СВЦЭМ!$A$40:$A$783,$A333,СВЦЭМ!$B$39:$B$782,J$331)+'СЕТ СН'!$F$16</f>
        <v>#REF!</v>
      </c>
      <c r="K333" s="36" t="e">
        <f>SUMIFS(СВЦЭМ!#REF!,СВЦЭМ!$A$40:$A$783,$A333,СВЦЭМ!$B$39:$B$782,K$331)+'СЕТ СН'!$F$16</f>
        <v>#REF!</v>
      </c>
      <c r="L333" s="36" t="e">
        <f>SUMIFS(СВЦЭМ!#REF!,СВЦЭМ!$A$40:$A$783,$A333,СВЦЭМ!$B$39:$B$782,L$331)+'СЕТ СН'!$F$16</f>
        <v>#REF!</v>
      </c>
      <c r="M333" s="36" t="e">
        <f>SUMIFS(СВЦЭМ!#REF!,СВЦЭМ!$A$40:$A$783,$A333,СВЦЭМ!$B$39:$B$782,M$331)+'СЕТ СН'!$F$16</f>
        <v>#REF!</v>
      </c>
      <c r="N333" s="36" t="e">
        <f>SUMIFS(СВЦЭМ!#REF!,СВЦЭМ!$A$40:$A$783,$A333,СВЦЭМ!$B$39:$B$782,N$331)+'СЕТ СН'!$F$16</f>
        <v>#REF!</v>
      </c>
      <c r="O333" s="36" t="e">
        <f>SUMIFS(СВЦЭМ!#REF!,СВЦЭМ!$A$40:$A$783,$A333,СВЦЭМ!$B$39:$B$782,O$331)+'СЕТ СН'!$F$16</f>
        <v>#REF!</v>
      </c>
      <c r="P333" s="36" t="e">
        <f>SUMIFS(СВЦЭМ!#REF!,СВЦЭМ!$A$40:$A$783,$A333,СВЦЭМ!$B$39:$B$782,P$331)+'СЕТ СН'!$F$16</f>
        <v>#REF!</v>
      </c>
      <c r="Q333" s="36" t="e">
        <f>SUMIFS(СВЦЭМ!#REF!,СВЦЭМ!$A$40:$A$783,$A333,СВЦЭМ!$B$39:$B$782,Q$331)+'СЕТ СН'!$F$16</f>
        <v>#REF!</v>
      </c>
      <c r="R333" s="36" t="e">
        <f>SUMIFS(СВЦЭМ!#REF!,СВЦЭМ!$A$40:$A$783,$A333,СВЦЭМ!$B$39:$B$782,R$331)+'СЕТ СН'!$F$16</f>
        <v>#REF!</v>
      </c>
      <c r="S333" s="36" t="e">
        <f>SUMIFS(СВЦЭМ!#REF!,СВЦЭМ!$A$40:$A$783,$A333,СВЦЭМ!$B$39:$B$782,S$331)+'СЕТ СН'!$F$16</f>
        <v>#REF!</v>
      </c>
      <c r="T333" s="36" t="e">
        <f>SUMIFS(СВЦЭМ!#REF!,СВЦЭМ!$A$40:$A$783,$A333,СВЦЭМ!$B$39:$B$782,T$331)+'СЕТ СН'!$F$16</f>
        <v>#REF!</v>
      </c>
      <c r="U333" s="36" t="e">
        <f>SUMIFS(СВЦЭМ!#REF!,СВЦЭМ!$A$40:$A$783,$A333,СВЦЭМ!$B$39:$B$782,U$331)+'СЕТ СН'!$F$16</f>
        <v>#REF!</v>
      </c>
      <c r="V333" s="36" t="e">
        <f>SUMIFS(СВЦЭМ!#REF!,СВЦЭМ!$A$40:$A$783,$A333,СВЦЭМ!$B$39:$B$782,V$331)+'СЕТ СН'!$F$16</f>
        <v>#REF!</v>
      </c>
      <c r="W333" s="36" t="e">
        <f>SUMIFS(СВЦЭМ!#REF!,СВЦЭМ!$A$40:$A$783,$A333,СВЦЭМ!$B$39:$B$782,W$331)+'СЕТ СН'!$F$16</f>
        <v>#REF!</v>
      </c>
      <c r="X333" s="36" t="e">
        <f>SUMIFS(СВЦЭМ!#REF!,СВЦЭМ!$A$40:$A$783,$A333,СВЦЭМ!$B$39:$B$782,X$331)+'СЕТ СН'!$F$16</f>
        <v>#REF!</v>
      </c>
      <c r="Y333" s="36" t="e">
        <f>SUMIFS(СВЦЭМ!#REF!,СВЦЭМ!$A$40:$A$783,$A333,СВЦЭМ!$B$39:$B$782,Y$331)+'СЕТ СН'!$F$16</f>
        <v>#REF!</v>
      </c>
    </row>
    <row r="334" spans="1:27" ht="15.75" hidden="1" x14ac:dyDescent="0.2">
      <c r="A334" s="35">
        <f t="shared" ref="A334:A362" si="9">A333+1</f>
        <v>44289</v>
      </c>
      <c r="B334" s="36" t="e">
        <f>SUMIFS(СВЦЭМ!#REF!,СВЦЭМ!$A$40:$A$783,$A334,СВЦЭМ!$B$39:$B$782,B$331)+'СЕТ СН'!$F$16</f>
        <v>#REF!</v>
      </c>
      <c r="C334" s="36" t="e">
        <f>SUMIFS(СВЦЭМ!#REF!,СВЦЭМ!$A$40:$A$783,$A334,СВЦЭМ!$B$39:$B$782,C$331)+'СЕТ СН'!$F$16</f>
        <v>#REF!</v>
      </c>
      <c r="D334" s="36" t="e">
        <f>SUMIFS(СВЦЭМ!#REF!,СВЦЭМ!$A$40:$A$783,$A334,СВЦЭМ!$B$39:$B$782,D$331)+'СЕТ СН'!$F$16</f>
        <v>#REF!</v>
      </c>
      <c r="E334" s="36" t="e">
        <f>SUMIFS(СВЦЭМ!#REF!,СВЦЭМ!$A$40:$A$783,$A334,СВЦЭМ!$B$39:$B$782,E$331)+'СЕТ СН'!$F$16</f>
        <v>#REF!</v>
      </c>
      <c r="F334" s="36" t="e">
        <f>SUMIFS(СВЦЭМ!#REF!,СВЦЭМ!$A$40:$A$783,$A334,СВЦЭМ!$B$39:$B$782,F$331)+'СЕТ СН'!$F$16</f>
        <v>#REF!</v>
      </c>
      <c r="G334" s="36" t="e">
        <f>SUMIFS(СВЦЭМ!#REF!,СВЦЭМ!$A$40:$A$783,$A334,СВЦЭМ!$B$39:$B$782,G$331)+'СЕТ СН'!$F$16</f>
        <v>#REF!</v>
      </c>
      <c r="H334" s="36" t="e">
        <f>SUMIFS(СВЦЭМ!#REF!,СВЦЭМ!$A$40:$A$783,$A334,СВЦЭМ!$B$39:$B$782,H$331)+'СЕТ СН'!$F$16</f>
        <v>#REF!</v>
      </c>
      <c r="I334" s="36" t="e">
        <f>SUMIFS(СВЦЭМ!#REF!,СВЦЭМ!$A$40:$A$783,$A334,СВЦЭМ!$B$39:$B$782,I$331)+'СЕТ СН'!$F$16</f>
        <v>#REF!</v>
      </c>
      <c r="J334" s="36" t="e">
        <f>SUMIFS(СВЦЭМ!#REF!,СВЦЭМ!$A$40:$A$783,$A334,СВЦЭМ!$B$39:$B$782,J$331)+'СЕТ СН'!$F$16</f>
        <v>#REF!</v>
      </c>
      <c r="K334" s="36" t="e">
        <f>SUMIFS(СВЦЭМ!#REF!,СВЦЭМ!$A$40:$A$783,$A334,СВЦЭМ!$B$39:$B$782,K$331)+'СЕТ СН'!$F$16</f>
        <v>#REF!</v>
      </c>
      <c r="L334" s="36" t="e">
        <f>SUMIFS(СВЦЭМ!#REF!,СВЦЭМ!$A$40:$A$783,$A334,СВЦЭМ!$B$39:$B$782,L$331)+'СЕТ СН'!$F$16</f>
        <v>#REF!</v>
      </c>
      <c r="M334" s="36" t="e">
        <f>SUMIFS(СВЦЭМ!#REF!,СВЦЭМ!$A$40:$A$783,$A334,СВЦЭМ!$B$39:$B$782,M$331)+'СЕТ СН'!$F$16</f>
        <v>#REF!</v>
      </c>
      <c r="N334" s="36" t="e">
        <f>SUMIFS(СВЦЭМ!#REF!,СВЦЭМ!$A$40:$A$783,$A334,СВЦЭМ!$B$39:$B$782,N$331)+'СЕТ СН'!$F$16</f>
        <v>#REF!</v>
      </c>
      <c r="O334" s="36" t="e">
        <f>SUMIFS(СВЦЭМ!#REF!,СВЦЭМ!$A$40:$A$783,$A334,СВЦЭМ!$B$39:$B$782,O$331)+'СЕТ СН'!$F$16</f>
        <v>#REF!</v>
      </c>
      <c r="P334" s="36" t="e">
        <f>SUMIFS(СВЦЭМ!#REF!,СВЦЭМ!$A$40:$A$783,$A334,СВЦЭМ!$B$39:$B$782,P$331)+'СЕТ СН'!$F$16</f>
        <v>#REF!</v>
      </c>
      <c r="Q334" s="36" t="e">
        <f>SUMIFS(СВЦЭМ!#REF!,СВЦЭМ!$A$40:$A$783,$A334,СВЦЭМ!$B$39:$B$782,Q$331)+'СЕТ СН'!$F$16</f>
        <v>#REF!</v>
      </c>
      <c r="R334" s="36" t="e">
        <f>SUMIFS(СВЦЭМ!#REF!,СВЦЭМ!$A$40:$A$783,$A334,СВЦЭМ!$B$39:$B$782,R$331)+'СЕТ СН'!$F$16</f>
        <v>#REF!</v>
      </c>
      <c r="S334" s="36" t="e">
        <f>SUMIFS(СВЦЭМ!#REF!,СВЦЭМ!$A$40:$A$783,$A334,СВЦЭМ!$B$39:$B$782,S$331)+'СЕТ СН'!$F$16</f>
        <v>#REF!</v>
      </c>
      <c r="T334" s="36" t="e">
        <f>SUMIFS(СВЦЭМ!#REF!,СВЦЭМ!$A$40:$A$783,$A334,СВЦЭМ!$B$39:$B$782,T$331)+'СЕТ СН'!$F$16</f>
        <v>#REF!</v>
      </c>
      <c r="U334" s="36" t="e">
        <f>SUMIFS(СВЦЭМ!#REF!,СВЦЭМ!$A$40:$A$783,$A334,СВЦЭМ!$B$39:$B$782,U$331)+'СЕТ СН'!$F$16</f>
        <v>#REF!</v>
      </c>
      <c r="V334" s="36" t="e">
        <f>SUMIFS(СВЦЭМ!#REF!,СВЦЭМ!$A$40:$A$783,$A334,СВЦЭМ!$B$39:$B$782,V$331)+'СЕТ СН'!$F$16</f>
        <v>#REF!</v>
      </c>
      <c r="W334" s="36" t="e">
        <f>SUMIFS(СВЦЭМ!#REF!,СВЦЭМ!$A$40:$A$783,$A334,СВЦЭМ!$B$39:$B$782,W$331)+'СЕТ СН'!$F$16</f>
        <v>#REF!</v>
      </c>
      <c r="X334" s="36" t="e">
        <f>SUMIFS(СВЦЭМ!#REF!,СВЦЭМ!$A$40:$A$783,$A334,СВЦЭМ!$B$39:$B$782,X$331)+'СЕТ СН'!$F$16</f>
        <v>#REF!</v>
      </c>
      <c r="Y334" s="36" t="e">
        <f>SUMIFS(СВЦЭМ!#REF!,СВЦЭМ!$A$40:$A$783,$A334,СВЦЭМ!$B$39:$B$782,Y$331)+'СЕТ СН'!$F$16</f>
        <v>#REF!</v>
      </c>
    </row>
    <row r="335" spans="1:27" ht="15.75" hidden="1" x14ac:dyDescent="0.2">
      <c r="A335" s="35">
        <f t="shared" si="9"/>
        <v>44290</v>
      </c>
      <c r="B335" s="36" t="e">
        <f>SUMIFS(СВЦЭМ!#REF!,СВЦЭМ!$A$40:$A$783,$A335,СВЦЭМ!$B$39:$B$782,B$331)+'СЕТ СН'!$F$16</f>
        <v>#REF!</v>
      </c>
      <c r="C335" s="36" t="e">
        <f>SUMIFS(СВЦЭМ!#REF!,СВЦЭМ!$A$40:$A$783,$A335,СВЦЭМ!$B$39:$B$782,C$331)+'СЕТ СН'!$F$16</f>
        <v>#REF!</v>
      </c>
      <c r="D335" s="36" t="e">
        <f>SUMIFS(СВЦЭМ!#REF!,СВЦЭМ!$A$40:$A$783,$A335,СВЦЭМ!$B$39:$B$782,D$331)+'СЕТ СН'!$F$16</f>
        <v>#REF!</v>
      </c>
      <c r="E335" s="36" t="e">
        <f>SUMIFS(СВЦЭМ!#REF!,СВЦЭМ!$A$40:$A$783,$A335,СВЦЭМ!$B$39:$B$782,E$331)+'СЕТ СН'!$F$16</f>
        <v>#REF!</v>
      </c>
      <c r="F335" s="36" t="e">
        <f>SUMIFS(СВЦЭМ!#REF!,СВЦЭМ!$A$40:$A$783,$A335,СВЦЭМ!$B$39:$B$782,F$331)+'СЕТ СН'!$F$16</f>
        <v>#REF!</v>
      </c>
      <c r="G335" s="36" t="e">
        <f>SUMIFS(СВЦЭМ!#REF!,СВЦЭМ!$A$40:$A$783,$A335,СВЦЭМ!$B$39:$B$782,G$331)+'СЕТ СН'!$F$16</f>
        <v>#REF!</v>
      </c>
      <c r="H335" s="36" t="e">
        <f>SUMIFS(СВЦЭМ!#REF!,СВЦЭМ!$A$40:$A$783,$A335,СВЦЭМ!$B$39:$B$782,H$331)+'СЕТ СН'!$F$16</f>
        <v>#REF!</v>
      </c>
      <c r="I335" s="36" t="e">
        <f>SUMIFS(СВЦЭМ!#REF!,СВЦЭМ!$A$40:$A$783,$A335,СВЦЭМ!$B$39:$B$782,I$331)+'СЕТ СН'!$F$16</f>
        <v>#REF!</v>
      </c>
      <c r="J335" s="36" t="e">
        <f>SUMIFS(СВЦЭМ!#REF!,СВЦЭМ!$A$40:$A$783,$A335,СВЦЭМ!$B$39:$B$782,J$331)+'СЕТ СН'!$F$16</f>
        <v>#REF!</v>
      </c>
      <c r="K335" s="36" t="e">
        <f>SUMIFS(СВЦЭМ!#REF!,СВЦЭМ!$A$40:$A$783,$A335,СВЦЭМ!$B$39:$B$782,K$331)+'СЕТ СН'!$F$16</f>
        <v>#REF!</v>
      </c>
      <c r="L335" s="36" t="e">
        <f>SUMIFS(СВЦЭМ!#REF!,СВЦЭМ!$A$40:$A$783,$A335,СВЦЭМ!$B$39:$B$782,L$331)+'СЕТ СН'!$F$16</f>
        <v>#REF!</v>
      </c>
      <c r="M335" s="36" t="e">
        <f>SUMIFS(СВЦЭМ!#REF!,СВЦЭМ!$A$40:$A$783,$A335,СВЦЭМ!$B$39:$B$782,M$331)+'СЕТ СН'!$F$16</f>
        <v>#REF!</v>
      </c>
      <c r="N335" s="36" t="e">
        <f>SUMIFS(СВЦЭМ!#REF!,СВЦЭМ!$A$40:$A$783,$A335,СВЦЭМ!$B$39:$B$782,N$331)+'СЕТ СН'!$F$16</f>
        <v>#REF!</v>
      </c>
      <c r="O335" s="36" t="e">
        <f>SUMIFS(СВЦЭМ!#REF!,СВЦЭМ!$A$40:$A$783,$A335,СВЦЭМ!$B$39:$B$782,O$331)+'СЕТ СН'!$F$16</f>
        <v>#REF!</v>
      </c>
      <c r="P335" s="36" t="e">
        <f>SUMIFS(СВЦЭМ!#REF!,СВЦЭМ!$A$40:$A$783,$A335,СВЦЭМ!$B$39:$B$782,P$331)+'СЕТ СН'!$F$16</f>
        <v>#REF!</v>
      </c>
      <c r="Q335" s="36" t="e">
        <f>SUMIFS(СВЦЭМ!#REF!,СВЦЭМ!$A$40:$A$783,$A335,СВЦЭМ!$B$39:$B$782,Q$331)+'СЕТ СН'!$F$16</f>
        <v>#REF!</v>
      </c>
      <c r="R335" s="36" t="e">
        <f>SUMIFS(СВЦЭМ!#REF!,СВЦЭМ!$A$40:$A$783,$A335,СВЦЭМ!$B$39:$B$782,R$331)+'СЕТ СН'!$F$16</f>
        <v>#REF!</v>
      </c>
      <c r="S335" s="36" t="e">
        <f>SUMIFS(СВЦЭМ!#REF!,СВЦЭМ!$A$40:$A$783,$A335,СВЦЭМ!$B$39:$B$782,S$331)+'СЕТ СН'!$F$16</f>
        <v>#REF!</v>
      </c>
      <c r="T335" s="36" t="e">
        <f>SUMIFS(СВЦЭМ!#REF!,СВЦЭМ!$A$40:$A$783,$A335,СВЦЭМ!$B$39:$B$782,T$331)+'СЕТ СН'!$F$16</f>
        <v>#REF!</v>
      </c>
      <c r="U335" s="36" t="e">
        <f>SUMIFS(СВЦЭМ!#REF!,СВЦЭМ!$A$40:$A$783,$A335,СВЦЭМ!$B$39:$B$782,U$331)+'СЕТ СН'!$F$16</f>
        <v>#REF!</v>
      </c>
      <c r="V335" s="36" t="e">
        <f>SUMIFS(СВЦЭМ!#REF!,СВЦЭМ!$A$40:$A$783,$A335,СВЦЭМ!$B$39:$B$782,V$331)+'СЕТ СН'!$F$16</f>
        <v>#REF!</v>
      </c>
      <c r="W335" s="36" t="e">
        <f>SUMIFS(СВЦЭМ!#REF!,СВЦЭМ!$A$40:$A$783,$A335,СВЦЭМ!$B$39:$B$782,W$331)+'СЕТ СН'!$F$16</f>
        <v>#REF!</v>
      </c>
      <c r="X335" s="36" t="e">
        <f>SUMIFS(СВЦЭМ!#REF!,СВЦЭМ!$A$40:$A$783,$A335,СВЦЭМ!$B$39:$B$782,X$331)+'СЕТ СН'!$F$16</f>
        <v>#REF!</v>
      </c>
      <c r="Y335" s="36" t="e">
        <f>SUMIFS(СВЦЭМ!#REF!,СВЦЭМ!$A$40:$A$783,$A335,СВЦЭМ!$B$39:$B$782,Y$331)+'СЕТ СН'!$F$16</f>
        <v>#REF!</v>
      </c>
    </row>
    <row r="336" spans="1:27" ht="15.75" hidden="1" x14ac:dyDescent="0.2">
      <c r="A336" s="35">
        <f t="shared" si="9"/>
        <v>44291</v>
      </c>
      <c r="B336" s="36" t="e">
        <f>SUMIFS(СВЦЭМ!#REF!,СВЦЭМ!$A$40:$A$783,$A336,СВЦЭМ!$B$39:$B$782,B$331)+'СЕТ СН'!$F$16</f>
        <v>#REF!</v>
      </c>
      <c r="C336" s="36" t="e">
        <f>SUMIFS(СВЦЭМ!#REF!,СВЦЭМ!$A$40:$A$783,$A336,СВЦЭМ!$B$39:$B$782,C$331)+'СЕТ СН'!$F$16</f>
        <v>#REF!</v>
      </c>
      <c r="D336" s="36" t="e">
        <f>SUMIFS(СВЦЭМ!#REF!,СВЦЭМ!$A$40:$A$783,$A336,СВЦЭМ!$B$39:$B$782,D$331)+'СЕТ СН'!$F$16</f>
        <v>#REF!</v>
      </c>
      <c r="E336" s="36" t="e">
        <f>SUMIFS(СВЦЭМ!#REF!,СВЦЭМ!$A$40:$A$783,$A336,СВЦЭМ!$B$39:$B$782,E$331)+'СЕТ СН'!$F$16</f>
        <v>#REF!</v>
      </c>
      <c r="F336" s="36" t="e">
        <f>SUMIFS(СВЦЭМ!#REF!,СВЦЭМ!$A$40:$A$783,$A336,СВЦЭМ!$B$39:$B$782,F$331)+'СЕТ СН'!$F$16</f>
        <v>#REF!</v>
      </c>
      <c r="G336" s="36" t="e">
        <f>SUMIFS(СВЦЭМ!#REF!,СВЦЭМ!$A$40:$A$783,$A336,СВЦЭМ!$B$39:$B$782,G$331)+'СЕТ СН'!$F$16</f>
        <v>#REF!</v>
      </c>
      <c r="H336" s="36" t="e">
        <f>SUMIFS(СВЦЭМ!#REF!,СВЦЭМ!$A$40:$A$783,$A336,СВЦЭМ!$B$39:$B$782,H$331)+'СЕТ СН'!$F$16</f>
        <v>#REF!</v>
      </c>
      <c r="I336" s="36" t="e">
        <f>SUMIFS(СВЦЭМ!#REF!,СВЦЭМ!$A$40:$A$783,$A336,СВЦЭМ!$B$39:$B$782,I$331)+'СЕТ СН'!$F$16</f>
        <v>#REF!</v>
      </c>
      <c r="J336" s="36" t="e">
        <f>SUMIFS(СВЦЭМ!#REF!,СВЦЭМ!$A$40:$A$783,$A336,СВЦЭМ!$B$39:$B$782,J$331)+'СЕТ СН'!$F$16</f>
        <v>#REF!</v>
      </c>
      <c r="K336" s="36" t="e">
        <f>SUMIFS(СВЦЭМ!#REF!,СВЦЭМ!$A$40:$A$783,$A336,СВЦЭМ!$B$39:$B$782,K$331)+'СЕТ СН'!$F$16</f>
        <v>#REF!</v>
      </c>
      <c r="L336" s="36" t="e">
        <f>SUMIFS(СВЦЭМ!#REF!,СВЦЭМ!$A$40:$A$783,$A336,СВЦЭМ!$B$39:$B$782,L$331)+'СЕТ СН'!$F$16</f>
        <v>#REF!</v>
      </c>
      <c r="M336" s="36" t="e">
        <f>SUMIFS(СВЦЭМ!#REF!,СВЦЭМ!$A$40:$A$783,$A336,СВЦЭМ!$B$39:$B$782,M$331)+'СЕТ СН'!$F$16</f>
        <v>#REF!</v>
      </c>
      <c r="N336" s="36" t="e">
        <f>SUMIFS(СВЦЭМ!#REF!,СВЦЭМ!$A$40:$A$783,$A336,СВЦЭМ!$B$39:$B$782,N$331)+'СЕТ СН'!$F$16</f>
        <v>#REF!</v>
      </c>
      <c r="O336" s="36" t="e">
        <f>SUMIFS(СВЦЭМ!#REF!,СВЦЭМ!$A$40:$A$783,$A336,СВЦЭМ!$B$39:$B$782,O$331)+'СЕТ СН'!$F$16</f>
        <v>#REF!</v>
      </c>
      <c r="P336" s="36" t="e">
        <f>SUMIFS(СВЦЭМ!#REF!,СВЦЭМ!$A$40:$A$783,$A336,СВЦЭМ!$B$39:$B$782,P$331)+'СЕТ СН'!$F$16</f>
        <v>#REF!</v>
      </c>
      <c r="Q336" s="36" t="e">
        <f>SUMIFS(СВЦЭМ!#REF!,СВЦЭМ!$A$40:$A$783,$A336,СВЦЭМ!$B$39:$B$782,Q$331)+'СЕТ СН'!$F$16</f>
        <v>#REF!</v>
      </c>
      <c r="R336" s="36" t="e">
        <f>SUMIFS(СВЦЭМ!#REF!,СВЦЭМ!$A$40:$A$783,$A336,СВЦЭМ!$B$39:$B$782,R$331)+'СЕТ СН'!$F$16</f>
        <v>#REF!</v>
      </c>
      <c r="S336" s="36" t="e">
        <f>SUMIFS(СВЦЭМ!#REF!,СВЦЭМ!$A$40:$A$783,$A336,СВЦЭМ!$B$39:$B$782,S$331)+'СЕТ СН'!$F$16</f>
        <v>#REF!</v>
      </c>
      <c r="T336" s="36" t="e">
        <f>SUMIFS(СВЦЭМ!#REF!,СВЦЭМ!$A$40:$A$783,$A336,СВЦЭМ!$B$39:$B$782,T$331)+'СЕТ СН'!$F$16</f>
        <v>#REF!</v>
      </c>
      <c r="U336" s="36" t="e">
        <f>SUMIFS(СВЦЭМ!#REF!,СВЦЭМ!$A$40:$A$783,$A336,СВЦЭМ!$B$39:$B$782,U$331)+'СЕТ СН'!$F$16</f>
        <v>#REF!</v>
      </c>
      <c r="V336" s="36" t="e">
        <f>SUMIFS(СВЦЭМ!#REF!,СВЦЭМ!$A$40:$A$783,$A336,СВЦЭМ!$B$39:$B$782,V$331)+'СЕТ СН'!$F$16</f>
        <v>#REF!</v>
      </c>
      <c r="W336" s="36" t="e">
        <f>SUMIFS(СВЦЭМ!#REF!,СВЦЭМ!$A$40:$A$783,$A336,СВЦЭМ!$B$39:$B$782,W$331)+'СЕТ СН'!$F$16</f>
        <v>#REF!</v>
      </c>
      <c r="X336" s="36" t="e">
        <f>SUMIFS(СВЦЭМ!#REF!,СВЦЭМ!$A$40:$A$783,$A336,СВЦЭМ!$B$39:$B$782,X$331)+'СЕТ СН'!$F$16</f>
        <v>#REF!</v>
      </c>
      <c r="Y336" s="36" t="e">
        <f>SUMIFS(СВЦЭМ!#REF!,СВЦЭМ!$A$40:$A$783,$A336,СВЦЭМ!$B$39:$B$782,Y$331)+'СЕТ СН'!$F$16</f>
        <v>#REF!</v>
      </c>
    </row>
    <row r="337" spans="1:25" ht="15.75" hidden="1" x14ac:dyDescent="0.2">
      <c r="A337" s="35">
        <f t="shared" si="9"/>
        <v>44292</v>
      </c>
      <c r="B337" s="36" t="e">
        <f>SUMIFS(СВЦЭМ!#REF!,СВЦЭМ!$A$40:$A$783,$A337,СВЦЭМ!$B$39:$B$782,B$331)+'СЕТ СН'!$F$16</f>
        <v>#REF!</v>
      </c>
      <c r="C337" s="36" t="e">
        <f>SUMIFS(СВЦЭМ!#REF!,СВЦЭМ!$A$40:$A$783,$A337,СВЦЭМ!$B$39:$B$782,C$331)+'СЕТ СН'!$F$16</f>
        <v>#REF!</v>
      </c>
      <c r="D337" s="36" t="e">
        <f>SUMIFS(СВЦЭМ!#REF!,СВЦЭМ!$A$40:$A$783,$A337,СВЦЭМ!$B$39:$B$782,D$331)+'СЕТ СН'!$F$16</f>
        <v>#REF!</v>
      </c>
      <c r="E337" s="36" t="e">
        <f>SUMIFS(СВЦЭМ!#REF!,СВЦЭМ!$A$40:$A$783,$A337,СВЦЭМ!$B$39:$B$782,E$331)+'СЕТ СН'!$F$16</f>
        <v>#REF!</v>
      </c>
      <c r="F337" s="36" t="e">
        <f>SUMIFS(СВЦЭМ!#REF!,СВЦЭМ!$A$40:$A$783,$A337,СВЦЭМ!$B$39:$B$782,F$331)+'СЕТ СН'!$F$16</f>
        <v>#REF!</v>
      </c>
      <c r="G337" s="36" t="e">
        <f>SUMIFS(СВЦЭМ!#REF!,СВЦЭМ!$A$40:$A$783,$A337,СВЦЭМ!$B$39:$B$782,G$331)+'СЕТ СН'!$F$16</f>
        <v>#REF!</v>
      </c>
      <c r="H337" s="36" t="e">
        <f>SUMIFS(СВЦЭМ!#REF!,СВЦЭМ!$A$40:$A$783,$A337,СВЦЭМ!$B$39:$B$782,H$331)+'СЕТ СН'!$F$16</f>
        <v>#REF!</v>
      </c>
      <c r="I337" s="36" t="e">
        <f>SUMIFS(СВЦЭМ!#REF!,СВЦЭМ!$A$40:$A$783,$A337,СВЦЭМ!$B$39:$B$782,I$331)+'СЕТ СН'!$F$16</f>
        <v>#REF!</v>
      </c>
      <c r="J337" s="36" t="e">
        <f>SUMIFS(СВЦЭМ!#REF!,СВЦЭМ!$A$40:$A$783,$A337,СВЦЭМ!$B$39:$B$782,J$331)+'СЕТ СН'!$F$16</f>
        <v>#REF!</v>
      </c>
      <c r="K337" s="36" t="e">
        <f>SUMIFS(СВЦЭМ!#REF!,СВЦЭМ!$A$40:$A$783,$A337,СВЦЭМ!$B$39:$B$782,K$331)+'СЕТ СН'!$F$16</f>
        <v>#REF!</v>
      </c>
      <c r="L337" s="36" t="e">
        <f>SUMIFS(СВЦЭМ!#REF!,СВЦЭМ!$A$40:$A$783,$A337,СВЦЭМ!$B$39:$B$782,L$331)+'СЕТ СН'!$F$16</f>
        <v>#REF!</v>
      </c>
      <c r="M337" s="36" t="e">
        <f>SUMIFS(СВЦЭМ!#REF!,СВЦЭМ!$A$40:$A$783,$A337,СВЦЭМ!$B$39:$B$782,M$331)+'СЕТ СН'!$F$16</f>
        <v>#REF!</v>
      </c>
      <c r="N337" s="36" t="e">
        <f>SUMIFS(СВЦЭМ!#REF!,СВЦЭМ!$A$40:$A$783,$A337,СВЦЭМ!$B$39:$B$782,N$331)+'СЕТ СН'!$F$16</f>
        <v>#REF!</v>
      </c>
      <c r="O337" s="36" t="e">
        <f>SUMIFS(СВЦЭМ!#REF!,СВЦЭМ!$A$40:$A$783,$A337,СВЦЭМ!$B$39:$B$782,O$331)+'СЕТ СН'!$F$16</f>
        <v>#REF!</v>
      </c>
      <c r="P337" s="36" t="e">
        <f>SUMIFS(СВЦЭМ!#REF!,СВЦЭМ!$A$40:$A$783,$A337,СВЦЭМ!$B$39:$B$782,P$331)+'СЕТ СН'!$F$16</f>
        <v>#REF!</v>
      </c>
      <c r="Q337" s="36" t="e">
        <f>SUMIFS(СВЦЭМ!#REF!,СВЦЭМ!$A$40:$A$783,$A337,СВЦЭМ!$B$39:$B$782,Q$331)+'СЕТ СН'!$F$16</f>
        <v>#REF!</v>
      </c>
      <c r="R337" s="36" t="e">
        <f>SUMIFS(СВЦЭМ!#REF!,СВЦЭМ!$A$40:$A$783,$A337,СВЦЭМ!$B$39:$B$782,R$331)+'СЕТ СН'!$F$16</f>
        <v>#REF!</v>
      </c>
      <c r="S337" s="36" t="e">
        <f>SUMIFS(СВЦЭМ!#REF!,СВЦЭМ!$A$40:$A$783,$A337,СВЦЭМ!$B$39:$B$782,S$331)+'СЕТ СН'!$F$16</f>
        <v>#REF!</v>
      </c>
      <c r="T337" s="36" t="e">
        <f>SUMIFS(СВЦЭМ!#REF!,СВЦЭМ!$A$40:$A$783,$A337,СВЦЭМ!$B$39:$B$782,T$331)+'СЕТ СН'!$F$16</f>
        <v>#REF!</v>
      </c>
      <c r="U337" s="36" t="e">
        <f>SUMIFS(СВЦЭМ!#REF!,СВЦЭМ!$A$40:$A$783,$A337,СВЦЭМ!$B$39:$B$782,U$331)+'СЕТ СН'!$F$16</f>
        <v>#REF!</v>
      </c>
      <c r="V337" s="36" t="e">
        <f>SUMIFS(СВЦЭМ!#REF!,СВЦЭМ!$A$40:$A$783,$A337,СВЦЭМ!$B$39:$B$782,V$331)+'СЕТ СН'!$F$16</f>
        <v>#REF!</v>
      </c>
      <c r="W337" s="36" t="e">
        <f>SUMIFS(СВЦЭМ!#REF!,СВЦЭМ!$A$40:$A$783,$A337,СВЦЭМ!$B$39:$B$782,W$331)+'СЕТ СН'!$F$16</f>
        <v>#REF!</v>
      </c>
      <c r="X337" s="36" t="e">
        <f>SUMIFS(СВЦЭМ!#REF!,СВЦЭМ!$A$40:$A$783,$A337,СВЦЭМ!$B$39:$B$782,X$331)+'СЕТ СН'!$F$16</f>
        <v>#REF!</v>
      </c>
      <c r="Y337" s="36" t="e">
        <f>SUMIFS(СВЦЭМ!#REF!,СВЦЭМ!$A$40:$A$783,$A337,СВЦЭМ!$B$39:$B$782,Y$331)+'СЕТ СН'!$F$16</f>
        <v>#REF!</v>
      </c>
    </row>
    <row r="338" spans="1:25" ht="15.75" hidden="1" x14ac:dyDescent="0.2">
      <c r="A338" s="35">
        <f t="shared" si="9"/>
        <v>44293</v>
      </c>
      <c r="B338" s="36" t="e">
        <f>SUMIFS(СВЦЭМ!#REF!,СВЦЭМ!$A$40:$A$783,$A338,СВЦЭМ!$B$39:$B$782,B$331)+'СЕТ СН'!$F$16</f>
        <v>#REF!</v>
      </c>
      <c r="C338" s="36" t="e">
        <f>SUMIFS(СВЦЭМ!#REF!,СВЦЭМ!$A$40:$A$783,$A338,СВЦЭМ!$B$39:$B$782,C$331)+'СЕТ СН'!$F$16</f>
        <v>#REF!</v>
      </c>
      <c r="D338" s="36" t="e">
        <f>SUMIFS(СВЦЭМ!#REF!,СВЦЭМ!$A$40:$A$783,$A338,СВЦЭМ!$B$39:$B$782,D$331)+'СЕТ СН'!$F$16</f>
        <v>#REF!</v>
      </c>
      <c r="E338" s="36" t="e">
        <f>SUMIFS(СВЦЭМ!#REF!,СВЦЭМ!$A$40:$A$783,$A338,СВЦЭМ!$B$39:$B$782,E$331)+'СЕТ СН'!$F$16</f>
        <v>#REF!</v>
      </c>
      <c r="F338" s="36" t="e">
        <f>SUMIFS(СВЦЭМ!#REF!,СВЦЭМ!$A$40:$A$783,$A338,СВЦЭМ!$B$39:$B$782,F$331)+'СЕТ СН'!$F$16</f>
        <v>#REF!</v>
      </c>
      <c r="G338" s="36" t="e">
        <f>SUMIFS(СВЦЭМ!#REF!,СВЦЭМ!$A$40:$A$783,$A338,СВЦЭМ!$B$39:$B$782,G$331)+'СЕТ СН'!$F$16</f>
        <v>#REF!</v>
      </c>
      <c r="H338" s="36" t="e">
        <f>SUMIFS(СВЦЭМ!#REF!,СВЦЭМ!$A$40:$A$783,$A338,СВЦЭМ!$B$39:$B$782,H$331)+'СЕТ СН'!$F$16</f>
        <v>#REF!</v>
      </c>
      <c r="I338" s="36" t="e">
        <f>SUMIFS(СВЦЭМ!#REF!,СВЦЭМ!$A$40:$A$783,$A338,СВЦЭМ!$B$39:$B$782,I$331)+'СЕТ СН'!$F$16</f>
        <v>#REF!</v>
      </c>
      <c r="J338" s="36" t="e">
        <f>SUMIFS(СВЦЭМ!#REF!,СВЦЭМ!$A$40:$A$783,$A338,СВЦЭМ!$B$39:$B$782,J$331)+'СЕТ СН'!$F$16</f>
        <v>#REF!</v>
      </c>
      <c r="K338" s="36" t="e">
        <f>SUMIFS(СВЦЭМ!#REF!,СВЦЭМ!$A$40:$A$783,$A338,СВЦЭМ!$B$39:$B$782,K$331)+'СЕТ СН'!$F$16</f>
        <v>#REF!</v>
      </c>
      <c r="L338" s="36" t="e">
        <f>SUMIFS(СВЦЭМ!#REF!,СВЦЭМ!$A$40:$A$783,$A338,СВЦЭМ!$B$39:$B$782,L$331)+'СЕТ СН'!$F$16</f>
        <v>#REF!</v>
      </c>
      <c r="M338" s="36" t="e">
        <f>SUMIFS(СВЦЭМ!#REF!,СВЦЭМ!$A$40:$A$783,$A338,СВЦЭМ!$B$39:$B$782,M$331)+'СЕТ СН'!$F$16</f>
        <v>#REF!</v>
      </c>
      <c r="N338" s="36" t="e">
        <f>SUMIFS(СВЦЭМ!#REF!,СВЦЭМ!$A$40:$A$783,$A338,СВЦЭМ!$B$39:$B$782,N$331)+'СЕТ СН'!$F$16</f>
        <v>#REF!</v>
      </c>
      <c r="O338" s="36" t="e">
        <f>SUMIFS(СВЦЭМ!#REF!,СВЦЭМ!$A$40:$A$783,$A338,СВЦЭМ!$B$39:$B$782,O$331)+'СЕТ СН'!$F$16</f>
        <v>#REF!</v>
      </c>
      <c r="P338" s="36" t="e">
        <f>SUMIFS(СВЦЭМ!#REF!,СВЦЭМ!$A$40:$A$783,$A338,СВЦЭМ!$B$39:$B$782,P$331)+'СЕТ СН'!$F$16</f>
        <v>#REF!</v>
      </c>
      <c r="Q338" s="36" t="e">
        <f>SUMIFS(СВЦЭМ!#REF!,СВЦЭМ!$A$40:$A$783,$A338,СВЦЭМ!$B$39:$B$782,Q$331)+'СЕТ СН'!$F$16</f>
        <v>#REF!</v>
      </c>
      <c r="R338" s="36" t="e">
        <f>SUMIFS(СВЦЭМ!#REF!,СВЦЭМ!$A$40:$A$783,$A338,СВЦЭМ!$B$39:$B$782,R$331)+'СЕТ СН'!$F$16</f>
        <v>#REF!</v>
      </c>
      <c r="S338" s="36" t="e">
        <f>SUMIFS(СВЦЭМ!#REF!,СВЦЭМ!$A$40:$A$783,$A338,СВЦЭМ!$B$39:$B$782,S$331)+'СЕТ СН'!$F$16</f>
        <v>#REF!</v>
      </c>
      <c r="T338" s="36" t="e">
        <f>SUMIFS(СВЦЭМ!#REF!,СВЦЭМ!$A$40:$A$783,$A338,СВЦЭМ!$B$39:$B$782,T$331)+'СЕТ СН'!$F$16</f>
        <v>#REF!</v>
      </c>
      <c r="U338" s="36" t="e">
        <f>SUMIFS(СВЦЭМ!#REF!,СВЦЭМ!$A$40:$A$783,$A338,СВЦЭМ!$B$39:$B$782,U$331)+'СЕТ СН'!$F$16</f>
        <v>#REF!</v>
      </c>
      <c r="V338" s="36" t="e">
        <f>SUMIFS(СВЦЭМ!#REF!,СВЦЭМ!$A$40:$A$783,$A338,СВЦЭМ!$B$39:$B$782,V$331)+'СЕТ СН'!$F$16</f>
        <v>#REF!</v>
      </c>
      <c r="W338" s="36" t="e">
        <f>SUMIFS(СВЦЭМ!#REF!,СВЦЭМ!$A$40:$A$783,$A338,СВЦЭМ!$B$39:$B$782,W$331)+'СЕТ СН'!$F$16</f>
        <v>#REF!</v>
      </c>
      <c r="X338" s="36" t="e">
        <f>SUMIFS(СВЦЭМ!#REF!,СВЦЭМ!$A$40:$A$783,$A338,СВЦЭМ!$B$39:$B$782,X$331)+'СЕТ СН'!$F$16</f>
        <v>#REF!</v>
      </c>
      <c r="Y338" s="36" t="e">
        <f>SUMIFS(СВЦЭМ!#REF!,СВЦЭМ!$A$40:$A$783,$A338,СВЦЭМ!$B$39:$B$782,Y$331)+'СЕТ СН'!$F$16</f>
        <v>#REF!</v>
      </c>
    </row>
    <row r="339" spans="1:25" ht="15.75" hidden="1" x14ac:dyDescent="0.2">
      <c r="A339" s="35">
        <f t="shared" si="9"/>
        <v>44294</v>
      </c>
      <c r="B339" s="36" t="e">
        <f>SUMIFS(СВЦЭМ!#REF!,СВЦЭМ!$A$40:$A$783,$A339,СВЦЭМ!$B$39:$B$782,B$331)+'СЕТ СН'!$F$16</f>
        <v>#REF!</v>
      </c>
      <c r="C339" s="36" t="e">
        <f>SUMIFS(СВЦЭМ!#REF!,СВЦЭМ!$A$40:$A$783,$A339,СВЦЭМ!$B$39:$B$782,C$331)+'СЕТ СН'!$F$16</f>
        <v>#REF!</v>
      </c>
      <c r="D339" s="36" t="e">
        <f>SUMIFS(СВЦЭМ!#REF!,СВЦЭМ!$A$40:$A$783,$A339,СВЦЭМ!$B$39:$B$782,D$331)+'СЕТ СН'!$F$16</f>
        <v>#REF!</v>
      </c>
      <c r="E339" s="36" t="e">
        <f>SUMIFS(СВЦЭМ!#REF!,СВЦЭМ!$A$40:$A$783,$A339,СВЦЭМ!$B$39:$B$782,E$331)+'СЕТ СН'!$F$16</f>
        <v>#REF!</v>
      </c>
      <c r="F339" s="36" t="e">
        <f>SUMIFS(СВЦЭМ!#REF!,СВЦЭМ!$A$40:$A$783,$A339,СВЦЭМ!$B$39:$B$782,F$331)+'СЕТ СН'!$F$16</f>
        <v>#REF!</v>
      </c>
      <c r="G339" s="36" t="e">
        <f>SUMIFS(СВЦЭМ!#REF!,СВЦЭМ!$A$40:$A$783,$A339,СВЦЭМ!$B$39:$B$782,G$331)+'СЕТ СН'!$F$16</f>
        <v>#REF!</v>
      </c>
      <c r="H339" s="36" t="e">
        <f>SUMIFS(СВЦЭМ!#REF!,СВЦЭМ!$A$40:$A$783,$A339,СВЦЭМ!$B$39:$B$782,H$331)+'СЕТ СН'!$F$16</f>
        <v>#REF!</v>
      </c>
      <c r="I339" s="36" t="e">
        <f>SUMIFS(СВЦЭМ!#REF!,СВЦЭМ!$A$40:$A$783,$A339,СВЦЭМ!$B$39:$B$782,I$331)+'СЕТ СН'!$F$16</f>
        <v>#REF!</v>
      </c>
      <c r="J339" s="36" t="e">
        <f>SUMIFS(СВЦЭМ!#REF!,СВЦЭМ!$A$40:$A$783,$A339,СВЦЭМ!$B$39:$B$782,J$331)+'СЕТ СН'!$F$16</f>
        <v>#REF!</v>
      </c>
      <c r="K339" s="36" t="e">
        <f>SUMIFS(СВЦЭМ!#REF!,СВЦЭМ!$A$40:$A$783,$A339,СВЦЭМ!$B$39:$B$782,K$331)+'СЕТ СН'!$F$16</f>
        <v>#REF!</v>
      </c>
      <c r="L339" s="36" t="e">
        <f>SUMIFS(СВЦЭМ!#REF!,СВЦЭМ!$A$40:$A$783,$A339,СВЦЭМ!$B$39:$B$782,L$331)+'СЕТ СН'!$F$16</f>
        <v>#REF!</v>
      </c>
      <c r="M339" s="36" t="e">
        <f>SUMIFS(СВЦЭМ!#REF!,СВЦЭМ!$A$40:$A$783,$A339,СВЦЭМ!$B$39:$B$782,M$331)+'СЕТ СН'!$F$16</f>
        <v>#REF!</v>
      </c>
      <c r="N339" s="36" t="e">
        <f>SUMIFS(СВЦЭМ!#REF!,СВЦЭМ!$A$40:$A$783,$A339,СВЦЭМ!$B$39:$B$782,N$331)+'СЕТ СН'!$F$16</f>
        <v>#REF!</v>
      </c>
      <c r="O339" s="36" t="e">
        <f>SUMIFS(СВЦЭМ!#REF!,СВЦЭМ!$A$40:$A$783,$A339,СВЦЭМ!$B$39:$B$782,O$331)+'СЕТ СН'!$F$16</f>
        <v>#REF!</v>
      </c>
      <c r="P339" s="36" t="e">
        <f>SUMIFS(СВЦЭМ!#REF!,СВЦЭМ!$A$40:$A$783,$A339,СВЦЭМ!$B$39:$B$782,P$331)+'СЕТ СН'!$F$16</f>
        <v>#REF!</v>
      </c>
      <c r="Q339" s="36" t="e">
        <f>SUMIFS(СВЦЭМ!#REF!,СВЦЭМ!$A$40:$A$783,$A339,СВЦЭМ!$B$39:$B$782,Q$331)+'СЕТ СН'!$F$16</f>
        <v>#REF!</v>
      </c>
      <c r="R339" s="36" t="e">
        <f>SUMIFS(СВЦЭМ!#REF!,СВЦЭМ!$A$40:$A$783,$A339,СВЦЭМ!$B$39:$B$782,R$331)+'СЕТ СН'!$F$16</f>
        <v>#REF!</v>
      </c>
      <c r="S339" s="36" t="e">
        <f>SUMIFS(СВЦЭМ!#REF!,СВЦЭМ!$A$40:$A$783,$A339,СВЦЭМ!$B$39:$B$782,S$331)+'СЕТ СН'!$F$16</f>
        <v>#REF!</v>
      </c>
      <c r="T339" s="36" t="e">
        <f>SUMIFS(СВЦЭМ!#REF!,СВЦЭМ!$A$40:$A$783,$A339,СВЦЭМ!$B$39:$B$782,T$331)+'СЕТ СН'!$F$16</f>
        <v>#REF!</v>
      </c>
      <c r="U339" s="36" t="e">
        <f>SUMIFS(СВЦЭМ!#REF!,СВЦЭМ!$A$40:$A$783,$A339,СВЦЭМ!$B$39:$B$782,U$331)+'СЕТ СН'!$F$16</f>
        <v>#REF!</v>
      </c>
      <c r="V339" s="36" t="e">
        <f>SUMIFS(СВЦЭМ!#REF!,СВЦЭМ!$A$40:$A$783,$A339,СВЦЭМ!$B$39:$B$782,V$331)+'СЕТ СН'!$F$16</f>
        <v>#REF!</v>
      </c>
      <c r="W339" s="36" t="e">
        <f>SUMIFS(СВЦЭМ!#REF!,СВЦЭМ!$A$40:$A$783,$A339,СВЦЭМ!$B$39:$B$782,W$331)+'СЕТ СН'!$F$16</f>
        <v>#REF!</v>
      </c>
      <c r="X339" s="36" t="e">
        <f>SUMIFS(СВЦЭМ!#REF!,СВЦЭМ!$A$40:$A$783,$A339,СВЦЭМ!$B$39:$B$782,X$331)+'СЕТ СН'!$F$16</f>
        <v>#REF!</v>
      </c>
      <c r="Y339" s="36" t="e">
        <f>SUMIFS(СВЦЭМ!#REF!,СВЦЭМ!$A$40:$A$783,$A339,СВЦЭМ!$B$39:$B$782,Y$331)+'СЕТ СН'!$F$16</f>
        <v>#REF!</v>
      </c>
    </row>
    <row r="340" spans="1:25" ht="15.75" hidden="1" x14ac:dyDescent="0.2">
      <c r="A340" s="35">
        <f t="shared" si="9"/>
        <v>44295</v>
      </c>
      <c r="B340" s="36" t="e">
        <f>SUMIFS(СВЦЭМ!#REF!,СВЦЭМ!$A$40:$A$783,$A340,СВЦЭМ!$B$39:$B$782,B$331)+'СЕТ СН'!$F$16</f>
        <v>#REF!</v>
      </c>
      <c r="C340" s="36" t="e">
        <f>SUMIFS(СВЦЭМ!#REF!,СВЦЭМ!$A$40:$A$783,$A340,СВЦЭМ!$B$39:$B$782,C$331)+'СЕТ СН'!$F$16</f>
        <v>#REF!</v>
      </c>
      <c r="D340" s="36" t="e">
        <f>SUMIFS(СВЦЭМ!#REF!,СВЦЭМ!$A$40:$A$783,$A340,СВЦЭМ!$B$39:$B$782,D$331)+'СЕТ СН'!$F$16</f>
        <v>#REF!</v>
      </c>
      <c r="E340" s="36" t="e">
        <f>SUMIFS(СВЦЭМ!#REF!,СВЦЭМ!$A$40:$A$783,$A340,СВЦЭМ!$B$39:$B$782,E$331)+'СЕТ СН'!$F$16</f>
        <v>#REF!</v>
      </c>
      <c r="F340" s="36" t="e">
        <f>SUMIFS(СВЦЭМ!#REF!,СВЦЭМ!$A$40:$A$783,$A340,СВЦЭМ!$B$39:$B$782,F$331)+'СЕТ СН'!$F$16</f>
        <v>#REF!</v>
      </c>
      <c r="G340" s="36" t="e">
        <f>SUMIFS(СВЦЭМ!#REF!,СВЦЭМ!$A$40:$A$783,$A340,СВЦЭМ!$B$39:$B$782,G$331)+'СЕТ СН'!$F$16</f>
        <v>#REF!</v>
      </c>
      <c r="H340" s="36" t="e">
        <f>SUMIFS(СВЦЭМ!#REF!,СВЦЭМ!$A$40:$A$783,$A340,СВЦЭМ!$B$39:$B$782,H$331)+'СЕТ СН'!$F$16</f>
        <v>#REF!</v>
      </c>
      <c r="I340" s="36" t="e">
        <f>SUMIFS(СВЦЭМ!#REF!,СВЦЭМ!$A$40:$A$783,$A340,СВЦЭМ!$B$39:$B$782,I$331)+'СЕТ СН'!$F$16</f>
        <v>#REF!</v>
      </c>
      <c r="J340" s="36" t="e">
        <f>SUMIFS(СВЦЭМ!#REF!,СВЦЭМ!$A$40:$A$783,$A340,СВЦЭМ!$B$39:$B$782,J$331)+'СЕТ СН'!$F$16</f>
        <v>#REF!</v>
      </c>
      <c r="K340" s="36" t="e">
        <f>SUMIFS(СВЦЭМ!#REF!,СВЦЭМ!$A$40:$A$783,$A340,СВЦЭМ!$B$39:$B$782,K$331)+'СЕТ СН'!$F$16</f>
        <v>#REF!</v>
      </c>
      <c r="L340" s="36" t="e">
        <f>SUMIFS(СВЦЭМ!#REF!,СВЦЭМ!$A$40:$A$783,$A340,СВЦЭМ!$B$39:$B$782,L$331)+'СЕТ СН'!$F$16</f>
        <v>#REF!</v>
      </c>
      <c r="M340" s="36" t="e">
        <f>SUMIFS(СВЦЭМ!#REF!,СВЦЭМ!$A$40:$A$783,$A340,СВЦЭМ!$B$39:$B$782,M$331)+'СЕТ СН'!$F$16</f>
        <v>#REF!</v>
      </c>
      <c r="N340" s="36" t="e">
        <f>SUMIFS(СВЦЭМ!#REF!,СВЦЭМ!$A$40:$A$783,$A340,СВЦЭМ!$B$39:$B$782,N$331)+'СЕТ СН'!$F$16</f>
        <v>#REF!</v>
      </c>
      <c r="O340" s="36" t="e">
        <f>SUMIFS(СВЦЭМ!#REF!,СВЦЭМ!$A$40:$A$783,$A340,СВЦЭМ!$B$39:$B$782,O$331)+'СЕТ СН'!$F$16</f>
        <v>#REF!</v>
      </c>
      <c r="P340" s="36" t="e">
        <f>SUMIFS(СВЦЭМ!#REF!,СВЦЭМ!$A$40:$A$783,$A340,СВЦЭМ!$B$39:$B$782,P$331)+'СЕТ СН'!$F$16</f>
        <v>#REF!</v>
      </c>
      <c r="Q340" s="36" t="e">
        <f>SUMIFS(СВЦЭМ!#REF!,СВЦЭМ!$A$40:$A$783,$A340,СВЦЭМ!$B$39:$B$782,Q$331)+'СЕТ СН'!$F$16</f>
        <v>#REF!</v>
      </c>
      <c r="R340" s="36" t="e">
        <f>SUMIFS(СВЦЭМ!#REF!,СВЦЭМ!$A$40:$A$783,$A340,СВЦЭМ!$B$39:$B$782,R$331)+'СЕТ СН'!$F$16</f>
        <v>#REF!</v>
      </c>
      <c r="S340" s="36" t="e">
        <f>SUMIFS(СВЦЭМ!#REF!,СВЦЭМ!$A$40:$A$783,$A340,СВЦЭМ!$B$39:$B$782,S$331)+'СЕТ СН'!$F$16</f>
        <v>#REF!</v>
      </c>
      <c r="T340" s="36" t="e">
        <f>SUMIFS(СВЦЭМ!#REF!,СВЦЭМ!$A$40:$A$783,$A340,СВЦЭМ!$B$39:$B$782,T$331)+'СЕТ СН'!$F$16</f>
        <v>#REF!</v>
      </c>
      <c r="U340" s="36" t="e">
        <f>SUMIFS(СВЦЭМ!#REF!,СВЦЭМ!$A$40:$A$783,$A340,СВЦЭМ!$B$39:$B$782,U$331)+'СЕТ СН'!$F$16</f>
        <v>#REF!</v>
      </c>
      <c r="V340" s="36" t="e">
        <f>SUMIFS(СВЦЭМ!#REF!,СВЦЭМ!$A$40:$A$783,$A340,СВЦЭМ!$B$39:$B$782,V$331)+'СЕТ СН'!$F$16</f>
        <v>#REF!</v>
      </c>
      <c r="W340" s="36" t="e">
        <f>SUMIFS(СВЦЭМ!#REF!,СВЦЭМ!$A$40:$A$783,$A340,СВЦЭМ!$B$39:$B$782,W$331)+'СЕТ СН'!$F$16</f>
        <v>#REF!</v>
      </c>
      <c r="X340" s="36" t="e">
        <f>SUMIFS(СВЦЭМ!#REF!,СВЦЭМ!$A$40:$A$783,$A340,СВЦЭМ!$B$39:$B$782,X$331)+'СЕТ СН'!$F$16</f>
        <v>#REF!</v>
      </c>
      <c r="Y340" s="36" t="e">
        <f>SUMIFS(СВЦЭМ!#REF!,СВЦЭМ!$A$40:$A$783,$A340,СВЦЭМ!$B$39:$B$782,Y$331)+'СЕТ СН'!$F$16</f>
        <v>#REF!</v>
      </c>
    </row>
    <row r="341" spans="1:25" ht="15.75" hidden="1" x14ac:dyDescent="0.2">
      <c r="A341" s="35">
        <f t="shared" si="9"/>
        <v>44296</v>
      </c>
      <c r="B341" s="36" t="e">
        <f>SUMIFS(СВЦЭМ!#REF!,СВЦЭМ!$A$40:$A$783,$A341,СВЦЭМ!$B$39:$B$782,B$331)+'СЕТ СН'!$F$16</f>
        <v>#REF!</v>
      </c>
      <c r="C341" s="36" t="e">
        <f>SUMIFS(СВЦЭМ!#REF!,СВЦЭМ!$A$40:$A$783,$A341,СВЦЭМ!$B$39:$B$782,C$331)+'СЕТ СН'!$F$16</f>
        <v>#REF!</v>
      </c>
      <c r="D341" s="36" t="e">
        <f>SUMIFS(СВЦЭМ!#REF!,СВЦЭМ!$A$40:$A$783,$A341,СВЦЭМ!$B$39:$B$782,D$331)+'СЕТ СН'!$F$16</f>
        <v>#REF!</v>
      </c>
      <c r="E341" s="36" t="e">
        <f>SUMIFS(СВЦЭМ!#REF!,СВЦЭМ!$A$40:$A$783,$A341,СВЦЭМ!$B$39:$B$782,E$331)+'СЕТ СН'!$F$16</f>
        <v>#REF!</v>
      </c>
      <c r="F341" s="36" t="e">
        <f>SUMIFS(СВЦЭМ!#REF!,СВЦЭМ!$A$40:$A$783,$A341,СВЦЭМ!$B$39:$B$782,F$331)+'СЕТ СН'!$F$16</f>
        <v>#REF!</v>
      </c>
      <c r="G341" s="36" t="e">
        <f>SUMIFS(СВЦЭМ!#REF!,СВЦЭМ!$A$40:$A$783,$A341,СВЦЭМ!$B$39:$B$782,G$331)+'СЕТ СН'!$F$16</f>
        <v>#REF!</v>
      </c>
      <c r="H341" s="36" t="e">
        <f>SUMIFS(СВЦЭМ!#REF!,СВЦЭМ!$A$40:$A$783,$A341,СВЦЭМ!$B$39:$B$782,H$331)+'СЕТ СН'!$F$16</f>
        <v>#REF!</v>
      </c>
      <c r="I341" s="36" t="e">
        <f>SUMIFS(СВЦЭМ!#REF!,СВЦЭМ!$A$40:$A$783,$A341,СВЦЭМ!$B$39:$B$782,I$331)+'СЕТ СН'!$F$16</f>
        <v>#REF!</v>
      </c>
      <c r="J341" s="36" t="e">
        <f>SUMIFS(СВЦЭМ!#REF!,СВЦЭМ!$A$40:$A$783,$A341,СВЦЭМ!$B$39:$B$782,J$331)+'СЕТ СН'!$F$16</f>
        <v>#REF!</v>
      </c>
      <c r="K341" s="36" t="e">
        <f>SUMIFS(СВЦЭМ!#REF!,СВЦЭМ!$A$40:$A$783,$A341,СВЦЭМ!$B$39:$B$782,K$331)+'СЕТ СН'!$F$16</f>
        <v>#REF!</v>
      </c>
      <c r="L341" s="36" t="e">
        <f>SUMIFS(СВЦЭМ!#REF!,СВЦЭМ!$A$40:$A$783,$A341,СВЦЭМ!$B$39:$B$782,L$331)+'СЕТ СН'!$F$16</f>
        <v>#REF!</v>
      </c>
      <c r="M341" s="36" t="e">
        <f>SUMIFS(СВЦЭМ!#REF!,СВЦЭМ!$A$40:$A$783,$A341,СВЦЭМ!$B$39:$B$782,M$331)+'СЕТ СН'!$F$16</f>
        <v>#REF!</v>
      </c>
      <c r="N341" s="36" t="e">
        <f>SUMIFS(СВЦЭМ!#REF!,СВЦЭМ!$A$40:$A$783,$A341,СВЦЭМ!$B$39:$B$782,N$331)+'СЕТ СН'!$F$16</f>
        <v>#REF!</v>
      </c>
      <c r="O341" s="36" t="e">
        <f>SUMIFS(СВЦЭМ!#REF!,СВЦЭМ!$A$40:$A$783,$A341,СВЦЭМ!$B$39:$B$782,O$331)+'СЕТ СН'!$F$16</f>
        <v>#REF!</v>
      </c>
      <c r="P341" s="36" t="e">
        <f>SUMIFS(СВЦЭМ!#REF!,СВЦЭМ!$A$40:$A$783,$A341,СВЦЭМ!$B$39:$B$782,P$331)+'СЕТ СН'!$F$16</f>
        <v>#REF!</v>
      </c>
      <c r="Q341" s="36" t="e">
        <f>SUMIFS(СВЦЭМ!#REF!,СВЦЭМ!$A$40:$A$783,$A341,СВЦЭМ!$B$39:$B$782,Q$331)+'СЕТ СН'!$F$16</f>
        <v>#REF!</v>
      </c>
      <c r="R341" s="36" t="e">
        <f>SUMIFS(СВЦЭМ!#REF!,СВЦЭМ!$A$40:$A$783,$A341,СВЦЭМ!$B$39:$B$782,R$331)+'СЕТ СН'!$F$16</f>
        <v>#REF!</v>
      </c>
      <c r="S341" s="36" t="e">
        <f>SUMIFS(СВЦЭМ!#REF!,СВЦЭМ!$A$40:$A$783,$A341,СВЦЭМ!$B$39:$B$782,S$331)+'СЕТ СН'!$F$16</f>
        <v>#REF!</v>
      </c>
      <c r="T341" s="36" t="e">
        <f>SUMIFS(СВЦЭМ!#REF!,СВЦЭМ!$A$40:$A$783,$A341,СВЦЭМ!$B$39:$B$782,T$331)+'СЕТ СН'!$F$16</f>
        <v>#REF!</v>
      </c>
      <c r="U341" s="36" t="e">
        <f>SUMIFS(СВЦЭМ!#REF!,СВЦЭМ!$A$40:$A$783,$A341,СВЦЭМ!$B$39:$B$782,U$331)+'СЕТ СН'!$F$16</f>
        <v>#REF!</v>
      </c>
      <c r="V341" s="36" t="e">
        <f>SUMIFS(СВЦЭМ!#REF!,СВЦЭМ!$A$40:$A$783,$A341,СВЦЭМ!$B$39:$B$782,V$331)+'СЕТ СН'!$F$16</f>
        <v>#REF!</v>
      </c>
      <c r="W341" s="36" t="e">
        <f>SUMIFS(СВЦЭМ!#REF!,СВЦЭМ!$A$40:$A$783,$A341,СВЦЭМ!$B$39:$B$782,W$331)+'СЕТ СН'!$F$16</f>
        <v>#REF!</v>
      </c>
      <c r="X341" s="36" t="e">
        <f>SUMIFS(СВЦЭМ!#REF!,СВЦЭМ!$A$40:$A$783,$A341,СВЦЭМ!$B$39:$B$782,X$331)+'СЕТ СН'!$F$16</f>
        <v>#REF!</v>
      </c>
      <c r="Y341" s="36" t="e">
        <f>SUMIFS(СВЦЭМ!#REF!,СВЦЭМ!$A$40:$A$783,$A341,СВЦЭМ!$B$39:$B$782,Y$331)+'СЕТ СН'!$F$16</f>
        <v>#REF!</v>
      </c>
    </row>
    <row r="342" spans="1:25" ht="15.75" hidden="1" x14ac:dyDescent="0.2">
      <c r="A342" s="35">
        <f t="shared" si="9"/>
        <v>44297</v>
      </c>
      <c r="B342" s="36" t="e">
        <f>SUMIFS(СВЦЭМ!#REF!,СВЦЭМ!$A$40:$A$783,$A342,СВЦЭМ!$B$39:$B$782,B$331)+'СЕТ СН'!$F$16</f>
        <v>#REF!</v>
      </c>
      <c r="C342" s="36" t="e">
        <f>SUMIFS(СВЦЭМ!#REF!,СВЦЭМ!$A$40:$A$783,$A342,СВЦЭМ!$B$39:$B$782,C$331)+'СЕТ СН'!$F$16</f>
        <v>#REF!</v>
      </c>
      <c r="D342" s="36" t="e">
        <f>SUMIFS(СВЦЭМ!#REF!,СВЦЭМ!$A$40:$A$783,$A342,СВЦЭМ!$B$39:$B$782,D$331)+'СЕТ СН'!$F$16</f>
        <v>#REF!</v>
      </c>
      <c r="E342" s="36" t="e">
        <f>SUMIFS(СВЦЭМ!#REF!,СВЦЭМ!$A$40:$A$783,$A342,СВЦЭМ!$B$39:$B$782,E$331)+'СЕТ СН'!$F$16</f>
        <v>#REF!</v>
      </c>
      <c r="F342" s="36" t="e">
        <f>SUMIFS(СВЦЭМ!#REF!,СВЦЭМ!$A$40:$A$783,$A342,СВЦЭМ!$B$39:$B$782,F$331)+'СЕТ СН'!$F$16</f>
        <v>#REF!</v>
      </c>
      <c r="G342" s="36" t="e">
        <f>SUMIFS(СВЦЭМ!#REF!,СВЦЭМ!$A$40:$A$783,$A342,СВЦЭМ!$B$39:$B$782,G$331)+'СЕТ СН'!$F$16</f>
        <v>#REF!</v>
      </c>
      <c r="H342" s="36" t="e">
        <f>SUMIFS(СВЦЭМ!#REF!,СВЦЭМ!$A$40:$A$783,$A342,СВЦЭМ!$B$39:$B$782,H$331)+'СЕТ СН'!$F$16</f>
        <v>#REF!</v>
      </c>
      <c r="I342" s="36" t="e">
        <f>SUMIFS(СВЦЭМ!#REF!,СВЦЭМ!$A$40:$A$783,$A342,СВЦЭМ!$B$39:$B$782,I$331)+'СЕТ СН'!$F$16</f>
        <v>#REF!</v>
      </c>
      <c r="J342" s="36" t="e">
        <f>SUMIFS(СВЦЭМ!#REF!,СВЦЭМ!$A$40:$A$783,$A342,СВЦЭМ!$B$39:$B$782,J$331)+'СЕТ СН'!$F$16</f>
        <v>#REF!</v>
      </c>
      <c r="K342" s="36" t="e">
        <f>SUMIFS(СВЦЭМ!#REF!,СВЦЭМ!$A$40:$A$783,$A342,СВЦЭМ!$B$39:$B$782,K$331)+'СЕТ СН'!$F$16</f>
        <v>#REF!</v>
      </c>
      <c r="L342" s="36" t="e">
        <f>SUMIFS(СВЦЭМ!#REF!,СВЦЭМ!$A$40:$A$783,$A342,СВЦЭМ!$B$39:$B$782,L$331)+'СЕТ СН'!$F$16</f>
        <v>#REF!</v>
      </c>
      <c r="M342" s="36" t="e">
        <f>SUMIFS(СВЦЭМ!#REF!,СВЦЭМ!$A$40:$A$783,$A342,СВЦЭМ!$B$39:$B$782,M$331)+'СЕТ СН'!$F$16</f>
        <v>#REF!</v>
      </c>
      <c r="N342" s="36" t="e">
        <f>SUMIFS(СВЦЭМ!#REF!,СВЦЭМ!$A$40:$A$783,$A342,СВЦЭМ!$B$39:$B$782,N$331)+'СЕТ СН'!$F$16</f>
        <v>#REF!</v>
      </c>
      <c r="O342" s="36" t="e">
        <f>SUMIFS(СВЦЭМ!#REF!,СВЦЭМ!$A$40:$A$783,$A342,СВЦЭМ!$B$39:$B$782,O$331)+'СЕТ СН'!$F$16</f>
        <v>#REF!</v>
      </c>
      <c r="P342" s="36" t="e">
        <f>SUMIFS(СВЦЭМ!#REF!,СВЦЭМ!$A$40:$A$783,$A342,СВЦЭМ!$B$39:$B$782,P$331)+'СЕТ СН'!$F$16</f>
        <v>#REF!</v>
      </c>
      <c r="Q342" s="36" t="e">
        <f>SUMIFS(СВЦЭМ!#REF!,СВЦЭМ!$A$40:$A$783,$A342,СВЦЭМ!$B$39:$B$782,Q$331)+'СЕТ СН'!$F$16</f>
        <v>#REF!</v>
      </c>
      <c r="R342" s="36" t="e">
        <f>SUMIFS(СВЦЭМ!#REF!,СВЦЭМ!$A$40:$A$783,$A342,СВЦЭМ!$B$39:$B$782,R$331)+'СЕТ СН'!$F$16</f>
        <v>#REF!</v>
      </c>
      <c r="S342" s="36" t="e">
        <f>SUMIFS(СВЦЭМ!#REF!,СВЦЭМ!$A$40:$A$783,$A342,СВЦЭМ!$B$39:$B$782,S$331)+'СЕТ СН'!$F$16</f>
        <v>#REF!</v>
      </c>
      <c r="T342" s="36" t="e">
        <f>SUMIFS(СВЦЭМ!#REF!,СВЦЭМ!$A$40:$A$783,$A342,СВЦЭМ!$B$39:$B$782,T$331)+'СЕТ СН'!$F$16</f>
        <v>#REF!</v>
      </c>
      <c r="U342" s="36" t="e">
        <f>SUMIFS(СВЦЭМ!#REF!,СВЦЭМ!$A$40:$A$783,$A342,СВЦЭМ!$B$39:$B$782,U$331)+'СЕТ СН'!$F$16</f>
        <v>#REF!</v>
      </c>
      <c r="V342" s="36" t="e">
        <f>SUMIFS(СВЦЭМ!#REF!,СВЦЭМ!$A$40:$A$783,$A342,СВЦЭМ!$B$39:$B$782,V$331)+'СЕТ СН'!$F$16</f>
        <v>#REF!</v>
      </c>
      <c r="W342" s="36" t="e">
        <f>SUMIFS(СВЦЭМ!#REF!,СВЦЭМ!$A$40:$A$783,$A342,СВЦЭМ!$B$39:$B$782,W$331)+'СЕТ СН'!$F$16</f>
        <v>#REF!</v>
      </c>
      <c r="X342" s="36" t="e">
        <f>SUMIFS(СВЦЭМ!#REF!,СВЦЭМ!$A$40:$A$783,$A342,СВЦЭМ!$B$39:$B$782,X$331)+'СЕТ СН'!$F$16</f>
        <v>#REF!</v>
      </c>
      <c r="Y342" s="36" t="e">
        <f>SUMIFS(СВЦЭМ!#REF!,СВЦЭМ!$A$40:$A$783,$A342,СВЦЭМ!$B$39:$B$782,Y$331)+'СЕТ СН'!$F$16</f>
        <v>#REF!</v>
      </c>
    </row>
    <row r="343" spans="1:25" ht="15.75" hidden="1" x14ac:dyDescent="0.2">
      <c r="A343" s="35">
        <f t="shared" si="9"/>
        <v>44298</v>
      </c>
      <c r="B343" s="36" t="e">
        <f>SUMIFS(СВЦЭМ!#REF!,СВЦЭМ!$A$40:$A$783,$A343,СВЦЭМ!$B$39:$B$782,B$331)+'СЕТ СН'!$F$16</f>
        <v>#REF!</v>
      </c>
      <c r="C343" s="36" t="e">
        <f>SUMIFS(СВЦЭМ!#REF!,СВЦЭМ!$A$40:$A$783,$A343,СВЦЭМ!$B$39:$B$782,C$331)+'СЕТ СН'!$F$16</f>
        <v>#REF!</v>
      </c>
      <c r="D343" s="36" t="e">
        <f>SUMIFS(СВЦЭМ!#REF!,СВЦЭМ!$A$40:$A$783,$A343,СВЦЭМ!$B$39:$B$782,D$331)+'СЕТ СН'!$F$16</f>
        <v>#REF!</v>
      </c>
      <c r="E343" s="36" t="e">
        <f>SUMIFS(СВЦЭМ!#REF!,СВЦЭМ!$A$40:$A$783,$A343,СВЦЭМ!$B$39:$B$782,E$331)+'СЕТ СН'!$F$16</f>
        <v>#REF!</v>
      </c>
      <c r="F343" s="36" t="e">
        <f>SUMIFS(СВЦЭМ!#REF!,СВЦЭМ!$A$40:$A$783,$A343,СВЦЭМ!$B$39:$B$782,F$331)+'СЕТ СН'!$F$16</f>
        <v>#REF!</v>
      </c>
      <c r="G343" s="36" t="e">
        <f>SUMIFS(СВЦЭМ!#REF!,СВЦЭМ!$A$40:$A$783,$A343,СВЦЭМ!$B$39:$B$782,G$331)+'СЕТ СН'!$F$16</f>
        <v>#REF!</v>
      </c>
      <c r="H343" s="36" t="e">
        <f>SUMIFS(СВЦЭМ!#REF!,СВЦЭМ!$A$40:$A$783,$A343,СВЦЭМ!$B$39:$B$782,H$331)+'СЕТ СН'!$F$16</f>
        <v>#REF!</v>
      </c>
      <c r="I343" s="36" t="e">
        <f>SUMIFS(СВЦЭМ!#REF!,СВЦЭМ!$A$40:$A$783,$A343,СВЦЭМ!$B$39:$B$782,I$331)+'СЕТ СН'!$F$16</f>
        <v>#REF!</v>
      </c>
      <c r="J343" s="36" t="e">
        <f>SUMIFS(СВЦЭМ!#REF!,СВЦЭМ!$A$40:$A$783,$A343,СВЦЭМ!$B$39:$B$782,J$331)+'СЕТ СН'!$F$16</f>
        <v>#REF!</v>
      </c>
      <c r="K343" s="36" t="e">
        <f>SUMIFS(СВЦЭМ!#REF!,СВЦЭМ!$A$40:$A$783,$A343,СВЦЭМ!$B$39:$B$782,K$331)+'СЕТ СН'!$F$16</f>
        <v>#REF!</v>
      </c>
      <c r="L343" s="36" t="e">
        <f>SUMIFS(СВЦЭМ!#REF!,СВЦЭМ!$A$40:$A$783,$A343,СВЦЭМ!$B$39:$B$782,L$331)+'СЕТ СН'!$F$16</f>
        <v>#REF!</v>
      </c>
      <c r="M343" s="36" t="e">
        <f>SUMIFS(СВЦЭМ!#REF!,СВЦЭМ!$A$40:$A$783,$A343,СВЦЭМ!$B$39:$B$782,M$331)+'СЕТ СН'!$F$16</f>
        <v>#REF!</v>
      </c>
      <c r="N343" s="36" t="e">
        <f>SUMIFS(СВЦЭМ!#REF!,СВЦЭМ!$A$40:$A$783,$A343,СВЦЭМ!$B$39:$B$782,N$331)+'СЕТ СН'!$F$16</f>
        <v>#REF!</v>
      </c>
      <c r="O343" s="36" t="e">
        <f>SUMIFS(СВЦЭМ!#REF!,СВЦЭМ!$A$40:$A$783,$A343,СВЦЭМ!$B$39:$B$782,O$331)+'СЕТ СН'!$F$16</f>
        <v>#REF!</v>
      </c>
      <c r="P343" s="36" t="e">
        <f>SUMIFS(СВЦЭМ!#REF!,СВЦЭМ!$A$40:$A$783,$A343,СВЦЭМ!$B$39:$B$782,P$331)+'СЕТ СН'!$F$16</f>
        <v>#REF!</v>
      </c>
      <c r="Q343" s="36" t="e">
        <f>SUMIFS(СВЦЭМ!#REF!,СВЦЭМ!$A$40:$A$783,$A343,СВЦЭМ!$B$39:$B$782,Q$331)+'СЕТ СН'!$F$16</f>
        <v>#REF!</v>
      </c>
      <c r="R343" s="36" t="e">
        <f>SUMIFS(СВЦЭМ!#REF!,СВЦЭМ!$A$40:$A$783,$A343,СВЦЭМ!$B$39:$B$782,R$331)+'СЕТ СН'!$F$16</f>
        <v>#REF!</v>
      </c>
      <c r="S343" s="36" t="e">
        <f>SUMIFS(СВЦЭМ!#REF!,СВЦЭМ!$A$40:$A$783,$A343,СВЦЭМ!$B$39:$B$782,S$331)+'СЕТ СН'!$F$16</f>
        <v>#REF!</v>
      </c>
      <c r="T343" s="36" t="e">
        <f>SUMIFS(СВЦЭМ!#REF!,СВЦЭМ!$A$40:$A$783,$A343,СВЦЭМ!$B$39:$B$782,T$331)+'СЕТ СН'!$F$16</f>
        <v>#REF!</v>
      </c>
      <c r="U343" s="36" t="e">
        <f>SUMIFS(СВЦЭМ!#REF!,СВЦЭМ!$A$40:$A$783,$A343,СВЦЭМ!$B$39:$B$782,U$331)+'СЕТ СН'!$F$16</f>
        <v>#REF!</v>
      </c>
      <c r="V343" s="36" t="e">
        <f>SUMIFS(СВЦЭМ!#REF!,СВЦЭМ!$A$40:$A$783,$A343,СВЦЭМ!$B$39:$B$782,V$331)+'СЕТ СН'!$F$16</f>
        <v>#REF!</v>
      </c>
      <c r="W343" s="36" t="e">
        <f>SUMIFS(СВЦЭМ!#REF!,СВЦЭМ!$A$40:$A$783,$A343,СВЦЭМ!$B$39:$B$782,W$331)+'СЕТ СН'!$F$16</f>
        <v>#REF!</v>
      </c>
      <c r="X343" s="36" t="e">
        <f>SUMIFS(СВЦЭМ!#REF!,СВЦЭМ!$A$40:$A$783,$A343,СВЦЭМ!$B$39:$B$782,X$331)+'СЕТ СН'!$F$16</f>
        <v>#REF!</v>
      </c>
      <c r="Y343" s="36" t="e">
        <f>SUMIFS(СВЦЭМ!#REF!,СВЦЭМ!$A$40:$A$783,$A343,СВЦЭМ!$B$39:$B$782,Y$331)+'СЕТ СН'!$F$16</f>
        <v>#REF!</v>
      </c>
    </row>
    <row r="344" spans="1:25" ht="15.75" hidden="1" x14ac:dyDescent="0.2">
      <c r="A344" s="35">
        <f t="shared" si="9"/>
        <v>44299</v>
      </c>
      <c r="B344" s="36" t="e">
        <f>SUMIFS(СВЦЭМ!#REF!,СВЦЭМ!$A$40:$A$783,$A344,СВЦЭМ!$B$39:$B$782,B$331)+'СЕТ СН'!$F$16</f>
        <v>#REF!</v>
      </c>
      <c r="C344" s="36" t="e">
        <f>SUMIFS(СВЦЭМ!#REF!,СВЦЭМ!$A$40:$A$783,$A344,СВЦЭМ!$B$39:$B$782,C$331)+'СЕТ СН'!$F$16</f>
        <v>#REF!</v>
      </c>
      <c r="D344" s="36" t="e">
        <f>SUMIFS(СВЦЭМ!#REF!,СВЦЭМ!$A$40:$A$783,$A344,СВЦЭМ!$B$39:$B$782,D$331)+'СЕТ СН'!$F$16</f>
        <v>#REF!</v>
      </c>
      <c r="E344" s="36" t="e">
        <f>SUMIFS(СВЦЭМ!#REF!,СВЦЭМ!$A$40:$A$783,$A344,СВЦЭМ!$B$39:$B$782,E$331)+'СЕТ СН'!$F$16</f>
        <v>#REF!</v>
      </c>
      <c r="F344" s="36" t="e">
        <f>SUMIFS(СВЦЭМ!#REF!,СВЦЭМ!$A$40:$A$783,$A344,СВЦЭМ!$B$39:$B$782,F$331)+'СЕТ СН'!$F$16</f>
        <v>#REF!</v>
      </c>
      <c r="G344" s="36" t="e">
        <f>SUMIFS(СВЦЭМ!#REF!,СВЦЭМ!$A$40:$A$783,$A344,СВЦЭМ!$B$39:$B$782,G$331)+'СЕТ СН'!$F$16</f>
        <v>#REF!</v>
      </c>
      <c r="H344" s="36" t="e">
        <f>SUMIFS(СВЦЭМ!#REF!,СВЦЭМ!$A$40:$A$783,$A344,СВЦЭМ!$B$39:$B$782,H$331)+'СЕТ СН'!$F$16</f>
        <v>#REF!</v>
      </c>
      <c r="I344" s="36" t="e">
        <f>SUMIFS(СВЦЭМ!#REF!,СВЦЭМ!$A$40:$A$783,$A344,СВЦЭМ!$B$39:$B$782,I$331)+'СЕТ СН'!$F$16</f>
        <v>#REF!</v>
      </c>
      <c r="J344" s="36" t="e">
        <f>SUMIFS(СВЦЭМ!#REF!,СВЦЭМ!$A$40:$A$783,$A344,СВЦЭМ!$B$39:$B$782,J$331)+'СЕТ СН'!$F$16</f>
        <v>#REF!</v>
      </c>
      <c r="K344" s="36" t="e">
        <f>SUMIFS(СВЦЭМ!#REF!,СВЦЭМ!$A$40:$A$783,$A344,СВЦЭМ!$B$39:$B$782,K$331)+'СЕТ СН'!$F$16</f>
        <v>#REF!</v>
      </c>
      <c r="L344" s="36" t="e">
        <f>SUMIFS(СВЦЭМ!#REF!,СВЦЭМ!$A$40:$A$783,$A344,СВЦЭМ!$B$39:$B$782,L$331)+'СЕТ СН'!$F$16</f>
        <v>#REF!</v>
      </c>
      <c r="M344" s="36" t="e">
        <f>SUMIFS(СВЦЭМ!#REF!,СВЦЭМ!$A$40:$A$783,$A344,СВЦЭМ!$B$39:$B$782,M$331)+'СЕТ СН'!$F$16</f>
        <v>#REF!</v>
      </c>
      <c r="N344" s="36" t="e">
        <f>SUMIFS(СВЦЭМ!#REF!,СВЦЭМ!$A$40:$A$783,$A344,СВЦЭМ!$B$39:$B$782,N$331)+'СЕТ СН'!$F$16</f>
        <v>#REF!</v>
      </c>
      <c r="O344" s="36" t="e">
        <f>SUMIFS(СВЦЭМ!#REF!,СВЦЭМ!$A$40:$A$783,$A344,СВЦЭМ!$B$39:$B$782,O$331)+'СЕТ СН'!$F$16</f>
        <v>#REF!</v>
      </c>
      <c r="P344" s="36" t="e">
        <f>SUMIFS(СВЦЭМ!#REF!,СВЦЭМ!$A$40:$A$783,$A344,СВЦЭМ!$B$39:$B$782,P$331)+'СЕТ СН'!$F$16</f>
        <v>#REF!</v>
      </c>
      <c r="Q344" s="36" t="e">
        <f>SUMIFS(СВЦЭМ!#REF!,СВЦЭМ!$A$40:$A$783,$A344,СВЦЭМ!$B$39:$B$782,Q$331)+'СЕТ СН'!$F$16</f>
        <v>#REF!</v>
      </c>
      <c r="R344" s="36" t="e">
        <f>SUMIFS(СВЦЭМ!#REF!,СВЦЭМ!$A$40:$A$783,$A344,СВЦЭМ!$B$39:$B$782,R$331)+'СЕТ СН'!$F$16</f>
        <v>#REF!</v>
      </c>
      <c r="S344" s="36" t="e">
        <f>SUMIFS(СВЦЭМ!#REF!,СВЦЭМ!$A$40:$A$783,$A344,СВЦЭМ!$B$39:$B$782,S$331)+'СЕТ СН'!$F$16</f>
        <v>#REF!</v>
      </c>
      <c r="T344" s="36" t="e">
        <f>SUMIFS(СВЦЭМ!#REF!,СВЦЭМ!$A$40:$A$783,$A344,СВЦЭМ!$B$39:$B$782,T$331)+'СЕТ СН'!$F$16</f>
        <v>#REF!</v>
      </c>
      <c r="U344" s="36" t="e">
        <f>SUMIFS(СВЦЭМ!#REF!,СВЦЭМ!$A$40:$A$783,$A344,СВЦЭМ!$B$39:$B$782,U$331)+'СЕТ СН'!$F$16</f>
        <v>#REF!</v>
      </c>
      <c r="V344" s="36" t="e">
        <f>SUMIFS(СВЦЭМ!#REF!,СВЦЭМ!$A$40:$A$783,$A344,СВЦЭМ!$B$39:$B$782,V$331)+'СЕТ СН'!$F$16</f>
        <v>#REF!</v>
      </c>
      <c r="W344" s="36" t="e">
        <f>SUMIFS(СВЦЭМ!#REF!,СВЦЭМ!$A$40:$A$783,$A344,СВЦЭМ!$B$39:$B$782,W$331)+'СЕТ СН'!$F$16</f>
        <v>#REF!</v>
      </c>
      <c r="X344" s="36" t="e">
        <f>SUMIFS(СВЦЭМ!#REF!,СВЦЭМ!$A$40:$A$783,$A344,СВЦЭМ!$B$39:$B$782,X$331)+'СЕТ СН'!$F$16</f>
        <v>#REF!</v>
      </c>
      <c r="Y344" s="36" t="e">
        <f>SUMIFS(СВЦЭМ!#REF!,СВЦЭМ!$A$40:$A$783,$A344,СВЦЭМ!$B$39:$B$782,Y$331)+'СЕТ СН'!$F$16</f>
        <v>#REF!</v>
      </c>
    </row>
    <row r="345" spans="1:25" ht="15.75" hidden="1" x14ac:dyDescent="0.2">
      <c r="A345" s="35">
        <f t="shared" si="9"/>
        <v>44300</v>
      </c>
      <c r="B345" s="36" t="e">
        <f>SUMIFS(СВЦЭМ!#REF!,СВЦЭМ!$A$40:$A$783,$A345,СВЦЭМ!$B$39:$B$782,B$331)+'СЕТ СН'!$F$16</f>
        <v>#REF!</v>
      </c>
      <c r="C345" s="36" t="e">
        <f>SUMIFS(СВЦЭМ!#REF!,СВЦЭМ!$A$40:$A$783,$A345,СВЦЭМ!$B$39:$B$782,C$331)+'СЕТ СН'!$F$16</f>
        <v>#REF!</v>
      </c>
      <c r="D345" s="36" t="e">
        <f>SUMIFS(СВЦЭМ!#REF!,СВЦЭМ!$A$40:$A$783,$A345,СВЦЭМ!$B$39:$B$782,D$331)+'СЕТ СН'!$F$16</f>
        <v>#REF!</v>
      </c>
      <c r="E345" s="36" t="e">
        <f>SUMIFS(СВЦЭМ!#REF!,СВЦЭМ!$A$40:$A$783,$A345,СВЦЭМ!$B$39:$B$782,E$331)+'СЕТ СН'!$F$16</f>
        <v>#REF!</v>
      </c>
      <c r="F345" s="36" t="e">
        <f>SUMIFS(СВЦЭМ!#REF!,СВЦЭМ!$A$40:$A$783,$A345,СВЦЭМ!$B$39:$B$782,F$331)+'СЕТ СН'!$F$16</f>
        <v>#REF!</v>
      </c>
      <c r="G345" s="36" t="e">
        <f>SUMIFS(СВЦЭМ!#REF!,СВЦЭМ!$A$40:$A$783,$A345,СВЦЭМ!$B$39:$B$782,G$331)+'СЕТ СН'!$F$16</f>
        <v>#REF!</v>
      </c>
      <c r="H345" s="36" t="e">
        <f>SUMIFS(СВЦЭМ!#REF!,СВЦЭМ!$A$40:$A$783,$A345,СВЦЭМ!$B$39:$B$782,H$331)+'СЕТ СН'!$F$16</f>
        <v>#REF!</v>
      </c>
      <c r="I345" s="36" t="e">
        <f>SUMIFS(СВЦЭМ!#REF!,СВЦЭМ!$A$40:$A$783,$A345,СВЦЭМ!$B$39:$B$782,I$331)+'СЕТ СН'!$F$16</f>
        <v>#REF!</v>
      </c>
      <c r="J345" s="36" t="e">
        <f>SUMIFS(СВЦЭМ!#REF!,СВЦЭМ!$A$40:$A$783,$A345,СВЦЭМ!$B$39:$B$782,J$331)+'СЕТ СН'!$F$16</f>
        <v>#REF!</v>
      </c>
      <c r="K345" s="36" t="e">
        <f>SUMIFS(СВЦЭМ!#REF!,СВЦЭМ!$A$40:$A$783,$A345,СВЦЭМ!$B$39:$B$782,K$331)+'СЕТ СН'!$F$16</f>
        <v>#REF!</v>
      </c>
      <c r="L345" s="36" t="e">
        <f>SUMIFS(СВЦЭМ!#REF!,СВЦЭМ!$A$40:$A$783,$A345,СВЦЭМ!$B$39:$B$782,L$331)+'СЕТ СН'!$F$16</f>
        <v>#REF!</v>
      </c>
      <c r="M345" s="36" t="e">
        <f>SUMIFS(СВЦЭМ!#REF!,СВЦЭМ!$A$40:$A$783,$A345,СВЦЭМ!$B$39:$B$782,M$331)+'СЕТ СН'!$F$16</f>
        <v>#REF!</v>
      </c>
      <c r="N345" s="36" t="e">
        <f>SUMIFS(СВЦЭМ!#REF!,СВЦЭМ!$A$40:$A$783,$A345,СВЦЭМ!$B$39:$B$782,N$331)+'СЕТ СН'!$F$16</f>
        <v>#REF!</v>
      </c>
      <c r="O345" s="36" t="e">
        <f>SUMIFS(СВЦЭМ!#REF!,СВЦЭМ!$A$40:$A$783,$A345,СВЦЭМ!$B$39:$B$782,O$331)+'СЕТ СН'!$F$16</f>
        <v>#REF!</v>
      </c>
      <c r="P345" s="36" t="e">
        <f>SUMIFS(СВЦЭМ!#REF!,СВЦЭМ!$A$40:$A$783,$A345,СВЦЭМ!$B$39:$B$782,P$331)+'СЕТ СН'!$F$16</f>
        <v>#REF!</v>
      </c>
      <c r="Q345" s="36" t="e">
        <f>SUMIFS(СВЦЭМ!#REF!,СВЦЭМ!$A$40:$A$783,$A345,СВЦЭМ!$B$39:$B$782,Q$331)+'СЕТ СН'!$F$16</f>
        <v>#REF!</v>
      </c>
      <c r="R345" s="36" t="e">
        <f>SUMIFS(СВЦЭМ!#REF!,СВЦЭМ!$A$40:$A$783,$A345,СВЦЭМ!$B$39:$B$782,R$331)+'СЕТ СН'!$F$16</f>
        <v>#REF!</v>
      </c>
      <c r="S345" s="36" t="e">
        <f>SUMIFS(СВЦЭМ!#REF!,СВЦЭМ!$A$40:$A$783,$A345,СВЦЭМ!$B$39:$B$782,S$331)+'СЕТ СН'!$F$16</f>
        <v>#REF!</v>
      </c>
      <c r="T345" s="36" t="e">
        <f>SUMIFS(СВЦЭМ!#REF!,СВЦЭМ!$A$40:$A$783,$A345,СВЦЭМ!$B$39:$B$782,T$331)+'СЕТ СН'!$F$16</f>
        <v>#REF!</v>
      </c>
      <c r="U345" s="36" t="e">
        <f>SUMIFS(СВЦЭМ!#REF!,СВЦЭМ!$A$40:$A$783,$A345,СВЦЭМ!$B$39:$B$782,U$331)+'СЕТ СН'!$F$16</f>
        <v>#REF!</v>
      </c>
      <c r="V345" s="36" t="e">
        <f>SUMIFS(СВЦЭМ!#REF!,СВЦЭМ!$A$40:$A$783,$A345,СВЦЭМ!$B$39:$B$782,V$331)+'СЕТ СН'!$F$16</f>
        <v>#REF!</v>
      </c>
      <c r="W345" s="36" t="e">
        <f>SUMIFS(СВЦЭМ!#REF!,СВЦЭМ!$A$40:$A$783,$A345,СВЦЭМ!$B$39:$B$782,W$331)+'СЕТ СН'!$F$16</f>
        <v>#REF!</v>
      </c>
      <c r="X345" s="36" t="e">
        <f>SUMIFS(СВЦЭМ!#REF!,СВЦЭМ!$A$40:$A$783,$A345,СВЦЭМ!$B$39:$B$782,X$331)+'СЕТ СН'!$F$16</f>
        <v>#REF!</v>
      </c>
      <c r="Y345" s="36" t="e">
        <f>SUMIFS(СВЦЭМ!#REF!,СВЦЭМ!$A$40:$A$783,$A345,СВЦЭМ!$B$39:$B$782,Y$331)+'СЕТ СН'!$F$16</f>
        <v>#REF!</v>
      </c>
    </row>
    <row r="346" spans="1:25" ht="15.75" hidden="1" x14ac:dyDescent="0.2">
      <c r="A346" s="35">
        <f t="shared" si="9"/>
        <v>44301</v>
      </c>
      <c r="B346" s="36" t="e">
        <f>SUMIFS(СВЦЭМ!#REF!,СВЦЭМ!$A$40:$A$783,$A346,СВЦЭМ!$B$39:$B$782,B$331)+'СЕТ СН'!$F$16</f>
        <v>#REF!</v>
      </c>
      <c r="C346" s="36" t="e">
        <f>SUMIFS(СВЦЭМ!#REF!,СВЦЭМ!$A$40:$A$783,$A346,СВЦЭМ!$B$39:$B$782,C$331)+'СЕТ СН'!$F$16</f>
        <v>#REF!</v>
      </c>
      <c r="D346" s="36" t="e">
        <f>SUMIFS(СВЦЭМ!#REF!,СВЦЭМ!$A$40:$A$783,$A346,СВЦЭМ!$B$39:$B$782,D$331)+'СЕТ СН'!$F$16</f>
        <v>#REF!</v>
      </c>
      <c r="E346" s="36" t="e">
        <f>SUMIFS(СВЦЭМ!#REF!,СВЦЭМ!$A$40:$A$783,$A346,СВЦЭМ!$B$39:$B$782,E$331)+'СЕТ СН'!$F$16</f>
        <v>#REF!</v>
      </c>
      <c r="F346" s="36" t="e">
        <f>SUMIFS(СВЦЭМ!#REF!,СВЦЭМ!$A$40:$A$783,$A346,СВЦЭМ!$B$39:$B$782,F$331)+'СЕТ СН'!$F$16</f>
        <v>#REF!</v>
      </c>
      <c r="G346" s="36" t="e">
        <f>SUMIFS(СВЦЭМ!#REF!,СВЦЭМ!$A$40:$A$783,$A346,СВЦЭМ!$B$39:$B$782,G$331)+'СЕТ СН'!$F$16</f>
        <v>#REF!</v>
      </c>
      <c r="H346" s="36" t="e">
        <f>SUMIFS(СВЦЭМ!#REF!,СВЦЭМ!$A$40:$A$783,$A346,СВЦЭМ!$B$39:$B$782,H$331)+'СЕТ СН'!$F$16</f>
        <v>#REF!</v>
      </c>
      <c r="I346" s="36" t="e">
        <f>SUMIFS(СВЦЭМ!#REF!,СВЦЭМ!$A$40:$A$783,$A346,СВЦЭМ!$B$39:$B$782,I$331)+'СЕТ СН'!$F$16</f>
        <v>#REF!</v>
      </c>
      <c r="J346" s="36" t="e">
        <f>SUMIFS(СВЦЭМ!#REF!,СВЦЭМ!$A$40:$A$783,$A346,СВЦЭМ!$B$39:$B$782,J$331)+'СЕТ СН'!$F$16</f>
        <v>#REF!</v>
      </c>
      <c r="K346" s="36" t="e">
        <f>SUMIFS(СВЦЭМ!#REF!,СВЦЭМ!$A$40:$A$783,$A346,СВЦЭМ!$B$39:$B$782,K$331)+'СЕТ СН'!$F$16</f>
        <v>#REF!</v>
      </c>
      <c r="L346" s="36" t="e">
        <f>SUMIFS(СВЦЭМ!#REF!,СВЦЭМ!$A$40:$A$783,$A346,СВЦЭМ!$B$39:$B$782,L$331)+'СЕТ СН'!$F$16</f>
        <v>#REF!</v>
      </c>
      <c r="M346" s="36" t="e">
        <f>SUMIFS(СВЦЭМ!#REF!,СВЦЭМ!$A$40:$A$783,$A346,СВЦЭМ!$B$39:$B$782,M$331)+'СЕТ СН'!$F$16</f>
        <v>#REF!</v>
      </c>
      <c r="N346" s="36" t="e">
        <f>SUMIFS(СВЦЭМ!#REF!,СВЦЭМ!$A$40:$A$783,$A346,СВЦЭМ!$B$39:$B$782,N$331)+'СЕТ СН'!$F$16</f>
        <v>#REF!</v>
      </c>
      <c r="O346" s="36" t="e">
        <f>SUMIFS(СВЦЭМ!#REF!,СВЦЭМ!$A$40:$A$783,$A346,СВЦЭМ!$B$39:$B$782,O$331)+'СЕТ СН'!$F$16</f>
        <v>#REF!</v>
      </c>
      <c r="P346" s="36" t="e">
        <f>SUMIFS(СВЦЭМ!#REF!,СВЦЭМ!$A$40:$A$783,$A346,СВЦЭМ!$B$39:$B$782,P$331)+'СЕТ СН'!$F$16</f>
        <v>#REF!</v>
      </c>
      <c r="Q346" s="36" t="e">
        <f>SUMIFS(СВЦЭМ!#REF!,СВЦЭМ!$A$40:$A$783,$A346,СВЦЭМ!$B$39:$B$782,Q$331)+'СЕТ СН'!$F$16</f>
        <v>#REF!</v>
      </c>
      <c r="R346" s="36" t="e">
        <f>SUMIFS(СВЦЭМ!#REF!,СВЦЭМ!$A$40:$A$783,$A346,СВЦЭМ!$B$39:$B$782,R$331)+'СЕТ СН'!$F$16</f>
        <v>#REF!</v>
      </c>
      <c r="S346" s="36" t="e">
        <f>SUMIFS(СВЦЭМ!#REF!,СВЦЭМ!$A$40:$A$783,$A346,СВЦЭМ!$B$39:$B$782,S$331)+'СЕТ СН'!$F$16</f>
        <v>#REF!</v>
      </c>
      <c r="T346" s="36" t="e">
        <f>SUMIFS(СВЦЭМ!#REF!,СВЦЭМ!$A$40:$A$783,$A346,СВЦЭМ!$B$39:$B$782,T$331)+'СЕТ СН'!$F$16</f>
        <v>#REF!</v>
      </c>
      <c r="U346" s="36" t="e">
        <f>SUMIFS(СВЦЭМ!#REF!,СВЦЭМ!$A$40:$A$783,$A346,СВЦЭМ!$B$39:$B$782,U$331)+'СЕТ СН'!$F$16</f>
        <v>#REF!</v>
      </c>
      <c r="V346" s="36" t="e">
        <f>SUMIFS(СВЦЭМ!#REF!,СВЦЭМ!$A$40:$A$783,$A346,СВЦЭМ!$B$39:$B$782,V$331)+'СЕТ СН'!$F$16</f>
        <v>#REF!</v>
      </c>
      <c r="W346" s="36" t="e">
        <f>SUMIFS(СВЦЭМ!#REF!,СВЦЭМ!$A$40:$A$783,$A346,СВЦЭМ!$B$39:$B$782,W$331)+'СЕТ СН'!$F$16</f>
        <v>#REF!</v>
      </c>
      <c r="X346" s="36" t="e">
        <f>SUMIFS(СВЦЭМ!#REF!,СВЦЭМ!$A$40:$A$783,$A346,СВЦЭМ!$B$39:$B$782,X$331)+'СЕТ СН'!$F$16</f>
        <v>#REF!</v>
      </c>
      <c r="Y346" s="36" t="e">
        <f>SUMIFS(СВЦЭМ!#REF!,СВЦЭМ!$A$40:$A$783,$A346,СВЦЭМ!$B$39:$B$782,Y$331)+'СЕТ СН'!$F$16</f>
        <v>#REF!</v>
      </c>
    </row>
    <row r="347" spans="1:25" ht="15.75" hidden="1" x14ac:dyDescent="0.2">
      <c r="A347" s="35">
        <f t="shared" si="9"/>
        <v>44302</v>
      </c>
      <c r="B347" s="36" t="e">
        <f>SUMIFS(СВЦЭМ!#REF!,СВЦЭМ!$A$40:$A$783,$A347,СВЦЭМ!$B$39:$B$782,B$331)+'СЕТ СН'!$F$16</f>
        <v>#REF!</v>
      </c>
      <c r="C347" s="36" t="e">
        <f>SUMIFS(СВЦЭМ!#REF!,СВЦЭМ!$A$40:$A$783,$A347,СВЦЭМ!$B$39:$B$782,C$331)+'СЕТ СН'!$F$16</f>
        <v>#REF!</v>
      </c>
      <c r="D347" s="36" t="e">
        <f>SUMIFS(СВЦЭМ!#REF!,СВЦЭМ!$A$40:$A$783,$A347,СВЦЭМ!$B$39:$B$782,D$331)+'СЕТ СН'!$F$16</f>
        <v>#REF!</v>
      </c>
      <c r="E347" s="36" t="e">
        <f>SUMIFS(СВЦЭМ!#REF!,СВЦЭМ!$A$40:$A$783,$A347,СВЦЭМ!$B$39:$B$782,E$331)+'СЕТ СН'!$F$16</f>
        <v>#REF!</v>
      </c>
      <c r="F347" s="36" t="e">
        <f>SUMIFS(СВЦЭМ!#REF!,СВЦЭМ!$A$40:$A$783,$A347,СВЦЭМ!$B$39:$B$782,F$331)+'СЕТ СН'!$F$16</f>
        <v>#REF!</v>
      </c>
      <c r="G347" s="36" t="e">
        <f>SUMIFS(СВЦЭМ!#REF!,СВЦЭМ!$A$40:$A$783,$A347,СВЦЭМ!$B$39:$B$782,G$331)+'СЕТ СН'!$F$16</f>
        <v>#REF!</v>
      </c>
      <c r="H347" s="36" t="e">
        <f>SUMIFS(СВЦЭМ!#REF!,СВЦЭМ!$A$40:$A$783,$A347,СВЦЭМ!$B$39:$B$782,H$331)+'СЕТ СН'!$F$16</f>
        <v>#REF!</v>
      </c>
      <c r="I347" s="36" t="e">
        <f>SUMIFS(СВЦЭМ!#REF!,СВЦЭМ!$A$40:$A$783,$A347,СВЦЭМ!$B$39:$B$782,I$331)+'СЕТ СН'!$F$16</f>
        <v>#REF!</v>
      </c>
      <c r="J347" s="36" t="e">
        <f>SUMIFS(СВЦЭМ!#REF!,СВЦЭМ!$A$40:$A$783,$A347,СВЦЭМ!$B$39:$B$782,J$331)+'СЕТ СН'!$F$16</f>
        <v>#REF!</v>
      </c>
      <c r="K347" s="36" t="e">
        <f>SUMIFS(СВЦЭМ!#REF!,СВЦЭМ!$A$40:$A$783,$A347,СВЦЭМ!$B$39:$B$782,K$331)+'СЕТ СН'!$F$16</f>
        <v>#REF!</v>
      </c>
      <c r="L347" s="36" t="e">
        <f>SUMIFS(СВЦЭМ!#REF!,СВЦЭМ!$A$40:$A$783,$A347,СВЦЭМ!$B$39:$B$782,L$331)+'СЕТ СН'!$F$16</f>
        <v>#REF!</v>
      </c>
      <c r="M347" s="36" t="e">
        <f>SUMIFS(СВЦЭМ!#REF!,СВЦЭМ!$A$40:$A$783,$A347,СВЦЭМ!$B$39:$B$782,M$331)+'СЕТ СН'!$F$16</f>
        <v>#REF!</v>
      </c>
      <c r="N347" s="36" t="e">
        <f>SUMIFS(СВЦЭМ!#REF!,СВЦЭМ!$A$40:$A$783,$A347,СВЦЭМ!$B$39:$B$782,N$331)+'СЕТ СН'!$F$16</f>
        <v>#REF!</v>
      </c>
      <c r="O347" s="36" t="e">
        <f>SUMIFS(СВЦЭМ!#REF!,СВЦЭМ!$A$40:$A$783,$A347,СВЦЭМ!$B$39:$B$782,O$331)+'СЕТ СН'!$F$16</f>
        <v>#REF!</v>
      </c>
      <c r="P347" s="36" t="e">
        <f>SUMIFS(СВЦЭМ!#REF!,СВЦЭМ!$A$40:$A$783,$A347,СВЦЭМ!$B$39:$B$782,P$331)+'СЕТ СН'!$F$16</f>
        <v>#REF!</v>
      </c>
      <c r="Q347" s="36" t="e">
        <f>SUMIFS(СВЦЭМ!#REF!,СВЦЭМ!$A$40:$A$783,$A347,СВЦЭМ!$B$39:$B$782,Q$331)+'СЕТ СН'!$F$16</f>
        <v>#REF!</v>
      </c>
      <c r="R347" s="36" t="e">
        <f>SUMIFS(СВЦЭМ!#REF!,СВЦЭМ!$A$40:$A$783,$A347,СВЦЭМ!$B$39:$B$782,R$331)+'СЕТ СН'!$F$16</f>
        <v>#REF!</v>
      </c>
      <c r="S347" s="36" t="e">
        <f>SUMIFS(СВЦЭМ!#REF!,СВЦЭМ!$A$40:$A$783,$A347,СВЦЭМ!$B$39:$B$782,S$331)+'СЕТ СН'!$F$16</f>
        <v>#REF!</v>
      </c>
      <c r="T347" s="36" t="e">
        <f>SUMIFS(СВЦЭМ!#REF!,СВЦЭМ!$A$40:$A$783,$A347,СВЦЭМ!$B$39:$B$782,T$331)+'СЕТ СН'!$F$16</f>
        <v>#REF!</v>
      </c>
      <c r="U347" s="36" t="e">
        <f>SUMIFS(СВЦЭМ!#REF!,СВЦЭМ!$A$40:$A$783,$A347,СВЦЭМ!$B$39:$B$782,U$331)+'СЕТ СН'!$F$16</f>
        <v>#REF!</v>
      </c>
      <c r="V347" s="36" t="e">
        <f>SUMIFS(СВЦЭМ!#REF!,СВЦЭМ!$A$40:$A$783,$A347,СВЦЭМ!$B$39:$B$782,V$331)+'СЕТ СН'!$F$16</f>
        <v>#REF!</v>
      </c>
      <c r="W347" s="36" t="e">
        <f>SUMIFS(СВЦЭМ!#REF!,СВЦЭМ!$A$40:$A$783,$A347,СВЦЭМ!$B$39:$B$782,W$331)+'СЕТ СН'!$F$16</f>
        <v>#REF!</v>
      </c>
      <c r="X347" s="36" t="e">
        <f>SUMIFS(СВЦЭМ!#REF!,СВЦЭМ!$A$40:$A$783,$A347,СВЦЭМ!$B$39:$B$782,X$331)+'СЕТ СН'!$F$16</f>
        <v>#REF!</v>
      </c>
      <c r="Y347" s="36" t="e">
        <f>SUMIFS(СВЦЭМ!#REF!,СВЦЭМ!$A$40:$A$783,$A347,СВЦЭМ!$B$39:$B$782,Y$331)+'СЕТ СН'!$F$16</f>
        <v>#REF!</v>
      </c>
    </row>
    <row r="348" spans="1:25" ht="15.75" hidden="1" x14ac:dyDescent="0.2">
      <c r="A348" s="35">
        <f t="shared" si="9"/>
        <v>44303</v>
      </c>
      <c r="B348" s="36" t="e">
        <f>SUMIFS(СВЦЭМ!#REF!,СВЦЭМ!$A$40:$A$783,$A348,СВЦЭМ!$B$39:$B$782,B$331)+'СЕТ СН'!$F$16</f>
        <v>#REF!</v>
      </c>
      <c r="C348" s="36" t="e">
        <f>SUMIFS(СВЦЭМ!#REF!,СВЦЭМ!$A$40:$A$783,$A348,СВЦЭМ!$B$39:$B$782,C$331)+'СЕТ СН'!$F$16</f>
        <v>#REF!</v>
      </c>
      <c r="D348" s="36" t="e">
        <f>SUMIFS(СВЦЭМ!#REF!,СВЦЭМ!$A$40:$A$783,$A348,СВЦЭМ!$B$39:$B$782,D$331)+'СЕТ СН'!$F$16</f>
        <v>#REF!</v>
      </c>
      <c r="E348" s="36" t="e">
        <f>SUMIFS(СВЦЭМ!#REF!,СВЦЭМ!$A$40:$A$783,$A348,СВЦЭМ!$B$39:$B$782,E$331)+'СЕТ СН'!$F$16</f>
        <v>#REF!</v>
      </c>
      <c r="F348" s="36" t="e">
        <f>SUMIFS(СВЦЭМ!#REF!,СВЦЭМ!$A$40:$A$783,$A348,СВЦЭМ!$B$39:$B$782,F$331)+'СЕТ СН'!$F$16</f>
        <v>#REF!</v>
      </c>
      <c r="G348" s="36" t="e">
        <f>SUMIFS(СВЦЭМ!#REF!,СВЦЭМ!$A$40:$A$783,$A348,СВЦЭМ!$B$39:$B$782,G$331)+'СЕТ СН'!$F$16</f>
        <v>#REF!</v>
      </c>
      <c r="H348" s="36" t="e">
        <f>SUMIFS(СВЦЭМ!#REF!,СВЦЭМ!$A$40:$A$783,$A348,СВЦЭМ!$B$39:$B$782,H$331)+'СЕТ СН'!$F$16</f>
        <v>#REF!</v>
      </c>
      <c r="I348" s="36" t="e">
        <f>SUMIFS(СВЦЭМ!#REF!,СВЦЭМ!$A$40:$A$783,$A348,СВЦЭМ!$B$39:$B$782,I$331)+'СЕТ СН'!$F$16</f>
        <v>#REF!</v>
      </c>
      <c r="J348" s="36" t="e">
        <f>SUMIFS(СВЦЭМ!#REF!,СВЦЭМ!$A$40:$A$783,$A348,СВЦЭМ!$B$39:$B$782,J$331)+'СЕТ СН'!$F$16</f>
        <v>#REF!</v>
      </c>
      <c r="K348" s="36" t="e">
        <f>SUMIFS(СВЦЭМ!#REF!,СВЦЭМ!$A$40:$A$783,$A348,СВЦЭМ!$B$39:$B$782,K$331)+'СЕТ СН'!$F$16</f>
        <v>#REF!</v>
      </c>
      <c r="L348" s="36" t="e">
        <f>SUMIFS(СВЦЭМ!#REF!,СВЦЭМ!$A$40:$A$783,$A348,СВЦЭМ!$B$39:$B$782,L$331)+'СЕТ СН'!$F$16</f>
        <v>#REF!</v>
      </c>
      <c r="M348" s="36" t="e">
        <f>SUMIFS(СВЦЭМ!#REF!,СВЦЭМ!$A$40:$A$783,$A348,СВЦЭМ!$B$39:$B$782,M$331)+'СЕТ СН'!$F$16</f>
        <v>#REF!</v>
      </c>
      <c r="N348" s="36" t="e">
        <f>SUMIFS(СВЦЭМ!#REF!,СВЦЭМ!$A$40:$A$783,$A348,СВЦЭМ!$B$39:$B$782,N$331)+'СЕТ СН'!$F$16</f>
        <v>#REF!</v>
      </c>
      <c r="O348" s="36" t="e">
        <f>SUMIFS(СВЦЭМ!#REF!,СВЦЭМ!$A$40:$A$783,$A348,СВЦЭМ!$B$39:$B$782,O$331)+'СЕТ СН'!$F$16</f>
        <v>#REF!</v>
      </c>
      <c r="P348" s="36" t="e">
        <f>SUMIFS(СВЦЭМ!#REF!,СВЦЭМ!$A$40:$A$783,$A348,СВЦЭМ!$B$39:$B$782,P$331)+'СЕТ СН'!$F$16</f>
        <v>#REF!</v>
      </c>
      <c r="Q348" s="36" t="e">
        <f>SUMIFS(СВЦЭМ!#REF!,СВЦЭМ!$A$40:$A$783,$A348,СВЦЭМ!$B$39:$B$782,Q$331)+'СЕТ СН'!$F$16</f>
        <v>#REF!</v>
      </c>
      <c r="R348" s="36" t="e">
        <f>SUMIFS(СВЦЭМ!#REF!,СВЦЭМ!$A$40:$A$783,$A348,СВЦЭМ!$B$39:$B$782,R$331)+'СЕТ СН'!$F$16</f>
        <v>#REF!</v>
      </c>
      <c r="S348" s="36" t="e">
        <f>SUMIFS(СВЦЭМ!#REF!,СВЦЭМ!$A$40:$A$783,$A348,СВЦЭМ!$B$39:$B$782,S$331)+'СЕТ СН'!$F$16</f>
        <v>#REF!</v>
      </c>
      <c r="T348" s="36" t="e">
        <f>SUMIFS(СВЦЭМ!#REF!,СВЦЭМ!$A$40:$A$783,$A348,СВЦЭМ!$B$39:$B$782,T$331)+'СЕТ СН'!$F$16</f>
        <v>#REF!</v>
      </c>
      <c r="U348" s="36" t="e">
        <f>SUMIFS(СВЦЭМ!#REF!,СВЦЭМ!$A$40:$A$783,$A348,СВЦЭМ!$B$39:$B$782,U$331)+'СЕТ СН'!$F$16</f>
        <v>#REF!</v>
      </c>
      <c r="V348" s="36" t="e">
        <f>SUMIFS(СВЦЭМ!#REF!,СВЦЭМ!$A$40:$A$783,$A348,СВЦЭМ!$B$39:$B$782,V$331)+'СЕТ СН'!$F$16</f>
        <v>#REF!</v>
      </c>
      <c r="W348" s="36" t="e">
        <f>SUMIFS(СВЦЭМ!#REF!,СВЦЭМ!$A$40:$A$783,$A348,СВЦЭМ!$B$39:$B$782,W$331)+'СЕТ СН'!$F$16</f>
        <v>#REF!</v>
      </c>
      <c r="X348" s="36" t="e">
        <f>SUMIFS(СВЦЭМ!#REF!,СВЦЭМ!$A$40:$A$783,$A348,СВЦЭМ!$B$39:$B$782,X$331)+'СЕТ СН'!$F$16</f>
        <v>#REF!</v>
      </c>
      <c r="Y348" s="36" t="e">
        <f>SUMIFS(СВЦЭМ!#REF!,СВЦЭМ!$A$40:$A$783,$A348,СВЦЭМ!$B$39:$B$782,Y$331)+'СЕТ СН'!$F$16</f>
        <v>#REF!</v>
      </c>
    </row>
    <row r="349" spans="1:25" ht="15.75" hidden="1" x14ac:dyDescent="0.2">
      <c r="A349" s="35">
        <f t="shared" si="9"/>
        <v>44304</v>
      </c>
      <c r="B349" s="36" t="e">
        <f>SUMIFS(СВЦЭМ!#REF!,СВЦЭМ!$A$40:$A$783,$A349,СВЦЭМ!$B$39:$B$782,B$331)+'СЕТ СН'!$F$16</f>
        <v>#REF!</v>
      </c>
      <c r="C349" s="36" t="e">
        <f>SUMIFS(СВЦЭМ!#REF!,СВЦЭМ!$A$40:$A$783,$A349,СВЦЭМ!$B$39:$B$782,C$331)+'СЕТ СН'!$F$16</f>
        <v>#REF!</v>
      </c>
      <c r="D349" s="36" t="e">
        <f>SUMIFS(СВЦЭМ!#REF!,СВЦЭМ!$A$40:$A$783,$A349,СВЦЭМ!$B$39:$B$782,D$331)+'СЕТ СН'!$F$16</f>
        <v>#REF!</v>
      </c>
      <c r="E349" s="36" t="e">
        <f>SUMIFS(СВЦЭМ!#REF!,СВЦЭМ!$A$40:$A$783,$A349,СВЦЭМ!$B$39:$B$782,E$331)+'СЕТ СН'!$F$16</f>
        <v>#REF!</v>
      </c>
      <c r="F349" s="36" t="e">
        <f>SUMIFS(СВЦЭМ!#REF!,СВЦЭМ!$A$40:$A$783,$A349,СВЦЭМ!$B$39:$B$782,F$331)+'СЕТ СН'!$F$16</f>
        <v>#REF!</v>
      </c>
      <c r="G349" s="36" t="e">
        <f>SUMIFS(СВЦЭМ!#REF!,СВЦЭМ!$A$40:$A$783,$A349,СВЦЭМ!$B$39:$B$782,G$331)+'СЕТ СН'!$F$16</f>
        <v>#REF!</v>
      </c>
      <c r="H349" s="36" t="e">
        <f>SUMIFS(СВЦЭМ!#REF!,СВЦЭМ!$A$40:$A$783,$A349,СВЦЭМ!$B$39:$B$782,H$331)+'СЕТ СН'!$F$16</f>
        <v>#REF!</v>
      </c>
      <c r="I349" s="36" t="e">
        <f>SUMIFS(СВЦЭМ!#REF!,СВЦЭМ!$A$40:$A$783,$A349,СВЦЭМ!$B$39:$B$782,I$331)+'СЕТ СН'!$F$16</f>
        <v>#REF!</v>
      </c>
      <c r="J349" s="36" t="e">
        <f>SUMIFS(СВЦЭМ!#REF!,СВЦЭМ!$A$40:$A$783,$A349,СВЦЭМ!$B$39:$B$782,J$331)+'СЕТ СН'!$F$16</f>
        <v>#REF!</v>
      </c>
      <c r="K349" s="36" t="e">
        <f>SUMIFS(СВЦЭМ!#REF!,СВЦЭМ!$A$40:$A$783,$A349,СВЦЭМ!$B$39:$B$782,K$331)+'СЕТ СН'!$F$16</f>
        <v>#REF!</v>
      </c>
      <c r="L349" s="36" t="e">
        <f>SUMIFS(СВЦЭМ!#REF!,СВЦЭМ!$A$40:$A$783,$A349,СВЦЭМ!$B$39:$B$782,L$331)+'СЕТ СН'!$F$16</f>
        <v>#REF!</v>
      </c>
      <c r="M349" s="36" t="e">
        <f>SUMIFS(СВЦЭМ!#REF!,СВЦЭМ!$A$40:$A$783,$A349,СВЦЭМ!$B$39:$B$782,M$331)+'СЕТ СН'!$F$16</f>
        <v>#REF!</v>
      </c>
      <c r="N349" s="36" t="e">
        <f>SUMIFS(СВЦЭМ!#REF!,СВЦЭМ!$A$40:$A$783,$A349,СВЦЭМ!$B$39:$B$782,N$331)+'СЕТ СН'!$F$16</f>
        <v>#REF!</v>
      </c>
      <c r="O349" s="36" t="e">
        <f>SUMIFS(СВЦЭМ!#REF!,СВЦЭМ!$A$40:$A$783,$A349,СВЦЭМ!$B$39:$B$782,O$331)+'СЕТ СН'!$F$16</f>
        <v>#REF!</v>
      </c>
      <c r="P349" s="36" t="e">
        <f>SUMIFS(СВЦЭМ!#REF!,СВЦЭМ!$A$40:$A$783,$A349,СВЦЭМ!$B$39:$B$782,P$331)+'СЕТ СН'!$F$16</f>
        <v>#REF!</v>
      </c>
      <c r="Q349" s="36" t="e">
        <f>SUMIFS(СВЦЭМ!#REF!,СВЦЭМ!$A$40:$A$783,$A349,СВЦЭМ!$B$39:$B$782,Q$331)+'СЕТ СН'!$F$16</f>
        <v>#REF!</v>
      </c>
      <c r="R349" s="36" t="e">
        <f>SUMIFS(СВЦЭМ!#REF!,СВЦЭМ!$A$40:$A$783,$A349,СВЦЭМ!$B$39:$B$782,R$331)+'СЕТ СН'!$F$16</f>
        <v>#REF!</v>
      </c>
      <c r="S349" s="36" t="e">
        <f>SUMIFS(СВЦЭМ!#REF!,СВЦЭМ!$A$40:$A$783,$A349,СВЦЭМ!$B$39:$B$782,S$331)+'СЕТ СН'!$F$16</f>
        <v>#REF!</v>
      </c>
      <c r="T349" s="36" t="e">
        <f>SUMIFS(СВЦЭМ!#REF!,СВЦЭМ!$A$40:$A$783,$A349,СВЦЭМ!$B$39:$B$782,T$331)+'СЕТ СН'!$F$16</f>
        <v>#REF!</v>
      </c>
      <c r="U349" s="36" t="e">
        <f>SUMIFS(СВЦЭМ!#REF!,СВЦЭМ!$A$40:$A$783,$A349,СВЦЭМ!$B$39:$B$782,U$331)+'СЕТ СН'!$F$16</f>
        <v>#REF!</v>
      </c>
      <c r="V349" s="36" t="e">
        <f>SUMIFS(СВЦЭМ!#REF!,СВЦЭМ!$A$40:$A$783,$A349,СВЦЭМ!$B$39:$B$782,V$331)+'СЕТ СН'!$F$16</f>
        <v>#REF!</v>
      </c>
      <c r="W349" s="36" t="e">
        <f>SUMIFS(СВЦЭМ!#REF!,СВЦЭМ!$A$40:$A$783,$A349,СВЦЭМ!$B$39:$B$782,W$331)+'СЕТ СН'!$F$16</f>
        <v>#REF!</v>
      </c>
      <c r="X349" s="36" t="e">
        <f>SUMIFS(СВЦЭМ!#REF!,СВЦЭМ!$A$40:$A$783,$A349,СВЦЭМ!$B$39:$B$782,X$331)+'СЕТ СН'!$F$16</f>
        <v>#REF!</v>
      </c>
      <c r="Y349" s="36" t="e">
        <f>SUMIFS(СВЦЭМ!#REF!,СВЦЭМ!$A$40:$A$783,$A349,СВЦЭМ!$B$39:$B$782,Y$331)+'СЕТ СН'!$F$16</f>
        <v>#REF!</v>
      </c>
    </row>
    <row r="350" spans="1:25" ht="15.75" hidden="1" x14ac:dyDescent="0.2">
      <c r="A350" s="35">
        <f t="shared" si="9"/>
        <v>44305</v>
      </c>
      <c r="B350" s="36" t="e">
        <f>SUMIFS(СВЦЭМ!#REF!,СВЦЭМ!$A$40:$A$783,$A350,СВЦЭМ!$B$39:$B$782,B$331)+'СЕТ СН'!$F$16</f>
        <v>#REF!</v>
      </c>
      <c r="C350" s="36" t="e">
        <f>SUMIFS(СВЦЭМ!#REF!,СВЦЭМ!$A$40:$A$783,$A350,СВЦЭМ!$B$39:$B$782,C$331)+'СЕТ СН'!$F$16</f>
        <v>#REF!</v>
      </c>
      <c r="D350" s="36" t="e">
        <f>SUMIFS(СВЦЭМ!#REF!,СВЦЭМ!$A$40:$A$783,$A350,СВЦЭМ!$B$39:$B$782,D$331)+'СЕТ СН'!$F$16</f>
        <v>#REF!</v>
      </c>
      <c r="E350" s="36" t="e">
        <f>SUMIFS(СВЦЭМ!#REF!,СВЦЭМ!$A$40:$A$783,$A350,СВЦЭМ!$B$39:$B$782,E$331)+'СЕТ СН'!$F$16</f>
        <v>#REF!</v>
      </c>
      <c r="F350" s="36" t="e">
        <f>SUMIFS(СВЦЭМ!#REF!,СВЦЭМ!$A$40:$A$783,$A350,СВЦЭМ!$B$39:$B$782,F$331)+'СЕТ СН'!$F$16</f>
        <v>#REF!</v>
      </c>
      <c r="G350" s="36" t="e">
        <f>SUMIFS(СВЦЭМ!#REF!,СВЦЭМ!$A$40:$A$783,$A350,СВЦЭМ!$B$39:$B$782,G$331)+'СЕТ СН'!$F$16</f>
        <v>#REF!</v>
      </c>
      <c r="H350" s="36" t="e">
        <f>SUMIFS(СВЦЭМ!#REF!,СВЦЭМ!$A$40:$A$783,$A350,СВЦЭМ!$B$39:$B$782,H$331)+'СЕТ СН'!$F$16</f>
        <v>#REF!</v>
      </c>
      <c r="I350" s="36" t="e">
        <f>SUMIFS(СВЦЭМ!#REF!,СВЦЭМ!$A$40:$A$783,$A350,СВЦЭМ!$B$39:$B$782,I$331)+'СЕТ СН'!$F$16</f>
        <v>#REF!</v>
      </c>
      <c r="J350" s="36" t="e">
        <f>SUMIFS(СВЦЭМ!#REF!,СВЦЭМ!$A$40:$A$783,$A350,СВЦЭМ!$B$39:$B$782,J$331)+'СЕТ СН'!$F$16</f>
        <v>#REF!</v>
      </c>
      <c r="K350" s="36" t="e">
        <f>SUMIFS(СВЦЭМ!#REF!,СВЦЭМ!$A$40:$A$783,$A350,СВЦЭМ!$B$39:$B$782,K$331)+'СЕТ СН'!$F$16</f>
        <v>#REF!</v>
      </c>
      <c r="L350" s="36" t="e">
        <f>SUMIFS(СВЦЭМ!#REF!,СВЦЭМ!$A$40:$A$783,$A350,СВЦЭМ!$B$39:$B$782,L$331)+'СЕТ СН'!$F$16</f>
        <v>#REF!</v>
      </c>
      <c r="M350" s="36" t="e">
        <f>SUMIFS(СВЦЭМ!#REF!,СВЦЭМ!$A$40:$A$783,$A350,СВЦЭМ!$B$39:$B$782,M$331)+'СЕТ СН'!$F$16</f>
        <v>#REF!</v>
      </c>
      <c r="N350" s="36" t="e">
        <f>SUMIFS(СВЦЭМ!#REF!,СВЦЭМ!$A$40:$A$783,$A350,СВЦЭМ!$B$39:$B$782,N$331)+'СЕТ СН'!$F$16</f>
        <v>#REF!</v>
      </c>
      <c r="O350" s="36" t="e">
        <f>SUMIFS(СВЦЭМ!#REF!,СВЦЭМ!$A$40:$A$783,$A350,СВЦЭМ!$B$39:$B$782,O$331)+'СЕТ СН'!$F$16</f>
        <v>#REF!</v>
      </c>
      <c r="P350" s="36" t="e">
        <f>SUMIFS(СВЦЭМ!#REF!,СВЦЭМ!$A$40:$A$783,$A350,СВЦЭМ!$B$39:$B$782,P$331)+'СЕТ СН'!$F$16</f>
        <v>#REF!</v>
      </c>
      <c r="Q350" s="36" t="e">
        <f>SUMIFS(СВЦЭМ!#REF!,СВЦЭМ!$A$40:$A$783,$A350,СВЦЭМ!$B$39:$B$782,Q$331)+'СЕТ СН'!$F$16</f>
        <v>#REF!</v>
      </c>
      <c r="R350" s="36" t="e">
        <f>SUMIFS(СВЦЭМ!#REF!,СВЦЭМ!$A$40:$A$783,$A350,СВЦЭМ!$B$39:$B$782,R$331)+'СЕТ СН'!$F$16</f>
        <v>#REF!</v>
      </c>
      <c r="S350" s="36" t="e">
        <f>SUMIFS(СВЦЭМ!#REF!,СВЦЭМ!$A$40:$A$783,$A350,СВЦЭМ!$B$39:$B$782,S$331)+'СЕТ СН'!$F$16</f>
        <v>#REF!</v>
      </c>
      <c r="T350" s="36" t="e">
        <f>SUMIFS(СВЦЭМ!#REF!,СВЦЭМ!$A$40:$A$783,$A350,СВЦЭМ!$B$39:$B$782,T$331)+'СЕТ СН'!$F$16</f>
        <v>#REF!</v>
      </c>
      <c r="U350" s="36" t="e">
        <f>SUMIFS(СВЦЭМ!#REF!,СВЦЭМ!$A$40:$A$783,$A350,СВЦЭМ!$B$39:$B$782,U$331)+'СЕТ СН'!$F$16</f>
        <v>#REF!</v>
      </c>
      <c r="V350" s="36" t="e">
        <f>SUMIFS(СВЦЭМ!#REF!,СВЦЭМ!$A$40:$A$783,$A350,СВЦЭМ!$B$39:$B$782,V$331)+'СЕТ СН'!$F$16</f>
        <v>#REF!</v>
      </c>
      <c r="W350" s="36" t="e">
        <f>SUMIFS(СВЦЭМ!#REF!,СВЦЭМ!$A$40:$A$783,$A350,СВЦЭМ!$B$39:$B$782,W$331)+'СЕТ СН'!$F$16</f>
        <v>#REF!</v>
      </c>
      <c r="X350" s="36" t="e">
        <f>SUMIFS(СВЦЭМ!#REF!,СВЦЭМ!$A$40:$A$783,$A350,СВЦЭМ!$B$39:$B$782,X$331)+'СЕТ СН'!$F$16</f>
        <v>#REF!</v>
      </c>
      <c r="Y350" s="36" t="e">
        <f>SUMIFS(СВЦЭМ!#REF!,СВЦЭМ!$A$40:$A$783,$A350,СВЦЭМ!$B$39:$B$782,Y$331)+'СЕТ СН'!$F$16</f>
        <v>#REF!</v>
      </c>
    </row>
    <row r="351" spans="1:25" ht="15.75" hidden="1" x14ac:dyDescent="0.2">
      <c r="A351" s="35">
        <f t="shared" si="9"/>
        <v>44306</v>
      </c>
      <c r="B351" s="36" t="e">
        <f>SUMIFS(СВЦЭМ!#REF!,СВЦЭМ!$A$40:$A$783,$A351,СВЦЭМ!$B$39:$B$782,B$331)+'СЕТ СН'!$F$16</f>
        <v>#REF!</v>
      </c>
      <c r="C351" s="36" t="e">
        <f>SUMIFS(СВЦЭМ!#REF!,СВЦЭМ!$A$40:$A$783,$A351,СВЦЭМ!$B$39:$B$782,C$331)+'СЕТ СН'!$F$16</f>
        <v>#REF!</v>
      </c>
      <c r="D351" s="36" t="e">
        <f>SUMIFS(СВЦЭМ!#REF!,СВЦЭМ!$A$40:$A$783,$A351,СВЦЭМ!$B$39:$B$782,D$331)+'СЕТ СН'!$F$16</f>
        <v>#REF!</v>
      </c>
      <c r="E351" s="36" t="e">
        <f>SUMIFS(СВЦЭМ!#REF!,СВЦЭМ!$A$40:$A$783,$A351,СВЦЭМ!$B$39:$B$782,E$331)+'СЕТ СН'!$F$16</f>
        <v>#REF!</v>
      </c>
      <c r="F351" s="36" t="e">
        <f>SUMIFS(СВЦЭМ!#REF!,СВЦЭМ!$A$40:$A$783,$A351,СВЦЭМ!$B$39:$B$782,F$331)+'СЕТ СН'!$F$16</f>
        <v>#REF!</v>
      </c>
      <c r="G351" s="36" t="e">
        <f>SUMIFS(СВЦЭМ!#REF!,СВЦЭМ!$A$40:$A$783,$A351,СВЦЭМ!$B$39:$B$782,G$331)+'СЕТ СН'!$F$16</f>
        <v>#REF!</v>
      </c>
      <c r="H351" s="36" t="e">
        <f>SUMIFS(СВЦЭМ!#REF!,СВЦЭМ!$A$40:$A$783,$A351,СВЦЭМ!$B$39:$B$782,H$331)+'СЕТ СН'!$F$16</f>
        <v>#REF!</v>
      </c>
      <c r="I351" s="36" t="e">
        <f>SUMIFS(СВЦЭМ!#REF!,СВЦЭМ!$A$40:$A$783,$A351,СВЦЭМ!$B$39:$B$782,I$331)+'СЕТ СН'!$F$16</f>
        <v>#REF!</v>
      </c>
      <c r="J351" s="36" t="e">
        <f>SUMIFS(СВЦЭМ!#REF!,СВЦЭМ!$A$40:$A$783,$A351,СВЦЭМ!$B$39:$B$782,J$331)+'СЕТ СН'!$F$16</f>
        <v>#REF!</v>
      </c>
      <c r="K351" s="36" t="e">
        <f>SUMIFS(СВЦЭМ!#REF!,СВЦЭМ!$A$40:$A$783,$A351,СВЦЭМ!$B$39:$B$782,K$331)+'СЕТ СН'!$F$16</f>
        <v>#REF!</v>
      </c>
      <c r="L351" s="36" t="e">
        <f>SUMIFS(СВЦЭМ!#REF!,СВЦЭМ!$A$40:$A$783,$A351,СВЦЭМ!$B$39:$B$782,L$331)+'СЕТ СН'!$F$16</f>
        <v>#REF!</v>
      </c>
      <c r="M351" s="36" t="e">
        <f>SUMIFS(СВЦЭМ!#REF!,СВЦЭМ!$A$40:$A$783,$A351,СВЦЭМ!$B$39:$B$782,M$331)+'СЕТ СН'!$F$16</f>
        <v>#REF!</v>
      </c>
      <c r="N351" s="36" t="e">
        <f>SUMIFS(СВЦЭМ!#REF!,СВЦЭМ!$A$40:$A$783,$A351,СВЦЭМ!$B$39:$B$782,N$331)+'СЕТ СН'!$F$16</f>
        <v>#REF!</v>
      </c>
      <c r="O351" s="36" t="e">
        <f>SUMIFS(СВЦЭМ!#REF!,СВЦЭМ!$A$40:$A$783,$A351,СВЦЭМ!$B$39:$B$782,O$331)+'СЕТ СН'!$F$16</f>
        <v>#REF!</v>
      </c>
      <c r="P351" s="36" t="e">
        <f>SUMIFS(СВЦЭМ!#REF!,СВЦЭМ!$A$40:$A$783,$A351,СВЦЭМ!$B$39:$B$782,P$331)+'СЕТ СН'!$F$16</f>
        <v>#REF!</v>
      </c>
      <c r="Q351" s="36" t="e">
        <f>SUMIFS(СВЦЭМ!#REF!,СВЦЭМ!$A$40:$A$783,$A351,СВЦЭМ!$B$39:$B$782,Q$331)+'СЕТ СН'!$F$16</f>
        <v>#REF!</v>
      </c>
      <c r="R351" s="36" t="e">
        <f>SUMIFS(СВЦЭМ!#REF!,СВЦЭМ!$A$40:$A$783,$A351,СВЦЭМ!$B$39:$B$782,R$331)+'СЕТ СН'!$F$16</f>
        <v>#REF!</v>
      </c>
      <c r="S351" s="36" t="e">
        <f>SUMIFS(СВЦЭМ!#REF!,СВЦЭМ!$A$40:$A$783,$A351,СВЦЭМ!$B$39:$B$782,S$331)+'СЕТ СН'!$F$16</f>
        <v>#REF!</v>
      </c>
      <c r="T351" s="36" t="e">
        <f>SUMIFS(СВЦЭМ!#REF!,СВЦЭМ!$A$40:$A$783,$A351,СВЦЭМ!$B$39:$B$782,T$331)+'СЕТ СН'!$F$16</f>
        <v>#REF!</v>
      </c>
      <c r="U351" s="36" t="e">
        <f>SUMIFS(СВЦЭМ!#REF!,СВЦЭМ!$A$40:$A$783,$A351,СВЦЭМ!$B$39:$B$782,U$331)+'СЕТ СН'!$F$16</f>
        <v>#REF!</v>
      </c>
      <c r="V351" s="36" t="e">
        <f>SUMIFS(СВЦЭМ!#REF!,СВЦЭМ!$A$40:$A$783,$A351,СВЦЭМ!$B$39:$B$782,V$331)+'СЕТ СН'!$F$16</f>
        <v>#REF!</v>
      </c>
      <c r="W351" s="36" t="e">
        <f>SUMIFS(СВЦЭМ!#REF!,СВЦЭМ!$A$40:$A$783,$A351,СВЦЭМ!$B$39:$B$782,W$331)+'СЕТ СН'!$F$16</f>
        <v>#REF!</v>
      </c>
      <c r="X351" s="36" t="e">
        <f>SUMIFS(СВЦЭМ!#REF!,СВЦЭМ!$A$40:$A$783,$A351,СВЦЭМ!$B$39:$B$782,X$331)+'СЕТ СН'!$F$16</f>
        <v>#REF!</v>
      </c>
      <c r="Y351" s="36" t="e">
        <f>SUMIFS(СВЦЭМ!#REF!,СВЦЭМ!$A$40:$A$783,$A351,СВЦЭМ!$B$39:$B$782,Y$331)+'СЕТ СН'!$F$16</f>
        <v>#REF!</v>
      </c>
    </row>
    <row r="352" spans="1:25" ht="15.75" hidden="1" x14ac:dyDescent="0.2">
      <c r="A352" s="35">
        <f t="shared" si="9"/>
        <v>44307</v>
      </c>
      <c r="B352" s="36" t="e">
        <f>SUMIFS(СВЦЭМ!#REF!,СВЦЭМ!$A$40:$A$783,$A352,СВЦЭМ!$B$39:$B$782,B$331)+'СЕТ СН'!$F$16</f>
        <v>#REF!</v>
      </c>
      <c r="C352" s="36" t="e">
        <f>SUMIFS(СВЦЭМ!#REF!,СВЦЭМ!$A$40:$A$783,$A352,СВЦЭМ!$B$39:$B$782,C$331)+'СЕТ СН'!$F$16</f>
        <v>#REF!</v>
      </c>
      <c r="D352" s="36" t="e">
        <f>SUMIFS(СВЦЭМ!#REF!,СВЦЭМ!$A$40:$A$783,$A352,СВЦЭМ!$B$39:$B$782,D$331)+'СЕТ СН'!$F$16</f>
        <v>#REF!</v>
      </c>
      <c r="E352" s="36" t="e">
        <f>SUMIFS(СВЦЭМ!#REF!,СВЦЭМ!$A$40:$A$783,$A352,СВЦЭМ!$B$39:$B$782,E$331)+'СЕТ СН'!$F$16</f>
        <v>#REF!</v>
      </c>
      <c r="F352" s="36" t="e">
        <f>SUMIFS(СВЦЭМ!#REF!,СВЦЭМ!$A$40:$A$783,$A352,СВЦЭМ!$B$39:$B$782,F$331)+'СЕТ СН'!$F$16</f>
        <v>#REF!</v>
      </c>
      <c r="G352" s="36" t="e">
        <f>SUMIFS(СВЦЭМ!#REF!,СВЦЭМ!$A$40:$A$783,$A352,СВЦЭМ!$B$39:$B$782,G$331)+'СЕТ СН'!$F$16</f>
        <v>#REF!</v>
      </c>
      <c r="H352" s="36" t="e">
        <f>SUMIFS(СВЦЭМ!#REF!,СВЦЭМ!$A$40:$A$783,$A352,СВЦЭМ!$B$39:$B$782,H$331)+'СЕТ СН'!$F$16</f>
        <v>#REF!</v>
      </c>
      <c r="I352" s="36" t="e">
        <f>SUMIFS(СВЦЭМ!#REF!,СВЦЭМ!$A$40:$A$783,$A352,СВЦЭМ!$B$39:$B$782,I$331)+'СЕТ СН'!$F$16</f>
        <v>#REF!</v>
      </c>
      <c r="J352" s="36" t="e">
        <f>SUMIFS(СВЦЭМ!#REF!,СВЦЭМ!$A$40:$A$783,$A352,СВЦЭМ!$B$39:$B$782,J$331)+'СЕТ СН'!$F$16</f>
        <v>#REF!</v>
      </c>
      <c r="K352" s="36" t="e">
        <f>SUMIFS(СВЦЭМ!#REF!,СВЦЭМ!$A$40:$A$783,$A352,СВЦЭМ!$B$39:$B$782,K$331)+'СЕТ СН'!$F$16</f>
        <v>#REF!</v>
      </c>
      <c r="L352" s="36" t="e">
        <f>SUMIFS(СВЦЭМ!#REF!,СВЦЭМ!$A$40:$A$783,$A352,СВЦЭМ!$B$39:$B$782,L$331)+'СЕТ СН'!$F$16</f>
        <v>#REF!</v>
      </c>
      <c r="M352" s="36" t="e">
        <f>SUMIFS(СВЦЭМ!#REF!,СВЦЭМ!$A$40:$A$783,$A352,СВЦЭМ!$B$39:$B$782,M$331)+'СЕТ СН'!$F$16</f>
        <v>#REF!</v>
      </c>
      <c r="N352" s="36" t="e">
        <f>SUMIFS(СВЦЭМ!#REF!,СВЦЭМ!$A$40:$A$783,$A352,СВЦЭМ!$B$39:$B$782,N$331)+'СЕТ СН'!$F$16</f>
        <v>#REF!</v>
      </c>
      <c r="O352" s="36" t="e">
        <f>SUMIFS(СВЦЭМ!#REF!,СВЦЭМ!$A$40:$A$783,$A352,СВЦЭМ!$B$39:$B$782,O$331)+'СЕТ СН'!$F$16</f>
        <v>#REF!</v>
      </c>
      <c r="P352" s="36" t="e">
        <f>SUMIFS(СВЦЭМ!#REF!,СВЦЭМ!$A$40:$A$783,$A352,СВЦЭМ!$B$39:$B$782,P$331)+'СЕТ СН'!$F$16</f>
        <v>#REF!</v>
      </c>
      <c r="Q352" s="36" t="e">
        <f>SUMIFS(СВЦЭМ!#REF!,СВЦЭМ!$A$40:$A$783,$A352,СВЦЭМ!$B$39:$B$782,Q$331)+'СЕТ СН'!$F$16</f>
        <v>#REF!</v>
      </c>
      <c r="R352" s="36" t="e">
        <f>SUMIFS(СВЦЭМ!#REF!,СВЦЭМ!$A$40:$A$783,$A352,СВЦЭМ!$B$39:$B$782,R$331)+'СЕТ СН'!$F$16</f>
        <v>#REF!</v>
      </c>
      <c r="S352" s="36" t="e">
        <f>SUMIFS(СВЦЭМ!#REF!,СВЦЭМ!$A$40:$A$783,$A352,СВЦЭМ!$B$39:$B$782,S$331)+'СЕТ СН'!$F$16</f>
        <v>#REF!</v>
      </c>
      <c r="T352" s="36" t="e">
        <f>SUMIFS(СВЦЭМ!#REF!,СВЦЭМ!$A$40:$A$783,$A352,СВЦЭМ!$B$39:$B$782,T$331)+'СЕТ СН'!$F$16</f>
        <v>#REF!</v>
      </c>
      <c r="U352" s="36" t="e">
        <f>SUMIFS(СВЦЭМ!#REF!,СВЦЭМ!$A$40:$A$783,$A352,СВЦЭМ!$B$39:$B$782,U$331)+'СЕТ СН'!$F$16</f>
        <v>#REF!</v>
      </c>
      <c r="V352" s="36" t="e">
        <f>SUMIFS(СВЦЭМ!#REF!,СВЦЭМ!$A$40:$A$783,$A352,СВЦЭМ!$B$39:$B$782,V$331)+'СЕТ СН'!$F$16</f>
        <v>#REF!</v>
      </c>
      <c r="W352" s="36" t="e">
        <f>SUMIFS(СВЦЭМ!#REF!,СВЦЭМ!$A$40:$A$783,$A352,СВЦЭМ!$B$39:$B$782,W$331)+'СЕТ СН'!$F$16</f>
        <v>#REF!</v>
      </c>
      <c r="X352" s="36" t="e">
        <f>SUMIFS(СВЦЭМ!#REF!,СВЦЭМ!$A$40:$A$783,$A352,СВЦЭМ!$B$39:$B$782,X$331)+'СЕТ СН'!$F$16</f>
        <v>#REF!</v>
      </c>
      <c r="Y352" s="36" t="e">
        <f>SUMIFS(СВЦЭМ!#REF!,СВЦЭМ!$A$40:$A$783,$A352,СВЦЭМ!$B$39:$B$782,Y$331)+'СЕТ СН'!$F$16</f>
        <v>#REF!</v>
      </c>
    </row>
    <row r="353" spans="1:27" ht="15.75" hidden="1" x14ac:dyDescent="0.2">
      <c r="A353" s="35">
        <f t="shared" si="9"/>
        <v>44308</v>
      </c>
      <c r="B353" s="36" t="e">
        <f>SUMIFS(СВЦЭМ!#REF!,СВЦЭМ!$A$40:$A$783,$A353,СВЦЭМ!$B$39:$B$782,B$331)+'СЕТ СН'!$F$16</f>
        <v>#REF!</v>
      </c>
      <c r="C353" s="36" t="e">
        <f>SUMIFS(СВЦЭМ!#REF!,СВЦЭМ!$A$40:$A$783,$A353,СВЦЭМ!$B$39:$B$782,C$331)+'СЕТ СН'!$F$16</f>
        <v>#REF!</v>
      </c>
      <c r="D353" s="36" t="e">
        <f>SUMIFS(СВЦЭМ!#REF!,СВЦЭМ!$A$40:$A$783,$A353,СВЦЭМ!$B$39:$B$782,D$331)+'СЕТ СН'!$F$16</f>
        <v>#REF!</v>
      </c>
      <c r="E353" s="36" t="e">
        <f>SUMIFS(СВЦЭМ!#REF!,СВЦЭМ!$A$40:$A$783,$A353,СВЦЭМ!$B$39:$B$782,E$331)+'СЕТ СН'!$F$16</f>
        <v>#REF!</v>
      </c>
      <c r="F353" s="36" t="e">
        <f>SUMIFS(СВЦЭМ!#REF!,СВЦЭМ!$A$40:$A$783,$A353,СВЦЭМ!$B$39:$B$782,F$331)+'СЕТ СН'!$F$16</f>
        <v>#REF!</v>
      </c>
      <c r="G353" s="36" t="e">
        <f>SUMIFS(СВЦЭМ!#REF!,СВЦЭМ!$A$40:$A$783,$A353,СВЦЭМ!$B$39:$B$782,G$331)+'СЕТ СН'!$F$16</f>
        <v>#REF!</v>
      </c>
      <c r="H353" s="36" t="e">
        <f>SUMIFS(СВЦЭМ!#REF!,СВЦЭМ!$A$40:$A$783,$A353,СВЦЭМ!$B$39:$B$782,H$331)+'СЕТ СН'!$F$16</f>
        <v>#REF!</v>
      </c>
      <c r="I353" s="36" t="e">
        <f>SUMIFS(СВЦЭМ!#REF!,СВЦЭМ!$A$40:$A$783,$A353,СВЦЭМ!$B$39:$B$782,I$331)+'СЕТ СН'!$F$16</f>
        <v>#REF!</v>
      </c>
      <c r="J353" s="36" t="e">
        <f>SUMIFS(СВЦЭМ!#REF!,СВЦЭМ!$A$40:$A$783,$A353,СВЦЭМ!$B$39:$B$782,J$331)+'СЕТ СН'!$F$16</f>
        <v>#REF!</v>
      </c>
      <c r="K353" s="36" t="e">
        <f>SUMIFS(СВЦЭМ!#REF!,СВЦЭМ!$A$40:$A$783,$A353,СВЦЭМ!$B$39:$B$782,K$331)+'СЕТ СН'!$F$16</f>
        <v>#REF!</v>
      </c>
      <c r="L353" s="36" t="e">
        <f>SUMIFS(СВЦЭМ!#REF!,СВЦЭМ!$A$40:$A$783,$A353,СВЦЭМ!$B$39:$B$782,L$331)+'СЕТ СН'!$F$16</f>
        <v>#REF!</v>
      </c>
      <c r="M353" s="36" t="e">
        <f>SUMIFS(СВЦЭМ!#REF!,СВЦЭМ!$A$40:$A$783,$A353,СВЦЭМ!$B$39:$B$782,M$331)+'СЕТ СН'!$F$16</f>
        <v>#REF!</v>
      </c>
      <c r="N353" s="36" t="e">
        <f>SUMIFS(СВЦЭМ!#REF!,СВЦЭМ!$A$40:$A$783,$A353,СВЦЭМ!$B$39:$B$782,N$331)+'СЕТ СН'!$F$16</f>
        <v>#REF!</v>
      </c>
      <c r="O353" s="36" t="e">
        <f>SUMIFS(СВЦЭМ!#REF!,СВЦЭМ!$A$40:$A$783,$A353,СВЦЭМ!$B$39:$B$782,O$331)+'СЕТ СН'!$F$16</f>
        <v>#REF!</v>
      </c>
      <c r="P353" s="36" t="e">
        <f>SUMIFS(СВЦЭМ!#REF!,СВЦЭМ!$A$40:$A$783,$A353,СВЦЭМ!$B$39:$B$782,P$331)+'СЕТ СН'!$F$16</f>
        <v>#REF!</v>
      </c>
      <c r="Q353" s="36" t="e">
        <f>SUMIFS(СВЦЭМ!#REF!,СВЦЭМ!$A$40:$A$783,$A353,СВЦЭМ!$B$39:$B$782,Q$331)+'СЕТ СН'!$F$16</f>
        <v>#REF!</v>
      </c>
      <c r="R353" s="36" t="e">
        <f>SUMIFS(СВЦЭМ!#REF!,СВЦЭМ!$A$40:$A$783,$A353,СВЦЭМ!$B$39:$B$782,R$331)+'СЕТ СН'!$F$16</f>
        <v>#REF!</v>
      </c>
      <c r="S353" s="36" t="e">
        <f>SUMIFS(СВЦЭМ!#REF!,СВЦЭМ!$A$40:$A$783,$A353,СВЦЭМ!$B$39:$B$782,S$331)+'СЕТ СН'!$F$16</f>
        <v>#REF!</v>
      </c>
      <c r="T353" s="36" t="e">
        <f>SUMIFS(СВЦЭМ!#REF!,СВЦЭМ!$A$40:$A$783,$A353,СВЦЭМ!$B$39:$B$782,T$331)+'СЕТ СН'!$F$16</f>
        <v>#REF!</v>
      </c>
      <c r="U353" s="36" t="e">
        <f>SUMIFS(СВЦЭМ!#REF!,СВЦЭМ!$A$40:$A$783,$A353,СВЦЭМ!$B$39:$B$782,U$331)+'СЕТ СН'!$F$16</f>
        <v>#REF!</v>
      </c>
      <c r="V353" s="36" t="e">
        <f>SUMIFS(СВЦЭМ!#REF!,СВЦЭМ!$A$40:$A$783,$A353,СВЦЭМ!$B$39:$B$782,V$331)+'СЕТ СН'!$F$16</f>
        <v>#REF!</v>
      </c>
      <c r="W353" s="36" t="e">
        <f>SUMIFS(СВЦЭМ!#REF!,СВЦЭМ!$A$40:$A$783,$A353,СВЦЭМ!$B$39:$B$782,W$331)+'СЕТ СН'!$F$16</f>
        <v>#REF!</v>
      </c>
      <c r="X353" s="36" t="e">
        <f>SUMIFS(СВЦЭМ!#REF!,СВЦЭМ!$A$40:$A$783,$A353,СВЦЭМ!$B$39:$B$782,X$331)+'СЕТ СН'!$F$16</f>
        <v>#REF!</v>
      </c>
      <c r="Y353" s="36" t="e">
        <f>SUMIFS(СВЦЭМ!#REF!,СВЦЭМ!$A$40:$A$783,$A353,СВЦЭМ!$B$39:$B$782,Y$331)+'СЕТ СН'!$F$16</f>
        <v>#REF!</v>
      </c>
    </row>
    <row r="354" spans="1:27" ht="15.75" hidden="1" x14ac:dyDescent="0.2">
      <c r="A354" s="35">
        <f t="shared" si="9"/>
        <v>44309</v>
      </c>
      <c r="B354" s="36" t="e">
        <f>SUMIFS(СВЦЭМ!#REF!,СВЦЭМ!$A$40:$A$783,$A354,СВЦЭМ!$B$39:$B$782,B$331)+'СЕТ СН'!$F$16</f>
        <v>#REF!</v>
      </c>
      <c r="C354" s="36" t="e">
        <f>SUMIFS(СВЦЭМ!#REF!,СВЦЭМ!$A$40:$A$783,$A354,СВЦЭМ!$B$39:$B$782,C$331)+'СЕТ СН'!$F$16</f>
        <v>#REF!</v>
      </c>
      <c r="D354" s="36" t="e">
        <f>SUMIFS(СВЦЭМ!#REF!,СВЦЭМ!$A$40:$A$783,$A354,СВЦЭМ!$B$39:$B$782,D$331)+'СЕТ СН'!$F$16</f>
        <v>#REF!</v>
      </c>
      <c r="E354" s="36" t="e">
        <f>SUMIFS(СВЦЭМ!#REF!,СВЦЭМ!$A$40:$A$783,$A354,СВЦЭМ!$B$39:$B$782,E$331)+'СЕТ СН'!$F$16</f>
        <v>#REF!</v>
      </c>
      <c r="F354" s="36" t="e">
        <f>SUMIFS(СВЦЭМ!#REF!,СВЦЭМ!$A$40:$A$783,$A354,СВЦЭМ!$B$39:$B$782,F$331)+'СЕТ СН'!$F$16</f>
        <v>#REF!</v>
      </c>
      <c r="G354" s="36" t="e">
        <f>SUMIFS(СВЦЭМ!#REF!,СВЦЭМ!$A$40:$A$783,$A354,СВЦЭМ!$B$39:$B$782,G$331)+'СЕТ СН'!$F$16</f>
        <v>#REF!</v>
      </c>
      <c r="H354" s="36" t="e">
        <f>SUMIFS(СВЦЭМ!#REF!,СВЦЭМ!$A$40:$A$783,$A354,СВЦЭМ!$B$39:$B$782,H$331)+'СЕТ СН'!$F$16</f>
        <v>#REF!</v>
      </c>
      <c r="I354" s="36" t="e">
        <f>SUMIFS(СВЦЭМ!#REF!,СВЦЭМ!$A$40:$A$783,$A354,СВЦЭМ!$B$39:$B$782,I$331)+'СЕТ СН'!$F$16</f>
        <v>#REF!</v>
      </c>
      <c r="J354" s="36" t="e">
        <f>SUMIFS(СВЦЭМ!#REF!,СВЦЭМ!$A$40:$A$783,$A354,СВЦЭМ!$B$39:$B$782,J$331)+'СЕТ СН'!$F$16</f>
        <v>#REF!</v>
      </c>
      <c r="K354" s="36" t="e">
        <f>SUMIFS(СВЦЭМ!#REF!,СВЦЭМ!$A$40:$A$783,$A354,СВЦЭМ!$B$39:$B$782,K$331)+'СЕТ СН'!$F$16</f>
        <v>#REF!</v>
      </c>
      <c r="L354" s="36" t="e">
        <f>SUMIFS(СВЦЭМ!#REF!,СВЦЭМ!$A$40:$A$783,$A354,СВЦЭМ!$B$39:$B$782,L$331)+'СЕТ СН'!$F$16</f>
        <v>#REF!</v>
      </c>
      <c r="M354" s="36" t="e">
        <f>SUMIFS(СВЦЭМ!#REF!,СВЦЭМ!$A$40:$A$783,$A354,СВЦЭМ!$B$39:$B$782,M$331)+'СЕТ СН'!$F$16</f>
        <v>#REF!</v>
      </c>
      <c r="N354" s="36" t="e">
        <f>SUMIFS(СВЦЭМ!#REF!,СВЦЭМ!$A$40:$A$783,$A354,СВЦЭМ!$B$39:$B$782,N$331)+'СЕТ СН'!$F$16</f>
        <v>#REF!</v>
      </c>
      <c r="O354" s="36" t="e">
        <f>SUMIFS(СВЦЭМ!#REF!,СВЦЭМ!$A$40:$A$783,$A354,СВЦЭМ!$B$39:$B$782,O$331)+'СЕТ СН'!$F$16</f>
        <v>#REF!</v>
      </c>
      <c r="P354" s="36" t="e">
        <f>SUMIFS(СВЦЭМ!#REF!,СВЦЭМ!$A$40:$A$783,$A354,СВЦЭМ!$B$39:$B$782,P$331)+'СЕТ СН'!$F$16</f>
        <v>#REF!</v>
      </c>
      <c r="Q354" s="36" t="e">
        <f>SUMIFS(СВЦЭМ!#REF!,СВЦЭМ!$A$40:$A$783,$A354,СВЦЭМ!$B$39:$B$782,Q$331)+'СЕТ СН'!$F$16</f>
        <v>#REF!</v>
      </c>
      <c r="R354" s="36" t="e">
        <f>SUMIFS(СВЦЭМ!#REF!,СВЦЭМ!$A$40:$A$783,$A354,СВЦЭМ!$B$39:$B$782,R$331)+'СЕТ СН'!$F$16</f>
        <v>#REF!</v>
      </c>
      <c r="S354" s="36" t="e">
        <f>SUMIFS(СВЦЭМ!#REF!,СВЦЭМ!$A$40:$A$783,$A354,СВЦЭМ!$B$39:$B$782,S$331)+'СЕТ СН'!$F$16</f>
        <v>#REF!</v>
      </c>
      <c r="T354" s="36" t="e">
        <f>SUMIFS(СВЦЭМ!#REF!,СВЦЭМ!$A$40:$A$783,$A354,СВЦЭМ!$B$39:$B$782,T$331)+'СЕТ СН'!$F$16</f>
        <v>#REF!</v>
      </c>
      <c r="U354" s="36" t="e">
        <f>SUMIFS(СВЦЭМ!#REF!,СВЦЭМ!$A$40:$A$783,$A354,СВЦЭМ!$B$39:$B$782,U$331)+'СЕТ СН'!$F$16</f>
        <v>#REF!</v>
      </c>
      <c r="V354" s="36" t="e">
        <f>SUMIFS(СВЦЭМ!#REF!,СВЦЭМ!$A$40:$A$783,$A354,СВЦЭМ!$B$39:$B$782,V$331)+'СЕТ СН'!$F$16</f>
        <v>#REF!</v>
      </c>
      <c r="W354" s="36" t="e">
        <f>SUMIFS(СВЦЭМ!#REF!,СВЦЭМ!$A$40:$A$783,$A354,СВЦЭМ!$B$39:$B$782,W$331)+'СЕТ СН'!$F$16</f>
        <v>#REF!</v>
      </c>
      <c r="X354" s="36" t="e">
        <f>SUMIFS(СВЦЭМ!#REF!,СВЦЭМ!$A$40:$A$783,$A354,СВЦЭМ!$B$39:$B$782,X$331)+'СЕТ СН'!$F$16</f>
        <v>#REF!</v>
      </c>
      <c r="Y354" s="36" t="e">
        <f>SUMIFS(СВЦЭМ!#REF!,СВЦЭМ!$A$40:$A$783,$A354,СВЦЭМ!$B$39:$B$782,Y$331)+'СЕТ СН'!$F$16</f>
        <v>#REF!</v>
      </c>
    </row>
    <row r="355" spans="1:27" ht="15.75" hidden="1" x14ac:dyDescent="0.2">
      <c r="A355" s="35">
        <f t="shared" si="9"/>
        <v>44310</v>
      </c>
      <c r="B355" s="36" t="e">
        <f>SUMIFS(СВЦЭМ!#REF!,СВЦЭМ!$A$40:$A$783,$A355,СВЦЭМ!$B$39:$B$782,B$331)+'СЕТ СН'!$F$16</f>
        <v>#REF!</v>
      </c>
      <c r="C355" s="36" t="e">
        <f>SUMIFS(СВЦЭМ!#REF!,СВЦЭМ!$A$40:$A$783,$A355,СВЦЭМ!$B$39:$B$782,C$331)+'СЕТ СН'!$F$16</f>
        <v>#REF!</v>
      </c>
      <c r="D355" s="36" t="e">
        <f>SUMIFS(СВЦЭМ!#REF!,СВЦЭМ!$A$40:$A$783,$A355,СВЦЭМ!$B$39:$B$782,D$331)+'СЕТ СН'!$F$16</f>
        <v>#REF!</v>
      </c>
      <c r="E355" s="36" t="e">
        <f>SUMIFS(СВЦЭМ!#REF!,СВЦЭМ!$A$40:$A$783,$A355,СВЦЭМ!$B$39:$B$782,E$331)+'СЕТ СН'!$F$16</f>
        <v>#REF!</v>
      </c>
      <c r="F355" s="36" t="e">
        <f>SUMIFS(СВЦЭМ!#REF!,СВЦЭМ!$A$40:$A$783,$A355,СВЦЭМ!$B$39:$B$782,F$331)+'СЕТ СН'!$F$16</f>
        <v>#REF!</v>
      </c>
      <c r="G355" s="36" t="e">
        <f>SUMIFS(СВЦЭМ!#REF!,СВЦЭМ!$A$40:$A$783,$A355,СВЦЭМ!$B$39:$B$782,G$331)+'СЕТ СН'!$F$16</f>
        <v>#REF!</v>
      </c>
      <c r="H355" s="36" t="e">
        <f>SUMIFS(СВЦЭМ!#REF!,СВЦЭМ!$A$40:$A$783,$A355,СВЦЭМ!$B$39:$B$782,H$331)+'СЕТ СН'!$F$16</f>
        <v>#REF!</v>
      </c>
      <c r="I355" s="36" t="e">
        <f>SUMIFS(СВЦЭМ!#REF!,СВЦЭМ!$A$40:$A$783,$A355,СВЦЭМ!$B$39:$B$782,I$331)+'СЕТ СН'!$F$16</f>
        <v>#REF!</v>
      </c>
      <c r="J355" s="36" t="e">
        <f>SUMIFS(СВЦЭМ!#REF!,СВЦЭМ!$A$40:$A$783,$A355,СВЦЭМ!$B$39:$B$782,J$331)+'СЕТ СН'!$F$16</f>
        <v>#REF!</v>
      </c>
      <c r="K355" s="36" t="e">
        <f>SUMIFS(СВЦЭМ!#REF!,СВЦЭМ!$A$40:$A$783,$A355,СВЦЭМ!$B$39:$B$782,K$331)+'СЕТ СН'!$F$16</f>
        <v>#REF!</v>
      </c>
      <c r="L355" s="36" t="e">
        <f>SUMIFS(СВЦЭМ!#REF!,СВЦЭМ!$A$40:$A$783,$A355,СВЦЭМ!$B$39:$B$782,L$331)+'СЕТ СН'!$F$16</f>
        <v>#REF!</v>
      </c>
      <c r="M355" s="36" t="e">
        <f>SUMIFS(СВЦЭМ!#REF!,СВЦЭМ!$A$40:$A$783,$A355,СВЦЭМ!$B$39:$B$782,M$331)+'СЕТ СН'!$F$16</f>
        <v>#REF!</v>
      </c>
      <c r="N355" s="36" t="e">
        <f>SUMIFS(СВЦЭМ!#REF!,СВЦЭМ!$A$40:$A$783,$A355,СВЦЭМ!$B$39:$B$782,N$331)+'СЕТ СН'!$F$16</f>
        <v>#REF!</v>
      </c>
      <c r="O355" s="36" t="e">
        <f>SUMIFS(СВЦЭМ!#REF!,СВЦЭМ!$A$40:$A$783,$A355,СВЦЭМ!$B$39:$B$782,O$331)+'СЕТ СН'!$F$16</f>
        <v>#REF!</v>
      </c>
      <c r="P355" s="36" t="e">
        <f>SUMIFS(СВЦЭМ!#REF!,СВЦЭМ!$A$40:$A$783,$A355,СВЦЭМ!$B$39:$B$782,P$331)+'СЕТ СН'!$F$16</f>
        <v>#REF!</v>
      </c>
      <c r="Q355" s="36" t="e">
        <f>SUMIFS(СВЦЭМ!#REF!,СВЦЭМ!$A$40:$A$783,$A355,СВЦЭМ!$B$39:$B$782,Q$331)+'СЕТ СН'!$F$16</f>
        <v>#REF!</v>
      </c>
      <c r="R355" s="36" t="e">
        <f>SUMIFS(СВЦЭМ!#REF!,СВЦЭМ!$A$40:$A$783,$A355,СВЦЭМ!$B$39:$B$782,R$331)+'СЕТ СН'!$F$16</f>
        <v>#REF!</v>
      </c>
      <c r="S355" s="36" t="e">
        <f>SUMIFS(СВЦЭМ!#REF!,СВЦЭМ!$A$40:$A$783,$A355,СВЦЭМ!$B$39:$B$782,S$331)+'СЕТ СН'!$F$16</f>
        <v>#REF!</v>
      </c>
      <c r="T355" s="36" t="e">
        <f>SUMIFS(СВЦЭМ!#REF!,СВЦЭМ!$A$40:$A$783,$A355,СВЦЭМ!$B$39:$B$782,T$331)+'СЕТ СН'!$F$16</f>
        <v>#REF!</v>
      </c>
      <c r="U355" s="36" t="e">
        <f>SUMIFS(СВЦЭМ!#REF!,СВЦЭМ!$A$40:$A$783,$A355,СВЦЭМ!$B$39:$B$782,U$331)+'СЕТ СН'!$F$16</f>
        <v>#REF!</v>
      </c>
      <c r="V355" s="36" t="e">
        <f>SUMIFS(СВЦЭМ!#REF!,СВЦЭМ!$A$40:$A$783,$A355,СВЦЭМ!$B$39:$B$782,V$331)+'СЕТ СН'!$F$16</f>
        <v>#REF!</v>
      </c>
      <c r="W355" s="36" t="e">
        <f>SUMIFS(СВЦЭМ!#REF!,СВЦЭМ!$A$40:$A$783,$A355,СВЦЭМ!$B$39:$B$782,W$331)+'СЕТ СН'!$F$16</f>
        <v>#REF!</v>
      </c>
      <c r="X355" s="36" t="e">
        <f>SUMIFS(СВЦЭМ!#REF!,СВЦЭМ!$A$40:$A$783,$A355,СВЦЭМ!$B$39:$B$782,X$331)+'СЕТ СН'!$F$16</f>
        <v>#REF!</v>
      </c>
      <c r="Y355" s="36" t="e">
        <f>SUMIFS(СВЦЭМ!#REF!,СВЦЭМ!$A$40:$A$783,$A355,СВЦЭМ!$B$39:$B$782,Y$331)+'СЕТ СН'!$F$16</f>
        <v>#REF!</v>
      </c>
    </row>
    <row r="356" spans="1:27" ht="15.75" hidden="1" x14ac:dyDescent="0.2">
      <c r="A356" s="35">
        <f t="shared" si="9"/>
        <v>44311</v>
      </c>
      <c r="B356" s="36" t="e">
        <f>SUMIFS(СВЦЭМ!#REF!,СВЦЭМ!$A$40:$A$783,$A356,СВЦЭМ!$B$39:$B$782,B$331)+'СЕТ СН'!$F$16</f>
        <v>#REF!</v>
      </c>
      <c r="C356" s="36" t="e">
        <f>SUMIFS(СВЦЭМ!#REF!,СВЦЭМ!$A$40:$A$783,$A356,СВЦЭМ!$B$39:$B$782,C$331)+'СЕТ СН'!$F$16</f>
        <v>#REF!</v>
      </c>
      <c r="D356" s="36" t="e">
        <f>SUMIFS(СВЦЭМ!#REF!,СВЦЭМ!$A$40:$A$783,$A356,СВЦЭМ!$B$39:$B$782,D$331)+'СЕТ СН'!$F$16</f>
        <v>#REF!</v>
      </c>
      <c r="E356" s="36" t="e">
        <f>SUMIFS(СВЦЭМ!#REF!,СВЦЭМ!$A$40:$A$783,$A356,СВЦЭМ!$B$39:$B$782,E$331)+'СЕТ СН'!$F$16</f>
        <v>#REF!</v>
      </c>
      <c r="F356" s="36" t="e">
        <f>SUMIFS(СВЦЭМ!#REF!,СВЦЭМ!$A$40:$A$783,$A356,СВЦЭМ!$B$39:$B$782,F$331)+'СЕТ СН'!$F$16</f>
        <v>#REF!</v>
      </c>
      <c r="G356" s="36" t="e">
        <f>SUMIFS(СВЦЭМ!#REF!,СВЦЭМ!$A$40:$A$783,$A356,СВЦЭМ!$B$39:$B$782,G$331)+'СЕТ СН'!$F$16</f>
        <v>#REF!</v>
      </c>
      <c r="H356" s="36" t="e">
        <f>SUMIFS(СВЦЭМ!#REF!,СВЦЭМ!$A$40:$A$783,$A356,СВЦЭМ!$B$39:$B$782,H$331)+'СЕТ СН'!$F$16</f>
        <v>#REF!</v>
      </c>
      <c r="I356" s="36" t="e">
        <f>SUMIFS(СВЦЭМ!#REF!,СВЦЭМ!$A$40:$A$783,$A356,СВЦЭМ!$B$39:$B$782,I$331)+'СЕТ СН'!$F$16</f>
        <v>#REF!</v>
      </c>
      <c r="J356" s="36" t="e">
        <f>SUMIFS(СВЦЭМ!#REF!,СВЦЭМ!$A$40:$A$783,$A356,СВЦЭМ!$B$39:$B$782,J$331)+'СЕТ СН'!$F$16</f>
        <v>#REF!</v>
      </c>
      <c r="K356" s="36" t="e">
        <f>SUMIFS(СВЦЭМ!#REF!,СВЦЭМ!$A$40:$A$783,$A356,СВЦЭМ!$B$39:$B$782,K$331)+'СЕТ СН'!$F$16</f>
        <v>#REF!</v>
      </c>
      <c r="L356" s="36" t="e">
        <f>SUMIFS(СВЦЭМ!#REF!,СВЦЭМ!$A$40:$A$783,$A356,СВЦЭМ!$B$39:$B$782,L$331)+'СЕТ СН'!$F$16</f>
        <v>#REF!</v>
      </c>
      <c r="M356" s="36" t="e">
        <f>SUMIFS(СВЦЭМ!#REF!,СВЦЭМ!$A$40:$A$783,$A356,СВЦЭМ!$B$39:$B$782,M$331)+'СЕТ СН'!$F$16</f>
        <v>#REF!</v>
      </c>
      <c r="N356" s="36" t="e">
        <f>SUMIFS(СВЦЭМ!#REF!,СВЦЭМ!$A$40:$A$783,$A356,СВЦЭМ!$B$39:$B$782,N$331)+'СЕТ СН'!$F$16</f>
        <v>#REF!</v>
      </c>
      <c r="O356" s="36" t="e">
        <f>SUMIFS(СВЦЭМ!#REF!,СВЦЭМ!$A$40:$A$783,$A356,СВЦЭМ!$B$39:$B$782,O$331)+'СЕТ СН'!$F$16</f>
        <v>#REF!</v>
      </c>
      <c r="P356" s="36" t="e">
        <f>SUMIFS(СВЦЭМ!#REF!,СВЦЭМ!$A$40:$A$783,$A356,СВЦЭМ!$B$39:$B$782,P$331)+'СЕТ СН'!$F$16</f>
        <v>#REF!</v>
      </c>
      <c r="Q356" s="36" t="e">
        <f>SUMIFS(СВЦЭМ!#REF!,СВЦЭМ!$A$40:$A$783,$A356,СВЦЭМ!$B$39:$B$782,Q$331)+'СЕТ СН'!$F$16</f>
        <v>#REF!</v>
      </c>
      <c r="R356" s="36" t="e">
        <f>SUMIFS(СВЦЭМ!#REF!,СВЦЭМ!$A$40:$A$783,$A356,СВЦЭМ!$B$39:$B$782,R$331)+'СЕТ СН'!$F$16</f>
        <v>#REF!</v>
      </c>
      <c r="S356" s="36" t="e">
        <f>SUMIFS(СВЦЭМ!#REF!,СВЦЭМ!$A$40:$A$783,$A356,СВЦЭМ!$B$39:$B$782,S$331)+'СЕТ СН'!$F$16</f>
        <v>#REF!</v>
      </c>
      <c r="T356" s="36" t="e">
        <f>SUMIFS(СВЦЭМ!#REF!,СВЦЭМ!$A$40:$A$783,$A356,СВЦЭМ!$B$39:$B$782,T$331)+'СЕТ СН'!$F$16</f>
        <v>#REF!</v>
      </c>
      <c r="U356" s="36" t="e">
        <f>SUMIFS(СВЦЭМ!#REF!,СВЦЭМ!$A$40:$A$783,$A356,СВЦЭМ!$B$39:$B$782,U$331)+'СЕТ СН'!$F$16</f>
        <v>#REF!</v>
      </c>
      <c r="V356" s="36" t="e">
        <f>SUMIFS(СВЦЭМ!#REF!,СВЦЭМ!$A$40:$A$783,$A356,СВЦЭМ!$B$39:$B$782,V$331)+'СЕТ СН'!$F$16</f>
        <v>#REF!</v>
      </c>
      <c r="W356" s="36" t="e">
        <f>SUMIFS(СВЦЭМ!#REF!,СВЦЭМ!$A$40:$A$783,$A356,СВЦЭМ!$B$39:$B$782,W$331)+'СЕТ СН'!$F$16</f>
        <v>#REF!</v>
      </c>
      <c r="X356" s="36" t="e">
        <f>SUMIFS(СВЦЭМ!#REF!,СВЦЭМ!$A$40:$A$783,$A356,СВЦЭМ!$B$39:$B$782,X$331)+'СЕТ СН'!$F$16</f>
        <v>#REF!</v>
      </c>
      <c r="Y356" s="36" t="e">
        <f>SUMIFS(СВЦЭМ!#REF!,СВЦЭМ!$A$40:$A$783,$A356,СВЦЭМ!$B$39:$B$782,Y$331)+'СЕТ СН'!$F$16</f>
        <v>#REF!</v>
      </c>
    </row>
    <row r="357" spans="1:27" ht="15.75" hidden="1" x14ac:dyDescent="0.2">
      <c r="A357" s="35">
        <f t="shared" si="9"/>
        <v>44312</v>
      </c>
      <c r="B357" s="36" t="e">
        <f>SUMIFS(СВЦЭМ!#REF!,СВЦЭМ!$A$40:$A$783,$A357,СВЦЭМ!$B$39:$B$782,B$331)+'СЕТ СН'!$F$16</f>
        <v>#REF!</v>
      </c>
      <c r="C357" s="36" t="e">
        <f>SUMIFS(СВЦЭМ!#REF!,СВЦЭМ!$A$40:$A$783,$A357,СВЦЭМ!$B$39:$B$782,C$331)+'СЕТ СН'!$F$16</f>
        <v>#REF!</v>
      </c>
      <c r="D357" s="36" t="e">
        <f>SUMIFS(СВЦЭМ!#REF!,СВЦЭМ!$A$40:$A$783,$A357,СВЦЭМ!$B$39:$B$782,D$331)+'СЕТ СН'!$F$16</f>
        <v>#REF!</v>
      </c>
      <c r="E357" s="36" t="e">
        <f>SUMIFS(СВЦЭМ!#REF!,СВЦЭМ!$A$40:$A$783,$A357,СВЦЭМ!$B$39:$B$782,E$331)+'СЕТ СН'!$F$16</f>
        <v>#REF!</v>
      </c>
      <c r="F357" s="36" t="e">
        <f>SUMIFS(СВЦЭМ!#REF!,СВЦЭМ!$A$40:$A$783,$A357,СВЦЭМ!$B$39:$B$782,F$331)+'СЕТ СН'!$F$16</f>
        <v>#REF!</v>
      </c>
      <c r="G357" s="36" t="e">
        <f>SUMIFS(СВЦЭМ!#REF!,СВЦЭМ!$A$40:$A$783,$A357,СВЦЭМ!$B$39:$B$782,G$331)+'СЕТ СН'!$F$16</f>
        <v>#REF!</v>
      </c>
      <c r="H357" s="36" t="e">
        <f>SUMIFS(СВЦЭМ!#REF!,СВЦЭМ!$A$40:$A$783,$A357,СВЦЭМ!$B$39:$B$782,H$331)+'СЕТ СН'!$F$16</f>
        <v>#REF!</v>
      </c>
      <c r="I357" s="36" t="e">
        <f>SUMIFS(СВЦЭМ!#REF!,СВЦЭМ!$A$40:$A$783,$A357,СВЦЭМ!$B$39:$B$782,I$331)+'СЕТ СН'!$F$16</f>
        <v>#REF!</v>
      </c>
      <c r="J357" s="36" t="e">
        <f>SUMIFS(СВЦЭМ!#REF!,СВЦЭМ!$A$40:$A$783,$A357,СВЦЭМ!$B$39:$B$782,J$331)+'СЕТ СН'!$F$16</f>
        <v>#REF!</v>
      </c>
      <c r="K357" s="36" t="e">
        <f>SUMIFS(СВЦЭМ!#REF!,СВЦЭМ!$A$40:$A$783,$A357,СВЦЭМ!$B$39:$B$782,K$331)+'СЕТ СН'!$F$16</f>
        <v>#REF!</v>
      </c>
      <c r="L357" s="36" t="e">
        <f>SUMIFS(СВЦЭМ!#REF!,СВЦЭМ!$A$40:$A$783,$A357,СВЦЭМ!$B$39:$B$782,L$331)+'СЕТ СН'!$F$16</f>
        <v>#REF!</v>
      </c>
      <c r="M357" s="36" t="e">
        <f>SUMIFS(СВЦЭМ!#REF!,СВЦЭМ!$A$40:$A$783,$A357,СВЦЭМ!$B$39:$B$782,M$331)+'СЕТ СН'!$F$16</f>
        <v>#REF!</v>
      </c>
      <c r="N357" s="36" t="e">
        <f>SUMIFS(СВЦЭМ!#REF!,СВЦЭМ!$A$40:$A$783,$A357,СВЦЭМ!$B$39:$B$782,N$331)+'СЕТ СН'!$F$16</f>
        <v>#REF!</v>
      </c>
      <c r="O357" s="36" t="e">
        <f>SUMIFS(СВЦЭМ!#REF!,СВЦЭМ!$A$40:$A$783,$A357,СВЦЭМ!$B$39:$B$782,O$331)+'СЕТ СН'!$F$16</f>
        <v>#REF!</v>
      </c>
      <c r="P357" s="36" t="e">
        <f>SUMIFS(СВЦЭМ!#REF!,СВЦЭМ!$A$40:$A$783,$A357,СВЦЭМ!$B$39:$B$782,P$331)+'СЕТ СН'!$F$16</f>
        <v>#REF!</v>
      </c>
      <c r="Q357" s="36" t="e">
        <f>SUMIFS(СВЦЭМ!#REF!,СВЦЭМ!$A$40:$A$783,$A357,СВЦЭМ!$B$39:$B$782,Q$331)+'СЕТ СН'!$F$16</f>
        <v>#REF!</v>
      </c>
      <c r="R357" s="36" t="e">
        <f>SUMIFS(СВЦЭМ!#REF!,СВЦЭМ!$A$40:$A$783,$A357,СВЦЭМ!$B$39:$B$782,R$331)+'СЕТ СН'!$F$16</f>
        <v>#REF!</v>
      </c>
      <c r="S357" s="36" t="e">
        <f>SUMIFS(СВЦЭМ!#REF!,СВЦЭМ!$A$40:$A$783,$A357,СВЦЭМ!$B$39:$B$782,S$331)+'СЕТ СН'!$F$16</f>
        <v>#REF!</v>
      </c>
      <c r="T357" s="36" t="e">
        <f>SUMIFS(СВЦЭМ!#REF!,СВЦЭМ!$A$40:$A$783,$A357,СВЦЭМ!$B$39:$B$782,T$331)+'СЕТ СН'!$F$16</f>
        <v>#REF!</v>
      </c>
      <c r="U357" s="36" t="e">
        <f>SUMIFS(СВЦЭМ!#REF!,СВЦЭМ!$A$40:$A$783,$A357,СВЦЭМ!$B$39:$B$782,U$331)+'СЕТ СН'!$F$16</f>
        <v>#REF!</v>
      </c>
      <c r="V357" s="36" t="e">
        <f>SUMIFS(СВЦЭМ!#REF!,СВЦЭМ!$A$40:$A$783,$A357,СВЦЭМ!$B$39:$B$782,V$331)+'СЕТ СН'!$F$16</f>
        <v>#REF!</v>
      </c>
      <c r="W357" s="36" t="e">
        <f>SUMIFS(СВЦЭМ!#REF!,СВЦЭМ!$A$40:$A$783,$A357,СВЦЭМ!$B$39:$B$782,W$331)+'СЕТ СН'!$F$16</f>
        <v>#REF!</v>
      </c>
      <c r="X357" s="36" t="e">
        <f>SUMIFS(СВЦЭМ!#REF!,СВЦЭМ!$A$40:$A$783,$A357,СВЦЭМ!$B$39:$B$782,X$331)+'СЕТ СН'!$F$16</f>
        <v>#REF!</v>
      </c>
      <c r="Y357" s="36" t="e">
        <f>SUMIFS(СВЦЭМ!#REF!,СВЦЭМ!$A$40:$A$783,$A357,СВЦЭМ!$B$39:$B$782,Y$331)+'СЕТ СН'!$F$16</f>
        <v>#REF!</v>
      </c>
    </row>
    <row r="358" spans="1:27" ht="15.75" hidden="1" x14ac:dyDescent="0.2">
      <c r="A358" s="35">
        <f t="shared" si="9"/>
        <v>44313</v>
      </c>
      <c r="B358" s="36" t="e">
        <f>SUMIFS(СВЦЭМ!#REF!,СВЦЭМ!$A$40:$A$783,$A358,СВЦЭМ!$B$39:$B$782,B$331)+'СЕТ СН'!$F$16</f>
        <v>#REF!</v>
      </c>
      <c r="C358" s="36" t="e">
        <f>SUMIFS(СВЦЭМ!#REF!,СВЦЭМ!$A$40:$A$783,$A358,СВЦЭМ!$B$39:$B$782,C$331)+'СЕТ СН'!$F$16</f>
        <v>#REF!</v>
      </c>
      <c r="D358" s="36" t="e">
        <f>SUMIFS(СВЦЭМ!#REF!,СВЦЭМ!$A$40:$A$783,$A358,СВЦЭМ!$B$39:$B$782,D$331)+'СЕТ СН'!$F$16</f>
        <v>#REF!</v>
      </c>
      <c r="E358" s="36" t="e">
        <f>SUMIFS(СВЦЭМ!#REF!,СВЦЭМ!$A$40:$A$783,$A358,СВЦЭМ!$B$39:$B$782,E$331)+'СЕТ СН'!$F$16</f>
        <v>#REF!</v>
      </c>
      <c r="F358" s="36" t="e">
        <f>SUMIFS(СВЦЭМ!#REF!,СВЦЭМ!$A$40:$A$783,$A358,СВЦЭМ!$B$39:$B$782,F$331)+'СЕТ СН'!$F$16</f>
        <v>#REF!</v>
      </c>
      <c r="G358" s="36" t="e">
        <f>SUMIFS(СВЦЭМ!#REF!,СВЦЭМ!$A$40:$A$783,$A358,СВЦЭМ!$B$39:$B$782,G$331)+'СЕТ СН'!$F$16</f>
        <v>#REF!</v>
      </c>
      <c r="H358" s="36" t="e">
        <f>SUMIFS(СВЦЭМ!#REF!,СВЦЭМ!$A$40:$A$783,$A358,СВЦЭМ!$B$39:$B$782,H$331)+'СЕТ СН'!$F$16</f>
        <v>#REF!</v>
      </c>
      <c r="I358" s="36" t="e">
        <f>SUMIFS(СВЦЭМ!#REF!,СВЦЭМ!$A$40:$A$783,$A358,СВЦЭМ!$B$39:$B$782,I$331)+'СЕТ СН'!$F$16</f>
        <v>#REF!</v>
      </c>
      <c r="J358" s="36" t="e">
        <f>SUMIFS(СВЦЭМ!#REF!,СВЦЭМ!$A$40:$A$783,$A358,СВЦЭМ!$B$39:$B$782,J$331)+'СЕТ СН'!$F$16</f>
        <v>#REF!</v>
      </c>
      <c r="K358" s="36" t="e">
        <f>SUMIFS(СВЦЭМ!#REF!,СВЦЭМ!$A$40:$A$783,$A358,СВЦЭМ!$B$39:$B$782,K$331)+'СЕТ СН'!$F$16</f>
        <v>#REF!</v>
      </c>
      <c r="L358" s="36" t="e">
        <f>SUMIFS(СВЦЭМ!#REF!,СВЦЭМ!$A$40:$A$783,$A358,СВЦЭМ!$B$39:$B$782,L$331)+'СЕТ СН'!$F$16</f>
        <v>#REF!</v>
      </c>
      <c r="M358" s="36" t="e">
        <f>SUMIFS(СВЦЭМ!#REF!,СВЦЭМ!$A$40:$A$783,$A358,СВЦЭМ!$B$39:$B$782,M$331)+'СЕТ СН'!$F$16</f>
        <v>#REF!</v>
      </c>
      <c r="N358" s="36" t="e">
        <f>SUMIFS(СВЦЭМ!#REF!,СВЦЭМ!$A$40:$A$783,$A358,СВЦЭМ!$B$39:$B$782,N$331)+'СЕТ СН'!$F$16</f>
        <v>#REF!</v>
      </c>
      <c r="O358" s="36" t="e">
        <f>SUMIFS(СВЦЭМ!#REF!,СВЦЭМ!$A$40:$A$783,$A358,СВЦЭМ!$B$39:$B$782,O$331)+'СЕТ СН'!$F$16</f>
        <v>#REF!</v>
      </c>
      <c r="P358" s="36" t="e">
        <f>SUMIFS(СВЦЭМ!#REF!,СВЦЭМ!$A$40:$A$783,$A358,СВЦЭМ!$B$39:$B$782,P$331)+'СЕТ СН'!$F$16</f>
        <v>#REF!</v>
      </c>
      <c r="Q358" s="36" t="e">
        <f>SUMIFS(СВЦЭМ!#REF!,СВЦЭМ!$A$40:$A$783,$A358,СВЦЭМ!$B$39:$B$782,Q$331)+'СЕТ СН'!$F$16</f>
        <v>#REF!</v>
      </c>
      <c r="R358" s="36" t="e">
        <f>SUMIFS(СВЦЭМ!#REF!,СВЦЭМ!$A$40:$A$783,$A358,СВЦЭМ!$B$39:$B$782,R$331)+'СЕТ СН'!$F$16</f>
        <v>#REF!</v>
      </c>
      <c r="S358" s="36" t="e">
        <f>SUMIFS(СВЦЭМ!#REF!,СВЦЭМ!$A$40:$A$783,$A358,СВЦЭМ!$B$39:$B$782,S$331)+'СЕТ СН'!$F$16</f>
        <v>#REF!</v>
      </c>
      <c r="T358" s="36" t="e">
        <f>SUMIFS(СВЦЭМ!#REF!,СВЦЭМ!$A$40:$A$783,$A358,СВЦЭМ!$B$39:$B$782,T$331)+'СЕТ СН'!$F$16</f>
        <v>#REF!</v>
      </c>
      <c r="U358" s="36" t="e">
        <f>SUMIFS(СВЦЭМ!#REF!,СВЦЭМ!$A$40:$A$783,$A358,СВЦЭМ!$B$39:$B$782,U$331)+'СЕТ СН'!$F$16</f>
        <v>#REF!</v>
      </c>
      <c r="V358" s="36" t="e">
        <f>SUMIFS(СВЦЭМ!#REF!,СВЦЭМ!$A$40:$A$783,$A358,СВЦЭМ!$B$39:$B$782,V$331)+'СЕТ СН'!$F$16</f>
        <v>#REF!</v>
      </c>
      <c r="W358" s="36" t="e">
        <f>SUMIFS(СВЦЭМ!#REF!,СВЦЭМ!$A$40:$A$783,$A358,СВЦЭМ!$B$39:$B$782,W$331)+'СЕТ СН'!$F$16</f>
        <v>#REF!</v>
      </c>
      <c r="X358" s="36" t="e">
        <f>SUMIFS(СВЦЭМ!#REF!,СВЦЭМ!$A$40:$A$783,$A358,СВЦЭМ!$B$39:$B$782,X$331)+'СЕТ СН'!$F$16</f>
        <v>#REF!</v>
      </c>
      <c r="Y358" s="36" t="e">
        <f>SUMIFS(СВЦЭМ!#REF!,СВЦЭМ!$A$40:$A$783,$A358,СВЦЭМ!$B$39:$B$782,Y$331)+'СЕТ СН'!$F$16</f>
        <v>#REF!</v>
      </c>
    </row>
    <row r="359" spans="1:27" ht="15.75" hidden="1" x14ac:dyDescent="0.2">
      <c r="A359" s="35">
        <f t="shared" si="9"/>
        <v>44314</v>
      </c>
      <c r="B359" s="36" t="e">
        <f>SUMIFS(СВЦЭМ!#REF!,СВЦЭМ!$A$40:$A$783,$A359,СВЦЭМ!$B$39:$B$782,B$331)+'СЕТ СН'!$F$16</f>
        <v>#REF!</v>
      </c>
      <c r="C359" s="36" t="e">
        <f>SUMIFS(СВЦЭМ!#REF!,СВЦЭМ!$A$40:$A$783,$A359,СВЦЭМ!$B$39:$B$782,C$331)+'СЕТ СН'!$F$16</f>
        <v>#REF!</v>
      </c>
      <c r="D359" s="36" t="e">
        <f>SUMIFS(СВЦЭМ!#REF!,СВЦЭМ!$A$40:$A$783,$A359,СВЦЭМ!$B$39:$B$782,D$331)+'СЕТ СН'!$F$16</f>
        <v>#REF!</v>
      </c>
      <c r="E359" s="36" t="e">
        <f>SUMIFS(СВЦЭМ!#REF!,СВЦЭМ!$A$40:$A$783,$A359,СВЦЭМ!$B$39:$B$782,E$331)+'СЕТ СН'!$F$16</f>
        <v>#REF!</v>
      </c>
      <c r="F359" s="36" t="e">
        <f>SUMIFS(СВЦЭМ!#REF!,СВЦЭМ!$A$40:$A$783,$A359,СВЦЭМ!$B$39:$B$782,F$331)+'СЕТ СН'!$F$16</f>
        <v>#REF!</v>
      </c>
      <c r="G359" s="36" t="e">
        <f>SUMIFS(СВЦЭМ!#REF!,СВЦЭМ!$A$40:$A$783,$A359,СВЦЭМ!$B$39:$B$782,G$331)+'СЕТ СН'!$F$16</f>
        <v>#REF!</v>
      </c>
      <c r="H359" s="36" t="e">
        <f>SUMIFS(СВЦЭМ!#REF!,СВЦЭМ!$A$40:$A$783,$A359,СВЦЭМ!$B$39:$B$782,H$331)+'СЕТ СН'!$F$16</f>
        <v>#REF!</v>
      </c>
      <c r="I359" s="36" t="e">
        <f>SUMIFS(СВЦЭМ!#REF!,СВЦЭМ!$A$40:$A$783,$A359,СВЦЭМ!$B$39:$B$782,I$331)+'СЕТ СН'!$F$16</f>
        <v>#REF!</v>
      </c>
      <c r="J359" s="36" t="e">
        <f>SUMIFS(СВЦЭМ!#REF!,СВЦЭМ!$A$40:$A$783,$A359,СВЦЭМ!$B$39:$B$782,J$331)+'СЕТ СН'!$F$16</f>
        <v>#REF!</v>
      </c>
      <c r="K359" s="36" t="e">
        <f>SUMIFS(СВЦЭМ!#REF!,СВЦЭМ!$A$40:$A$783,$A359,СВЦЭМ!$B$39:$B$782,K$331)+'СЕТ СН'!$F$16</f>
        <v>#REF!</v>
      </c>
      <c r="L359" s="36" t="e">
        <f>SUMIFS(СВЦЭМ!#REF!,СВЦЭМ!$A$40:$A$783,$A359,СВЦЭМ!$B$39:$B$782,L$331)+'СЕТ СН'!$F$16</f>
        <v>#REF!</v>
      </c>
      <c r="M359" s="36" t="e">
        <f>SUMIFS(СВЦЭМ!#REF!,СВЦЭМ!$A$40:$A$783,$A359,СВЦЭМ!$B$39:$B$782,M$331)+'СЕТ СН'!$F$16</f>
        <v>#REF!</v>
      </c>
      <c r="N359" s="36" t="e">
        <f>SUMIFS(СВЦЭМ!#REF!,СВЦЭМ!$A$40:$A$783,$A359,СВЦЭМ!$B$39:$B$782,N$331)+'СЕТ СН'!$F$16</f>
        <v>#REF!</v>
      </c>
      <c r="O359" s="36" t="e">
        <f>SUMIFS(СВЦЭМ!#REF!,СВЦЭМ!$A$40:$A$783,$A359,СВЦЭМ!$B$39:$B$782,O$331)+'СЕТ СН'!$F$16</f>
        <v>#REF!</v>
      </c>
      <c r="P359" s="36" t="e">
        <f>SUMIFS(СВЦЭМ!#REF!,СВЦЭМ!$A$40:$A$783,$A359,СВЦЭМ!$B$39:$B$782,P$331)+'СЕТ СН'!$F$16</f>
        <v>#REF!</v>
      </c>
      <c r="Q359" s="36" t="e">
        <f>SUMIFS(СВЦЭМ!#REF!,СВЦЭМ!$A$40:$A$783,$A359,СВЦЭМ!$B$39:$B$782,Q$331)+'СЕТ СН'!$F$16</f>
        <v>#REF!</v>
      </c>
      <c r="R359" s="36" t="e">
        <f>SUMIFS(СВЦЭМ!#REF!,СВЦЭМ!$A$40:$A$783,$A359,СВЦЭМ!$B$39:$B$782,R$331)+'СЕТ СН'!$F$16</f>
        <v>#REF!</v>
      </c>
      <c r="S359" s="36" t="e">
        <f>SUMIFS(СВЦЭМ!#REF!,СВЦЭМ!$A$40:$A$783,$A359,СВЦЭМ!$B$39:$B$782,S$331)+'СЕТ СН'!$F$16</f>
        <v>#REF!</v>
      </c>
      <c r="T359" s="36" t="e">
        <f>SUMIFS(СВЦЭМ!#REF!,СВЦЭМ!$A$40:$A$783,$A359,СВЦЭМ!$B$39:$B$782,T$331)+'СЕТ СН'!$F$16</f>
        <v>#REF!</v>
      </c>
      <c r="U359" s="36" t="e">
        <f>SUMIFS(СВЦЭМ!#REF!,СВЦЭМ!$A$40:$A$783,$A359,СВЦЭМ!$B$39:$B$782,U$331)+'СЕТ СН'!$F$16</f>
        <v>#REF!</v>
      </c>
      <c r="V359" s="36" t="e">
        <f>SUMIFS(СВЦЭМ!#REF!,СВЦЭМ!$A$40:$A$783,$A359,СВЦЭМ!$B$39:$B$782,V$331)+'СЕТ СН'!$F$16</f>
        <v>#REF!</v>
      </c>
      <c r="W359" s="36" t="e">
        <f>SUMIFS(СВЦЭМ!#REF!,СВЦЭМ!$A$40:$A$783,$A359,СВЦЭМ!$B$39:$B$782,W$331)+'СЕТ СН'!$F$16</f>
        <v>#REF!</v>
      </c>
      <c r="X359" s="36" t="e">
        <f>SUMIFS(СВЦЭМ!#REF!,СВЦЭМ!$A$40:$A$783,$A359,СВЦЭМ!$B$39:$B$782,X$331)+'СЕТ СН'!$F$16</f>
        <v>#REF!</v>
      </c>
      <c r="Y359" s="36" t="e">
        <f>SUMIFS(СВЦЭМ!#REF!,СВЦЭМ!$A$40:$A$783,$A359,СВЦЭМ!$B$39:$B$782,Y$331)+'СЕТ СН'!$F$16</f>
        <v>#REF!</v>
      </c>
    </row>
    <row r="360" spans="1:27" ht="15.75" hidden="1" x14ac:dyDescent="0.2">
      <c r="A360" s="35">
        <f t="shared" si="9"/>
        <v>44315</v>
      </c>
      <c r="B360" s="36" t="e">
        <f>SUMIFS(СВЦЭМ!#REF!,СВЦЭМ!$A$40:$A$783,$A360,СВЦЭМ!$B$39:$B$782,B$331)+'СЕТ СН'!$F$16</f>
        <v>#REF!</v>
      </c>
      <c r="C360" s="36" t="e">
        <f>SUMIFS(СВЦЭМ!#REF!,СВЦЭМ!$A$40:$A$783,$A360,СВЦЭМ!$B$39:$B$782,C$331)+'СЕТ СН'!$F$16</f>
        <v>#REF!</v>
      </c>
      <c r="D360" s="36" t="e">
        <f>SUMIFS(СВЦЭМ!#REF!,СВЦЭМ!$A$40:$A$783,$A360,СВЦЭМ!$B$39:$B$782,D$331)+'СЕТ СН'!$F$16</f>
        <v>#REF!</v>
      </c>
      <c r="E360" s="36" t="e">
        <f>SUMIFS(СВЦЭМ!#REF!,СВЦЭМ!$A$40:$A$783,$A360,СВЦЭМ!$B$39:$B$782,E$331)+'СЕТ СН'!$F$16</f>
        <v>#REF!</v>
      </c>
      <c r="F360" s="36" t="e">
        <f>SUMIFS(СВЦЭМ!#REF!,СВЦЭМ!$A$40:$A$783,$A360,СВЦЭМ!$B$39:$B$782,F$331)+'СЕТ СН'!$F$16</f>
        <v>#REF!</v>
      </c>
      <c r="G360" s="36" t="e">
        <f>SUMIFS(СВЦЭМ!#REF!,СВЦЭМ!$A$40:$A$783,$A360,СВЦЭМ!$B$39:$B$782,G$331)+'СЕТ СН'!$F$16</f>
        <v>#REF!</v>
      </c>
      <c r="H360" s="36" t="e">
        <f>SUMIFS(СВЦЭМ!#REF!,СВЦЭМ!$A$40:$A$783,$A360,СВЦЭМ!$B$39:$B$782,H$331)+'СЕТ СН'!$F$16</f>
        <v>#REF!</v>
      </c>
      <c r="I360" s="36" t="e">
        <f>SUMIFS(СВЦЭМ!#REF!,СВЦЭМ!$A$40:$A$783,$A360,СВЦЭМ!$B$39:$B$782,I$331)+'СЕТ СН'!$F$16</f>
        <v>#REF!</v>
      </c>
      <c r="J360" s="36" t="e">
        <f>SUMIFS(СВЦЭМ!#REF!,СВЦЭМ!$A$40:$A$783,$A360,СВЦЭМ!$B$39:$B$782,J$331)+'СЕТ СН'!$F$16</f>
        <v>#REF!</v>
      </c>
      <c r="K360" s="36" t="e">
        <f>SUMIFS(СВЦЭМ!#REF!,СВЦЭМ!$A$40:$A$783,$A360,СВЦЭМ!$B$39:$B$782,K$331)+'СЕТ СН'!$F$16</f>
        <v>#REF!</v>
      </c>
      <c r="L360" s="36" t="e">
        <f>SUMIFS(СВЦЭМ!#REF!,СВЦЭМ!$A$40:$A$783,$A360,СВЦЭМ!$B$39:$B$782,L$331)+'СЕТ СН'!$F$16</f>
        <v>#REF!</v>
      </c>
      <c r="M360" s="36" t="e">
        <f>SUMIFS(СВЦЭМ!#REF!,СВЦЭМ!$A$40:$A$783,$A360,СВЦЭМ!$B$39:$B$782,M$331)+'СЕТ СН'!$F$16</f>
        <v>#REF!</v>
      </c>
      <c r="N360" s="36" t="e">
        <f>SUMIFS(СВЦЭМ!#REF!,СВЦЭМ!$A$40:$A$783,$A360,СВЦЭМ!$B$39:$B$782,N$331)+'СЕТ СН'!$F$16</f>
        <v>#REF!</v>
      </c>
      <c r="O360" s="36" t="e">
        <f>SUMIFS(СВЦЭМ!#REF!,СВЦЭМ!$A$40:$A$783,$A360,СВЦЭМ!$B$39:$B$782,O$331)+'СЕТ СН'!$F$16</f>
        <v>#REF!</v>
      </c>
      <c r="P360" s="36" t="e">
        <f>SUMIFS(СВЦЭМ!#REF!,СВЦЭМ!$A$40:$A$783,$A360,СВЦЭМ!$B$39:$B$782,P$331)+'СЕТ СН'!$F$16</f>
        <v>#REF!</v>
      </c>
      <c r="Q360" s="36" t="e">
        <f>SUMIFS(СВЦЭМ!#REF!,СВЦЭМ!$A$40:$A$783,$A360,СВЦЭМ!$B$39:$B$782,Q$331)+'СЕТ СН'!$F$16</f>
        <v>#REF!</v>
      </c>
      <c r="R360" s="36" t="e">
        <f>SUMIFS(СВЦЭМ!#REF!,СВЦЭМ!$A$40:$A$783,$A360,СВЦЭМ!$B$39:$B$782,R$331)+'СЕТ СН'!$F$16</f>
        <v>#REF!</v>
      </c>
      <c r="S360" s="36" t="e">
        <f>SUMIFS(СВЦЭМ!#REF!,СВЦЭМ!$A$40:$A$783,$A360,СВЦЭМ!$B$39:$B$782,S$331)+'СЕТ СН'!$F$16</f>
        <v>#REF!</v>
      </c>
      <c r="T360" s="36" t="e">
        <f>SUMIFS(СВЦЭМ!#REF!,СВЦЭМ!$A$40:$A$783,$A360,СВЦЭМ!$B$39:$B$782,T$331)+'СЕТ СН'!$F$16</f>
        <v>#REF!</v>
      </c>
      <c r="U360" s="36" t="e">
        <f>SUMIFS(СВЦЭМ!#REF!,СВЦЭМ!$A$40:$A$783,$A360,СВЦЭМ!$B$39:$B$782,U$331)+'СЕТ СН'!$F$16</f>
        <v>#REF!</v>
      </c>
      <c r="V360" s="36" t="e">
        <f>SUMIFS(СВЦЭМ!#REF!,СВЦЭМ!$A$40:$A$783,$A360,СВЦЭМ!$B$39:$B$782,V$331)+'СЕТ СН'!$F$16</f>
        <v>#REF!</v>
      </c>
      <c r="W360" s="36" t="e">
        <f>SUMIFS(СВЦЭМ!#REF!,СВЦЭМ!$A$40:$A$783,$A360,СВЦЭМ!$B$39:$B$782,W$331)+'СЕТ СН'!$F$16</f>
        <v>#REF!</v>
      </c>
      <c r="X360" s="36" t="e">
        <f>SUMIFS(СВЦЭМ!#REF!,СВЦЭМ!$A$40:$A$783,$A360,СВЦЭМ!$B$39:$B$782,X$331)+'СЕТ СН'!$F$16</f>
        <v>#REF!</v>
      </c>
      <c r="Y360" s="36" t="e">
        <f>SUMIFS(СВЦЭМ!#REF!,СВЦЭМ!$A$40:$A$783,$A360,СВЦЭМ!$B$39:$B$782,Y$331)+'СЕТ СН'!$F$16</f>
        <v>#REF!</v>
      </c>
    </row>
    <row r="361" spans="1:27" ht="15.75" hidden="1" x14ac:dyDescent="0.2">
      <c r="A361" s="35">
        <f t="shared" si="9"/>
        <v>44316</v>
      </c>
      <c r="B361" s="36" t="e">
        <f>SUMIFS(СВЦЭМ!#REF!,СВЦЭМ!$A$40:$A$783,$A361,СВЦЭМ!$B$39:$B$782,B$331)+'СЕТ СН'!$F$16</f>
        <v>#REF!</v>
      </c>
      <c r="C361" s="36" t="e">
        <f>SUMIFS(СВЦЭМ!#REF!,СВЦЭМ!$A$40:$A$783,$A361,СВЦЭМ!$B$39:$B$782,C$331)+'СЕТ СН'!$F$16</f>
        <v>#REF!</v>
      </c>
      <c r="D361" s="36" t="e">
        <f>SUMIFS(СВЦЭМ!#REF!,СВЦЭМ!$A$40:$A$783,$A361,СВЦЭМ!$B$39:$B$782,D$331)+'СЕТ СН'!$F$16</f>
        <v>#REF!</v>
      </c>
      <c r="E361" s="36" t="e">
        <f>SUMIFS(СВЦЭМ!#REF!,СВЦЭМ!$A$40:$A$783,$A361,СВЦЭМ!$B$39:$B$782,E$331)+'СЕТ СН'!$F$16</f>
        <v>#REF!</v>
      </c>
      <c r="F361" s="36" t="e">
        <f>SUMIFS(СВЦЭМ!#REF!,СВЦЭМ!$A$40:$A$783,$A361,СВЦЭМ!$B$39:$B$782,F$331)+'СЕТ СН'!$F$16</f>
        <v>#REF!</v>
      </c>
      <c r="G361" s="36" t="e">
        <f>SUMIFS(СВЦЭМ!#REF!,СВЦЭМ!$A$40:$A$783,$A361,СВЦЭМ!$B$39:$B$782,G$331)+'СЕТ СН'!$F$16</f>
        <v>#REF!</v>
      </c>
      <c r="H361" s="36" t="e">
        <f>SUMIFS(СВЦЭМ!#REF!,СВЦЭМ!$A$40:$A$783,$A361,СВЦЭМ!$B$39:$B$782,H$331)+'СЕТ СН'!$F$16</f>
        <v>#REF!</v>
      </c>
      <c r="I361" s="36" t="e">
        <f>SUMIFS(СВЦЭМ!#REF!,СВЦЭМ!$A$40:$A$783,$A361,СВЦЭМ!$B$39:$B$782,I$331)+'СЕТ СН'!$F$16</f>
        <v>#REF!</v>
      </c>
      <c r="J361" s="36" t="e">
        <f>SUMIFS(СВЦЭМ!#REF!,СВЦЭМ!$A$40:$A$783,$A361,СВЦЭМ!$B$39:$B$782,J$331)+'СЕТ СН'!$F$16</f>
        <v>#REF!</v>
      </c>
      <c r="K361" s="36" t="e">
        <f>SUMIFS(СВЦЭМ!#REF!,СВЦЭМ!$A$40:$A$783,$A361,СВЦЭМ!$B$39:$B$782,K$331)+'СЕТ СН'!$F$16</f>
        <v>#REF!</v>
      </c>
      <c r="L361" s="36" t="e">
        <f>SUMIFS(СВЦЭМ!#REF!,СВЦЭМ!$A$40:$A$783,$A361,СВЦЭМ!$B$39:$B$782,L$331)+'СЕТ СН'!$F$16</f>
        <v>#REF!</v>
      </c>
      <c r="M361" s="36" t="e">
        <f>SUMIFS(СВЦЭМ!#REF!,СВЦЭМ!$A$40:$A$783,$A361,СВЦЭМ!$B$39:$B$782,M$331)+'СЕТ СН'!$F$16</f>
        <v>#REF!</v>
      </c>
      <c r="N361" s="36" t="e">
        <f>SUMIFS(СВЦЭМ!#REF!,СВЦЭМ!$A$40:$A$783,$A361,СВЦЭМ!$B$39:$B$782,N$331)+'СЕТ СН'!$F$16</f>
        <v>#REF!</v>
      </c>
      <c r="O361" s="36" t="e">
        <f>SUMIFS(СВЦЭМ!#REF!,СВЦЭМ!$A$40:$A$783,$A361,СВЦЭМ!$B$39:$B$782,O$331)+'СЕТ СН'!$F$16</f>
        <v>#REF!</v>
      </c>
      <c r="P361" s="36" t="e">
        <f>SUMIFS(СВЦЭМ!#REF!,СВЦЭМ!$A$40:$A$783,$A361,СВЦЭМ!$B$39:$B$782,P$331)+'СЕТ СН'!$F$16</f>
        <v>#REF!</v>
      </c>
      <c r="Q361" s="36" t="e">
        <f>SUMIFS(СВЦЭМ!#REF!,СВЦЭМ!$A$40:$A$783,$A361,СВЦЭМ!$B$39:$B$782,Q$331)+'СЕТ СН'!$F$16</f>
        <v>#REF!</v>
      </c>
      <c r="R361" s="36" t="e">
        <f>SUMIFS(СВЦЭМ!#REF!,СВЦЭМ!$A$40:$A$783,$A361,СВЦЭМ!$B$39:$B$782,R$331)+'СЕТ СН'!$F$16</f>
        <v>#REF!</v>
      </c>
      <c r="S361" s="36" t="e">
        <f>SUMIFS(СВЦЭМ!#REF!,СВЦЭМ!$A$40:$A$783,$A361,СВЦЭМ!$B$39:$B$782,S$331)+'СЕТ СН'!$F$16</f>
        <v>#REF!</v>
      </c>
      <c r="T361" s="36" t="e">
        <f>SUMIFS(СВЦЭМ!#REF!,СВЦЭМ!$A$40:$A$783,$A361,СВЦЭМ!$B$39:$B$782,T$331)+'СЕТ СН'!$F$16</f>
        <v>#REF!</v>
      </c>
      <c r="U361" s="36" t="e">
        <f>SUMIFS(СВЦЭМ!#REF!,СВЦЭМ!$A$40:$A$783,$A361,СВЦЭМ!$B$39:$B$782,U$331)+'СЕТ СН'!$F$16</f>
        <v>#REF!</v>
      </c>
      <c r="V361" s="36" t="e">
        <f>SUMIFS(СВЦЭМ!#REF!,СВЦЭМ!$A$40:$A$783,$A361,СВЦЭМ!$B$39:$B$782,V$331)+'СЕТ СН'!$F$16</f>
        <v>#REF!</v>
      </c>
      <c r="W361" s="36" t="e">
        <f>SUMIFS(СВЦЭМ!#REF!,СВЦЭМ!$A$40:$A$783,$A361,СВЦЭМ!$B$39:$B$782,W$331)+'СЕТ СН'!$F$16</f>
        <v>#REF!</v>
      </c>
      <c r="X361" s="36" t="e">
        <f>SUMIFS(СВЦЭМ!#REF!,СВЦЭМ!$A$40:$A$783,$A361,СВЦЭМ!$B$39:$B$782,X$331)+'СЕТ СН'!$F$16</f>
        <v>#REF!</v>
      </c>
      <c r="Y361" s="36" t="e">
        <f>SUMIFS(СВЦЭМ!#REF!,СВЦЭМ!$A$40:$A$783,$A361,СВЦЭМ!$B$39:$B$782,Y$331)+'СЕТ СН'!$F$16</f>
        <v>#REF!</v>
      </c>
    </row>
    <row r="362" spans="1:27" ht="15.75" hidden="1" x14ac:dyDescent="0.2">
      <c r="A362" s="35">
        <f t="shared" si="9"/>
        <v>44317</v>
      </c>
      <c r="B362" s="36" t="e">
        <f>SUMIFS(СВЦЭМ!#REF!,СВЦЭМ!$A$40:$A$783,$A362,СВЦЭМ!$B$39:$B$782,B$331)+'СЕТ СН'!$F$16</f>
        <v>#REF!</v>
      </c>
      <c r="C362" s="36" t="e">
        <f>SUMIFS(СВЦЭМ!#REF!,СВЦЭМ!$A$40:$A$783,$A362,СВЦЭМ!$B$39:$B$782,C$331)+'СЕТ СН'!$F$16</f>
        <v>#REF!</v>
      </c>
      <c r="D362" s="36" t="e">
        <f>SUMIFS(СВЦЭМ!#REF!,СВЦЭМ!$A$40:$A$783,$A362,СВЦЭМ!$B$39:$B$782,D$331)+'СЕТ СН'!$F$16</f>
        <v>#REF!</v>
      </c>
      <c r="E362" s="36" t="e">
        <f>SUMIFS(СВЦЭМ!#REF!,СВЦЭМ!$A$40:$A$783,$A362,СВЦЭМ!$B$39:$B$782,E$331)+'СЕТ СН'!$F$16</f>
        <v>#REF!</v>
      </c>
      <c r="F362" s="36" t="e">
        <f>SUMIFS(СВЦЭМ!#REF!,СВЦЭМ!$A$40:$A$783,$A362,СВЦЭМ!$B$39:$B$782,F$331)+'СЕТ СН'!$F$16</f>
        <v>#REF!</v>
      </c>
      <c r="G362" s="36" t="e">
        <f>SUMIFS(СВЦЭМ!#REF!,СВЦЭМ!$A$40:$A$783,$A362,СВЦЭМ!$B$39:$B$782,G$331)+'СЕТ СН'!$F$16</f>
        <v>#REF!</v>
      </c>
      <c r="H362" s="36" t="e">
        <f>SUMIFS(СВЦЭМ!#REF!,СВЦЭМ!$A$40:$A$783,$A362,СВЦЭМ!$B$39:$B$782,H$331)+'СЕТ СН'!$F$16</f>
        <v>#REF!</v>
      </c>
      <c r="I362" s="36" t="e">
        <f>SUMIFS(СВЦЭМ!#REF!,СВЦЭМ!$A$40:$A$783,$A362,СВЦЭМ!$B$39:$B$782,I$331)+'СЕТ СН'!$F$16</f>
        <v>#REF!</v>
      </c>
      <c r="J362" s="36" t="e">
        <f>SUMIFS(СВЦЭМ!#REF!,СВЦЭМ!$A$40:$A$783,$A362,СВЦЭМ!$B$39:$B$782,J$331)+'СЕТ СН'!$F$16</f>
        <v>#REF!</v>
      </c>
      <c r="K362" s="36" t="e">
        <f>SUMIFS(СВЦЭМ!#REF!,СВЦЭМ!$A$40:$A$783,$A362,СВЦЭМ!$B$39:$B$782,K$331)+'СЕТ СН'!$F$16</f>
        <v>#REF!</v>
      </c>
      <c r="L362" s="36" t="e">
        <f>SUMIFS(СВЦЭМ!#REF!,СВЦЭМ!$A$40:$A$783,$A362,СВЦЭМ!$B$39:$B$782,L$331)+'СЕТ СН'!$F$16</f>
        <v>#REF!</v>
      </c>
      <c r="M362" s="36" t="e">
        <f>SUMIFS(СВЦЭМ!#REF!,СВЦЭМ!$A$40:$A$783,$A362,СВЦЭМ!$B$39:$B$782,M$331)+'СЕТ СН'!$F$16</f>
        <v>#REF!</v>
      </c>
      <c r="N362" s="36" t="e">
        <f>SUMIFS(СВЦЭМ!#REF!,СВЦЭМ!$A$40:$A$783,$A362,СВЦЭМ!$B$39:$B$782,N$331)+'СЕТ СН'!$F$16</f>
        <v>#REF!</v>
      </c>
      <c r="O362" s="36" t="e">
        <f>SUMIFS(СВЦЭМ!#REF!,СВЦЭМ!$A$40:$A$783,$A362,СВЦЭМ!$B$39:$B$782,O$331)+'СЕТ СН'!$F$16</f>
        <v>#REF!</v>
      </c>
      <c r="P362" s="36" t="e">
        <f>SUMIFS(СВЦЭМ!#REF!,СВЦЭМ!$A$40:$A$783,$A362,СВЦЭМ!$B$39:$B$782,P$331)+'СЕТ СН'!$F$16</f>
        <v>#REF!</v>
      </c>
      <c r="Q362" s="36" t="e">
        <f>SUMIFS(СВЦЭМ!#REF!,СВЦЭМ!$A$40:$A$783,$A362,СВЦЭМ!$B$39:$B$782,Q$331)+'СЕТ СН'!$F$16</f>
        <v>#REF!</v>
      </c>
      <c r="R362" s="36" t="e">
        <f>SUMIFS(СВЦЭМ!#REF!,СВЦЭМ!$A$40:$A$783,$A362,СВЦЭМ!$B$39:$B$782,R$331)+'СЕТ СН'!$F$16</f>
        <v>#REF!</v>
      </c>
      <c r="S362" s="36" t="e">
        <f>SUMIFS(СВЦЭМ!#REF!,СВЦЭМ!$A$40:$A$783,$A362,СВЦЭМ!$B$39:$B$782,S$331)+'СЕТ СН'!$F$16</f>
        <v>#REF!</v>
      </c>
      <c r="T362" s="36" t="e">
        <f>SUMIFS(СВЦЭМ!#REF!,СВЦЭМ!$A$40:$A$783,$A362,СВЦЭМ!$B$39:$B$782,T$331)+'СЕТ СН'!$F$16</f>
        <v>#REF!</v>
      </c>
      <c r="U362" s="36" t="e">
        <f>SUMIFS(СВЦЭМ!#REF!,СВЦЭМ!$A$40:$A$783,$A362,СВЦЭМ!$B$39:$B$782,U$331)+'СЕТ СН'!$F$16</f>
        <v>#REF!</v>
      </c>
      <c r="V362" s="36" t="e">
        <f>SUMIFS(СВЦЭМ!#REF!,СВЦЭМ!$A$40:$A$783,$A362,СВЦЭМ!$B$39:$B$782,V$331)+'СЕТ СН'!$F$16</f>
        <v>#REF!</v>
      </c>
      <c r="W362" s="36" t="e">
        <f>SUMIFS(СВЦЭМ!#REF!,СВЦЭМ!$A$40:$A$783,$A362,СВЦЭМ!$B$39:$B$782,W$331)+'СЕТ СН'!$F$16</f>
        <v>#REF!</v>
      </c>
      <c r="X362" s="36" t="e">
        <f>SUMIFS(СВЦЭМ!#REF!,СВЦЭМ!$A$40:$A$783,$A362,СВЦЭМ!$B$39:$B$782,X$331)+'СЕТ СН'!$F$16</f>
        <v>#REF!</v>
      </c>
      <c r="Y362" s="36" t="e">
        <f>SUMIFS(СВЦЭМ!#REF!,СВЦЭМ!$A$40:$A$783,$A362,СВЦЭМ!$B$39:$B$782,Y$331)+'СЕТ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8"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9"/>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4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01.04.2021</v>
      </c>
      <c r="B367" s="36" t="e">
        <f>SUMIFS(СВЦЭМ!#REF!,СВЦЭМ!$A$40:$A$783,$A367,СВЦЭМ!$B$39:$B$782,B$366)+'СЕТ СН'!$F$16</f>
        <v>#REF!</v>
      </c>
      <c r="C367" s="36" t="e">
        <f>SUMIFS(СВЦЭМ!#REF!,СВЦЭМ!$A$40:$A$783,$A367,СВЦЭМ!$B$39:$B$782,C$366)+'СЕТ СН'!$F$16</f>
        <v>#REF!</v>
      </c>
      <c r="D367" s="36" t="e">
        <f>SUMIFS(СВЦЭМ!#REF!,СВЦЭМ!$A$40:$A$783,$A367,СВЦЭМ!$B$39:$B$782,D$366)+'СЕТ СН'!$F$16</f>
        <v>#REF!</v>
      </c>
      <c r="E367" s="36" t="e">
        <f>SUMIFS(СВЦЭМ!#REF!,СВЦЭМ!$A$40:$A$783,$A367,СВЦЭМ!$B$39:$B$782,E$366)+'СЕТ СН'!$F$16</f>
        <v>#REF!</v>
      </c>
      <c r="F367" s="36" t="e">
        <f>SUMIFS(СВЦЭМ!#REF!,СВЦЭМ!$A$40:$A$783,$A367,СВЦЭМ!$B$39:$B$782,F$366)+'СЕТ СН'!$F$16</f>
        <v>#REF!</v>
      </c>
      <c r="G367" s="36" t="e">
        <f>SUMIFS(СВЦЭМ!#REF!,СВЦЭМ!$A$40:$A$783,$A367,СВЦЭМ!$B$39:$B$782,G$366)+'СЕТ СН'!$F$16</f>
        <v>#REF!</v>
      </c>
      <c r="H367" s="36" t="e">
        <f>SUMIFS(СВЦЭМ!#REF!,СВЦЭМ!$A$40:$A$783,$A367,СВЦЭМ!$B$39:$B$782,H$366)+'СЕТ СН'!$F$16</f>
        <v>#REF!</v>
      </c>
      <c r="I367" s="36" t="e">
        <f>SUMIFS(СВЦЭМ!#REF!,СВЦЭМ!$A$40:$A$783,$A367,СВЦЭМ!$B$39:$B$782,I$366)+'СЕТ СН'!$F$16</f>
        <v>#REF!</v>
      </c>
      <c r="J367" s="36" t="e">
        <f>SUMIFS(СВЦЭМ!#REF!,СВЦЭМ!$A$40:$A$783,$A367,СВЦЭМ!$B$39:$B$782,J$366)+'СЕТ СН'!$F$16</f>
        <v>#REF!</v>
      </c>
      <c r="K367" s="36" t="e">
        <f>SUMIFS(СВЦЭМ!#REF!,СВЦЭМ!$A$40:$A$783,$A367,СВЦЭМ!$B$39:$B$782,K$366)+'СЕТ СН'!$F$16</f>
        <v>#REF!</v>
      </c>
      <c r="L367" s="36" t="e">
        <f>SUMIFS(СВЦЭМ!#REF!,СВЦЭМ!$A$40:$A$783,$A367,СВЦЭМ!$B$39:$B$782,L$366)+'СЕТ СН'!$F$16</f>
        <v>#REF!</v>
      </c>
      <c r="M367" s="36" t="e">
        <f>SUMIFS(СВЦЭМ!#REF!,СВЦЭМ!$A$40:$A$783,$A367,СВЦЭМ!$B$39:$B$782,M$366)+'СЕТ СН'!$F$16</f>
        <v>#REF!</v>
      </c>
      <c r="N367" s="36" t="e">
        <f>SUMIFS(СВЦЭМ!#REF!,СВЦЭМ!$A$40:$A$783,$A367,СВЦЭМ!$B$39:$B$782,N$366)+'СЕТ СН'!$F$16</f>
        <v>#REF!</v>
      </c>
      <c r="O367" s="36" t="e">
        <f>SUMIFS(СВЦЭМ!#REF!,СВЦЭМ!$A$40:$A$783,$A367,СВЦЭМ!$B$39:$B$782,O$366)+'СЕТ СН'!$F$16</f>
        <v>#REF!</v>
      </c>
      <c r="P367" s="36" t="e">
        <f>SUMIFS(СВЦЭМ!#REF!,СВЦЭМ!$A$40:$A$783,$A367,СВЦЭМ!$B$39:$B$782,P$366)+'СЕТ СН'!$F$16</f>
        <v>#REF!</v>
      </c>
      <c r="Q367" s="36" t="e">
        <f>SUMIFS(СВЦЭМ!#REF!,СВЦЭМ!$A$40:$A$783,$A367,СВЦЭМ!$B$39:$B$782,Q$366)+'СЕТ СН'!$F$16</f>
        <v>#REF!</v>
      </c>
      <c r="R367" s="36" t="e">
        <f>SUMIFS(СВЦЭМ!#REF!,СВЦЭМ!$A$40:$A$783,$A367,СВЦЭМ!$B$39:$B$782,R$366)+'СЕТ СН'!$F$16</f>
        <v>#REF!</v>
      </c>
      <c r="S367" s="36" t="e">
        <f>SUMIFS(СВЦЭМ!#REF!,СВЦЭМ!$A$40:$A$783,$A367,СВЦЭМ!$B$39:$B$782,S$366)+'СЕТ СН'!$F$16</f>
        <v>#REF!</v>
      </c>
      <c r="T367" s="36" t="e">
        <f>SUMIFS(СВЦЭМ!#REF!,СВЦЭМ!$A$40:$A$783,$A367,СВЦЭМ!$B$39:$B$782,T$366)+'СЕТ СН'!$F$16</f>
        <v>#REF!</v>
      </c>
      <c r="U367" s="36" t="e">
        <f>SUMIFS(СВЦЭМ!#REF!,СВЦЭМ!$A$40:$A$783,$A367,СВЦЭМ!$B$39:$B$782,U$366)+'СЕТ СН'!$F$16</f>
        <v>#REF!</v>
      </c>
      <c r="V367" s="36" t="e">
        <f>SUMIFS(СВЦЭМ!#REF!,СВЦЭМ!$A$40:$A$783,$A367,СВЦЭМ!$B$39:$B$782,V$366)+'СЕТ СН'!$F$16</f>
        <v>#REF!</v>
      </c>
      <c r="W367" s="36" t="e">
        <f>SUMIFS(СВЦЭМ!#REF!,СВЦЭМ!$A$40:$A$783,$A367,СВЦЭМ!$B$39:$B$782,W$366)+'СЕТ СН'!$F$16</f>
        <v>#REF!</v>
      </c>
      <c r="X367" s="36" t="e">
        <f>SUMIFS(СВЦЭМ!#REF!,СВЦЭМ!$A$40:$A$783,$A367,СВЦЭМ!$B$39:$B$782,X$366)+'СЕТ СН'!$F$16</f>
        <v>#REF!</v>
      </c>
      <c r="Y367" s="36" t="e">
        <f>SUMIFS(СВЦЭМ!#REF!,СВЦЭМ!$A$40:$A$783,$A367,СВЦЭМ!$B$39:$B$782,Y$366)+'СЕТ СН'!$F$16</f>
        <v>#REF!</v>
      </c>
      <c r="AA367" s="45"/>
    </row>
    <row r="368" spans="1:27" ht="15.75" hidden="1" x14ac:dyDescent="0.2">
      <c r="A368" s="35">
        <f>A367+1</f>
        <v>44288</v>
      </c>
      <c r="B368" s="36" t="e">
        <f>SUMIFS(СВЦЭМ!#REF!,СВЦЭМ!$A$40:$A$783,$A368,СВЦЭМ!$B$39:$B$782,B$366)+'СЕТ СН'!$F$16</f>
        <v>#REF!</v>
      </c>
      <c r="C368" s="36" t="e">
        <f>SUMIFS(СВЦЭМ!#REF!,СВЦЭМ!$A$40:$A$783,$A368,СВЦЭМ!$B$39:$B$782,C$366)+'СЕТ СН'!$F$16</f>
        <v>#REF!</v>
      </c>
      <c r="D368" s="36" t="e">
        <f>SUMIFS(СВЦЭМ!#REF!,СВЦЭМ!$A$40:$A$783,$A368,СВЦЭМ!$B$39:$B$782,D$366)+'СЕТ СН'!$F$16</f>
        <v>#REF!</v>
      </c>
      <c r="E368" s="36" t="e">
        <f>SUMIFS(СВЦЭМ!#REF!,СВЦЭМ!$A$40:$A$783,$A368,СВЦЭМ!$B$39:$B$782,E$366)+'СЕТ СН'!$F$16</f>
        <v>#REF!</v>
      </c>
      <c r="F368" s="36" t="e">
        <f>SUMIFS(СВЦЭМ!#REF!,СВЦЭМ!$A$40:$A$783,$A368,СВЦЭМ!$B$39:$B$782,F$366)+'СЕТ СН'!$F$16</f>
        <v>#REF!</v>
      </c>
      <c r="G368" s="36" t="e">
        <f>SUMIFS(СВЦЭМ!#REF!,СВЦЭМ!$A$40:$A$783,$A368,СВЦЭМ!$B$39:$B$782,G$366)+'СЕТ СН'!$F$16</f>
        <v>#REF!</v>
      </c>
      <c r="H368" s="36" t="e">
        <f>SUMIFS(СВЦЭМ!#REF!,СВЦЭМ!$A$40:$A$783,$A368,СВЦЭМ!$B$39:$B$782,H$366)+'СЕТ СН'!$F$16</f>
        <v>#REF!</v>
      </c>
      <c r="I368" s="36" t="e">
        <f>SUMIFS(СВЦЭМ!#REF!,СВЦЭМ!$A$40:$A$783,$A368,СВЦЭМ!$B$39:$B$782,I$366)+'СЕТ СН'!$F$16</f>
        <v>#REF!</v>
      </c>
      <c r="J368" s="36" t="e">
        <f>SUMIFS(СВЦЭМ!#REF!,СВЦЭМ!$A$40:$A$783,$A368,СВЦЭМ!$B$39:$B$782,J$366)+'СЕТ СН'!$F$16</f>
        <v>#REF!</v>
      </c>
      <c r="K368" s="36" t="e">
        <f>SUMIFS(СВЦЭМ!#REF!,СВЦЭМ!$A$40:$A$783,$A368,СВЦЭМ!$B$39:$B$782,K$366)+'СЕТ СН'!$F$16</f>
        <v>#REF!</v>
      </c>
      <c r="L368" s="36" t="e">
        <f>SUMIFS(СВЦЭМ!#REF!,СВЦЭМ!$A$40:$A$783,$A368,СВЦЭМ!$B$39:$B$782,L$366)+'СЕТ СН'!$F$16</f>
        <v>#REF!</v>
      </c>
      <c r="M368" s="36" t="e">
        <f>SUMIFS(СВЦЭМ!#REF!,СВЦЭМ!$A$40:$A$783,$A368,СВЦЭМ!$B$39:$B$782,M$366)+'СЕТ СН'!$F$16</f>
        <v>#REF!</v>
      </c>
      <c r="N368" s="36" t="e">
        <f>SUMIFS(СВЦЭМ!#REF!,СВЦЭМ!$A$40:$A$783,$A368,СВЦЭМ!$B$39:$B$782,N$366)+'СЕТ СН'!$F$16</f>
        <v>#REF!</v>
      </c>
      <c r="O368" s="36" t="e">
        <f>SUMIFS(СВЦЭМ!#REF!,СВЦЭМ!$A$40:$A$783,$A368,СВЦЭМ!$B$39:$B$782,O$366)+'СЕТ СН'!$F$16</f>
        <v>#REF!</v>
      </c>
      <c r="P368" s="36" t="e">
        <f>SUMIFS(СВЦЭМ!#REF!,СВЦЭМ!$A$40:$A$783,$A368,СВЦЭМ!$B$39:$B$782,P$366)+'СЕТ СН'!$F$16</f>
        <v>#REF!</v>
      </c>
      <c r="Q368" s="36" t="e">
        <f>SUMIFS(СВЦЭМ!#REF!,СВЦЭМ!$A$40:$A$783,$A368,СВЦЭМ!$B$39:$B$782,Q$366)+'СЕТ СН'!$F$16</f>
        <v>#REF!</v>
      </c>
      <c r="R368" s="36" t="e">
        <f>SUMIFS(СВЦЭМ!#REF!,СВЦЭМ!$A$40:$A$783,$A368,СВЦЭМ!$B$39:$B$782,R$366)+'СЕТ СН'!$F$16</f>
        <v>#REF!</v>
      </c>
      <c r="S368" s="36" t="e">
        <f>SUMIFS(СВЦЭМ!#REF!,СВЦЭМ!$A$40:$A$783,$A368,СВЦЭМ!$B$39:$B$782,S$366)+'СЕТ СН'!$F$16</f>
        <v>#REF!</v>
      </c>
      <c r="T368" s="36" t="e">
        <f>SUMIFS(СВЦЭМ!#REF!,СВЦЭМ!$A$40:$A$783,$A368,СВЦЭМ!$B$39:$B$782,T$366)+'СЕТ СН'!$F$16</f>
        <v>#REF!</v>
      </c>
      <c r="U368" s="36" t="e">
        <f>SUMIFS(СВЦЭМ!#REF!,СВЦЭМ!$A$40:$A$783,$A368,СВЦЭМ!$B$39:$B$782,U$366)+'СЕТ СН'!$F$16</f>
        <v>#REF!</v>
      </c>
      <c r="V368" s="36" t="e">
        <f>SUMIFS(СВЦЭМ!#REF!,СВЦЭМ!$A$40:$A$783,$A368,СВЦЭМ!$B$39:$B$782,V$366)+'СЕТ СН'!$F$16</f>
        <v>#REF!</v>
      </c>
      <c r="W368" s="36" t="e">
        <f>SUMIFS(СВЦЭМ!#REF!,СВЦЭМ!$A$40:$A$783,$A368,СВЦЭМ!$B$39:$B$782,W$366)+'СЕТ СН'!$F$16</f>
        <v>#REF!</v>
      </c>
      <c r="X368" s="36" t="e">
        <f>SUMIFS(СВЦЭМ!#REF!,СВЦЭМ!$A$40:$A$783,$A368,СВЦЭМ!$B$39:$B$782,X$366)+'СЕТ СН'!$F$16</f>
        <v>#REF!</v>
      </c>
      <c r="Y368" s="36" t="e">
        <f>SUMIFS(СВЦЭМ!#REF!,СВЦЭМ!$A$40:$A$783,$A368,СВЦЭМ!$B$39:$B$782,Y$366)+'СЕТ СН'!$F$16</f>
        <v>#REF!</v>
      </c>
    </row>
    <row r="369" spans="1:25" ht="15.75" hidden="1" x14ac:dyDescent="0.2">
      <c r="A369" s="35">
        <f t="shared" ref="A369:A397" si="10">A368+1</f>
        <v>44289</v>
      </c>
      <c r="B369" s="36" t="e">
        <f>SUMIFS(СВЦЭМ!#REF!,СВЦЭМ!$A$40:$A$783,$A369,СВЦЭМ!$B$39:$B$782,B$366)+'СЕТ СН'!$F$16</f>
        <v>#REF!</v>
      </c>
      <c r="C369" s="36" t="e">
        <f>SUMIFS(СВЦЭМ!#REF!,СВЦЭМ!$A$40:$A$783,$A369,СВЦЭМ!$B$39:$B$782,C$366)+'СЕТ СН'!$F$16</f>
        <v>#REF!</v>
      </c>
      <c r="D369" s="36" t="e">
        <f>SUMIFS(СВЦЭМ!#REF!,СВЦЭМ!$A$40:$A$783,$A369,СВЦЭМ!$B$39:$B$782,D$366)+'СЕТ СН'!$F$16</f>
        <v>#REF!</v>
      </c>
      <c r="E369" s="36" t="e">
        <f>SUMIFS(СВЦЭМ!#REF!,СВЦЭМ!$A$40:$A$783,$A369,СВЦЭМ!$B$39:$B$782,E$366)+'СЕТ СН'!$F$16</f>
        <v>#REF!</v>
      </c>
      <c r="F369" s="36" t="e">
        <f>SUMIFS(СВЦЭМ!#REF!,СВЦЭМ!$A$40:$A$783,$A369,СВЦЭМ!$B$39:$B$782,F$366)+'СЕТ СН'!$F$16</f>
        <v>#REF!</v>
      </c>
      <c r="G369" s="36" t="e">
        <f>SUMIFS(СВЦЭМ!#REF!,СВЦЭМ!$A$40:$A$783,$A369,СВЦЭМ!$B$39:$B$782,G$366)+'СЕТ СН'!$F$16</f>
        <v>#REF!</v>
      </c>
      <c r="H369" s="36" t="e">
        <f>SUMIFS(СВЦЭМ!#REF!,СВЦЭМ!$A$40:$A$783,$A369,СВЦЭМ!$B$39:$B$782,H$366)+'СЕТ СН'!$F$16</f>
        <v>#REF!</v>
      </c>
      <c r="I369" s="36" t="e">
        <f>SUMIFS(СВЦЭМ!#REF!,СВЦЭМ!$A$40:$A$783,$A369,СВЦЭМ!$B$39:$B$782,I$366)+'СЕТ СН'!$F$16</f>
        <v>#REF!</v>
      </c>
      <c r="J369" s="36" t="e">
        <f>SUMIFS(СВЦЭМ!#REF!,СВЦЭМ!$A$40:$A$783,$A369,СВЦЭМ!$B$39:$B$782,J$366)+'СЕТ СН'!$F$16</f>
        <v>#REF!</v>
      </c>
      <c r="K369" s="36" t="e">
        <f>SUMIFS(СВЦЭМ!#REF!,СВЦЭМ!$A$40:$A$783,$A369,СВЦЭМ!$B$39:$B$782,K$366)+'СЕТ СН'!$F$16</f>
        <v>#REF!</v>
      </c>
      <c r="L369" s="36" t="e">
        <f>SUMIFS(СВЦЭМ!#REF!,СВЦЭМ!$A$40:$A$783,$A369,СВЦЭМ!$B$39:$B$782,L$366)+'СЕТ СН'!$F$16</f>
        <v>#REF!</v>
      </c>
      <c r="M369" s="36" t="e">
        <f>SUMIFS(СВЦЭМ!#REF!,СВЦЭМ!$A$40:$A$783,$A369,СВЦЭМ!$B$39:$B$782,M$366)+'СЕТ СН'!$F$16</f>
        <v>#REF!</v>
      </c>
      <c r="N369" s="36" t="e">
        <f>SUMIFS(СВЦЭМ!#REF!,СВЦЭМ!$A$40:$A$783,$A369,СВЦЭМ!$B$39:$B$782,N$366)+'СЕТ СН'!$F$16</f>
        <v>#REF!</v>
      </c>
      <c r="O369" s="36" t="e">
        <f>SUMIFS(СВЦЭМ!#REF!,СВЦЭМ!$A$40:$A$783,$A369,СВЦЭМ!$B$39:$B$782,O$366)+'СЕТ СН'!$F$16</f>
        <v>#REF!</v>
      </c>
      <c r="P369" s="36" t="e">
        <f>SUMIFS(СВЦЭМ!#REF!,СВЦЭМ!$A$40:$A$783,$A369,СВЦЭМ!$B$39:$B$782,P$366)+'СЕТ СН'!$F$16</f>
        <v>#REF!</v>
      </c>
      <c r="Q369" s="36" t="e">
        <f>SUMIFS(СВЦЭМ!#REF!,СВЦЭМ!$A$40:$A$783,$A369,СВЦЭМ!$B$39:$B$782,Q$366)+'СЕТ СН'!$F$16</f>
        <v>#REF!</v>
      </c>
      <c r="R369" s="36" t="e">
        <f>SUMIFS(СВЦЭМ!#REF!,СВЦЭМ!$A$40:$A$783,$A369,СВЦЭМ!$B$39:$B$782,R$366)+'СЕТ СН'!$F$16</f>
        <v>#REF!</v>
      </c>
      <c r="S369" s="36" t="e">
        <f>SUMIFS(СВЦЭМ!#REF!,СВЦЭМ!$A$40:$A$783,$A369,СВЦЭМ!$B$39:$B$782,S$366)+'СЕТ СН'!$F$16</f>
        <v>#REF!</v>
      </c>
      <c r="T369" s="36" t="e">
        <f>SUMIFS(СВЦЭМ!#REF!,СВЦЭМ!$A$40:$A$783,$A369,СВЦЭМ!$B$39:$B$782,T$366)+'СЕТ СН'!$F$16</f>
        <v>#REF!</v>
      </c>
      <c r="U369" s="36" t="e">
        <f>SUMIFS(СВЦЭМ!#REF!,СВЦЭМ!$A$40:$A$783,$A369,СВЦЭМ!$B$39:$B$782,U$366)+'СЕТ СН'!$F$16</f>
        <v>#REF!</v>
      </c>
      <c r="V369" s="36" t="e">
        <f>SUMIFS(СВЦЭМ!#REF!,СВЦЭМ!$A$40:$A$783,$A369,СВЦЭМ!$B$39:$B$782,V$366)+'СЕТ СН'!$F$16</f>
        <v>#REF!</v>
      </c>
      <c r="W369" s="36" t="e">
        <f>SUMIFS(СВЦЭМ!#REF!,СВЦЭМ!$A$40:$A$783,$A369,СВЦЭМ!$B$39:$B$782,W$366)+'СЕТ СН'!$F$16</f>
        <v>#REF!</v>
      </c>
      <c r="X369" s="36" t="e">
        <f>SUMIFS(СВЦЭМ!#REF!,СВЦЭМ!$A$40:$A$783,$A369,СВЦЭМ!$B$39:$B$782,X$366)+'СЕТ СН'!$F$16</f>
        <v>#REF!</v>
      </c>
      <c r="Y369" s="36" t="e">
        <f>SUMIFS(СВЦЭМ!#REF!,СВЦЭМ!$A$40:$A$783,$A369,СВЦЭМ!$B$39:$B$782,Y$366)+'СЕТ СН'!$F$16</f>
        <v>#REF!</v>
      </c>
    </row>
    <row r="370" spans="1:25" ht="15.75" hidden="1" x14ac:dyDescent="0.2">
      <c r="A370" s="35">
        <f t="shared" si="10"/>
        <v>44290</v>
      </c>
      <c r="B370" s="36" t="e">
        <f>SUMIFS(СВЦЭМ!#REF!,СВЦЭМ!$A$40:$A$783,$A370,СВЦЭМ!$B$39:$B$782,B$366)+'СЕТ СН'!$F$16</f>
        <v>#REF!</v>
      </c>
      <c r="C370" s="36" t="e">
        <f>SUMIFS(СВЦЭМ!#REF!,СВЦЭМ!$A$40:$A$783,$A370,СВЦЭМ!$B$39:$B$782,C$366)+'СЕТ СН'!$F$16</f>
        <v>#REF!</v>
      </c>
      <c r="D370" s="36" t="e">
        <f>SUMIFS(СВЦЭМ!#REF!,СВЦЭМ!$A$40:$A$783,$A370,СВЦЭМ!$B$39:$B$782,D$366)+'СЕТ СН'!$F$16</f>
        <v>#REF!</v>
      </c>
      <c r="E370" s="36" t="e">
        <f>SUMIFS(СВЦЭМ!#REF!,СВЦЭМ!$A$40:$A$783,$A370,СВЦЭМ!$B$39:$B$782,E$366)+'СЕТ СН'!$F$16</f>
        <v>#REF!</v>
      </c>
      <c r="F370" s="36" t="e">
        <f>SUMIFS(СВЦЭМ!#REF!,СВЦЭМ!$A$40:$A$783,$A370,СВЦЭМ!$B$39:$B$782,F$366)+'СЕТ СН'!$F$16</f>
        <v>#REF!</v>
      </c>
      <c r="G370" s="36" t="e">
        <f>SUMIFS(СВЦЭМ!#REF!,СВЦЭМ!$A$40:$A$783,$A370,СВЦЭМ!$B$39:$B$782,G$366)+'СЕТ СН'!$F$16</f>
        <v>#REF!</v>
      </c>
      <c r="H370" s="36" t="e">
        <f>SUMIFS(СВЦЭМ!#REF!,СВЦЭМ!$A$40:$A$783,$A370,СВЦЭМ!$B$39:$B$782,H$366)+'СЕТ СН'!$F$16</f>
        <v>#REF!</v>
      </c>
      <c r="I370" s="36" t="e">
        <f>SUMIFS(СВЦЭМ!#REF!,СВЦЭМ!$A$40:$A$783,$A370,СВЦЭМ!$B$39:$B$782,I$366)+'СЕТ СН'!$F$16</f>
        <v>#REF!</v>
      </c>
      <c r="J370" s="36" t="e">
        <f>SUMIFS(СВЦЭМ!#REF!,СВЦЭМ!$A$40:$A$783,$A370,СВЦЭМ!$B$39:$B$782,J$366)+'СЕТ СН'!$F$16</f>
        <v>#REF!</v>
      </c>
      <c r="K370" s="36" t="e">
        <f>SUMIFS(СВЦЭМ!#REF!,СВЦЭМ!$A$40:$A$783,$A370,СВЦЭМ!$B$39:$B$782,K$366)+'СЕТ СН'!$F$16</f>
        <v>#REF!</v>
      </c>
      <c r="L370" s="36" t="e">
        <f>SUMIFS(СВЦЭМ!#REF!,СВЦЭМ!$A$40:$A$783,$A370,СВЦЭМ!$B$39:$B$782,L$366)+'СЕТ СН'!$F$16</f>
        <v>#REF!</v>
      </c>
      <c r="M370" s="36" t="e">
        <f>SUMIFS(СВЦЭМ!#REF!,СВЦЭМ!$A$40:$A$783,$A370,СВЦЭМ!$B$39:$B$782,M$366)+'СЕТ СН'!$F$16</f>
        <v>#REF!</v>
      </c>
      <c r="N370" s="36" t="e">
        <f>SUMIFS(СВЦЭМ!#REF!,СВЦЭМ!$A$40:$A$783,$A370,СВЦЭМ!$B$39:$B$782,N$366)+'СЕТ СН'!$F$16</f>
        <v>#REF!</v>
      </c>
      <c r="O370" s="36" t="e">
        <f>SUMIFS(СВЦЭМ!#REF!,СВЦЭМ!$A$40:$A$783,$A370,СВЦЭМ!$B$39:$B$782,O$366)+'СЕТ СН'!$F$16</f>
        <v>#REF!</v>
      </c>
      <c r="P370" s="36" t="e">
        <f>SUMIFS(СВЦЭМ!#REF!,СВЦЭМ!$A$40:$A$783,$A370,СВЦЭМ!$B$39:$B$782,P$366)+'СЕТ СН'!$F$16</f>
        <v>#REF!</v>
      </c>
      <c r="Q370" s="36" t="e">
        <f>SUMIFS(СВЦЭМ!#REF!,СВЦЭМ!$A$40:$A$783,$A370,СВЦЭМ!$B$39:$B$782,Q$366)+'СЕТ СН'!$F$16</f>
        <v>#REF!</v>
      </c>
      <c r="R370" s="36" t="e">
        <f>SUMIFS(СВЦЭМ!#REF!,СВЦЭМ!$A$40:$A$783,$A370,СВЦЭМ!$B$39:$B$782,R$366)+'СЕТ СН'!$F$16</f>
        <v>#REF!</v>
      </c>
      <c r="S370" s="36" t="e">
        <f>SUMIFS(СВЦЭМ!#REF!,СВЦЭМ!$A$40:$A$783,$A370,СВЦЭМ!$B$39:$B$782,S$366)+'СЕТ СН'!$F$16</f>
        <v>#REF!</v>
      </c>
      <c r="T370" s="36" t="e">
        <f>SUMIFS(СВЦЭМ!#REF!,СВЦЭМ!$A$40:$A$783,$A370,СВЦЭМ!$B$39:$B$782,T$366)+'СЕТ СН'!$F$16</f>
        <v>#REF!</v>
      </c>
      <c r="U370" s="36" t="e">
        <f>SUMIFS(СВЦЭМ!#REF!,СВЦЭМ!$A$40:$A$783,$A370,СВЦЭМ!$B$39:$B$782,U$366)+'СЕТ СН'!$F$16</f>
        <v>#REF!</v>
      </c>
      <c r="V370" s="36" t="e">
        <f>SUMIFS(СВЦЭМ!#REF!,СВЦЭМ!$A$40:$A$783,$A370,СВЦЭМ!$B$39:$B$782,V$366)+'СЕТ СН'!$F$16</f>
        <v>#REF!</v>
      </c>
      <c r="W370" s="36" t="e">
        <f>SUMIFS(СВЦЭМ!#REF!,СВЦЭМ!$A$40:$A$783,$A370,СВЦЭМ!$B$39:$B$782,W$366)+'СЕТ СН'!$F$16</f>
        <v>#REF!</v>
      </c>
      <c r="X370" s="36" t="e">
        <f>SUMIFS(СВЦЭМ!#REF!,СВЦЭМ!$A$40:$A$783,$A370,СВЦЭМ!$B$39:$B$782,X$366)+'СЕТ СН'!$F$16</f>
        <v>#REF!</v>
      </c>
      <c r="Y370" s="36" t="e">
        <f>SUMIFS(СВЦЭМ!#REF!,СВЦЭМ!$A$40:$A$783,$A370,СВЦЭМ!$B$39:$B$782,Y$366)+'СЕТ СН'!$F$16</f>
        <v>#REF!</v>
      </c>
    </row>
    <row r="371" spans="1:25" ht="15.75" hidden="1" x14ac:dyDescent="0.2">
      <c r="A371" s="35">
        <f t="shared" si="10"/>
        <v>44291</v>
      </c>
      <c r="B371" s="36" t="e">
        <f>SUMIFS(СВЦЭМ!#REF!,СВЦЭМ!$A$40:$A$783,$A371,СВЦЭМ!$B$39:$B$782,B$366)+'СЕТ СН'!$F$16</f>
        <v>#REF!</v>
      </c>
      <c r="C371" s="36" t="e">
        <f>SUMIFS(СВЦЭМ!#REF!,СВЦЭМ!$A$40:$A$783,$A371,СВЦЭМ!$B$39:$B$782,C$366)+'СЕТ СН'!$F$16</f>
        <v>#REF!</v>
      </c>
      <c r="D371" s="36" t="e">
        <f>SUMIFS(СВЦЭМ!#REF!,СВЦЭМ!$A$40:$A$783,$A371,СВЦЭМ!$B$39:$B$782,D$366)+'СЕТ СН'!$F$16</f>
        <v>#REF!</v>
      </c>
      <c r="E371" s="36" t="e">
        <f>SUMIFS(СВЦЭМ!#REF!,СВЦЭМ!$A$40:$A$783,$A371,СВЦЭМ!$B$39:$B$782,E$366)+'СЕТ СН'!$F$16</f>
        <v>#REF!</v>
      </c>
      <c r="F371" s="36" t="e">
        <f>SUMIFS(СВЦЭМ!#REF!,СВЦЭМ!$A$40:$A$783,$A371,СВЦЭМ!$B$39:$B$782,F$366)+'СЕТ СН'!$F$16</f>
        <v>#REF!</v>
      </c>
      <c r="G371" s="36" t="e">
        <f>SUMIFS(СВЦЭМ!#REF!,СВЦЭМ!$A$40:$A$783,$A371,СВЦЭМ!$B$39:$B$782,G$366)+'СЕТ СН'!$F$16</f>
        <v>#REF!</v>
      </c>
      <c r="H371" s="36" t="e">
        <f>SUMIFS(СВЦЭМ!#REF!,СВЦЭМ!$A$40:$A$783,$A371,СВЦЭМ!$B$39:$B$782,H$366)+'СЕТ СН'!$F$16</f>
        <v>#REF!</v>
      </c>
      <c r="I371" s="36" t="e">
        <f>SUMIFS(СВЦЭМ!#REF!,СВЦЭМ!$A$40:$A$783,$A371,СВЦЭМ!$B$39:$B$782,I$366)+'СЕТ СН'!$F$16</f>
        <v>#REF!</v>
      </c>
      <c r="J371" s="36" t="e">
        <f>SUMIFS(СВЦЭМ!#REF!,СВЦЭМ!$A$40:$A$783,$A371,СВЦЭМ!$B$39:$B$782,J$366)+'СЕТ СН'!$F$16</f>
        <v>#REF!</v>
      </c>
      <c r="K371" s="36" t="e">
        <f>SUMIFS(СВЦЭМ!#REF!,СВЦЭМ!$A$40:$A$783,$A371,СВЦЭМ!$B$39:$B$782,K$366)+'СЕТ СН'!$F$16</f>
        <v>#REF!</v>
      </c>
      <c r="L371" s="36" t="e">
        <f>SUMIFS(СВЦЭМ!#REF!,СВЦЭМ!$A$40:$A$783,$A371,СВЦЭМ!$B$39:$B$782,L$366)+'СЕТ СН'!$F$16</f>
        <v>#REF!</v>
      </c>
      <c r="M371" s="36" t="e">
        <f>SUMIFS(СВЦЭМ!#REF!,СВЦЭМ!$A$40:$A$783,$A371,СВЦЭМ!$B$39:$B$782,M$366)+'СЕТ СН'!$F$16</f>
        <v>#REF!</v>
      </c>
      <c r="N371" s="36" t="e">
        <f>SUMIFS(СВЦЭМ!#REF!,СВЦЭМ!$A$40:$A$783,$A371,СВЦЭМ!$B$39:$B$782,N$366)+'СЕТ СН'!$F$16</f>
        <v>#REF!</v>
      </c>
      <c r="O371" s="36" t="e">
        <f>SUMIFS(СВЦЭМ!#REF!,СВЦЭМ!$A$40:$A$783,$A371,СВЦЭМ!$B$39:$B$782,O$366)+'СЕТ СН'!$F$16</f>
        <v>#REF!</v>
      </c>
      <c r="P371" s="36" t="e">
        <f>SUMIFS(СВЦЭМ!#REF!,СВЦЭМ!$A$40:$A$783,$A371,СВЦЭМ!$B$39:$B$782,P$366)+'СЕТ СН'!$F$16</f>
        <v>#REF!</v>
      </c>
      <c r="Q371" s="36" t="e">
        <f>SUMIFS(СВЦЭМ!#REF!,СВЦЭМ!$A$40:$A$783,$A371,СВЦЭМ!$B$39:$B$782,Q$366)+'СЕТ СН'!$F$16</f>
        <v>#REF!</v>
      </c>
      <c r="R371" s="36" t="e">
        <f>SUMIFS(СВЦЭМ!#REF!,СВЦЭМ!$A$40:$A$783,$A371,СВЦЭМ!$B$39:$B$782,R$366)+'СЕТ СН'!$F$16</f>
        <v>#REF!</v>
      </c>
      <c r="S371" s="36" t="e">
        <f>SUMIFS(СВЦЭМ!#REF!,СВЦЭМ!$A$40:$A$783,$A371,СВЦЭМ!$B$39:$B$782,S$366)+'СЕТ СН'!$F$16</f>
        <v>#REF!</v>
      </c>
      <c r="T371" s="36" t="e">
        <f>SUMIFS(СВЦЭМ!#REF!,СВЦЭМ!$A$40:$A$783,$A371,СВЦЭМ!$B$39:$B$782,T$366)+'СЕТ СН'!$F$16</f>
        <v>#REF!</v>
      </c>
      <c r="U371" s="36" t="e">
        <f>SUMIFS(СВЦЭМ!#REF!,СВЦЭМ!$A$40:$A$783,$A371,СВЦЭМ!$B$39:$B$782,U$366)+'СЕТ СН'!$F$16</f>
        <v>#REF!</v>
      </c>
      <c r="V371" s="36" t="e">
        <f>SUMIFS(СВЦЭМ!#REF!,СВЦЭМ!$A$40:$A$783,$A371,СВЦЭМ!$B$39:$B$782,V$366)+'СЕТ СН'!$F$16</f>
        <v>#REF!</v>
      </c>
      <c r="W371" s="36" t="e">
        <f>SUMIFS(СВЦЭМ!#REF!,СВЦЭМ!$A$40:$A$783,$A371,СВЦЭМ!$B$39:$B$782,W$366)+'СЕТ СН'!$F$16</f>
        <v>#REF!</v>
      </c>
      <c r="X371" s="36" t="e">
        <f>SUMIFS(СВЦЭМ!#REF!,СВЦЭМ!$A$40:$A$783,$A371,СВЦЭМ!$B$39:$B$782,X$366)+'СЕТ СН'!$F$16</f>
        <v>#REF!</v>
      </c>
      <c r="Y371" s="36" t="e">
        <f>SUMIFS(СВЦЭМ!#REF!,СВЦЭМ!$A$40:$A$783,$A371,СВЦЭМ!$B$39:$B$782,Y$366)+'СЕТ СН'!$F$16</f>
        <v>#REF!</v>
      </c>
    </row>
    <row r="372" spans="1:25" ht="15.75" hidden="1" x14ac:dyDescent="0.2">
      <c r="A372" s="35">
        <f t="shared" si="10"/>
        <v>44292</v>
      </c>
      <c r="B372" s="36" t="e">
        <f>SUMIFS(СВЦЭМ!#REF!,СВЦЭМ!$A$40:$A$783,$A372,СВЦЭМ!$B$39:$B$782,B$366)+'СЕТ СН'!$F$16</f>
        <v>#REF!</v>
      </c>
      <c r="C372" s="36" t="e">
        <f>SUMIFS(СВЦЭМ!#REF!,СВЦЭМ!$A$40:$A$783,$A372,СВЦЭМ!$B$39:$B$782,C$366)+'СЕТ СН'!$F$16</f>
        <v>#REF!</v>
      </c>
      <c r="D372" s="36" t="e">
        <f>SUMIFS(СВЦЭМ!#REF!,СВЦЭМ!$A$40:$A$783,$A372,СВЦЭМ!$B$39:$B$782,D$366)+'СЕТ СН'!$F$16</f>
        <v>#REF!</v>
      </c>
      <c r="E372" s="36" t="e">
        <f>SUMIFS(СВЦЭМ!#REF!,СВЦЭМ!$A$40:$A$783,$A372,СВЦЭМ!$B$39:$B$782,E$366)+'СЕТ СН'!$F$16</f>
        <v>#REF!</v>
      </c>
      <c r="F372" s="36" t="e">
        <f>SUMIFS(СВЦЭМ!#REF!,СВЦЭМ!$A$40:$A$783,$A372,СВЦЭМ!$B$39:$B$782,F$366)+'СЕТ СН'!$F$16</f>
        <v>#REF!</v>
      </c>
      <c r="G372" s="36" t="e">
        <f>SUMIFS(СВЦЭМ!#REF!,СВЦЭМ!$A$40:$A$783,$A372,СВЦЭМ!$B$39:$B$782,G$366)+'СЕТ СН'!$F$16</f>
        <v>#REF!</v>
      </c>
      <c r="H372" s="36" t="e">
        <f>SUMIFS(СВЦЭМ!#REF!,СВЦЭМ!$A$40:$A$783,$A372,СВЦЭМ!$B$39:$B$782,H$366)+'СЕТ СН'!$F$16</f>
        <v>#REF!</v>
      </c>
      <c r="I372" s="36" t="e">
        <f>SUMIFS(СВЦЭМ!#REF!,СВЦЭМ!$A$40:$A$783,$A372,СВЦЭМ!$B$39:$B$782,I$366)+'СЕТ СН'!$F$16</f>
        <v>#REF!</v>
      </c>
      <c r="J372" s="36" t="e">
        <f>SUMIFS(СВЦЭМ!#REF!,СВЦЭМ!$A$40:$A$783,$A372,СВЦЭМ!$B$39:$B$782,J$366)+'СЕТ СН'!$F$16</f>
        <v>#REF!</v>
      </c>
      <c r="K372" s="36" t="e">
        <f>SUMIFS(СВЦЭМ!#REF!,СВЦЭМ!$A$40:$A$783,$A372,СВЦЭМ!$B$39:$B$782,K$366)+'СЕТ СН'!$F$16</f>
        <v>#REF!</v>
      </c>
      <c r="L372" s="36" t="e">
        <f>SUMIFS(СВЦЭМ!#REF!,СВЦЭМ!$A$40:$A$783,$A372,СВЦЭМ!$B$39:$B$782,L$366)+'СЕТ СН'!$F$16</f>
        <v>#REF!</v>
      </c>
      <c r="M372" s="36" t="e">
        <f>SUMIFS(СВЦЭМ!#REF!,СВЦЭМ!$A$40:$A$783,$A372,СВЦЭМ!$B$39:$B$782,M$366)+'СЕТ СН'!$F$16</f>
        <v>#REF!</v>
      </c>
      <c r="N372" s="36" t="e">
        <f>SUMIFS(СВЦЭМ!#REF!,СВЦЭМ!$A$40:$A$783,$A372,СВЦЭМ!$B$39:$B$782,N$366)+'СЕТ СН'!$F$16</f>
        <v>#REF!</v>
      </c>
      <c r="O372" s="36" t="e">
        <f>SUMIFS(СВЦЭМ!#REF!,СВЦЭМ!$A$40:$A$783,$A372,СВЦЭМ!$B$39:$B$782,O$366)+'СЕТ СН'!$F$16</f>
        <v>#REF!</v>
      </c>
      <c r="P372" s="36" t="e">
        <f>SUMIFS(СВЦЭМ!#REF!,СВЦЭМ!$A$40:$A$783,$A372,СВЦЭМ!$B$39:$B$782,P$366)+'СЕТ СН'!$F$16</f>
        <v>#REF!</v>
      </c>
      <c r="Q372" s="36" t="e">
        <f>SUMIFS(СВЦЭМ!#REF!,СВЦЭМ!$A$40:$A$783,$A372,СВЦЭМ!$B$39:$B$782,Q$366)+'СЕТ СН'!$F$16</f>
        <v>#REF!</v>
      </c>
      <c r="R372" s="36" t="e">
        <f>SUMIFS(СВЦЭМ!#REF!,СВЦЭМ!$A$40:$A$783,$A372,СВЦЭМ!$B$39:$B$782,R$366)+'СЕТ СН'!$F$16</f>
        <v>#REF!</v>
      </c>
      <c r="S372" s="36" t="e">
        <f>SUMIFS(СВЦЭМ!#REF!,СВЦЭМ!$A$40:$A$783,$A372,СВЦЭМ!$B$39:$B$782,S$366)+'СЕТ СН'!$F$16</f>
        <v>#REF!</v>
      </c>
      <c r="T372" s="36" t="e">
        <f>SUMIFS(СВЦЭМ!#REF!,СВЦЭМ!$A$40:$A$783,$A372,СВЦЭМ!$B$39:$B$782,T$366)+'СЕТ СН'!$F$16</f>
        <v>#REF!</v>
      </c>
      <c r="U372" s="36" t="e">
        <f>SUMIFS(СВЦЭМ!#REF!,СВЦЭМ!$A$40:$A$783,$A372,СВЦЭМ!$B$39:$B$782,U$366)+'СЕТ СН'!$F$16</f>
        <v>#REF!</v>
      </c>
      <c r="V372" s="36" t="e">
        <f>SUMIFS(СВЦЭМ!#REF!,СВЦЭМ!$A$40:$A$783,$A372,СВЦЭМ!$B$39:$B$782,V$366)+'СЕТ СН'!$F$16</f>
        <v>#REF!</v>
      </c>
      <c r="W372" s="36" t="e">
        <f>SUMIFS(СВЦЭМ!#REF!,СВЦЭМ!$A$40:$A$783,$A372,СВЦЭМ!$B$39:$B$782,W$366)+'СЕТ СН'!$F$16</f>
        <v>#REF!</v>
      </c>
      <c r="X372" s="36" t="e">
        <f>SUMIFS(СВЦЭМ!#REF!,СВЦЭМ!$A$40:$A$783,$A372,СВЦЭМ!$B$39:$B$782,X$366)+'СЕТ СН'!$F$16</f>
        <v>#REF!</v>
      </c>
      <c r="Y372" s="36" t="e">
        <f>SUMIFS(СВЦЭМ!#REF!,СВЦЭМ!$A$40:$A$783,$A372,СВЦЭМ!$B$39:$B$782,Y$366)+'СЕТ СН'!$F$16</f>
        <v>#REF!</v>
      </c>
    </row>
    <row r="373" spans="1:25" ht="15.75" hidden="1" x14ac:dyDescent="0.2">
      <c r="A373" s="35">
        <f t="shared" si="10"/>
        <v>44293</v>
      </c>
      <c r="B373" s="36" t="e">
        <f>SUMIFS(СВЦЭМ!#REF!,СВЦЭМ!$A$40:$A$783,$A373,СВЦЭМ!$B$39:$B$782,B$366)+'СЕТ СН'!$F$16</f>
        <v>#REF!</v>
      </c>
      <c r="C373" s="36" t="e">
        <f>SUMIFS(СВЦЭМ!#REF!,СВЦЭМ!$A$40:$A$783,$A373,СВЦЭМ!$B$39:$B$782,C$366)+'СЕТ СН'!$F$16</f>
        <v>#REF!</v>
      </c>
      <c r="D373" s="36" t="e">
        <f>SUMIFS(СВЦЭМ!#REF!,СВЦЭМ!$A$40:$A$783,$A373,СВЦЭМ!$B$39:$B$782,D$366)+'СЕТ СН'!$F$16</f>
        <v>#REF!</v>
      </c>
      <c r="E373" s="36" t="e">
        <f>SUMIFS(СВЦЭМ!#REF!,СВЦЭМ!$A$40:$A$783,$A373,СВЦЭМ!$B$39:$B$782,E$366)+'СЕТ СН'!$F$16</f>
        <v>#REF!</v>
      </c>
      <c r="F373" s="36" t="e">
        <f>SUMIFS(СВЦЭМ!#REF!,СВЦЭМ!$A$40:$A$783,$A373,СВЦЭМ!$B$39:$B$782,F$366)+'СЕТ СН'!$F$16</f>
        <v>#REF!</v>
      </c>
      <c r="G373" s="36" t="e">
        <f>SUMIFS(СВЦЭМ!#REF!,СВЦЭМ!$A$40:$A$783,$A373,СВЦЭМ!$B$39:$B$782,G$366)+'СЕТ СН'!$F$16</f>
        <v>#REF!</v>
      </c>
      <c r="H373" s="36" t="e">
        <f>SUMIFS(СВЦЭМ!#REF!,СВЦЭМ!$A$40:$A$783,$A373,СВЦЭМ!$B$39:$B$782,H$366)+'СЕТ СН'!$F$16</f>
        <v>#REF!</v>
      </c>
      <c r="I373" s="36" t="e">
        <f>SUMIFS(СВЦЭМ!#REF!,СВЦЭМ!$A$40:$A$783,$A373,СВЦЭМ!$B$39:$B$782,I$366)+'СЕТ СН'!$F$16</f>
        <v>#REF!</v>
      </c>
      <c r="J373" s="36" t="e">
        <f>SUMIFS(СВЦЭМ!#REF!,СВЦЭМ!$A$40:$A$783,$A373,СВЦЭМ!$B$39:$B$782,J$366)+'СЕТ СН'!$F$16</f>
        <v>#REF!</v>
      </c>
      <c r="K373" s="36" t="e">
        <f>SUMIFS(СВЦЭМ!#REF!,СВЦЭМ!$A$40:$A$783,$A373,СВЦЭМ!$B$39:$B$782,K$366)+'СЕТ СН'!$F$16</f>
        <v>#REF!</v>
      </c>
      <c r="L373" s="36" t="e">
        <f>SUMIFS(СВЦЭМ!#REF!,СВЦЭМ!$A$40:$A$783,$A373,СВЦЭМ!$B$39:$B$782,L$366)+'СЕТ СН'!$F$16</f>
        <v>#REF!</v>
      </c>
      <c r="M373" s="36" t="e">
        <f>SUMIFS(СВЦЭМ!#REF!,СВЦЭМ!$A$40:$A$783,$A373,СВЦЭМ!$B$39:$B$782,M$366)+'СЕТ СН'!$F$16</f>
        <v>#REF!</v>
      </c>
      <c r="N373" s="36" t="e">
        <f>SUMIFS(СВЦЭМ!#REF!,СВЦЭМ!$A$40:$A$783,$A373,СВЦЭМ!$B$39:$B$782,N$366)+'СЕТ СН'!$F$16</f>
        <v>#REF!</v>
      </c>
      <c r="O373" s="36" t="e">
        <f>SUMIFS(СВЦЭМ!#REF!,СВЦЭМ!$A$40:$A$783,$A373,СВЦЭМ!$B$39:$B$782,O$366)+'СЕТ СН'!$F$16</f>
        <v>#REF!</v>
      </c>
      <c r="P373" s="36" t="e">
        <f>SUMIFS(СВЦЭМ!#REF!,СВЦЭМ!$A$40:$A$783,$A373,СВЦЭМ!$B$39:$B$782,P$366)+'СЕТ СН'!$F$16</f>
        <v>#REF!</v>
      </c>
      <c r="Q373" s="36" t="e">
        <f>SUMIFS(СВЦЭМ!#REF!,СВЦЭМ!$A$40:$A$783,$A373,СВЦЭМ!$B$39:$B$782,Q$366)+'СЕТ СН'!$F$16</f>
        <v>#REF!</v>
      </c>
      <c r="R373" s="36" t="e">
        <f>SUMIFS(СВЦЭМ!#REF!,СВЦЭМ!$A$40:$A$783,$A373,СВЦЭМ!$B$39:$B$782,R$366)+'СЕТ СН'!$F$16</f>
        <v>#REF!</v>
      </c>
      <c r="S373" s="36" t="e">
        <f>SUMIFS(СВЦЭМ!#REF!,СВЦЭМ!$A$40:$A$783,$A373,СВЦЭМ!$B$39:$B$782,S$366)+'СЕТ СН'!$F$16</f>
        <v>#REF!</v>
      </c>
      <c r="T373" s="36" t="e">
        <f>SUMIFS(СВЦЭМ!#REF!,СВЦЭМ!$A$40:$A$783,$A373,СВЦЭМ!$B$39:$B$782,T$366)+'СЕТ СН'!$F$16</f>
        <v>#REF!</v>
      </c>
      <c r="U373" s="36" t="e">
        <f>SUMIFS(СВЦЭМ!#REF!,СВЦЭМ!$A$40:$A$783,$A373,СВЦЭМ!$B$39:$B$782,U$366)+'СЕТ СН'!$F$16</f>
        <v>#REF!</v>
      </c>
      <c r="V373" s="36" t="e">
        <f>SUMIFS(СВЦЭМ!#REF!,СВЦЭМ!$A$40:$A$783,$A373,СВЦЭМ!$B$39:$B$782,V$366)+'СЕТ СН'!$F$16</f>
        <v>#REF!</v>
      </c>
      <c r="W373" s="36" t="e">
        <f>SUMIFS(СВЦЭМ!#REF!,СВЦЭМ!$A$40:$A$783,$A373,СВЦЭМ!$B$39:$B$782,W$366)+'СЕТ СН'!$F$16</f>
        <v>#REF!</v>
      </c>
      <c r="X373" s="36" t="e">
        <f>SUMIFS(СВЦЭМ!#REF!,СВЦЭМ!$A$40:$A$783,$A373,СВЦЭМ!$B$39:$B$782,X$366)+'СЕТ СН'!$F$16</f>
        <v>#REF!</v>
      </c>
      <c r="Y373" s="36" t="e">
        <f>SUMIFS(СВЦЭМ!#REF!,СВЦЭМ!$A$40:$A$783,$A373,СВЦЭМ!$B$39:$B$782,Y$366)+'СЕТ СН'!$F$16</f>
        <v>#REF!</v>
      </c>
    </row>
    <row r="374" spans="1:25" ht="15.75" hidden="1" x14ac:dyDescent="0.2">
      <c r="A374" s="35">
        <f t="shared" si="10"/>
        <v>44294</v>
      </c>
      <c r="B374" s="36" t="e">
        <f>SUMIFS(СВЦЭМ!#REF!,СВЦЭМ!$A$40:$A$783,$A374,СВЦЭМ!$B$39:$B$782,B$366)+'СЕТ СН'!$F$16</f>
        <v>#REF!</v>
      </c>
      <c r="C374" s="36" t="e">
        <f>SUMIFS(СВЦЭМ!#REF!,СВЦЭМ!$A$40:$A$783,$A374,СВЦЭМ!$B$39:$B$782,C$366)+'СЕТ СН'!$F$16</f>
        <v>#REF!</v>
      </c>
      <c r="D374" s="36" t="e">
        <f>SUMIFS(СВЦЭМ!#REF!,СВЦЭМ!$A$40:$A$783,$A374,СВЦЭМ!$B$39:$B$782,D$366)+'СЕТ СН'!$F$16</f>
        <v>#REF!</v>
      </c>
      <c r="E374" s="36" t="e">
        <f>SUMIFS(СВЦЭМ!#REF!,СВЦЭМ!$A$40:$A$783,$A374,СВЦЭМ!$B$39:$B$782,E$366)+'СЕТ СН'!$F$16</f>
        <v>#REF!</v>
      </c>
      <c r="F374" s="36" t="e">
        <f>SUMIFS(СВЦЭМ!#REF!,СВЦЭМ!$A$40:$A$783,$A374,СВЦЭМ!$B$39:$B$782,F$366)+'СЕТ СН'!$F$16</f>
        <v>#REF!</v>
      </c>
      <c r="G374" s="36" t="e">
        <f>SUMIFS(СВЦЭМ!#REF!,СВЦЭМ!$A$40:$A$783,$A374,СВЦЭМ!$B$39:$B$782,G$366)+'СЕТ СН'!$F$16</f>
        <v>#REF!</v>
      </c>
      <c r="H374" s="36" t="e">
        <f>SUMIFS(СВЦЭМ!#REF!,СВЦЭМ!$A$40:$A$783,$A374,СВЦЭМ!$B$39:$B$782,H$366)+'СЕТ СН'!$F$16</f>
        <v>#REF!</v>
      </c>
      <c r="I374" s="36" t="e">
        <f>SUMIFS(СВЦЭМ!#REF!,СВЦЭМ!$A$40:$A$783,$A374,СВЦЭМ!$B$39:$B$782,I$366)+'СЕТ СН'!$F$16</f>
        <v>#REF!</v>
      </c>
      <c r="J374" s="36" t="e">
        <f>SUMIFS(СВЦЭМ!#REF!,СВЦЭМ!$A$40:$A$783,$A374,СВЦЭМ!$B$39:$B$782,J$366)+'СЕТ СН'!$F$16</f>
        <v>#REF!</v>
      </c>
      <c r="K374" s="36" t="e">
        <f>SUMIFS(СВЦЭМ!#REF!,СВЦЭМ!$A$40:$A$783,$A374,СВЦЭМ!$B$39:$B$782,K$366)+'СЕТ СН'!$F$16</f>
        <v>#REF!</v>
      </c>
      <c r="L374" s="36" t="e">
        <f>SUMIFS(СВЦЭМ!#REF!,СВЦЭМ!$A$40:$A$783,$A374,СВЦЭМ!$B$39:$B$782,L$366)+'СЕТ СН'!$F$16</f>
        <v>#REF!</v>
      </c>
      <c r="M374" s="36" t="e">
        <f>SUMIFS(СВЦЭМ!#REF!,СВЦЭМ!$A$40:$A$783,$A374,СВЦЭМ!$B$39:$B$782,M$366)+'СЕТ СН'!$F$16</f>
        <v>#REF!</v>
      </c>
      <c r="N374" s="36" t="e">
        <f>SUMIFS(СВЦЭМ!#REF!,СВЦЭМ!$A$40:$A$783,$A374,СВЦЭМ!$B$39:$B$782,N$366)+'СЕТ СН'!$F$16</f>
        <v>#REF!</v>
      </c>
      <c r="O374" s="36" t="e">
        <f>SUMIFS(СВЦЭМ!#REF!,СВЦЭМ!$A$40:$A$783,$A374,СВЦЭМ!$B$39:$B$782,O$366)+'СЕТ СН'!$F$16</f>
        <v>#REF!</v>
      </c>
      <c r="P374" s="36" t="e">
        <f>SUMIFS(СВЦЭМ!#REF!,СВЦЭМ!$A$40:$A$783,$A374,СВЦЭМ!$B$39:$B$782,P$366)+'СЕТ СН'!$F$16</f>
        <v>#REF!</v>
      </c>
      <c r="Q374" s="36" t="e">
        <f>SUMIFS(СВЦЭМ!#REF!,СВЦЭМ!$A$40:$A$783,$A374,СВЦЭМ!$B$39:$B$782,Q$366)+'СЕТ СН'!$F$16</f>
        <v>#REF!</v>
      </c>
      <c r="R374" s="36" t="e">
        <f>SUMIFS(СВЦЭМ!#REF!,СВЦЭМ!$A$40:$A$783,$A374,СВЦЭМ!$B$39:$B$782,R$366)+'СЕТ СН'!$F$16</f>
        <v>#REF!</v>
      </c>
      <c r="S374" s="36" t="e">
        <f>SUMIFS(СВЦЭМ!#REF!,СВЦЭМ!$A$40:$A$783,$A374,СВЦЭМ!$B$39:$B$782,S$366)+'СЕТ СН'!$F$16</f>
        <v>#REF!</v>
      </c>
      <c r="T374" s="36" t="e">
        <f>SUMIFS(СВЦЭМ!#REF!,СВЦЭМ!$A$40:$A$783,$A374,СВЦЭМ!$B$39:$B$782,T$366)+'СЕТ СН'!$F$16</f>
        <v>#REF!</v>
      </c>
      <c r="U374" s="36" t="e">
        <f>SUMIFS(СВЦЭМ!#REF!,СВЦЭМ!$A$40:$A$783,$A374,СВЦЭМ!$B$39:$B$782,U$366)+'СЕТ СН'!$F$16</f>
        <v>#REF!</v>
      </c>
      <c r="V374" s="36" t="e">
        <f>SUMIFS(СВЦЭМ!#REF!,СВЦЭМ!$A$40:$A$783,$A374,СВЦЭМ!$B$39:$B$782,V$366)+'СЕТ СН'!$F$16</f>
        <v>#REF!</v>
      </c>
      <c r="W374" s="36" t="e">
        <f>SUMIFS(СВЦЭМ!#REF!,СВЦЭМ!$A$40:$A$783,$A374,СВЦЭМ!$B$39:$B$782,W$366)+'СЕТ СН'!$F$16</f>
        <v>#REF!</v>
      </c>
      <c r="X374" s="36" t="e">
        <f>SUMIFS(СВЦЭМ!#REF!,СВЦЭМ!$A$40:$A$783,$A374,СВЦЭМ!$B$39:$B$782,X$366)+'СЕТ СН'!$F$16</f>
        <v>#REF!</v>
      </c>
      <c r="Y374" s="36" t="e">
        <f>SUMIFS(СВЦЭМ!#REF!,СВЦЭМ!$A$40:$A$783,$A374,СВЦЭМ!$B$39:$B$782,Y$366)+'СЕТ СН'!$F$16</f>
        <v>#REF!</v>
      </c>
    </row>
    <row r="375" spans="1:25" ht="15.75" hidden="1" x14ac:dyDescent="0.2">
      <c r="A375" s="35">
        <f t="shared" si="10"/>
        <v>44295</v>
      </c>
      <c r="B375" s="36" t="e">
        <f>SUMIFS(СВЦЭМ!#REF!,СВЦЭМ!$A$40:$A$783,$A375,СВЦЭМ!$B$39:$B$782,B$366)+'СЕТ СН'!$F$16</f>
        <v>#REF!</v>
      </c>
      <c r="C375" s="36" t="e">
        <f>SUMIFS(СВЦЭМ!#REF!,СВЦЭМ!$A$40:$A$783,$A375,СВЦЭМ!$B$39:$B$782,C$366)+'СЕТ СН'!$F$16</f>
        <v>#REF!</v>
      </c>
      <c r="D375" s="36" t="e">
        <f>SUMIFS(СВЦЭМ!#REF!,СВЦЭМ!$A$40:$A$783,$A375,СВЦЭМ!$B$39:$B$782,D$366)+'СЕТ СН'!$F$16</f>
        <v>#REF!</v>
      </c>
      <c r="E375" s="36" t="e">
        <f>SUMIFS(СВЦЭМ!#REF!,СВЦЭМ!$A$40:$A$783,$A375,СВЦЭМ!$B$39:$B$782,E$366)+'СЕТ СН'!$F$16</f>
        <v>#REF!</v>
      </c>
      <c r="F375" s="36" t="e">
        <f>SUMIFS(СВЦЭМ!#REF!,СВЦЭМ!$A$40:$A$783,$A375,СВЦЭМ!$B$39:$B$782,F$366)+'СЕТ СН'!$F$16</f>
        <v>#REF!</v>
      </c>
      <c r="G375" s="36" t="e">
        <f>SUMIFS(СВЦЭМ!#REF!,СВЦЭМ!$A$40:$A$783,$A375,СВЦЭМ!$B$39:$B$782,G$366)+'СЕТ СН'!$F$16</f>
        <v>#REF!</v>
      </c>
      <c r="H375" s="36" t="e">
        <f>SUMIFS(СВЦЭМ!#REF!,СВЦЭМ!$A$40:$A$783,$A375,СВЦЭМ!$B$39:$B$782,H$366)+'СЕТ СН'!$F$16</f>
        <v>#REF!</v>
      </c>
      <c r="I375" s="36" t="e">
        <f>SUMIFS(СВЦЭМ!#REF!,СВЦЭМ!$A$40:$A$783,$A375,СВЦЭМ!$B$39:$B$782,I$366)+'СЕТ СН'!$F$16</f>
        <v>#REF!</v>
      </c>
      <c r="J375" s="36" t="e">
        <f>SUMIFS(СВЦЭМ!#REF!,СВЦЭМ!$A$40:$A$783,$A375,СВЦЭМ!$B$39:$B$782,J$366)+'СЕТ СН'!$F$16</f>
        <v>#REF!</v>
      </c>
      <c r="K375" s="36" t="e">
        <f>SUMIFS(СВЦЭМ!#REF!,СВЦЭМ!$A$40:$A$783,$A375,СВЦЭМ!$B$39:$B$782,K$366)+'СЕТ СН'!$F$16</f>
        <v>#REF!</v>
      </c>
      <c r="L375" s="36" t="e">
        <f>SUMIFS(СВЦЭМ!#REF!,СВЦЭМ!$A$40:$A$783,$A375,СВЦЭМ!$B$39:$B$782,L$366)+'СЕТ СН'!$F$16</f>
        <v>#REF!</v>
      </c>
      <c r="M375" s="36" t="e">
        <f>SUMIFS(СВЦЭМ!#REF!,СВЦЭМ!$A$40:$A$783,$A375,СВЦЭМ!$B$39:$B$782,M$366)+'СЕТ СН'!$F$16</f>
        <v>#REF!</v>
      </c>
      <c r="N375" s="36" t="e">
        <f>SUMIFS(СВЦЭМ!#REF!,СВЦЭМ!$A$40:$A$783,$A375,СВЦЭМ!$B$39:$B$782,N$366)+'СЕТ СН'!$F$16</f>
        <v>#REF!</v>
      </c>
      <c r="O375" s="36" t="e">
        <f>SUMIFS(СВЦЭМ!#REF!,СВЦЭМ!$A$40:$A$783,$A375,СВЦЭМ!$B$39:$B$782,O$366)+'СЕТ СН'!$F$16</f>
        <v>#REF!</v>
      </c>
      <c r="P375" s="36" t="e">
        <f>SUMIFS(СВЦЭМ!#REF!,СВЦЭМ!$A$40:$A$783,$A375,СВЦЭМ!$B$39:$B$782,P$366)+'СЕТ СН'!$F$16</f>
        <v>#REF!</v>
      </c>
      <c r="Q375" s="36" t="e">
        <f>SUMIFS(СВЦЭМ!#REF!,СВЦЭМ!$A$40:$A$783,$A375,СВЦЭМ!$B$39:$B$782,Q$366)+'СЕТ СН'!$F$16</f>
        <v>#REF!</v>
      </c>
      <c r="R375" s="36" t="e">
        <f>SUMIFS(СВЦЭМ!#REF!,СВЦЭМ!$A$40:$A$783,$A375,СВЦЭМ!$B$39:$B$782,R$366)+'СЕТ СН'!$F$16</f>
        <v>#REF!</v>
      </c>
      <c r="S375" s="36" t="e">
        <f>SUMIFS(СВЦЭМ!#REF!,СВЦЭМ!$A$40:$A$783,$A375,СВЦЭМ!$B$39:$B$782,S$366)+'СЕТ СН'!$F$16</f>
        <v>#REF!</v>
      </c>
      <c r="T375" s="36" t="e">
        <f>SUMIFS(СВЦЭМ!#REF!,СВЦЭМ!$A$40:$A$783,$A375,СВЦЭМ!$B$39:$B$782,T$366)+'СЕТ СН'!$F$16</f>
        <v>#REF!</v>
      </c>
      <c r="U375" s="36" t="e">
        <f>SUMIFS(СВЦЭМ!#REF!,СВЦЭМ!$A$40:$A$783,$A375,СВЦЭМ!$B$39:$B$782,U$366)+'СЕТ СН'!$F$16</f>
        <v>#REF!</v>
      </c>
      <c r="V375" s="36" t="e">
        <f>SUMIFS(СВЦЭМ!#REF!,СВЦЭМ!$A$40:$A$783,$A375,СВЦЭМ!$B$39:$B$782,V$366)+'СЕТ СН'!$F$16</f>
        <v>#REF!</v>
      </c>
      <c r="W375" s="36" t="e">
        <f>SUMIFS(СВЦЭМ!#REF!,СВЦЭМ!$A$40:$A$783,$A375,СВЦЭМ!$B$39:$B$782,W$366)+'СЕТ СН'!$F$16</f>
        <v>#REF!</v>
      </c>
      <c r="X375" s="36" t="e">
        <f>SUMIFS(СВЦЭМ!#REF!,СВЦЭМ!$A$40:$A$783,$A375,СВЦЭМ!$B$39:$B$782,X$366)+'СЕТ СН'!$F$16</f>
        <v>#REF!</v>
      </c>
      <c r="Y375" s="36" t="e">
        <f>SUMIFS(СВЦЭМ!#REF!,СВЦЭМ!$A$40:$A$783,$A375,СВЦЭМ!$B$39:$B$782,Y$366)+'СЕТ СН'!$F$16</f>
        <v>#REF!</v>
      </c>
    </row>
    <row r="376" spans="1:25" ht="15.75" hidden="1" x14ac:dyDescent="0.2">
      <c r="A376" s="35">
        <f t="shared" si="10"/>
        <v>44296</v>
      </c>
      <c r="B376" s="36" t="e">
        <f>SUMIFS(СВЦЭМ!#REF!,СВЦЭМ!$A$40:$A$783,$A376,СВЦЭМ!$B$39:$B$782,B$366)+'СЕТ СН'!$F$16</f>
        <v>#REF!</v>
      </c>
      <c r="C376" s="36" t="e">
        <f>SUMIFS(СВЦЭМ!#REF!,СВЦЭМ!$A$40:$A$783,$A376,СВЦЭМ!$B$39:$B$782,C$366)+'СЕТ СН'!$F$16</f>
        <v>#REF!</v>
      </c>
      <c r="D376" s="36" t="e">
        <f>SUMIFS(СВЦЭМ!#REF!,СВЦЭМ!$A$40:$A$783,$A376,СВЦЭМ!$B$39:$B$782,D$366)+'СЕТ СН'!$F$16</f>
        <v>#REF!</v>
      </c>
      <c r="E376" s="36" t="e">
        <f>SUMIFS(СВЦЭМ!#REF!,СВЦЭМ!$A$40:$A$783,$A376,СВЦЭМ!$B$39:$B$782,E$366)+'СЕТ СН'!$F$16</f>
        <v>#REF!</v>
      </c>
      <c r="F376" s="36" t="e">
        <f>SUMIFS(СВЦЭМ!#REF!,СВЦЭМ!$A$40:$A$783,$A376,СВЦЭМ!$B$39:$B$782,F$366)+'СЕТ СН'!$F$16</f>
        <v>#REF!</v>
      </c>
      <c r="G376" s="36" t="e">
        <f>SUMIFS(СВЦЭМ!#REF!,СВЦЭМ!$A$40:$A$783,$A376,СВЦЭМ!$B$39:$B$782,G$366)+'СЕТ СН'!$F$16</f>
        <v>#REF!</v>
      </c>
      <c r="H376" s="36" t="e">
        <f>SUMIFS(СВЦЭМ!#REF!,СВЦЭМ!$A$40:$A$783,$A376,СВЦЭМ!$B$39:$B$782,H$366)+'СЕТ СН'!$F$16</f>
        <v>#REF!</v>
      </c>
      <c r="I376" s="36" t="e">
        <f>SUMIFS(СВЦЭМ!#REF!,СВЦЭМ!$A$40:$A$783,$A376,СВЦЭМ!$B$39:$B$782,I$366)+'СЕТ СН'!$F$16</f>
        <v>#REF!</v>
      </c>
      <c r="J376" s="36" t="e">
        <f>SUMIFS(СВЦЭМ!#REF!,СВЦЭМ!$A$40:$A$783,$A376,СВЦЭМ!$B$39:$B$782,J$366)+'СЕТ СН'!$F$16</f>
        <v>#REF!</v>
      </c>
      <c r="K376" s="36" t="e">
        <f>SUMIFS(СВЦЭМ!#REF!,СВЦЭМ!$A$40:$A$783,$A376,СВЦЭМ!$B$39:$B$782,K$366)+'СЕТ СН'!$F$16</f>
        <v>#REF!</v>
      </c>
      <c r="L376" s="36" t="e">
        <f>SUMIFS(СВЦЭМ!#REF!,СВЦЭМ!$A$40:$A$783,$A376,СВЦЭМ!$B$39:$B$782,L$366)+'СЕТ СН'!$F$16</f>
        <v>#REF!</v>
      </c>
      <c r="M376" s="36" t="e">
        <f>SUMIFS(СВЦЭМ!#REF!,СВЦЭМ!$A$40:$A$783,$A376,СВЦЭМ!$B$39:$B$782,M$366)+'СЕТ СН'!$F$16</f>
        <v>#REF!</v>
      </c>
      <c r="N376" s="36" t="e">
        <f>SUMIFS(СВЦЭМ!#REF!,СВЦЭМ!$A$40:$A$783,$A376,СВЦЭМ!$B$39:$B$782,N$366)+'СЕТ СН'!$F$16</f>
        <v>#REF!</v>
      </c>
      <c r="O376" s="36" t="e">
        <f>SUMIFS(СВЦЭМ!#REF!,СВЦЭМ!$A$40:$A$783,$A376,СВЦЭМ!$B$39:$B$782,O$366)+'СЕТ СН'!$F$16</f>
        <v>#REF!</v>
      </c>
      <c r="P376" s="36" t="e">
        <f>SUMIFS(СВЦЭМ!#REF!,СВЦЭМ!$A$40:$A$783,$A376,СВЦЭМ!$B$39:$B$782,P$366)+'СЕТ СН'!$F$16</f>
        <v>#REF!</v>
      </c>
      <c r="Q376" s="36" t="e">
        <f>SUMIFS(СВЦЭМ!#REF!,СВЦЭМ!$A$40:$A$783,$A376,СВЦЭМ!$B$39:$B$782,Q$366)+'СЕТ СН'!$F$16</f>
        <v>#REF!</v>
      </c>
      <c r="R376" s="36" t="e">
        <f>SUMIFS(СВЦЭМ!#REF!,СВЦЭМ!$A$40:$A$783,$A376,СВЦЭМ!$B$39:$B$782,R$366)+'СЕТ СН'!$F$16</f>
        <v>#REF!</v>
      </c>
      <c r="S376" s="36" t="e">
        <f>SUMIFS(СВЦЭМ!#REF!,СВЦЭМ!$A$40:$A$783,$A376,СВЦЭМ!$B$39:$B$782,S$366)+'СЕТ СН'!$F$16</f>
        <v>#REF!</v>
      </c>
      <c r="T376" s="36" t="e">
        <f>SUMIFS(СВЦЭМ!#REF!,СВЦЭМ!$A$40:$A$783,$A376,СВЦЭМ!$B$39:$B$782,T$366)+'СЕТ СН'!$F$16</f>
        <v>#REF!</v>
      </c>
      <c r="U376" s="36" t="e">
        <f>SUMIFS(СВЦЭМ!#REF!,СВЦЭМ!$A$40:$A$783,$A376,СВЦЭМ!$B$39:$B$782,U$366)+'СЕТ СН'!$F$16</f>
        <v>#REF!</v>
      </c>
      <c r="V376" s="36" t="e">
        <f>SUMIFS(СВЦЭМ!#REF!,СВЦЭМ!$A$40:$A$783,$A376,СВЦЭМ!$B$39:$B$782,V$366)+'СЕТ СН'!$F$16</f>
        <v>#REF!</v>
      </c>
      <c r="W376" s="36" t="e">
        <f>SUMIFS(СВЦЭМ!#REF!,СВЦЭМ!$A$40:$A$783,$A376,СВЦЭМ!$B$39:$B$782,W$366)+'СЕТ СН'!$F$16</f>
        <v>#REF!</v>
      </c>
      <c r="X376" s="36" t="e">
        <f>SUMIFS(СВЦЭМ!#REF!,СВЦЭМ!$A$40:$A$783,$A376,СВЦЭМ!$B$39:$B$782,X$366)+'СЕТ СН'!$F$16</f>
        <v>#REF!</v>
      </c>
      <c r="Y376" s="36" t="e">
        <f>SUMIFS(СВЦЭМ!#REF!,СВЦЭМ!$A$40:$A$783,$A376,СВЦЭМ!$B$39:$B$782,Y$366)+'СЕТ СН'!$F$16</f>
        <v>#REF!</v>
      </c>
    </row>
    <row r="377" spans="1:25" ht="15.75" hidden="1" x14ac:dyDescent="0.2">
      <c r="A377" s="35">
        <f t="shared" si="10"/>
        <v>44297</v>
      </c>
      <c r="B377" s="36" t="e">
        <f>SUMIFS(СВЦЭМ!#REF!,СВЦЭМ!$A$40:$A$783,$A377,СВЦЭМ!$B$39:$B$782,B$366)+'СЕТ СН'!$F$16</f>
        <v>#REF!</v>
      </c>
      <c r="C377" s="36" t="e">
        <f>SUMIFS(СВЦЭМ!#REF!,СВЦЭМ!$A$40:$A$783,$A377,СВЦЭМ!$B$39:$B$782,C$366)+'СЕТ СН'!$F$16</f>
        <v>#REF!</v>
      </c>
      <c r="D377" s="36" t="e">
        <f>SUMIFS(СВЦЭМ!#REF!,СВЦЭМ!$A$40:$A$783,$A377,СВЦЭМ!$B$39:$B$782,D$366)+'СЕТ СН'!$F$16</f>
        <v>#REF!</v>
      </c>
      <c r="E377" s="36" t="e">
        <f>SUMIFS(СВЦЭМ!#REF!,СВЦЭМ!$A$40:$A$783,$A377,СВЦЭМ!$B$39:$B$782,E$366)+'СЕТ СН'!$F$16</f>
        <v>#REF!</v>
      </c>
      <c r="F377" s="36" t="e">
        <f>SUMIFS(СВЦЭМ!#REF!,СВЦЭМ!$A$40:$A$783,$A377,СВЦЭМ!$B$39:$B$782,F$366)+'СЕТ СН'!$F$16</f>
        <v>#REF!</v>
      </c>
      <c r="G377" s="36" t="e">
        <f>SUMIFS(СВЦЭМ!#REF!,СВЦЭМ!$A$40:$A$783,$A377,СВЦЭМ!$B$39:$B$782,G$366)+'СЕТ СН'!$F$16</f>
        <v>#REF!</v>
      </c>
      <c r="H377" s="36" t="e">
        <f>SUMIFS(СВЦЭМ!#REF!,СВЦЭМ!$A$40:$A$783,$A377,СВЦЭМ!$B$39:$B$782,H$366)+'СЕТ СН'!$F$16</f>
        <v>#REF!</v>
      </c>
      <c r="I377" s="36" t="e">
        <f>SUMIFS(СВЦЭМ!#REF!,СВЦЭМ!$A$40:$A$783,$A377,СВЦЭМ!$B$39:$B$782,I$366)+'СЕТ СН'!$F$16</f>
        <v>#REF!</v>
      </c>
      <c r="J377" s="36" t="e">
        <f>SUMIFS(СВЦЭМ!#REF!,СВЦЭМ!$A$40:$A$783,$A377,СВЦЭМ!$B$39:$B$782,J$366)+'СЕТ СН'!$F$16</f>
        <v>#REF!</v>
      </c>
      <c r="K377" s="36" t="e">
        <f>SUMIFS(СВЦЭМ!#REF!,СВЦЭМ!$A$40:$A$783,$A377,СВЦЭМ!$B$39:$B$782,K$366)+'СЕТ СН'!$F$16</f>
        <v>#REF!</v>
      </c>
      <c r="L377" s="36" t="e">
        <f>SUMIFS(СВЦЭМ!#REF!,СВЦЭМ!$A$40:$A$783,$A377,СВЦЭМ!$B$39:$B$782,L$366)+'СЕТ СН'!$F$16</f>
        <v>#REF!</v>
      </c>
      <c r="M377" s="36" t="e">
        <f>SUMIFS(СВЦЭМ!#REF!,СВЦЭМ!$A$40:$A$783,$A377,СВЦЭМ!$B$39:$B$782,M$366)+'СЕТ СН'!$F$16</f>
        <v>#REF!</v>
      </c>
      <c r="N377" s="36" t="e">
        <f>SUMIFS(СВЦЭМ!#REF!,СВЦЭМ!$A$40:$A$783,$A377,СВЦЭМ!$B$39:$B$782,N$366)+'СЕТ СН'!$F$16</f>
        <v>#REF!</v>
      </c>
      <c r="O377" s="36" t="e">
        <f>SUMIFS(СВЦЭМ!#REF!,СВЦЭМ!$A$40:$A$783,$A377,СВЦЭМ!$B$39:$B$782,O$366)+'СЕТ СН'!$F$16</f>
        <v>#REF!</v>
      </c>
      <c r="P377" s="36" t="e">
        <f>SUMIFS(СВЦЭМ!#REF!,СВЦЭМ!$A$40:$A$783,$A377,СВЦЭМ!$B$39:$B$782,P$366)+'СЕТ СН'!$F$16</f>
        <v>#REF!</v>
      </c>
      <c r="Q377" s="36" t="e">
        <f>SUMIFS(СВЦЭМ!#REF!,СВЦЭМ!$A$40:$A$783,$A377,СВЦЭМ!$B$39:$B$782,Q$366)+'СЕТ СН'!$F$16</f>
        <v>#REF!</v>
      </c>
      <c r="R377" s="36" t="e">
        <f>SUMIFS(СВЦЭМ!#REF!,СВЦЭМ!$A$40:$A$783,$A377,СВЦЭМ!$B$39:$B$782,R$366)+'СЕТ СН'!$F$16</f>
        <v>#REF!</v>
      </c>
      <c r="S377" s="36" t="e">
        <f>SUMIFS(СВЦЭМ!#REF!,СВЦЭМ!$A$40:$A$783,$A377,СВЦЭМ!$B$39:$B$782,S$366)+'СЕТ СН'!$F$16</f>
        <v>#REF!</v>
      </c>
      <c r="T377" s="36" t="e">
        <f>SUMIFS(СВЦЭМ!#REF!,СВЦЭМ!$A$40:$A$783,$A377,СВЦЭМ!$B$39:$B$782,T$366)+'СЕТ СН'!$F$16</f>
        <v>#REF!</v>
      </c>
      <c r="U377" s="36" t="e">
        <f>SUMIFS(СВЦЭМ!#REF!,СВЦЭМ!$A$40:$A$783,$A377,СВЦЭМ!$B$39:$B$782,U$366)+'СЕТ СН'!$F$16</f>
        <v>#REF!</v>
      </c>
      <c r="V377" s="36" t="e">
        <f>SUMIFS(СВЦЭМ!#REF!,СВЦЭМ!$A$40:$A$783,$A377,СВЦЭМ!$B$39:$B$782,V$366)+'СЕТ СН'!$F$16</f>
        <v>#REF!</v>
      </c>
      <c r="W377" s="36" t="e">
        <f>SUMIFS(СВЦЭМ!#REF!,СВЦЭМ!$A$40:$A$783,$A377,СВЦЭМ!$B$39:$B$782,W$366)+'СЕТ СН'!$F$16</f>
        <v>#REF!</v>
      </c>
      <c r="X377" s="36" t="e">
        <f>SUMIFS(СВЦЭМ!#REF!,СВЦЭМ!$A$40:$A$783,$A377,СВЦЭМ!$B$39:$B$782,X$366)+'СЕТ СН'!$F$16</f>
        <v>#REF!</v>
      </c>
      <c r="Y377" s="36" t="e">
        <f>SUMIFS(СВЦЭМ!#REF!,СВЦЭМ!$A$40:$A$783,$A377,СВЦЭМ!$B$39:$B$782,Y$366)+'СЕТ СН'!$F$16</f>
        <v>#REF!</v>
      </c>
    </row>
    <row r="378" spans="1:25" ht="15.75" hidden="1" x14ac:dyDescent="0.2">
      <c r="A378" s="35">
        <f t="shared" si="10"/>
        <v>44298</v>
      </c>
      <c r="B378" s="36" t="e">
        <f>SUMIFS(СВЦЭМ!#REF!,СВЦЭМ!$A$40:$A$783,$A378,СВЦЭМ!$B$39:$B$782,B$366)+'СЕТ СН'!$F$16</f>
        <v>#REF!</v>
      </c>
      <c r="C378" s="36" t="e">
        <f>SUMIFS(СВЦЭМ!#REF!,СВЦЭМ!$A$40:$A$783,$A378,СВЦЭМ!$B$39:$B$782,C$366)+'СЕТ СН'!$F$16</f>
        <v>#REF!</v>
      </c>
      <c r="D378" s="36" t="e">
        <f>SUMIFS(СВЦЭМ!#REF!,СВЦЭМ!$A$40:$A$783,$A378,СВЦЭМ!$B$39:$B$782,D$366)+'СЕТ СН'!$F$16</f>
        <v>#REF!</v>
      </c>
      <c r="E378" s="36" t="e">
        <f>SUMIFS(СВЦЭМ!#REF!,СВЦЭМ!$A$40:$A$783,$A378,СВЦЭМ!$B$39:$B$782,E$366)+'СЕТ СН'!$F$16</f>
        <v>#REF!</v>
      </c>
      <c r="F378" s="36" t="e">
        <f>SUMIFS(СВЦЭМ!#REF!,СВЦЭМ!$A$40:$A$783,$A378,СВЦЭМ!$B$39:$B$782,F$366)+'СЕТ СН'!$F$16</f>
        <v>#REF!</v>
      </c>
      <c r="G378" s="36" t="e">
        <f>SUMIFS(СВЦЭМ!#REF!,СВЦЭМ!$A$40:$A$783,$A378,СВЦЭМ!$B$39:$B$782,G$366)+'СЕТ СН'!$F$16</f>
        <v>#REF!</v>
      </c>
      <c r="H378" s="36" t="e">
        <f>SUMIFS(СВЦЭМ!#REF!,СВЦЭМ!$A$40:$A$783,$A378,СВЦЭМ!$B$39:$B$782,H$366)+'СЕТ СН'!$F$16</f>
        <v>#REF!</v>
      </c>
      <c r="I378" s="36" t="e">
        <f>SUMIFS(СВЦЭМ!#REF!,СВЦЭМ!$A$40:$A$783,$A378,СВЦЭМ!$B$39:$B$782,I$366)+'СЕТ СН'!$F$16</f>
        <v>#REF!</v>
      </c>
      <c r="J378" s="36" t="e">
        <f>SUMIFS(СВЦЭМ!#REF!,СВЦЭМ!$A$40:$A$783,$A378,СВЦЭМ!$B$39:$B$782,J$366)+'СЕТ СН'!$F$16</f>
        <v>#REF!</v>
      </c>
      <c r="K378" s="36" t="e">
        <f>SUMIFS(СВЦЭМ!#REF!,СВЦЭМ!$A$40:$A$783,$A378,СВЦЭМ!$B$39:$B$782,K$366)+'СЕТ СН'!$F$16</f>
        <v>#REF!</v>
      </c>
      <c r="L378" s="36" t="e">
        <f>SUMIFS(СВЦЭМ!#REF!,СВЦЭМ!$A$40:$A$783,$A378,СВЦЭМ!$B$39:$B$782,L$366)+'СЕТ СН'!$F$16</f>
        <v>#REF!</v>
      </c>
      <c r="M378" s="36" t="e">
        <f>SUMIFS(СВЦЭМ!#REF!,СВЦЭМ!$A$40:$A$783,$A378,СВЦЭМ!$B$39:$B$782,M$366)+'СЕТ СН'!$F$16</f>
        <v>#REF!</v>
      </c>
      <c r="N378" s="36" t="e">
        <f>SUMIFS(СВЦЭМ!#REF!,СВЦЭМ!$A$40:$A$783,$A378,СВЦЭМ!$B$39:$B$782,N$366)+'СЕТ СН'!$F$16</f>
        <v>#REF!</v>
      </c>
      <c r="O378" s="36" t="e">
        <f>SUMIFS(СВЦЭМ!#REF!,СВЦЭМ!$A$40:$A$783,$A378,СВЦЭМ!$B$39:$B$782,O$366)+'СЕТ СН'!$F$16</f>
        <v>#REF!</v>
      </c>
      <c r="P378" s="36" t="e">
        <f>SUMIFS(СВЦЭМ!#REF!,СВЦЭМ!$A$40:$A$783,$A378,СВЦЭМ!$B$39:$B$782,P$366)+'СЕТ СН'!$F$16</f>
        <v>#REF!</v>
      </c>
      <c r="Q378" s="36" t="e">
        <f>SUMIFS(СВЦЭМ!#REF!,СВЦЭМ!$A$40:$A$783,$A378,СВЦЭМ!$B$39:$B$782,Q$366)+'СЕТ СН'!$F$16</f>
        <v>#REF!</v>
      </c>
      <c r="R378" s="36" t="e">
        <f>SUMIFS(СВЦЭМ!#REF!,СВЦЭМ!$A$40:$A$783,$A378,СВЦЭМ!$B$39:$B$782,R$366)+'СЕТ СН'!$F$16</f>
        <v>#REF!</v>
      </c>
      <c r="S378" s="36" t="e">
        <f>SUMIFS(СВЦЭМ!#REF!,СВЦЭМ!$A$40:$A$783,$A378,СВЦЭМ!$B$39:$B$782,S$366)+'СЕТ СН'!$F$16</f>
        <v>#REF!</v>
      </c>
      <c r="T378" s="36" t="e">
        <f>SUMIFS(СВЦЭМ!#REF!,СВЦЭМ!$A$40:$A$783,$A378,СВЦЭМ!$B$39:$B$782,T$366)+'СЕТ СН'!$F$16</f>
        <v>#REF!</v>
      </c>
      <c r="U378" s="36" t="e">
        <f>SUMIFS(СВЦЭМ!#REF!,СВЦЭМ!$A$40:$A$783,$A378,СВЦЭМ!$B$39:$B$782,U$366)+'СЕТ СН'!$F$16</f>
        <v>#REF!</v>
      </c>
      <c r="V378" s="36" t="e">
        <f>SUMIFS(СВЦЭМ!#REF!,СВЦЭМ!$A$40:$A$783,$A378,СВЦЭМ!$B$39:$B$782,V$366)+'СЕТ СН'!$F$16</f>
        <v>#REF!</v>
      </c>
      <c r="W378" s="36" t="e">
        <f>SUMIFS(СВЦЭМ!#REF!,СВЦЭМ!$A$40:$A$783,$A378,СВЦЭМ!$B$39:$B$782,W$366)+'СЕТ СН'!$F$16</f>
        <v>#REF!</v>
      </c>
      <c r="X378" s="36" t="e">
        <f>SUMIFS(СВЦЭМ!#REF!,СВЦЭМ!$A$40:$A$783,$A378,СВЦЭМ!$B$39:$B$782,X$366)+'СЕТ СН'!$F$16</f>
        <v>#REF!</v>
      </c>
      <c r="Y378" s="36" t="e">
        <f>SUMIFS(СВЦЭМ!#REF!,СВЦЭМ!$A$40:$A$783,$A378,СВЦЭМ!$B$39:$B$782,Y$366)+'СЕТ СН'!$F$16</f>
        <v>#REF!</v>
      </c>
    </row>
    <row r="379" spans="1:25" ht="15.75" hidden="1" x14ac:dyDescent="0.2">
      <c r="A379" s="35">
        <f t="shared" si="10"/>
        <v>44299</v>
      </c>
      <c r="B379" s="36" t="e">
        <f>SUMIFS(СВЦЭМ!#REF!,СВЦЭМ!$A$40:$A$783,$A379,СВЦЭМ!$B$39:$B$782,B$366)+'СЕТ СН'!$F$16</f>
        <v>#REF!</v>
      </c>
      <c r="C379" s="36" t="e">
        <f>SUMIFS(СВЦЭМ!#REF!,СВЦЭМ!$A$40:$A$783,$A379,СВЦЭМ!$B$39:$B$782,C$366)+'СЕТ СН'!$F$16</f>
        <v>#REF!</v>
      </c>
      <c r="D379" s="36" t="e">
        <f>SUMIFS(СВЦЭМ!#REF!,СВЦЭМ!$A$40:$A$783,$A379,СВЦЭМ!$B$39:$B$782,D$366)+'СЕТ СН'!$F$16</f>
        <v>#REF!</v>
      </c>
      <c r="E379" s="36" t="e">
        <f>SUMIFS(СВЦЭМ!#REF!,СВЦЭМ!$A$40:$A$783,$A379,СВЦЭМ!$B$39:$B$782,E$366)+'СЕТ СН'!$F$16</f>
        <v>#REF!</v>
      </c>
      <c r="F379" s="36" t="e">
        <f>SUMIFS(СВЦЭМ!#REF!,СВЦЭМ!$A$40:$A$783,$A379,СВЦЭМ!$B$39:$B$782,F$366)+'СЕТ СН'!$F$16</f>
        <v>#REF!</v>
      </c>
      <c r="G379" s="36" t="e">
        <f>SUMIFS(СВЦЭМ!#REF!,СВЦЭМ!$A$40:$A$783,$A379,СВЦЭМ!$B$39:$B$782,G$366)+'СЕТ СН'!$F$16</f>
        <v>#REF!</v>
      </c>
      <c r="H379" s="36" t="e">
        <f>SUMIFS(СВЦЭМ!#REF!,СВЦЭМ!$A$40:$A$783,$A379,СВЦЭМ!$B$39:$B$782,H$366)+'СЕТ СН'!$F$16</f>
        <v>#REF!</v>
      </c>
      <c r="I379" s="36" t="e">
        <f>SUMIFS(СВЦЭМ!#REF!,СВЦЭМ!$A$40:$A$783,$A379,СВЦЭМ!$B$39:$B$782,I$366)+'СЕТ СН'!$F$16</f>
        <v>#REF!</v>
      </c>
      <c r="J379" s="36" t="e">
        <f>SUMIFS(СВЦЭМ!#REF!,СВЦЭМ!$A$40:$A$783,$A379,СВЦЭМ!$B$39:$B$782,J$366)+'СЕТ СН'!$F$16</f>
        <v>#REF!</v>
      </c>
      <c r="K379" s="36" t="e">
        <f>SUMIFS(СВЦЭМ!#REF!,СВЦЭМ!$A$40:$A$783,$A379,СВЦЭМ!$B$39:$B$782,K$366)+'СЕТ СН'!$F$16</f>
        <v>#REF!</v>
      </c>
      <c r="L379" s="36" t="e">
        <f>SUMIFS(СВЦЭМ!#REF!,СВЦЭМ!$A$40:$A$783,$A379,СВЦЭМ!$B$39:$B$782,L$366)+'СЕТ СН'!$F$16</f>
        <v>#REF!</v>
      </c>
      <c r="M379" s="36" t="e">
        <f>SUMIFS(СВЦЭМ!#REF!,СВЦЭМ!$A$40:$A$783,$A379,СВЦЭМ!$B$39:$B$782,M$366)+'СЕТ СН'!$F$16</f>
        <v>#REF!</v>
      </c>
      <c r="N379" s="36" t="e">
        <f>SUMIFS(СВЦЭМ!#REF!,СВЦЭМ!$A$40:$A$783,$A379,СВЦЭМ!$B$39:$B$782,N$366)+'СЕТ СН'!$F$16</f>
        <v>#REF!</v>
      </c>
      <c r="O379" s="36" t="e">
        <f>SUMIFS(СВЦЭМ!#REF!,СВЦЭМ!$A$40:$A$783,$A379,СВЦЭМ!$B$39:$B$782,O$366)+'СЕТ СН'!$F$16</f>
        <v>#REF!</v>
      </c>
      <c r="P379" s="36" t="e">
        <f>SUMIFS(СВЦЭМ!#REF!,СВЦЭМ!$A$40:$A$783,$A379,СВЦЭМ!$B$39:$B$782,P$366)+'СЕТ СН'!$F$16</f>
        <v>#REF!</v>
      </c>
      <c r="Q379" s="36" t="e">
        <f>SUMIFS(СВЦЭМ!#REF!,СВЦЭМ!$A$40:$A$783,$A379,СВЦЭМ!$B$39:$B$782,Q$366)+'СЕТ СН'!$F$16</f>
        <v>#REF!</v>
      </c>
      <c r="R379" s="36" t="e">
        <f>SUMIFS(СВЦЭМ!#REF!,СВЦЭМ!$A$40:$A$783,$A379,СВЦЭМ!$B$39:$B$782,R$366)+'СЕТ СН'!$F$16</f>
        <v>#REF!</v>
      </c>
      <c r="S379" s="36" t="e">
        <f>SUMIFS(СВЦЭМ!#REF!,СВЦЭМ!$A$40:$A$783,$A379,СВЦЭМ!$B$39:$B$782,S$366)+'СЕТ СН'!$F$16</f>
        <v>#REF!</v>
      </c>
      <c r="T379" s="36" t="e">
        <f>SUMIFS(СВЦЭМ!#REF!,СВЦЭМ!$A$40:$A$783,$A379,СВЦЭМ!$B$39:$B$782,T$366)+'СЕТ СН'!$F$16</f>
        <v>#REF!</v>
      </c>
      <c r="U379" s="36" t="e">
        <f>SUMIFS(СВЦЭМ!#REF!,СВЦЭМ!$A$40:$A$783,$A379,СВЦЭМ!$B$39:$B$782,U$366)+'СЕТ СН'!$F$16</f>
        <v>#REF!</v>
      </c>
      <c r="V379" s="36" t="e">
        <f>SUMIFS(СВЦЭМ!#REF!,СВЦЭМ!$A$40:$A$783,$A379,СВЦЭМ!$B$39:$B$782,V$366)+'СЕТ СН'!$F$16</f>
        <v>#REF!</v>
      </c>
      <c r="W379" s="36" t="e">
        <f>SUMIFS(СВЦЭМ!#REF!,СВЦЭМ!$A$40:$A$783,$A379,СВЦЭМ!$B$39:$B$782,W$366)+'СЕТ СН'!$F$16</f>
        <v>#REF!</v>
      </c>
      <c r="X379" s="36" t="e">
        <f>SUMIFS(СВЦЭМ!#REF!,СВЦЭМ!$A$40:$A$783,$A379,СВЦЭМ!$B$39:$B$782,X$366)+'СЕТ СН'!$F$16</f>
        <v>#REF!</v>
      </c>
      <c r="Y379" s="36" t="e">
        <f>SUMIFS(СВЦЭМ!#REF!,СВЦЭМ!$A$40:$A$783,$A379,СВЦЭМ!$B$39:$B$782,Y$366)+'СЕТ СН'!$F$16</f>
        <v>#REF!</v>
      </c>
    </row>
    <row r="380" spans="1:25" ht="15.75" hidden="1" x14ac:dyDescent="0.2">
      <c r="A380" s="35">
        <f t="shared" si="10"/>
        <v>44300</v>
      </c>
      <c r="B380" s="36" t="e">
        <f>SUMIFS(СВЦЭМ!#REF!,СВЦЭМ!$A$40:$A$783,$A380,СВЦЭМ!$B$39:$B$782,B$366)+'СЕТ СН'!$F$16</f>
        <v>#REF!</v>
      </c>
      <c r="C380" s="36" t="e">
        <f>SUMIFS(СВЦЭМ!#REF!,СВЦЭМ!$A$40:$A$783,$A380,СВЦЭМ!$B$39:$B$782,C$366)+'СЕТ СН'!$F$16</f>
        <v>#REF!</v>
      </c>
      <c r="D380" s="36" t="e">
        <f>SUMIFS(СВЦЭМ!#REF!,СВЦЭМ!$A$40:$A$783,$A380,СВЦЭМ!$B$39:$B$782,D$366)+'СЕТ СН'!$F$16</f>
        <v>#REF!</v>
      </c>
      <c r="E380" s="36" t="e">
        <f>SUMIFS(СВЦЭМ!#REF!,СВЦЭМ!$A$40:$A$783,$A380,СВЦЭМ!$B$39:$B$782,E$366)+'СЕТ СН'!$F$16</f>
        <v>#REF!</v>
      </c>
      <c r="F380" s="36" t="e">
        <f>SUMIFS(СВЦЭМ!#REF!,СВЦЭМ!$A$40:$A$783,$A380,СВЦЭМ!$B$39:$B$782,F$366)+'СЕТ СН'!$F$16</f>
        <v>#REF!</v>
      </c>
      <c r="G380" s="36" t="e">
        <f>SUMIFS(СВЦЭМ!#REF!,СВЦЭМ!$A$40:$A$783,$A380,СВЦЭМ!$B$39:$B$782,G$366)+'СЕТ СН'!$F$16</f>
        <v>#REF!</v>
      </c>
      <c r="H380" s="36" t="e">
        <f>SUMIFS(СВЦЭМ!#REF!,СВЦЭМ!$A$40:$A$783,$A380,СВЦЭМ!$B$39:$B$782,H$366)+'СЕТ СН'!$F$16</f>
        <v>#REF!</v>
      </c>
      <c r="I380" s="36" t="e">
        <f>SUMIFS(СВЦЭМ!#REF!,СВЦЭМ!$A$40:$A$783,$A380,СВЦЭМ!$B$39:$B$782,I$366)+'СЕТ СН'!$F$16</f>
        <v>#REF!</v>
      </c>
      <c r="J380" s="36" t="e">
        <f>SUMIFS(СВЦЭМ!#REF!,СВЦЭМ!$A$40:$A$783,$A380,СВЦЭМ!$B$39:$B$782,J$366)+'СЕТ СН'!$F$16</f>
        <v>#REF!</v>
      </c>
      <c r="K380" s="36" t="e">
        <f>SUMIFS(СВЦЭМ!#REF!,СВЦЭМ!$A$40:$A$783,$A380,СВЦЭМ!$B$39:$B$782,K$366)+'СЕТ СН'!$F$16</f>
        <v>#REF!</v>
      </c>
      <c r="L380" s="36" t="e">
        <f>SUMIFS(СВЦЭМ!#REF!,СВЦЭМ!$A$40:$A$783,$A380,СВЦЭМ!$B$39:$B$782,L$366)+'СЕТ СН'!$F$16</f>
        <v>#REF!</v>
      </c>
      <c r="M380" s="36" t="e">
        <f>SUMIFS(СВЦЭМ!#REF!,СВЦЭМ!$A$40:$A$783,$A380,СВЦЭМ!$B$39:$B$782,M$366)+'СЕТ СН'!$F$16</f>
        <v>#REF!</v>
      </c>
      <c r="N380" s="36" t="e">
        <f>SUMIFS(СВЦЭМ!#REF!,СВЦЭМ!$A$40:$A$783,$A380,СВЦЭМ!$B$39:$B$782,N$366)+'СЕТ СН'!$F$16</f>
        <v>#REF!</v>
      </c>
      <c r="O380" s="36" t="e">
        <f>SUMIFS(СВЦЭМ!#REF!,СВЦЭМ!$A$40:$A$783,$A380,СВЦЭМ!$B$39:$B$782,O$366)+'СЕТ СН'!$F$16</f>
        <v>#REF!</v>
      </c>
      <c r="P380" s="36" t="e">
        <f>SUMIFS(СВЦЭМ!#REF!,СВЦЭМ!$A$40:$A$783,$A380,СВЦЭМ!$B$39:$B$782,P$366)+'СЕТ СН'!$F$16</f>
        <v>#REF!</v>
      </c>
      <c r="Q380" s="36" t="e">
        <f>SUMIFS(СВЦЭМ!#REF!,СВЦЭМ!$A$40:$A$783,$A380,СВЦЭМ!$B$39:$B$782,Q$366)+'СЕТ СН'!$F$16</f>
        <v>#REF!</v>
      </c>
      <c r="R380" s="36" t="e">
        <f>SUMIFS(СВЦЭМ!#REF!,СВЦЭМ!$A$40:$A$783,$A380,СВЦЭМ!$B$39:$B$782,R$366)+'СЕТ СН'!$F$16</f>
        <v>#REF!</v>
      </c>
      <c r="S380" s="36" t="e">
        <f>SUMIFS(СВЦЭМ!#REF!,СВЦЭМ!$A$40:$A$783,$A380,СВЦЭМ!$B$39:$B$782,S$366)+'СЕТ СН'!$F$16</f>
        <v>#REF!</v>
      </c>
      <c r="T380" s="36" t="e">
        <f>SUMIFS(СВЦЭМ!#REF!,СВЦЭМ!$A$40:$A$783,$A380,СВЦЭМ!$B$39:$B$782,T$366)+'СЕТ СН'!$F$16</f>
        <v>#REF!</v>
      </c>
      <c r="U380" s="36" t="e">
        <f>SUMIFS(СВЦЭМ!#REF!,СВЦЭМ!$A$40:$A$783,$A380,СВЦЭМ!$B$39:$B$782,U$366)+'СЕТ СН'!$F$16</f>
        <v>#REF!</v>
      </c>
      <c r="V380" s="36" t="e">
        <f>SUMIFS(СВЦЭМ!#REF!,СВЦЭМ!$A$40:$A$783,$A380,СВЦЭМ!$B$39:$B$782,V$366)+'СЕТ СН'!$F$16</f>
        <v>#REF!</v>
      </c>
      <c r="W380" s="36" t="e">
        <f>SUMIFS(СВЦЭМ!#REF!,СВЦЭМ!$A$40:$A$783,$A380,СВЦЭМ!$B$39:$B$782,W$366)+'СЕТ СН'!$F$16</f>
        <v>#REF!</v>
      </c>
      <c r="X380" s="36" t="e">
        <f>SUMIFS(СВЦЭМ!#REF!,СВЦЭМ!$A$40:$A$783,$A380,СВЦЭМ!$B$39:$B$782,X$366)+'СЕТ СН'!$F$16</f>
        <v>#REF!</v>
      </c>
      <c r="Y380" s="36" t="e">
        <f>SUMIFS(СВЦЭМ!#REF!,СВЦЭМ!$A$40:$A$783,$A380,СВЦЭМ!$B$39:$B$782,Y$366)+'СЕТ СН'!$F$16</f>
        <v>#REF!</v>
      </c>
    </row>
    <row r="381" spans="1:25" ht="15.75" hidden="1" x14ac:dyDescent="0.2">
      <c r="A381" s="35">
        <f t="shared" si="10"/>
        <v>44301</v>
      </c>
      <c r="B381" s="36" t="e">
        <f>SUMIFS(СВЦЭМ!#REF!,СВЦЭМ!$A$40:$A$783,$A381,СВЦЭМ!$B$39:$B$782,B$366)+'СЕТ СН'!$F$16</f>
        <v>#REF!</v>
      </c>
      <c r="C381" s="36" t="e">
        <f>SUMIFS(СВЦЭМ!#REF!,СВЦЭМ!$A$40:$A$783,$A381,СВЦЭМ!$B$39:$B$782,C$366)+'СЕТ СН'!$F$16</f>
        <v>#REF!</v>
      </c>
      <c r="D381" s="36" t="e">
        <f>SUMIFS(СВЦЭМ!#REF!,СВЦЭМ!$A$40:$A$783,$A381,СВЦЭМ!$B$39:$B$782,D$366)+'СЕТ СН'!$F$16</f>
        <v>#REF!</v>
      </c>
      <c r="E381" s="36" t="e">
        <f>SUMIFS(СВЦЭМ!#REF!,СВЦЭМ!$A$40:$A$783,$A381,СВЦЭМ!$B$39:$B$782,E$366)+'СЕТ СН'!$F$16</f>
        <v>#REF!</v>
      </c>
      <c r="F381" s="36" t="e">
        <f>SUMIFS(СВЦЭМ!#REF!,СВЦЭМ!$A$40:$A$783,$A381,СВЦЭМ!$B$39:$B$782,F$366)+'СЕТ СН'!$F$16</f>
        <v>#REF!</v>
      </c>
      <c r="G381" s="36" t="e">
        <f>SUMIFS(СВЦЭМ!#REF!,СВЦЭМ!$A$40:$A$783,$A381,СВЦЭМ!$B$39:$B$782,G$366)+'СЕТ СН'!$F$16</f>
        <v>#REF!</v>
      </c>
      <c r="H381" s="36" t="e">
        <f>SUMIFS(СВЦЭМ!#REF!,СВЦЭМ!$A$40:$A$783,$A381,СВЦЭМ!$B$39:$B$782,H$366)+'СЕТ СН'!$F$16</f>
        <v>#REF!</v>
      </c>
      <c r="I381" s="36" t="e">
        <f>SUMIFS(СВЦЭМ!#REF!,СВЦЭМ!$A$40:$A$783,$A381,СВЦЭМ!$B$39:$B$782,I$366)+'СЕТ СН'!$F$16</f>
        <v>#REF!</v>
      </c>
      <c r="J381" s="36" t="e">
        <f>SUMIFS(СВЦЭМ!#REF!,СВЦЭМ!$A$40:$A$783,$A381,СВЦЭМ!$B$39:$B$782,J$366)+'СЕТ СН'!$F$16</f>
        <v>#REF!</v>
      </c>
      <c r="K381" s="36" t="e">
        <f>SUMIFS(СВЦЭМ!#REF!,СВЦЭМ!$A$40:$A$783,$A381,СВЦЭМ!$B$39:$B$782,K$366)+'СЕТ СН'!$F$16</f>
        <v>#REF!</v>
      </c>
      <c r="L381" s="36" t="e">
        <f>SUMIFS(СВЦЭМ!#REF!,СВЦЭМ!$A$40:$A$783,$A381,СВЦЭМ!$B$39:$B$782,L$366)+'СЕТ СН'!$F$16</f>
        <v>#REF!</v>
      </c>
      <c r="M381" s="36" t="e">
        <f>SUMIFS(СВЦЭМ!#REF!,СВЦЭМ!$A$40:$A$783,$A381,СВЦЭМ!$B$39:$B$782,M$366)+'СЕТ СН'!$F$16</f>
        <v>#REF!</v>
      </c>
      <c r="N381" s="36" t="e">
        <f>SUMIFS(СВЦЭМ!#REF!,СВЦЭМ!$A$40:$A$783,$A381,СВЦЭМ!$B$39:$B$782,N$366)+'СЕТ СН'!$F$16</f>
        <v>#REF!</v>
      </c>
      <c r="O381" s="36" t="e">
        <f>SUMIFS(СВЦЭМ!#REF!,СВЦЭМ!$A$40:$A$783,$A381,СВЦЭМ!$B$39:$B$782,O$366)+'СЕТ СН'!$F$16</f>
        <v>#REF!</v>
      </c>
      <c r="P381" s="36" t="e">
        <f>SUMIFS(СВЦЭМ!#REF!,СВЦЭМ!$A$40:$A$783,$A381,СВЦЭМ!$B$39:$B$782,P$366)+'СЕТ СН'!$F$16</f>
        <v>#REF!</v>
      </c>
      <c r="Q381" s="36" t="e">
        <f>SUMIFS(СВЦЭМ!#REF!,СВЦЭМ!$A$40:$A$783,$A381,СВЦЭМ!$B$39:$B$782,Q$366)+'СЕТ СН'!$F$16</f>
        <v>#REF!</v>
      </c>
      <c r="R381" s="36" t="e">
        <f>SUMIFS(СВЦЭМ!#REF!,СВЦЭМ!$A$40:$A$783,$A381,СВЦЭМ!$B$39:$B$782,R$366)+'СЕТ СН'!$F$16</f>
        <v>#REF!</v>
      </c>
      <c r="S381" s="36" t="e">
        <f>SUMIFS(СВЦЭМ!#REF!,СВЦЭМ!$A$40:$A$783,$A381,СВЦЭМ!$B$39:$B$782,S$366)+'СЕТ СН'!$F$16</f>
        <v>#REF!</v>
      </c>
      <c r="T381" s="36" t="e">
        <f>SUMIFS(СВЦЭМ!#REF!,СВЦЭМ!$A$40:$A$783,$A381,СВЦЭМ!$B$39:$B$782,T$366)+'СЕТ СН'!$F$16</f>
        <v>#REF!</v>
      </c>
      <c r="U381" s="36" t="e">
        <f>SUMIFS(СВЦЭМ!#REF!,СВЦЭМ!$A$40:$A$783,$A381,СВЦЭМ!$B$39:$B$782,U$366)+'СЕТ СН'!$F$16</f>
        <v>#REF!</v>
      </c>
      <c r="V381" s="36" t="e">
        <f>SUMIFS(СВЦЭМ!#REF!,СВЦЭМ!$A$40:$A$783,$A381,СВЦЭМ!$B$39:$B$782,V$366)+'СЕТ СН'!$F$16</f>
        <v>#REF!</v>
      </c>
      <c r="W381" s="36" t="e">
        <f>SUMIFS(СВЦЭМ!#REF!,СВЦЭМ!$A$40:$A$783,$A381,СВЦЭМ!$B$39:$B$782,W$366)+'СЕТ СН'!$F$16</f>
        <v>#REF!</v>
      </c>
      <c r="X381" s="36" t="e">
        <f>SUMIFS(СВЦЭМ!#REF!,СВЦЭМ!$A$40:$A$783,$A381,СВЦЭМ!$B$39:$B$782,X$366)+'СЕТ СН'!$F$16</f>
        <v>#REF!</v>
      </c>
      <c r="Y381" s="36" t="e">
        <f>SUMIFS(СВЦЭМ!#REF!,СВЦЭМ!$A$40:$A$783,$A381,СВЦЭМ!$B$39:$B$782,Y$366)+'СЕТ СН'!$F$16</f>
        <v>#REF!</v>
      </c>
    </row>
    <row r="382" spans="1:25" ht="15.75" hidden="1" x14ac:dyDescent="0.2">
      <c r="A382" s="35">
        <f t="shared" si="10"/>
        <v>44302</v>
      </c>
      <c r="B382" s="36" t="e">
        <f>SUMIFS(СВЦЭМ!#REF!,СВЦЭМ!$A$40:$A$783,$A382,СВЦЭМ!$B$39:$B$782,B$366)+'СЕТ СН'!$F$16</f>
        <v>#REF!</v>
      </c>
      <c r="C382" s="36" t="e">
        <f>SUMIFS(СВЦЭМ!#REF!,СВЦЭМ!$A$40:$A$783,$A382,СВЦЭМ!$B$39:$B$782,C$366)+'СЕТ СН'!$F$16</f>
        <v>#REF!</v>
      </c>
      <c r="D382" s="36" t="e">
        <f>SUMIFS(СВЦЭМ!#REF!,СВЦЭМ!$A$40:$A$783,$A382,СВЦЭМ!$B$39:$B$782,D$366)+'СЕТ СН'!$F$16</f>
        <v>#REF!</v>
      </c>
      <c r="E382" s="36" t="e">
        <f>SUMIFS(СВЦЭМ!#REF!,СВЦЭМ!$A$40:$A$783,$A382,СВЦЭМ!$B$39:$B$782,E$366)+'СЕТ СН'!$F$16</f>
        <v>#REF!</v>
      </c>
      <c r="F382" s="36" t="e">
        <f>SUMIFS(СВЦЭМ!#REF!,СВЦЭМ!$A$40:$A$783,$A382,СВЦЭМ!$B$39:$B$782,F$366)+'СЕТ СН'!$F$16</f>
        <v>#REF!</v>
      </c>
      <c r="G382" s="36" t="e">
        <f>SUMIFS(СВЦЭМ!#REF!,СВЦЭМ!$A$40:$A$783,$A382,СВЦЭМ!$B$39:$B$782,G$366)+'СЕТ СН'!$F$16</f>
        <v>#REF!</v>
      </c>
      <c r="H382" s="36" t="e">
        <f>SUMIFS(СВЦЭМ!#REF!,СВЦЭМ!$A$40:$A$783,$A382,СВЦЭМ!$B$39:$B$782,H$366)+'СЕТ СН'!$F$16</f>
        <v>#REF!</v>
      </c>
      <c r="I382" s="36" t="e">
        <f>SUMIFS(СВЦЭМ!#REF!,СВЦЭМ!$A$40:$A$783,$A382,СВЦЭМ!$B$39:$B$782,I$366)+'СЕТ СН'!$F$16</f>
        <v>#REF!</v>
      </c>
      <c r="J382" s="36" t="e">
        <f>SUMIFS(СВЦЭМ!#REF!,СВЦЭМ!$A$40:$A$783,$A382,СВЦЭМ!$B$39:$B$782,J$366)+'СЕТ СН'!$F$16</f>
        <v>#REF!</v>
      </c>
      <c r="K382" s="36" t="e">
        <f>SUMIFS(СВЦЭМ!#REF!,СВЦЭМ!$A$40:$A$783,$A382,СВЦЭМ!$B$39:$B$782,K$366)+'СЕТ СН'!$F$16</f>
        <v>#REF!</v>
      </c>
      <c r="L382" s="36" t="e">
        <f>SUMIFS(СВЦЭМ!#REF!,СВЦЭМ!$A$40:$A$783,$A382,СВЦЭМ!$B$39:$B$782,L$366)+'СЕТ СН'!$F$16</f>
        <v>#REF!</v>
      </c>
      <c r="M382" s="36" t="e">
        <f>SUMIFS(СВЦЭМ!#REF!,СВЦЭМ!$A$40:$A$783,$A382,СВЦЭМ!$B$39:$B$782,M$366)+'СЕТ СН'!$F$16</f>
        <v>#REF!</v>
      </c>
      <c r="N382" s="36" t="e">
        <f>SUMIFS(СВЦЭМ!#REF!,СВЦЭМ!$A$40:$A$783,$A382,СВЦЭМ!$B$39:$B$782,N$366)+'СЕТ СН'!$F$16</f>
        <v>#REF!</v>
      </c>
      <c r="O382" s="36" t="e">
        <f>SUMIFS(СВЦЭМ!#REF!,СВЦЭМ!$A$40:$A$783,$A382,СВЦЭМ!$B$39:$B$782,O$366)+'СЕТ СН'!$F$16</f>
        <v>#REF!</v>
      </c>
      <c r="P382" s="36" t="e">
        <f>SUMIFS(СВЦЭМ!#REF!,СВЦЭМ!$A$40:$A$783,$A382,СВЦЭМ!$B$39:$B$782,P$366)+'СЕТ СН'!$F$16</f>
        <v>#REF!</v>
      </c>
      <c r="Q382" s="36" t="e">
        <f>SUMIFS(СВЦЭМ!#REF!,СВЦЭМ!$A$40:$A$783,$A382,СВЦЭМ!$B$39:$B$782,Q$366)+'СЕТ СН'!$F$16</f>
        <v>#REF!</v>
      </c>
      <c r="R382" s="36" t="e">
        <f>SUMIFS(СВЦЭМ!#REF!,СВЦЭМ!$A$40:$A$783,$A382,СВЦЭМ!$B$39:$B$782,R$366)+'СЕТ СН'!$F$16</f>
        <v>#REF!</v>
      </c>
      <c r="S382" s="36" t="e">
        <f>SUMIFS(СВЦЭМ!#REF!,СВЦЭМ!$A$40:$A$783,$A382,СВЦЭМ!$B$39:$B$782,S$366)+'СЕТ СН'!$F$16</f>
        <v>#REF!</v>
      </c>
      <c r="T382" s="36" t="e">
        <f>SUMIFS(СВЦЭМ!#REF!,СВЦЭМ!$A$40:$A$783,$A382,СВЦЭМ!$B$39:$B$782,T$366)+'СЕТ СН'!$F$16</f>
        <v>#REF!</v>
      </c>
      <c r="U382" s="36" t="e">
        <f>SUMIFS(СВЦЭМ!#REF!,СВЦЭМ!$A$40:$A$783,$A382,СВЦЭМ!$B$39:$B$782,U$366)+'СЕТ СН'!$F$16</f>
        <v>#REF!</v>
      </c>
      <c r="V382" s="36" t="e">
        <f>SUMIFS(СВЦЭМ!#REF!,СВЦЭМ!$A$40:$A$783,$A382,СВЦЭМ!$B$39:$B$782,V$366)+'СЕТ СН'!$F$16</f>
        <v>#REF!</v>
      </c>
      <c r="W382" s="36" t="e">
        <f>SUMIFS(СВЦЭМ!#REF!,СВЦЭМ!$A$40:$A$783,$A382,СВЦЭМ!$B$39:$B$782,W$366)+'СЕТ СН'!$F$16</f>
        <v>#REF!</v>
      </c>
      <c r="X382" s="36" t="e">
        <f>SUMIFS(СВЦЭМ!#REF!,СВЦЭМ!$A$40:$A$783,$A382,СВЦЭМ!$B$39:$B$782,X$366)+'СЕТ СН'!$F$16</f>
        <v>#REF!</v>
      </c>
      <c r="Y382" s="36" t="e">
        <f>SUMIFS(СВЦЭМ!#REF!,СВЦЭМ!$A$40:$A$783,$A382,СВЦЭМ!$B$39:$B$782,Y$366)+'СЕТ СН'!$F$16</f>
        <v>#REF!</v>
      </c>
    </row>
    <row r="383" spans="1:25" ht="15.75" hidden="1" x14ac:dyDescent="0.2">
      <c r="A383" s="35">
        <f t="shared" si="10"/>
        <v>44303</v>
      </c>
      <c r="B383" s="36" t="e">
        <f>SUMIFS(СВЦЭМ!#REF!,СВЦЭМ!$A$40:$A$783,$A383,СВЦЭМ!$B$39:$B$782,B$366)+'СЕТ СН'!$F$16</f>
        <v>#REF!</v>
      </c>
      <c r="C383" s="36" t="e">
        <f>SUMIFS(СВЦЭМ!#REF!,СВЦЭМ!$A$40:$A$783,$A383,СВЦЭМ!$B$39:$B$782,C$366)+'СЕТ СН'!$F$16</f>
        <v>#REF!</v>
      </c>
      <c r="D383" s="36" t="e">
        <f>SUMIFS(СВЦЭМ!#REF!,СВЦЭМ!$A$40:$A$783,$A383,СВЦЭМ!$B$39:$B$782,D$366)+'СЕТ СН'!$F$16</f>
        <v>#REF!</v>
      </c>
      <c r="E383" s="36" t="e">
        <f>SUMIFS(СВЦЭМ!#REF!,СВЦЭМ!$A$40:$A$783,$A383,СВЦЭМ!$B$39:$B$782,E$366)+'СЕТ СН'!$F$16</f>
        <v>#REF!</v>
      </c>
      <c r="F383" s="36" t="e">
        <f>SUMIFS(СВЦЭМ!#REF!,СВЦЭМ!$A$40:$A$783,$A383,СВЦЭМ!$B$39:$B$782,F$366)+'СЕТ СН'!$F$16</f>
        <v>#REF!</v>
      </c>
      <c r="G383" s="36" t="e">
        <f>SUMIFS(СВЦЭМ!#REF!,СВЦЭМ!$A$40:$A$783,$A383,СВЦЭМ!$B$39:$B$782,G$366)+'СЕТ СН'!$F$16</f>
        <v>#REF!</v>
      </c>
      <c r="H383" s="36" t="e">
        <f>SUMIFS(СВЦЭМ!#REF!,СВЦЭМ!$A$40:$A$783,$A383,СВЦЭМ!$B$39:$B$782,H$366)+'СЕТ СН'!$F$16</f>
        <v>#REF!</v>
      </c>
      <c r="I383" s="36" t="e">
        <f>SUMIFS(СВЦЭМ!#REF!,СВЦЭМ!$A$40:$A$783,$A383,СВЦЭМ!$B$39:$B$782,I$366)+'СЕТ СН'!$F$16</f>
        <v>#REF!</v>
      </c>
      <c r="J383" s="36" t="e">
        <f>SUMIFS(СВЦЭМ!#REF!,СВЦЭМ!$A$40:$A$783,$A383,СВЦЭМ!$B$39:$B$782,J$366)+'СЕТ СН'!$F$16</f>
        <v>#REF!</v>
      </c>
      <c r="K383" s="36" t="e">
        <f>SUMIFS(СВЦЭМ!#REF!,СВЦЭМ!$A$40:$A$783,$A383,СВЦЭМ!$B$39:$B$782,K$366)+'СЕТ СН'!$F$16</f>
        <v>#REF!</v>
      </c>
      <c r="L383" s="36" t="e">
        <f>SUMIFS(СВЦЭМ!#REF!,СВЦЭМ!$A$40:$A$783,$A383,СВЦЭМ!$B$39:$B$782,L$366)+'СЕТ СН'!$F$16</f>
        <v>#REF!</v>
      </c>
      <c r="M383" s="36" t="e">
        <f>SUMIFS(СВЦЭМ!#REF!,СВЦЭМ!$A$40:$A$783,$A383,СВЦЭМ!$B$39:$B$782,M$366)+'СЕТ СН'!$F$16</f>
        <v>#REF!</v>
      </c>
      <c r="N383" s="36" t="e">
        <f>SUMIFS(СВЦЭМ!#REF!,СВЦЭМ!$A$40:$A$783,$A383,СВЦЭМ!$B$39:$B$782,N$366)+'СЕТ СН'!$F$16</f>
        <v>#REF!</v>
      </c>
      <c r="O383" s="36" t="e">
        <f>SUMIFS(СВЦЭМ!#REF!,СВЦЭМ!$A$40:$A$783,$A383,СВЦЭМ!$B$39:$B$782,O$366)+'СЕТ СН'!$F$16</f>
        <v>#REF!</v>
      </c>
      <c r="P383" s="36" t="e">
        <f>SUMIFS(СВЦЭМ!#REF!,СВЦЭМ!$A$40:$A$783,$A383,СВЦЭМ!$B$39:$B$782,P$366)+'СЕТ СН'!$F$16</f>
        <v>#REF!</v>
      </c>
      <c r="Q383" s="36" t="e">
        <f>SUMIFS(СВЦЭМ!#REF!,СВЦЭМ!$A$40:$A$783,$A383,СВЦЭМ!$B$39:$B$782,Q$366)+'СЕТ СН'!$F$16</f>
        <v>#REF!</v>
      </c>
      <c r="R383" s="36" t="e">
        <f>SUMIFS(СВЦЭМ!#REF!,СВЦЭМ!$A$40:$A$783,$A383,СВЦЭМ!$B$39:$B$782,R$366)+'СЕТ СН'!$F$16</f>
        <v>#REF!</v>
      </c>
      <c r="S383" s="36" t="e">
        <f>SUMIFS(СВЦЭМ!#REF!,СВЦЭМ!$A$40:$A$783,$A383,СВЦЭМ!$B$39:$B$782,S$366)+'СЕТ СН'!$F$16</f>
        <v>#REF!</v>
      </c>
      <c r="T383" s="36" t="e">
        <f>SUMIFS(СВЦЭМ!#REF!,СВЦЭМ!$A$40:$A$783,$A383,СВЦЭМ!$B$39:$B$782,T$366)+'СЕТ СН'!$F$16</f>
        <v>#REF!</v>
      </c>
      <c r="U383" s="36" t="e">
        <f>SUMIFS(СВЦЭМ!#REF!,СВЦЭМ!$A$40:$A$783,$A383,СВЦЭМ!$B$39:$B$782,U$366)+'СЕТ СН'!$F$16</f>
        <v>#REF!</v>
      </c>
      <c r="V383" s="36" t="e">
        <f>SUMIFS(СВЦЭМ!#REF!,СВЦЭМ!$A$40:$A$783,$A383,СВЦЭМ!$B$39:$B$782,V$366)+'СЕТ СН'!$F$16</f>
        <v>#REF!</v>
      </c>
      <c r="W383" s="36" t="e">
        <f>SUMIFS(СВЦЭМ!#REF!,СВЦЭМ!$A$40:$A$783,$A383,СВЦЭМ!$B$39:$B$782,W$366)+'СЕТ СН'!$F$16</f>
        <v>#REF!</v>
      </c>
      <c r="X383" s="36" t="e">
        <f>SUMIFS(СВЦЭМ!#REF!,СВЦЭМ!$A$40:$A$783,$A383,СВЦЭМ!$B$39:$B$782,X$366)+'СЕТ СН'!$F$16</f>
        <v>#REF!</v>
      </c>
      <c r="Y383" s="36" t="e">
        <f>SUMIFS(СВЦЭМ!#REF!,СВЦЭМ!$A$40:$A$783,$A383,СВЦЭМ!$B$39:$B$782,Y$366)+'СЕТ СН'!$F$16</f>
        <v>#REF!</v>
      </c>
    </row>
    <row r="384" spans="1:25" ht="15.75" hidden="1" x14ac:dyDescent="0.2">
      <c r="A384" s="35">
        <f t="shared" si="10"/>
        <v>44304</v>
      </c>
      <c r="B384" s="36" t="e">
        <f>SUMIFS(СВЦЭМ!#REF!,СВЦЭМ!$A$40:$A$783,$A384,СВЦЭМ!$B$39:$B$782,B$366)+'СЕТ СН'!$F$16</f>
        <v>#REF!</v>
      </c>
      <c r="C384" s="36" t="e">
        <f>SUMIFS(СВЦЭМ!#REF!,СВЦЭМ!$A$40:$A$783,$A384,СВЦЭМ!$B$39:$B$782,C$366)+'СЕТ СН'!$F$16</f>
        <v>#REF!</v>
      </c>
      <c r="D384" s="36" t="e">
        <f>SUMIFS(СВЦЭМ!#REF!,СВЦЭМ!$A$40:$A$783,$A384,СВЦЭМ!$B$39:$B$782,D$366)+'СЕТ СН'!$F$16</f>
        <v>#REF!</v>
      </c>
      <c r="E384" s="36" t="e">
        <f>SUMIFS(СВЦЭМ!#REF!,СВЦЭМ!$A$40:$A$783,$A384,СВЦЭМ!$B$39:$B$782,E$366)+'СЕТ СН'!$F$16</f>
        <v>#REF!</v>
      </c>
      <c r="F384" s="36" t="e">
        <f>SUMIFS(СВЦЭМ!#REF!,СВЦЭМ!$A$40:$A$783,$A384,СВЦЭМ!$B$39:$B$782,F$366)+'СЕТ СН'!$F$16</f>
        <v>#REF!</v>
      </c>
      <c r="G384" s="36" t="e">
        <f>SUMIFS(СВЦЭМ!#REF!,СВЦЭМ!$A$40:$A$783,$A384,СВЦЭМ!$B$39:$B$782,G$366)+'СЕТ СН'!$F$16</f>
        <v>#REF!</v>
      </c>
      <c r="H384" s="36" t="e">
        <f>SUMIFS(СВЦЭМ!#REF!,СВЦЭМ!$A$40:$A$783,$A384,СВЦЭМ!$B$39:$B$782,H$366)+'СЕТ СН'!$F$16</f>
        <v>#REF!</v>
      </c>
      <c r="I384" s="36" t="e">
        <f>SUMIFS(СВЦЭМ!#REF!,СВЦЭМ!$A$40:$A$783,$A384,СВЦЭМ!$B$39:$B$782,I$366)+'СЕТ СН'!$F$16</f>
        <v>#REF!</v>
      </c>
      <c r="J384" s="36" t="e">
        <f>SUMIFS(СВЦЭМ!#REF!,СВЦЭМ!$A$40:$A$783,$A384,СВЦЭМ!$B$39:$B$782,J$366)+'СЕТ СН'!$F$16</f>
        <v>#REF!</v>
      </c>
      <c r="K384" s="36" t="e">
        <f>SUMIFS(СВЦЭМ!#REF!,СВЦЭМ!$A$40:$A$783,$A384,СВЦЭМ!$B$39:$B$782,K$366)+'СЕТ СН'!$F$16</f>
        <v>#REF!</v>
      </c>
      <c r="L384" s="36" t="e">
        <f>SUMIFS(СВЦЭМ!#REF!,СВЦЭМ!$A$40:$A$783,$A384,СВЦЭМ!$B$39:$B$782,L$366)+'СЕТ СН'!$F$16</f>
        <v>#REF!</v>
      </c>
      <c r="M384" s="36" t="e">
        <f>SUMIFS(СВЦЭМ!#REF!,СВЦЭМ!$A$40:$A$783,$A384,СВЦЭМ!$B$39:$B$782,M$366)+'СЕТ СН'!$F$16</f>
        <v>#REF!</v>
      </c>
      <c r="N384" s="36" t="e">
        <f>SUMIFS(СВЦЭМ!#REF!,СВЦЭМ!$A$40:$A$783,$A384,СВЦЭМ!$B$39:$B$782,N$366)+'СЕТ СН'!$F$16</f>
        <v>#REF!</v>
      </c>
      <c r="O384" s="36" t="e">
        <f>SUMIFS(СВЦЭМ!#REF!,СВЦЭМ!$A$40:$A$783,$A384,СВЦЭМ!$B$39:$B$782,O$366)+'СЕТ СН'!$F$16</f>
        <v>#REF!</v>
      </c>
      <c r="P384" s="36" t="e">
        <f>SUMIFS(СВЦЭМ!#REF!,СВЦЭМ!$A$40:$A$783,$A384,СВЦЭМ!$B$39:$B$782,P$366)+'СЕТ СН'!$F$16</f>
        <v>#REF!</v>
      </c>
      <c r="Q384" s="36" t="e">
        <f>SUMIFS(СВЦЭМ!#REF!,СВЦЭМ!$A$40:$A$783,$A384,СВЦЭМ!$B$39:$B$782,Q$366)+'СЕТ СН'!$F$16</f>
        <v>#REF!</v>
      </c>
      <c r="R384" s="36" t="e">
        <f>SUMIFS(СВЦЭМ!#REF!,СВЦЭМ!$A$40:$A$783,$A384,СВЦЭМ!$B$39:$B$782,R$366)+'СЕТ СН'!$F$16</f>
        <v>#REF!</v>
      </c>
      <c r="S384" s="36" t="e">
        <f>SUMIFS(СВЦЭМ!#REF!,СВЦЭМ!$A$40:$A$783,$A384,СВЦЭМ!$B$39:$B$782,S$366)+'СЕТ СН'!$F$16</f>
        <v>#REF!</v>
      </c>
      <c r="T384" s="36" t="e">
        <f>SUMIFS(СВЦЭМ!#REF!,СВЦЭМ!$A$40:$A$783,$A384,СВЦЭМ!$B$39:$B$782,T$366)+'СЕТ СН'!$F$16</f>
        <v>#REF!</v>
      </c>
      <c r="U384" s="36" t="e">
        <f>SUMIFS(СВЦЭМ!#REF!,СВЦЭМ!$A$40:$A$783,$A384,СВЦЭМ!$B$39:$B$782,U$366)+'СЕТ СН'!$F$16</f>
        <v>#REF!</v>
      </c>
      <c r="V384" s="36" t="e">
        <f>SUMIFS(СВЦЭМ!#REF!,СВЦЭМ!$A$40:$A$783,$A384,СВЦЭМ!$B$39:$B$782,V$366)+'СЕТ СН'!$F$16</f>
        <v>#REF!</v>
      </c>
      <c r="W384" s="36" t="e">
        <f>SUMIFS(СВЦЭМ!#REF!,СВЦЭМ!$A$40:$A$783,$A384,СВЦЭМ!$B$39:$B$782,W$366)+'СЕТ СН'!$F$16</f>
        <v>#REF!</v>
      </c>
      <c r="X384" s="36" t="e">
        <f>SUMIFS(СВЦЭМ!#REF!,СВЦЭМ!$A$40:$A$783,$A384,СВЦЭМ!$B$39:$B$782,X$366)+'СЕТ СН'!$F$16</f>
        <v>#REF!</v>
      </c>
      <c r="Y384" s="36" t="e">
        <f>SUMIFS(СВЦЭМ!#REF!,СВЦЭМ!$A$40:$A$783,$A384,СВЦЭМ!$B$39:$B$782,Y$366)+'СЕТ СН'!$F$16</f>
        <v>#REF!</v>
      </c>
    </row>
    <row r="385" spans="1:26" ht="15.75" hidden="1" x14ac:dyDescent="0.2">
      <c r="A385" s="35">
        <f t="shared" si="10"/>
        <v>44305</v>
      </c>
      <c r="B385" s="36" t="e">
        <f>SUMIFS(СВЦЭМ!#REF!,СВЦЭМ!$A$40:$A$783,$A385,СВЦЭМ!$B$39:$B$782,B$366)+'СЕТ СН'!$F$16</f>
        <v>#REF!</v>
      </c>
      <c r="C385" s="36" t="e">
        <f>SUMIFS(СВЦЭМ!#REF!,СВЦЭМ!$A$40:$A$783,$A385,СВЦЭМ!$B$39:$B$782,C$366)+'СЕТ СН'!$F$16</f>
        <v>#REF!</v>
      </c>
      <c r="D385" s="36" t="e">
        <f>SUMIFS(СВЦЭМ!#REF!,СВЦЭМ!$A$40:$A$783,$A385,СВЦЭМ!$B$39:$B$782,D$366)+'СЕТ СН'!$F$16</f>
        <v>#REF!</v>
      </c>
      <c r="E385" s="36" t="e">
        <f>SUMIFS(СВЦЭМ!#REF!,СВЦЭМ!$A$40:$A$783,$A385,СВЦЭМ!$B$39:$B$782,E$366)+'СЕТ СН'!$F$16</f>
        <v>#REF!</v>
      </c>
      <c r="F385" s="36" t="e">
        <f>SUMIFS(СВЦЭМ!#REF!,СВЦЭМ!$A$40:$A$783,$A385,СВЦЭМ!$B$39:$B$782,F$366)+'СЕТ СН'!$F$16</f>
        <v>#REF!</v>
      </c>
      <c r="G385" s="36" t="e">
        <f>SUMIFS(СВЦЭМ!#REF!,СВЦЭМ!$A$40:$A$783,$A385,СВЦЭМ!$B$39:$B$782,G$366)+'СЕТ СН'!$F$16</f>
        <v>#REF!</v>
      </c>
      <c r="H385" s="36" t="e">
        <f>SUMIFS(СВЦЭМ!#REF!,СВЦЭМ!$A$40:$A$783,$A385,СВЦЭМ!$B$39:$B$782,H$366)+'СЕТ СН'!$F$16</f>
        <v>#REF!</v>
      </c>
      <c r="I385" s="36" t="e">
        <f>SUMIFS(СВЦЭМ!#REF!,СВЦЭМ!$A$40:$A$783,$A385,СВЦЭМ!$B$39:$B$782,I$366)+'СЕТ СН'!$F$16</f>
        <v>#REF!</v>
      </c>
      <c r="J385" s="36" t="e">
        <f>SUMIFS(СВЦЭМ!#REF!,СВЦЭМ!$A$40:$A$783,$A385,СВЦЭМ!$B$39:$B$782,J$366)+'СЕТ СН'!$F$16</f>
        <v>#REF!</v>
      </c>
      <c r="K385" s="36" t="e">
        <f>SUMIFS(СВЦЭМ!#REF!,СВЦЭМ!$A$40:$A$783,$A385,СВЦЭМ!$B$39:$B$782,K$366)+'СЕТ СН'!$F$16</f>
        <v>#REF!</v>
      </c>
      <c r="L385" s="36" t="e">
        <f>SUMIFS(СВЦЭМ!#REF!,СВЦЭМ!$A$40:$A$783,$A385,СВЦЭМ!$B$39:$B$782,L$366)+'СЕТ СН'!$F$16</f>
        <v>#REF!</v>
      </c>
      <c r="M385" s="36" t="e">
        <f>SUMIFS(СВЦЭМ!#REF!,СВЦЭМ!$A$40:$A$783,$A385,СВЦЭМ!$B$39:$B$782,M$366)+'СЕТ СН'!$F$16</f>
        <v>#REF!</v>
      </c>
      <c r="N385" s="36" t="e">
        <f>SUMIFS(СВЦЭМ!#REF!,СВЦЭМ!$A$40:$A$783,$A385,СВЦЭМ!$B$39:$B$782,N$366)+'СЕТ СН'!$F$16</f>
        <v>#REF!</v>
      </c>
      <c r="O385" s="36" t="e">
        <f>SUMIFS(СВЦЭМ!#REF!,СВЦЭМ!$A$40:$A$783,$A385,СВЦЭМ!$B$39:$B$782,O$366)+'СЕТ СН'!$F$16</f>
        <v>#REF!</v>
      </c>
      <c r="P385" s="36" t="e">
        <f>SUMIFS(СВЦЭМ!#REF!,СВЦЭМ!$A$40:$A$783,$A385,СВЦЭМ!$B$39:$B$782,P$366)+'СЕТ СН'!$F$16</f>
        <v>#REF!</v>
      </c>
      <c r="Q385" s="36" t="e">
        <f>SUMIFS(СВЦЭМ!#REF!,СВЦЭМ!$A$40:$A$783,$A385,СВЦЭМ!$B$39:$B$782,Q$366)+'СЕТ СН'!$F$16</f>
        <v>#REF!</v>
      </c>
      <c r="R385" s="36" t="e">
        <f>SUMIFS(СВЦЭМ!#REF!,СВЦЭМ!$A$40:$A$783,$A385,СВЦЭМ!$B$39:$B$782,R$366)+'СЕТ СН'!$F$16</f>
        <v>#REF!</v>
      </c>
      <c r="S385" s="36" t="e">
        <f>SUMIFS(СВЦЭМ!#REF!,СВЦЭМ!$A$40:$A$783,$A385,СВЦЭМ!$B$39:$B$782,S$366)+'СЕТ СН'!$F$16</f>
        <v>#REF!</v>
      </c>
      <c r="T385" s="36" t="e">
        <f>SUMIFS(СВЦЭМ!#REF!,СВЦЭМ!$A$40:$A$783,$A385,СВЦЭМ!$B$39:$B$782,T$366)+'СЕТ СН'!$F$16</f>
        <v>#REF!</v>
      </c>
      <c r="U385" s="36" t="e">
        <f>SUMIFS(СВЦЭМ!#REF!,СВЦЭМ!$A$40:$A$783,$A385,СВЦЭМ!$B$39:$B$782,U$366)+'СЕТ СН'!$F$16</f>
        <v>#REF!</v>
      </c>
      <c r="V385" s="36" t="e">
        <f>SUMIFS(СВЦЭМ!#REF!,СВЦЭМ!$A$40:$A$783,$A385,СВЦЭМ!$B$39:$B$782,V$366)+'СЕТ СН'!$F$16</f>
        <v>#REF!</v>
      </c>
      <c r="W385" s="36" t="e">
        <f>SUMIFS(СВЦЭМ!#REF!,СВЦЭМ!$A$40:$A$783,$A385,СВЦЭМ!$B$39:$B$782,W$366)+'СЕТ СН'!$F$16</f>
        <v>#REF!</v>
      </c>
      <c r="X385" s="36" t="e">
        <f>SUMIFS(СВЦЭМ!#REF!,СВЦЭМ!$A$40:$A$783,$A385,СВЦЭМ!$B$39:$B$782,X$366)+'СЕТ СН'!$F$16</f>
        <v>#REF!</v>
      </c>
      <c r="Y385" s="36" t="e">
        <f>SUMIFS(СВЦЭМ!#REF!,СВЦЭМ!$A$40:$A$783,$A385,СВЦЭМ!$B$39:$B$782,Y$366)+'СЕТ СН'!$F$16</f>
        <v>#REF!</v>
      </c>
    </row>
    <row r="386" spans="1:26" ht="15.75" hidden="1" x14ac:dyDescent="0.2">
      <c r="A386" s="35">
        <f t="shared" si="10"/>
        <v>44306</v>
      </c>
      <c r="B386" s="36" t="e">
        <f>SUMIFS(СВЦЭМ!#REF!,СВЦЭМ!$A$40:$A$783,$A386,СВЦЭМ!$B$39:$B$782,B$366)+'СЕТ СН'!$F$16</f>
        <v>#REF!</v>
      </c>
      <c r="C386" s="36" t="e">
        <f>SUMIFS(СВЦЭМ!#REF!,СВЦЭМ!$A$40:$A$783,$A386,СВЦЭМ!$B$39:$B$782,C$366)+'СЕТ СН'!$F$16</f>
        <v>#REF!</v>
      </c>
      <c r="D386" s="36" t="e">
        <f>SUMIFS(СВЦЭМ!#REF!,СВЦЭМ!$A$40:$A$783,$A386,СВЦЭМ!$B$39:$B$782,D$366)+'СЕТ СН'!$F$16</f>
        <v>#REF!</v>
      </c>
      <c r="E386" s="36" t="e">
        <f>SUMIFS(СВЦЭМ!#REF!,СВЦЭМ!$A$40:$A$783,$A386,СВЦЭМ!$B$39:$B$782,E$366)+'СЕТ СН'!$F$16</f>
        <v>#REF!</v>
      </c>
      <c r="F386" s="36" t="e">
        <f>SUMIFS(СВЦЭМ!#REF!,СВЦЭМ!$A$40:$A$783,$A386,СВЦЭМ!$B$39:$B$782,F$366)+'СЕТ СН'!$F$16</f>
        <v>#REF!</v>
      </c>
      <c r="G386" s="36" t="e">
        <f>SUMIFS(СВЦЭМ!#REF!,СВЦЭМ!$A$40:$A$783,$A386,СВЦЭМ!$B$39:$B$782,G$366)+'СЕТ СН'!$F$16</f>
        <v>#REF!</v>
      </c>
      <c r="H386" s="36" t="e">
        <f>SUMIFS(СВЦЭМ!#REF!,СВЦЭМ!$A$40:$A$783,$A386,СВЦЭМ!$B$39:$B$782,H$366)+'СЕТ СН'!$F$16</f>
        <v>#REF!</v>
      </c>
      <c r="I386" s="36" t="e">
        <f>SUMIFS(СВЦЭМ!#REF!,СВЦЭМ!$A$40:$A$783,$A386,СВЦЭМ!$B$39:$B$782,I$366)+'СЕТ СН'!$F$16</f>
        <v>#REF!</v>
      </c>
      <c r="J386" s="36" t="e">
        <f>SUMIFS(СВЦЭМ!#REF!,СВЦЭМ!$A$40:$A$783,$A386,СВЦЭМ!$B$39:$B$782,J$366)+'СЕТ СН'!$F$16</f>
        <v>#REF!</v>
      </c>
      <c r="K386" s="36" t="e">
        <f>SUMIFS(СВЦЭМ!#REF!,СВЦЭМ!$A$40:$A$783,$A386,СВЦЭМ!$B$39:$B$782,K$366)+'СЕТ СН'!$F$16</f>
        <v>#REF!</v>
      </c>
      <c r="L386" s="36" t="e">
        <f>SUMIFS(СВЦЭМ!#REF!,СВЦЭМ!$A$40:$A$783,$A386,СВЦЭМ!$B$39:$B$782,L$366)+'СЕТ СН'!$F$16</f>
        <v>#REF!</v>
      </c>
      <c r="M386" s="36" t="e">
        <f>SUMIFS(СВЦЭМ!#REF!,СВЦЭМ!$A$40:$A$783,$A386,СВЦЭМ!$B$39:$B$782,M$366)+'СЕТ СН'!$F$16</f>
        <v>#REF!</v>
      </c>
      <c r="N386" s="36" t="e">
        <f>SUMIFS(СВЦЭМ!#REF!,СВЦЭМ!$A$40:$A$783,$A386,СВЦЭМ!$B$39:$B$782,N$366)+'СЕТ СН'!$F$16</f>
        <v>#REF!</v>
      </c>
      <c r="O386" s="36" t="e">
        <f>SUMIFS(СВЦЭМ!#REF!,СВЦЭМ!$A$40:$A$783,$A386,СВЦЭМ!$B$39:$B$782,O$366)+'СЕТ СН'!$F$16</f>
        <v>#REF!</v>
      </c>
      <c r="P386" s="36" t="e">
        <f>SUMIFS(СВЦЭМ!#REF!,СВЦЭМ!$A$40:$A$783,$A386,СВЦЭМ!$B$39:$B$782,P$366)+'СЕТ СН'!$F$16</f>
        <v>#REF!</v>
      </c>
      <c r="Q386" s="36" t="e">
        <f>SUMIFS(СВЦЭМ!#REF!,СВЦЭМ!$A$40:$A$783,$A386,СВЦЭМ!$B$39:$B$782,Q$366)+'СЕТ СН'!$F$16</f>
        <v>#REF!</v>
      </c>
      <c r="R386" s="36" t="e">
        <f>SUMIFS(СВЦЭМ!#REF!,СВЦЭМ!$A$40:$A$783,$A386,СВЦЭМ!$B$39:$B$782,R$366)+'СЕТ СН'!$F$16</f>
        <v>#REF!</v>
      </c>
      <c r="S386" s="36" t="e">
        <f>SUMIFS(СВЦЭМ!#REF!,СВЦЭМ!$A$40:$A$783,$A386,СВЦЭМ!$B$39:$B$782,S$366)+'СЕТ СН'!$F$16</f>
        <v>#REF!</v>
      </c>
      <c r="T386" s="36" t="e">
        <f>SUMIFS(СВЦЭМ!#REF!,СВЦЭМ!$A$40:$A$783,$A386,СВЦЭМ!$B$39:$B$782,T$366)+'СЕТ СН'!$F$16</f>
        <v>#REF!</v>
      </c>
      <c r="U386" s="36" t="e">
        <f>SUMIFS(СВЦЭМ!#REF!,СВЦЭМ!$A$40:$A$783,$A386,СВЦЭМ!$B$39:$B$782,U$366)+'СЕТ СН'!$F$16</f>
        <v>#REF!</v>
      </c>
      <c r="V386" s="36" t="e">
        <f>SUMIFS(СВЦЭМ!#REF!,СВЦЭМ!$A$40:$A$783,$A386,СВЦЭМ!$B$39:$B$782,V$366)+'СЕТ СН'!$F$16</f>
        <v>#REF!</v>
      </c>
      <c r="W386" s="36" t="e">
        <f>SUMIFS(СВЦЭМ!#REF!,СВЦЭМ!$A$40:$A$783,$A386,СВЦЭМ!$B$39:$B$782,W$366)+'СЕТ СН'!$F$16</f>
        <v>#REF!</v>
      </c>
      <c r="X386" s="36" t="e">
        <f>SUMIFS(СВЦЭМ!#REF!,СВЦЭМ!$A$40:$A$783,$A386,СВЦЭМ!$B$39:$B$782,X$366)+'СЕТ СН'!$F$16</f>
        <v>#REF!</v>
      </c>
      <c r="Y386" s="36" t="e">
        <f>SUMIFS(СВЦЭМ!#REF!,СВЦЭМ!$A$40:$A$783,$A386,СВЦЭМ!$B$39:$B$782,Y$366)+'СЕТ СН'!$F$16</f>
        <v>#REF!</v>
      </c>
    </row>
    <row r="387" spans="1:26" ht="15.75" hidden="1" x14ac:dyDescent="0.2">
      <c r="A387" s="35">
        <f t="shared" si="10"/>
        <v>44307</v>
      </c>
      <c r="B387" s="36" t="e">
        <f>SUMIFS(СВЦЭМ!#REF!,СВЦЭМ!$A$40:$A$783,$A387,СВЦЭМ!$B$39:$B$782,B$366)+'СЕТ СН'!$F$16</f>
        <v>#REF!</v>
      </c>
      <c r="C387" s="36" t="e">
        <f>SUMIFS(СВЦЭМ!#REF!,СВЦЭМ!$A$40:$A$783,$A387,СВЦЭМ!$B$39:$B$782,C$366)+'СЕТ СН'!$F$16</f>
        <v>#REF!</v>
      </c>
      <c r="D387" s="36" t="e">
        <f>SUMIFS(СВЦЭМ!#REF!,СВЦЭМ!$A$40:$A$783,$A387,СВЦЭМ!$B$39:$B$782,D$366)+'СЕТ СН'!$F$16</f>
        <v>#REF!</v>
      </c>
      <c r="E387" s="36" t="e">
        <f>SUMIFS(СВЦЭМ!#REF!,СВЦЭМ!$A$40:$A$783,$A387,СВЦЭМ!$B$39:$B$782,E$366)+'СЕТ СН'!$F$16</f>
        <v>#REF!</v>
      </c>
      <c r="F387" s="36" t="e">
        <f>SUMIFS(СВЦЭМ!#REF!,СВЦЭМ!$A$40:$A$783,$A387,СВЦЭМ!$B$39:$B$782,F$366)+'СЕТ СН'!$F$16</f>
        <v>#REF!</v>
      </c>
      <c r="G387" s="36" t="e">
        <f>SUMIFS(СВЦЭМ!#REF!,СВЦЭМ!$A$40:$A$783,$A387,СВЦЭМ!$B$39:$B$782,G$366)+'СЕТ СН'!$F$16</f>
        <v>#REF!</v>
      </c>
      <c r="H387" s="36" t="e">
        <f>SUMIFS(СВЦЭМ!#REF!,СВЦЭМ!$A$40:$A$783,$A387,СВЦЭМ!$B$39:$B$782,H$366)+'СЕТ СН'!$F$16</f>
        <v>#REF!</v>
      </c>
      <c r="I387" s="36" t="e">
        <f>SUMIFS(СВЦЭМ!#REF!,СВЦЭМ!$A$40:$A$783,$A387,СВЦЭМ!$B$39:$B$782,I$366)+'СЕТ СН'!$F$16</f>
        <v>#REF!</v>
      </c>
      <c r="J387" s="36" t="e">
        <f>SUMIFS(СВЦЭМ!#REF!,СВЦЭМ!$A$40:$A$783,$A387,СВЦЭМ!$B$39:$B$782,J$366)+'СЕТ СН'!$F$16</f>
        <v>#REF!</v>
      </c>
      <c r="K387" s="36" t="e">
        <f>SUMIFS(СВЦЭМ!#REF!,СВЦЭМ!$A$40:$A$783,$A387,СВЦЭМ!$B$39:$B$782,K$366)+'СЕТ СН'!$F$16</f>
        <v>#REF!</v>
      </c>
      <c r="L387" s="36" t="e">
        <f>SUMIFS(СВЦЭМ!#REF!,СВЦЭМ!$A$40:$A$783,$A387,СВЦЭМ!$B$39:$B$782,L$366)+'СЕТ СН'!$F$16</f>
        <v>#REF!</v>
      </c>
      <c r="M387" s="36" t="e">
        <f>SUMIFS(СВЦЭМ!#REF!,СВЦЭМ!$A$40:$A$783,$A387,СВЦЭМ!$B$39:$B$782,M$366)+'СЕТ СН'!$F$16</f>
        <v>#REF!</v>
      </c>
      <c r="N387" s="36" t="e">
        <f>SUMIFS(СВЦЭМ!#REF!,СВЦЭМ!$A$40:$A$783,$A387,СВЦЭМ!$B$39:$B$782,N$366)+'СЕТ СН'!$F$16</f>
        <v>#REF!</v>
      </c>
      <c r="O387" s="36" t="e">
        <f>SUMIFS(СВЦЭМ!#REF!,СВЦЭМ!$A$40:$A$783,$A387,СВЦЭМ!$B$39:$B$782,O$366)+'СЕТ СН'!$F$16</f>
        <v>#REF!</v>
      </c>
      <c r="P387" s="36" t="e">
        <f>SUMIFS(СВЦЭМ!#REF!,СВЦЭМ!$A$40:$A$783,$A387,СВЦЭМ!$B$39:$B$782,P$366)+'СЕТ СН'!$F$16</f>
        <v>#REF!</v>
      </c>
      <c r="Q387" s="36" t="e">
        <f>SUMIFS(СВЦЭМ!#REF!,СВЦЭМ!$A$40:$A$783,$A387,СВЦЭМ!$B$39:$B$782,Q$366)+'СЕТ СН'!$F$16</f>
        <v>#REF!</v>
      </c>
      <c r="R387" s="36" t="e">
        <f>SUMIFS(СВЦЭМ!#REF!,СВЦЭМ!$A$40:$A$783,$A387,СВЦЭМ!$B$39:$B$782,R$366)+'СЕТ СН'!$F$16</f>
        <v>#REF!</v>
      </c>
      <c r="S387" s="36" t="e">
        <f>SUMIFS(СВЦЭМ!#REF!,СВЦЭМ!$A$40:$A$783,$A387,СВЦЭМ!$B$39:$B$782,S$366)+'СЕТ СН'!$F$16</f>
        <v>#REF!</v>
      </c>
      <c r="T387" s="36" t="e">
        <f>SUMIFS(СВЦЭМ!#REF!,СВЦЭМ!$A$40:$A$783,$A387,СВЦЭМ!$B$39:$B$782,T$366)+'СЕТ СН'!$F$16</f>
        <v>#REF!</v>
      </c>
      <c r="U387" s="36" t="e">
        <f>SUMIFS(СВЦЭМ!#REF!,СВЦЭМ!$A$40:$A$783,$A387,СВЦЭМ!$B$39:$B$782,U$366)+'СЕТ СН'!$F$16</f>
        <v>#REF!</v>
      </c>
      <c r="V387" s="36" t="e">
        <f>SUMIFS(СВЦЭМ!#REF!,СВЦЭМ!$A$40:$A$783,$A387,СВЦЭМ!$B$39:$B$782,V$366)+'СЕТ СН'!$F$16</f>
        <v>#REF!</v>
      </c>
      <c r="W387" s="36" t="e">
        <f>SUMIFS(СВЦЭМ!#REF!,СВЦЭМ!$A$40:$A$783,$A387,СВЦЭМ!$B$39:$B$782,W$366)+'СЕТ СН'!$F$16</f>
        <v>#REF!</v>
      </c>
      <c r="X387" s="36" t="e">
        <f>SUMIFS(СВЦЭМ!#REF!,СВЦЭМ!$A$40:$A$783,$A387,СВЦЭМ!$B$39:$B$782,X$366)+'СЕТ СН'!$F$16</f>
        <v>#REF!</v>
      </c>
      <c r="Y387" s="36" t="e">
        <f>SUMIFS(СВЦЭМ!#REF!,СВЦЭМ!$A$40:$A$783,$A387,СВЦЭМ!$B$39:$B$782,Y$366)+'СЕТ СН'!$F$16</f>
        <v>#REF!</v>
      </c>
    </row>
    <row r="388" spans="1:26" ht="15.75" hidden="1" x14ac:dyDescent="0.2">
      <c r="A388" s="35">
        <f t="shared" si="10"/>
        <v>44308</v>
      </c>
      <c r="B388" s="36" t="e">
        <f>SUMIFS(СВЦЭМ!#REF!,СВЦЭМ!$A$40:$A$783,$A388,СВЦЭМ!$B$39:$B$782,B$366)+'СЕТ СН'!$F$16</f>
        <v>#REF!</v>
      </c>
      <c r="C388" s="36" t="e">
        <f>SUMIFS(СВЦЭМ!#REF!,СВЦЭМ!$A$40:$A$783,$A388,СВЦЭМ!$B$39:$B$782,C$366)+'СЕТ СН'!$F$16</f>
        <v>#REF!</v>
      </c>
      <c r="D388" s="36" t="e">
        <f>SUMIFS(СВЦЭМ!#REF!,СВЦЭМ!$A$40:$A$783,$A388,СВЦЭМ!$B$39:$B$782,D$366)+'СЕТ СН'!$F$16</f>
        <v>#REF!</v>
      </c>
      <c r="E388" s="36" t="e">
        <f>SUMIFS(СВЦЭМ!#REF!,СВЦЭМ!$A$40:$A$783,$A388,СВЦЭМ!$B$39:$B$782,E$366)+'СЕТ СН'!$F$16</f>
        <v>#REF!</v>
      </c>
      <c r="F388" s="36" t="e">
        <f>SUMIFS(СВЦЭМ!#REF!,СВЦЭМ!$A$40:$A$783,$A388,СВЦЭМ!$B$39:$B$782,F$366)+'СЕТ СН'!$F$16</f>
        <v>#REF!</v>
      </c>
      <c r="G388" s="36" t="e">
        <f>SUMIFS(СВЦЭМ!#REF!,СВЦЭМ!$A$40:$A$783,$A388,СВЦЭМ!$B$39:$B$782,G$366)+'СЕТ СН'!$F$16</f>
        <v>#REF!</v>
      </c>
      <c r="H388" s="36" t="e">
        <f>SUMIFS(СВЦЭМ!#REF!,СВЦЭМ!$A$40:$A$783,$A388,СВЦЭМ!$B$39:$B$782,H$366)+'СЕТ СН'!$F$16</f>
        <v>#REF!</v>
      </c>
      <c r="I388" s="36" t="e">
        <f>SUMIFS(СВЦЭМ!#REF!,СВЦЭМ!$A$40:$A$783,$A388,СВЦЭМ!$B$39:$B$782,I$366)+'СЕТ СН'!$F$16</f>
        <v>#REF!</v>
      </c>
      <c r="J388" s="36" t="e">
        <f>SUMIFS(СВЦЭМ!#REF!,СВЦЭМ!$A$40:$A$783,$A388,СВЦЭМ!$B$39:$B$782,J$366)+'СЕТ СН'!$F$16</f>
        <v>#REF!</v>
      </c>
      <c r="K388" s="36" t="e">
        <f>SUMIFS(СВЦЭМ!#REF!,СВЦЭМ!$A$40:$A$783,$A388,СВЦЭМ!$B$39:$B$782,K$366)+'СЕТ СН'!$F$16</f>
        <v>#REF!</v>
      </c>
      <c r="L388" s="36" t="e">
        <f>SUMIFS(СВЦЭМ!#REF!,СВЦЭМ!$A$40:$A$783,$A388,СВЦЭМ!$B$39:$B$782,L$366)+'СЕТ СН'!$F$16</f>
        <v>#REF!</v>
      </c>
      <c r="M388" s="36" t="e">
        <f>SUMIFS(СВЦЭМ!#REF!,СВЦЭМ!$A$40:$A$783,$A388,СВЦЭМ!$B$39:$B$782,M$366)+'СЕТ СН'!$F$16</f>
        <v>#REF!</v>
      </c>
      <c r="N388" s="36" t="e">
        <f>SUMIFS(СВЦЭМ!#REF!,СВЦЭМ!$A$40:$A$783,$A388,СВЦЭМ!$B$39:$B$782,N$366)+'СЕТ СН'!$F$16</f>
        <v>#REF!</v>
      </c>
      <c r="O388" s="36" t="e">
        <f>SUMIFS(СВЦЭМ!#REF!,СВЦЭМ!$A$40:$A$783,$A388,СВЦЭМ!$B$39:$B$782,O$366)+'СЕТ СН'!$F$16</f>
        <v>#REF!</v>
      </c>
      <c r="P388" s="36" t="e">
        <f>SUMIFS(СВЦЭМ!#REF!,СВЦЭМ!$A$40:$A$783,$A388,СВЦЭМ!$B$39:$B$782,P$366)+'СЕТ СН'!$F$16</f>
        <v>#REF!</v>
      </c>
      <c r="Q388" s="36" t="e">
        <f>SUMIFS(СВЦЭМ!#REF!,СВЦЭМ!$A$40:$A$783,$A388,СВЦЭМ!$B$39:$B$782,Q$366)+'СЕТ СН'!$F$16</f>
        <v>#REF!</v>
      </c>
      <c r="R388" s="36" t="e">
        <f>SUMIFS(СВЦЭМ!#REF!,СВЦЭМ!$A$40:$A$783,$A388,СВЦЭМ!$B$39:$B$782,R$366)+'СЕТ СН'!$F$16</f>
        <v>#REF!</v>
      </c>
      <c r="S388" s="36" t="e">
        <f>SUMIFS(СВЦЭМ!#REF!,СВЦЭМ!$A$40:$A$783,$A388,СВЦЭМ!$B$39:$B$782,S$366)+'СЕТ СН'!$F$16</f>
        <v>#REF!</v>
      </c>
      <c r="T388" s="36" t="e">
        <f>SUMIFS(СВЦЭМ!#REF!,СВЦЭМ!$A$40:$A$783,$A388,СВЦЭМ!$B$39:$B$782,T$366)+'СЕТ СН'!$F$16</f>
        <v>#REF!</v>
      </c>
      <c r="U388" s="36" t="e">
        <f>SUMIFS(СВЦЭМ!#REF!,СВЦЭМ!$A$40:$A$783,$A388,СВЦЭМ!$B$39:$B$782,U$366)+'СЕТ СН'!$F$16</f>
        <v>#REF!</v>
      </c>
      <c r="V388" s="36" t="e">
        <f>SUMIFS(СВЦЭМ!#REF!,СВЦЭМ!$A$40:$A$783,$A388,СВЦЭМ!$B$39:$B$782,V$366)+'СЕТ СН'!$F$16</f>
        <v>#REF!</v>
      </c>
      <c r="W388" s="36" t="e">
        <f>SUMIFS(СВЦЭМ!#REF!,СВЦЭМ!$A$40:$A$783,$A388,СВЦЭМ!$B$39:$B$782,W$366)+'СЕТ СН'!$F$16</f>
        <v>#REF!</v>
      </c>
      <c r="X388" s="36" t="e">
        <f>SUMIFS(СВЦЭМ!#REF!,СВЦЭМ!$A$40:$A$783,$A388,СВЦЭМ!$B$39:$B$782,X$366)+'СЕТ СН'!$F$16</f>
        <v>#REF!</v>
      </c>
      <c r="Y388" s="36" t="e">
        <f>SUMIFS(СВЦЭМ!#REF!,СВЦЭМ!$A$40:$A$783,$A388,СВЦЭМ!$B$39:$B$782,Y$366)+'СЕТ СН'!$F$16</f>
        <v>#REF!</v>
      </c>
    </row>
    <row r="389" spans="1:26" ht="15.75" hidden="1" x14ac:dyDescent="0.2">
      <c r="A389" s="35">
        <f t="shared" si="10"/>
        <v>44309</v>
      </c>
      <c r="B389" s="36" t="e">
        <f>SUMIFS(СВЦЭМ!#REF!,СВЦЭМ!$A$40:$A$783,$A389,СВЦЭМ!$B$39:$B$782,B$366)+'СЕТ СН'!$F$16</f>
        <v>#REF!</v>
      </c>
      <c r="C389" s="36" t="e">
        <f>SUMIFS(СВЦЭМ!#REF!,СВЦЭМ!$A$40:$A$783,$A389,СВЦЭМ!$B$39:$B$782,C$366)+'СЕТ СН'!$F$16</f>
        <v>#REF!</v>
      </c>
      <c r="D389" s="36" t="e">
        <f>SUMIFS(СВЦЭМ!#REF!,СВЦЭМ!$A$40:$A$783,$A389,СВЦЭМ!$B$39:$B$782,D$366)+'СЕТ СН'!$F$16</f>
        <v>#REF!</v>
      </c>
      <c r="E389" s="36" t="e">
        <f>SUMIFS(СВЦЭМ!#REF!,СВЦЭМ!$A$40:$A$783,$A389,СВЦЭМ!$B$39:$B$782,E$366)+'СЕТ СН'!$F$16</f>
        <v>#REF!</v>
      </c>
      <c r="F389" s="36" t="e">
        <f>SUMIFS(СВЦЭМ!#REF!,СВЦЭМ!$A$40:$A$783,$A389,СВЦЭМ!$B$39:$B$782,F$366)+'СЕТ СН'!$F$16</f>
        <v>#REF!</v>
      </c>
      <c r="G389" s="36" t="e">
        <f>SUMIFS(СВЦЭМ!#REF!,СВЦЭМ!$A$40:$A$783,$A389,СВЦЭМ!$B$39:$B$782,G$366)+'СЕТ СН'!$F$16</f>
        <v>#REF!</v>
      </c>
      <c r="H389" s="36" t="e">
        <f>SUMIFS(СВЦЭМ!#REF!,СВЦЭМ!$A$40:$A$783,$A389,СВЦЭМ!$B$39:$B$782,H$366)+'СЕТ СН'!$F$16</f>
        <v>#REF!</v>
      </c>
      <c r="I389" s="36" t="e">
        <f>SUMIFS(СВЦЭМ!#REF!,СВЦЭМ!$A$40:$A$783,$A389,СВЦЭМ!$B$39:$B$782,I$366)+'СЕТ СН'!$F$16</f>
        <v>#REF!</v>
      </c>
      <c r="J389" s="36" t="e">
        <f>SUMIFS(СВЦЭМ!#REF!,СВЦЭМ!$A$40:$A$783,$A389,СВЦЭМ!$B$39:$B$782,J$366)+'СЕТ СН'!$F$16</f>
        <v>#REF!</v>
      </c>
      <c r="K389" s="36" t="e">
        <f>SUMIFS(СВЦЭМ!#REF!,СВЦЭМ!$A$40:$A$783,$A389,СВЦЭМ!$B$39:$B$782,K$366)+'СЕТ СН'!$F$16</f>
        <v>#REF!</v>
      </c>
      <c r="L389" s="36" t="e">
        <f>SUMIFS(СВЦЭМ!#REF!,СВЦЭМ!$A$40:$A$783,$A389,СВЦЭМ!$B$39:$B$782,L$366)+'СЕТ СН'!$F$16</f>
        <v>#REF!</v>
      </c>
      <c r="M389" s="36" t="e">
        <f>SUMIFS(СВЦЭМ!#REF!,СВЦЭМ!$A$40:$A$783,$A389,СВЦЭМ!$B$39:$B$782,M$366)+'СЕТ СН'!$F$16</f>
        <v>#REF!</v>
      </c>
      <c r="N389" s="36" t="e">
        <f>SUMIFS(СВЦЭМ!#REF!,СВЦЭМ!$A$40:$A$783,$A389,СВЦЭМ!$B$39:$B$782,N$366)+'СЕТ СН'!$F$16</f>
        <v>#REF!</v>
      </c>
      <c r="O389" s="36" t="e">
        <f>SUMIFS(СВЦЭМ!#REF!,СВЦЭМ!$A$40:$A$783,$A389,СВЦЭМ!$B$39:$B$782,O$366)+'СЕТ СН'!$F$16</f>
        <v>#REF!</v>
      </c>
      <c r="P389" s="36" t="e">
        <f>SUMIFS(СВЦЭМ!#REF!,СВЦЭМ!$A$40:$A$783,$A389,СВЦЭМ!$B$39:$B$782,P$366)+'СЕТ СН'!$F$16</f>
        <v>#REF!</v>
      </c>
      <c r="Q389" s="36" t="e">
        <f>SUMIFS(СВЦЭМ!#REF!,СВЦЭМ!$A$40:$A$783,$A389,СВЦЭМ!$B$39:$B$782,Q$366)+'СЕТ СН'!$F$16</f>
        <v>#REF!</v>
      </c>
      <c r="R389" s="36" t="e">
        <f>SUMIFS(СВЦЭМ!#REF!,СВЦЭМ!$A$40:$A$783,$A389,СВЦЭМ!$B$39:$B$782,R$366)+'СЕТ СН'!$F$16</f>
        <v>#REF!</v>
      </c>
      <c r="S389" s="36" t="e">
        <f>SUMIFS(СВЦЭМ!#REF!,СВЦЭМ!$A$40:$A$783,$A389,СВЦЭМ!$B$39:$B$782,S$366)+'СЕТ СН'!$F$16</f>
        <v>#REF!</v>
      </c>
      <c r="T389" s="36" t="e">
        <f>SUMIFS(СВЦЭМ!#REF!,СВЦЭМ!$A$40:$A$783,$A389,СВЦЭМ!$B$39:$B$782,T$366)+'СЕТ СН'!$F$16</f>
        <v>#REF!</v>
      </c>
      <c r="U389" s="36" t="e">
        <f>SUMIFS(СВЦЭМ!#REF!,СВЦЭМ!$A$40:$A$783,$A389,СВЦЭМ!$B$39:$B$782,U$366)+'СЕТ СН'!$F$16</f>
        <v>#REF!</v>
      </c>
      <c r="V389" s="36" t="e">
        <f>SUMIFS(СВЦЭМ!#REF!,СВЦЭМ!$A$40:$A$783,$A389,СВЦЭМ!$B$39:$B$782,V$366)+'СЕТ СН'!$F$16</f>
        <v>#REF!</v>
      </c>
      <c r="W389" s="36" t="e">
        <f>SUMIFS(СВЦЭМ!#REF!,СВЦЭМ!$A$40:$A$783,$A389,СВЦЭМ!$B$39:$B$782,W$366)+'СЕТ СН'!$F$16</f>
        <v>#REF!</v>
      </c>
      <c r="X389" s="36" t="e">
        <f>SUMIFS(СВЦЭМ!#REF!,СВЦЭМ!$A$40:$A$783,$A389,СВЦЭМ!$B$39:$B$782,X$366)+'СЕТ СН'!$F$16</f>
        <v>#REF!</v>
      </c>
      <c r="Y389" s="36" t="e">
        <f>SUMIFS(СВЦЭМ!#REF!,СВЦЭМ!$A$40:$A$783,$A389,СВЦЭМ!$B$39:$B$782,Y$366)+'СЕТ СН'!$F$16</f>
        <v>#REF!</v>
      </c>
    </row>
    <row r="390" spans="1:26" ht="15.75" hidden="1" x14ac:dyDescent="0.2">
      <c r="A390" s="35">
        <f t="shared" si="10"/>
        <v>44310</v>
      </c>
      <c r="B390" s="36" t="e">
        <f>SUMIFS(СВЦЭМ!#REF!,СВЦЭМ!$A$40:$A$783,$A390,СВЦЭМ!$B$39:$B$782,B$366)+'СЕТ СН'!$F$16</f>
        <v>#REF!</v>
      </c>
      <c r="C390" s="36" t="e">
        <f>SUMIFS(СВЦЭМ!#REF!,СВЦЭМ!$A$40:$A$783,$A390,СВЦЭМ!$B$39:$B$782,C$366)+'СЕТ СН'!$F$16</f>
        <v>#REF!</v>
      </c>
      <c r="D390" s="36" t="e">
        <f>SUMIFS(СВЦЭМ!#REF!,СВЦЭМ!$A$40:$A$783,$A390,СВЦЭМ!$B$39:$B$782,D$366)+'СЕТ СН'!$F$16</f>
        <v>#REF!</v>
      </c>
      <c r="E390" s="36" t="e">
        <f>SUMIFS(СВЦЭМ!#REF!,СВЦЭМ!$A$40:$A$783,$A390,СВЦЭМ!$B$39:$B$782,E$366)+'СЕТ СН'!$F$16</f>
        <v>#REF!</v>
      </c>
      <c r="F390" s="36" t="e">
        <f>SUMIFS(СВЦЭМ!#REF!,СВЦЭМ!$A$40:$A$783,$A390,СВЦЭМ!$B$39:$B$782,F$366)+'СЕТ СН'!$F$16</f>
        <v>#REF!</v>
      </c>
      <c r="G390" s="36" t="e">
        <f>SUMIFS(СВЦЭМ!#REF!,СВЦЭМ!$A$40:$A$783,$A390,СВЦЭМ!$B$39:$B$782,G$366)+'СЕТ СН'!$F$16</f>
        <v>#REF!</v>
      </c>
      <c r="H390" s="36" t="e">
        <f>SUMIFS(СВЦЭМ!#REF!,СВЦЭМ!$A$40:$A$783,$A390,СВЦЭМ!$B$39:$B$782,H$366)+'СЕТ СН'!$F$16</f>
        <v>#REF!</v>
      </c>
      <c r="I390" s="36" t="e">
        <f>SUMIFS(СВЦЭМ!#REF!,СВЦЭМ!$A$40:$A$783,$A390,СВЦЭМ!$B$39:$B$782,I$366)+'СЕТ СН'!$F$16</f>
        <v>#REF!</v>
      </c>
      <c r="J390" s="36" t="e">
        <f>SUMIFS(СВЦЭМ!#REF!,СВЦЭМ!$A$40:$A$783,$A390,СВЦЭМ!$B$39:$B$782,J$366)+'СЕТ СН'!$F$16</f>
        <v>#REF!</v>
      </c>
      <c r="K390" s="36" t="e">
        <f>SUMIFS(СВЦЭМ!#REF!,СВЦЭМ!$A$40:$A$783,$A390,СВЦЭМ!$B$39:$B$782,K$366)+'СЕТ СН'!$F$16</f>
        <v>#REF!</v>
      </c>
      <c r="L390" s="36" t="e">
        <f>SUMIFS(СВЦЭМ!#REF!,СВЦЭМ!$A$40:$A$783,$A390,СВЦЭМ!$B$39:$B$782,L$366)+'СЕТ СН'!$F$16</f>
        <v>#REF!</v>
      </c>
      <c r="M390" s="36" t="e">
        <f>SUMIFS(СВЦЭМ!#REF!,СВЦЭМ!$A$40:$A$783,$A390,СВЦЭМ!$B$39:$B$782,M$366)+'СЕТ СН'!$F$16</f>
        <v>#REF!</v>
      </c>
      <c r="N390" s="36" t="e">
        <f>SUMIFS(СВЦЭМ!#REF!,СВЦЭМ!$A$40:$A$783,$A390,СВЦЭМ!$B$39:$B$782,N$366)+'СЕТ СН'!$F$16</f>
        <v>#REF!</v>
      </c>
      <c r="O390" s="36" t="e">
        <f>SUMIFS(СВЦЭМ!#REF!,СВЦЭМ!$A$40:$A$783,$A390,СВЦЭМ!$B$39:$B$782,O$366)+'СЕТ СН'!$F$16</f>
        <v>#REF!</v>
      </c>
      <c r="P390" s="36" t="e">
        <f>SUMIFS(СВЦЭМ!#REF!,СВЦЭМ!$A$40:$A$783,$A390,СВЦЭМ!$B$39:$B$782,P$366)+'СЕТ СН'!$F$16</f>
        <v>#REF!</v>
      </c>
      <c r="Q390" s="36" t="e">
        <f>SUMIFS(СВЦЭМ!#REF!,СВЦЭМ!$A$40:$A$783,$A390,СВЦЭМ!$B$39:$B$782,Q$366)+'СЕТ СН'!$F$16</f>
        <v>#REF!</v>
      </c>
      <c r="R390" s="36" t="e">
        <f>SUMIFS(СВЦЭМ!#REF!,СВЦЭМ!$A$40:$A$783,$A390,СВЦЭМ!$B$39:$B$782,R$366)+'СЕТ СН'!$F$16</f>
        <v>#REF!</v>
      </c>
      <c r="S390" s="36" t="e">
        <f>SUMIFS(СВЦЭМ!#REF!,СВЦЭМ!$A$40:$A$783,$A390,СВЦЭМ!$B$39:$B$782,S$366)+'СЕТ СН'!$F$16</f>
        <v>#REF!</v>
      </c>
      <c r="T390" s="36" t="e">
        <f>SUMIFS(СВЦЭМ!#REF!,СВЦЭМ!$A$40:$A$783,$A390,СВЦЭМ!$B$39:$B$782,T$366)+'СЕТ СН'!$F$16</f>
        <v>#REF!</v>
      </c>
      <c r="U390" s="36" t="e">
        <f>SUMIFS(СВЦЭМ!#REF!,СВЦЭМ!$A$40:$A$783,$A390,СВЦЭМ!$B$39:$B$782,U$366)+'СЕТ СН'!$F$16</f>
        <v>#REF!</v>
      </c>
      <c r="V390" s="36" t="e">
        <f>SUMIFS(СВЦЭМ!#REF!,СВЦЭМ!$A$40:$A$783,$A390,СВЦЭМ!$B$39:$B$782,V$366)+'СЕТ СН'!$F$16</f>
        <v>#REF!</v>
      </c>
      <c r="W390" s="36" t="e">
        <f>SUMIFS(СВЦЭМ!#REF!,СВЦЭМ!$A$40:$A$783,$A390,СВЦЭМ!$B$39:$B$782,W$366)+'СЕТ СН'!$F$16</f>
        <v>#REF!</v>
      </c>
      <c r="X390" s="36" t="e">
        <f>SUMIFS(СВЦЭМ!#REF!,СВЦЭМ!$A$40:$A$783,$A390,СВЦЭМ!$B$39:$B$782,X$366)+'СЕТ СН'!$F$16</f>
        <v>#REF!</v>
      </c>
      <c r="Y390" s="36" t="e">
        <f>SUMIFS(СВЦЭМ!#REF!,СВЦЭМ!$A$40:$A$783,$A390,СВЦЭМ!$B$39:$B$782,Y$366)+'СЕТ СН'!$F$16</f>
        <v>#REF!</v>
      </c>
    </row>
    <row r="391" spans="1:26" ht="15.75" hidden="1" x14ac:dyDescent="0.2">
      <c r="A391" s="35">
        <f t="shared" si="10"/>
        <v>44311</v>
      </c>
      <c r="B391" s="36" t="e">
        <f>SUMIFS(СВЦЭМ!#REF!,СВЦЭМ!$A$40:$A$783,$A391,СВЦЭМ!$B$39:$B$782,B$366)+'СЕТ СН'!$F$16</f>
        <v>#REF!</v>
      </c>
      <c r="C391" s="36" t="e">
        <f>SUMIFS(СВЦЭМ!#REF!,СВЦЭМ!$A$40:$A$783,$A391,СВЦЭМ!$B$39:$B$782,C$366)+'СЕТ СН'!$F$16</f>
        <v>#REF!</v>
      </c>
      <c r="D391" s="36" t="e">
        <f>SUMIFS(СВЦЭМ!#REF!,СВЦЭМ!$A$40:$A$783,$A391,СВЦЭМ!$B$39:$B$782,D$366)+'СЕТ СН'!$F$16</f>
        <v>#REF!</v>
      </c>
      <c r="E391" s="36" t="e">
        <f>SUMIFS(СВЦЭМ!#REF!,СВЦЭМ!$A$40:$A$783,$A391,СВЦЭМ!$B$39:$B$782,E$366)+'СЕТ СН'!$F$16</f>
        <v>#REF!</v>
      </c>
      <c r="F391" s="36" t="e">
        <f>SUMIFS(СВЦЭМ!#REF!,СВЦЭМ!$A$40:$A$783,$A391,СВЦЭМ!$B$39:$B$782,F$366)+'СЕТ СН'!$F$16</f>
        <v>#REF!</v>
      </c>
      <c r="G391" s="36" t="e">
        <f>SUMIFS(СВЦЭМ!#REF!,СВЦЭМ!$A$40:$A$783,$A391,СВЦЭМ!$B$39:$B$782,G$366)+'СЕТ СН'!$F$16</f>
        <v>#REF!</v>
      </c>
      <c r="H391" s="36" t="e">
        <f>SUMIFS(СВЦЭМ!#REF!,СВЦЭМ!$A$40:$A$783,$A391,СВЦЭМ!$B$39:$B$782,H$366)+'СЕТ СН'!$F$16</f>
        <v>#REF!</v>
      </c>
      <c r="I391" s="36" t="e">
        <f>SUMIFS(СВЦЭМ!#REF!,СВЦЭМ!$A$40:$A$783,$A391,СВЦЭМ!$B$39:$B$782,I$366)+'СЕТ СН'!$F$16</f>
        <v>#REF!</v>
      </c>
      <c r="J391" s="36" t="e">
        <f>SUMIFS(СВЦЭМ!#REF!,СВЦЭМ!$A$40:$A$783,$A391,СВЦЭМ!$B$39:$B$782,J$366)+'СЕТ СН'!$F$16</f>
        <v>#REF!</v>
      </c>
      <c r="K391" s="36" t="e">
        <f>SUMIFS(СВЦЭМ!#REF!,СВЦЭМ!$A$40:$A$783,$A391,СВЦЭМ!$B$39:$B$782,K$366)+'СЕТ СН'!$F$16</f>
        <v>#REF!</v>
      </c>
      <c r="L391" s="36" t="e">
        <f>SUMIFS(СВЦЭМ!#REF!,СВЦЭМ!$A$40:$A$783,$A391,СВЦЭМ!$B$39:$B$782,L$366)+'СЕТ СН'!$F$16</f>
        <v>#REF!</v>
      </c>
      <c r="M391" s="36" t="e">
        <f>SUMIFS(СВЦЭМ!#REF!,СВЦЭМ!$A$40:$A$783,$A391,СВЦЭМ!$B$39:$B$782,M$366)+'СЕТ СН'!$F$16</f>
        <v>#REF!</v>
      </c>
      <c r="N391" s="36" t="e">
        <f>SUMIFS(СВЦЭМ!#REF!,СВЦЭМ!$A$40:$A$783,$A391,СВЦЭМ!$B$39:$B$782,N$366)+'СЕТ СН'!$F$16</f>
        <v>#REF!</v>
      </c>
      <c r="O391" s="36" t="e">
        <f>SUMIFS(СВЦЭМ!#REF!,СВЦЭМ!$A$40:$A$783,$A391,СВЦЭМ!$B$39:$B$782,O$366)+'СЕТ СН'!$F$16</f>
        <v>#REF!</v>
      </c>
      <c r="P391" s="36" t="e">
        <f>SUMIFS(СВЦЭМ!#REF!,СВЦЭМ!$A$40:$A$783,$A391,СВЦЭМ!$B$39:$B$782,P$366)+'СЕТ СН'!$F$16</f>
        <v>#REF!</v>
      </c>
      <c r="Q391" s="36" t="e">
        <f>SUMIFS(СВЦЭМ!#REF!,СВЦЭМ!$A$40:$A$783,$A391,СВЦЭМ!$B$39:$B$782,Q$366)+'СЕТ СН'!$F$16</f>
        <v>#REF!</v>
      </c>
      <c r="R391" s="36" t="e">
        <f>SUMIFS(СВЦЭМ!#REF!,СВЦЭМ!$A$40:$A$783,$A391,СВЦЭМ!$B$39:$B$782,R$366)+'СЕТ СН'!$F$16</f>
        <v>#REF!</v>
      </c>
      <c r="S391" s="36" t="e">
        <f>SUMIFS(СВЦЭМ!#REF!,СВЦЭМ!$A$40:$A$783,$A391,СВЦЭМ!$B$39:$B$782,S$366)+'СЕТ СН'!$F$16</f>
        <v>#REF!</v>
      </c>
      <c r="T391" s="36" t="e">
        <f>SUMIFS(СВЦЭМ!#REF!,СВЦЭМ!$A$40:$A$783,$A391,СВЦЭМ!$B$39:$B$782,T$366)+'СЕТ СН'!$F$16</f>
        <v>#REF!</v>
      </c>
      <c r="U391" s="36" t="e">
        <f>SUMIFS(СВЦЭМ!#REF!,СВЦЭМ!$A$40:$A$783,$A391,СВЦЭМ!$B$39:$B$782,U$366)+'СЕТ СН'!$F$16</f>
        <v>#REF!</v>
      </c>
      <c r="V391" s="36" t="e">
        <f>SUMIFS(СВЦЭМ!#REF!,СВЦЭМ!$A$40:$A$783,$A391,СВЦЭМ!$B$39:$B$782,V$366)+'СЕТ СН'!$F$16</f>
        <v>#REF!</v>
      </c>
      <c r="W391" s="36" t="e">
        <f>SUMIFS(СВЦЭМ!#REF!,СВЦЭМ!$A$40:$A$783,$A391,СВЦЭМ!$B$39:$B$782,W$366)+'СЕТ СН'!$F$16</f>
        <v>#REF!</v>
      </c>
      <c r="X391" s="36" t="e">
        <f>SUMIFS(СВЦЭМ!#REF!,СВЦЭМ!$A$40:$A$783,$A391,СВЦЭМ!$B$39:$B$782,X$366)+'СЕТ СН'!$F$16</f>
        <v>#REF!</v>
      </c>
      <c r="Y391" s="36" t="e">
        <f>SUMIFS(СВЦЭМ!#REF!,СВЦЭМ!$A$40:$A$783,$A391,СВЦЭМ!$B$39:$B$782,Y$366)+'СЕТ СН'!$F$16</f>
        <v>#REF!</v>
      </c>
    </row>
    <row r="392" spans="1:26" ht="15.75" hidden="1" x14ac:dyDescent="0.2">
      <c r="A392" s="35">
        <f t="shared" si="10"/>
        <v>44312</v>
      </c>
      <c r="B392" s="36" t="e">
        <f>SUMIFS(СВЦЭМ!#REF!,СВЦЭМ!$A$40:$A$783,$A392,СВЦЭМ!$B$39:$B$782,B$366)+'СЕТ СН'!$F$16</f>
        <v>#REF!</v>
      </c>
      <c r="C392" s="36" t="e">
        <f>SUMIFS(СВЦЭМ!#REF!,СВЦЭМ!$A$40:$A$783,$A392,СВЦЭМ!$B$39:$B$782,C$366)+'СЕТ СН'!$F$16</f>
        <v>#REF!</v>
      </c>
      <c r="D392" s="36" t="e">
        <f>SUMIFS(СВЦЭМ!#REF!,СВЦЭМ!$A$40:$A$783,$A392,СВЦЭМ!$B$39:$B$782,D$366)+'СЕТ СН'!$F$16</f>
        <v>#REF!</v>
      </c>
      <c r="E392" s="36" t="e">
        <f>SUMIFS(СВЦЭМ!#REF!,СВЦЭМ!$A$40:$A$783,$A392,СВЦЭМ!$B$39:$B$782,E$366)+'СЕТ СН'!$F$16</f>
        <v>#REF!</v>
      </c>
      <c r="F392" s="36" t="e">
        <f>SUMIFS(СВЦЭМ!#REF!,СВЦЭМ!$A$40:$A$783,$A392,СВЦЭМ!$B$39:$B$782,F$366)+'СЕТ СН'!$F$16</f>
        <v>#REF!</v>
      </c>
      <c r="G392" s="36" t="e">
        <f>SUMIFS(СВЦЭМ!#REF!,СВЦЭМ!$A$40:$A$783,$A392,СВЦЭМ!$B$39:$B$782,G$366)+'СЕТ СН'!$F$16</f>
        <v>#REF!</v>
      </c>
      <c r="H392" s="36" t="e">
        <f>SUMIFS(СВЦЭМ!#REF!,СВЦЭМ!$A$40:$A$783,$A392,СВЦЭМ!$B$39:$B$782,H$366)+'СЕТ СН'!$F$16</f>
        <v>#REF!</v>
      </c>
      <c r="I392" s="36" t="e">
        <f>SUMIFS(СВЦЭМ!#REF!,СВЦЭМ!$A$40:$A$783,$A392,СВЦЭМ!$B$39:$B$782,I$366)+'СЕТ СН'!$F$16</f>
        <v>#REF!</v>
      </c>
      <c r="J392" s="36" t="e">
        <f>SUMIFS(СВЦЭМ!#REF!,СВЦЭМ!$A$40:$A$783,$A392,СВЦЭМ!$B$39:$B$782,J$366)+'СЕТ СН'!$F$16</f>
        <v>#REF!</v>
      </c>
      <c r="K392" s="36" t="e">
        <f>SUMIFS(СВЦЭМ!#REF!,СВЦЭМ!$A$40:$A$783,$A392,СВЦЭМ!$B$39:$B$782,K$366)+'СЕТ СН'!$F$16</f>
        <v>#REF!</v>
      </c>
      <c r="L392" s="36" t="e">
        <f>SUMIFS(СВЦЭМ!#REF!,СВЦЭМ!$A$40:$A$783,$A392,СВЦЭМ!$B$39:$B$782,L$366)+'СЕТ СН'!$F$16</f>
        <v>#REF!</v>
      </c>
      <c r="M392" s="36" t="e">
        <f>SUMIFS(СВЦЭМ!#REF!,СВЦЭМ!$A$40:$A$783,$A392,СВЦЭМ!$B$39:$B$782,M$366)+'СЕТ СН'!$F$16</f>
        <v>#REF!</v>
      </c>
      <c r="N392" s="36" t="e">
        <f>SUMIFS(СВЦЭМ!#REF!,СВЦЭМ!$A$40:$A$783,$A392,СВЦЭМ!$B$39:$B$782,N$366)+'СЕТ СН'!$F$16</f>
        <v>#REF!</v>
      </c>
      <c r="O392" s="36" t="e">
        <f>SUMIFS(СВЦЭМ!#REF!,СВЦЭМ!$A$40:$A$783,$A392,СВЦЭМ!$B$39:$B$782,O$366)+'СЕТ СН'!$F$16</f>
        <v>#REF!</v>
      </c>
      <c r="P392" s="36" t="e">
        <f>SUMIFS(СВЦЭМ!#REF!,СВЦЭМ!$A$40:$A$783,$A392,СВЦЭМ!$B$39:$B$782,P$366)+'СЕТ СН'!$F$16</f>
        <v>#REF!</v>
      </c>
      <c r="Q392" s="36" t="e">
        <f>SUMIFS(СВЦЭМ!#REF!,СВЦЭМ!$A$40:$A$783,$A392,СВЦЭМ!$B$39:$B$782,Q$366)+'СЕТ СН'!$F$16</f>
        <v>#REF!</v>
      </c>
      <c r="R392" s="36" t="e">
        <f>SUMIFS(СВЦЭМ!#REF!,СВЦЭМ!$A$40:$A$783,$A392,СВЦЭМ!$B$39:$B$782,R$366)+'СЕТ СН'!$F$16</f>
        <v>#REF!</v>
      </c>
      <c r="S392" s="36" t="e">
        <f>SUMIFS(СВЦЭМ!#REF!,СВЦЭМ!$A$40:$A$783,$A392,СВЦЭМ!$B$39:$B$782,S$366)+'СЕТ СН'!$F$16</f>
        <v>#REF!</v>
      </c>
      <c r="T392" s="36" t="e">
        <f>SUMIFS(СВЦЭМ!#REF!,СВЦЭМ!$A$40:$A$783,$A392,СВЦЭМ!$B$39:$B$782,T$366)+'СЕТ СН'!$F$16</f>
        <v>#REF!</v>
      </c>
      <c r="U392" s="36" t="e">
        <f>SUMIFS(СВЦЭМ!#REF!,СВЦЭМ!$A$40:$A$783,$A392,СВЦЭМ!$B$39:$B$782,U$366)+'СЕТ СН'!$F$16</f>
        <v>#REF!</v>
      </c>
      <c r="V392" s="36" t="e">
        <f>SUMIFS(СВЦЭМ!#REF!,СВЦЭМ!$A$40:$A$783,$A392,СВЦЭМ!$B$39:$B$782,V$366)+'СЕТ СН'!$F$16</f>
        <v>#REF!</v>
      </c>
      <c r="W392" s="36" t="e">
        <f>SUMIFS(СВЦЭМ!#REF!,СВЦЭМ!$A$40:$A$783,$A392,СВЦЭМ!$B$39:$B$782,W$366)+'СЕТ СН'!$F$16</f>
        <v>#REF!</v>
      </c>
      <c r="X392" s="36" t="e">
        <f>SUMIFS(СВЦЭМ!#REF!,СВЦЭМ!$A$40:$A$783,$A392,СВЦЭМ!$B$39:$B$782,X$366)+'СЕТ СН'!$F$16</f>
        <v>#REF!</v>
      </c>
      <c r="Y392" s="36" t="e">
        <f>SUMIFS(СВЦЭМ!#REF!,СВЦЭМ!$A$40:$A$783,$A392,СВЦЭМ!$B$39:$B$782,Y$366)+'СЕТ СН'!$F$16</f>
        <v>#REF!</v>
      </c>
    </row>
    <row r="393" spans="1:26" ht="15.75" hidden="1" x14ac:dyDescent="0.2">
      <c r="A393" s="35">
        <f t="shared" si="10"/>
        <v>44313</v>
      </c>
      <c r="B393" s="36" t="e">
        <f>SUMIFS(СВЦЭМ!#REF!,СВЦЭМ!$A$40:$A$783,$A393,СВЦЭМ!$B$39:$B$782,B$366)+'СЕТ СН'!$F$16</f>
        <v>#REF!</v>
      </c>
      <c r="C393" s="36" t="e">
        <f>SUMIFS(СВЦЭМ!#REF!,СВЦЭМ!$A$40:$A$783,$A393,СВЦЭМ!$B$39:$B$782,C$366)+'СЕТ СН'!$F$16</f>
        <v>#REF!</v>
      </c>
      <c r="D393" s="36" t="e">
        <f>SUMIFS(СВЦЭМ!#REF!,СВЦЭМ!$A$40:$A$783,$A393,СВЦЭМ!$B$39:$B$782,D$366)+'СЕТ СН'!$F$16</f>
        <v>#REF!</v>
      </c>
      <c r="E393" s="36" t="e">
        <f>SUMIFS(СВЦЭМ!#REF!,СВЦЭМ!$A$40:$A$783,$A393,СВЦЭМ!$B$39:$B$782,E$366)+'СЕТ СН'!$F$16</f>
        <v>#REF!</v>
      </c>
      <c r="F393" s="36" t="e">
        <f>SUMIFS(СВЦЭМ!#REF!,СВЦЭМ!$A$40:$A$783,$A393,СВЦЭМ!$B$39:$B$782,F$366)+'СЕТ СН'!$F$16</f>
        <v>#REF!</v>
      </c>
      <c r="G393" s="36" t="e">
        <f>SUMIFS(СВЦЭМ!#REF!,СВЦЭМ!$A$40:$A$783,$A393,СВЦЭМ!$B$39:$B$782,G$366)+'СЕТ СН'!$F$16</f>
        <v>#REF!</v>
      </c>
      <c r="H393" s="36" t="e">
        <f>SUMIFS(СВЦЭМ!#REF!,СВЦЭМ!$A$40:$A$783,$A393,СВЦЭМ!$B$39:$B$782,H$366)+'СЕТ СН'!$F$16</f>
        <v>#REF!</v>
      </c>
      <c r="I393" s="36" t="e">
        <f>SUMIFS(СВЦЭМ!#REF!,СВЦЭМ!$A$40:$A$783,$A393,СВЦЭМ!$B$39:$B$782,I$366)+'СЕТ СН'!$F$16</f>
        <v>#REF!</v>
      </c>
      <c r="J393" s="36" t="e">
        <f>SUMIFS(СВЦЭМ!#REF!,СВЦЭМ!$A$40:$A$783,$A393,СВЦЭМ!$B$39:$B$782,J$366)+'СЕТ СН'!$F$16</f>
        <v>#REF!</v>
      </c>
      <c r="K393" s="36" t="e">
        <f>SUMIFS(СВЦЭМ!#REF!,СВЦЭМ!$A$40:$A$783,$A393,СВЦЭМ!$B$39:$B$782,K$366)+'СЕТ СН'!$F$16</f>
        <v>#REF!</v>
      </c>
      <c r="L393" s="36" t="e">
        <f>SUMIFS(СВЦЭМ!#REF!,СВЦЭМ!$A$40:$A$783,$A393,СВЦЭМ!$B$39:$B$782,L$366)+'СЕТ СН'!$F$16</f>
        <v>#REF!</v>
      </c>
      <c r="M393" s="36" t="e">
        <f>SUMIFS(СВЦЭМ!#REF!,СВЦЭМ!$A$40:$A$783,$A393,СВЦЭМ!$B$39:$B$782,M$366)+'СЕТ СН'!$F$16</f>
        <v>#REF!</v>
      </c>
      <c r="N393" s="36" t="e">
        <f>SUMIFS(СВЦЭМ!#REF!,СВЦЭМ!$A$40:$A$783,$A393,СВЦЭМ!$B$39:$B$782,N$366)+'СЕТ СН'!$F$16</f>
        <v>#REF!</v>
      </c>
      <c r="O393" s="36" t="e">
        <f>SUMIFS(СВЦЭМ!#REF!,СВЦЭМ!$A$40:$A$783,$A393,СВЦЭМ!$B$39:$B$782,O$366)+'СЕТ СН'!$F$16</f>
        <v>#REF!</v>
      </c>
      <c r="P393" s="36" t="e">
        <f>SUMIFS(СВЦЭМ!#REF!,СВЦЭМ!$A$40:$A$783,$A393,СВЦЭМ!$B$39:$B$782,P$366)+'СЕТ СН'!$F$16</f>
        <v>#REF!</v>
      </c>
      <c r="Q393" s="36" t="e">
        <f>SUMIFS(СВЦЭМ!#REF!,СВЦЭМ!$A$40:$A$783,$A393,СВЦЭМ!$B$39:$B$782,Q$366)+'СЕТ СН'!$F$16</f>
        <v>#REF!</v>
      </c>
      <c r="R393" s="36" t="e">
        <f>SUMIFS(СВЦЭМ!#REF!,СВЦЭМ!$A$40:$A$783,$A393,СВЦЭМ!$B$39:$B$782,R$366)+'СЕТ СН'!$F$16</f>
        <v>#REF!</v>
      </c>
      <c r="S393" s="36" t="e">
        <f>SUMIFS(СВЦЭМ!#REF!,СВЦЭМ!$A$40:$A$783,$A393,СВЦЭМ!$B$39:$B$782,S$366)+'СЕТ СН'!$F$16</f>
        <v>#REF!</v>
      </c>
      <c r="T393" s="36" t="e">
        <f>SUMIFS(СВЦЭМ!#REF!,СВЦЭМ!$A$40:$A$783,$A393,СВЦЭМ!$B$39:$B$782,T$366)+'СЕТ СН'!$F$16</f>
        <v>#REF!</v>
      </c>
      <c r="U393" s="36" t="e">
        <f>SUMIFS(СВЦЭМ!#REF!,СВЦЭМ!$A$40:$A$783,$A393,СВЦЭМ!$B$39:$B$782,U$366)+'СЕТ СН'!$F$16</f>
        <v>#REF!</v>
      </c>
      <c r="V393" s="36" t="e">
        <f>SUMIFS(СВЦЭМ!#REF!,СВЦЭМ!$A$40:$A$783,$A393,СВЦЭМ!$B$39:$B$782,V$366)+'СЕТ СН'!$F$16</f>
        <v>#REF!</v>
      </c>
      <c r="W393" s="36" t="e">
        <f>SUMIFS(СВЦЭМ!#REF!,СВЦЭМ!$A$40:$A$783,$A393,СВЦЭМ!$B$39:$B$782,W$366)+'СЕТ СН'!$F$16</f>
        <v>#REF!</v>
      </c>
      <c r="X393" s="36" t="e">
        <f>SUMIFS(СВЦЭМ!#REF!,СВЦЭМ!$A$40:$A$783,$A393,СВЦЭМ!$B$39:$B$782,X$366)+'СЕТ СН'!$F$16</f>
        <v>#REF!</v>
      </c>
      <c r="Y393" s="36" t="e">
        <f>SUMIFS(СВЦЭМ!#REF!,СВЦЭМ!$A$40:$A$783,$A393,СВЦЭМ!$B$39:$B$782,Y$366)+'СЕТ СН'!$F$16</f>
        <v>#REF!</v>
      </c>
    </row>
    <row r="394" spans="1:26" ht="15.75" hidden="1" x14ac:dyDescent="0.2">
      <c r="A394" s="35">
        <f t="shared" si="10"/>
        <v>44314</v>
      </c>
      <c r="B394" s="36" t="e">
        <f>SUMIFS(СВЦЭМ!#REF!,СВЦЭМ!$A$40:$A$783,$A394,СВЦЭМ!$B$39:$B$782,B$366)+'СЕТ СН'!$F$16</f>
        <v>#REF!</v>
      </c>
      <c r="C394" s="36" t="e">
        <f>SUMIFS(СВЦЭМ!#REF!,СВЦЭМ!$A$40:$A$783,$A394,СВЦЭМ!$B$39:$B$782,C$366)+'СЕТ СН'!$F$16</f>
        <v>#REF!</v>
      </c>
      <c r="D394" s="36" t="e">
        <f>SUMIFS(СВЦЭМ!#REF!,СВЦЭМ!$A$40:$A$783,$A394,СВЦЭМ!$B$39:$B$782,D$366)+'СЕТ СН'!$F$16</f>
        <v>#REF!</v>
      </c>
      <c r="E394" s="36" t="e">
        <f>SUMIFS(СВЦЭМ!#REF!,СВЦЭМ!$A$40:$A$783,$A394,СВЦЭМ!$B$39:$B$782,E$366)+'СЕТ СН'!$F$16</f>
        <v>#REF!</v>
      </c>
      <c r="F394" s="36" t="e">
        <f>SUMIFS(СВЦЭМ!#REF!,СВЦЭМ!$A$40:$A$783,$A394,СВЦЭМ!$B$39:$B$782,F$366)+'СЕТ СН'!$F$16</f>
        <v>#REF!</v>
      </c>
      <c r="G394" s="36" t="e">
        <f>SUMIFS(СВЦЭМ!#REF!,СВЦЭМ!$A$40:$A$783,$A394,СВЦЭМ!$B$39:$B$782,G$366)+'СЕТ СН'!$F$16</f>
        <v>#REF!</v>
      </c>
      <c r="H394" s="36" t="e">
        <f>SUMIFS(СВЦЭМ!#REF!,СВЦЭМ!$A$40:$A$783,$A394,СВЦЭМ!$B$39:$B$782,H$366)+'СЕТ СН'!$F$16</f>
        <v>#REF!</v>
      </c>
      <c r="I394" s="36" t="e">
        <f>SUMIFS(СВЦЭМ!#REF!,СВЦЭМ!$A$40:$A$783,$A394,СВЦЭМ!$B$39:$B$782,I$366)+'СЕТ СН'!$F$16</f>
        <v>#REF!</v>
      </c>
      <c r="J394" s="36" t="e">
        <f>SUMIFS(СВЦЭМ!#REF!,СВЦЭМ!$A$40:$A$783,$A394,СВЦЭМ!$B$39:$B$782,J$366)+'СЕТ СН'!$F$16</f>
        <v>#REF!</v>
      </c>
      <c r="K394" s="36" t="e">
        <f>SUMIFS(СВЦЭМ!#REF!,СВЦЭМ!$A$40:$A$783,$A394,СВЦЭМ!$B$39:$B$782,K$366)+'СЕТ СН'!$F$16</f>
        <v>#REF!</v>
      </c>
      <c r="L394" s="36" t="e">
        <f>SUMIFS(СВЦЭМ!#REF!,СВЦЭМ!$A$40:$A$783,$A394,СВЦЭМ!$B$39:$B$782,L$366)+'СЕТ СН'!$F$16</f>
        <v>#REF!</v>
      </c>
      <c r="M394" s="36" t="e">
        <f>SUMIFS(СВЦЭМ!#REF!,СВЦЭМ!$A$40:$A$783,$A394,СВЦЭМ!$B$39:$B$782,M$366)+'СЕТ СН'!$F$16</f>
        <v>#REF!</v>
      </c>
      <c r="N394" s="36" t="e">
        <f>SUMIFS(СВЦЭМ!#REF!,СВЦЭМ!$A$40:$A$783,$A394,СВЦЭМ!$B$39:$B$782,N$366)+'СЕТ СН'!$F$16</f>
        <v>#REF!</v>
      </c>
      <c r="O394" s="36" t="e">
        <f>SUMIFS(СВЦЭМ!#REF!,СВЦЭМ!$A$40:$A$783,$A394,СВЦЭМ!$B$39:$B$782,O$366)+'СЕТ СН'!$F$16</f>
        <v>#REF!</v>
      </c>
      <c r="P394" s="36" t="e">
        <f>SUMIFS(СВЦЭМ!#REF!,СВЦЭМ!$A$40:$A$783,$A394,СВЦЭМ!$B$39:$B$782,P$366)+'СЕТ СН'!$F$16</f>
        <v>#REF!</v>
      </c>
      <c r="Q394" s="36" t="e">
        <f>SUMIFS(СВЦЭМ!#REF!,СВЦЭМ!$A$40:$A$783,$A394,СВЦЭМ!$B$39:$B$782,Q$366)+'СЕТ СН'!$F$16</f>
        <v>#REF!</v>
      </c>
      <c r="R394" s="36" t="e">
        <f>SUMIFS(СВЦЭМ!#REF!,СВЦЭМ!$A$40:$A$783,$A394,СВЦЭМ!$B$39:$B$782,R$366)+'СЕТ СН'!$F$16</f>
        <v>#REF!</v>
      </c>
      <c r="S394" s="36" t="e">
        <f>SUMIFS(СВЦЭМ!#REF!,СВЦЭМ!$A$40:$A$783,$A394,СВЦЭМ!$B$39:$B$782,S$366)+'СЕТ СН'!$F$16</f>
        <v>#REF!</v>
      </c>
      <c r="T394" s="36" t="e">
        <f>SUMIFS(СВЦЭМ!#REF!,СВЦЭМ!$A$40:$A$783,$A394,СВЦЭМ!$B$39:$B$782,T$366)+'СЕТ СН'!$F$16</f>
        <v>#REF!</v>
      </c>
      <c r="U394" s="36" t="e">
        <f>SUMIFS(СВЦЭМ!#REF!,СВЦЭМ!$A$40:$A$783,$A394,СВЦЭМ!$B$39:$B$782,U$366)+'СЕТ СН'!$F$16</f>
        <v>#REF!</v>
      </c>
      <c r="V394" s="36" t="e">
        <f>SUMIFS(СВЦЭМ!#REF!,СВЦЭМ!$A$40:$A$783,$A394,СВЦЭМ!$B$39:$B$782,V$366)+'СЕТ СН'!$F$16</f>
        <v>#REF!</v>
      </c>
      <c r="W394" s="36" t="e">
        <f>SUMIFS(СВЦЭМ!#REF!,СВЦЭМ!$A$40:$A$783,$A394,СВЦЭМ!$B$39:$B$782,W$366)+'СЕТ СН'!$F$16</f>
        <v>#REF!</v>
      </c>
      <c r="X394" s="36" t="e">
        <f>SUMIFS(СВЦЭМ!#REF!,СВЦЭМ!$A$40:$A$783,$A394,СВЦЭМ!$B$39:$B$782,X$366)+'СЕТ СН'!$F$16</f>
        <v>#REF!</v>
      </c>
      <c r="Y394" s="36" t="e">
        <f>SUMIFS(СВЦЭМ!#REF!,СВЦЭМ!$A$40:$A$783,$A394,СВЦЭМ!$B$39:$B$782,Y$366)+'СЕТ СН'!$F$16</f>
        <v>#REF!</v>
      </c>
    </row>
    <row r="395" spans="1:26" ht="15.75" hidden="1" x14ac:dyDescent="0.2">
      <c r="A395" s="35">
        <f t="shared" si="10"/>
        <v>44315</v>
      </c>
      <c r="B395" s="36" t="e">
        <f>SUMIFS(СВЦЭМ!#REF!,СВЦЭМ!$A$40:$A$783,$A395,СВЦЭМ!$B$39:$B$782,B$366)+'СЕТ СН'!$F$16</f>
        <v>#REF!</v>
      </c>
      <c r="C395" s="36" t="e">
        <f>SUMIFS(СВЦЭМ!#REF!,СВЦЭМ!$A$40:$A$783,$A395,СВЦЭМ!$B$39:$B$782,C$366)+'СЕТ СН'!$F$16</f>
        <v>#REF!</v>
      </c>
      <c r="D395" s="36" t="e">
        <f>SUMIFS(СВЦЭМ!#REF!,СВЦЭМ!$A$40:$A$783,$A395,СВЦЭМ!$B$39:$B$782,D$366)+'СЕТ СН'!$F$16</f>
        <v>#REF!</v>
      </c>
      <c r="E395" s="36" t="e">
        <f>SUMIFS(СВЦЭМ!#REF!,СВЦЭМ!$A$40:$A$783,$A395,СВЦЭМ!$B$39:$B$782,E$366)+'СЕТ СН'!$F$16</f>
        <v>#REF!</v>
      </c>
      <c r="F395" s="36" t="e">
        <f>SUMIFS(СВЦЭМ!#REF!,СВЦЭМ!$A$40:$A$783,$A395,СВЦЭМ!$B$39:$B$782,F$366)+'СЕТ СН'!$F$16</f>
        <v>#REF!</v>
      </c>
      <c r="G395" s="36" t="e">
        <f>SUMIFS(СВЦЭМ!#REF!,СВЦЭМ!$A$40:$A$783,$A395,СВЦЭМ!$B$39:$B$782,G$366)+'СЕТ СН'!$F$16</f>
        <v>#REF!</v>
      </c>
      <c r="H395" s="36" t="e">
        <f>SUMIFS(СВЦЭМ!#REF!,СВЦЭМ!$A$40:$A$783,$A395,СВЦЭМ!$B$39:$B$782,H$366)+'СЕТ СН'!$F$16</f>
        <v>#REF!</v>
      </c>
      <c r="I395" s="36" t="e">
        <f>SUMIFS(СВЦЭМ!#REF!,СВЦЭМ!$A$40:$A$783,$A395,СВЦЭМ!$B$39:$B$782,I$366)+'СЕТ СН'!$F$16</f>
        <v>#REF!</v>
      </c>
      <c r="J395" s="36" t="e">
        <f>SUMIFS(СВЦЭМ!#REF!,СВЦЭМ!$A$40:$A$783,$A395,СВЦЭМ!$B$39:$B$782,J$366)+'СЕТ СН'!$F$16</f>
        <v>#REF!</v>
      </c>
      <c r="K395" s="36" t="e">
        <f>SUMIFS(СВЦЭМ!#REF!,СВЦЭМ!$A$40:$A$783,$A395,СВЦЭМ!$B$39:$B$782,K$366)+'СЕТ СН'!$F$16</f>
        <v>#REF!</v>
      </c>
      <c r="L395" s="36" t="e">
        <f>SUMIFS(СВЦЭМ!#REF!,СВЦЭМ!$A$40:$A$783,$A395,СВЦЭМ!$B$39:$B$782,L$366)+'СЕТ СН'!$F$16</f>
        <v>#REF!</v>
      </c>
      <c r="M395" s="36" t="e">
        <f>SUMIFS(СВЦЭМ!#REF!,СВЦЭМ!$A$40:$A$783,$A395,СВЦЭМ!$B$39:$B$782,M$366)+'СЕТ СН'!$F$16</f>
        <v>#REF!</v>
      </c>
      <c r="N395" s="36" t="e">
        <f>SUMIFS(СВЦЭМ!#REF!,СВЦЭМ!$A$40:$A$783,$A395,СВЦЭМ!$B$39:$B$782,N$366)+'СЕТ СН'!$F$16</f>
        <v>#REF!</v>
      </c>
      <c r="O395" s="36" t="e">
        <f>SUMIFS(СВЦЭМ!#REF!,СВЦЭМ!$A$40:$A$783,$A395,СВЦЭМ!$B$39:$B$782,O$366)+'СЕТ СН'!$F$16</f>
        <v>#REF!</v>
      </c>
      <c r="P395" s="36" t="e">
        <f>SUMIFS(СВЦЭМ!#REF!,СВЦЭМ!$A$40:$A$783,$A395,СВЦЭМ!$B$39:$B$782,P$366)+'СЕТ СН'!$F$16</f>
        <v>#REF!</v>
      </c>
      <c r="Q395" s="36" t="e">
        <f>SUMIFS(СВЦЭМ!#REF!,СВЦЭМ!$A$40:$A$783,$A395,СВЦЭМ!$B$39:$B$782,Q$366)+'СЕТ СН'!$F$16</f>
        <v>#REF!</v>
      </c>
      <c r="R395" s="36" t="e">
        <f>SUMIFS(СВЦЭМ!#REF!,СВЦЭМ!$A$40:$A$783,$A395,СВЦЭМ!$B$39:$B$782,R$366)+'СЕТ СН'!$F$16</f>
        <v>#REF!</v>
      </c>
      <c r="S395" s="36" t="e">
        <f>SUMIFS(СВЦЭМ!#REF!,СВЦЭМ!$A$40:$A$783,$A395,СВЦЭМ!$B$39:$B$782,S$366)+'СЕТ СН'!$F$16</f>
        <v>#REF!</v>
      </c>
      <c r="T395" s="36" t="e">
        <f>SUMIFS(СВЦЭМ!#REF!,СВЦЭМ!$A$40:$A$783,$A395,СВЦЭМ!$B$39:$B$782,T$366)+'СЕТ СН'!$F$16</f>
        <v>#REF!</v>
      </c>
      <c r="U395" s="36" t="e">
        <f>SUMIFS(СВЦЭМ!#REF!,СВЦЭМ!$A$40:$A$783,$A395,СВЦЭМ!$B$39:$B$782,U$366)+'СЕТ СН'!$F$16</f>
        <v>#REF!</v>
      </c>
      <c r="V395" s="36" t="e">
        <f>SUMIFS(СВЦЭМ!#REF!,СВЦЭМ!$A$40:$A$783,$A395,СВЦЭМ!$B$39:$B$782,V$366)+'СЕТ СН'!$F$16</f>
        <v>#REF!</v>
      </c>
      <c r="W395" s="36" t="e">
        <f>SUMIFS(СВЦЭМ!#REF!,СВЦЭМ!$A$40:$A$783,$A395,СВЦЭМ!$B$39:$B$782,W$366)+'СЕТ СН'!$F$16</f>
        <v>#REF!</v>
      </c>
      <c r="X395" s="36" t="e">
        <f>SUMIFS(СВЦЭМ!#REF!,СВЦЭМ!$A$40:$A$783,$A395,СВЦЭМ!$B$39:$B$782,X$366)+'СЕТ СН'!$F$16</f>
        <v>#REF!</v>
      </c>
      <c r="Y395" s="36" t="e">
        <f>SUMIFS(СВЦЭМ!#REF!,СВЦЭМ!$A$40:$A$783,$A395,СВЦЭМ!$B$39:$B$782,Y$366)+'СЕТ СН'!$F$16</f>
        <v>#REF!</v>
      </c>
    </row>
    <row r="396" spans="1:26" ht="15.75" hidden="1" x14ac:dyDescent="0.2">
      <c r="A396" s="35">
        <f t="shared" si="10"/>
        <v>44316</v>
      </c>
      <c r="B396" s="36" t="e">
        <f>SUMIFS(СВЦЭМ!#REF!,СВЦЭМ!$A$40:$A$783,$A396,СВЦЭМ!$B$39:$B$782,B$366)+'СЕТ СН'!$F$16</f>
        <v>#REF!</v>
      </c>
      <c r="C396" s="36" t="e">
        <f>SUMIFS(СВЦЭМ!#REF!,СВЦЭМ!$A$40:$A$783,$A396,СВЦЭМ!$B$39:$B$782,C$366)+'СЕТ СН'!$F$16</f>
        <v>#REF!</v>
      </c>
      <c r="D396" s="36" t="e">
        <f>SUMIFS(СВЦЭМ!#REF!,СВЦЭМ!$A$40:$A$783,$A396,СВЦЭМ!$B$39:$B$782,D$366)+'СЕТ СН'!$F$16</f>
        <v>#REF!</v>
      </c>
      <c r="E396" s="36" t="e">
        <f>SUMIFS(СВЦЭМ!#REF!,СВЦЭМ!$A$40:$A$783,$A396,СВЦЭМ!$B$39:$B$782,E$366)+'СЕТ СН'!$F$16</f>
        <v>#REF!</v>
      </c>
      <c r="F396" s="36" t="e">
        <f>SUMIFS(СВЦЭМ!#REF!,СВЦЭМ!$A$40:$A$783,$A396,СВЦЭМ!$B$39:$B$782,F$366)+'СЕТ СН'!$F$16</f>
        <v>#REF!</v>
      </c>
      <c r="G396" s="36" t="e">
        <f>SUMIFS(СВЦЭМ!#REF!,СВЦЭМ!$A$40:$A$783,$A396,СВЦЭМ!$B$39:$B$782,G$366)+'СЕТ СН'!$F$16</f>
        <v>#REF!</v>
      </c>
      <c r="H396" s="36" t="e">
        <f>SUMIFS(СВЦЭМ!#REF!,СВЦЭМ!$A$40:$A$783,$A396,СВЦЭМ!$B$39:$B$782,H$366)+'СЕТ СН'!$F$16</f>
        <v>#REF!</v>
      </c>
      <c r="I396" s="36" t="e">
        <f>SUMIFS(СВЦЭМ!#REF!,СВЦЭМ!$A$40:$A$783,$A396,СВЦЭМ!$B$39:$B$782,I$366)+'СЕТ СН'!$F$16</f>
        <v>#REF!</v>
      </c>
      <c r="J396" s="36" t="e">
        <f>SUMIFS(СВЦЭМ!#REF!,СВЦЭМ!$A$40:$A$783,$A396,СВЦЭМ!$B$39:$B$782,J$366)+'СЕТ СН'!$F$16</f>
        <v>#REF!</v>
      </c>
      <c r="K396" s="36" t="e">
        <f>SUMIFS(СВЦЭМ!#REF!,СВЦЭМ!$A$40:$A$783,$A396,СВЦЭМ!$B$39:$B$782,K$366)+'СЕТ СН'!$F$16</f>
        <v>#REF!</v>
      </c>
      <c r="L396" s="36" t="e">
        <f>SUMIFS(СВЦЭМ!#REF!,СВЦЭМ!$A$40:$A$783,$A396,СВЦЭМ!$B$39:$B$782,L$366)+'СЕТ СН'!$F$16</f>
        <v>#REF!</v>
      </c>
      <c r="M396" s="36" t="e">
        <f>SUMIFS(СВЦЭМ!#REF!,СВЦЭМ!$A$40:$A$783,$A396,СВЦЭМ!$B$39:$B$782,M$366)+'СЕТ СН'!$F$16</f>
        <v>#REF!</v>
      </c>
      <c r="N396" s="36" t="e">
        <f>SUMIFS(СВЦЭМ!#REF!,СВЦЭМ!$A$40:$A$783,$A396,СВЦЭМ!$B$39:$B$782,N$366)+'СЕТ СН'!$F$16</f>
        <v>#REF!</v>
      </c>
      <c r="O396" s="36" t="e">
        <f>SUMIFS(СВЦЭМ!#REF!,СВЦЭМ!$A$40:$A$783,$A396,СВЦЭМ!$B$39:$B$782,O$366)+'СЕТ СН'!$F$16</f>
        <v>#REF!</v>
      </c>
      <c r="P396" s="36" t="e">
        <f>SUMIFS(СВЦЭМ!#REF!,СВЦЭМ!$A$40:$A$783,$A396,СВЦЭМ!$B$39:$B$782,P$366)+'СЕТ СН'!$F$16</f>
        <v>#REF!</v>
      </c>
      <c r="Q396" s="36" t="e">
        <f>SUMIFS(СВЦЭМ!#REF!,СВЦЭМ!$A$40:$A$783,$A396,СВЦЭМ!$B$39:$B$782,Q$366)+'СЕТ СН'!$F$16</f>
        <v>#REF!</v>
      </c>
      <c r="R396" s="36" t="e">
        <f>SUMIFS(СВЦЭМ!#REF!,СВЦЭМ!$A$40:$A$783,$A396,СВЦЭМ!$B$39:$B$782,R$366)+'СЕТ СН'!$F$16</f>
        <v>#REF!</v>
      </c>
      <c r="S396" s="36" t="e">
        <f>SUMIFS(СВЦЭМ!#REF!,СВЦЭМ!$A$40:$A$783,$A396,СВЦЭМ!$B$39:$B$782,S$366)+'СЕТ СН'!$F$16</f>
        <v>#REF!</v>
      </c>
      <c r="T396" s="36" t="e">
        <f>SUMIFS(СВЦЭМ!#REF!,СВЦЭМ!$A$40:$A$783,$A396,СВЦЭМ!$B$39:$B$782,T$366)+'СЕТ СН'!$F$16</f>
        <v>#REF!</v>
      </c>
      <c r="U396" s="36" t="e">
        <f>SUMIFS(СВЦЭМ!#REF!,СВЦЭМ!$A$40:$A$783,$A396,СВЦЭМ!$B$39:$B$782,U$366)+'СЕТ СН'!$F$16</f>
        <v>#REF!</v>
      </c>
      <c r="V396" s="36" t="e">
        <f>SUMIFS(СВЦЭМ!#REF!,СВЦЭМ!$A$40:$A$783,$A396,СВЦЭМ!$B$39:$B$782,V$366)+'СЕТ СН'!$F$16</f>
        <v>#REF!</v>
      </c>
      <c r="W396" s="36" t="e">
        <f>SUMIFS(СВЦЭМ!#REF!,СВЦЭМ!$A$40:$A$783,$A396,СВЦЭМ!$B$39:$B$782,W$366)+'СЕТ СН'!$F$16</f>
        <v>#REF!</v>
      </c>
      <c r="X396" s="36" t="e">
        <f>SUMIFS(СВЦЭМ!#REF!,СВЦЭМ!$A$40:$A$783,$A396,СВЦЭМ!$B$39:$B$782,X$366)+'СЕТ СН'!$F$16</f>
        <v>#REF!</v>
      </c>
      <c r="Y396" s="36" t="e">
        <f>SUMIFS(СВЦЭМ!#REF!,СВЦЭМ!$A$40:$A$783,$A396,СВЦЭМ!$B$39:$B$782,Y$366)+'СЕТ СН'!$F$16</f>
        <v>#REF!</v>
      </c>
    </row>
    <row r="397" spans="1:26" ht="15.75" hidden="1" x14ac:dyDescent="0.2">
      <c r="A397" s="35">
        <f t="shared" si="10"/>
        <v>44317</v>
      </c>
      <c r="B397" s="36" t="e">
        <f>SUMIFS(СВЦЭМ!#REF!,СВЦЭМ!$A$40:$A$783,$A397,СВЦЭМ!$B$39:$B$782,B$366)+'СЕТ СН'!$F$16</f>
        <v>#REF!</v>
      </c>
      <c r="C397" s="36" t="e">
        <f>SUMIFS(СВЦЭМ!#REF!,СВЦЭМ!$A$40:$A$783,$A397,СВЦЭМ!$B$39:$B$782,C$366)+'СЕТ СН'!$F$16</f>
        <v>#REF!</v>
      </c>
      <c r="D397" s="36" t="e">
        <f>SUMIFS(СВЦЭМ!#REF!,СВЦЭМ!$A$40:$A$783,$A397,СВЦЭМ!$B$39:$B$782,D$366)+'СЕТ СН'!$F$16</f>
        <v>#REF!</v>
      </c>
      <c r="E397" s="36" t="e">
        <f>SUMIFS(СВЦЭМ!#REF!,СВЦЭМ!$A$40:$A$783,$A397,СВЦЭМ!$B$39:$B$782,E$366)+'СЕТ СН'!$F$16</f>
        <v>#REF!</v>
      </c>
      <c r="F397" s="36" t="e">
        <f>SUMIFS(СВЦЭМ!#REF!,СВЦЭМ!$A$40:$A$783,$A397,СВЦЭМ!$B$39:$B$782,F$366)+'СЕТ СН'!$F$16</f>
        <v>#REF!</v>
      </c>
      <c r="G397" s="36" t="e">
        <f>SUMIFS(СВЦЭМ!#REF!,СВЦЭМ!$A$40:$A$783,$A397,СВЦЭМ!$B$39:$B$782,G$366)+'СЕТ СН'!$F$16</f>
        <v>#REF!</v>
      </c>
      <c r="H397" s="36" t="e">
        <f>SUMIFS(СВЦЭМ!#REF!,СВЦЭМ!$A$40:$A$783,$A397,СВЦЭМ!$B$39:$B$782,H$366)+'СЕТ СН'!$F$16</f>
        <v>#REF!</v>
      </c>
      <c r="I397" s="36" t="e">
        <f>SUMIFS(СВЦЭМ!#REF!,СВЦЭМ!$A$40:$A$783,$A397,СВЦЭМ!$B$39:$B$782,I$366)+'СЕТ СН'!$F$16</f>
        <v>#REF!</v>
      </c>
      <c r="J397" s="36" t="e">
        <f>SUMIFS(СВЦЭМ!#REF!,СВЦЭМ!$A$40:$A$783,$A397,СВЦЭМ!$B$39:$B$782,J$366)+'СЕТ СН'!$F$16</f>
        <v>#REF!</v>
      </c>
      <c r="K397" s="36" t="e">
        <f>SUMIFS(СВЦЭМ!#REF!,СВЦЭМ!$A$40:$A$783,$A397,СВЦЭМ!$B$39:$B$782,K$366)+'СЕТ СН'!$F$16</f>
        <v>#REF!</v>
      </c>
      <c r="L397" s="36" t="e">
        <f>SUMIFS(СВЦЭМ!#REF!,СВЦЭМ!$A$40:$A$783,$A397,СВЦЭМ!$B$39:$B$782,L$366)+'СЕТ СН'!$F$16</f>
        <v>#REF!</v>
      </c>
      <c r="M397" s="36" t="e">
        <f>SUMIFS(СВЦЭМ!#REF!,СВЦЭМ!$A$40:$A$783,$A397,СВЦЭМ!$B$39:$B$782,M$366)+'СЕТ СН'!$F$16</f>
        <v>#REF!</v>
      </c>
      <c r="N397" s="36" t="e">
        <f>SUMIFS(СВЦЭМ!#REF!,СВЦЭМ!$A$40:$A$783,$A397,СВЦЭМ!$B$39:$B$782,N$366)+'СЕТ СН'!$F$16</f>
        <v>#REF!</v>
      </c>
      <c r="O397" s="36" t="e">
        <f>SUMIFS(СВЦЭМ!#REF!,СВЦЭМ!$A$40:$A$783,$A397,СВЦЭМ!$B$39:$B$782,O$366)+'СЕТ СН'!$F$16</f>
        <v>#REF!</v>
      </c>
      <c r="P397" s="36" t="e">
        <f>SUMIFS(СВЦЭМ!#REF!,СВЦЭМ!$A$40:$A$783,$A397,СВЦЭМ!$B$39:$B$782,P$366)+'СЕТ СН'!$F$16</f>
        <v>#REF!</v>
      </c>
      <c r="Q397" s="36" t="e">
        <f>SUMIFS(СВЦЭМ!#REF!,СВЦЭМ!$A$40:$A$783,$A397,СВЦЭМ!$B$39:$B$782,Q$366)+'СЕТ СН'!$F$16</f>
        <v>#REF!</v>
      </c>
      <c r="R397" s="36" t="e">
        <f>SUMIFS(СВЦЭМ!#REF!,СВЦЭМ!$A$40:$A$783,$A397,СВЦЭМ!$B$39:$B$782,R$366)+'СЕТ СН'!$F$16</f>
        <v>#REF!</v>
      </c>
      <c r="S397" s="36" t="e">
        <f>SUMIFS(СВЦЭМ!#REF!,СВЦЭМ!$A$40:$A$783,$A397,СВЦЭМ!$B$39:$B$782,S$366)+'СЕТ СН'!$F$16</f>
        <v>#REF!</v>
      </c>
      <c r="T397" s="36" t="e">
        <f>SUMIFS(СВЦЭМ!#REF!,СВЦЭМ!$A$40:$A$783,$A397,СВЦЭМ!$B$39:$B$782,T$366)+'СЕТ СН'!$F$16</f>
        <v>#REF!</v>
      </c>
      <c r="U397" s="36" t="e">
        <f>SUMIFS(СВЦЭМ!#REF!,СВЦЭМ!$A$40:$A$783,$A397,СВЦЭМ!$B$39:$B$782,U$366)+'СЕТ СН'!$F$16</f>
        <v>#REF!</v>
      </c>
      <c r="V397" s="36" t="e">
        <f>SUMIFS(СВЦЭМ!#REF!,СВЦЭМ!$A$40:$A$783,$A397,СВЦЭМ!$B$39:$B$782,V$366)+'СЕТ СН'!$F$16</f>
        <v>#REF!</v>
      </c>
      <c r="W397" s="36" t="e">
        <f>SUMIFS(СВЦЭМ!#REF!,СВЦЭМ!$A$40:$A$783,$A397,СВЦЭМ!$B$39:$B$782,W$366)+'СЕТ СН'!$F$16</f>
        <v>#REF!</v>
      </c>
      <c r="X397" s="36" t="e">
        <f>SUMIFS(СВЦЭМ!#REF!,СВЦЭМ!$A$40:$A$783,$A397,СВЦЭМ!$B$39:$B$782,X$366)+'СЕТ СН'!$F$16</f>
        <v>#REF!</v>
      </c>
      <c r="Y397" s="36" t="e">
        <f>SUMIFS(СВЦЭМ!#REF!,СВЦЭМ!$A$40:$A$783,$A397,СВЦЭМ!$B$39:$B$782,Y$366)+'СЕТ СН'!$F$16</f>
        <v>#REF!</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8"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9"/>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4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01.04.2021</v>
      </c>
      <c r="B402" s="36" t="e">
        <f>SUMIFS(СВЦЭМ!#REF!,СВЦЭМ!$A$40:$A$783,$A402,СВЦЭМ!$B$39:$B$782,B$401)+'СЕТ СН'!$F$16</f>
        <v>#REF!</v>
      </c>
      <c r="C402" s="36" t="e">
        <f>SUMIFS(СВЦЭМ!#REF!,СВЦЭМ!$A$40:$A$783,$A402,СВЦЭМ!$B$39:$B$782,C$401)+'СЕТ СН'!$F$16</f>
        <v>#REF!</v>
      </c>
      <c r="D402" s="36" t="e">
        <f>SUMIFS(СВЦЭМ!#REF!,СВЦЭМ!$A$40:$A$783,$A402,СВЦЭМ!$B$39:$B$782,D$401)+'СЕТ СН'!$F$16</f>
        <v>#REF!</v>
      </c>
      <c r="E402" s="36" t="e">
        <f>SUMIFS(СВЦЭМ!#REF!,СВЦЭМ!$A$40:$A$783,$A402,СВЦЭМ!$B$39:$B$782,E$401)+'СЕТ СН'!$F$16</f>
        <v>#REF!</v>
      </c>
      <c r="F402" s="36" t="e">
        <f>SUMIFS(СВЦЭМ!#REF!,СВЦЭМ!$A$40:$A$783,$A402,СВЦЭМ!$B$39:$B$782,F$401)+'СЕТ СН'!$F$16</f>
        <v>#REF!</v>
      </c>
      <c r="G402" s="36" t="e">
        <f>SUMIFS(СВЦЭМ!#REF!,СВЦЭМ!$A$40:$A$783,$A402,СВЦЭМ!$B$39:$B$782,G$401)+'СЕТ СН'!$F$16</f>
        <v>#REF!</v>
      </c>
      <c r="H402" s="36" t="e">
        <f>SUMIFS(СВЦЭМ!#REF!,СВЦЭМ!$A$40:$A$783,$A402,СВЦЭМ!$B$39:$B$782,H$401)+'СЕТ СН'!$F$16</f>
        <v>#REF!</v>
      </c>
      <c r="I402" s="36" t="e">
        <f>SUMIFS(СВЦЭМ!#REF!,СВЦЭМ!$A$40:$A$783,$A402,СВЦЭМ!$B$39:$B$782,I$401)+'СЕТ СН'!$F$16</f>
        <v>#REF!</v>
      </c>
      <c r="J402" s="36" t="e">
        <f>SUMIFS(СВЦЭМ!#REF!,СВЦЭМ!$A$40:$A$783,$A402,СВЦЭМ!$B$39:$B$782,J$401)+'СЕТ СН'!$F$16</f>
        <v>#REF!</v>
      </c>
      <c r="K402" s="36" t="e">
        <f>SUMIFS(СВЦЭМ!#REF!,СВЦЭМ!$A$40:$A$783,$A402,СВЦЭМ!$B$39:$B$782,K$401)+'СЕТ СН'!$F$16</f>
        <v>#REF!</v>
      </c>
      <c r="L402" s="36" t="e">
        <f>SUMIFS(СВЦЭМ!#REF!,СВЦЭМ!$A$40:$A$783,$A402,СВЦЭМ!$B$39:$B$782,L$401)+'СЕТ СН'!$F$16</f>
        <v>#REF!</v>
      </c>
      <c r="M402" s="36" t="e">
        <f>SUMIFS(СВЦЭМ!#REF!,СВЦЭМ!$A$40:$A$783,$A402,СВЦЭМ!$B$39:$B$782,M$401)+'СЕТ СН'!$F$16</f>
        <v>#REF!</v>
      </c>
      <c r="N402" s="36" t="e">
        <f>SUMIFS(СВЦЭМ!#REF!,СВЦЭМ!$A$40:$A$783,$A402,СВЦЭМ!$B$39:$B$782,N$401)+'СЕТ СН'!$F$16</f>
        <v>#REF!</v>
      </c>
      <c r="O402" s="36" t="e">
        <f>SUMIFS(СВЦЭМ!#REF!,СВЦЭМ!$A$40:$A$783,$A402,СВЦЭМ!$B$39:$B$782,O$401)+'СЕТ СН'!$F$16</f>
        <v>#REF!</v>
      </c>
      <c r="P402" s="36" t="e">
        <f>SUMIFS(СВЦЭМ!#REF!,СВЦЭМ!$A$40:$A$783,$A402,СВЦЭМ!$B$39:$B$782,P$401)+'СЕТ СН'!$F$16</f>
        <v>#REF!</v>
      </c>
      <c r="Q402" s="36" t="e">
        <f>SUMIFS(СВЦЭМ!#REF!,СВЦЭМ!$A$40:$A$783,$A402,СВЦЭМ!$B$39:$B$782,Q$401)+'СЕТ СН'!$F$16</f>
        <v>#REF!</v>
      </c>
      <c r="R402" s="36" t="e">
        <f>SUMIFS(СВЦЭМ!#REF!,СВЦЭМ!$A$40:$A$783,$A402,СВЦЭМ!$B$39:$B$782,R$401)+'СЕТ СН'!$F$16</f>
        <v>#REF!</v>
      </c>
      <c r="S402" s="36" t="e">
        <f>SUMIFS(СВЦЭМ!#REF!,СВЦЭМ!$A$40:$A$783,$A402,СВЦЭМ!$B$39:$B$782,S$401)+'СЕТ СН'!$F$16</f>
        <v>#REF!</v>
      </c>
      <c r="T402" s="36" t="e">
        <f>SUMIFS(СВЦЭМ!#REF!,СВЦЭМ!$A$40:$A$783,$A402,СВЦЭМ!$B$39:$B$782,T$401)+'СЕТ СН'!$F$16</f>
        <v>#REF!</v>
      </c>
      <c r="U402" s="36" t="e">
        <f>SUMIFS(СВЦЭМ!#REF!,СВЦЭМ!$A$40:$A$783,$A402,СВЦЭМ!$B$39:$B$782,U$401)+'СЕТ СН'!$F$16</f>
        <v>#REF!</v>
      </c>
      <c r="V402" s="36" t="e">
        <f>SUMIFS(СВЦЭМ!#REF!,СВЦЭМ!$A$40:$A$783,$A402,СВЦЭМ!$B$39:$B$782,V$401)+'СЕТ СН'!$F$16</f>
        <v>#REF!</v>
      </c>
      <c r="W402" s="36" t="e">
        <f>SUMIFS(СВЦЭМ!#REF!,СВЦЭМ!$A$40:$A$783,$A402,СВЦЭМ!$B$39:$B$782,W$401)+'СЕТ СН'!$F$16</f>
        <v>#REF!</v>
      </c>
      <c r="X402" s="36" t="e">
        <f>SUMIFS(СВЦЭМ!#REF!,СВЦЭМ!$A$40:$A$783,$A402,СВЦЭМ!$B$39:$B$782,X$401)+'СЕТ СН'!$F$16</f>
        <v>#REF!</v>
      </c>
      <c r="Y402" s="36" t="e">
        <f>SUMIFS(СВЦЭМ!#REF!,СВЦЭМ!$A$40:$A$783,$A402,СВЦЭМ!$B$39:$B$782,Y$401)+'СЕТ СН'!$F$16</f>
        <v>#REF!</v>
      </c>
      <c r="AA402" s="45"/>
    </row>
    <row r="403" spans="1:27" ht="15.75" hidden="1" x14ac:dyDescent="0.2">
      <c r="A403" s="35">
        <f>A402+1</f>
        <v>44288</v>
      </c>
      <c r="B403" s="36" t="e">
        <f>SUMIFS(СВЦЭМ!#REF!,СВЦЭМ!$A$40:$A$783,$A403,СВЦЭМ!$B$39:$B$782,B$401)+'СЕТ СН'!$F$16</f>
        <v>#REF!</v>
      </c>
      <c r="C403" s="36" t="e">
        <f>SUMIFS(СВЦЭМ!#REF!,СВЦЭМ!$A$40:$A$783,$A403,СВЦЭМ!$B$39:$B$782,C$401)+'СЕТ СН'!$F$16</f>
        <v>#REF!</v>
      </c>
      <c r="D403" s="36" t="e">
        <f>SUMIFS(СВЦЭМ!#REF!,СВЦЭМ!$A$40:$A$783,$A403,СВЦЭМ!$B$39:$B$782,D$401)+'СЕТ СН'!$F$16</f>
        <v>#REF!</v>
      </c>
      <c r="E403" s="36" t="e">
        <f>SUMIFS(СВЦЭМ!#REF!,СВЦЭМ!$A$40:$A$783,$A403,СВЦЭМ!$B$39:$B$782,E$401)+'СЕТ СН'!$F$16</f>
        <v>#REF!</v>
      </c>
      <c r="F403" s="36" t="e">
        <f>SUMIFS(СВЦЭМ!#REF!,СВЦЭМ!$A$40:$A$783,$A403,СВЦЭМ!$B$39:$B$782,F$401)+'СЕТ СН'!$F$16</f>
        <v>#REF!</v>
      </c>
      <c r="G403" s="36" t="e">
        <f>SUMIFS(СВЦЭМ!#REF!,СВЦЭМ!$A$40:$A$783,$A403,СВЦЭМ!$B$39:$B$782,G$401)+'СЕТ СН'!$F$16</f>
        <v>#REF!</v>
      </c>
      <c r="H403" s="36" t="e">
        <f>SUMIFS(СВЦЭМ!#REF!,СВЦЭМ!$A$40:$A$783,$A403,СВЦЭМ!$B$39:$B$782,H$401)+'СЕТ СН'!$F$16</f>
        <v>#REF!</v>
      </c>
      <c r="I403" s="36" t="e">
        <f>SUMIFS(СВЦЭМ!#REF!,СВЦЭМ!$A$40:$A$783,$A403,СВЦЭМ!$B$39:$B$782,I$401)+'СЕТ СН'!$F$16</f>
        <v>#REF!</v>
      </c>
      <c r="J403" s="36" t="e">
        <f>SUMIFS(СВЦЭМ!#REF!,СВЦЭМ!$A$40:$A$783,$A403,СВЦЭМ!$B$39:$B$782,J$401)+'СЕТ СН'!$F$16</f>
        <v>#REF!</v>
      </c>
      <c r="K403" s="36" t="e">
        <f>SUMIFS(СВЦЭМ!#REF!,СВЦЭМ!$A$40:$A$783,$A403,СВЦЭМ!$B$39:$B$782,K$401)+'СЕТ СН'!$F$16</f>
        <v>#REF!</v>
      </c>
      <c r="L403" s="36" t="e">
        <f>SUMIFS(СВЦЭМ!#REF!,СВЦЭМ!$A$40:$A$783,$A403,СВЦЭМ!$B$39:$B$782,L$401)+'СЕТ СН'!$F$16</f>
        <v>#REF!</v>
      </c>
      <c r="M403" s="36" t="e">
        <f>SUMIFS(СВЦЭМ!#REF!,СВЦЭМ!$A$40:$A$783,$A403,СВЦЭМ!$B$39:$B$782,M$401)+'СЕТ СН'!$F$16</f>
        <v>#REF!</v>
      </c>
      <c r="N403" s="36" t="e">
        <f>SUMIFS(СВЦЭМ!#REF!,СВЦЭМ!$A$40:$A$783,$A403,СВЦЭМ!$B$39:$B$782,N$401)+'СЕТ СН'!$F$16</f>
        <v>#REF!</v>
      </c>
      <c r="O403" s="36" t="e">
        <f>SUMIFS(СВЦЭМ!#REF!,СВЦЭМ!$A$40:$A$783,$A403,СВЦЭМ!$B$39:$B$782,O$401)+'СЕТ СН'!$F$16</f>
        <v>#REF!</v>
      </c>
      <c r="P403" s="36" t="e">
        <f>SUMIFS(СВЦЭМ!#REF!,СВЦЭМ!$A$40:$A$783,$A403,СВЦЭМ!$B$39:$B$782,P$401)+'СЕТ СН'!$F$16</f>
        <v>#REF!</v>
      </c>
      <c r="Q403" s="36" t="e">
        <f>SUMIFS(СВЦЭМ!#REF!,СВЦЭМ!$A$40:$A$783,$A403,СВЦЭМ!$B$39:$B$782,Q$401)+'СЕТ СН'!$F$16</f>
        <v>#REF!</v>
      </c>
      <c r="R403" s="36" t="e">
        <f>SUMIFS(СВЦЭМ!#REF!,СВЦЭМ!$A$40:$A$783,$A403,СВЦЭМ!$B$39:$B$782,R$401)+'СЕТ СН'!$F$16</f>
        <v>#REF!</v>
      </c>
      <c r="S403" s="36" t="e">
        <f>SUMIFS(СВЦЭМ!#REF!,СВЦЭМ!$A$40:$A$783,$A403,СВЦЭМ!$B$39:$B$782,S$401)+'СЕТ СН'!$F$16</f>
        <v>#REF!</v>
      </c>
      <c r="T403" s="36" t="e">
        <f>SUMIFS(СВЦЭМ!#REF!,СВЦЭМ!$A$40:$A$783,$A403,СВЦЭМ!$B$39:$B$782,T$401)+'СЕТ СН'!$F$16</f>
        <v>#REF!</v>
      </c>
      <c r="U403" s="36" t="e">
        <f>SUMIFS(СВЦЭМ!#REF!,СВЦЭМ!$A$40:$A$783,$A403,СВЦЭМ!$B$39:$B$782,U$401)+'СЕТ СН'!$F$16</f>
        <v>#REF!</v>
      </c>
      <c r="V403" s="36" t="e">
        <f>SUMIFS(СВЦЭМ!#REF!,СВЦЭМ!$A$40:$A$783,$A403,СВЦЭМ!$B$39:$B$782,V$401)+'СЕТ СН'!$F$16</f>
        <v>#REF!</v>
      </c>
      <c r="W403" s="36" t="e">
        <f>SUMIFS(СВЦЭМ!#REF!,СВЦЭМ!$A$40:$A$783,$A403,СВЦЭМ!$B$39:$B$782,W$401)+'СЕТ СН'!$F$16</f>
        <v>#REF!</v>
      </c>
      <c r="X403" s="36" t="e">
        <f>SUMIFS(СВЦЭМ!#REF!,СВЦЭМ!$A$40:$A$783,$A403,СВЦЭМ!$B$39:$B$782,X$401)+'СЕТ СН'!$F$16</f>
        <v>#REF!</v>
      </c>
      <c r="Y403" s="36" t="e">
        <f>SUMIFS(СВЦЭМ!#REF!,СВЦЭМ!$A$40:$A$783,$A403,СВЦЭМ!$B$39:$B$782,Y$401)+'СЕТ СН'!$F$16</f>
        <v>#REF!</v>
      </c>
    </row>
    <row r="404" spans="1:27" ht="15.75" hidden="1" x14ac:dyDescent="0.2">
      <c r="A404" s="35">
        <f t="shared" ref="A404:A432" si="11">A403+1</f>
        <v>44289</v>
      </c>
      <c r="B404" s="36" t="e">
        <f>SUMIFS(СВЦЭМ!#REF!,СВЦЭМ!$A$40:$A$783,$A404,СВЦЭМ!$B$39:$B$782,B$401)+'СЕТ СН'!$F$16</f>
        <v>#REF!</v>
      </c>
      <c r="C404" s="36" t="e">
        <f>SUMIFS(СВЦЭМ!#REF!,СВЦЭМ!$A$40:$A$783,$A404,СВЦЭМ!$B$39:$B$782,C$401)+'СЕТ СН'!$F$16</f>
        <v>#REF!</v>
      </c>
      <c r="D404" s="36" t="e">
        <f>SUMIFS(СВЦЭМ!#REF!,СВЦЭМ!$A$40:$A$783,$A404,СВЦЭМ!$B$39:$B$782,D$401)+'СЕТ СН'!$F$16</f>
        <v>#REF!</v>
      </c>
      <c r="E404" s="36" t="e">
        <f>SUMIFS(СВЦЭМ!#REF!,СВЦЭМ!$A$40:$A$783,$A404,СВЦЭМ!$B$39:$B$782,E$401)+'СЕТ СН'!$F$16</f>
        <v>#REF!</v>
      </c>
      <c r="F404" s="36" t="e">
        <f>SUMIFS(СВЦЭМ!#REF!,СВЦЭМ!$A$40:$A$783,$A404,СВЦЭМ!$B$39:$B$782,F$401)+'СЕТ СН'!$F$16</f>
        <v>#REF!</v>
      </c>
      <c r="G404" s="36" t="e">
        <f>SUMIFS(СВЦЭМ!#REF!,СВЦЭМ!$A$40:$A$783,$A404,СВЦЭМ!$B$39:$B$782,G$401)+'СЕТ СН'!$F$16</f>
        <v>#REF!</v>
      </c>
      <c r="H404" s="36" t="e">
        <f>SUMIFS(СВЦЭМ!#REF!,СВЦЭМ!$A$40:$A$783,$A404,СВЦЭМ!$B$39:$B$782,H$401)+'СЕТ СН'!$F$16</f>
        <v>#REF!</v>
      </c>
      <c r="I404" s="36" t="e">
        <f>SUMIFS(СВЦЭМ!#REF!,СВЦЭМ!$A$40:$A$783,$A404,СВЦЭМ!$B$39:$B$782,I$401)+'СЕТ СН'!$F$16</f>
        <v>#REF!</v>
      </c>
      <c r="J404" s="36" t="e">
        <f>SUMIFS(СВЦЭМ!#REF!,СВЦЭМ!$A$40:$A$783,$A404,СВЦЭМ!$B$39:$B$782,J$401)+'СЕТ СН'!$F$16</f>
        <v>#REF!</v>
      </c>
      <c r="K404" s="36" t="e">
        <f>SUMIFS(СВЦЭМ!#REF!,СВЦЭМ!$A$40:$A$783,$A404,СВЦЭМ!$B$39:$B$782,K$401)+'СЕТ СН'!$F$16</f>
        <v>#REF!</v>
      </c>
      <c r="L404" s="36" t="e">
        <f>SUMIFS(СВЦЭМ!#REF!,СВЦЭМ!$A$40:$A$783,$A404,СВЦЭМ!$B$39:$B$782,L$401)+'СЕТ СН'!$F$16</f>
        <v>#REF!</v>
      </c>
      <c r="M404" s="36" t="e">
        <f>SUMIFS(СВЦЭМ!#REF!,СВЦЭМ!$A$40:$A$783,$A404,СВЦЭМ!$B$39:$B$782,M$401)+'СЕТ СН'!$F$16</f>
        <v>#REF!</v>
      </c>
      <c r="N404" s="36" t="e">
        <f>SUMIFS(СВЦЭМ!#REF!,СВЦЭМ!$A$40:$A$783,$A404,СВЦЭМ!$B$39:$B$782,N$401)+'СЕТ СН'!$F$16</f>
        <v>#REF!</v>
      </c>
      <c r="O404" s="36" t="e">
        <f>SUMIFS(СВЦЭМ!#REF!,СВЦЭМ!$A$40:$A$783,$A404,СВЦЭМ!$B$39:$B$782,O$401)+'СЕТ СН'!$F$16</f>
        <v>#REF!</v>
      </c>
      <c r="P404" s="36" t="e">
        <f>SUMIFS(СВЦЭМ!#REF!,СВЦЭМ!$A$40:$A$783,$A404,СВЦЭМ!$B$39:$B$782,P$401)+'СЕТ СН'!$F$16</f>
        <v>#REF!</v>
      </c>
      <c r="Q404" s="36" t="e">
        <f>SUMIFS(СВЦЭМ!#REF!,СВЦЭМ!$A$40:$A$783,$A404,СВЦЭМ!$B$39:$B$782,Q$401)+'СЕТ СН'!$F$16</f>
        <v>#REF!</v>
      </c>
      <c r="R404" s="36" t="e">
        <f>SUMIFS(СВЦЭМ!#REF!,СВЦЭМ!$A$40:$A$783,$A404,СВЦЭМ!$B$39:$B$782,R$401)+'СЕТ СН'!$F$16</f>
        <v>#REF!</v>
      </c>
      <c r="S404" s="36" t="e">
        <f>SUMIFS(СВЦЭМ!#REF!,СВЦЭМ!$A$40:$A$783,$A404,СВЦЭМ!$B$39:$B$782,S$401)+'СЕТ СН'!$F$16</f>
        <v>#REF!</v>
      </c>
      <c r="T404" s="36" t="e">
        <f>SUMIFS(СВЦЭМ!#REF!,СВЦЭМ!$A$40:$A$783,$A404,СВЦЭМ!$B$39:$B$782,T$401)+'СЕТ СН'!$F$16</f>
        <v>#REF!</v>
      </c>
      <c r="U404" s="36" t="e">
        <f>SUMIFS(СВЦЭМ!#REF!,СВЦЭМ!$A$40:$A$783,$A404,СВЦЭМ!$B$39:$B$782,U$401)+'СЕТ СН'!$F$16</f>
        <v>#REF!</v>
      </c>
      <c r="V404" s="36" t="e">
        <f>SUMIFS(СВЦЭМ!#REF!,СВЦЭМ!$A$40:$A$783,$A404,СВЦЭМ!$B$39:$B$782,V$401)+'СЕТ СН'!$F$16</f>
        <v>#REF!</v>
      </c>
      <c r="W404" s="36" t="e">
        <f>SUMIFS(СВЦЭМ!#REF!,СВЦЭМ!$A$40:$A$783,$A404,СВЦЭМ!$B$39:$B$782,W$401)+'СЕТ СН'!$F$16</f>
        <v>#REF!</v>
      </c>
      <c r="X404" s="36" t="e">
        <f>SUMIFS(СВЦЭМ!#REF!,СВЦЭМ!$A$40:$A$783,$A404,СВЦЭМ!$B$39:$B$782,X$401)+'СЕТ СН'!$F$16</f>
        <v>#REF!</v>
      </c>
      <c r="Y404" s="36" t="e">
        <f>SUMIFS(СВЦЭМ!#REF!,СВЦЭМ!$A$40:$A$783,$A404,СВЦЭМ!$B$39:$B$782,Y$401)+'СЕТ СН'!$F$16</f>
        <v>#REF!</v>
      </c>
    </row>
    <row r="405" spans="1:27" ht="15.75" hidden="1" x14ac:dyDescent="0.2">
      <c r="A405" s="35">
        <f t="shared" si="11"/>
        <v>44290</v>
      </c>
      <c r="B405" s="36" t="e">
        <f>SUMIFS(СВЦЭМ!#REF!,СВЦЭМ!$A$40:$A$783,$A405,СВЦЭМ!$B$39:$B$782,B$401)+'СЕТ СН'!$F$16</f>
        <v>#REF!</v>
      </c>
      <c r="C405" s="36" t="e">
        <f>SUMIFS(СВЦЭМ!#REF!,СВЦЭМ!$A$40:$A$783,$A405,СВЦЭМ!$B$39:$B$782,C$401)+'СЕТ СН'!$F$16</f>
        <v>#REF!</v>
      </c>
      <c r="D405" s="36" t="e">
        <f>SUMIFS(СВЦЭМ!#REF!,СВЦЭМ!$A$40:$A$783,$A405,СВЦЭМ!$B$39:$B$782,D$401)+'СЕТ СН'!$F$16</f>
        <v>#REF!</v>
      </c>
      <c r="E405" s="36" t="e">
        <f>SUMIFS(СВЦЭМ!#REF!,СВЦЭМ!$A$40:$A$783,$A405,СВЦЭМ!$B$39:$B$782,E$401)+'СЕТ СН'!$F$16</f>
        <v>#REF!</v>
      </c>
      <c r="F405" s="36" t="e">
        <f>SUMIFS(СВЦЭМ!#REF!,СВЦЭМ!$A$40:$A$783,$A405,СВЦЭМ!$B$39:$B$782,F$401)+'СЕТ СН'!$F$16</f>
        <v>#REF!</v>
      </c>
      <c r="G405" s="36" t="e">
        <f>SUMIFS(СВЦЭМ!#REF!,СВЦЭМ!$A$40:$A$783,$A405,СВЦЭМ!$B$39:$B$782,G$401)+'СЕТ СН'!$F$16</f>
        <v>#REF!</v>
      </c>
      <c r="H405" s="36" t="e">
        <f>SUMIFS(СВЦЭМ!#REF!,СВЦЭМ!$A$40:$A$783,$A405,СВЦЭМ!$B$39:$B$782,H$401)+'СЕТ СН'!$F$16</f>
        <v>#REF!</v>
      </c>
      <c r="I405" s="36" t="e">
        <f>SUMIFS(СВЦЭМ!#REF!,СВЦЭМ!$A$40:$A$783,$A405,СВЦЭМ!$B$39:$B$782,I$401)+'СЕТ СН'!$F$16</f>
        <v>#REF!</v>
      </c>
      <c r="J405" s="36" t="e">
        <f>SUMIFS(СВЦЭМ!#REF!,СВЦЭМ!$A$40:$A$783,$A405,СВЦЭМ!$B$39:$B$782,J$401)+'СЕТ СН'!$F$16</f>
        <v>#REF!</v>
      </c>
      <c r="K405" s="36" t="e">
        <f>SUMIFS(СВЦЭМ!#REF!,СВЦЭМ!$A$40:$A$783,$A405,СВЦЭМ!$B$39:$B$782,K$401)+'СЕТ СН'!$F$16</f>
        <v>#REF!</v>
      </c>
      <c r="L405" s="36" t="e">
        <f>SUMIFS(СВЦЭМ!#REF!,СВЦЭМ!$A$40:$A$783,$A405,СВЦЭМ!$B$39:$B$782,L$401)+'СЕТ СН'!$F$16</f>
        <v>#REF!</v>
      </c>
      <c r="M405" s="36" t="e">
        <f>SUMIFS(СВЦЭМ!#REF!,СВЦЭМ!$A$40:$A$783,$A405,СВЦЭМ!$B$39:$B$782,M$401)+'СЕТ СН'!$F$16</f>
        <v>#REF!</v>
      </c>
      <c r="N405" s="36" t="e">
        <f>SUMIFS(СВЦЭМ!#REF!,СВЦЭМ!$A$40:$A$783,$A405,СВЦЭМ!$B$39:$B$782,N$401)+'СЕТ СН'!$F$16</f>
        <v>#REF!</v>
      </c>
      <c r="O405" s="36" t="e">
        <f>SUMIFS(СВЦЭМ!#REF!,СВЦЭМ!$A$40:$A$783,$A405,СВЦЭМ!$B$39:$B$782,O$401)+'СЕТ СН'!$F$16</f>
        <v>#REF!</v>
      </c>
      <c r="P405" s="36" t="e">
        <f>SUMIFS(СВЦЭМ!#REF!,СВЦЭМ!$A$40:$A$783,$A405,СВЦЭМ!$B$39:$B$782,P$401)+'СЕТ СН'!$F$16</f>
        <v>#REF!</v>
      </c>
      <c r="Q405" s="36" t="e">
        <f>SUMIFS(СВЦЭМ!#REF!,СВЦЭМ!$A$40:$A$783,$A405,СВЦЭМ!$B$39:$B$782,Q$401)+'СЕТ СН'!$F$16</f>
        <v>#REF!</v>
      </c>
      <c r="R405" s="36" t="e">
        <f>SUMIFS(СВЦЭМ!#REF!,СВЦЭМ!$A$40:$A$783,$A405,СВЦЭМ!$B$39:$B$782,R$401)+'СЕТ СН'!$F$16</f>
        <v>#REF!</v>
      </c>
      <c r="S405" s="36" t="e">
        <f>SUMIFS(СВЦЭМ!#REF!,СВЦЭМ!$A$40:$A$783,$A405,СВЦЭМ!$B$39:$B$782,S$401)+'СЕТ СН'!$F$16</f>
        <v>#REF!</v>
      </c>
      <c r="T405" s="36" t="e">
        <f>SUMIFS(СВЦЭМ!#REF!,СВЦЭМ!$A$40:$A$783,$A405,СВЦЭМ!$B$39:$B$782,T$401)+'СЕТ СН'!$F$16</f>
        <v>#REF!</v>
      </c>
      <c r="U405" s="36" t="e">
        <f>SUMIFS(СВЦЭМ!#REF!,СВЦЭМ!$A$40:$A$783,$A405,СВЦЭМ!$B$39:$B$782,U$401)+'СЕТ СН'!$F$16</f>
        <v>#REF!</v>
      </c>
      <c r="V405" s="36" t="e">
        <f>SUMIFS(СВЦЭМ!#REF!,СВЦЭМ!$A$40:$A$783,$A405,СВЦЭМ!$B$39:$B$782,V$401)+'СЕТ СН'!$F$16</f>
        <v>#REF!</v>
      </c>
      <c r="W405" s="36" t="e">
        <f>SUMIFS(СВЦЭМ!#REF!,СВЦЭМ!$A$40:$A$783,$A405,СВЦЭМ!$B$39:$B$782,W$401)+'СЕТ СН'!$F$16</f>
        <v>#REF!</v>
      </c>
      <c r="X405" s="36" t="e">
        <f>SUMIFS(СВЦЭМ!#REF!,СВЦЭМ!$A$40:$A$783,$A405,СВЦЭМ!$B$39:$B$782,X$401)+'СЕТ СН'!$F$16</f>
        <v>#REF!</v>
      </c>
      <c r="Y405" s="36" t="e">
        <f>SUMIFS(СВЦЭМ!#REF!,СВЦЭМ!$A$40:$A$783,$A405,СВЦЭМ!$B$39:$B$782,Y$401)+'СЕТ СН'!$F$16</f>
        <v>#REF!</v>
      </c>
    </row>
    <row r="406" spans="1:27" ht="15.75" hidden="1" x14ac:dyDescent="0.2">
      <c r="A406" s="35">
        <f t="shared" si="11"/>
        <v>44291</v>
      </c>
      <c r="B406" s="36" t="e">
        <f>SUMIFS(СВЦЭМ!#REF!,СВЦЭМ!$A$40:$A$783,$A406,СВЦЭМ!$B$39:$B$782,B$401)+'СЕТ СН'!$F$16</f>
        <v>#REF!</v>
      </c>
      <c r="C406" s="36" t="e">
        <f>SUMIFS(СВЦЭМ!#REF!,СВЦЭМ!$A$40:$A$783,$A406,СВЦЭМ!$B$39:$B$782,C$401)+'СЕТ СН'!$F$16</f>
        <v>#REF!</v>
      </c>
      <c r="D406" s="36" t="e">
        <f>SUMIFS(СВЦЭМ!#REF!,СВЦЭМ!$A$40:$A$783,$A406,СВЦЭМ!$B$39:$B$782,D$401)+'СЕТ СН'!$F$16</f>
        <v>#REF!</v>
      </c>
      <c r="E406" s="36" t="e">
        <f>SUMIFS(СВЦЭМ!#REF!,СВЦЭМ!$A$40:$A$783,$A406,СВЦЭМ!$B$39:$B$782,E$401)+'СЕТ СН'!$F$16</f>
        <v>#REF!</v>
      </c>
      <c r="F406" s="36" t="e">
        <f>SUMIFS(СВЦЭМ!#REF!,СВЦЭМ!$A$40:$A$783,$A406,СВЦЭМ!$B$39:$B$782,F$401)+'СЕТ СН'!$F$16</f>
        <v>#REF!</v>
      </c>
      <c r="G406" s="36" t="e">
        <f>SUMIFS(СВЦЭМ!#REF!,СВЦЭМ!$A$40:$A$783,$A406,СВЦЭМ!$B$39:$B$782,G$401)+'СЕТ СН'!$F$16</f>
        <v>#REF!</v>
      </c>
      <c r="H406" s="36" t="e">
        <f>SUMIFS(СВЦЭМ!#REF!,СВЦЭМ!$A$40:$A$783,$A406,СВЦЭМ!$B$39:$B$782,H$401)+'СЕТ СН'!$F$16</f>
        <v>#REF!</v>
      </c>
      <c r="I406" s="36" t="e">
        <f>SUMIFS(СВЦЭМ!#REF!,СВЦЭМ!$A$40:$A$783,$A406,СВЦЭМ!$B$39:$B$782,I$401)+'СЕТ СН'!$F$16</f>
        <v>#REF!</v>
      </c>
      <c r="J406" s="36" t="e">
        <f>SUMIFS(СВЦЭМ!#REF!,СВЦЭМ!$A$40:$A$783,$A406,СВЦЭМ!$B$39:$B$782,J$401)+'СЕТ СН'!$F$16</f>
        <v>#REF!</v>
      </c>
      <c r="K406" s="36" t="e">
        <f>SUMIFS(СВЦЭМ!#REF!,СВЦЭМ!$A$40:$A$783,$A406,СВЦЭМ!$B$39:$B$782,K$401)+'СЕТ СН'!$F$16</f>
        <v>#REF!</v>
      </c>
      <c r="L406" s="36" t="e">
        <f>SUMIFS(СВЦЭМ!#REF!,СВЦЭМ!$A$40:$A$783,$A406,СВЦЭМ!$B$39:$B$782,L$401)+'СЕТ СН'!$F$16</f>
        <v>#REF!</v>
      </c>
      <c r="M406" s="36" t="e">
        <f>SUMIFS(СВЦЭМ!#REF!,СВЦЭМ!$A$40:$A$783,$A406,СВЦЭМ!$B$39:$B$782,M$401)+'СЕТ СН'!$F$16</f>
        <v>#REF!</v>
      </c>
      <c r="N406" s="36" t="e">
        <f>SUMIFS(СВЦЭМ!#REF!,СВЦЭМ!$A$40:$A$783,$A406,СВЦЭМ!$B$39:$B$782,N$401)+'СЕТ СН'!$F$16</f>
        <v>#REF!</v>
      </c>
      <c r="O406" s="36" t="e">
        <f>SUMIFS(СВЦЭМ!#REF!,СВЦЭМ!$A$40:$A$783,$A406,СВЦЭМ!$B$39:$B$782,O$401)+'СЕТ СН'!$F$16</f>
        <v>#REF!</v>
      </c>
      <c r="P406" s="36" t="e">
        <f>SUMIFS(СВЦЭМ!#REF!,СВЦЭМ!$A$40:$A$783,$A406,СВЦЭМ!$B$39:$B$782,P$401)+'СЕТ СН'!$F$16</f>
        <v>#REF!</v>
      </c>
      <c r="Q406" s="36" t="e">
        <f>SUMIFS(СВЦЭМ!#REF!,СВЦЭМ!$A$40:$A$783,$A406,СВЦЭМ!$B$39:$B$782,Q$401)+'СЕТ СН'!$F$16</f>
        <v>#REF!</v>
      </c>
      <c r="R406" s="36" t="e">
        <f>SUMIFS(СВЦЭМ!#REF!,СВЦЭМ!$A$40:$A$783,$A406,СВЦЭМ!$B$39:$B$782,R$401)+'СЕТ СН'!$F$16</f>
        <v>#REF!</v>
      </c>
      <c r="S406" s="36" t="e">
        <f>SUMIFS(СВЦЭМ!#REF!,СВЦЭМ!$A$40:$A$783,$A406,СВЦЭМ!$B$39:$B$782,S$401)+'СЕТ СН'!$F$16</f>
        <v>#REF!</v>
      </c>
      <c r="T406" s="36" t="e">
        <f>SUMIFS(СВЦЭМ!#REF!,СВЦЭМ!$A$40:$A$783,$A406,СВЦЭМ!$B$39:$B$782,T$401)+'СЕТ СН'!$F$16</f>
        <v>#REF!</v>
      </c>
      <c r="U406" s="36" t="e">
        <f>SUMIFS(СВЦЭМ!#REF!,СВЦЭМ!$A$40:$A$783,$A406,СВЦЭМ!$B$39:$B$782,U$401)+'СЕТ СН'!$F$16</f>
        <v>#REF!</v>
      </c>
      <c r="V406" s="36" t="e">
        <f>SUMIFS(СВЦЭМ!#REF!,СВЦЭМ!$A$40:$A$783,$A406,СВЦЭМ!$B$39:$B$782,V$401)+'СЕТ СН'!$F$16</f>
        <v>#REF!</v>
      </c>
      <c r="W406" s="36" t="e">
        <f>SUMIFS(СВЦЭМ!#REF!,СВЦЭМ!$A$40:$A$783,$A406,СВЦЭМ!$B$39:$B$782,W$401)+'СЕТ СН'!$F$16</f>
        <v>#REF!</v>
      </c>
      <c r="X406" s="36" t="e">
        <f>SUMIFS(СВЦЭМ!#REF!,СВЦЭМ!$A$40:$A$783,$A406,СВЦЭМ!$B$39:$B$782,X$401)+'СЕТ СН'!$F$16</f>
        <v>#REF!</v>
      </c>
      <c r="Y406" s="36" t="e">
        <f>SUMIFS(СВЦЭМ!#REF!,СВЦЭМ!$A$40:$A$783,$A406,СВЦЭМ!$B$39:$B$782,Y$401)+'СЕТ СН'!$F$16</f>
        <v>#REF!</v>
      </c>
    </row>
    <row r="407" spans="1:27" ht="15.75" hidden="1" x14ac:dyDescent="0.2">
      <c r="A407" s="35">
        <f t="shared" si="11"/>
        <v>44292</v>
      </c>
      <c r="B407" s="36" t="e">
        <f>SUMIFS(СВЦЭМ!#REF!,СВЦЭМ!$A$40:$A$783,$A407,СВЦЭМ!$B$39:$B$782,B$401)+'СЕТ СН'!$F$16</f>
        <v>#REF!</v>
      </c>
      <c r="C407" s="36" t="e">
        <f>SUMIFS(СВЦЭМ!#REF!,СВЦЭМ!$A$40:$A$783,$A407,СВЦЭМ!$B$39:$B$782,C$401)+'СЕТ СН'!$F$16</f>
        <v>#REF!</v>
      </c>
      <c r="D407" s="36" t="e">
        <f>SUMIFS(СВЦЭМ!#REF!,СВЦЭМ!$A$40:$A$783,$A407,СВЦЭМ!$B$39:$B$782,D$401)+'СЕТ СН'!$F$16</f>
        <v>#REF!</v>
      </c>
      <c r="E407" s="36" t="e">
        <f>SUMIFS(СВЦЭМ!#REF!,СВЦЭМ!$A$40:$A$783,$A407,СВЦЭМ!$B$39:$B$782,E$401)+'СЕТ СН'!$F$16</f>
        <v>#REF!</v>
      </c>
      <c r="F407" s="36" t="e">
        <f>SUMIFS(СВЦЭМ!#REF!,СВЦЭМ!$A$40:$A$783,$A407,СВЦЭМ!$B$39:$B$782,F$401)+'СЕТ СН'!$F$16</f>
        <v>#REF!</v>
      </c>
      <c r="G407" s="36" t="e">
        <f>SUMIFS(СВЦЭМ!#REF!,СВЦЭМ!$A$40:$A$783,$A407,СВЦЭМ!$B$39:$B$782,G$401)+'СЕТ СН'!$F$16</f>
        <v>#REF!</v>
      </c>
      <c r="H407" s="36" t="e">
        <f>SUMIFS(СВЦЭМ!#REF!,СВЦЭМ!$A$40:$A$783,$A407,СВЦЭМ!$B$39:$B$782,H$401)+'СЕТ СН'!$F$16</f>
        <v>#REF!</v>
      </c>
      <c r="I407" s="36" t="e">
        <f>SUMIFS(СВЦЭМ!#REF!,СВЦЭМ!$A$40:$A$783,$A407,СВЦЭМ!$B$39:$B$782,I$401)+'СЕТ СН'!$F$16</f>
        <v>#REF!</v>
      </c>
      <c r="J407" s="36" t="e">
        <f>SUMIFS(СВЦЭМ!#REF!,СВЦЭМ!$A$40:$A$783,$A407,СВЦЭМ!$B$39:$B$782,J$401)+'СЕТ СН'!$F$16</f>
        <v>#REF!</v>
      </c>
      <c r="K407" s="36" t="e">
        <f>SUMIFS(СВЦЭМ!#REF!,СВЦЭМ!$A$40:$A$783,$A407,СВЦЭМ!$B$39:$B$782,K$401)+'СЕТ СН'!$F$16</f>
        <v>#REF!</v>
      </c>
      <c r="L407" s="36" t="e">
        <f>SUMIFS(СВЦЭМ!#REF!,СВЦЭМ!$A$40:$A$783,$A407,СВЦЭМ!$B$39:$B$782,L$401)+'СЕТ СН'!$F$16</f>
        <v>#REF!</v>
      </c>
      <c r="M407" s="36" t="e">
        <f>SUMIFS(СВЦЭМ!#REF!,СВЦЭМ!$A$40:$A$783,$A407,СВЦЭМ!$B$39:$B$782,M$401)+'СЕТ СН'!$F$16</f>
        <v>#REF!</v>
      </c>
      <c r="N407" s="36" t="e">
        <f>SUMIFS(СВЦЭМ!#REF!,СВЦЭМ!$A$40:$A$783,$A407,СВЦЭМ!$B$39:$B$782,N$401)+'СЕТ СН'!$F$16</f>
        <v>#REF!</v>
      </c>
      <c r="O407" s="36" t="e">
        <f>SUMIFS(СВЦЭМ!#REF!,СВЦЭМ!$A$40:$A$783,$A407,СВЦЭМ!$B$39:$B$782,O$401)+'СЕТ СН'!$F$16</f>
        <v>#REF!</v>
      </c>
      <c r="P407" s="36" t="e">
        <f>SUMIFS(СВЦЭМ!#REF!,СВЦЭМ!$A$40:$A$783,$A407,СВЦЭМ!$B$39:$B$782,P$401)+'СЕТ СН'!$F$16</f>
        <v>#REF!</v>
      </c>
      <c r="Q407" s="36" t="e">
        <f>SUMIFS(СВЦЭМ!#REF!,СВЦЭМ!$A$40:$A$783,$A407,СВЦЭМ!$B$39:$B$782,Q$401)+'СЕТ СН'!$F$16</f>
        <v>#REF!</v>
      </c>
      <c r="R407" s="36" t="e">
        <f>SUMIFS(СВЦЭМ!#REF!,СВЦЭМ!$A$40:$A$783,$A407,СВЦЭМ!$B$39:$B$782,R$401)+'СЕТ СН'!$F$16</f>
        <v>#REF!</v>
      </c>
      <c r="S407" s="36" t="e">
        <f>SUMIFS(СВЦЭМ!#REF!,СВЦЭМ!$A$40:$A$783,$A407,СВЦЭМ!$B$39:$B$782,S$401)+'СЕТ СН'!$F$16</f>
        <v>#REF!</v>
      </c>
      <c r="T407" s="36" t="e">
        <f>SUMIFS(СВЦЭМ!#REF!,СВЦЭМ!$A$40:$A$783,$A407,СВЦЭМ!$B$39:$B$782,T$401)+'СЕТ СН'!$F$16</f>
        <v>#REF!</v>
      </c>
      <c r="U407" s="36" t="e">
        <f>SUMIFS(СВЦЭМ!#REF!,СВЦЭМ!$A$40:$A$783,$A407,СВЦЭМ!$B$39:$B$782,U$401)+'СЕТ СН'!$F$16</f>
        <v>#REF!</v>
      </c>
      <c r="V407" s="36" t="e">
        <f>SUMIFS(СВЦЭМ!#REF!,СВЦЭМ!$A$40:$A$783,$A407,СВЦЭМ!$B$39:$B$782,V$401)+'СЕТ СН'!$F$16</f>
        <v>#REF!</v>
      </c>
      <c r="W407" s="36" t="e">
        <f>SUMIFS(СВЦЭМ!#REF!,СВЦЭМ!$A$40:$A$783,$A407,СВЦЭМ!$B$39:$B$782,W$401)+'СЕТ СН'!$F$16</f>
        <v>#REF!</v>
      </c>
      <c r="X407" s="36" t="e">
        <f>SUMIFS(СВЦЭМ!#REF!,СВЦЭМ!$A$40:$A$783,$A407,СВЦЭМ!$B$39:$B$782,X$401)+'СЕТ СН'!$F$16</f>
        <v>#REF!</v>
      </c>
      <c r="Y407" s="36" t="e">
        <f>SUMIFS(СВЦЭМ!#REF!,СВЦЭМ!$A$40:$A$783,$A407,СВЦЭМ!$B$39:$B$782,Y$401)+'СЕТ СН'!$F$16</f>
        <v>#REF!</v>
      </c>
    </row>
    <row r="408" spans="1:27" ht="15.75" hidden="1" x14ac:dyDescent="0.2">
      <c r="A408" s="35">
        <f t="shared" si="11"/>
        <v>44293</v>
      </c>
      <c r="B408" s="36" t="e">
        <f>SUMIFS(СВЦЭМ!#REF!,СВЦЭМ!$A$40:$A$783,$A408,СВЦЭМ!$B$39:$B$782,B$401)+'СЕТ СН'!$F$16</f>
        <v>#REF!</v>
      </c>
      <c r="C408" s="36" t="e">
        <f>SUMIFS(СВЦЭМ!#REF!,СВЦЭМ!$A$40:$A$783,$A408,СВЦЭМ!$B$39:$B$782,C$401)+'СЕТ СН'!$F$16</f>
        <v>#REF!</v>
      </c>
      <c r="D408" s="36" t="e">
        <f>SUMIFS(СВЦЭМ!#REF!,СВЦЭМ!$A$40:$A$783,$A408,СВЦЭМ!$B$39:$B$782,D$401)+'СЕТ СН'!$F$16</f>
        <v>#REF!</v>
      </c>
      <c r="E408" s="36" t="e">
        <f>SUMIFS(СВЦЭМ!#REF!,СВЦЭМ!$A$40:$A$783,$A408,СВЦЭМ!$B$39:$B$782,E$401)+'СЕТ СН'!$F$16</f>
        <v>#REF!</v>
      </c>
      <c r="F408" s="36" t="e">
        <f>SUMIFS(СВЦЭМ!#REF!,СВЦЭМ!$A$40:$A$783,$A408,СВЦЭМ!$B$39:$B$782,F$401)+'СЕТ СН'!$F$16</f>
        <v>#REF!</v>
      </c>
      <c r="G408" s="36" t="e">
        <f>SUMIFS(СВЦЭМ!#REF!,СВЦЭМ!$A$40:$A$783,$A408,СВЦЭМ!$B$39:$B$782,G$401)+'СЕТ СН'!$F$16</f>
        <v>#REF!</v>
      </c>
      <c r="H408" s="36" t="e">
        <f>SUMIFS(СВЦЭМ!#REF!,СВЦЭМ!$A$40:$A$783,$A408,СВЦЭМ!$B$39:$B$782,H$401)+'СЕТ СН'!$F$16</f>
        <v>#REF!</v>
      </c>
      <c r="I408" s="36" t="e">
        <f>SUMIFS(СВЦЭМ!#REF!,СВЦЭМ!$A$40:$A$783,$A408,СВЦЭМ!$B$39:$B$782,I$401)+'СЕТ СН'!$F$16</f>
        <v>#REF!</v>
      </c>
      <c r="J408" s="36" t="e">
        <f>SUMIFS(СВЦЭМ!#REF!,СВЦЭМ!$A$40:$A$783,$A408,СВЦЭМ!$B$39:$B$782,J$401)+'СЕТ СН'!$F$16</f>
        <v>#REF!</v>
      </c>
      <c r="K408" s="36" t="e">
        <f>SUMIFS(СВЦЭМ!#REF!,СВЦЭМ!$A$40:$A$783,$A408,СВЦЭМ!$B$39:$B$782,K$401)+'СЕТ СН'!$F$16</f>
        <v>#REF!</v>
      </c>
      <c r="L408" s="36" t="e">
        <f>SUMIFS(СВЦЭМ!#REF!,СВЦЭМ!$A$40:$A$783,$A408,СВЦЭМ!$B$39:$B$782,L$401)+'СЕТ СН'!$F$16</f>
        <v>#REF!</v>
      </c>
      <c r="M408" s="36" t="e">
        <f>SUMIFS(СВЦЭМ!#REF!,СВЦЭМ!$A$40:$A$783,$A408,СВЦЭМ!$B$39:$B$782,M$401)+'СЕТ СН'!$F$16</f>
        <v>#REF!</v>
      </c>
      <c r="N408" s="36" t="e">
        <f>SUMIFS(СВЦЭМ!#REF!,СВЦЭМ!$A$40:$A$783,$A408,СВЦЭМ!$B$39:$B$782,N$401)+'СЕТ СН'!$F$16</f>
        <v>#REF!</v>
      </c>
      <c r="O408" s="36" t="e">
        <f>SUMIFS(СВЦЭМ!#REF!,СВЦЭМ!$A$40:$A$783,$A408,СВЦЭМ!$B$39:$B$782,O$401)+'СЕТ СН'!$F$16</f>
        <v>#REF!</v>
      </c>
      <c r="P408" s="36" t="e">
        <f>SUMIFS(СВЦЭМ!#REF!,СВЦЭМ!$A$40:$A$783,$A408,СВЦЭМ!$B$39:$B$782,P$401)+'СЕТ СН'!$F$16</f>
        <v>#REF!</v>
      </c>
      <c r="Q408" s="36" t="e">
        <f>SUMIFS(СВЦЭМ!#REF!,СВЦЭМ!$A$40:$A$783,$A408,СВЦЭМ!$B$39:$B$782,Q$401)+'СЕТ СН'!$F$16</f>
        <v>#REF!</v>
      </c>
      <c r="R408" s="36" t="e">
        <f>SUMIFS(СВЦЭМ!#REF!,СВЦЭМ!$A$40:$A$783,$A408,СВЦЭМ!$B$39:$B$782,R$401)+'СЕТ СН'!$F$16</f>
        <v>#REF!</v>
      </c>
      <c r="S408" s="36" t="e">
        <f>SUMIFS(СВЦЭМ!#REF!,СВЦЭМ!$A$40:$A$783,$A408,СВЦЭМ!$B$39:$B$782,S$401)+'СЕТ СН'!$F$16</f>
        <v>#REF!</v>
      </c>
      <c r="T408" s="36" t="e">
        <f>SUMIFS(СВЦЭМ!#REF!,СВЦЭМ!$A$40:$A$783,$A408,СВЦЭМ!$B$39:$B$782,T$401)+'СЕТ СН'!$F$16</f>
        <v>#REF!</v>
      </c>
      <c r="U408" s="36" t="e">
        <f>SUMIFS(СВЦЭМ!#REF!,СВЦЭМ!$A$40:$A$783,$A408,СВЦЭМ!$B$39:$B$782,U$401)+'СЕТ СН'!$F$16</f>
        <v>#REF!</v>
      </c>
      <c r="V408" s="36" t="e">
        <f>SUMIFS(СВЦЭМ!#REF!,СВЦЭМ!$A$40:$A$783,$A408,СВЦЭМ!$B$39:$B$782,V$401)+'СЕТ СН'!$F$16</f>
        <v>#REF!</v>
      </c>
      <c r="W408" s="36" t="e">
        <f>SUMIFS(СВЦЭМ!#REF!,СВЦЭМ!$A$40:$A$783,$A408,СВЦЭМ!$B$39:$B$782,W$401)+'СЕТ СН'!$F$16</f>
        <v>#REF!</v>
      </c>
      <c r="X408" s="36" t="e">
        <f>SUMIFS(СВЦЭМ!#REF!,СВЦЭМ!$A$40:$A$783,$A408,СВЦЭМ!$B$39:$B$782,X$401)+'СЕТ СН'!$F$16</f>
        <v>#REF!</v>
      </c>
      <c r="Y408" s="36" t="e">
        <f>SUMIFS(СВЦЭМ!#REF!,СВЦЭМ!$A$40:$A$783,$A408,СВЦЭМ!$B$39:$B$782,Y$401)+'СЕТ СН'!$F$16</f>
        <v>#REF!</v>
      </c>
    </row>
    <row r="409" spans="1:27" ht="15.75" hidden="1" x14ac:dyDescent="0.2">
      <c r="A409" s="35">
        <f t="shared" si="11"/>
        <v>44294</v>
      </c>
      <c r="B409" s="36" t="e">
        <f>SUMIFS(СВЦЭМ!#REF!,СВЦЭМ!$A$40:$A$783,$A409,СВЦЭМ!$B$39:$B$782,B$401)+'СЕТ СН'!$F$16</f>
        <v>#REF!</v>
      </c>
      <c r="C409" s="36" t="e">
        <f>SUMIFS(СВЦЭМ!#REF!,СВЦЭМ!$A$40:$A$783,$A409,СВЦЭМ!$B$39:$B$782,C$401)+'СЕТ СН'!$F$16</f>
        <v>#REF!</v>
      </c>
      <c r="D409" s="36" t="e">
        <f>SUMIFS(СВЦЭМ!#REF!,СВЦЭМ!$A$40:$A$783,$A409,СВЦЭМ!$B$39:$B$782,D$401)+'СЕТ СН'!$F$16</f>
        <v>#REF!</v>
      </c>
      <c r="E409" s="36" t="e">
        <f>SUMIFS(СВЦЭМ!#REF!,СВЦЭМ!$A$40:$A$783,$A409,СВЦЭМ!$B$39:$B$782,E$401)+'СЕТ СН'!$F$16</f>
        <v>#REF!</v>
      </c>
      <c r="F409" s="36" t="e">
        <f>SUMIFS(СВЦЭМ!#REF!,СВЦЭМ!$A$40:$A$783,$A409,СВЦЭМ!$B$39:$B$782,F$401)+'СЕТ СН'!$F$16</f>
        <v>#REF!</v>
      </c>
      <c r="G409" s="36" t="e">
        <f>SUMIFS(СВЦЭМ!#REF!,СВЦЭМ!$A$40:$A$783,$A409,СВЦЭМ!$B$39:$B$782,G$401)+'СЕТ СН'!$F$16</f>
        <v>#REF!</v>
      </c>
      <c r="H409" s="36" t="e">
        <f>SUMIFS(СВЦЭМ!#REF!,СВЦЭМ!$A$40:$A$783,$A409,СВЦЭМ!$B$39:$B$782,H$401)+'СЕТ СН'!$F$16</f>
        <v>#REF!</v>
      </c>
      <c r="I409" s="36" t="e">
        <f>SUMIFS(СВЦЭМ!#REF!,СВЦЭМ!$A$40:$A$783,$A409,СВЦЭМ!$B$39:$B$782,I$401)+'СЕТ СН'!$F$16</f>
        <v>#REF!</v>
      </c>
      <c r="J409" s="36" t="e">
        <f>SUMIFS(СВЦЭМ!#REF!,СВЦЭМ!$A$40:$A$783,$A409,СВЦЭМ!$B$39:$B$782,J$401)+'СЕТ СН'!$F$16</f>
        <v>#REF!</v>
      </c>
      <c r="K409" s="36" t="e">
        <f>SUMIFS(СВЦЭМ!#REF!,СВЦЭМ!$A$40:$A$783,$A409,СВЦЭМ!$B$39:$B$782,K$401)+'СЕТ СН'!$F$16</f>
        <v>#REF!</v>
      </c>
      <c r="L409" s="36" t="e">
        <f>SUMIFS(СВЦЭМ!#REF!,СВЦЭМ!$A$40:$A$783,$A409,СВЦЭМ!$B$39:$B$782,L$401)+'СЕТ СН'!$F$16</f>
        <v>#REF!</v>
      </c>
      <c r="M409" s="36" t="e">
        <f>SUMIFS(СВЦЭМ!#REF!,СВЦЭМ!$A$40:$A$783,$A409,СВЦЭМ!$B$39:$B$782,M$401)+'СЕТ СН'!$F$16</f>
        <v>#REF!</v>
      </c>
      <c r="N409" s="36" t="e">
        <f>SUMIFS(СВЦЭМ!#REF!,СВЦЭМ!$A$40:$A$783,$A409,СВЦЭМ!$B$39:$B$782,N$401)+'СЕТ СН'!$F$16</f>
        <v>#REF!</v>
      </c>
      <c r="O409" s="36" t="e">
        <f>SUMIFS(СВЦЭМ!#REF!,СВЦЭМ!$A$40:$A$783,$A409,СВЦЭМ!$B$39:$B$782,O$401)+'СЕТ СН'!$F$16</f>
        <v>#REF!</v>
      </c>
      <c r="P409" s="36" t="e">
        <f>SUMIFS(СВЦЭМ!#REF!,СВЦЭМ!$A$40:$A$783,$A409,СВЦЭМ!$B$39:$B$782,P$401)+'СЕТ СН'!$F$16</f>
        <v>#REF!</v>
      </c>
      <c r="Q409" s="36" t="e">
        <f>SUMIFS(СВЦЭМ!#REF!,СВЦЭМ!$A$40:$A$783,$A409,СВЦЭМ!$B$39:$B$782,Q$401)+'СЕТ СН'!$F$16</f>
        <v>#REF!</v>
      </c>
      <c r="R409" s="36" t="e">
        <f>SUMIFS(СВЦЭМ!#REF!,СВЦЭМ!$A$40:$A$783,$A409,СВЦЭМ!$B$39:$B$782,R$401)+'СЕТ СН'!$F$16</f>
        <v>#REF!</v>
      </c>
      <c r="S409" s="36" t="e">
        <f>SUMIFS(СВЦЭМ!#REF!,СВЦЭМ!$A$40:$A$783,$A409,СВЦЭМ!$B$39:$B$782,S$401)+'СЕТ СН'!$F$16</f>
        <v>#REF!</v>
      </c>
      <c r="T409" s="36" t="e">
        <f>SUMIFS(СВЦЭМ!#REF!,СВЦЭМ!$A$40:$A$783,$A409,СВЦЭМ!$B$39:$B$782,T$401)+'СЕТ СН'!$F$16</f>
        <v>#REF!</v>
      </c>
      <c r="U409" s="36" t="e">
        <f>SUMIFS(СВЦЭМ!#REF!,СВЦЭМ!$A$40:$A$783,$A409,СВЦЭМ!$B$39:$B$782,U$401)+'СЕТ СН'!$F$16</f>
        <v>#REF!</v>
      </c>
      <c r="V409" s="36" t="e">
        <f>SUMIFS(СВЦЭМ!#REF!,СВЦЭМ!$A$40:$A$783,$A409,СВЦЭМ!$B$39:$B$782,V$401)+'СЕТ СН'!$F$16</f>
        <v>#REF!</v>
      </c>
      <c r="W409" s="36" t="e">
        <f>SUMIFS(СВЦЭМ!#REF!,СВЦЭМ!$A$40:$A$783,$A409,СВЦЭМ!$B$39:$B$782,W$401)+'СЕТ СН'!$F$16</f>
        <v>#REF!</v>
      </c>
      <c r="X409" s="36" t="e">
        <f>SUMIFS(СВЦЭМ!#REF!,СВЦЭМ!$A$40:$A$783,$A409,СВЦЭМ!$B$39:$B$782,X$401)+'СЕТ СН'!$F$16</f>
        <v>#REF!</v>
      </c>
      <c r="Y409" s="36" t="e">
        <f>SUMIFS(СВЦЭМ!#REF!,СВЦЭМ!$A$40:$A$783,$A409,СВЦЭМ!$B$39:$B$782,Y$401)+'СЕТ СН'!$F$16</f>
        <v>#REF!</v>
      </c>
    </row>
    <row r="410" spans="1:27" ht="15.75" hidden="1" x14ac:dyDescent="0.2">
      <c r="A410" s="35">
        <f t="shared" si="11"/>
        <v>44295</v>
      </c>
      <c r="B410" s="36" t="e">
        <f>SUMIFS(СВЦЭМ!#REF!,СВЦЭМ!$A$40:$A$783,$A410,СВЦЭМ!$B$39:$B$782,B$401)+'СЕТ СН'!$F$16</f>
        <v>#REF!</v>
      </c>
      <c r="C410" s="36" t="e">
        <f>SUMIFS(СВЦЭМ!#REF!,СВЦЭМ!$A$40:$A$783,$A410,СВЦЭМ!$B$39:$B$782,C$401)+'СЕТ СН'!$F$16</f>
        <v>#REF!</v>
      </c>
      <c r="D410" s="36" t="e">
        <f>SUMIFS(СВЦЭМ!#REF!,СВЦЭМ!$A$40:$A$783,$A410,СВЦЭМ!$B$39:$B$782,D$401)+'СЕТ СН'!$F$16</f>
        <v>#REF!</v>
      </c>
      <c r="E410" s="36" t="e">
        <f>SUMIFS(СВЦЭМ!#REF!,СВЦЭМ!$A$40:$A$783,$A410,СВЦЭМ!$B$39:$B$782,E$401)+'СЕТ СН'!$F$16</f>
        <v>#REF!</v>
      </c>
      <c r="F410" s="36" t="e">
        <f>SUMIFS(СВЦЭМ!#REF!,СВЦЭМ!$A$40:$A$783,$A410,СВЦЭМ!$B$39:$B$782,F$401)+'СЕТ СН'!$F$16</f>
        <v>#REF!</v>
      </c>
      <c r="G410" s="36" t="e">
        <f>SUMIFS(СВЦЭМ!#REF!,СВЦЭМ!$A$40:$A$783,$A410,СВЦЭМ!$B$39:$B$782,G$401)+'СЕТ СН'!$F$16</f>
        <v>#REF!</v>
      </c>
      <c r="H410" s="36" t="e">
        <f>SUMIFS(СВЦЭМ!#REF!,СВЦЭМ!$A$40:$A$783,$A410,СВЦЭМ!$B$39:$B$782,H$401)+'СЕТ СН'!$F$16</f>
        <v>#REF!</v>
      </c>
      <c r="I410" s="36" t="e">
        <f>SUMIFS(СВЦЭМ!#REF!,СВЦЭМ!$A$40:$A$783,$A410,СВЦЭМ!$B$39:$B$782,I$401)+'СЕТ СН'!$F$16</f>
        <v>#REF!</v>
      </c>
      <c r="J410" s="36" t="e">
        <f>SUMIFS(СВЦЭМ!#REF!,СВЦЭМ!$A$40:$A$783,$A410,СВЦЭМ!$B$39:$B$782,J$401)+'СЕТ СН'!$F$16</f>
        <v>#REF!</v>
      </c>
      <c r="K410" s="36" t="e">
        <f>SUMIFS(СВЦЭМ!#REF!,СВЦЭМ!$A$40:$A$783,$A410,СВЦЭМ!$B$39:$B$782,K$401)+'СЕТ СН'!$F$16</f>
        <v>#REF!</v>
      </c>
      <c r="L410" s="36" t="e">
        <f>SUMIFS(СВЦЭМ!#REF!,СВЦЭМ!$A$40:$A$783,$A410,СВЦЭМ!$B$39:$B$782,L$401)+'СЕТ СН'!$F$16</f>
        <v>#REF!</v>
      </c>
      <c r="M410" s="36" t="e">
        <f>SUMIFS(СВЦЭМ!#REF!,СВЦЭМ!$A$40:$A$783,$A410,СВЦЭМ!$B$39:$B$782,M$401)+'СЕТ СН'!$F$16</f>
        <v>#REF!</v>
      </c>
      <c r="N410" s="36" t="e">
        <f>SUMIFS(СВЦЭМ!#REF!,СВЦЭМ!$A$40:$A$783,$A410,СВЦЭМ!$B$39:$B$782,N$401)+'СЕТ СН'!$F$16</f>
        <v>#REF!</v>
      </c>
      <c r="O410" s="36" t="e">
        <f>SUMIFS(СВЦЭМ!#REF!,СВЦЭМ!$A$40:$A$783,$A410,СВЦЭМ!$B$39:$B$782,O$401)+'СЕТ СН'!$F$16</f>
        <v>#REF!</v>
      </c>
      <c r="P410" s="36" t="e">
        <f>SUMIFS(СВЦЭМ!#REF!,СВЦЭМ!$A$40:$A$783,$A410,СВЦЭМ!$B$39:$B$782,P$401)+'СЕТ СН'!$F$16</f>
        <v>#REF!</v>
      </c>
      <c r="Q410" s="36" t="e">
        <f>SUMIFS(СВЦЭМ!#REF!,СВЦЭМ!$A$40:$A$783,$A410,СВЦЭМ!$B$39:$B$782,Q$401)+'СЕТ СН'!$F$16</f>
        <v>#REF!</v>
      </c>
      <c r="R410" s="36" t="e">
        <f>SUMIFS(СВЦЭМ!#REF!,СВЦЭМ!$A$40:$A$783,$A410,СВЦЭМ!$B$39:$B$782,R$401)+'СЕТ СН'!$F$16</f>
        <v>#REF!</v>
      </c>
      <c r="S410" s="36" t="e">
        <f>SUMIFS(СВЦЭМ!#REF!,СВЦЭМ!$A$40:$A$783,$A410,СВЦЭМ!$B$39:$B$782,S$401)+'СЕТ СН'!$F$16</f>
        <v>#REF!</v>
      </c>
      <c r="T410" s="36" t="e">
        <f>SUMIFS(СВЦЭМ!#REF!,СВЦЭМ!$A$40:$A$783,$A410,СВЦЭМ!$B$39:$B$782,T$401)+'СЕТ СН'!$F$16</f>
        <v>#REF!</v>
      </c>
      <c r="U410" s="36" t="e">
        <f>SUMIFS(СВЦЭМ!#REF!,СВЦЭМ!$A$40:$A$783,$A410,СВЦЭМ!$B$39:$B$782,U$401)+'СЕТ СН'!$F$16</f>
        <v>#REF!</v>
      </c>
      <c r="V410" s="36" t="e">
        <f>SUMIFS(СВЦЭМ!#REF!,СВЦЭМ!$A$40:$A$783,$A410,СВЦЭМ!$B$39:$B$782,V$401)+'СЕТ СН'!$F$16</f>
        <v>#REF!</v>
      </c>
      <c r="W410" s="36" t="e">
        <f>SUMIFS(СВЦЭМ!#REF!,СВЦЭМ!$A$40:$A$783,$A410,СВЦЭМ!$B$39:$B$782,W$401)+'СЕТ СН'!$F$16</f>
        <v>#REF!</v>
      </c>
      <c r="X410" s="36" t="e">
        <f>SUMIFS(СВЦЭМ!#REF!,СВЦЭМ!$A$40:$A$783,$A410,СВЦЭМ!$B$39:$B$782,X$401)+'СЕТ СН'!$F$16</f>
        <v>#REF!</v>
      </c>
      <c r="Y410" s="36" t="e">
        <f>SUMIFS(СВЦЭМ!#REF!,СВЦЭМ!$A$40:$A$783,$A410,СВЦЭМ!$B$39:$B$782,Y$401)+'СЕТ СН'!$F$16</f>
        <v>#REF!</v>
      </c>
    </row>
    <row r="411" spans="1:27" ht="15.75" hidden="1" x14ac:dyDescent="0.2">
      <c r="A411" s="35">
        <f t="shared" si="11"/>
        <v>44296</v>
      </c>
      <c r="B411" s="36" t="e">
        <f>SUMIFS(СВЦЭМ!#REF!,СВЦЭМ!$A$40:$A$783,$A411,СВЦЭМ!$B$39:$B$782,B$401)+'СЕТ СН'!$F$16</f>
        <v>#REF!</v>
      </c>
      <c r="C411" s="36" t="e">
        <f>SUMIFS(СВЦЭМ!#REF!,СВЦЭМ!$A$40:$A$783,$A411,СВЦЭМ!$B$39:$B$782,C$401)+'СЕТ СН'!$F$16</f>
        <v>#REF!</v>
      </c>
      <c r="D411" s="36" t="e">
        <f>SUMIFS(СВЦЭМ!#REF!,СВЦЭМ!$A$40:$A$783,$A411,СВЦЭМ!$B$39:$B$782,D$401)+'СЕТ СН'!$F$16</f>
        <v>#REF!</v>
      </c>
      <c r="E411" s="36" t="e">
        <f>SUMIFS(СВЦЭМ!#REF!,СВЦЭМ!$A$40:$A$783,$A411,СВЦЭМ!$B$39:$B$782,E$401)+'СЕТ СН'!$F$16</f>
        <v>#REF!</v>
      </c>
      <c r="F411" s="36" t="e">
        <f>SUMIFS(СВЦЭМ!#REF!,СВЦЭМ!$A$40:$A$783,$A411,СВЦЭМ!$B$39:$B$782,F$401)+'СЕТ СН'!$F$16</f>
        <v>#REF!</v>
      </c>
      <c r="G411" s="36" t="e">
        <f>SUMIFS(СВЦЭМ!#REF!,СВЦЭМ!$A$40:$A$783,$A411,СВЦЭМ!$B$39:$B$782,G$401)+'СЕТ СН'!$F$16</f>
        <v>#REF!</v>
      </c>
      <c r="H411" s="36" t="e">
        <f>SUMIFS(СВЦЭМ!#REF!,СВЦЭМ!$A$40:$A$783,$A411,СВЦЭМ!$B$39:$B$782,H$401)+'СЕТ СН'!$F$16</f>
        <v>#REF!</v>
      </c>
      <c r="I411" s="36" t="e">
        <f>SUMIFS(СВЦЭМ!#REF!,СВЦЭМ!$A$40:$A$783,$A411,СВЦЭМ!$B$39:$B$782,I$401)+'СЕТ СН'!$F$16</f>
        <v>#REF!</v>
      </c>
      <c r="J411" s="36" t="e">
        <f>SUMIFS(СВЦЭМ!#REF!,СВЦЭМ!$A$40:$A$783,$A411,СВЦЭМ!$B$39:$B$782,J$401)+'СЕТ СН'!$F$16</f>
        <v>#REF!</v>
      </c>
      <c r="K411" s="36" t="e">
        <f>SUMIFS(СВЦЭМ!#REF!,СВЦЭМ!$A$40:$A$783,$A411,СВЦЭМ!$B$39:$B$782,K$401)+'СЕТ СН'!$F$16</f>
        <v>#REF!</v>
      </c>
      <c r="L411" s="36" t="e">
        <f>SUMIFS(СВЦЭМ!#REF!,СВЦЭМ!$A$40:$A$783,$A411,СВЦЭМ!$B$39:$B$782,L$401)+'СЕТ СН'!$F$16</f>
        <v>#REF!</v>
      </c>
      <c r="M411" s="36" t="e">
        <f>SUMIFS(СВЦЭМ!#REF!,СВЦЭМ!$A$40:$A$783,$A411,СВЦЭМ!$B$39:$B$782,M$401)+'СЕТ СН'!$F$16</f>
        <v>#REF!</v>
      </c>
      <c r="N411" s="36" t="e">
        <f>SUMIFS(СВЦЭМ!#REF!,СВЦЭМ!$A$40:$A$783,$A411,СВЦЭМ!$B$39:$B$782,N$401)+'СЕТ СН'!$F$16</f>
        <v>#REF!</v>
      </c>
      <c r="O411" s="36" t="e">
        <f>SUMIFS(СВЦЭМ!#REF!,СВЦЭМ!$A$40:$A$783,$A411,СВЦЭМ!$B$39:$B$782,O$401)+'СЕТ СН'!$F$16</f>
        <v>#REF!</v>
      </c>
      <c r="P411" s="36" t="e">
        <f>SUMIFS(СВЦЭМ!#REF!,СВЦЭМ!$A$40:$A$783,$A411,СВЦЭМ!$B$39:$B$782,P$401)+'СЕТ СН'!$F$16</f>
        <v>#REF!</v>
      </c>
      <c r="Q411" s="36" t="e">
        <f>SUMIFS(СВЦЭМ!#REF!,СВЦЭМ!$A$40:$A$783,$A411,СВЦЭМ!$B$39:$B$782,Q$401)+'СЕТ СН'!$F$16</f>
        <v>#REF!</v>
      </c>
      <c r="R411" s="36" t="e">
        <f>SUMIFS(СВЦЭМ!#REF!,СВЦЭМ!$A$40:$A$783,$A411,СВЦЭМ!$B$39:$B$782,R$401)+'СЕТ СН'!$F$16</f>
        <v>#REF!</v>
      </c>
      <c r="S411" s="36" t="e">
        <f>SUMIFS(СВЦЭМ!#REF!,СВЦЭМ!$A$40:$A$783,$A411,СВЦЭМ!$B$39:$B$782,S$401)+'СЕТ СН'!$F$16</f>
        <v>#REF!</v>
      </c>
      <c r="T411" s="36" t="e">
        <f>SUMIFS(СВЦЭМ!#REF!,СВЦЭМ!$A$40:$A$783,$A411,СВЦЭМ!$B$39:$B$782,T$401)+'СЕТ СН'!$F$16</f>
        <v>#REF!</v>
      </c>
      <c r="U411" s="36" t="e">
        <f>SUMIFS(СВЦЭМ!#REF!,СВЦЭМ!$A$40:$A$783,$A411,СВЦЭМ!$B$39:$B$782,U$401)+'СЕТ СН'!$F$16</f>
        <v>#REF!</v>
      </c>
      <c r="V411" s="36" t="e">
        <f>SUMIFS(СВЦЭМ!#REF!,СВЦЭМ!$A$40:$A$783,$A411,СВЦЭМ!$B$39:$B$782,V$401)+'СЕТ СН'!$F$16</f>
        <v>#REF!</v>
      </c>
      <c r="W411" s="36" t="e">
        <f>SUMIFS(СВЦЭМ!#REF!,СВЦЭМ!$A$40:$A$783,$A411,СВЦЭМ!$B$39:$B$782,W$401)+'СЕТ СН'!$F$16</f>
        <v>#REF!</v>
      </c>
      <c r="X411" s="36" t="e">
        <f>SUMIFS(СВЦЭМ!#REF!,СВЦЭМ!$A$40:$A$783,$A411,СВЦЭМ!$B$39:$B$782,X$401)+'СЕТ СН'!$F$16</f>
        <v>#REF!</v>
      </c>
      <c r="Y411" s="36" t="e">
        <f>SUMIFS(СВЦЭМ!#REF!,СВЦЭМ!$A$40:$A$783,$A411,СВЦЭМ!$B$39:$B$782,Y$401)+'СЕТ СН'!$F$16</f>
        <v>#REF!</v>
      </c>
    </row>
    <row r="412" spans="1:27" ht="15.75" hidden="1" x14ac:dyDescent="0.2">
      <c r="A412" s="35">
        <f t="shared" si="11"/>
        <v>44297</v>
      </c>
      <c r="B412" s="36" t="e">
        <f>SUMIFS(СВЦЭМ!#REF!,СВЦЭМ!$A$40:$A$783,$A412,СВЦЭМ!$B$39:$B$782,B$401)+'СЕТ СН'!$F$16</f>
        <v>#REF!</v>
      </c>
      <c r="C412" s="36" t="e">
        <f>SUMIFS(СВЦЭМ!#REF!,СВЦЭМ!$A$40:$A$783,$A412,СВЦЭМ!$B$39:$B$782,C$401)+'СЕТ СН'!$F$16</f>
        <v>#REF!</v>
      </c>
      <c r="D412" s="36" t="e">
        <f>SUMIFS(СВЦЭМ!#REF!,СВЦЭМ!$A$40:$A$783,$A412,СВЦЭМ!$B$39:$B$782,D$401)+'СЕТ СН'!$F$16</f>
        <v>#REF!</v>
      </c>
      <c r="E412" s="36" t="e">
        <f>SUMIFS(СВЦЭМ!#REF!,СВЦЭМ!$A$40:$A$783,$A412,СВЦЭМ!$B$39:$B$782,E$401)+'СЕТ СН'!$F$16</f>
        <v>#REF!</v>
      </c>
      <c r="F412" s="36" t="e">
        <f>SUMIFS(СВЦЭМ!#REF!,СВЦЭМ!$A$40:$A$783,$A412,СВЦЭМ!$B$39:$B$782,F$401)+'СЕТ СН'!$F$16</f>
        <v>#REF!</v>
      </c>
      <c r="G412" s="36" t="e">
        <f>SUMIFS(СВЦЭМ!#REF!,СВЦЭМ!$A$40:$A$783,$A412,СВЦЭМ!$B$39:$B$782,G$401)+'СЕТ СН'!$F$16</f>
        <v>#REF!</v>
      </c>
      <c r="H412" s="36" t="e">
        <f>SUMIFS(СВЦЭМ!#REF!,СВЦЭМ!$A$40:$A$783,$A412,СВЦЭМ!$B$39:$B$782,H$401)+'СЕТ СН'!$F$16</f>
        <v>#REF!</v>
      </c>
      <c r="I412" s="36" t="e">
        <f>SUMIFS(СВЦЭМ!#REF!,СВЦЭМ!$A$40:$A$783,$A412,СВЦЭМ!$B$39:$B$782,I$401)+'СЕТ СН'!$F$16</f>
        <v>#REF!</v>
      </c>
      <c r="J412" s="36" t="e">
        <f>SUMIFS(СВЦЭМ!#REF!,СВЦЭМ!$A$40:$A$783,$A412,СВЦЭМ!$B$39:$B$782,J$401)+'СЕТ СН'!$F$16</f>
        <v>#REF!</v>
      </c>
      <c r="K412" s="36" t="e">
        <f>SUMIFS(СВЦЭМ!#REF!,СВЦЭМ!$A$40:$A$783,$A412,СВЦЭМ!$B$39:$B$782,K$401)+'СЕТ СН'!$F$16</f>
        <v>#REF!</v>
      </c>
      <c r="L412" s="36" t="e">
        <f>SUMIFS(СВЦЭМ!#REF!,СВЦЭМ!$A$40:$A$783,$A412,СВЦЭМ!$B$39:$B$782,L$401)+'СЕТ СН'!$F$16</f>
        <v>#REF!</v>
      </c>
      <c r="M412" s="36" t="e">
        <f>SUMIFS(СВЦЭМ!#REF!,СВЦЭМ!$A$40:$A$783,$A412,СВЦЭМ!$B$39:$B$782,M$401)+'СЕТ СН'!$F$16</f>
        <v>#REF!</v>
      </c>
      <c r="N412" s="36" t="e">
        <f>SUMIFS(СВЦЭМ!#REF!,СВЦЭМ!$A$40:$A$783,$A412,СВЦЭМ!$B$39:$B$782,N$401)+'СЕТ СН'!$F$16</f>
        <v>#REF!</v>
      </c>
      <c r="O412" s="36" t="e">
        <f>SUMIFS(СВЦЭМ!#REF!,СВЦЭМ!$A$40:$A$783,$A412,СВЦЭМ!$B$39:$B$782,O$401)+'СЕТ СН'!$F$16</f>
        <v>#REF!</v>
      </c>
      <c r="P412" s="36" t="e">
        <f>SUMIFS(СВЦЭМ!#REF!,СВЦЭМ!$A$40:$A$783,$A412,СВЦЭМ!$B$39:$B$782,P$401)+'СЕТ СН'!$F$16</f>
        <v>#REF!</v>
      </c>
      <c r="Q412" s="36" t="e">
        <f>SUMIFS(СВЦЭМ!#REF!,СВЦЭМ!$A$40:$A$783,$A412,СВЦЭМ!$B$39:$B$782,Q$401)+'СЕТ СН'!$F$16</f>
        <v>#REF!</v>
      </c>
      <c r="R412" s="36" t="e">
        <f>SUMIFS(СВЦЭМ!#REF!,СВЦЭМ!$A$40:$A$783,$A412,СВЦЭМ!$B$39:$B$782,R$401)+'СЕТ СН'!$F$16</f>
        <v>#REF!</v>
      </c>
      <c r="S412" s="36" t="e">
        <f>SUMIFS(СВЦЭМ!#REF!,СВЦЭМ!$A$40:$A$783,$A412,СВЦЭМ!$B$39:$B$782,S$401)+'СЕТ СН'!$F$16</f>
        <v>#REF!</v>
      </c>
      <c r="T412" s="36" t="e">
        <f>SUMIFS(СВЦЭМ!#REF!,СВЦЭМ!$A$40:$A$783,$A412,СВЦЭМ!$B$39:$B$782,T$401)+'СЕТ СН'!$F$16</f>
        <v>#REF!</v>
      </c>
      <c r="U412" s="36" t="e">
        <f>SUMIFS(СВЦЭМ!#REF!,СВЦЭМ!$A$40:$A$783,$A412,СВЦЭМ!$B$39:$B$782,U$401)+'СЕТ СН'!$F$16</f>
        <v>#REF!</v>
      </c>
      <c r="V412" s="36" t="e">
        <f>SUMIFS(СВЦЭМ!#REF!,СВЦЭМ!$A$40:$A$783,$A412,СВЦЭМ!$B$39:$B$782,V$401)+'СЕТ СН'!$F$16</f>
        <v>#REF!</v>
      </c>
      <c r="W412" s="36" t="e">
        <f>SUMIFS(СВЦЭМ!#REF!,СВЦЭМ!$A$40:$A$783,$A412,СВЦЭМ!$B$39:$B$782,W$401)+'СЕТ СН'!$F$16</f>
        <v>#REF!</v>
      </c>
      <c r="X412" s="36" t="e">
        <f>SUMIFS(СВЦЭМ!#REF!,СВЦЭМ!$A$40:$A$783,$A412,СВЦЭМ!$B$39:$B$782,X$401)+'СЕТ СН'!$F$16</f>
        <v>#REF!</v>
      </c>
      <c r="Y412" s="36" t="e">
        <f>SUMIFS(СВЦЭМ!#REF!,СВЦЭМ!$A$40:$A$783,$A412,СВЦЭМ!$B$39:$B$782,Y$401)+'СЕТ СН'!$F$16</f>
        <v>#REF!</v>
      </c>
    </row>
    <row r="413" spans="1:27" ht="15.75" hidden="1" x14ac:dyDescent="0.2">
      <c r="A413" s="35">
        <f t="shared" si="11"/>
        <v>44298</v>
      </c>
      <c r="B413" s="36" t="e">
        <f>SUMIFS(СВЦЭМ!#REF!,СВЦЭМ!$A$40:$A$783,$A413,СВЦЭМ!$B$39:$B$782,B$401)+'СЕТ СН'!$F$16</f>
        <v>#REF!</v>
      </c>
      <c r="C413" s="36" t="e">
        <f>SUMIFS(СВЦЭМ!#REF!,СВЦЭМ!$A$40:$A$783,$A413,СВЦЭМ!$B$39:$B$782,C$401)+'СЕТ СН'!$F$16</f>
        <v>#REF!</v>
      </c>
      <c r="D413" s="36" t="e">
        <f>SUMIFS(СВЦЭМ!#REF!,СВЦЭМ!$A$40:$A$783,$A413,СВЦЭМ!$B$39:$B$782,D$401)+'СЕТ СН'!$F$16</f>
        <v>#REF!</v>
      </c>
      <c r="E413" s="36" t="e">
        <f>SUMIFS(СВЦЭМ!#REF!,СВЦЭМ!$A$40:$A$783,$A413,СВЦЭМ!$B$39:$B$782,E$401)+'СЕТ СН'!$F$16</f>
        <v>#REF!</v>
      </c>
      <c r="F413" s="36" t="e">
        <f>SUMIFS(СВЦЭМ!#REF!,СВЦЭМ!$A$40:$A$783,$A413,СВЦЭМ!$B$39:$B$782,F$401)+'СЕТ СН'!$F$16</f>
        <v>#REF!</v>
      </c>
      <c r="G413" s="36" t="e">
        <f>SUMIFS(СВЦЭМ!#REF!,СВЦЭМ!$A$40:$A$783,$A413,СВЦЭМ!$B$39:$B$782,G$401)+'СЕТ СН'!$F$16</f>
        <v>#REF!</v>
      </c>
      <c r="H413" s="36" t="e">
        <f>SUMIFS(СВЦЭМ!#REF!,СВЦЭМ!$A$40:$A$783,$A413,СВЦЭМ!$B$39:$B$782,H$401)+'СЕТ СН'!$F$16</f>
        <v>#REF!</v>
      </c>
      <c r="I413" s="36" t="e">
        <f>SUMIFS(СВЦЭМ!#REF!,СВЦЭМ!$A$40:$A$783,$A413,СВЦЭМ!$B$39:$B$782,I$401)+'СЕТ СН'!$F$16</f>
        <v>#REF!</v>
      </c>
      <c r="J413" s="36" t="e">
        <f>SUMIFS(СВЦЭМ!#REF!,СВЦЭМ!$A$40:$A$783,$A413,СВЦЭМ!$B$39:$B$782,J$401)+'СЕТ СН'!$F$16</f>
        <v>#REF!</v>
      </c>
      <c r="K413" s="36" t="e">
        <f>SUMIFS(СВЦЭМ!#REF!,СВЦЭМ!$A$40:$A$783,$A413,СВЦЭМ!$B$39:$B$782,K$401)+'СЕТ СН'!$F$16</f>
        <v>#REF!</v>
      </c>
      <c r="L413" s="36" t="e">
        <f>SUMIFS(СВЦЭМ!#REF!,СВЦЭМ!$A$40:$A$783,$A413,СВЦЭМ!$B$39:$B$782,L$401)+'СЕТ СН'!$F$16</f>
        <v>#REF!</v>
      </c>
      <c r="M413" s="36" t="e">
        <f>SUMIFS(СВЦЭМ!#REF!,СВЦЭМ!$A$40:$A$783,$A413,СВЦЭМ!$B$39:$B$782,M$401)+'СЕТ СН'!$F$16</f>
        <v>#REF!</v>
      </c>
      <c r="N413" s="36" t="e">
        <f>SUMIFS(СВЦЭМ!#REF!,СВЦЭМ!$A$40:$A$783,$A413,СВЦЭМ!$B$39:$B$782,N$401)+'СЕТ СН'!$F$16</f>
        <v>#REF!</v>
      </c>
      <c r="O413" s="36" t="e">
        <f>SUMIFS(СВЦЭМ!#REF!,СВЦЭМ!$A$40:$A$783,$A413,СВЦЭМ!$B$39:$B$782,O$401)+'СЕТ СН'!$F$16</f>
        <v>#REF!</v>
      </c>
      <c r="P413" s="36" t="e">
        <f>SUMIFS(СВЦЭМ!#REF!,СВЦЭМ!$A$40:$A$783,$A413,СВЦЭМ!$B$39:$B$782,P$401)+'СЕТ СН'!$F$16</f>
        <v>#REF!</v>
      </c>
      <c r="Q413" s="36" t="e">
        <f>SUMIFS(СВЦЭМ!#REF!,СВЦЭМ!$A$40:$A$783,$A413,СВЦЭМ!$B$39:$B$782,Q$401)+'СЕТ СН'!$F$16</f>
        <v>#REF!</v>
      </c>
      <c r="R413" s="36" t="e">
        <f>SUMIFS(СВЦЭМ!#REF!,СВЦЭМ!$A$40:$A$783,$A413,СВЦЭМ!$B$39:$B$782,R$401)+'СЕТ СН'!$F$16</f>
        <v>#REF!</v>
      </c>
      <c r="S413" s="36" t="e">
        <f>SUMIFS(СВЦЭМ!#REF!,СВЦЭМ!$A$40:$A$783,$A413,СВЦЭМ!$B$39:$B$782,S$401)+'СЕТ СН'!$F$16</f>
        <v>#REF!</v>
      </c>
      <c r="T413" s="36" t="e">
        <f>SUMIFS(СВЦЭМ!#REF!,СВЦЭМ!$A$40:$A$783,$A413,СВЦЭМ!$B$39:$B$782,T$401)+'СЕТ СН'!$F$16</f>
        <v>#REF!</v>
      </c>
      <c r="U413" s="36" t="e">
        <f>SUMIFS(СВЦЭМ!#REF!,СВЦЭМ!$A$40:$A$783,$A413,СВЦЭМ!$B$39:$B$782,U$401)+'СЕТ СН'!$F$16</f>
        <v>#REF!</v>
      </c>
      <c r="V413" s="36" t="e">
        <f>SUMIFS(СВЦЭМ!#REF!,СВЦЭМ!$A$40:$A$783,$A413,СВЦЭМ!$B$39:$B$782,V$401)+'СЕТ СН'!$F$16</f>
        <v>#REF!</v>
      </c>
      <c r="W413" s="36" t="e">
        <f>SUMIFS(СВЦЭМ!#REF!,СВЦЭМ!$A$40:$A$783,$A413,СВЦЭМ!$B$39:$B$782,W$401)+'СЕТ СН'!$F$16</f>
        <v>#REF!</v>
      </c>
      <c r="X413" s="36" t="e">
        <f>SUMIFS(СВЦЭМ!#REF!,СВЦЭМ!$A$40:$A$783,$A413,СВЦЭМ!$B$39:$B$782,X$401)+'СЕТ СН'!$F$16</f>
        <v>#REF!</v>
      </c>
      <c r="Y413" s="36" t="e">
        <f>SUMIFS(СВЦЭМ!#REF!,СВЦЭМ!$A$40:$A$783,$A413,СВЦЭМ!$B$39:$B$782,Y$401)+'СЕТ СН'!$F$16</f>
        <v>#REF!</v>
      </c>
    </row>
    <row r="414" spans="1:27" ht="15.75" hidden="1" x14ac:dyDescent="0.2">
      <c r="A414" s="35">
        <f t="shared" si="11"/>
        <v>44299</v>
      </c>
      <c r="B414" s="36" t="e">
        <f>SUMIFS(СВЦЭМ!#REF!,СВЦЭМ!$A$40:$A$783,$A414,СВЦЭМ!$B$39:$B$782,B$401)+'СЕТ СН'!$F$16</f>
        <v>#REF!</v>
      </c>
      <c r="C414" s="36" t="e">
        <f>SUMIFS(СВЦЭМ!#REF!,СВЦЭМ!$A$40:$A$783,$A414,СВЦЭМ!$B$39:$B$782,C$401)+'СЕТ СН'!$F$16</f>
        <v>#REF!</v>
      </c>
      <c r="D414" s="36" t="e">
        <f>SUMIFS(СВЦЭМ!#REF!,СВЦЭМ!$A$40:$A$783,$A414,СВЦЭМ!$B$39:$B$782,D$401)+'СЕТ СН'!$F$16</f>
        <v>#REF!</v>
      </c>
      <c r="E414" s="36" t="e">
        <f>SUMIFS(СВЦЭМ!#REF!,СВЦЭМ!$A$40:$A$783,$A414,СВЦЭМ!$B$39:$B$782,E$401)+'СЕТ СН'!$F$16</f>
        <v>#REF!</v>
      </c>
      <c r="F414" s="36" t="e">
        <f>SUMIFS(СВЦЭМ!#REF!,СВЦЭМ!$A$40:$A$783,$A414,СВЦЭМ!$B$39:$B$782,F$401)+'СЕТ СН'!$F$16</f>
        <v>#REF!</v>
      </c>
      <c r="G414" s="36" t="e">
        <f>SUMIFS(СВЦЭМ!#REF!,СВЦЭМ!$A$40:$A$783,$A414,СВЦЭМ!$B$39:$B$782,G$401)+'СЕТ СН'!$F$16</f>
        <v>#REF!</v>
      </c>
      <c r="H414" s="36" t="e">
        <f>SUMIFS(СВЦЭМ!#REF!,СВЦЭМ!$A$40:$A$783,$A414,СВЦЭМ!$B$39:$B$782,H$401)+'СЕТ СН'!$F$16</f>
        <v>#REF!</v>
      </c>
      <c r="I414" s="36" t="e">
        <f>SUMIFS(СВЦЭМ!#REF!,СВЦЭМ!$A$40:$A$783,$A414,СВЦЭМ!$B$39:$B$782,I$401)+'СЕТ СН'!$F$16</f>
        <v>#REF!</v>
      </c>
      <c r="J414" s="36" t="e">
        <f>SUMIFS(СВЦЭМ!#REF!,СВЦЭМ!$A$40:$A$783,$A414,СВЦЭМ!$B$39:$B$782,J$401)+'СЕТ СН'!$F$16</f>
        <v>#REF!</v>
      </c>
      <c r="K414" s="36" t="e">
        <f>SUMIFS(СВЦЭМ!#REF!,СВЦЭМ!$A$40:$A$783,$A414,СВЦЭМ!$B$39:$B$782,K$401)+'СЕТ СН'!$F$16</f>
        <v>#REF!</v>
      </c>
      <c r="L414" s="36" t="e">
        <f>SUMIFS(СВЦЭМ!#REF!,СВЦЭМ!$A$40:$A$783,$A414,СВЦЭМ!$B$39:$B$782,L$401)+'СЕТ СН'!$F$16</f>
        <v>#REF!</v>
      </c>
      <c r="M414" s="36" t="e">
        <f>SUMIFS(СВЦЭМ!#REF!,СВЦЭМ!$A$40:$A$783,$A414,СВЦЭМ!$B$39:$B$782,M$401)+'СЕТ СН'!$F$16</f>
        <v>#REF!</v>
      </c>
      <c r="N414" s="36" t="e">
        <f>SUMIFS(СВЦЭМ!#REF!,СВЦЭМ!$A$40:$A$783,$A414,СВЦЭМ!$B$39:$B$782,N$401)+'СЕТ СН'!$F$16</f>
        <v>#REF!</v>
      </c>
      <c r="O414" s="36" t="e">
        <f>SUMIFS(СВЦЭМ!#REF!,СВЦЭМ!$A$40:$A$783,$A414,СВЦЭМ!$B$39:$B$782,O$401)+'СЕТ СН'!$F$16</f>
        <v>#REF!</v>
      </c>
      <c r="P414" s="36" t="e">
        <f>SUMIFS(СВЦЭМ!#REF!,СВЦЭМ!$A$40:$A$783,$A414,СВЦЭМ!$B$39:$B$782,P$401)+'СЕТ СН'!$F$16</f>
        <v>#REF!</v>
      </c>
      <c r="Q414" s="36" t="e">
        <f>SUMIFS(СВЦЭМ!#REF!,СВЦЭМ!$A$40:$A$783,$A414,СВЦЭМ!$B$39:$B$782,Q$401)+'СЕТ СН'!$F$16</f>
        <v>#REF!</v>
      </c>
      <c r="R414" s="36" t="e">
        <f>SUMIFS(СВЦЭМ!#REF!,СВЦЭМ!$A$40:$A$783,$A414,СВЦЭМ!$B$39:$B$782,R$401)+'СЕТ СН'!$F$16</f>
        <v>#REF!</v>
      </c>
      <c r="S414" s="36" t="e">
        <f>SUMIFS(СВЦЭМ!#REF!,СВЦЭМ!$A$40:$A$783,$A414,СВЦЭМ!$B$39:$B$782,S$401)+'СЕТ СН'!$F$16</f>
        <v>#REF!</v>
      </c>
      <c r="T414" s="36" t="e">
        <f>SUMIFS(СВЦЭМ!#REF!,СВЦЭМ!$A$40:$A$783,$A414,СВЦЭМ!$B$39:$B$782,T$401)+'СЕТ СН'!$F$16</f>
        <v>#REF!</v>
      </c>
      <c r="U414" s="36" t="e">
        <f>SUMIFS(СВЦЭМ!#REF!,СВЦЭМ!$A$40:$A$783,$A414,СВЦЭМ!$B$39:$B$782,U$401)+'СЕТ СН'!$F$16</f>
        <v>#REF!</v>
      </c>
      <c r="V414" s="36" t="e">
        <f>SUMIFS(СВЦЭМ!#REF!,СВЦЭМ!$A$40:$A$783,$A414,СВЦЭМ!$B$39:$B$782,V$401)+'СЕТ СН'!$F$16</f>
        <v>#REF!</v>
      </c>
      <c r="W414" s="36" t="e">
        <f>SUMIFS(СВЦЭМ!#REF!,СВЦЭМ!$A$40:$A$783,$A414,СВЦЭМ!$B$39:$B$782,W$401)+'СЕТ СН'!$F$16</f>
        <v>#REF!</v>
      </c>
      <c r="X414" s="36" t="e">
        <f>SUMIFS(СВЦЭМ!#REF!,СВЦЭМ!$A$40:$A$783,$A414,СВЦЭМ!$B$39:$B$782,X$401)+'СЕТ СН'!$F$16</f>
        <v>#REF!</v>
      </c>
      <c r="Y414" s="36" t="e">
        <f>SUMIFS(СВЦЭМ!#REF!,СВЦЭМ!$A$40:$A$783,$A414,СВЦЭМ!$B$39:$B$782,Y$401)+'СЕТ СН'!$F$16</f>
        <v>#REF!</v>
      </c>
    </row>
    <row r="415" spans="1:27" ht="15.75" hidden="1" x14ac:dyDescent="0.2">
      <c r="A415" s="35">
        <f t="shared" si="11"/>
        <v>44300</v>
      </c>
      <c r="B415" s="36" t="e">
        <f>SUMIFS(СВЦЭМ!#REF!,СВЦЭМ!$A$40:$A$783,$A415,СВЦЭМ!$B$39:$B$782,B$401)+'СЕТ СН'!$F$16</f>
        <v>#REF!</v>
      </c>
      <c r="C415" s="36" t="e">
        <f>SUMIFS(СВЦЭМ!#REF!,СВЦЭМ!$A$40:$A$783,$A415,СВЦЭМ!$B$39:$B$782,C$401)+'СЕТ СН'!$F$16</f>
        <v>#REF!</v>
      </c>
      <c r="D415" s="36" t="e">
        <f>SUMIFS(СВЦЭМ!#REF!,СВЦЭМ!$A$40:$A$783,$A415,СВЦЭМ!$B$39:$B$782,D$401)+'СЕТ СН'!$F$16</f>
        <v>#REF!</v>
      </c>
      <c r="E415" s="36" t="e">
        <f>SUMIFS(СВЦЭМ!#REF!,СВЦЭМ!$A$40:$A$783,$A415,СВЦЭМ!$B$39:$B$782,E$401)+'СЕТ СН'!$F$16</f>
        <v>#REF!</v>
      </c>
      <c r="F415" s="36" t="e">
        <f>SUMIFS(СВЦЭМ!#REF!,СВЦЭМ!$A$40:$A$783,$A415,СВЦЭМ!$B$39:$B$782,F$401)+'СЕТ СН'!$F$16</f>
        <v>#REF!</v>
      </c>
      <c r="G415" s="36" t="e">
        <f>SUMIFS(СВЦЭМ!#REF!,СВЦЭМ!$A$40:$A$783,$A415,СВЦЭМ!$B$39:$B$782,G$401)+'СЕТ СН'!$F$16</f>
        <v>#REF!</v>
      </c>
      <c r="H415" s="36" t="e">
        <f>SUMIFS(СВЦЭМ!#REF!,СВЦЭМ!$A$40:$A$783,$A415,СВЦЭМ!$B$39:$B$782,H$401)+'СЕТ СН'!$F$16</f>
        <v>#REF!</v>
      </c>
      <c r="I415" s="36" t="e">
        <f>SUMIFS(СВЦЭМ!#REF!,СВЦЭМ!$A$40:$A$783,$A415,СВЦЭМ!$B$39:$B$782,I$401)+'СЕТ СН'!$F$16</f>
        <v>#REF!</v>
      </c>
      <c r="J415" s="36" t="e">
        <f>SUMIFS(СВЦЭМ!#REF!,СВЦЭМ!$A$40:$A$783,$A415,СВЦЭМ!$B$39:$B$782,J$401)+'СЕТ СН'!$F$16</f>
        <v>#REF!</v>
      </c>
      <c r="K415" s="36" t="e">
        <f>SUMIFS(СВЦЭМ!#REF!,СВЦЭМ!$A$40:$A$783,$A415,СВЦЭМ!$B$39:$B$782,K$401)+'СЕТ СН'!$F$16</f>
        <v>#REF!</v>
      </c>
      <c r="L415" s="36" t="e">
        <f>SUMIFS(СВЦЭМ!#REF!,СВЦЭМ!$A$40:$A$783,$A415,СВЦЭМ!$B$39:$B$782,L$401)+'СЕТ СН'!$F$16</f>
        <v>#REF!</v>
      </c>
      <c r="M415" s="36" t="e">
        <f>SUMIFS(СВЦЭМ!#REF!,СВЦЭМ!$A$40:$A$783,$A415,СВЦЭМ!$B$39:$B$782,M$401)+'СЕТ СН'!$F$16</f>
        <v>#REF!</v>
      </c>
      <c r="N415" s="36" t="e">
        <f>SUMIFS(СВЦЭМ!#REF!,СВЦЭМ!$A$40:$A$783,$A415,СВЦЭМ!$B$39:$B$782,N$401)+'СЕТ СН'!$F$16</f>
        <v>#REF!</v>
      </c>
      <c r="O415" s="36" t="e">
        <f>SUMIFS(СВЦЭМ!#REF!,СВЦЭМ!$A$40:$A$783,$A415,СВЦЭМ!$B$39:$B$782,O$401)+'СЕТ СН'!$F$16</f>
        <v>#REF!</v>
      </c>
      <c r="P415" s="36" t="e">
        <f>SUMIFS(СВЦЭМ!#REF!,СВЦЭМ!$A$40:$A$783,$A415,СВЦЭМ!$B$39:$B$782,P$401)+'СЕТ СН'!$F$16</f>
        <v>#REF!</v>
      </c>
      <c r="Q415" s="36" t="e">
        <f>SUMIFS(СВЦЭМ!#REF!,СВЦЭМ!$A$40:$A$783,$A415,СВЦЭМ!$B$39:$B$782,Q$401)+'СЕТ СН'!$F$16</f>
        <v>#REF!</v>
      </c>
      <c r="R415" s="36" t="e">
        <f>SUMIFS(СВЦЭМ!#REF!,СВЦЭМ!$A$40:$A$783,$A415,СВЦЭМ!$B$39:$B$782,R$401)+'СЕТ СН'!$F$16</f>
        <v>#REF!</v>
      </c>
      <c r="S415" s="36" t="e">
        <f>SUMIFS(СВЦЭМ!#REF!,СВЦЭМ!$A$40:$A$783,$A415,СВЦЭМ!$B$39:$B$782,S$401)+'СЕТ СН'!$F$16</f>
        <v>#REF!</v>
      </c>
      <c r="T415" s="36" t="e">
        <f>SUMIFS(СВЦЭМ!#REF!,СВЦЭМ!$A$40:$A$783,$A415,СВЦЭМ!$B$39:$B$782,T$401)+'СЕТ СН'!$F$16</f>
        <v>#REF!</v>
      </c>
      <c r="U415" s="36" t="e">
        <f>SUMIFS(СВЦЭМ!#REF!,СВЦЭМ!$A$40:$A$783,$A415,СВЦЭМ!$B$39:$B$782,U$401)+'СЕТ СН'!$F$16</f>
        <v>#REF!</v>
      </c>
      <c r="V415" s="36" t="e">
        <f>SUMIFS(СВЦЭМ!#REF!,СВЦЭМ!$A$40:$A$783,$A415,СВЦЭМ!$B$39:$B$782,V$401)+'СЕТ СН'!$F$16</f>
        <v>#REF!</v>
      </c>
      <c r="W415" s="36" t="e">
        <f>SUMIFS(СВЦЭМ!#REF!,СВЦЭМ!$A$40:$A$783,$A415,СВЦЭМ!$B$39:$B$782,W$401)+'СЕТ СН'!$F$16</f>
        <v>#REF!</v>
      </c>
      <c r="X415" s="36" t="e">
        <f>SUMIFS(СВЦЭМ!#REF!,СВЦЭМ!$A$40:$A$783,$A415,СВЦЭМ!$B$39:$B$782,X$401)+'СЕТ СН'!$F$16</f>
        <v>#REF!</v>
      </c>
      <c r="Y415" s="36" t="e">
        <f>SUMIFS(СВЦЭМ!#REF!,СВЦЭМ!$A$40:$A$783,$A415,СВЦЭМ!$B$39:$B$782,Y$401)+'СЕТ СН'!$F$16</f>
        <v>#REF!</v>
      </c>
    </row>
    <row r="416" spans="1:27" ht="15.75" hidden="1" x14ac:dyDescent="0.2">
      <c r="A416" s="35">
        <f t="shared" si="11"/>
        <v>44301</v>
      </c>
      <c r="B416" s="36" t="e">
        <f>SUMIFS(СВЦЭМ!#REF!,СВЦЭМ!$A$40:$A$783,$A416,СВЦЭМ!$B$39:$B$782,B$401)+'СЕТ СН'!$F$16</f>
        <v>#REF!</v>
      </c>
      <c r="C416" s="36" t="e">
        <f>SUMIFS(СВЦЭМ!#REF!,СВЦЭМ!$A$40:$A$783,$A416,СВЦЭМ!$B$39:$B$782,C$401)+'СЕТ СН'!$F$16</f>
        <v>#REF!</v>
      </c>
      <c r="D416" s="36" t="e">
        <f>SUMIFS(СВЦЭМ!#REF!,СВЦЭМ!$A$40:$A$783,$A416,СВЦЭМ!$B$39:$B$782,D$401)+'СЕТ СН'!$F$16</f>
        <v>#REF!</v>
      </c>
      <c r="E416" s="36" t="e">
        <f>SUMIFS(СВЦЭМ!#REF!,СВЦЭМ!$A$40:$A$783,$A416,СВЦЭМ!$B$39:$B$782,E$401)+'СЕТ СН'!$F$16</f>
        <v>#REF!</v>
      </c>
      <c r="F416" s="36" t="e">
        <f>SUMIFS(СВЦЭМ!#REF!,СВЦЭМ!$A$40:$A$783,$A416,СВЦЭМ!$B$39:$B$782,F$401)+'СЕТ СН'!$F$16</f>
        <v>#REF!</v>
      </c>
      <c r="G416" s="36" t="e">
        <f>SUMIFS(СВЦЭМ!#REF!,СВЦЭМ!$A$40:$A$783,$A416,СВЦЭМ!$B$39:$B$782,G$401)+'СЕТ СН'!$F$16</f>
        <v>#REF!</v>
      </c>
      <c r="H416" s="36" t="e">
        <f>SUMIFS(СВЦЭМ!#REF!,СВЦЭМ!$A$40:$A$783,$A416,СВЦЭМ!$B$39:$B$782,H$401)+'СЕТ СН'!$F$16</f>
        <v>#REF!</v>
      </c>
      <c r="I416" s="36" t="e">
        <f>SUMIFS(СВЦЭМ!#REF!,СВЦЭМ!$A$40:$A$783,$A416,СВЦЭМ!$B$39:$B$782,I$401)+'СЕТ СН'!$F$16</f>
        <v>#REF!</v>
      </c>
      <c r="J416" s="36" t="e">
        <f>SUMIFS(СВЦЭМ!#REF!,СВЦЭМ!$A$40:$A$783,$A416,СВЦЭМ!$B$39:$B$782,J$401)+'СЕТ СН'!$F$16</f>
        <v>#REF!</v>
      </c>
      <c r="K416" s="36" t="e">
        <f>SUMIFS(СВЦЭМ!#REF!,СВЦЭМ!$A$40:$A$783,$A416,СВЦЭМ!$B$39:$B$782,K$401)+'СЕТ СН'!$F$16</f>
        <v>#REF!</v>
      </c>
      <c r="L416" s="36" t="e">
        <f>SUMIFS(СВЦЭМ!#REF!,СВЦЭМ!$A$40:$A$783,$A416,СВЦЭМ!$B$39:$B$782,L$401)+'СЕТ СН'!$F$16</f>
        <v>#REF!</v>
      </c>
      <c r="M416" s="36" t="e">
        <f>SUMIFS(СВЦЭМ!#REF!,СВЦЭМ!$A$40:$A$783,$A416,СВЦЭМ!$B$39:$B$782,M$401)+'СЕТ СН'!$F$16</f>
        <v>#REF!</v>
      </c>
      <c r="N416" s="36" t="e">
        <f>SUMIFS(СВЦЭМ!#REF!,СВЦЭМ!$A$40:$A$783,$A416,СВЦЭМ!$B$39:$B$782,N$401)+'СЕТ СН'!$F$16</f>
        <v>#REF!</v>
      </c>
      <c r="O416" s="36" t="e">
        <f>SUMIFS(СВЦЭМ!#REF!,СВЦЭМ!$A$40:$A$783,$A416,СВЦЭМ!$B$39:$B$782,O$401)+'СЕТ СН'!$F$16</f>
        <v>#REF!</v>
      </c>
      <c r="P416" s="36" t="e">
        <f>SUMIFS(СВЦЭМ!#REF!,СВЦЭМ!$A$40:$A$783,$A416,СВЦЭМ!$B$39:$B$782,P$401)+'СЕТ СН'!$F$16</f>
        <v>#REF!</v>
      </c>
      <c r="Q416" s="36" t="e">
        <f>SUMIFS(СВЦЭМ!#REF!,СВЦЭМ!$A$40:$A$783,$A416,СВЦЭМ!$B$39:$B$782,Q$401)+'СЕТ СН'!$F$16</f>
        <v>#REF!</v>
      </c>
      <c r="R416" s="36" t="e">
        <f>SUMIFS(СВЦЭМ!#REF!,СВЦЭМ!$A$40:$A$783,$A416,СВЦЭМ!$B$39:$B$782,R$401)+'СЕТ СН'!$F$16</f>
        <v>#REF!</v>
      </c>
      <c r="S416" s="36" t="e">
        <f>SUMIFS(СВЦЭМ!#REF!,СВЦЭМ!$A$40:$A$783,$A416,СВЦЭМ!$B$39:$B$782,S$401)+'СЕТ СН'!$F$16</f>
        <v>#REF!</v>
      </c>
      <c r="T416" s="36" t="e">
        <f>SUMIFS(СВЦЭМ!#REF!,СВЦЭМ!$A$40:$A$783,$A416,СВЦЭМ!$B$39:$B$782,T$401)+'СЕТ СН'!$F$16</f>
        <v>#REF!</v>
      </c>
      <c r="U416" s="36" t="e">
        <f>SUMIFS(СВЦЭМ!#REF!,СВЦЭМ!$A$40:$A$783,$A416,СВЦЭМ!$B$39:$B$782,U$401)+'СЕТ СН'!$F$16</f>
        <v>#REF!</v>
      </c>
      <c r="V416" s="36" t="e">
        <f>SUMIFS(СВЦЭМ!#REF!,СВЦЭМ!$A$40:$A$783,$A416,СВЦЭМ!$B$39:$B$782,V$401)+'СЕТ СН'!$F$16</f>
        <v>#REF!</v>
      </c>
      <c r="W416" s="36" t="e">
        <f>SUMIFS(СВЦЭМ!#REF!,СВЦЭМ!$A$40:$A$783,$A416,СВЦЭМ!$B$39:$B$782,W$401)+'СЕТ СН'!$F$16</f>
        <v>#REF!</v>
      </c>
      <c r="X416" s="36" t="e">
        <f>SUMIFS(СВЦЭМ!#REF!,СВЦЭМ!$A$40:$A$783,$A416,СВЦЭМ!$B$39:$B$782,X$401)+'СЕТ СН'!$F$16</f>
        <v>#REF!</v>
      </c>
      <c r="Y416" s="36" t="e">
        <f>SUMIFS(СВЦЭМ!#REF!,СВЦЭМ!$A$40:$A$783,$A416,СВЦЭМ!$B$39:$B$782,Y$401)+'СЕТ СН'!$F$16</f>
        <v>#REF!</v>
      </c>
    </row>
    <row r="417" spans="1:25" ht="15.75" hidden="1" x14ac:dyDescent="0.2">
      <c r="A417" s="35">
        <f t="shared" si="11"/>
        <v>44302</v>
      </c>
      <c r="B417" s="36" t="e">
        <f>SUMIFS(СВЦЭМ!#REF!,СВЦЭМ!$A$40:$A$783,$A417,СВЦЭМ!$B$39:$B$782,B$401)+'СЕТ СН'!$F$16</f>
        <v>#REF!</v>
      </c>
      <c r="C417" s="36" t="e">
        <f>SUMIFS(СВЦЭМ!#REF!,СВЦЭМ!$A$40:$A$783,$A417,СВЦЭМ!$B$39:$B$782,C$401)+'СЕТ СН'!$F$16</f>
        <v>#REF!</v>
      </c>
      <c r="D417" s="36" t="e">
        <f>SUMIFS(СВЦЭМ!#REF!,СВЦЭМ!$A$40:$A$783,$A417,СВЦЭМ!$B$39:$B$782,D$401)+'СЕТ СН'!$F$16</f>
        <v>#REF!</v>
      </c>
      <c r="E417" s="36" t="e">
        <f>SUMIFS(СВЦЭМ!#REF!,СВЦЭМ!$A$40:$A$783,$A417,СВЦЭМ!$B$39:$B$782,E$401)+'СЕТ СН'!$F$16</f>
        <v>#REF!</v>
      </c>
      <c r="F417" s="36" t="e">
        <f>SUMIFS(СВЦЭМ!#REF!,СВЦЭМ!$A$40:$A$783,$A417,СВЦЭМ!$B$39:$B$782,F$401)+'СЕТ СН'!$F$16</f>
        <v>#REF!</v>
      </c>
      <c r="G417" s="36" t="e">
        <f>SUMIFS(СВЦЭМ!#REF!,СВЦЭМ!$A$40:$A$783,$A417,СВЦЭМ!$B$39:$B$782,G$401)+'СЕТ СН'!$F$16</f>
        <v>#REF!</v>
      </c>
      <c r="H417" s="36" t="e">
        <f>SUMIFS(СВЦЭМ!#REF!,СВЦЭМ!$A$40:$A$783,$A417,СВЦЭМ!$B$39:$B$782,H$401)+'СЕТ СН'!$F$16</f>
        <v>#REF!</v>
      </c>
      <c r="I417" s="36" t="e">
        <f>SUMIFS(СВЦЭМ!#REF!,СВЦЭМ!$A$40:$A$783,$A417,СВЦЭМ!$B$39:$B$782,I$401)+'СЕТ СН'!$F$16</f>
        <v>#REF!</v>
      </c>
      <c r="J417" s="36" t="e">
        <f>SUMIFS(СВЦЭМ!#REF!,СВЦЭМ!$A$40:$A$783,$A417,СВЦЭМ!$B$39:$B$782,J$401)+'СЕТ СН'!$F$16</f>
        <v>#REF!</v>
      </c>
      <c r="K417" s="36" t="e">
        <f>SUMIFS(СВЦЭМ!#REF!,СВЦЭМ!$A$40:$A$783,$A417,СВЦЭМ!$B$39:$B$782,K$401)+'СЕТ СН'!$F$16</f>
        <v>#REF!</v>
      </c>
      <c r="L417" s="36" t="e">
        <f>SUMIFS(СВЦЭМ!#REF!,СВЦЭМ!$A$40:$A$783,$A417,СВЦЭМ!$B$39:$B$782,L$401)+'СЕТ СН'!$F$16</f>
        <v>#REF!</v>
      </c>
      <c r="M417" s="36" t="e">
        <f>SUMIFS(СВЦЭМ!#REF!,СВЦЭМ!$A$40:$A$783,$A417,СВЦЭМ!$B$39:$B$782,M$401)+'СЕТ СН'!$F$16</f>
        <v>#REF!</v>
      </c>
      <c r="N417" s="36" t="e">
        <f>SUMIFS(СВЦЭМ!#REF!,СВЦЭМ!$A$40:$A$783,$A417,СВЦЭМ!$B$39:$B$782,N$401)+'СЕТ СН'!$F$16</f>
        <v>#REF!</v>
      </c>
      <c r="O417" s="36" t="e">
        <f>SUMIFS(СВЦЭМ!#REF!,СВЦЭМ!$A$40:$A$783,$A417,СВЦЭМ!$B$39:$B$782,O$401)+'СЕТ СН'!$F$16</f>
        <v>#REF!</v>
      </c>
      <c r="P417" s="36" t="e">
        <f>SUMIFS(СВЦЭМ!#REF!,СВЦЭМ!$A$40:$A$783,$A417,СВЦЭМ!$B$39:$B$782,P$401)+'СЕТ СН'!$F$16</f>
        <v>#REF!</v>
      </c>
      <c r="Q417" s="36" t="e">
        <f>SUMIFS(СВЦЭМ!#REF!,СВЦЭМ!$A$40:$A$783,$A417,СВЦЭМ!$B$39:$B$782,Q$401)+'СЕТ СН'!$F$16</f>
        <v>#REF!</v>
      </c>
      <c r="R417" s="36" t="e">
        <f>SUMIFS(СВЦЭМ!#REF!,СВЦЭМ!$A$40:$A$783,$A417,СВЦЭМ!$B$39:$B$782,R$401)+'СЕТ СН'!$F$16</f>
        <v>#REF!</v>
      </c>
      <c r="S417" s="36" t="e">
        <f>SUMIFS(СВЦЭМ!#REF!,СВЦЭМ!$A$40:$A$783,$A417,СВЦЭМ!$B$39:$B$782,S$401)+'СЕТ СН'!$F$16</f>
        <v>#REF!</v>
      </c>
      <c r="T417" s="36" t="e">
        <f>SUMIFS(СВЦЭМ!#REF!,СВЦЭМ!$A$40:$A$783,$A417,СВЦЭМ!$B$39:$B$782,T$401)+'СЕТ СН'!$F$16</f>
        <v>#REF!</v>
      </c>
      <c r="U417" s="36" t="e">
        <f>SUMIFS(СВЦЭМ!#REF!,СВЦЭМ!$A$40:$A$783,$A417,СВЦЭМ!$B$39:$B$782,U$401)+'СЕТ СН'!$F$16</f>
        <v>#REF!</v>
      </c>
      <c r="V417" s="36" t="e">
        <f>SUMIFS(СВЦЭМ!#REF!,СВЦЭМ!$A$40:$A$783,$A417,СВЦЭМ!$B$39:$B$782,V$401)+'СЕТ СН'!$F$16</f>
        <v>#REF!</v>
      </c>
      <c r="W417" s="36" t="e">
        <f>SUMIFS(СВЦЭМ!#REF!,СВЦЭМ!$A$40:$A$783,$A417,СВЦЭМ!$B$39:$B$782,W$401)+'СЕТ СН'!$F$16</f>
        <v>#REF!</v>
      </c>
      <c r="X417" s="36" t="e">
        <f>SUMIFS(СВЦЭМ!#REF!,СВЦЭМ!$A$40:$A$783,$A417,СВЦЭМ!$B$39:$B$782,X$401)+'СЕТ СН'!$F$16</f>
        <v>#REF!</v>
      </c>
      <c r="Y417" s="36" t="e">
        <f>SUMIFS(СВЦЭМ!#REF!,СВЦЭМ!$A$40:$A$783,$A417,СВЦЭМ!$B$39:$B$782,Y$401)+'СЕТ СН'!$F$16</f>
        <v>#REF!</v>
      </c>
    </row>
    <row r="418" spans="1:25" ht="15.75" hidden="1" x14ac:dyDescent="0.2">
      <c r="A418" s="35">
        <f t="shared" si="11"/>
        <v>44303</v>
      </c>
      <c r="B418" s="36" t="e">
        <f>SUMIFS(СВЦЭМ!#REF!,СВЦЭМ!$A$40:$A$783,$A418,СВЦЭМ!$B$39:$B$782,B$401)+'СЕТ СН'!$F$16</f>
        <v>#REF!</v>
      </c>
      <c r="C418" s="36" t="e">
        <f>SUMIFS(СВЦЭМ!#REF!,СВЦЭМ!$A$40:$A$783,$A418,СВЦЭМ!$B$39:$B$782,C$401)+'СЕТ СН'!$F$16</f>
        <v>#REF!</v>
      </c>
      <c r="D418" s="36" t="e">
        <f>SUMIFS(СВЦЭМ!#REF!,СВЦЭМ!$A$40:$A$783,$A418,СВЦЭМ!$B$39:$B$782,D$401)+'СЕТ СН'!$F$16</f>
        <v>#REF!</v>
      </c>
      <c r="E418" s="36" t="e">
        <f>SUMIFS(СВЦЭМ!#REF!,СВЦЭМ!$A$40:$A$783,$A418,СВЦЭМ!$B$39:$B$782,E$401)+'СЕТ СН'!$F$16</f>
        <v>#REF!</v>
      </c>
      <c r="F418" s="36" t="e">
        <f>SUMIFS(СВЦЭМ!#REF!,СВЦЭМ!$A$40:$A$783,$A418,СВЦЭМ!$B$39:$B$782,F$401)+'СЕТ СН'!$F$16</f>
        <v>#REF!</v>
      </c>
      <c r="G418" s="36" t="e">
        <f>SUMIFS(СВЦЭМ!#REF!,СВЦЭМ!$A$40:$A$783,$A418,СВЦЭМ!$B$39:$B$782,G$401)+'СЕТ СН'!$F$16</f>
        <v>#REF!</v>
      </c>
      <c r="H418" s="36" t="e">
        <f>SUMIFS(СВЦЭМ!#REF!,СВЦЭМ!$A$40:$A$783,$A418,СВЦЭМ!$B$39:$B$782,H$401)+'СЕТ СН'!$F$16</f>
        <v>#REF!</v>
      </c>
      <c r="I418" s="36" t="e">
        <f>SUMIFS(СВЦЭМ!#REF!,СВЦЭМ!$A$40:$A$783,$A418,СВЦЭМ!$B$39:$B$782,I$401)+'СЕТ СН'!$F$16</f>
        <v>#REF!</v>
      </c>
      <c r="J418" s="36" t="e">
        <f>SUMIFS(СВЦЭМ!#REF!,СВЦЭМ!$A$40:$A$783,$A418,СВЦЭМ!$B$39:$B$782,J$401)+'СЕТ СН'!$F$16</f>
        <v>#REF!</v>
      </c>
      <c r="K418" s="36" t="e">
        <f>SUMIFS(СВЦЭМ!#REF!,СВЦЭМ!$A$40:$A$783,$A418,СВЦЭМ!$B$39:$B$782,K$401)+'СЕТ СН'!$F$16</f>
        <v>#REF!</v>
      </c>
      <c r="L418" s="36" t="e">
        <f>SUMIFS(СВЦЭМ!#REF!,СВЦЭМ!$A$40:$A$783,$A418,СВЦЭМ!$B$39:$B$782,L$401)+'СЕТ СН'!$F$16</f>
        <v>#REF!</v>
      </c>
      <c r="M418" s="36" t="e">
        <f>SUMIFS(СВЦЭМ!#REF!,СВЦЭМ!$A$40:$A$783,$A418,СВЦЭМ!$B$39:$B$782,M$401)+'СЕТ СН'!$F$16</f>
        <v>#REF!</v>
      </c>
      <c r="N418" s="36" t="e">
        <f>SUMIFS(СВЦЭМ!#REF!,СВЦЭМ!$A$40:$A$783,$A418,СВЦЭМ!$B$39:$B$782,N$401)+'СЕТ СН'!$F$16</f>
        <v>#REF!</v>
      </c>
      <c r="O418" s="36" t="e">
        <f>SUMIFS(СВЦЭМ!#REF!,СВЦЭМ!$A$40:$A$783,$A418,СВЦЭМ!$B$39:$B$782,O$401)+'СЕТ СН'!$F$16</f>
        <v>#REF!</v>
      </c>
      <c r="P418" s="36" t="e">
        <f>SUMIFS(СВЦЭМ!#REF!,СВЦЭМ!$A$40:$A$783,$A418,СВЦЭМ!$B$39:$B$782,P$401)+'СЕТ СН'!$F$16</f>
        <v>#REF!</v>
      </c>
      <c r="Q418" s="36" t="e">
        <f>SUMIFS(СВЦЭМ!#REF!,СВЦЭМ!$A$40:$A$783,$A418,СВЦЭМ!$B$39:$B$782,Q$401)+'СЕТ СН'!$F$16</f>
        <v>#REF!</v>
      </c>
      <c r="R418" s="36" t="e">
        <f>SUMIFS(СВЦЭМ!#REF!,СВЦЭМ!$A$40:$A$783,$A418,СВЦЭМ!$B$39:$B$782,R$401)+'СЕТ СН'!$F$16</f>
        <v>#REF!</v>
      </c>
      <c r="S418" s="36" t="e">
        <f>SUMIFS(СВЦЭМ!#REF!,СВЦЭМ!$A$40:$A$783,$A418,СВЦЭМ!$B$39:$B$782,S$401)+'СЕТ СН'!$F$16</f>
        <v>#REF!</v>
      </c>
      <c r="T418" s="36" t="e">
        <f>SUMIFS(СВЦЭМ!#REF!,СВЦЭМ!$A$40:$A$783,$A418,СВЦЭМ!$B$39:$B$782,T$401)+'СЕТ СН'!$F$16</f>
        <v>#REF!</v>
      </c>
      <c r="U418" s="36" t="e">
        <f>SUMIFS(СВЦЭМ!#REF!,СВЦЭМ!$A$40:$A$783,$A418,СВЦЭМ!$B$39:$B$782,U$401)+'СЕТ СН'!$F$16</f>
        <v>#REF!</v>
      </c>
      <c r="V418" s="36" t="e">
        <f>SUMIFS(СВЦЭМ!#REF!,СВЦЭМ!$A$40:$A$783,$A418,СВЦЭМ!$B$39:$B$782,V$401)+'СЕТ СН'!$F$16</f>
        <v>#REF!</v>
      </c>
      <c r="W418" s="36" t="e">
        <f>SUMIFS(СВЦЭМ!#REF!,СВЦЭМ!$A$40:$A$783,$A418,СВЦЭМ!$B$39:$B$782,W$401)+'СЕТ СН'!$F$16</f>
        <v>#REF!</v>
      </c>
      <c r="X418" s="36" t="e">
        <f>SUMIFS(СВЦЭМ!#REF!,СВЦЭМ!$A$40:$A$783,$A418,СВЦЭМ!$B$39:$B$782,X$401)+'СЕТ СН'!$F$16</f>
        <v>#REF!</v>
      </c>
      <c r="Y418" s="36" t="e">
        <f>SUMIFS(СВЦЭМ!#REF!,СВЦЭМ!$A$40:$A$783,$A418,СВЦЭМ!$B$39:$B$782,Y$401)+'СЕТ СН'!$F$16</f>
        <v>#REF!</v>
      </c>
    </row>
    <row r="419" spans="1:25" ht="15.75" hidden="1" x14ac:dyDescent="0.2">
      <c r="A419" s="35">
        <f t="shared" si="11"/>
        <v>44304</v>
      </c>
      <c r="B419" s="36" t="e">
        <f>SUMIFS(СВЦЭМ!#REF!,СВЦЭМ!$A$40:$A$783,$A419,СВЦЭМ!$B$39:$B$782,B$401)+'СЕТ СН'!$F$16</f>
        <v>#REF!</v>
      </c>
      <c r="C419" s="36" t="e">
        <f>SUMIFS(СВЦЭМ!#REF!,СВЦЭМ!$A$40:$A$783,$A419,СВЦЭМ!$B$39:$B$782,C$401)+'СЕТ СН'!$F$16</f>
        <v>#REF!</v>
      </c>
      <c r="D419" s="36" t="e">
        <f>SUMIFS(СВЦЭМ!#REF!,СВЦЭМ!$A$40:$A$783,$A419,СВЦЭМ!$B$39:$B$782,D$401)+'СЕТ СН'!$F$16</f>
        <v>#REF!</v>
      </c>
      <c r="E419" s="36" t="e">
        <f>SUMIFS(СВЦЭМ!#REF!,СВЦЭМ!$A$40:$A$783,$A419,СВЦЭМ!$B$39:$B$782,E$401)+'СЕТ СН'!$F$16</f>
        <v>#REF!</v>
      </c>
      <c r="F419" s="36" t="e">
        <f>SUMIFS(СВЦЭМ!#REF!,СВЦЭМ!$A$40:$A$783,$A419,СВЦЭМ!$B$39:$B$782,F$401)+'СЕТ СН'!$F$16</f>
        <v>#REF!</v>
      </c>
      <c r="G419" s="36" t="e">
        <f>SUMIFS(СВЦЭМ!#REF!,СВЦЭМ!$A$40:$A$783,$A419,СВЦЭМ!$B$39:$B$782,G$401)+'СЕТ СН'!$F$16</f>
        <v>#REF!</v>
      </c>
      <c r="H419" s="36" t="e">
        <f>SUMIFS(СВЦЭМ!#REF!,СВЦЭМ!$A$40:$A$783,$A419,СВЦЭМ!$B$39:$B$782,H$401)+'СЕТ СН'!$F$16</f>
        <v>#REF!</v>
      </c>
      <c r="I419" s="36" t="e">
        <f>SUMIFS(СВЦЭМ!#REF!,СВЦЭМ!$A$40:$A$783,$A419,СВЦЭМ!$B$39:$B$782,I$401)+'СЕТ СН'!$F$16</f>
        <v>#REF!</v>
      </c>
      <c r="J419" s="36" t="e">
        <f>SUMIFS(СВЦЭМ!#REF!,СВЦЭМ!$A$40:$A$783,$A419,СВЦЭМ!$B$39:$B$782,J$401)+'СЕТ СН'!$F$16</f>
        <v>#REF!</v>
      </c>
      <c r="K419" s="36" t="e">
        <f>SUMIFS(СВЦЭМ!#REF!,СВЦЭМ!$A$40:$A$783,$A419,СВЦЭМ!$B$39:$B$782,K$401)+'СЕТ СН'!$F$16</f>
        <v>#REF!</v>
      </c>
      <c r="L419" s="36" t="e">
        <f>SUMIFS(СВЦЭМ!#REF!,СВЦЭМ!$A$40:$A$783,$A419,СВЦЭМ!$B$39:$B$782,L$401)+'СЕТ СН'!$F$16</f>
        <v>#REF!</v>
      </c>
      <c r="M419" s="36" t="e">
        <f>SUMIFS(СВЦЭМ!#REF!,СВЦЭМ!$A$40:$A$783,$A419,СВЦЭМ!$B$39:$B$782,M$401)+'СЕТ СН'!$F$16</f>
        <v>#REF!</v>
      </c>
      <c r="N419" s="36" t="e">
        <f>SUMIFS(СВЦЭМ!#REF!,СВЦЭМ!$A$40:$A$783,$A419,СВЦЭМ!$B$39:$B$782,N$401)+'СЕТ СН'!$F$16</f>
        <v>#REF!</v>
      </c>
      <c r="O419" s="36" t="e">
        <f>SUMIFS(СВЦЭМ!#REF!,СВЦЭМ!$A$40:$A$783,$A419,СВЦЭМ!$B$39:$B$782,O$401)+'СЕТ СН'!$F$16</f>
        <v>#REF!</v>
      </c>
      <c r="P419" s="36" t="e">
        <f>SUMIFS(СВЦЭМ!#REF!,СВЦЭМ!$A$40:$A$783,$A419,СВЦЭМ!$B$39:$B$782,P$401)+'СЕТ СН'!$F$16</f>
        <v>#REF!</v>
      </c>
      <c r="Q419" s="36" t="e">
        <f>SUMIFS(СВЦЭМ!#REF!,СВЦЭМ!$A$40:$A$783,$A419,СВЦЭМ!$B$39:$B$782,Q$401)+'СЕТ СН'!$F$16</f>
        <v>#REF!</v>
      </c>
      <c r="R419" s="36" t="e">
        <f>SUMIFS(СВЦЭМ!#REF!,СВЦЭМ!$A$40:$A$783,$A419,СВЦЭМ!$B$39:$B$782,R$401)+'СЕТ СН'!$F$16</f>
        <v>#REF!</v>
      </c>
      <c r="S419" s="36" t="e">
        <f>SUMIFS(СВЦЭМ!#REF!,СВЦЭМ!$A$40:$A$783,$A419,СВЦЭМ!$B$39:$B$782,S$401)+'СЕТ СН'!$F$16</f>
        <v>#REF!</v>
      </c>
      <c r="T419" s="36" t="e">
        <f>SUMIFS(СВЦЭМ!#REF!,СВЦЭМ!$A$40:$A$783,$A419,СВЦЭМ!$B$39:$B$782,T$401)+'СЕТ СН'!$F$16</f>
        <v>#REF!</v>
      </c>
      <c r="U419" s="36" t="e">
        <f>SUMIFS(СВЦЭМ!#REF!,СВЦЭМ!$A$40:$A$783,$A419,СВЦЭМ!$B$39:$B$782,U$401)+'СЕТ СН'!$F$16</f>
        <v>#REF!</v>
      </c>
      <c r="V419" s="36" t="e">
        <f>SUMIFS(СВЦЭМ!#REF!,СВЦЭМ!$A$40:$A$783,$A419,СВЦЭМ!$B$39:$B$782,V$401)+'СЕТ СН'!$F$16</f>
        <v>#REF!</v>
      </c>
      <c r="W419" s="36" t="e">
        <f>SUMIFS(СВЦЭМ!#REF!,СВЦЭМ!$A$40:$A$783,$A419,СВЦЭМ!$B$39:$B$782,W$401)+'СЕТ СН'!$F$16</f>
        <v>#REF!</v>
      </c>
      <c r="X419" s="36" t="e">
        <f>SUMIFS(СВЦЭМ!#REF!,СВЦЭМ!$A$40:$A$783,$A419,СВЦЭМ!$B$39:$B$782,X$401)+'СЕТ СН'!$F$16</f>
        <v>#REF!</v>
      </c>
      <c r="Y419" s="36" t="e">
        <f>SUMIFS(СВЦЭМ!#REF!,СВЦЭМ!$A$40:$A$783,$A419,СВЦЭМ!$B$39:$B$782,Y$401)+'СЕТ СН'!$F$16</f>
        <v>#REF!</v>
      </c>
    </row>
    <row r="420" spans="1:25" ht="15.75" hidden="1" x14ac:dyDescent="0.2">
      <c r="A420" s="35">
        <f t="shared" si="11"/>
        <v>44305</v>
      </c>
      <c r="B420" s="36" t="e">
        <f>SUMIFS(СВЦЭМ!#REF!,СВЦЭМ!$A$40:$A$783,$A420,СВЦЭМ!$B$39:$B$782,B$401)+'СЕТ СН'!$F$16</f>
        <v>#REF!</v>
      </c>
      <c r="C420" s="36" t="e">
        <f>SUMIFS(СВЦЭМ!#REF!,СВЦЭМ!$A$40:$A$783,$A420,СВЦЭМ!$B$39:$B$782,C$401)+'СЕТ СН'!$F$16</f>
        <v>#REF!</v>
      </c>
      <c r="D420" s="36" t="e">
        <f>SUMIFS(СВЦЭМ!#REF!,СВЦЭМ!$A$40:$A$783,$A420,СВЦЭМ!$B$39:$B$782,D$401)+'СЕТ СН'!$F$16</f>
        <v>#REF!</v>
      </c>
      <c r="E420" s="36" t="e">
        <f>SUMIFS(СВЦЭМ!#REF!,СВЦЭМ!$A$40:$A$783,$A420,СВЦЭМ!$B$39:$B$782,E$401)+'СЕТ СН'!$F$16</f>
        <v>#REF!</v>
      </c>
      <c r="F420" s="36" t="e">
        <f>SUMIFS(СВЦЭМ!#REF!,СВЦЭМ!$A$40:$A$783,$A420,СВЦЭМ!$B$39:$B$782,F$401)+'СЕТ СН'!$F$16</f>
        <v>#REF!</v>
      </c>
      <c r="G420" s="36" t="e">
        <f>SUMIFS(СВЦЭМ!#REF!,СВЦЭМ!$A$40:$A$783,$A420,СВЦЭМ!$B$39:$B$782,G$401)+'СЕТ СН'!$F$16</f>
        <v>#REF!</v>
      </c>
      <c r="H420" s="36" t="e">
        <f>SUMIFS(СВЦЭМ!#REF!,СВЦЭМ!$A$40:$A$783,$A420,СВЦЭМ!$B$39:$B$782,H$401)+'СЕТ СН'!$F$16</f>
        <v>#REF!</v>
      </c>
      <c r="I420" s="36" t="e">
        <f>SUMIFS(СВЦЭМ!#REF!,СВЦЭМ!$A$40:$A$783,$A420,СВЦЭМ!$B$39:$B$782,I$401)+'СЕТ СН'!$F$16</f>
        <v>#REF!</v>
      </c>
      <c r="J420" s="36" t="e">
        <f>SUMIFS(СВЦЭМ!#REF!,СВЦЭМ!$A$40:$A$783,$A420,СВЦЭМ!$B$39:$B$782,J$401)+'СЕТ СН'!$F$16</f>
        <v>#REF!</v>
      </c>
      <c r="K420" s="36" t="e">
        <f>SUMIFS(СВЦЭМ!#REF!,СВЦЭМ!$A$40:$A$783,$A420,СВЦЭМ!$B$39:$B$782,K$401)+'СЕТ СН'!$F$16</f>
        <v>#REF!</v>
      </c>
      <c r="L420" s="36" t="e">
        <f>SUMIFS(СВЦЭМ!#REF!,СВЦЭМ!$A$40:$A$783,$A420,СВЦЭМ!$B$39:$B$782,L$401)+'СЕТ СН'!$F$16</f>
        <v>#REF!</v>
      </c>
      <c r="M420" s="36" t="e">
        <f>SUMIFS(СВЦЭМ!#REF!,СВЦЭМ!$A$40:$A$783,$A420,СВЦЭМ!$B$39:$B$782,M$401)+'СЕТ СН'!$F$16</f>
        <v>#REF!</v>
      </c>
      <c r="N420" s="36" t="e">
        <f>SUMIFS(СВЦЭМ!#REF!,СВЦЭМ!$A$40:$A$783,$A420,СВЦЭМ!$B$39:$B$782,N$401)+'СЕТ СН'!$F$16</f>
        <v>#REF!</v>
      </c>
      <c r="O420" s="36" t="e">
        <f>SUMIFS(СВЦЭМ!#REF!,СВЦЭМ!$A$40:$A$783,$A420,СВЦЭМ!$B$39:$B$782,O$401)+'СЕТ СН'!$F$16</f>
        <v>#REF!</v>
      </c>
      <c r="P420" s="36" t="e">
        <f>SUMIFS(СВЦЭМ!#REF!,СВЦЭМ!$A$40:$A$783,$A420,СВЦЭМ!$B$39:$B$782,P$401)+'СЕТ СН'!$F$16</f>
        <v>#REF!</v>
      </c>
      <c r="Q420" s="36" t="e">
        <f>SUMIFS(СВЦЭМ!#REF!,СВЦЭМ!$A$40:$A$783,$A420,СВЦЭМ!$B$39:$B$782,Q$401)+'СЕТ СН'!$F$16</f>
        <v>#REF!</v>
      </c>
      <c r="R420" s="36" t="e">
        <f>SUMIFS(СВЦЭМ!#REF!,СВЦЭМ!$A$40:$A$783,$A420,СВЦЭМ!$B$39:$B$782,R$401)+'СЕТ СН'!$F$16</f>
        <v>#REF!</v>
      </c>
      <c r="S420" s="36" t="e">
        <f>SUMIFS(СВЦЭМ!#REF!,СВЦЭМ!$A$40:$A$783,$A420,СВЦЭМ!$B$39:$B$782,S$401)+'СЕТ СН'!$F$16</f>
        <v>#REF!</v>
      </c>
      <c r="T420" s="36" t="e">
        <f>SUMIFS(СВЦЭМ!#REF!,СВЦЭМ!$A$40:$A$783,$A420,СВЦЭМ!$B$39:$B$782,T$401)+'СЕТ СН'!$F$16</f>
        <v>#REF!</v>
      </c>
      <c r="U420" s="36" t="e">
        <f>SUMIFS(СВЦЭМ!#REF!,СВЦЭМ!$A$40:$A$783,$A420,СВЦЭМ!$B$39:$B$782,U$401)+'СЕТ СН'!$F$16</f>
        <v>#REF!</v>
      </c>
      <c r="V420" s="36" t="e">
        <f>SUMIFS(СВЦЭМ!#REF!,СВЦЭМ!$A$40:$A$783,$A420,СВЦЭМ!$B$39:$B$782,V$401)+'СЕТ СН'!$F$16</f>
        <v>#REF!</v>
      </c>
      <c r="W420" s="36" t="e">
        <f>SUMIFS(СВЦЭМ!#REF!,СВЦЭМ!$A$40:$A$783,$A420,СВЦЭМ!$B$39:$B$782,W$401)+'СЕТ СН'!$F$16</f>
        <v>#REF!</v>
      </c>
      <c r="X420" s="36" t="e">
        <f>SUMIFS(СВЦЭМ!#REF!,СВЦЭМ!$A$40:$A$783,$A420,СВЦЭМ!$B$39:$B$782,X$401)+'СЕТ СН'!$F$16</f>
        <v>#REF!</v>
      </c>
      <c r="Y420" s="36" t="e">
        <f>SUMIFS(СВЦЭМ!#REF!,СВЦЭМ!$A$40:$A$783,$A420,СВЦЭМ!$B$39:$B$782,Y$401)+'СЕТ СН'!$F$16</f>
        <v>#REF!</v>
      </c>
    </row>
    <row r="421" spans="1:25" ht="15.75" hidden="1" x14ac:dyDescent="0.2">
      <c r="A421" s="35">
        <f t="shared" si="11"/>
        <v>44306</v>
      </c>
      <c r="B421" s="36" t="e">
        <f>SUMIFS(СВЦЭМ!#REF!,СВЦЭМ!$A$40:$A$783,$A421,СВЦЭМ!$B$39:$B$782,B$401)+'СЕТ СН'!$F$16</f>
        <v>#REF!</v>
      </c>
      <c r="C421" s="36" t="e">
        <f>SUMIFS(СВЦЭМ!#REF!,СВЦЭМ!$A$40:$A$783,$A421,СВЦЭМ!$B$39:$B$782,C$401)+'СЕТ СН'!$F$16</f>
        <v>#REF!</v>
      </c>
      <c r="D421" s="36" t="e">
        <f>SUMIFS(СВЦЭМ!#REF!,СВЦЭМ!$A$40:$A$783,$A421,СВЦЭМ!$B$39:$B$782,D$401)+'СЕТ СН'!$F$16</f>
        <v>#REF!</v>
      </c>
      <c r="E421" s="36" t="e">
        <f>SUMIFS(СВЦЭМ!#REF!,СВЦЭМ!$A$40:$A$783,$A421,СВЦЭМ!$B$39:$B$782,E$401)+'СЕТ СН'!$F$16</f>
        <v>#REF!</v>
      </c>
      <c r="F421" s="36" t="e">
        <f>SUMIFS(СВЦЭМ!#REF!,СВЦЭМ!$A$40:$A$783,$A421,СВЦЭМ!$B$39:$B$782,F$401)+'СЕТ СН'!$F$16</f>
        <v>#REF!</v>
      </c>
      <c r="G421" s="36" t="e">
        <f>SUMIFS(СВЦЭМ!#REF!,СВЦЭМ!$A$40:$A$783,$A421,СВЦЭМ!$B$39:$B$782,G$401)+'СЕТ СН'!$F$16</f>
        <v>#REF!</v>
      </c>
      <c r="H421" s="36" t="e">
        <f>SUMIFS(СВЦЭМ!#REF!,СВЦЭМ!$A$40:$A$783,$A421,СВЦЭМ!$B$39:$B$782,H$401)+'СЕТ СН'!$F$16</f>
        <v>#REF!</v>
      </c>
      <c r="I421" s="36" t="e">
        <f>SUMIFS(СВЦЭМ!#REF!,СВЦЭМ!$A$40:$A$783,$A421,СВЦЭМ!$B$39:$B$782,I$401)+'СЕТ СН'!$F$16</f>
        <v>#REF!</v>
      </c>
      <c r="J421" s="36" t="e">
        <f>SUMIFS(СВЦЭМ!#REF!,СВЦЭМ!$A$40:$A$783,$A421,СВЦЭМ!$B$39:$B$782,J$401)+'СЕТ СН'!$F$16</f>
        <v>#REF!</v>
      </c>
      <c r="K421" s="36" t="e">
        <f>SUMIFS(СВЦЭМ!#REF!,СВЦЭМ!$A$40:$A$783,$A421,СВЦЭМ!$B$39:$B$782,K$401)+'СЕТ СН'!$F$16</f>
        <v>#REF!</v>
      </c>
      <c r="L421" s="36" t="e">
        <f>SUMIFS(СВЦЭМ!#REF!,СВЦЭМ!$A$40:$A$783,$A421,СВЦЭМ!$B$39:$B$782,L$401)+'СЕТ СН'!$F$16</f>
        <v>#REF!</v>
      </c>
      <c r="M421" s="36" t="e">
        <f>SUMIFS(СВЦЭМ!#REF!,СВЦЭМ!$A$40:$A$783,$A421,СВЦЭМ!$B$39:$B$782,M$401)+'СЕТ СН'!$F$16</f>
        <v>#REF!</v>
      </c>
      <c r="N421" s="36" t="e">
        <f>SUMIFS(СВЦЭМ!#REF!,СВЦЭМ!$A$40:$A$783,$A421,СВЦЭМ!$B$39:$B$782,N$401)+'СЕТ СН'!$F$16</f>
        <v>#REF!</v>
      </c>
      <c r="O421" s="36" t="e">
        <f>SUMIFS(СВЦЭМ!#REF!,СВЦЭМ!$A$40:$A$783,$A421,СВЦЭМ!$B$39:$B$782,O$401)+'СЕТ СН'!$F$16</f>
        <v>#REF!</v>
      </c>
      <c r="P421" s="36" t="e">
        <f>SUMIFS(СВЦЭМ!#REF!,СВЦЭМ!$A$40:$A$783,$A421,СВЦЭМ!$B$39:$B$782,P$401)+'СЕТ СН'!$F$16</f>
        <v>#REF!</v>
      </c>
      <c r="Q421" s="36" t="e">
        <f>SUMIFS(СВЦЭМ!#REF!,СВЦЭМ!$A$40:$A$783,$A421,СВЦЭМ!$B$39:$B$782,Q$401)+'СЕТ СН'!$F$16</f>
        <v>#REF!</v>
      </c>
      <c r="R421" s="36" t="e">
        <f>SUMIFS(СВЦЭМ!#REF!,СВЦЭМ!$A$40:$A$783,$A421,СВЦЭМ!$B$39:$B$782,R$401)+'СЕТ СН'!$F$16</f>
        <v>#REF!</v>
      </c>
      <c r="S421" s="36" t="e">
        <f>SUMIFS(СВЦЭМ!#REF!,СВЦЭМ!$A$40:$A$783,$A421,СВЦЭМ!$B$39:$B$782,S$401)+'СЕТ СН'!$F$16</f>
        <v>#REF!</v>
      </c>
      <c r="T421" s="36" t="e">
        <f>SUMIFS(СВЦЭМ!#REF!,СВЦЭМ!$A$40:$A$783,$A421,СВЦЭМ!$B$39:$B$782,T$401)+'СЕТ СН'!$F$16</f>
        <v>#REF!</v>
      </c>
      <c r="U421" s="36" t="e">
        <f>SUMIFS(СВЦЭМ!#REF!,СВЦЭМ!$A$40:$A$783,$A421,СВЦЭМ!$B$39:$B$782,U$401)+'СЕТ СН'!$F$16</f>
        <v>#REF!</v>
      </c>
      <c r="V421" s="36" t="e">
        <f>SUMIFS(СВЦЭМ!#REF!,СВЦЭМ!$A$40:$A$783,$A421,СВЦЭМ!$B$39:$B$782,V$401)+'СЕТ СН'!$F$16</f>
        <v>#REF!</v>
      </c>
      <c r="W421" s="36" t="e">
        <f>SUMIFS(СВЦЭМ!#REF!,СВЦЭМ!$A$40:$A$783,$A421,СВЦЭМ!$B$39:$B$782,W$401)+'СЕТ СН'!$F$16</f>
        <v>#REF!</v>
      </c>
      <c r="X421" s="36" t="e">
        <f>SUMIFS(СВЦЭМ!#REF!,СВЦЭМ!$A$40:$A$783,$A421,СВЦЭМ!$B$39:$B$782,X$401)+'СЕТ СН'!$F$16</f>
        <v>#REF!</v>
      </c>
      <c r="Y421" s="36" t="e">
        <f>SUMIFS(СВЦЭМ!#REF!,СВЦЭМ!$A$40:$A$783,$A421,СВЦЭМ!$B$39:$B$782,Y$401)+'СЕТ СН'!$F$16</f>
        <v>#REF!</v>
      </c>
    </row>
    <row r="422" spans="1:25" ht="15.75" hidden="1" x14ac:dyDescent="0.2">
      <c r="A422" s="35">
        <f t="shared" si="11"/>
        <v>44307</v>
      </c>
      <c r="B422" s="36" t="e">
        <f>SUMIFS(СВЦЭМ!#REF!,СВЦЭМ!$A$40:$A$783,$A422,СВЦЭМ!$B$39:$B$782,B$401)+'СЕТ СН'!$F$16</f>
        <v>#REF!</v>
      </c>
      <c r="C422" s="36" t="e">
        <f>SUMIFS(СВЦЭМ!#REF!,СВЦЭМ!$A$40:$A$783,$A422,СВЦЭМ!$B$39:$B$782,C$401)+'СЕТ СН'!$F$16</f>
        <v>#REF!</v>
      </c>
      <c r="D422" s="36" t="e">
        <f>SUMIFS(СВЦЭМ!#REF!,СВЦЭМ!$A$40:$A$783,$A422,СВЦЭМ!$B$39:$B$782,D$401)+'СЕТ СН'!$F$16</f>
        <v>#REF!</v>
      </c>
      <c r="E422" s="36" t="e">
        <f>SUMIFS(СВЦЭМ!#REF!,СВЦЭМ!$A$40:$A$783,$A422,СВЦЭМ!$B$39:$B$782,E$401)+'СЕТ СН'!$F$16</f>
        <v>#REF!</v>
      </c>
      <c r="F422" s="36" t="e">
        <f>SUMIFS(СВЦЭМ!#REF!,СВЦЭМ!$A$40:$A$783,$A422,СВЦЭМ!$B$39:$B$782,F$401)+'СЕТ СН'!$F$16</f>
        <v>#REF!</v>
      </c>
      <c r="G422" s="36" t="e">
        <f>SUMIFS(СВЦЭМ!#REF!,СВЦЭМ!$A$40:$A$783,$A422,СВЦЭМ!$B$39:$B$782,G$401)+'СЕТ СН'!$F$16</f>
        <v>#REF!</v>
      </c>
      <c r="H422" s="36" t="e">
        <f>SUMIFS(СВЦЭМ!#REF!,СВЦЭМ!$A$40:$A$783,$A422,СВЦЭМ!$B$39:$B$782,H$401)+'СЕТ СН'!$F$16</f>
        <v>#REF!</v>
      </c>
      <c r="I422" s="36" t="e">
        <f>SUMIFS(СВЦЭМ!#REF!,СВЦЭМ!$A$40:$A$783,$A422,СВЦЭМ!$B$39:$B$782,I$401)+'СЕТ СН'!$F$16</f>
        <v>#REF!</v>
      </c>
      <c r="J422" s="36" t="e">
        <f>SUMIFS(СВЦЭМ!#REF!,СВЦЭМ!$A$40:$A$783,$A422,СВЦЭМ!$B$39:$B$782,J$401)+'СЕТ СН'!$F$16</f>
        <v>#REF!</v>
      </c>
      <c r="K422" s="36" t="e">
        <f>SUMIFS(СВЦЭМ!#REF!,СВЦЭМ!$A$40:$A$783,$A422,СВЦЭМ!$B$39:$B$782,K$401)+'СЕТ СН'!$F$16</f>
        <v>#REF!</v>
      </c>
      <c r="L422" s="36" t="e">
        <f>SUMIFS(СВЦЭМ!#REF!,СВЦЭМ!$A$40:$A$783,$A422,СВЦЭМ!$B$39:$B$782,L$401)+'СЕТ СН'!$F$16</f>
        <v>#REF!</v>
      </c>
      <c r="M422" s="36" t="e">
        <f>SUMIFS(СВЦЭМ!#REF!,СВЦЭМ!$A$40:$A$783,$A422,СВЦЭМ!$B$39:$B$782,M$401)+'СЕТ СН'!$F$16</f>
        <v>#REF!</v>
      </c>
      <c r="N422" s="36" t="e">
        <f>SUMIFS(СВЦЭМ!#REF!,СВЦЭМ!$A$40:$A$783,$A422,СВЦЭМ!$B$39:$B$782,N$401)+'СЕТ СН'!$F$16</f>
        <v>#REF!</v>
      </c>
      <c r="O422" s="36" t="e">
        <f>SUMIFS(СВЦЭМ!#REF!,СВЦЭМ!$A$40:$A$783,$A422,СВЦЭМ!$B$39:$B$782,O$401)+'СЕТ СН'!$F$16</f>
        <v>#REF!</v>
      </c>
      <c r="P422" s="36" t="e">
        <f>SUMIFS(СВЦЭМ!#REF!,СВЦЭМ!$A$40:$A$783,$A422,СВЦЭМ!$B$39:$B$782,P$401)+'СЕТ СН'!$F$16</f>
        <v>#REF!</v>
      </c>
      <c r="Q422" s="36" t="e">
        <f>SUMIFS(СВЦЭМ!#REF!,СВЦЭМ!$A$40:$A$783,$A422,СВЦЭМ!$B$39:$B$782,Q$401)+'СЕТ СН'!$F$16</f>
        <v>#REF!</v>
      </c>
      <c r="R422" s="36" t="e">
        <f>SUMIFS(СВЦЭМ!#REF!,СВЦЭМ!$A$40:$A$783,$A422,СВЦЭМ!$B$39:$B$782,R$401)+'СЕТ СН'!$F$16</f>
        <v>#REF!</v>
      </c>
      <c r="S422" s="36" t="e">
        <f>SUMIFS(СВЦЭМ!#REF!,СВЦЭМ!$A$40:$A$783,$A422,СВЦЭМ!$B$39:$B$782,S$401)+'СЕТ СН'!$F$16</f>
        <v>#REF!</v>
      </c>
      <c r="T422" s="36" t="e">
        <f>SUMIFS(СВЦЭМ!#REF!,СВЦЭМ!$A$40:$A$783,$A422,СВЦЭМ!$B$39:$B$782,T$401)+'СЕТ СН'!$F$16</f>
        <v>#REF!</v>
      </c>
      <c r="U422" s="36" t="e">
        <f>SUMIFS(СВЦЭМ!#REF!,СВЦЭМ!$A$40:$A$783,$A422,СВЦЭМ!$B$39:$B$782,U$401)+'СЕТ СН'!$F$16</f>
        <v>#REF!</v>
      </c>
      <c r="V422" s="36" t="e">
        <f>SUMIFS(СВЦЭМ!#REF!,СВЦЭМ!$A$40:$A$783,$A422,СВЦЭМ!$B$39:$B$782,V$401)+'СЕТ СН'!$F$16</f>
        <v>#REF!</v>
      </c>
      <c r="W422" s="36" t="e">
        <f>SUMIFS(СВЦЭМ!#REF!,СВЦЭМ!$A$40:$A$783,$A422,СВЦЭМ!$B$39:$B$782,W$401)+'СЕТ СН'!$F$16</f>
        <v>#REF!</v>
      </c>
      <c r="X422" s="36" t="e">
        <f>SUMIFS(СВЦЭМ!#REF!,СВЦЭМ!$A$40:$A$783,$A422,СВЦЭМ!$B$39:$B$782,X$401)+'СЕТ СН'!$F$16</f>
        <v>#REF!</v>
      </c>
      <c r="Y422" s="36" t="e">
        <f>SUMIFS(СВЦЭМ!#REF!,СВЦЭМ!$A$40:$A$783,$A422,СВЦЭМ!$B$39:$B$782,Y$401)+'СЕТ СН'!$F$16</f>
        <v>#REF!</v>
      </c>
    </row>
    <row r="423" spans="1:25" ht="15.75" hidden="1" x14ac:dyDescent="0.2">
      <c r="A423" s="35">
        <f t="shared" si="11"/>
        <v>44308</v>
      </c>
      <c r="B423" s="36" t="e">
        <f>SUMIFS(СВЦЭМ!#REF!,СВЦЭМ!$A$40:$A$783,$A423,СВЦЭМ!$B$39:$B$782,B$401)+'СЕТ СН'!$F$16</f>
        <v>#REF!</v>
      </c>
      <c r="C423" s="36" t="e">
        <f>SUMIFS(СВЦЭМ!#REF!,СВЦЭМ!$A$40:$A$783,$A423,СВЦЭМ!$B$39:$B$782,C$401)+'СЕТ СН'!$F$16</f>
        <v>#REF!</v>
      </c>
      <c r="D423" s="36" t="e">
        <f>SUMIFS(СВЦЭМ!#REF!,СВЦЭМ!$A$40:$A$783,$A423,СВЦЭМ!$B$39:$B$782,D$401)+'СЕТ СН'!$F$16</f>
        <v>#REF!</v>
      </c>
      <c r="E423" s="36" t="e">
        <f>SUMIFS(СВЦЭМ!#REF!,СВЦЭМ!$A$40:$A$783,$A423,СВЦЭМ!$B$39:$B$782,E$401)+'СЕТ СН'!$F$16</f>
        <v>#REF!</v>
      </c>
      <c r="F423" s="36" t="e">
        <f>SUMIFS(СВЦЭМ!#REF!,СВЦЭМ!$A$40:$A$783,$A423,СВЦЭМ!$B$39:$B$782,F$401)+'СЕТ СН'!$F$16</f>
        <v>#REF!</v>
      </c>
      <c r="G423" s="36" t="e">
        <f>SUMIFS(СВЦЭМ!#REF!,СВЦЭМ!$A$40:$A$783,$A423,СВЦЭМ!$B$39:$B$782,G$401)+'СЕТ СН'!$F$16</f>
        <v>#REF!</v>
      </c>
      <c r="H423" s="36" t="e">
        <f>SUMIFS(СВЦЭМ!#REF!,СВЦЭМ!$A$40:$A$783,$A423,СВЦЭМ!$B$39:$B$782,H$401)+'СЕТ СН'!$F$16</f>
        <v>#REF!</v>
      </c>
      <c r="I423" s="36" t="e">
        <f>SUMIFS(СВЦЭМ!#REF!,СВЦЭМ!$A$40:$A$783,$A423,СВЦЭМ!$B$39:$B$782,I$401)+'СЕТ СН'!$F$16</f>
        <v>#REF!</v>
      </c>
      <c r="J423" s="36" t="e">
        <f>SUMIFS(СВЦЭМ!#REF!,СВЦЭМ!$A$40:$A$783,$A423,СВЦЭМ!$B$39:$B$782,J$401)+'СЕТ СН'!$F$16</f>
        <v>#REF!</v>
      </c>
      <c r="K423" s="36" t="e">
        <f>SUMIFS(СВЦЭМ!#REF!,СВЦЭМ!$A$40:$A$783,$A423,СВЦЭМ!$B$39:$B$782,K$401)+'СЕТ СН'!$F$16</f>
        <v>#REF!</v>
      </c>
      <c r="L423" s="36" t="e">
        <f>SUMIFS(СВЦЭМ!#REF!,СВЦЭМ!$A$40:$A$783,$A423,СВЦЭМ!$B$39:$B$782,L$401)+'СЕТ СН'!$F$16</f>
        <v>#REF!</v>
      </c>
      <c r="M423" s="36" t="e">
        <f>SUMIFS(СВЦЭМ!#REF!,СВЦЭМ!$A$40:$A$783,$A423,СВЦЭМ!$B$39:$B$782,M$401)+'СЕТ СН'!$F$16</f>
        <v>#REF!</v>
      </c>
      <c r="N423" s="36" t="e">
        <f>SUMIFS(СВЦЭМ!#REF!,СВЦЭМ!$A$40:$A$783,$A423,СВЦЭМ!$B$39:$B$782,N$401)+'СЕТ СН'!$F$16</f>
        <v>#REF!</v>
      </c>
      <c r="O423" s="36" t="e">
        <f>SUMIFS(СВЦЭМ!#REF!,СВЦЭМ!$A$40:$A$783,$A423,СВЦЭМ!$B$39:$B$782,O$401)+'СЕТ СН'!$F$16</f>
        <v>#REF!</v>
      </c>
      <c r="P423" s="36" t="e">
        <f>SUMIFS(СВЦЭМ!#REF!,СВЦЭМ!$A$40:$A$783,$A423,СВЦЭМ!$B$39:$B$782,P$401)+'СЕТ СН'!$F$16</f>
        <v>#REF!</v>
      </c>
      <c r="Q423" s="36" t="e">
        <f>SUMIFS(СВЦЭМ!#REF!,СВЦЭМ!$A$40:$A$783,$A423,СВЦЭМ!$B$39:$B$782,Q$401)+'СЕТ СН'!$F$16</f>
        <v>#REF!</v>
      </c>
      <c r="R423" s="36" t="e">
        <f>SUMIFS(СВЦЭМ!#REF!,СВЦЭМ!$A$40:$A$783,$A423,СВЦЭМ!$B$39:$B$782,R$401)+'СЕТ СН'!$F$16</f>
        <v>#REF!</v>
      </c>
      <c r="S423" s="36" t="e">
        <f>SUMIFS(СВЦЭМ!#REF!,СВЦЭМ!$A$40:$A$783,$A423,СВЦЭМ!$B$39:$B$782,S$401)+'СЕТ СН'!$F$16</f>
        <v>#REF!</v>
      </c>
      <c r="T423" s="36" t="e">
        <f>SUMIFS(СВЦЭМ!#REF!,СВЦЭМ!$A$40:$A$783,$A423,СВЦЭМ!$B$39:$B$782,T$401)+'СЕТ СН'!$F$16</f>
        <v>#REF!</v>
      </c>
      <c r="U423" s="36" t="e">
        <f>SUMIFS(СВЦЭМ!#REF!,СВЦЭМ!$A$40:$A$783,$A423,СВЦЭМ!$B$39:$B$782,U$401)+'СЕТ СН'!$F$16</f>
        <v>#REF!</v>
      </c>
      <c r="V423" s="36" t="e">
        <f>SUMIFS(СВЦЭМ!#REF!,СВЦЭМ!$A$40:$A$783,$A423,СВЦЭМ!$B$39:$B$782,V$401)+'СЕТ СН'!$F$16</f>
        <v>#REF!</v>
      </c>
      <c r="W423" s="36" t="e">
        <f>SUMIFS(СВЦЭМ!#REF!,СВЦЭМ!$A$40:$A$783,$A423,СВЦЭМ!$B$39:$B$782,W$401)+'СЕТ СН'!$F$16</f>
        <v>#REF!</v>
      </c>
      <c r="X423" s="36" t="e">
        <f>SUMIFS(СВЦЭМ!#REF!,СВЦЭМ!$A$40:$A$783,$A423,СВЦЭМ!$B$39:$B$782,X$401)+'СЕТ СН'!$F$16</f>
        <v>#REF!</v>
      </c>
      <c r="Y423" s="36" t="e">
        <f>SUMIFS(СВЦЭМ!#REF!,СВЦЭМ!$A$40:$A$783,$A423,СВЦЭМ!$B$39:$B$782,Y$401)+'СЕТ СН'!$F$16</f>
        <v>#REF!</v>
      </c>
    </row>
    <row r="424" spans="1:25" ht="15.75" hidden="1" x14ac:dyDescent="0.2">
      <c r="A424" s="35">
        <f t="shared" si="11"/>
        <v>44309</v>
      </c>
      <c r="B424" s="36" t="e">
        <f>SUMIFS(СВЦЭМ!#REF!,СВЦЭМ!$A$40:$A$783,$A424,СВЦЭМ!$B$39:$B$782,B$401)+'СЕТ СН'!$F$16</f>
        <v>#REF!</v>
      </c>
      <c r="C424" s="36" t="e">
        <f>SUMIFS(СВЦЭМ!#REF!,СВЦЭМ!$A$40:$A$783,$A424,СВЦЭМ!$B$39:$B$782,C$401)+'СЕТ СН'!$F$16</f>
        <v>#REF!</v>
      </c>
      <c r="D424" s="36" t="e">
        <f>SUMIFS(СВЦЭМ!#REF!,СВЦЭМ!$A$40:$A$783,$A424,СВЦЭМ!$B$39:$B$782,D$401)+'СЕТ СН'!$F$16</f>
        <v>#REF!</v>
      </c>
      <c r="E424" s="36" t="e">
        <f>SUMIFS(СВЦЭМ!#REF!,СВЦЭМ!$A$40:$A$783,$A424,СВЦЭМ!$B$39:$B$782,E$401)+'СЕТ СН'!$F$16</f>
        <v>#REF!</v>
      </c>
      <c r="F424" s="36" t="e">
        <f>SUMIFS(СВЦЭМ!#REF!,СВЦЭМ!$A$40:$A$783,$A424,СВЦЭМ!$B$39:$B$782,F$401)+'СЕТ СН'!$F$16</f>
        <v>#REF!</v>
      </c>
      <c r="G424" s="36" t="e">
        <f>SUMIFS(СВЦЭМ!#REF!,СВЦЭМ!$A$40:$A$783,$A424,СВЦЭМ!$B$39:$B$782,G$401)+'СЕТ СН'!$F$16</f>
        <v>#REF!</v>
      </c>
      <c r="H424" s="36" t="e">
        <f>SUMIFS(СВЦЭМ!#REF!,СВЦЭМ!$A$40:$A$783,$A424,СВЦЭМ!$B$39:$B$782,H$401)+'СЕТ СН'!$F$16</f>
        <v>#REF!</v>
      </c>
      <c r="I424" s="36" t="e">
        <f>SUMIFS(СВЦЭМ!#REF!,СВЦЭМ!$A$40:$A$783,$A424,СВЦЭМ!$B$39:$B$782,I$401)+'СЕТ СН'!$F$16</f>
        <v>#REF!</v>
      </c>
      <c r="J424" s="36" t="e">
        <f>SUMIFS(СВЦЭМ!#REF!,СВЦЭМ!$A$40:$A$783,$A424,СВЦЭМ!$B$39:$B$782,J$401)+'СЕТ СН'!$F$16</f>
        <v>#REF!</v>
      </c>
      <c r="K424" s="36" t="e">
        <f>SUMIFS(СВЦЭМ!#REF!,СВЦЭМ!$A$40:$A$783,$A424,СВЦЭМ!$B$39:$B$782,K$401)+'СЕТ СН'!$F$16</f>
        <v>#REF!</v>
      </c>
      <c r="L424" s="36" t="e">
        <f>SUMIFS(СВЦЭМ!#REF!,СВЦЭМ!$A$40:$A$783,$A424,СВЦЭМ!$B$39:$B$782,L$401)+'СЕТ СН'!$F$16</f>
        <v>#REF!</v>
      </c>
      <c r="M424" s="36" t="e">
        <f>SUMIFS(СВЦЭМ!#REF!,СВЦЭМ!$A$40:$A$783,$A424,СВЦЭМ!$B$39:$B$782,M$401)+'СЕТ СН'!$F$16</f>
        <v>#REF!</v>
      </c>
      <c r="N424" s="36" t="e">
        <f>SUMIFS(СВЦЭМ!#REF!,СВЦЭМ!$A$40:$A$783,$A424,СВЦЭМ!$B$39:$B$782,N$401)+'СЕТ СН'!$F$16</f>
        <v>#REF!</v>
      </c>
      <c r="O424" s="36" t="e">
        <f>SUMIFS(СВЦЭМ!#REF!,СВЦЭМ!$A$40:$A$783,$A424,СВЦЭМ!$B$39:$B$782,O$401)+'СЕТ СН'!$F$16</f>
        <v>#REF!</v>
      </c>
      <c r="P424" s="36" t="e">
        <f>SUMIFS(СВЦЭМ!#REF!,СВЦЭМ!$A$40:$A$783,$A424,СВЦЭМ!$B$39:$B$782,P$401)+'СЕТ СН'!$F$16</f>
        <v>#REF!</v>
      </c>
      <c r="Q424" s="36" t="e">
        <f>SUMIFS(СВЦЭМ!#REF!,СВЦЭМ!$A$40:$A$783,$A424,СВЦЭМ!$B$39:$B$782,Q$401)+'СЕТ СН'!$F$16</f>
        <v>#REF!</v>
      </c>
      <c r="R424" s="36" t="e">
        <f>SUMIFS(СВЦЭМ!#REF!,СВЦЭМ!$A$40:$A$783,$A424,СВЦЭМ!$B$39:$B$782,R$401)+'СЕТ СН'!$F$16</f>
        <v>#REF!</v>
      </c>
      <c r="S424" s="36" t="e">
        <f>SUMIFS(СВЦЭМ!#REF!,СВЦЭМ!$A$40:$A$783,$A424,СВЦЭМ!$B$39:$B$782,S$401)+'СЕТ СН'!$F$16</f>
        <v>#REF!</v>
      </c>
      <c r="T424" s="36" t="e">
        <f>SUMIFS(СВЦЭМ!#REF!,СВЦЭМ!$A$40:$A$783,$A424,СВЦЭМ!$B$39:$B$782,T$401)+'СЕТ СН'!$F$16</f>
        <v>#REF!</v>
      </c>
      <c r="U424" s="36" t="e">
        <f>SUMIFS(СВЦЭМ!#REF!,СВЦЭМ!$A$40:$A$783,$A424,СВЦЭМ!$B$39:$B$782,U$401)+'СЕТ СН'!$F$16</f>
        <v>#REF!</v>
      </c>
      <c r="V424" s="36" t="e">
        <f>SUMIFS(СВЦЭМ!#REF!,СВЦЭМ!$A$40:$A$783,$A424,СВЦЭМ!$B$39:$B$782,V$401)+'СЕТ СН'!$F$16</f>
        <v>#REF!</v>
      </c>
      <c r="W424" s="36" t="e">
        <f>SUMIFS(СВЦЭМ!#REF!,СВЦЭМ!$A$40:$A$783,$A424,СВЦЭМ!$B$39:$B$782,W$401)+'СЕТ СН'!$F$16</f>
        <v>#REF!</v>
      </c>
      <c r="X424" s="36" t="e">
        <f>SUMIFS(СВЦЭМ!#REF!,СВЦЭМ!$A$40:$A$783,$A424,СВЦЭМ!$B$39:$B$782,X$401)+'СЕТ СН'!$F$16</f>
        <v>#REF!</v>
      </c>
      <c r="Y424" s="36" t="e">
        <f>SUMIFS(СВЦЭМ!#REF!,СВЦЭМ!$A$40:$A$783,$A424,СВЦЭМ!$B$39:$B$782,Y$401)+'СЕТ СН'!$F$16</f>
        <v>#REF!</v>
      </c>
    </row>
    <row r="425" spans="1:25" ht="15.75" hidden="1" x14ac:dyDescent="0.2">
      <c r="A425" s="35">
        <f t="shared" si="11"/>
        <v>44310</v>
      </c>
      <c r="B425" s="36" t="e">
        <f>SUMIFS(СВЦЭМ!#REF!,СВЦЭМ!$A$40:$A$783,$A425,СВЦЭМ!$B$39:$B$782,B$401)+'СЕТ СН'!$F$16</f>
        <v>#REF!</v>
      </c>
      <c r="C425" s="36" t="e">
        <f>SUMIFS(СВЦЭМ!#REF!,СВЦЭМ!$A$40:$A$783,$A425,СВЦЭМ!$B$39:$B$782,C$401)+'СЕТ СН'!$F$16</f>
        <v>#REF!</v>
      </c>
      <c r="D425" s="36" t="e">
        <f>SUMIFS(СВЦЭМ!#REF!,СВЦЭМ!$A$40:$A$783,$A425,СВЦЭМ!$B$39:$B$782,D$401)+'СЕТ СН'!$F$16</f>
        <v>#REF!</v>
      </c>
      <c r="E425" s="36" t="e">
        <f>SUMIFS(СВЦЭМ!#REF!,СВЦЭМ!$A$40:$A$783,$A425,СВЦЭМ!$B$39:$B$782,E$401)+'СЕТ СН'!$F$16</f>
        <v>#REF!</v>
      </c>
      <c r="F425" s="36" t="e">
        <f>SUMIFS(СВЦЭМ!#REF!,СВЦЭМ!$A$40:$A$783,$A425,СВЦЭМ!$B$39:$B$782,F$401)+'СЕТ СН'!$F$16</f>
        <v>#REF!</v>
      </c>
      <c r="G425" s="36" t="e">
        <f>SUMIFS(СВЦЭМ!#REF!,СВЦЭМ!$A$40:$A$783,$A425,СВЦЭМ!$B$39:$B$782,G$401)+'СЕТ СН'!$F$16</f>
        <v>#REF!</v>
      </c>
      <c r="H425" s="36" t="e">
        <f>SUMIFS(СВЦЭМ!#REF!,СВЦЭМ!$A$40:$A$783,$A425,СВЦЭМ!$B$39:$B$782,H$401)+'СЕТ СН'!$F$16</f>
        <v>#REF!</v>
      </c>
      <c r="I425" s="36" t="e">
        <f>SUMIFS(СВЦЭМ!#REF!,СВЦЭМ!$A$40:$A$783,$A425,СВЦЭМ!$B$39:$B$782,I$401)+'СЕТ СН'!$F$16</f>
        <v>#REF!</v>
      </c>
      <c r="J425" s="36" t="e">
        <f>SUMIFS(СВЦЭМ!#REF!,СВЦЭМ!$A$40:$A$783,$A425,СВЦЭМ!$B$39:$B$782,J$401)+'СЕТ СН'!$F$16</f>
        <v>#REF!</v>
      </c>
      <c r="K425" s="36" t="e">
        <f>SUMIFS(СВЦЭМ!#REF!,СВЦЭМ!$A$40:$A$783,$A425,СВЦЭМ!$B$39:$B$782,K$401)+'СЕТ СН'!$F$16</f>
        <v>#REF!</v>
      </c>
      <c r="L425" s="36" t="e">
        <f>SUMIFS(СВЦЭМ!#REF!,СВЦЭМ!$A$40:$A$783,$A425,СВЦЭМ!$B$39:$B$782,L$401)+'СЕТ СН'!$F$16</f>
        <v>#REF!</v>
      </c>
      <c r="M425" s="36" t="e">
        <f>SUMIFS(СВЦЭМ!#REF!,СВЦЭМ!$A$40:$A$783,$A425,СВЦЭМ!$B$39:$B$782,M$401)+'СЕТ СН'!$F$16</f>
        <v>#REF!</v>
      </c>
      <c r="N425" s="36" t="e">
        <f>SUMIFS(СВЦЭМ!#REF!,СВЦЭМ!$A$40:$A$783,$A425,СВЦЭМ!$B$39:$B$782,N$401)+'СЕТ СН'!$F$16</f>
        <v>#REF!</v>
      </c>
      <c r="O425" s="36" t="e">
        <f>SUMIFS(СВЦЭМ!#REF!,СВЦЭМ!$A$40:$A$783,$A425,СВЦЭМ!$B$39:$B$782,O$401)+'СЕТ СН'!$F$16</f>
        <v>#REF!</v>
      </c>
      <c r="P425" s="36" t="e">
        <f>SUMIFS(СВЦЭМ!#REF!,СВЦЭМ!$A$40:$A$783,$A425,СВЦЭМ!$B$39:$B$782,P$401)+'СЕТ СН'!$F$16</f>
        <v>#REF!</v>
      </c>
      <c r="Q425" s="36" t="e">
        <f>SUMIFS(СВЦЭМ!#REF!,СВЦЭМ!$A$40:$A$783,$A425,СВЦЭМ!$B$39:$B$782,Q$401)+'СЕТ СН'!$F$16</f>
        <v>#REF!</v>
      </c>
      <c r="R425" s="36" t="e">
        <f>SUMIFS(СВЦЭМ!#REF!,СВЦЭМ!$A$40:$A$783,$A425,СВЦЭМ!$B$39:$B$782,R$401)+'СЕТ СН'!$F$16</f>
        <v>#REF!</v>
      </c>
      <c r="S425" s="36" t="e">
        <f>SUMIFS(СВЦЭМ!#REF!,СВЦЭМ!$A$40:$A$783,$A425,СВЦЭМ!$B$39:$B$782,S$401)+'СЕТ СН'!$F$16</f>
        <v>#REF!</v>
      </c>
      <c r="T425" s="36" t="e">
        <f>SUMIFS(СВЦЭМ!#REF!,СВЦЭМ!$A$40:$A$783,$A425,СВЦЭМ!$B$39:$B$782,T$401)+'СЕТ СН'!$F$16</f>
        <v>#REF!</v>
      </c>
      <c r="U425" s="36" t="e">
        <f>SUMIFS(СВЦЭМ!#REF!,СВЦЭМ!$A$40:$A$783,$A425,СВЦЭМ!$B$39:$B$782,U$401)+'СЕТ СН'!$F$16</f>
        <v>#REF!</v>
      </c>
      <c r="V425" s="36" t="e">
        <f>SUMIFS(СВЦЭМ!#REF!,СВЦЭМ!$A$40:$A$783,$A425,СВЦЭМ!$B$39:$B$782,V$401)+'СЕТ СН'!$F$16</f>
        <v>#REF!</v>
      </c>
      <c r="W425" s="36" t="e">
        <f>SUMIFS(СВЦЭМ!#REF!,СВЦЭМ!$A$40:$A$783,$A425,СВЦЭМ!$B$39:$B$782,W$401)+'СЕТ СН'!$F$16</f>
        <v>#REF!</v>
      </c>
      <c r="X425" s="36" t="e">
        <f>SUMIFS(СВЦЭМ!#REF!,СВЦЭМ!$A$40:$A$783,$A425,СВЦЭМ!$B$39:$B$782,X$401)+'СЕТ СН'!$F$16</f>
        <v>#REF!</v>
      </c>
      <c r="Y425" s="36" t="e">
        <f>SUMIFS(СВЦЭМ!#REF!,СВЦЭМ!$A$40:$A$783,$A425,СВЦЭМ!$B$39:$B$782,Y$401)+'СЕТ СН'!$F$16</f>
        <v>#REF!</v>
      </c>
    </row>
    <row r="426" spans="1:25" ht="15.75" hidden="1" x14ac:dyDescent="0.2">
      <c r="A426" s="35">
        <f t="shared" si="11"/>
        <v>44311</v>
      </c>
      <c r="B426" s="36" t="e">
        <f>SUMIFS(СВЦЭМ!#REF!,СВЦЭМ!$A$40:$A$783,$A426,СВЦЭМ!$B$39:$B$782,B$401)+'СЕТ СН'!$F$16</f>
        <v>#REF!</v>
      </c>
      <c r="C426" s="36" t="e">
        <f>SUMIFS(СВЦЭМ!#REF!,СВЦЭМ!$A$40:$A$783,$A426,СВЦЭМ!$B$39:$B$782,C$401)+'СЕТ СН'!$F$16</f>
        <v>#REF!</v>
      </c>
      <c r="D426" s="36" t="e">
        <f>SUMIFS(СВЦЭМ!#REF!,СВЦЭМ!$A$40:$A$783,$A426,СВЦЭМ!$B$39:$B$782,D$401)+'СЕТ СН'!$F$16</f>
        <v>#REF!</v>
      </c>
      <c r="E426" s="36" t="e">
        <f>SUMIFS(СВЦЭМ!#REF!,СВЦЭМ!$A$40:$A$783,$A426,СВЦЭМ!$B$39:$B$782,E$401)+'СЕТ СН'!$F$16</f>
        <v>#REF!</v>
      </c>
      <c r="F426" s="36" t="e">
        <f>SUMIFS(СВЦЭМ!#REF!,СВЦЭМ!$A$40:$A$783,$A426,СВЦЭМ!$B$39:$B$782,F$401)+'СЕТ СН'!$F$16</f>
        <v>#REF!</v>
      </c>
      <c r="G426" s="36" t="e">
        <f>SUMIFS(СВЦЭМ!#REF!,СВЦЭМ!$A$40:$A$783,$A426,СВЦЭМ!$B$39:$B$782,G$401)+'СЕТ СН'!$F$16</f>
        <v>#REF!</v>
      </c>
      <c r="H426" s="36" t="e">
        <f>SUMIFS(СВЦЭМ!#REF!,СВЦЭМ!$A$40:$A$783,$A426,СВЦЭМ!$B$39:$B$782,H$401)+'СЕТ СН'!$F$16</f>
        <v>#REF!</v>
      </c>
      <c r="I426" s="36" t="e">
        <f>SUMIFS(СВЦЭМ!#REF!,СВЦЭМ!$A$40:$A$783,$A426,СВЦЭМ!$B$39:$B$782,I$401)+'СЕТ СН'!$F$16</f>
        <v>#REF!</v>
      </c>
      <c r="J426" s="36" t="e">
        <f>SUMIFS(СВЦЭМ!#REF!,СВЦЭМ!$A$40:$A$783,$A426,СВЦЭМ!$B$39:$B$782,J$401)+'СЕТ СН'!$F$16</f>
        <v>#REF!</v>
      </c>
      <c r="K426" s="36" t="e">
        <f>SUMIFS(СВЦЭМ!#REF!,СВЦЭМ!$A$40:$A$783,$A426,СВЦЭМ!$B$39:$B$782,K$401)+'СЕТ СН'!$F$16</f>
        <v>#REF!</v>
      </c>
      <c r="L426" s="36" t="e">
        <f>SUMIFS(СВЦЭМ!#REF!,СВЦЭМ!$A$40:$A$783,$A426,СВЦЭМ!$B$39:$B$782,L$401)+'СЕТ СН'!$F$16</f>
        <v>#REF!</v>
      </c>
      <c r="M426" s="36" t="e">
        <f>SUMIFS(СВЦЭМ!#REF!,СВЦЭМ!$A$40:$A$783,$A426,СВЦЭМ!$B$39:$B$782,M$401)+'СЕТ СН'!$F$16</f>
        <v>#REF!</v>
      </c>
      <c r="N426" s="36" t="e">
        <f>SUMIFS(СВЦЭМ!#REF!,СВЦЭМ!$A$40:$A$783,$A426,СВЦЭМ!$B$39:$B$782,N$401)+'СЕТ СН'!$F$16</f>
        <v>#REF!</v>
      </c>
      <c r="O426" s="36" t="e">
        <f>SUMIFS(СВЦЭМ!#REF!,СВЦЭМ!$A$40:$A$783,$A426,СВЦЭМ!$B$39:$B$782,O$401)+'СЕТ СН'!$F$16</f>
        <v>#REF!</v>
      </c>
      <c r="P426" s="36" t="e">
        <f>SUMIFS(СВЦЭМ!#REF!,СВЦЭМ!$A$40:$A$783,$A426,СВЦЭМ!$B$39:$B$782,P$401)+'СЕТ СН'!$F$16</f>
        <v>#REF!</v>
      </c>
      <c r="Q426" s="36" t="e">
        <f>SUMIFS(СВЦЭМ!#REF!,СВЦЭМ!$A$40:$A$783,$A426,СВЦЭМ!$B$39:$B$782,Q$401)+'СЕТ СН'!$F$16</f>
        <v>#REF!</v>
      </c>
      <c r="R426" s="36" t="e">
        <f>SUMIFS(СВЦЭМ!#REF!,СВЦЭМ!$A$40:$A$783,$A426,СВЦЭМ!$B$39:$B$782,R$401)+'СЕТ СН'!$F$16</f>
        <v>#REF!</v>
      </c>
      <c r="S426" s="36" t="e">
        <f>SUMIFS(СВЦЭМ!#REF!,СВЦЭМ!$A$40:$A$783,$A426,СВЦЭМ!$B$39:$B$782,S$401)+'СЕТ СН'!$F$16</f>
        <v>#REF!</v>
      </c>
      <c r="T426" s="36" t="e">
        <f>SUMIFS(СВЦЭМ!#REF!,СВЦЭМ!$A$40:$A$783,$A426,СВЦЭМ!$B$39:$B$782,T$401)+'СЕТ СН'!$F$16</f>
        <v>#REF!</v>
      </c>
      <c r="U426" s="36" t="e">
        <f>SUMIFS(СВЦЭМ!#REF!,СВЦЭМ!$A$40:$A$783,$A426,СВЦЭМ!$B$39:$B$782,U$401)+'СЕТ СН'!$F$16</f>
        <v>#REF!</v>
      </c>
      <c r="V426" s="36" t="e">
        <f>SUMIFS(СВЦЭМ!#REF!,СВЦЭМ!$A$40:$A$783,$A426,СВЦЭМ!$B$39:$B$782,V$401)+'СЕТ СН'!$F$16</f>
        <v>#REF!</v>
      </c>
      <c r="W426" s="36" t="e">
        <f>SUMIFS(СВЦЭМ!#REF!,СВЦЭМ!$A$40:$A$783,$A426,СВЦЭМ!$B$39:$B$782,W$401)+'СЕТ СН'!$F$16</f>
        <v>#REF!</v>
      </c>
      <c r="X426" s="36" t="e">
        <f>SUMIFS(СВЦЭМ!#REF!,СВЦЭМ!$A$40:$A$783,$A426,СВЦЭМ!$B$39:$B$782,X$401)+'СЕТ СН'!$F$16</f>
        <v>#REF!</v>
      </c>
      <c r="Y426" s="36" t="e">
        <f>SUMIFS(СВЦЭМ!#REF!,СВЦЭМ!$A$40:$A$783,$A426,СВЦЭМ!$B$39:$B$782,Y$401)+'СЕТ СН'!$F$16</f>
        <v>#REF!</v>
      </c>
    </row>
    <row r="427" spans="1:25" ht="15.75" hidden="1" x14ac:dyDescent="0.2">
      <c r="A427" s="35">
        <f t="shared" si="11"/>
        <v>44312</v>
      </c>
      <c r="B427" s="36" t="e">
        <f>SUMIFS(СВЦЭМ!#REF!,СВЦЭМ!$A$40:$A$783,$A427,СВЦЭМ!$B$39:$B$782,B$401)+'СЕТ СН'!$F$16</f>
        <v>#REF!</v>
      </c>
      <c r="C427" s="36" t="e">
        <f>SUMIFS(СВЦЭМ!#REF!,СВЦЭМ!$A$40:$A$783,$A427,СВЦЭМ!$B$39:$B$782,C$401)+'СЕТ СН'!$F$16</f>
        <v>#REF!</v>
      </c>
      <c r="D427" s="36" t="e">
        <f>SUMIFS(СВЦЭМ!#REF!,СВЦЭМ!$A$40:$A$783,$A427,СВЦЭМ!$B$39:$B$782,D$401)+'СЕТ СН'!$F$16</f>
        <v>#REF!</v>
      </c>
      <c r="E427" s="36" t="e">
        <f>SUMIFS(СВЦЭМ!#REF!,СВЦЭМ!$A$40:$A$783,$A427,СВЦЭМ!$B$39:$B$782,E$401)+'СЕТ СН'!$F$16</f>
        <v>#REF!</v>
      </c>
      <c r="F427" s="36" t="e">
        <f>SUMIFS(СВЦЭМ!#REF!,СВЦЭМ!$A$40:$A$783,$A427,СВЦЭМ!$B$39:$B$782,F$401)+'СЕТ СН'!$F$16</f>
        <v>#REF!</v>
      </c>
      <c r="G427" s="36" t="e">
        <f>SUMIFS(СВЦЭМ!#REF!,СВЦЭМ!$A$40:$A$783,$A427,СВЦЭМ!$B$39:$B$782,G$401)+'СЕТ СН'!$F$16</f>
        <v>#REF!</v>
      </c>
      <c r="H427" s="36" t="e">
        <f>SUMIFS(СВЦЭМ!#REF!,СВЦЭМ!$A$40:$A$783,$A427,СВЦЭМ!$B$39:$B$782,H$401)+'СЕТ СН'!$F$16</f>
        <v>#REF!</v>
      </c>
      <c r="I427" s="36" t="e">
        <f>SUMIFS(СВЦЭМ!#REF!,СВЦЭМ!$A$40:$A$783,$A427,СВЦЭМ!$B$39:$B$782,I$401)+'СЕТ СН'!$F$16</f>
        <v>#REF!</v>
      </c>
      <c r="J427" s="36" t="e">
        <f>SUMIFS(СВЦЭМ!#REF!,СВЦЭМ!$A$40:$A$783,$A427,СВЦЭМ!$B$39:$B$782,J$401)+'СЕТ СН'!$F$16</f>
        <v>#REF!</v>
      </c>
      <c r="K427" s="36" t="e">
        <f>SUMIFS(СВЦЭМ!#REF!,СВЦЭМ!$A$40:$A$783,$A427,СВЦЭМ!$B$39:$B$782,K$401)+'СЕТ СН'!$F$16</f>
        <v>#REF!</v>
      </c>
      <c r="L427" s="36" t="e">
        <f>SUMIFS(СВЦЭМ!#REF!,СВЦЭМ!$A$40:$A$783,$A427,СВЦЭМ!$B$39:$B$782,L$401)+'СЕТ СН'!$F$16</f>
        <v>#REF!</v>
      </c>
      <c r="M427" s="36" t="e">
        <f>SUMIFS(СВЦЭМ!#REF!,СВЦЭМ!$A$40:$A$783,$A427,СВЦЭМ!$B$39:$B$782,M$401)+'СЕТ СН'!$F$16</f>
        <v>#REF!</v>
      </c>
      <c r="N427" s="36" t="e">
        <f>SUMIFS(СВЦЭМ!#REF!,СВЦЭМ!$A$40:$A$783,$A427,СВЦЭМ!$B$39:$B$782,N$401)+'СЕТ СН'!$F$16</f>
        <v>#REF!</v>
      </c>
      <c r="O427" s="36" t="e">
        <f>SUMIFS(СВЦЭМ!#REF!,СВЦЭМ!$A$40:$A$783,$A427,СВЦЭМ!$B$39:$B$782,O$401)+'СЕТ СН'!$F$16</f>
        <v>#REF!</v>
      </c>
      <c r="P427" s="36" t="e">
        <f>SUMIFS(СВЦЭМ!#REF!,СВЦЭМ!$A$40:$A$783,$A427,СВЦЭМ!$B$39:$B$782,P$401)+'СЕТ СН'!$F$16</f>
        <v>#REF!</v>
      </c>
      <c r="Q427" s="36" t="e">
        <f>SUMIFS(СВЦЭМ!#REF!,СВЦЭМ!$A$40:$A$783,$A427,СВЦЭМ!$B$39:$B$782,Q$401)+'СЕТ СН'!$F$16</f>
        <v>#REF!</v>
      </c>
      <c r="R427" s="36" t="e">
        <f>SUMIFS(СВЦЭМ!#REF!,СВЦЭМ!$A$40:$A$783,$A427,СВЦЭМ!$B$39:$B$782,R$401)+'СЕТ СН'!$F$16</f>
        <v>#REF!</v>
      </c>
      <c r="S427" s="36" t="e">
        <f>SUMIFS(СВЦЭМ!#REF!,СВЦЭМ!$A$40:$A$783,$A427,СВЦЭМ!$B$39:$B$782,S$401)+'СЕТ СН'!$F$16</f>
        <v>#REF!</v>
      </c>
      <c r="T427" s="36" t="e">
        <f>SUMIFS(СВЦЭМ!#REF!,СВЦЭМ!$A$40:$A$783,$A427,СВЦЭМ!$B$39:$B$782,T$401)+'СЕТ СН'!$F$16</f>
        <v>#REF!</v>
      </c>
      <c r="U427" s="36" t="e">
        <f>SUMIFS(СВЦЭМ!#REF!,СВЦЭМ!$A$40:$A$783,$A427,СВЦЭМ!$B$39:$B$782,U$401)+'СЕТ СН'!$F$16</f>
        <v>#REF!</v>
      </c>
      <c r="V427" s="36" t="e">
        <f>SUMIFS(СВЦЭМ!#REF!,СВЦЭМ!$A$40:$A$783,$A427,СВЦЭМ!$B$39:$B$782,V$401)+'СЕТ СН'!$F$16</f>
        <v>#REF!</v>
      </c>
      <c r="W427" s="36" t="e">
        <f>SUMIFS(СВЦЭМ!#REF!,СВЦЭМ!$A$40:$A$783,$A427,СВЦЭМ!$B$39:$B$782,W$401)+'СЕТ СН'!$F$16</f>
        <v>#REF!</v>
      </c>
      <c r="X427" s="36" t="e">
        <f>SUMIFS(СВЦЭМ!#REF!,СВЦЭМ!$A$40:$A$783,$A427,СВЦЭМ!$B$39:$B$782,X$401)+'СЕТ СН'!$F$16</f>
        <v>#REF!</v>
      </c>
      <c r="Y427" s="36" t="e">
        <f>SUMIFS(СВЦЭМ!#REF!,СВЦЭМ!$A$40:$A$783,$A427,СВЦЭМ!$B$39:$B$782,Y$401)+'СЕТ СН'!$F$16</f>
        <v>#REF!</v>
      </c>
    </row>
    <row r="428" spans="1:25" ht="15.75" hidden="1" x14ac:dyDescent="0.2">
      <c r="A428" s="35">
        <f t="shared" si="11"/>
        <v>44313</v>
      </c>
      <c r="B428" s="36" t="e">
        <f>SUMIFS(СВЦЭМ!#REF!,СВЦЭМ!$A$40:$A$783,$A428,СВЦЭМ!$B$39:$B$782,B$401)+'СЕТ СН'!$F$16</f>
        <v>#REF!</v>
      </c>
      <c r="C428" s="36" t="e">
        <f>SUMIFS(СВЦЭМ!#REF!,СВЦЭМ!$A$40:$A$783,$A428,СВЦЭМ!$B$39:$B$782,C$401)+'СЕТ СН'!$F$16</f>
        <v>#REF!</v>
      </c>
      <c r="D428" s="36" t="e">
        <f>SUMIFS(СВЦЭМ!#REF!,СВЦЭМ!$A$40:$A$783,$A428,СВЦЭМ!$B$39:$B$782,D$401)+'СЕТ СН'!$F$16</f>
        <v>#REF!</v>
      </c>
      <c r="E428" s="36" t="e">
        <f>SUMIFS(СВЦЭМ!#REF!,СВЦЭМ!$A$40:$A$783,$A428,СВЦЭМ!$B$39:$B$782,E$401)+'СЕТ СН'!$F$16</f>
        <v>#REF!</v>
      </c>
      <c r="F428" s="36" t="e">
        <f>SUMIFS(СВЦЭМ!#REF!,СВЦЭМ!$A$40:$A$783,$A428,СВЦЭМ!$B$39:$B$782,F$401)+'СЕТ СН'!$F$16</f>
        <v>#REF!</v>
      </c>
      <c r="G428" s="36" t="e">
        <f>SUMIFS(СВЦЭМ!#REF!,СВЦЭМ!$A$40:$A$783,$A428,СВЦЭМ!$B$39:$B$782,G$401)+'СЕТ СН'!$F$16</f>
        <v>#REF!</v>
      </c>
      <c r="H428" s="36" t="e">
        <f>SUMIFS(СВЦЭМ!#REF!,СВЦЭМ!$A$40:$A$783,$A428,СВЦЭМ!$B$39:$B$782,H$401)+'СЕТ СН'!$F$16</f>
        <v>#REF!</v>
      </c>
      <c r="I428" s="36" t="e">
        <f>SUMIFS(СВЦЭМ!#REF!,СВЦЭМ!$A$40:$A$783,$A428,СВЦЭМ!$B$39:$B$782,I$401)+'СЕТ СН'!$F$16</f>
        <v>#REF!</v>
      </c>
      <c r="J428" s="36" t="e">
        <f>SUMIFS(СВЦЭМ!#REF!,СВЦЭМ!$A$40:$A$783,$A428,СВЦЭМ!$B$39:$B$782,J$401)+'СЕТ СН'!$F$16</f>
        <v>#REF!</v>
      </c>
      <c r="K428" s="36" t="e">
        <f>SUMIFS(СВЦЭМ!#REF!,СВЦЭМ!$A$40:$A$783,$A428,СВЦЭМ!$B$39:$B$782,K$401)+'СЕТ СН'!$F$16</f>
        <v>#REF!</v>
      </c>
      <c r="L428" s="36" t="e">
        <f>SUMIFS(СВЦЭМ!#REF!,СВЦЭМ!$A$40:$A$783,$A428,СВЦЭМ!$B$39:$B$782,L$401)+'СЕТ СН'!$F$16</f>
        <v>#REF!</v>
      </c>
      <c r="M428" s="36" t="e">
        <f>SUMIFS(СВЦЭМ!#REF!,СВЦЭМ!$A$40:$A$783,$A428,СВЦЭМ!$B$39:$B$782,M$401)+'СЕТ СН'!$F$16</f>
        <v>#REF!</v>
      </c>
      <c r="N428" s="36" t="e">
        <f>SUMIFS(СВЦЭМ!#REF!,СВЦЭМ!$A$40:$A$783,$A428,СВЦЭМ!$B$39:$B$782,N$401)+'СЕТ СН'!$F$16</f>
        <v>#REF!</v>
      </c>
      <c r="O428" s="36" t="e">
        <f>SUMIFS(СВЦЭМ!#REF!,СВЦЭМ!$A$40:$A$783,$A428,СВЦЭМ!$B$39:$B$782,O$401)+'СЕТ СН'!$F$16</f>
        <v>#REF!</v>
      </c>
      <c r="P428" s="36" t="e">
        <f>SUMIFS(СВЦЭМ!#REF!,СВЦЭМ!$A$40:$A$783,$A428,СВЦЭМ!$B$39:$B$782,P$401)+'СЕТ СН'!$F$16</f>
        <v>#REF!</v>
      </c>
      <c r="Q428" s="36" t="e">
        <f>SUMIFS(СВЦЭМ!#REF!,СВЦЭМ!$A$40:$A$783,$A428,СВЦЭМ!$B$39:$B$782,Q$401)+'СЕТ СН'!$F$16</f>
        <v>#REF!</v>
      </c>
      <c r="R428" s="36" t="e">
        <f>SUMIFS(СВЦЭМ!#REF!,СВЦЭМ!$A$40:$A$783,$A428,СВЦЭМ!$B$39:$B$782,R$401)+'СЕТ СН'!$F$16</f>
        <v>#REF!</v>
      </c>
      <c r="S428" s="36" t="e">
        <f>SUMIFS(СВЦЭМ!#REF!,СВЦЭМ!$A$40:$A$783,$A428,СВЦЭМ!$B$39:$B$782,S$401)+'СЕТ СН'!$F$16</f>
        <v>#REF!</v>
      </c>
      <c r="T428" s="36" t="e">
        <f>SUMIFS(СВЦЭМ!#REF!,СВЦЭМ!$A$40:$A$783,$A428,СВЦЭМ!$B$39:$B$782,T$401)+'СЕТ СН'!$F$16</f>
        <v>#REF!</v>
      </c>
      <c r="U428" s="36" t="e">
        <f>SUMIFS(СВЦЭМ!#REF!,СВЦЭМ!$A$40:$A$783,$A428,СВЦЭМ!$B$39:$B$782,U$401)+'СЕТ СН'!$F$16</f>
        <v>#REF!</v>
      </c>
      <c r="V428" s="36" t="e">
        <f>SUMIFS(СВЦЭМ!#REF!,СВЦЭМ!$A$40:$A$783,$A428,СВЦЭМ!$B$39:$B$782,V$401)+'СЕТ СН'!$F$16</f>
        <v>#REF!</v>
      </c>
      <c r="W428" s="36" t="e">
        <f>SUMIFS(СВЦЭМ!#REF!,СВЦЭМ!$A$40:$A$783,$A428,СВЦЭМ!$B$39:$B$782,W$401)+'СЕТ СН'!$F$16</f>
        <v>#REF!</v>
      </c>
      <c r="X428" s="36" t="e">
        <f>SUMIFS(СВЦЭМ!#REF!,СВЦЭМ!$A$40:$A$783,$A428,СВЦЭМ!$B$39:$B$782,X$401)+'СЕТ СН'!$F$16</f>
        <v>#REF!</v>
      </c>
      <c r="Y428" s="36" t="e">
        <f>SUMIFS(СВЦЭМ!#REF!,СВЦЭМ!$A$40:$A$783,$A428,СВЦЭМ!$B$39:$B$782,Y$401)+'СЕТ СН'!$F$16</f>
        <v>#REF!</v>
      </c>
    </row>
    <row r="429" spans="1:25" ht="15.75" hidden="1" x14ac:dyDescent="0.2">
      <c r="A429" s="35">
        <f t="shared" si="11"/>
        <v>44314</v>
      </c>
      <c r="B429" s="36" t="e">
        <f>SUMIFS(СВЦЭМ!#REF!,СВЦЭМ!$A$40:$A$783,$A429,СВЦЭМ!$B$39:$B$782,B$401)+'СЕТ СН'!$F$16</f>
        <v>#REF!</v>
      </c>
      <c r="C429" s="36" t="e">
        <f>SUMIFS(СВЦЭМ!#REF!,СВЦЭМ!$A$40:$A$783,$A429,СВЦЭМ!$B$39:$B$782,C$401)+'СЕТ СН'!$F$16</f>
        <v>#REF!</v>
      </c>
      <c r="D429" s="36" t="e">
        <f>SUMIFS(СВЦЭМ!#REF!,СВЦЭМ!$A$40:$A$783,$A429,СВЦЭМ!$B$39:$B$782,D$401)+'СЕТ СН'!$F$16</f>
        <v>#REF!</v>
      </c>
      <c r="E429" s="36" t="e">
        <f>SUMIFS(СВЦЭМ!#REF!,СВЦЭМ!$A$40:$A$783,$A429,СВЦЭМ!$B$39:$B$782,E$401)+'СЕТ СН'!$F$16</f>
        <v>#REF!</v>
      </c>
      <c r="F429" s="36" t="e">
        <f>SUMIFS(СВЦЭМ!#REF!,СВЦЭМ!$A$40:$A$783,$A429,СВЦЭМ!$B$39:$B$782,F$401)+'СЕТ СН'!$F$16</f>
        <v>#REF!</v>
      </c>
      <c r="G429" s="36" t="e">
        <f>SUMIFS(СВЦЭМ!#REF!,СВЦЭМ!$A$40:$A$783,$A429,СВЦЭМ!$B$39:$B$782,G$401)+'СЕТ СН'!$F$16</f>
        <v>#REF!</v>
      </c>
      <c r="H429" s="36" t="e">
        <f>SUMIFS(СВЦЭМ!#REF!,СВЦЭМ!$A$40:$A$783,$A429,СВЦЭМ!$B$39:$B$782,H$401)+'СЕТ СН'!$F$16</f>
        <v>#REF!</v>
      </c>
      <c r="I429" s="36" t="e">
        <f>SUMIFS(СВЦЭМ!#REF!,СВЦЭМ!$A$40:$A$783,$A429,СВЦЭМ!$B$39:$B$782,I$401)+'СЕТ СН'!$F$16</f>
        <v>#REF!</v>
      </c>
      <c r="J429" s="36" t="e">
        <f>SUMIFS(СВЦЭМ!#REF!,СВЦЭМ!$A$40:$A$783,$A429,СВЦЭМ!$B$39:$B$782,J$401)+'СЕТ СН'!$F$16</f>
        <v>#REF!</v>
      </c>
      <c r="K429" s="36" t="e">
        <f>SUMIFS(СВЦЭМ!#REF!,СВЦЭМ!$A$40:$A$783,$A429,СВЦЭМ!$B$39:$B$782,K$401)+'СЕТ СН'!$F$16</f>
        <v>#REF!</v>
      </c>
      <c r="L429" s="36" t="e">
        <f>SUMIFS(СВЦЭМ!#REF!,СВЦЭМ!$A$40:$A$783,$A429,СВЦЭМ!$B$39:$B$782,L$401)+'СЕТ СН'!$F$16</f>
        <v>#REF!</v>
      </c>
      <c r="M429" s="36" t="e">
        <f>SUMIFS(СВЦЭМ!#REF!,СВЦЭМ!$A$40:$A$783,$A429,СВЦЭМ!$B$39:$B$782,M$401)+'СЕТ СН'!$F$16</f>
        <v>#REF!</v>
      </c>
      <c r="N429" s="36" t="e">
        <f>SUMIFS(СВЦЭМ!#REF!,СВЦЭМ!$A$40:$A$783,$A429,СВЦЭМ!$B$39:$B$782,N$401)+'СЕТ СН'!$F$16</f>
        <v>#REF!</v>
      </c>
      <c r="O429" s="36" t="e">
        <f>SUMIFS(СВЦЭМ!#REF!,СВЦЭМ!$A$40:$A$783,$A429,СВЦЭМ!$B$39:$B$782,O$401)+'СЕТ СН'!$F$16</f>
        <v>#REF!</v>
      </c>
      <c r="P429" s="36" t="e">
        <f>SUMIFS(СВЦЭМ!#REF!,СВЦЭМ!$A$40:$A$783,$A429,СВЦЭМ!$B$39:$B$782,P$401)+'СЕТ СН'!$F$16</f>
        <v>#REF!</v>
      </c>
      <c r="Q429" s="36" t="e">
        <f>SUMIFS(СВЦЭМ!#REF!,СВЦЭМ!$A$40:$A$783,$A429,СВЦЭМ!$B$39:$B$782,Q$401)+'СЕТ СН'!$F$16</f>
        <v>#REF!</v>
      </c>
      <c r="R429" s="36" t="e">
        <f>SUMIFS(СВЦЭМ!#REF!,СВЦЭМ!$A$40:$A$783,$A429,СВЦЭМ!$B$39:$B$782,R$401)+'СЕТ СН'!$F$16</f>
        <v>#REF!</v>
      </c>
      <c r="S429" s="36" t="e">
        <f>SUMIFS(СВЦЭМ!#REF!,СВЦЭМ!$A$40:$A$783,$A429,СВЦЭМ!$B$39:$B$782,S$401)+'СЕТ СН'!$F$16</f>
        <v>#REF!</v>
      </c>
      <c r="T429" s="36" t="e">
        <f>SUMIFS(СВЦЭМ!#REF!,СВЦЭМ!$A$40:$A$783,$A429,СВЦЭМ!$B$39:$B$782,T$401)+'СЕТ СН'!$F$16</f>
        <v>#REF!</v>
      </c>
      <c r="U429" s="36" t="e">
        <f>SUMIFS(СВЦЭМ!#REF!,СВЦЭМ!$A$40:$A$783,$A429,СВЦЭМ!$B$39:$B$782,U$401)+'СЕТ СН'!$F$16</f>
        <v>#REF!</v>
      </c>
      <c r="V429" s="36" t="e">
        <f>SUMIFS(СВЦЭМ!#REF!,СВЦЭМ!$A$40:$A$783,$A429,СВЦЭМ!$B$39:$B$782,V$401)+'СЕТ СН'!$F$16</f>
        <v>#REF!</v>
      </c>
      <c r="W429" s="36" t="e">
        <f>SUMIFS(СВЦЭМ!#REF!,СВЦЭМ!$A$40:$A$783,$A429,СВЦЭМ!$B$39:$B$782,W$401)+'СЕТ СН'!$F$16</f>
        <v>#REF!</v>
      </c>
      <c r="X429" s="36" t="e">
        <f>SUMIFS(СВЦЭМ!#REF!,СВЦЭМ!$A$40:$A$783,$A429,СВЦЭМ!$B$39:$B$782,X$401)+'СЕТ СН'!$F$16</f>
        <v>#REF!</v>
      </c>
      <c r="Y429" s="36" t="e">
        <f>SUMIFS(СВЦЭМ!#REF!,СВЦЭМ!$A$40:$A$783,$A429,СВЦЭМ!$B$39:$B$782,Y$401)+'СЕТ СН'!$F$16</f>
        <v>#REF!</v>
      </c>
    </row>
    <row r="430" spans="1:25" ht="15.75" hidden="1" x14ac:dyDescent="0.2">
      <c r="A430" s="35">
        <f t="shared" si="11"/>
        <v>44315</v>
      </c>
      <c r="B430" s="36" t="e">
        <f>SUMIFS(СВЦЭМ!#REF!,СВЦЭМ!$A$40:$A$783,$A430,СВЦЭМ!$B$39:$B$782,B$401)+'СЕТ СН'!$F$16</f>
        <v>#REF!</v>
      </c>
      <c r="C430" s="36" t="e">
        <f>SUMIFS(СВЦЭМ!#REF!,СВЦЭМ!$A$40:$A$783,$A430,СВЦЭМ!$B$39:$B$782,C$401)+'СЕТ СН'!$F$16</f>
        <v>#REF!</v>
      </c>
      <c r="D430" s="36" t="e">
        <f>SUMIFS(СВЦЭМ!#REF!,СВЦЭМ!$A$40:$A$783,$A430,СВЦЭМ!$B$39:$B$782,D$401)+'СЕТ СН'!$F$16</f>
        <v>#REF!</v>
      </c>
      <c r="E430" s="36" t="e">
        <f>SUMIFS(СВЦЭМ!#REF!,СВЦЭМ!$A$40:$A$783,$A430,СВЦЭМ!$B$39:$B$782,E$401)+'СЕТ СН'!$F$16</f>
        <v>#REF!</v>
      </c>
      <c r="F430" s="36" t="e">
        <f>SUMIFS(СВЦЭМ!#REF!,СВЦЭМ!$A$40:$A$783,$A430,СВЦЭМ!$B$39:$B$782,F$401)+'СЕТ СН'!$F$16</f>
        <v>#REF!</v>
      </c>
      <c r="G430" s="36" t="e">
        <f>SUMIFS(СВЦЭМ!#REF!,СВЦЭМ!$A$40:$A$783,$A430,СВЦЭМ!$B$39:$B$782,G$401)+'СЕТ СН'!$F$16</f>
        <v>#REF!</v>
      </c>
      <c r="H430" s="36" t="e">
        <f>SUMIFS(СВЦЭМ!#REF!,СВЦЭМ!$A$40:$A$783,$A430,СВЦЭМ!$B$39:$B$782,H$401)+'СЕТ СН'!$F$16</f>
        <v>#REF!</v>
      </c>
      <c r="I430" s="36" t="e">
        <f>SUMIFS(СВЦЭМ!#REF!,СВЦЭМ!$A$40:$A$783,$A430,СВЦЭМ!$B$39:$B$782,I$401)+'СЕТ СН'!$F$16</f>
        <v>#REF!</v>
      </c>
      <c r="J430" s="36" t="e">
        <f>SUMIFS(СВЦЭМ!#REF!,СВЦЭМ!$A$40:$A$783,$A430,СВЦЭМ!$B$39:$B$782,J$401)+'СЕТ СН'!$F$16</f>
        <v>#REF!</v>
      </c>
      <c r="K430" s="36" t="e">
        <f>SUMIFS(СВЦЭМ!#REF!,СВЦЭМ!$A$40:$A$783,$A430,СВЦЭМ!$B$39:$B$782,K$401)+'СЕТ СН'!$F$16</f>
        <v>#REF!</v>
      </c>
      <c r="L430" s="36" t="e">
        <f>SUMIFS(СВЦЭМ!#REF!,СВЦЭМ!$A$40:$A$783,$A430,СВЦЭМ!$B$39:$B$782,L$401)+'СЕТ СН'!$F$16</f>
        <v>#REF!</v>
      </c>
      <c r="M430" s="36" t="e">
        <f>SUMIFS(СВЦЭМ!#REF!,СВЦЭМ!$A$40:$A$783,$A430,СВЦЭМ!$B$39:$B$782,M$401)+'СЕТ СН'!$F$16</f>
        <v>#REF!</v>
      </c>
      <c r="N430" s="36" t="e">
        <f>SUMIFS(СВЦЭМ!#REF!,СВЦЭМ!$A$40:$A$783,$A430,СВЦЭМ!$B$39:$B$782,N$401)+'СЕТ СН'!$F$16</f>
        <v>#REF!</v>
      </c>
      <c r="O430" s="36" t="e">
        <f>SUMIFS(СВЦЭМ!#REF!,СВЦЭМ!$A$40:$A$783,$A430,СВЦЭМ!$B$39:$B$782,O$401)+'СЕТ СН'!$F$16</f>
        <v>#REF!</v>
      </c>
      <c r="P430" s="36" t="e">
        <f>SUMIFS(СВЦЭМ!#REF!,СВЦЭМ!$A$40:$A$783,$A430,СВЦЭМ!$B$39:$B$782,P$401)+'СЕТ СН'!$F$16</f>
        <v>#REF!</v>
      </c>
      <c r="Q430" s="36" t="e">
        <f>SUMIFS(СВЦЭМ!#REF!,СВЦЭМ!$A$40:$A$783,$A430,СВЦЭМ!$B$39:$B$782,Q$401)+'СЕТ СН'!$F$16</f>
        <v>#REF!</v>
      </c>
      <c r="R430" s="36" t="e">
        <f>SUMIFS(СВЦЭМ!#REF!,СВЦЭМ!$A$40:$A$783,$A430,СВЦЭМ!$B$39:$B$782,R$401)+'СЕТ СН'!$F$16</f>
        <v>#REF!</v>
      </c>
      <c r="S430" s="36" t="e">
        <f>SUMIFS(СВЦЭМ!#REF!,СВЦЭМ!$A$40:$A$783,$A430,СВЦЭМ!$B$39:$B$782,S$401)+'СЕТ СН'!$F$16</f>
        <v>#REF!</v>
      </c>
      <c r="T430" s="36" t="e">
        <f>SUMIFS(СВЦЭМ!#REF!,СВЦЭМ!$A$40:$A$783,$A430,СВЦЭМ!$B$39:$B$782,T$401)+'СЕТ СН'!$F$16</f>
        <v>#REF!</v>
      </c>
      <c r="U430" s="36" t="e">
        <f>SUMIFS(СВЦЭМ!#REF!,СВЦЭМ!$A$40:$A$783,$A430,СВЦЭМ!$B$39:$B$782,U$401)+'СЕТ СН'!$F$16</f>
        <v>#REF!</v>
      </c>
      <c r="V430" s="36" t="e">
        <f>SUMIFS(СВЦЭМ!#REF!,СВЦЭМ!$A$40:$A$783,$A430,СВЦЭМ!$B$39:$B$782,V$401)+'СЕТ СН'!$F$16</f>
        <v>#REF!</v>
      </c>
      <c r="W430" s="36" t="e">
        <f>SUMIFS(СВЦЭМ!#REF!,СВЦЭМ!$A$40:$A$783,$A430,СВЦЭМ!$B$39:$B$782,W$401)+'СЕТ СН'!$F$16</f>
        <v>#REF!</v>
      </c>
      <c r="X430" s="36" t="e">
        <f>SUMIFS(СВЦЭМ!#REF!,СВЦЭМ!$A$40:$A$783,$A430,СВЦЭМ!$B$39:$B$782,X$401)+'СЕТ СН'!$F$16</f>
        <v>#REF!</v>
      </c>
      <c r="Y430" s="36" t="e">
        <f>SUMIFS(СВЦЭМ!#REF!,СВЦЭМ!$A$40:$A$783,$A430,СВЦЭМ!$B$39:$B$782,Y$401)+'СЕТ СН'!$F$16</f>
        <v>#REF!</v>
      </c>
    </row>
    <row r="431" spans="1:25" ht="15.75" hidden="1" x14ac:dyDescent="0.2">
      <c r="A431" s="35">
        <f t="shared" si="11"/>
        <v>44316</v>
      </c>
      <c r="B431" s="36" t="e">
        <f>SUMIFS(СВЦЭМ!#REF!,СВЦЭМ!$A$40:$A$783,$A431,СВЦЭМ!$B$39:$B$782,B$401)+'СЕТ СН'!$F$16</f>
        <v>#REF!</v>
      </c>
      <c r="C431" s="36" t="e">
        <f>SUMIFS(СВЦЭМ!#REF!,СВЦЭМ!$A$40:$A$783,$A431,СВЦЭМ!$B$39:$B$782,C$401)+'СЕТ СН'!$F$16</f>
        <v>#REF!</v>
      </c>
      <c r="D431" s="36" t="e">
        <f>SUMIFS(СВЦЭМ!#REF!,СВЦЭМ!$A$40:$A$783,$A431,СВЦЭМ!$B$39:$B$782,D$401)+'СЕТ СН'!$F$16</f>
        <v>#REF!</v>
      </c>
      <c r="E431" s="36" t="e">
        <f>SUMIFS(СВЦЭМ!#REF!,СВЦЭМ!$A$40:$A$783,$A431,СВЦЭМ!$B$39:$B$782,E$401)+'СЕТ СН'!$F$16</f>
        <v>#REF!</v>
      </c>
      <c r="F431" s="36" t="e">
        <f>SUMIFS(СВЦЭМ!#REF!,СВЦЭМ!$A$40:$A$783,$A431,СВЦЭМ!$B$39:$B$782,F$401)+'СЕТ СН'!$F$16</f>
        <v>#REF!</v>
      </c>
      <c r="G431" s="36" t="e">
        <f>SUMIFS(СВЦЭМ!#REF!,СВЦЭМ!$A$40:$A$783,$A431,СВЦЭМ!$B$39:$B$782,G$401)+'СЕТ СН'!$F$16</f>
        <v>#REF!</v>
      </c>
      <c r="H431" s="36" t="e">
        <f>SUMIFS(СВЦЭМ!#REF!,СВЦЭМ!$A$40:$A$783,$A431,СВЦЭМ!$B$39:$B$782,H$401)+'СЕТ СН'!$F$16</f>
        <v>#REF!</v>
      </c>
      <c r="I431" s="36" t="e">
        <f>SUMIFS(СВЦЭМ!#REF!,СВЦЭМ!$A$40:$A$783,$A431,СВЦЭМ!$B$39:$B$782,I$401)+'СЕТ СН'!$F$16</f>
        <v>#REF!</v>
      </c>
      <c r="J431" s="36" t="e">
        <f>SUMIFS(СВЦЭМ!#REF!,СВЦЭМ!$A$40:$A$783,$A431,СВЦЭМ!$B$39:$B$782,J$401)+'СЕТ СН'!$F$16</f>
        <v>#REF!</v>
      </c>
      <c r="K431" s="36" t="e">
        <f>SUMIFS(СВЦЭМ!#REF!,СВЦЭМ!$A$40:$A$783,$A431,СВЦЭМ!$B$39:$B$782,K$401)+'СЕТ СН'!$F$16</f>
        <v>#REF!</v>
      </c>
      <c r="L431" s="36" t="e">
        <f>SUMIFS(СВЦЭМ!#REF!,СВЦЭМ!$A$40:$A$783,$A431,СВЦЭМ!$B$39:$B$782,L$401)+'СЕТ СН'!$F$16</f>
        <v>#REF!</v>
      </c>
      <c r="M431" s="36" t="e">
        <f>SUMIFS(СВЦЭМ!#REF!,СВЦЭМ!$A$40:$A$783,$A431,СВЦЭМ!$B$39:$B$782,M$401)+'СЕТ СН'!$F$16</f>
        <v>#REF!</v>
      </c>
      <c r="N431" s="36" t="e">
        <f>SUMIFS(СВЦЭМ!#REF!,СВЦЭМ!$A$40:$A$783,$A431,СВЦЭМ!$B$39:$B$782,N$401)+'СЕТ СН'!$F$16</f>
        <v>#REF!</v>
      </c>
      <c r="O431" s="36" t="e">
        <f>SUMIFS(СВЦЭМ!#REF!,СВЦЭМ!$A$40:$A$783,$A431,СВЦЭМ!$B$39:$B$782,O$401)+'СЕТ СН'!$F$16</f>
        <v>#REF!</v>
      </c>
      <c r="P431" s="36" t="e">
        <f>SUMIFS(СВЦЭМ!#REF!,СВЦЭМ!$A$40:$A$783,$A431,СВЦЭМ!$B$39:$B$782,P$401)+'СЕТ СН'!$F$16</f>
        <v>#REF!</v>
      </c>
      <c r="Q431" s="36" t="e">
        <f>SUMIFS(СВЦЭМ!#REF!,СВЦЭМ!$A$40:$A$783,$A431,СВЦЭМ!$B$39:$B$782,Q$401)+'СЕТ СН'!$F$16</f>
        <v>#REF!</v>
      </c>
      <c r="R431" s="36" t="e">
        <f>SUMIFS(СВЦЭМ!#REF!,СВЦЭМ!$A$40:$A$783,$A431,СВЦЭМ!$B$39:$B$782,R$401)+'СЕТ СН'!$F$16</f>
        <v>#REF!</v>
      </c>
      <c r="S431" s="36" t="e">
        <f>SUMIFS(СВЦЭМ!#REF!,СВЦЭМ!$A$40:$A$783,$A431,СВЦЭМ!$B$39:$B$782,S$401)+'СЕТ СН'!$F$16</f>
        <v>#REF!</v>
      </c>
      <c r="T431" s="36" t="e">
        <f>SUMIFS(СВЦЭМ!#REF!,СВЦЭМ!$A$40:$A$783,$A431,СВЦЭМ!$B$39:$B$782,T$401)+'СЕТ СН'!$F$16</f>
        <v>#REF!</v>
      </c>
      <c r="U431" s="36" t="e">
        <f>SUMIFS(СВЦЭМ!#REF!,СВЦЭМ!$A$40:$A$783,$A431,СВЦЭМ!$B$39:$B$782,U$401)+'СЕТ СН'!$F$16</f>
        <v>#REF!</v>
      </c>
      <c r="V431" s="36" t="e">
        <f>SUMIFS(СВЦЭМ!#REF!,СВЦЭМ!$A$40:$A$783,$A431,СВЦЭМ!$B$39:$B$782,V$401)+'СЕТ СН'!$F$16</f>
        <v>#REF!</v>
      </c>
      <c r="W431" s="36" t="e">
        <f>SUMIFS(СВЦЭМ!#REF!,СВЦЭМ!$A$40:$A$783,$A431,СВЦЭМ!$B$39:$B$782,W$401)+'СЕТ СН'!$F$16</f>
        <v>#REF!</v>
      </c>
      <c r="X431" s="36" t="e">
        <f>SUMIFS(СВЦЭМ!#REF!,СВЦЭМ!$A$40:$A$783,$A431,СВЦЭМ!$B$39:$B$782,X$401)+'СЕТ СН'!$F$16</f>
        <v>#REF!</v>
      </c>
      <c r="Y431" s="36" t="e">
        <f>SUMIFS(СВЦЭМ!#REF!,СВЦЭМ!$A$40:$A$783,$A431,СВЦЭМ!$B$39:$B$782,Y$401)+'СЕТ СН'!$F$16</f>
        <v>#REF!</v>
      </c>
    </row>
    <row r="432" spans="1:25" ht="15.75" hidden="1" x14ac:dyDescent="0.2">
      <c r="A432" s="35">
        <f t="shared" si="11"/>
        <v>44317</v>
      </c>
      <c r="B432" s="36" t="e">
        <f>SUMIFS(СВЦЭМ!#REF!,СВЦЭМ!$A$40:$A$783,$A432,СВЦЭМ!$B$39:$B$782,B$401)+'СЕТ СН'!$F$16</f>
        <v>#REF!</v>
      </c>
      <c r="C432" s="36" t="e">
        <f>SUMIFS(СВЦЭМ!#REF!,СВЦЭМ!$A$40:$A$783,$A432,СВЦЭМ!$B$39:$B$782,C$401)+'СЕТ СН'!$F$16</f>
        <v>#REF!</v>
      </c>
      <c r="D432" s="36" t="e">
        <f>SUMIFS(СВЦЭМ!#REF!,СВЦЭМ!$A$40:$A$783,$A432,СВЦЭМ!$B$39:$B$782,D$401)+'СЕТ СН'!$F$16</f>
        <v>#REF!</v>
      </c>
      <c r="E432" s="36" t="e">
        <f>SUMIFS(СВЦЭМ!#REF!,СВЦЭМ!$A$40:$A$783,$A432,СВЦЭМ!$B$39:$B$782,E$401)+'СЕТ СН'!$F$16</f>
        <v>#REF!</v>
      </c>
      <c r="F432" s="36" t="e">
        <f>SUMIFS(СВЦЭМ!#REF!,СВЦЭМ!$A$40:$A$783,$A432,СВЦЭМ!$B$39:$B$782,F$401)+'СЕТ СН'!$F$16</f>
        <v>#REF!</v>
      </c>
      <c r="G432" s="36" t="e">
        <f>SUMIFS(СВЦЭМ!#REF!,СВЦЭМ!$A$40:$A$783,$A432,СВЦЭМ!$B$39:$B$782,G$401)+'СЕТ СН'!$F$16</f>
        <v>#REF!</v>
      </c>
      <c r="H432" s="36" t="e">
        <f>SUMIFS(СВЦЭМ!#REF!,СВЦЭМ!$A$40:$A$783,$A432,СВЦЭМ!$B$39:$B$782,H$401)+'СЕТ СН'!$F$16</f>
        <v>#REF!</v>
      </c>
      <c r="I432" s="36" t="e">
        <f>SUMIFS(СВЦЭМ!#REF!,СВЦЭМ!$A$40:$A$783,$A432,СВЦЭМ!$B$39:$B$782,I$401)+'СЕТ СН'!$F$16</f>
        <v>#REF!</v>
      </c>
      <c r="J432" s="36" t="e">
        <f>SUMIFS(СВЦЭМ!#REF!,СВЦЭМ!$A$40:$A$783,$A432,СВЦЭМ!$B$39:$B$782,J$401)+'СЕТ СН'!$F$16</f>
        <v>#REF!</v>
      </c>
      <c r="K432" s="36" t="e">
        <f>SUMIFS(СВЦЭМ!#REF!,СВЦЭМ!$A$40:$A$783,$A432,СВЦЭМ!$B$39:$B$782,K$401)+'СЕТ СН'!$F$16</f>
        <v>#REF!</v>
      </c>
      <c r="L432" s="36" t="e">
        <f>SUMIFS(СВЦЭМ!#REF!,СВЦЭМ!$A$40:$A$783,$A432,СВЦЭМ!$B$39:$B$782,L$401)+'СЕТ СН'!$F$16</f>
        <v>#REF!</v>
      </c>
      <c r="M432" s="36" t="e">
        <f>SUMIFS(СВЦЭМ!#REF!,СВЦЭМ!$A$40:$A$783,$A432,СВЦЭМ!$B$39:$B$782,M$401)+'СЕТ СН'!$F$16</f>
        <v>#REF!</v>
      </c>
      <c r="N432" s="36" t="e">
        <f>SUMIFS(СВЦЭМ!#REF!,СВЦЭМ!$A$40:$A$783,$A432,СВЦЭМ!$B$39:$B$782,N$401)+'СЕТ СН'!$F$16</f>
        <v>#REF!</v>
      </c>
      <c r="O432" s="36" t="e">
        <f>SUMIFS(СВЦЭМ!#REF!,СВЦЭМ!$A$40:$A$783,$A432,СВЦЭМ!$B$39:$B$782,O$401)+'СЕТ СН'!$F$16</f>
        <v>#REF!</v>
      </c>
      <c r="P432" s="36" t="e">
        <f>SUMIFS(СВЦЭМ!#REF!,СВЦЭМ!$A$40:$A$783,$A432,СВЦЭМ!$B$39:$B$782,P$401)+'СЕТ СН'!$F$16</f>
        <v>#REF!</v>
      </c>
      <c r="Q432" s="36" t="e">
        <f>SUMIFS(СВЦЭМ!#REF!,СВЦЭМ!$A$40:$A$783,$A432,СВЦЭМ!$B$39:$B$782,Q$401)+'СЕТ СН'!$F$16</f>
        <v>#REF!</v>
      </c>
      <c r="R432" s="36" t="e">
        <f>SUMIFS(СВЦЭМ!#REF!,СВЦЭМ!$A$40:$A$783,$A432,СВЦЭМ!$B$39:$B$782,R$401)+'СЕТ СН'!$F$16</f>
        <v>#REF!</v>
      </c>
      <c r="S432" s="36" t="e">
        <f>SUMIFS(СВЦЭМ!#REF!,СВЦЭМ!$A$40:$A$783,$A432,СВЦЭМ!$B$39:$B$782,S$401)+'СЕТ СН'!$F$16</f>
        <v>#REF!</v>
      </c>
      <c r="T432" s="36" t="e">
        <f>SUMIFS(СВЦЭМ!#REF!,СВЦЭМ!$A$40:$A$783,$A432,СВЦЭМ!$B$39:$B$782,T$401)+'СЕТ СН'!$F$16</f>
        <v>#REF!</v>
      </c>
      <c r="U432" s="36" t="e">
        <f>SUMIFS(СВЦЭМ!#REF!,СВЦЭМ!$A$40:$A$783,$A432,СВЦЭМ!$B$39:$B$782,U$401)+'СЕТ СН'!$F$16</f>
        <v>#REF!</v>
      </c>
      <c r="V432" s="36" t="e">
        <f>SUMIFS(СВЦЭМ!#REF!,СВЦЭМ!$A$40:$A$783,$A432,СВЦЭМ!$B$39:$B$782,V$401)+'СЕТ СН'!$F$16</f>
        <v>#REF!</v>
      </c>
      <c r="W432" s="36" t="e">
        <f>SUMIFS(СВЦЭМ!#REF!,СВЦЭМ!$A$40:$A$783,$A432,СВЦЭМ!$B$39:$B$782,W$401)+'СЕТ СН'!$F$16</f>
        <v>#REF!</v>
      </c>
      <c r="X432" s="36" t="e">
        <f>SUMIFS(СВЦЭМ!#REF!,СВЦЭМ!$A$40:$A$783,$A432,СВЦЭМ!$B$39:$B$782,X$401)+'СЕТ СН'!$F$16</f>
        <v>#REF!</v>
      </c>
      <c r="Y432" s="36" t="e">
        <f>SUMIFS(СВЦЭМ!#REF!,СВЦЭМ!$A$40:$A$783,$A432,СВЦЭМ!$B$39:$B$782,Y$401)+'СЕТ СН'!$F$16</f>
        <v>#REF!</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0</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7" t="s">
        <v>74</v>
      </c>
      <c r="B437" s="127"/>
      <c r="C437" s="127"/>
      <c r="D437" s="127"/>
      <c r="E437" s="127"/>
      <c r="F437" s="127"/>
      <c r="G437" s="127"/>
      <c r="H437" s="127"/>
      <c r="I437" s="127"/>
      <c r="J437" s="127"/>
      <c r="K437" s="127"/>
      <c r="L437" s="127"/>
      <c r="M437" s="127"/>
      <c r="N437" s="128" t="s">
        <v>29</v>
      </c>
      <c r="O437" s="128"/>
      <c r="P437" s="128"/>
      <c r="Q437" s="128"/>
      <c r="R437" s="128"/>
      <c r="S437" s="128"/>
      <c r="T437" s="128"/>
      <c r="U437" s="128"/>
      <c r="V437" s="47"/>
      <c r="W437" s="47"/>
      <c r="X437" s="47"/>
      <c r="Y437" s="47"/>
    </row>
    <row r="438" spans="1:26" ht="15.75" x14ac:dyDescent="0.25">
      <c r="A438" s="127"/>
      <c r="B438" s="127"/>
      <c r="C438" s="127"/>
      <c r="D438" s="127"/>
      <c r="E438" s="127"/>
      <c r="F438" s="127"/>
      <c r="G438" s="127"/>
      <c r="H438" s="127"/>
      <c r="I438" s="127"/>
      <c r="J438" s="127"/>
      <c r="K438" s="127"/>
      <c r="L438" s="127"/>
      <c r="M438" s="127"/>
      <c r="N438" s="129" t="s">
        <v>0</v>
      </c>
      <c r="O438" s="129"/>
      <c r="P438" s="129" t="s">
        <v>1</v>
      </c>
      <c r="Q438" s="129"/>
      <c r="R438" s="129" t="s">
        <v>2</v>
      </c>
      <c r="S438" s="129"/>
      <c r="T438" s="129" t="s">
        <v>3</v>
      </c>
      <c r="U438" s="129"/>
    </row>
    <row r="439" spans="1:26" ht="15.75" x14ac:dyDescent="0.25">
      <c r="A439" s="127"/>
      <c r="B439" s="127"/>
      <c r="C439" s="127"/>
      <c r="D439" s="127"/>
      <c r="E439" s="127"/>
      <c r="F439" s="127"/>
      <c r="G439" s="127"/>
      <c r="H439" s="127"/>
      <c r="I439" s="127"/>
      <c r="J439" s="127"/>
      <c r="K439" s="127"/>
      <c r="L439" s="127"/>
      <c r="M439" s="127"/>
      <c r="N439" s="130">
        <f>СВЦЭМ!$D$12+'СЕТ СН'!$F$13-'СЕТ СН'!$F$25</f>
        <v>525311.46577380947</v>
      </c>
      <c r="O439" s="131"/>
      <c r="P439" s="130">
        <f>СВЦЭМ!$D$12+'СЕТ СН'!$F$13-'СЕТ СН'!$G$25</f>
        <v>525311.46577380947</v>
      </c>
      <c r="Q439" s="131"/>
      <c r="R439" s="130">
        <f>СВЦЭМ!$D$12+'СЕТ СН'!$F$13-'СЕТ СН'!$H$25</f>
        <v>525311.46577380947</v>
      </c>
      <c r="S439" s="131"/>
      <c r="T439" s="130">
        <f>СВЦЭМ!$D$12+'СЕТ СН'!$F$13-'СЕТ СН'!$I$25</f>
        <v>525311.46577380947</v>
      </c>
      <c r="U439" s="131"/>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2021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4" t="s">
        <v>42</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ht="32.25" customHeight="1" x14ac:dyDescent="0.2">
      <c r="A4" s="144" t="s">
        <v>81</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8" t="s">
        <v>7</v>
      </c>
      <c r="B9" s="132" t="s">
        <v>137</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01.04.2021</v>
      </c>
      <c r="B12" s="36">
        <f>SUMIFS(СВЦЭМ!$D$39:$D$782,СВЦЭМ!$A$39:$A$782,$A12,СВЦЭМ!$B$39:$B$782,B$11)+'СЕТ СН'!$F$14+СВЦЭМ!$D$10+'СЕТ СН'!$F$8*'СЕТ СН'!$F$9-'СЕТ СН'!$F$26</f>
        <v>1301.7069162299999</v>
      </c>
      <c r="C12" s="36">
        <f>SUMIFS(СВЦЭМ!$D$39:$D$782,СВЦЭМ!$A$39:$A$782,$A12,СВЦЭМ!$B$39:$B$782,C$11)+'СЕТ СН'!$F$14+СВЦЭМ!$D$10+'СЕТ СН'!$F$8*'СЕТ СН'!$F$9-'СЕТ СН'!$F$26</f>
        <v>1382.4351978699999</v>
      </c>
      <c r="D12" s="36">
        <f>SUMIFS(СВЦЭМ!$D$39:$D$782,СВЦЭМ!$A$39:$A$782,$A12,СВЦЭМ!$B$39:$B$782,D$11)+'СЕТ СН'!$F$14+СВЦЭМ!$D$10+'СЕТ СН'!$F$8*'СЕТ СН'!$F$9-'СЕТ СН'!$F$26</f>
        <v>1426.1356011599999</v>
      </c>
      <c r="E12" s="36">
        <f>SUMIFS(СВЦЭМ!$D$39:$D$782,СВЦЭМ!$A$39:$A$782,$A12,СВЦЭМ!$B$39:$B$782,E$11)+'СЕТ СН'!$F$14+СВЦЭМ!$D$10+'СЕТ СН'!$F$8*'СЕТ СН'!$F$9-'СЕТ СН'!$F$26</f>
        <v>1426.0250632299999</v>
      </c>
      <c r="F12" s="36">
        <f>SUMIFS(СВЦЭМ!$D$39:$D$782,СВЦЭМ!$A$39:$A$782,$A12,СВЦЭМ!$B$39:$B$782,F$11)+'СЕТ СН'!$F$14+СВЦЭМ!$D$10+'СЕТ СН'!$F$8*'СЕТ СН'!$F$9-'СЕТ СН'!$F$26</f>
        <v>1421.66291793</v>
      </c>
      <c r="G12" s="36">
        <f>SUMIFS(СВЦЭМ!$D$39:$D$782,СВЦЭМ!$A$39:$A$782,$A12,СВЦЭМ!$B$39:$B$782,G$11)+'СЕТ СН'!$F$14+СВЦЭМ!$D$10+'СЕТ СН'!$F$8*'СЕТ СН'!$F$9-'СЕТ СН'!$F$26</f>
        <v>1412.6173042799999</v>
      </c>
      <c r="H12" s="36">
        <f>SUMIFS(СВЦЭМ!$D$39:$D$782,СВЦЭМ!$A$39:$A$782,$A12,СВЦЭМ!$B$39:$B$782,H$11)+'СЕТ СН'!$F$14+СВЦЭМ!$D$10+'СЕТ СН'!$F$8*'СЕТ СН'!$F$9-'СЕТ СН'!$F$26</f>
        <v>1351.80584183</v>
      </c>
      <c r="I12" s="36">
        <f>SUMIFS(СВЦЭМ!$D$39:$D$782,СВЦЭМ!$A$39:$A$782,$A12,СВЦЭМ!$B$39:$B$782,I$11)+'СЕТ СН'!$F$14+СВЦЭМ!$D$10+'СЕТ СН'!$F$8*'СЕТ СН'!$F$9-'СЕТ СН'!$F$26</f>
        <v>1319.3305335999999</v>
      </c>
      <c r="J12" s="36">
        <f>SUMIFS(СВЦЭМ!$D$39:$D$782,СВЦЭМ!$A$39:$A$782,$A12,СВЦЭМ!$B$39:$B$782,J$11)+'СЕТ СН'!$F$14+СВЦЭМ!$D$10+'СЕТ СН'!$F$8*'СЕТ СН'!$F$9-'СЕТ СН'!$F$26</f>
        <v>1275.35574468</v>
      </c>
      <c r="K12" s="36">
        <f>SUMIFS(СВЦЭМ!$D$39:$D$782,СВЦЭМ!$A$39:$A$782,$A12,СВЦЭМ!$B$39:$B$782,K$11)+'СЕТ СН'!$F$14+СВЦЭМ!$D$10+'СЕТ СН'!$F$8*'СЕТ СН'!$F$9-'СЕТ СН'!$F$26</f>
        <v>1204.7547302099999</v>
      </c>
      <c r="L12" s="36">
        <f>SUMIFS(СВЦЭМ!$D$39:$D$782,СВЦЭМ!$A$39:$A$782,$A12,СВЦЭМ!$B$39:$B$782,L$11)+'СЕТ СН'!$F$14+СВЦЭМ!$D$10+'СЕТ СН'!$F$8*'СЕТ СН'!$F$9-'СЕТ СН'!$F$26</f>
        <v>1204.4465947799999</v>
      </c>
      <c r="M12" s="36">
        <f>SUMIFS(СВЦЭМ!$D$39:$D$782,СВЦЭМ!$A$39:$A$782,$A12,СВЦЭМ!$B$39:$B$782,M$11)+'СЕТ СН'!$F$14+СВЦЭМ!$D$10+'СЕТ СН'!$F$8*'СЕТ СН'!$F$9-'СЕТ СН'!$F$26</f>
        <v>1207.8812318299999</v>
      </c>
      <c r="N12" s="36">
        <f>SUMIFS(СВЦЭМ!$D$39:$D$782,СВЦЭМ!$A$39:$A$782,$A12,СВЦЭМ!$B$39:$B$782,N$11)+'СЕТ СН'!$F$14+СВЦЭМ!$D$10+'СЕТ СН'!$F$8*'СЕТ СН'!$F$9-'СЕТ СН'!$F$26</f>
        <v>1235.83070879</v>
      </c>
      <c r="O12" s="36">
        <f>SUMIFS(СВЦЭМ!$D$39:$D$782,СВЦЭМ!$A$39:$A$782,$A12,СВЦЭМ!$B$39:$B$782,O$11)+'СЕТ СН'!$F$14+СВЦЭМ!$D$10+'СЕТ СН'!$F$8*'СЕТ СН'!$F$9-'СЕТ СН'!$F$26</f>
        <v>1275.0678542599999</v>
      </c>
      <c r="P12" s="36">
        <f>SUMIFS(СВЦЭМ!$D$39:$D$782,СВЦЭМ!$A$39:$A$782,$A12,СВЦЭМ!$B$39:$B$782,P$11)+'СЕТ СН'!$F$14+СВЦЭМ!$D$10+'СЕТ СН'!$F$8*'СЕТ СН'!$F$9-'СЕТ СН'!$F$26</f>
        <v>1320.4957086499999</v>
      </c>
      <c r="Q12" s="36">
        <f>SUMIFS(СВЦЭМ!$D$39:$D$782,СВЦЭМ!$A$39:$A$782,$A12,СВЦЭМ!$B$39:$B$782,Q$11)+'СЕТ СН'!$F$14+СВЦЭМ!$D$10+'СЕТ СН'!$F$8*'СЕТ СН'!$F$9-'СЕТ СН'!$F$26</f>
        <v>1346.57997729</v>
      </c>
      <c r="R12" s="36">
        <f>SUMIFS(СВЦЭМ!$D$39:$D$782,СВЦЭМ!$A$39:$A$782,$A12,СВЦЭМ!$B$39:$B$782,R$11)+'СЕТ СН'!$F$14+СВЦЭМ!$D$10+'СЕТ СН'!$F$8*'СЕТ СН'!$F$9-'СЕТ СН'!$F$26</f>
        <v>1332.79741541</v>
      </c>
      <c r="S12" s="36">
        <f>SUMIFS(СВЦЭМ!$D$39:$D$782,СВЦЭМ!$A$39:$A$782,$A12,СВЦЭМ!$B$39:$B$782,S$11)+'СЕТ СН'!$F$14+СВЦЭМ!$D$10+'СЕТ СН'!$F$8*'СЕТ СН'!$F$9-'СЕТ СН'!$F$26</f>
        <v>1314.23926837</v>
      </c>
      <c r="T12" s="36">
        <f>SUMIFS(СВЦЭМ!$D$39:$D$782,СВЦЭМ!$A$39:$A$782,$A12,СВЦЭМ!$B$39:$B$782,T$11)+'СЕТ СН'!$F$14+СВЦЭМ!$D$10+'СЕТ СН'!$F$8*'СЕТ СН'!$F$9-'СЕТ СН'!$F$26</f>
        <v>1278.11493567</v>
      </c>
      <c r="U12" s="36">
        <f>SUMIFS(СВЦЭМ!$D$39:$D$782,СВЦЭМ!$A$39:$A$782,$A12,СВЦЭМ!$B$39:$B$782,U$11)+'СЕТ СН'!$F$14+СВЦЭМ!$D$10+'СЕТ СН'!$F$8*'СЕТ СН'!$F$9-'СЕТ СН'!$F$26</f>
        <v>1209.01066154</v>
      </c>
      <c r="V12" s="36">
        <f>SUMIFS(СВЦЭМ!$D$39:$D$782,СВЦЭМ!$A$39:$A$782,$A12,СВЦЭМ!$B$39:$B$782,V$11)+'СЕТ СН'!$F$14+СВЦЭМ!$D$10+'СЕТ СН'!$F$8*'СЕТ СН'!$F$9-'СЕТ СН'!$F$26</f>
        <v>1173.4533507000001</v>
      </c>
      <c r="W12" s="36">
        <f>SUMIFS(СВЦЭМ!$D$39:$D$782,СВЦЭМ!$A$39:$A$782,$A12,СВЦЭМ!$B$39:$B$782,W$11)+'СЕТ СН'!$F$14+СВЦЭМ!$D$10+'СЕТ СН'!$F$8*'СЕТ СН'!$F$9-'СЕТ СН'!$F$26</f>
        <v>1162.96124745</v>
      </c>
      <c r="X12" s="36">
        <f>SUMIFS(СВЦЭМ!$D$39:$D$782,СВЦЭМ!$A$39:$A$782,$A12,СВЦЭМ!$B$39:$B$782,X$11)+'СЕТ СН'!$F$14+СВЦЭМ!$D$10+'СЕТ СН'!$F$8*'СЕТ СН'!$F$9-'СЕТ СН'!$F$26</f>
        <v>1181.86062816</v>
      </c>
      <c r="Y12" s="36">
        <f>SUMIFS(СВЦЭМ!$D$39:$D$782,СВЦЭМ!$A$39:$A$782,$A12,СВЦЭМ!$B$39:$B$782,Y$11)+'СЕТ СН'!$F$14+СВЦЭМ!$D$10+'СЕТ СН'!$F$8*'СЕТ СН'!$F$9-'СЕТ СН'!$F$26</f>
        <v>1202.1605445600001</v>
      </c>
    </row>
    <row r="13" spans="1:25" ht="15.75" x14ac:dyDescent="0.2">
      <c r="A13" s="35">
        <f>A12+1</f>
        <v>44288</v>
      </c>
      <c r="B13" s="36">
        <f>SUMIFS(СВЦЭМ!$D$39:$D$782,СВЦЭМ!$A$39:$A$782,$A13,СВЦЭМ!$B$39:$B$782,B$11)+'СЕТ СН'!$F$14+СВЦЭМ!$D$10+'СЕТ СН'!$F$8*'СЕТ СН'!$F$9-'СЕТ СН'!$F$26</f>
        <v>1267.6312853899999</v>
      </c>
      <c r="C13" s="36">
        <f>SUMIFS(СВЦЭМ!$D$39:$D$782,СВЦЭМ!$A$39:$A$782,$A13,СВЦЭМ!$B$39:$B$782,C$11)+'СЕТ СН'!$F$14+СВЦЭМ!$D$10+'СЕТ СН'!$F$8*'СЕТ СН'!$F$9-'СЕТ СН'!$F$26</f>
        <v>1322.38011669</v>
      </c>
      <c r="D13" s="36">
        <f>SUMIFS(СВЦЭМ!$D$39:$D$782,СВЦЭМ!$A$39:$A$782,$A13,СВЦЭМ!$B$39:$B$782,D$11)+'СЕТ СН'!$F$14+СВЦЭМ!$D$10+'СЕТ СН'!$F$8*'СЕТ СН'!$F$9-'СЕТ СН'!$F$26</f>
        <v>1369.9503789599999</v>
      </c>
      <c r="E13" s="36">
        <f>SUMIFS(СВЦЭМ!$D$39:$D$782,СВЦЭМ!$A$39:$A$782,$A13,СВЦЭМ!$B$39:$B$782,E$11)+'СЕТ СН'!$F$14+СВЦЭМ!$D$10+'СЕТ СН'!$F$8*'СЕТ СН'!$F$9-'СЕТ СН'!$F$26</f>
        <v>1382.24631593</v>
      </c>
      <c r="F13" s="36">
        <f>SUMIFS(СВЦЭМ!$D$39:$D$782,СВЦЭМ!$A$39:$A$782,$A13,СВЦЭМ!$B$39:$B$782,F$11)+'СЕТ СН'!$F$14+СВЦЭМ!$D$10+'СЕТ СН'!$F$8*'СЕТ СН'!$F$9-'СЕТ СН'!$F$26</f>
        <v>1375.2544099699999</v>
      </c>
      <c r="G13" s="36">
        <f>SUMIFS(СВЦЭМ!$D$39:$D$782,СВЦЭМ!$A$39:$A$782,$A13,СВЦЭМ!$B$39:$B$782,G$11)+'СЕТ СН'!$F$14+СВЦЭМ!$D$10+'СЕТ СН'!$F$8*'СЕТ СН'!$F$9-'СЕТ СН'!$F$26</f>
        <v>1345.86714975</v>
      </c>
      <c r="H13" s="36">
        <f>SUMIFS(СВЦЭМ!$D$39:$D$782,СВЦЭМ!$A$39:$A$782,$A13,СВЦЭМ!$B$39:$B$782,H$11)+'СЕТ СН'!$F$14+СВЦЭМ!$D$10+'СЕТ СН'!$F$8*'СЕТ СН'!$F$9-'СЕТ СН'!$F$26</f>
        <v>1312.36655868</v>
      </c>
      <c r="I13" s="36">
        <f>SUMIFS(СВЦЭМ!$D$39:$D$782,СВЦЭМ!$A$39:$A$782,$A13,СВЦЭМ!$B$39:$B$782,I$11)+'СЕТ СН'!$F$14+СВЦЭМ!$D$10+'СЕТ СН'!$F$8*'СЕТ СН'!$F$9-'СЕТ СН'!$F$26</f>
        <v>1284.2953040499999</v>
      </c>
      <c r="J13" s="36">
        <f>SUMIFS(СВЦЭМ!$D$39:$D$782,СВЦЭМ!$A$39:$A$782,$A13,СВЦЭМ!$B$39:$B$782,J$11)+'СЕТ СН'!$F$14+СВЦЭМ!$D$10+'СЕТ СН'!$F$8*'СЕТ СН'!$F$9-'СЕТ СН'!$F$26</f>
        <v>1245.4783377699998</v>
      </c>
      <c r="K13" s="36">
        <f>SUMIFS(СВЦЭМ!$D$39:$D$782,СВЦЭМ!$A$39:$A$782,$A13,СВЦЭМ!$B$39:$B$782,K$11)+'СЕТ СН'!$F$14+СВЦЭМ!$D$10+'СЕТ СН'!$F$8*'СЕТ СН'!$F$9-'СЕТ СН'!$F$26</f>
        <v>1218.51594841</v>
      </c>
      <c r="L13" s="36">
        <f>SUMIFS(СВЦЭМ!$D$39:$D$782,СВЦЭМ!$A$39:$A$782,$A13,СВЦЭМ!$B$39:$B$782,L$11)+'СЕТ СН'!$F$14+СВЦЭМ!$D$10+'СЕТ СН'!$F$8*'СЕТ СН'!$F$9-'СЕТ СН'!$F$26</f>
        <v>1236.1960861099999</v>
      </c>
      <c r="M13" s="36">
        <f>SUMIFS(СВЦЭМ!$D$39:$D$782,СВЦЭМ!$A$39:$A$782,$A13,СВЦЭМ!$B$39:$B$782,M$11)+'СЕТ СН'!$F$14+СВЦЭМ!$D$10+'СЕТ СН'!$F$8*'СЕТ СН'!$F$9-'СЕТ СН'!$F$26</f>
        <v>1223.5528946899999</v>
      </c>
      <c r="N13" s="36">
        <f>SUMIFS(СВЦЭМ!$D$39:$D$782,СВЦЭМ!$A$39:$A$782,$A13,СВЦЭМ!$B$39:$B$782,N$11)+'СЕТ СН'!$F$14+СВЦЭМ!$D$10+'СЕТ СН'!$F$8*'СЕТ СН'!$F$9-'СЕТ СН'!$F$26</f>
        <v>1253.6598854199999</v>
      </c>
      <c r="O13" s="36">
        <f>SUMIFS(СВЦЭМ!$D$39:$D$782,СВЦЭМ!$A$39:$A$782,$A13,СВЦЭМ!$B$39:$B$782,O$11)+'СЕТ СН'!$F$14+СВЦЭМ!$D$10+'СЕТ СН'!$F$8*'СЕТ СН'!$F$9-'СЕТ СН'!$F$26</f>
        <v>1288.54566983</v>
      </c>
      <c r="P13" s="36">
        <f>SUMIFS(СВЦЭМ!$D$39:$D$782,СВЦЭМ!$A$39:$A$782,$A13,СВЦЭМ!$B$39:$B$782,P$11)+'СЕТ СН'!$F$14+СВЦЭМ!$D$10+'СЕТ СН'!$F$8*'СЕТ СН'!$F$9-'СЕТ СН'!$F$26</f>
        <v>1334.18072893</v>
      </c>
      <c r="Q13" s="36">
        <f>SUMIFS(СВЦЭМ!$D$39:$D$782,СВЦЭМ!$A$39:$A$782,$A13,СВЦЭМ!$B$39:$B$782,Q$11)+'СЕТ СН'!$F$14+СВЦЭМ!$D$10+'СЕТ СН'!$F$8*'СЕТ СН'!$F$9-'СЕТ СН'!$F$26</f>
        <v>1351.45345309</v>
      </c>
      <c r="R13" s="36">
        <f>SUMIFS(СВЦЭМ!$D$39:$D$782,СВЦЭМ!$A$39:$A$782,$A13,СВЦЭМ!$B$39:$B$782,R$11)+'СЕТ СН'!$F$14+СВЦЭМ!$D$10+'СЕТ СН'!$F$8*'СЕТ СН'!$F$9-'СЕТ СН'!$F$26</f>
        <v>1354.00858582</v>
      </c>
      <c r="S13" s="36">
        <f>SUMIFS(СВЦЭМ!$D$39:$D$782,СВЦЭМ!$A$39:$A$782,$A13,СВЦЭМ!$B$39:$B$782,S$11)+'СЕТ СН'!$F$14+СВЦЭМ!$D$10+'СЕТ СН'!$F$8*'СЕТ СН'!$F$9-'СЕТ СН'!$F$26</f>
        <v>1347.84015533</v>
      </c>
      <c r="T13" s="36">
        <f>SUMIFS(СВЦЭМ!$D$39:$D$782,СВЦЭМ!$A$39:$A$782,$A13,СВЦЭМ!$B$39:$B$782,T$11)+'СЕТ СН'!$F$14+СВЦЭМ!$D$10+'СЕТ СН'!$F$8*'СЕТ СН'!$F$9-'СЕТ СН'!$F$26</f>
        <v>1285.67122718</v>
      </c>
      <c r="U13" s="36">
        <f>SUMIFS(СВЦЭМ!$D$39:$D$782,СВЦЭМ!$A$39:$A$782,$A13,СВЦЭМ!$B$39:$B$782,U$11)+'СЕТ СН'!$F$14+СВЦЭМ!$D$10+'СЕТ СН'!$F$8*'СЕТ СН'!$F$9-'СЕТ СН'!$F$26</f>
        <v>1213.0871616500001</v>
      </c>
      <c r="V13" s="36">
        <f>SUMIFS(СВЦЭМ!$D$39:$D$782,СВЦЭМ!$A$39:$A$782,$A13,СВЦЭМ!$B$39:$B$782,V$11)+'СЕТ СН'!$F$14+СВЦЭМ!$D$10+'СЕТ СН'!$F$8*'СЕТ СН'!$F$9-'СЕТ СН'!$F$26</f>
        <v>1177.142531</v>
      </c>
      <c r="W13" s="36">
        <f>SUMIFS(СВЦЭМ!$D$39:$D$782,СВЦЭМ!$A$39:$A$782,$A13,СВЦЭМ!$B$39:$B$782,W$11)+'СЕТ СН'!$F$14+СВЦЭМ!$D$10+'СЕТ СН'!$F$8*'СЕТ СН'!$F$9-'СЕТ СН'!$F$26</f>
        <v>1175.6624095</v>
      </c>
      <c r="X13" s="36">
        <f>SUMIFS(СВЦЭМ!$D$39:$D$782,СВЦЭМ!$A$39:$A$782,$A13,СВЦЭМ!$B$39:$B$782,X$11)+'СЕТ СН'!$F$14+СВЦЭМ!$D$10+'СЕТ СН'!$F$8*'СЕТ СН'!$F$9-'СЕТ СН'!$F$26</f>
        <v>1202.9553951</v>
      </c>
      <c r="Y13" s="36">
        <f>SUMIFS(СВЦЭМ!$D$39:$D$782,СВЦЭМ!$A$39:$A$782,$A13,СВЦЭМ!$B$39:$B$782,Y$11)+'СЕТ СН'!$F$14+СВЦЭМ!$D$10+'СЕТ СН'!$F$8*'СЕТ СН'!$F$9-'СЕТ СН'!$F$26</f>
        <v>1248.5929167699999</v>
      </c>
    </row>
    <row r="14" spans="1:25" ht="15.75" x14ac:dyDescent="0.2">
      <c r="A14" s="35">
        <f t="shared" ref="A14:A41" si="0">A13+1</f>
        <v>44289</v>
      </c>
      <c r="B14" s="36">
        <f>SUMIFS(СВЦЭМ!$D$39:$D$782,СВЦЭМ!$A$39:$A$782,$A14,СВЦЭМ!$B$39:$B$782,B$11)+'СЕТ СН'!$F$14+СВЦЭМ!$D$10+'СЕТ СН'!$F$8*'СЕТ СН'!$F$9-'СЕТ СН'!$F$26</f>
        <v>1340.7367286399999</v>
      </c>
      <c r="C14" s="36">
        <f>SUMIFS(СВЦЭМ!$D$39:$D$782,СВЦЭМ!$A$39:$A$782,$A14,СВЦЭМ!$B$39:$B$782,C$11)+'СЕТ СН'!$F$14+СВЦЭМ!$D$10+'СЕТ СН'!$F$8*'СЕТ СН'!$F$9-'СЕТ СН'!$F$26</f>
        <v>1394.9542198699999</v>
      </c>
      <c r="D14" s="36">
        <f>SUMIFS(СВЦЭМ!$D$39:$D$782,СВЦЭМ!$A$39:$A$782,$A14,СВЦЭМ!$B$39:$B$782,D$11)+'СЕТ СН'!$F$14+СВЦЭМ!$D$10+'СЕТ СН'!$F$8*'СЕТ СН'!$F$9-'СЕТ СН'!$F$26</f>
        <v>1430.01102743</v>
      </c>
      <c r="E14" s="36">
        <f>SUMIFS(СВЦЭМ!$D$39:$D$782,СВЦЭМ!$A$39:$A$782,$A14,СВЦЭМ!$B$39:$B$782,E$11)+'СЕТ СН'!$F$14+СВЦЭМ!$D$10+'СЕТ СН'!$F$8*'СЕТ СН'!$F$9-'СЕТ СН'!$F$26</f>
        <v>1416.17859774</v>
      </c>
      <c r="F14" s="36">
        <f>SUMIFS(СВЦЭМ!$D$39:$D$782,СВЦЭМ!$A$39:$A$782,$A14,СВЦЭМ!$B$39:$B$782,F$11)+'СЕТ СН'!$F$14+СВЦЭМ!$D$10+'СЕТ СН'!$F$8*'СЕТ СН'!$F$9-'СЕТ СН'!$F$26</f>
        <v>1431.83300977</v>
      </c>
      <c r="G14" s="36">
        <f>SUMIFS(СВЦЭМ!$D$39:$D$782,СВЦЭМ!$A$39:$A$782,$A14,СВЦЭМ!$B$39:$B$782,G$11)+'СЕТ СН'!$F$14+СВЦЭМ!$D$10+'СЕТ СН'!$F$8*'СЕТ СН'!$F$9-'СЕТ СН'!$F$26</f>
        <v>1418.56187654</v>
      </c>
      <c r="H14" s="36">
        <f>SUMIFS(СВЦЭМ!$D$39:$D$782,СВЦЭМ!$A$39:$A$782,$A14,СВЦЭМ!$B$39:$B$782,H$11)+'СЕТ СН'!$F$14+СВЦЭМ!$D$10+'СЕТ СН'!$F$8*'СЕТ СН'!$F$9-'СЕТ СН'!$F$26</f>
        <v>1334.0484838499999</v>
      </c>
      <c r="I14" s="36">
        <f>SUMIFS(СВЦЭМ!$D$39:$D$782,СВЦЭМ!$A$39:$A$782,$A14,СВЦЭМ!$B$39:$B$782,I$11)+'СЕТ СН'!$F$14+СВЦЭМ!$D$10+'СЕТ СН'!$F$8*'СЕТ СН'!$F$9-'СЕТ СН'!$F$26</f>
        <v>1299.7523089399999</v>
      </c>
      <c r="J14" s="36">
        <f>SUMIFS(СВЦЭМ!$D$39:$D$782,СВЦЭМ!$A$39:$A$782,$A14,СВЦЭМ!$B$39:$B$782,J$11)+'СЕТ СН'!$F$14+СВЦЭМ!$D$10+'СЕТ СН'!$F$8*'СЕТ СН'!$F$9-'СЕТ СН'!$F$26</f>
        <v>1238.9429012999999</v>
      </c>
      <c r="K14" s="36">
        <f>SUMIFS(СВЦЭМ!$D$39:$D$782,СВЦЭМ!$A$39:$A$782,$A14,СВЦЭМ!$B$39:$B$782,K$11)+'СЕТ СН'!$F$14+СВЦЭМ!$D$10+'СЕТ СН'!$F$8*'СЕТ СН'!$F$9-'СЕТ СН'!$F$26</f>
        <v>1181.1790108499999</v>
      </c>
      <c r="L14" s="36">
        <f>SUMIFS(СВЦЭМ!$D$39:$D$782,СВЦЭМ!$A$39:$A$782,$A14,СВЦЭМ!$B$39:$B$782,L$11)+'СЕТ СН'!$F$14+СВЦЭМ!$D$10+'СЕТ СН'!$F$8*'СЕТ СН'!$F$9-'СЕТ СН'!$F$26</f>
        <v>1189.20051855</v>
      </c>
      <c r="M14" s="36">
        <f>SUMIFS(СВЦЭМ!$D$39:$D$782,СВЦЭМ!$A$39:$A$782,$A14,СВЦЭМ!$B$39:$B$782,M$11)+'СЕТ СН'!$F$14+СВЦЭМ!$D$10+'СЕТ СН'!$F$8*'СЕТ СН'!$F$9-'СЕТ СН'!$F$26</f>
        <v>1200.3753624399999</v>
      </c>
      <c r="N14" s="36">
        <f>SUMIFS(СВЦЭМ!$D$39:$D$782,СВЦЭМ!$A$39:$A$782,$A14,СВЦЭМ!$B$39:$B$782,N$11)+'СЕТ СН'!$F$14+СВЦЭМ!$D$10+'СЕТ СН'!$F$8*'СЕТ СН'!$F$9-'СЕТ СН'!$F$26</f>
        <v>1235.27351789</v>
      </c>
      <c r="O14" s="36">
        <f>SUMIFS(СВЦЭМ!$D$39:$D$782,СВЦЭМ!$A$39:$A$782,$A14,СВЦЭМ!$B$39:$B$782,O$11)+'СЕТ СН'!$F$14+СВЦЭМ!$D$10+'СЕТ СН'!$F$8*'СЕТ СН'!$F$9-'СЕТ СН'!$F$26</f>
        <v>1277.9308373700001</v>
      </c>
      <c r="P14" s="36">
        <f>SUMIFS(СВЦЭМ!$D$39:$D$782,СВЦЭМ!$A$39:$A$782,$A14,СВЦЭМ!$B$39:$B$782,P$11)+'СЕТ СН'!$F$14+СВЦЭМ!$D$10+'СЕТ СН'!$F$8*'СЕТ СН'!$F$9-'СЕТ СН'!$F$26</f>
        <v>1331.66375212</v>
      </c>
      <c r="Q14" s="36">
        <f>SUMIFS(СВЦЭМ!$D$39:$D$782,СВЦЭМ!$A$39:$A$782,$A14,СВЦЭМ!$B$39:$B$782,Q$11)+'СЕТ СН'!$F$14+СВЦЭМ!$D$10+'СЕТ СН'!$F$8*'СЕТ СН'!$F$9-'СЕТ СН'!$F$26</f>
        <v>1355.03091285</v>
      </c>
      <c r="R14" s="36">
        <f>SUMIFS(СВЦЭМ!$D$39:$D$782,СВЦЭМ!$A$39:$A$782,$A14,СВЦЭМ!$B$39:$B$782,R$11)+'СЕТ СН'!$F$14+СВЦЭМ!$D$10+'СЕТ СН'!$F$8*'СЕТ СН'!$F$9-'СЕТ СН'!$F$26</f>
        <v>1345.0245311399999</v>
      </c>
      <c r="S14" s="36">
        <f>SUMIFS(СВЦЭМ!$D$39:$D$782,СВЦЭМ!$A$39:$A$782,$A14,СВЦЭМ!$B$39:$B$782,S$11)+'СЕТ СН'!$F$14+СВЦЭМ!$D$10+'СЕТ СН'!$F$8*'СЕТ СН'!$F$9-'СЕТ СН'!$F$26</f>
        <v>1325.79011442</v>
      </c>
      <c r="T14" s="36">
        <f>SUMIFS(СВЦЭМ!$D$39:$D$782,СВЦЭМ!$A$39:$A$782,$A14,СВЦЭМ!$B$39:$B$782,T$11)+'СЕТ СН'!$F$14+СВЦЭМ!$D$10+'СЕТ СН'!$F$8*'СЕТ СН'!$F$9-'СЕТ СН'!$F$26</f>
        <v>1245.69180592</v>
      </c>
      <c r="U14" s="36">
        <f>SUMIFS(СВЦЭМ!$D$39:$D$782,СВЦЭМ!$A$39:$A$782,$A14,СВЦЭМ!$B$39:$B$782,U$11)+'СЕТ СН'!$F$14+СВЦЭМ!$D$10+'СЕТ СН'!$F$8*'СЕТ СН'!$F$9-'СЕТ СН'!$F$26</f>
        <v>1165.5838801499999</v>
      </c>
      <c r="V14" s="36">
        <f>SUMIFS(СВЦЭМ!$D$39:$D$782,СВЦЭМ!$A$39:$A$782,$A14,СВЦЭМ!$B$39:$B$782,V$11)+'СЕТ СН'!$F$14+СВЦЭМ!$D$10+'СЕТ СН'!$F$8*'СЕТ СН'!$F$9-'СЕТ СН'!$F$26</f>
        <v>1140.59287432</v>
      </c>
      <c r="W14" s="36">
        <f>SUMIFS(СВЦЭМ!$D$39:$D$782,СВЦЭМ!$A$39:$A$782,$A14,СВЦЭМ!$B$39:$B$782,W$11)+'СЕТ СН'!$F$14+СВЦЭМ!$D$10+'СЕТ СН'!$F$8*'СЕТ СН'!$F$9-'СЕТ СН'!$F$26</f>
        <v>1136.4805438200001</v>
      </c>
      <c r="X14" s="36">
        <f>SUMIFS(СВЦЭМ!$D$39:$D$782,СВЦЭМ!$A$39:$A$782,$A14,СВЦЭМ!$B$39:$B$782,X$11)+'СЕТ СН'!$F$14+СВЦЭМ!$D$10+'СЕТ СН'!$F$8*'СЕТ СН'!$F$9-'СЕТ СН'!$F$26</f>
        <v>1161.08057214</v>
      </c>
      <c r="Y14" s="36">
        <f>SUMIFS(СВЦЭМ!$D$39:$D$782,СВЦЭМ!$A$39:$A$782,$A14,СВЦЭМ!$B$39:$B$782,Y$11)+'СЕТ СН'!$F$14+СВЦЭМ!$D$10+'СЕТ СН'!$F$8*'СЕТ СН'!$F$9-'СЕТ СН'!$F$26</f>
        <v>1214.0258070299999</v>
      </c>
    </row>
    <row r="15" spans="1:25" ht="15.75" x14ac:dyDescent="0.2">
      <c r="A15" s="35">
        <f t="shared" si="0"/>
        <v>44290</v>
      </c>
      <c r="B15" s="36">
        <f>SUMIFS(СВЦЭМ!$D$39:$D$782,СВЦЭМ!$A$39:$A$782,$A15,СВЦЭМ!$B$39:$B$782,B$11)+'СЕТ СН'!$F$14+СВЦЭМ!$D$10+'СЕТ СН'!$F$8*'СЕТ СН'!$F$9-'СЕТ СН'!$F$26</f>
        <v>1288.68762238</v>
      </c>
      <c r="C15" s="36">
        <f>SUMIFS(СВЦЭМ!$D$39:$D$782,СВЦЭМ!$A$39:$A$782,$A15,СВЦЭМ!$B$39:$B$782,C$11)+'СЕТ СН'!$F$14+СВЦЭМ!$D$10+'СЕТ СН'!$F$8*'СЕТ СН'!$F$9-'СЕТ СН'!$F$26</f>
        <v>1368.71449149</v>
      </c>
      <c r="D15" s="36">
        <f>SUMIFS(СВЦЭМ!$D$39:$D$782,СВЦЭМ!$A$39:$A$782,$A15,СВЦЭМ!$B$39:$B$782,D$11)+'СЕТ СН'!$F$14+СВЦЭМ!$D$10+'СЕТ СН'!$F$8*'СЕТ СН'!$F$9-'СЕТ СН'!$F$26</f>
        <v>1412.9216762599999</v>
      </c>
      <c r="E15" s="36">
        <f>SUMIFS(СВЦЭМ!$D$39:$D$782,СВЦЭМ!$A$39:$A$782,$A15,СВЦЭМ!$B$39:$B$782,E$11)+'СЕТ СН'!$F$14+СВЦЭМ!$D$10+'СЕТ СН'!$F$8*'СЕТ СН'!$F$9-'СЕТ СН'!$F$26</f>
        <v>1419.87028491</v>
      </c>
      <c r="F15" s="36">
        <f>SUMIFS(СВЦЭМ!$D$39:$D$782,СВЦЭМ!$A$39:$A$782,$A15,СВЦЭМ!$B$39:$B$782,F$11)+'СЕТ СН'!$F$14+СВЦЭМ!$D$10+'СЕТ СН'!$F$8*'СЕТ СН'!$F$9-'СЕТ СН'!$F$26</f>
        <v>1431.8141450099999</v>
      </c>
      <c r="G15" s="36">
        <f>SUMIFS(СВЦЭМ!$D$39:$D$782,СВЦЭМ!$A$39:$A$782,$A15,СВЦЭМ!$B$39:$B$782,G$11)+'СЕТ СН'!$F$14+СВЦЭМ!$D$10+'СЕТ СН'!$F$8*'СЕТ СН'!$F$9-'СЕТ СН'!$F$26</f>
        <v>1422.6623742100001</v>
      </c>
      <c r="H15" s="36">
        <f>SUMIFS(СВЦЭМ!$D$39:$D$782,СВЦЭМ!$A$39:$A$782,$A15,СВЦЭМ!$B$39:$B$782,H$11)+'СЕТ СН'!$F$14+СВЦЭМ!$D$10+'СЕТ СН'!$F$8*'СЕТ СН'!$F$9-'СЕТ СН'!$F$26</f>
        <v>1403.8794702</v>
      </c>
      <c r="I15" s="36">
        <f>SUMIFS(СВЦЭМ!$D$39:$D$782,СВЦЭМ!$A$39:$A$782,$A15,СВЦЭМ!$B$39:$B$782,I$11)+'СЕТ СН'!$F$14+СВЦЭМ!$D$10+'СЕТ СН'!$F$8*'СЕТ СН'!$F$9-'СЕТ СН'!$F$26</f>
        <v>1344.8202275399999</v>
      </c>
      <c r="J15" s="36">
        <f>SUMIFS(СВЦЭМ!$D$39:$D$782,СВЦЭМ!$A$39:$A$782,$A15,СВЦЭМ!$B$39:$B$782,J$11)+'СЕТ СН'!$F$14+СВЦЭМ!$D$10+'СЕТ СН'!$F$8*'СЕТ СН'!$F$9-'СЕТ СН'!$F$26</f>
        <v>1268.4747579899999</v>
      </c>
      <c r="K15" s="36">
        <f>SUMIFS(СВЦЭМ!$D$39:$D$782,СВЦЭМ!$A$39:$A$782,$A15,СВЦЭМ!$B$39:$B$782,K$11)+'СЕТ СН'!$F$14+СВЦЭМ!$D$10+'СЕТ СН'!$F$8*'СЕТ СН'!$F$9-'СЕТ СН'!$F$26</f>
        <v>1198.0805509700001</v>
      </c>
      <c r="L15" s="36">
        <f>SUMIFS(СВЦЭМ!$D$39:$D$782,СВЦЭМ!$A$39:$A$782,$A15,СВЦЭМ!$B$39:$B$782,L$11)+'СЕТ СН'!$F$14+СВЦЭМ!$D$10+'СЕТ СН'!$F$8*'СЕТ СН'!$F$9-'СЕТ СН'!$F$26</f>
        <v>1179.8956871299999</v>
      </c>
      <c r="M15" s="36">
        <f>SUMIFS(СВЦЭМ!$D$39:$D$782,СВЦЭМ!$A$39:$A$782,$A15,СВЦЭМ!$B$39:$B$782,M$11)+'СЕТ СН'!$F$14+СВЦЭМ!$D$10+'СЕТ СН'!$F$8*'СЕТ СН'!$F$9-'СЕТ СН'!$F$26</f>
        <v>1185.66720719</v>
      </c>
      <c r="N15" s="36">
        <f>SUMIFS(СВЦЭМ!$D$39:$D$782,СВЦЭМ!$A$39:$A$782,$A15,СВЦЭМ!$B$39:$B$782,N$11)+'СЕТ СН'!$F$14+СВЦЭМ!$D$10+'СЕТ СН'!$F$8*'СЕТ СН'!$F$9-'СЕТ СН'!$F$26</f>
        <v>1207.1412819999998</v>
      </c>
      <c r="O15" s="36">
        <f>SUMIFS(СВЦЭМ!$D$39:$D$782,СВЦЭМ!$A$39:$A$782,$A15,СВЦЭМ!$B$39:$B$782,O$11)+'СЕТ СН'!$F$14+СВЦЭМ!$D$10+'СЕТ СН'!$F$8*'СЕТ СН'!$F$9-'СЕТ СН'!$F$26</f>
        <v>1241.4321215499999</v>
      </c>
      <c r="P15" s="36">
        <f>SUMIFS(СВЦЭМ!$D$39:$D$782,СВЦЭМ!$A$39:$A$782,$A15,СВЦЭМ!$B$39:$B$782,P$11)+'СЕТ СН'!$F$14+СВЦЭМ!$D$10+'СЕТ СН'!$F$8*'СЕТ СН'!$F$9-'СЕТ СН'!$F$26</f>
        <v>1294.27071905</v>
      </c>
      <c r="Q15" s="36">
        <f>SUMIFS(СВЦЭМ!$D$39:$D$782,СВЦЭМ!$A$39:$A$782,$A15,СВЦЭМ!$B$39:$B$782,Q$11)+'СЕТ СН'!$F$14+СВЦЭМ!$D$10+'СЕТ СН'!$F$8*'СЕТ СН'!$F$9-'СЕТ СН'!$F$26</f>
        <v>1324.42700302</v>
      </c>
      <c r="R15" s="36">
        <f>SUMIFS(СВЦЭМ!$D$39:$D$782,СВЦЭМ!$A$39:$A$782,$A15,СВЦЭМ!$B$39:$B$782,R$11)+'СЕТ СН'!$F$14+СВЦЭМ!$D$10+'СЕТ СН'!$F$8*'СЕТ СН'!$F$9-'СЕТ СН'!$F$26</f>
        <v>1317.2296584000001</v>
      </c>
      <c r="S15" s="36">
        <f>SUMIFS(СВЦЭМ!$D$39:$D$782,СВЦЭМ!$A$39:$A$782,$A15,СВЦЭМ!$B$39:$B$782,S$11)+'СЕТ СН'!$F$14+СВЦЭМ!$D$10+'СЕТ СН'!$F$8*'СЕТ СН'!$F$9-'СЕТ СН'!$F$26</f>
        <v>1283.98598388</v>
      </c>
      <c r="T15" s="36">
        <f>SUMIFS(СВЦЭМ!$D$39:$D$782,СВЦЭМ!$A$39:$A$782,$A15,СВЦЭМ!$B$39:$B$782,T$11)+'СЕТ СН'!$F$14+СВЦЭМ!$D$10+'СЕТ СН'!$F$8*'СЕТ СН'!$F$9-'СЕТ СН'!$F$26</f>
        <v>1189.96695606</v>
      </c>
      <c r="U15" s="36">
        <f>SUMIFS(СВЦЭМ!$D$39:$D$782,СВЦЭМ!$A$39:$A$782,$A15,СВЦЭМ!$B$39:$B$782,U$11)+'СЕТ СН'!$F$14+СВЦЭМ!$D$10+'СЕТ СН'!$F$8*'СЕТ СН'!$F$9-'СЕТ СН'!$F$26</f>
        <v>1116.6182161300001</v>
      </c>
      <c r="V15" s="36">
        <f>SUMIFS(СВЦЭМ!$D$39:$D$782,СВЦЭМ!$A$39:$A$782,$A15,СВЦЭМ!$B$39:$B$782,V$11)+'СЕТ СН'!$F$14+СВЦЭМ!$D$10+'СЕТ СН'!$F$8*'СЕТ СН'!$F$9-'СЕТ СН'!$F$26</f>
        <v>1111.1638418299999</v>
      </c>
      <c r="W15" s="36">
        <f>SUMIFS(СВЦЭМ!$D$39:$D$782,СВЦЭМ!$A$39:$A$782,$A15,СВЦЭМ!$B$39:$B$782,W$11)+'СЕТ СН'!$F$14+СВЦЭМ!$D$10+'СЕТ СН'!$F$8*'СЕТ СН'!$F$9-'СЕТ СН'!$F$26</f>
        <v>1125.1177650100001</v>
      </c>
      <c r="X15" s="36">
        <f>SUMIFS(СВЦЭМ!$D$39:$D$782,СВЦЭМ!$A$39:$A$782,$A15,СВЦЭМ!$B$39:$B$782,X$11)+'СЕТ СН'!$F$14+СВЦЭМ!$D$10+'СЕТ СН'!$F$8*'СЕТ СН'!$F$9-'СЕТ СН'!$F$26</f>
        <v>1149.5482814500001</v>
      </c>
      <c r="Y15" s="36">
        <f>SUMIFS(СВЦЭМ!$D$39:$D$782,СВЦЭМ!$A$39:$A$782,$A15,СВЦЭМ!$B$39:$B$782,Y$11)+'СЕТ СН'!$F$14+СВЦЭМ!$D$10+'СЕТ СН'!$F$8*'СЕТ СН'!$F$9-'СЕТ СН'!$F$26</f>
        <v>1198.37188567</v>
      </c>
    </row>
    <row r="16" spans="1:25" ht="15.75" x14ac:dyDescent="0.2">
      <c r="A16" s="35">
        <f t="shared" si="0"/>
        <v>44291</v>
      </c>
      <c r="B16" s="36">
        <f>SUMIFS(СВЦЭМ!$D$39:$D$782,СВЦЭМ!$A$39:$A$782,$A16,СВЦЭМ!$B$39:$B$782,B$11)+'СЕТ СН'!$F$14+СВЦЭМ!$D$10+'СЕТ СН'!$F$8*'СЕТ СН'!$F$9-'СЕТ СН'!$F$26</f>
        <v>1279.89648893</v>
      </c>
      <c r="C16" s="36">
        <f>SUMIFS(СВЦЭМ!$D$39:$D$782,СВЦЭМ!$A$39:$A$782,$A16,СВЦЭМ!$B$39:$B$782,C$11)+'СЕТ СН'!$F$14+СВЦЭМ!$D$10+'СЕТ СН'!$F$8*'СЕТ СН'!$F$9-'СЕТ СН'!$F$26</f>
        <v>1367.43899947</v>
      </c>
      <c r="D16" s="36">
        <f>SUMIFS(СВЦЭМ!$D$39:$D$782,СВЦЭМ!$A$39:$A$782,$A16,СВЦЭМ!$B$39:$B$782,D$11)+'СЕТ СН'!$F$14+СВЦЭМ!$D$10+'СЕТ СН'!$F$8*'СЕТ СН'!$F$9-'СЕТ СН'!$F$26</f>
        <v>1421.6507193999998</v>
      </c>
      <c r="E16" s="36">
        <f>SUMIFS(СВЦЭМ!$D$39:$D$782,СВЦЭМ!$A$39:$A$782,$A16,СВЦЭМ!$B$39:$B$782,E$11)+'СЕТ СН'!$F$14+СВЦЭМ!$D$10+'СЕТ СН'!$F$8*'СЕТ СН'!$F$9-'СЕТ СН'!$F$26</f>
        <v>1428.861005</v>
      </c>
      <c r="F16" s="36">
        <f>SUMIFS(СВЦЭМ!$D$39:$D$782,СВЦЭМ!$A$39:$A$782,$A16,СВЦЭМ!$B$39:$B$782,F$11)+'СЕТ СН'!$F$14+СВЦЭМ!$D$10+'СЕТ СН'!$F$8*'СЕТ СН'!$F$9-'СЕТ СН'!$F$26</f>
        <v>1432.50051607</v>
      </c>
      <c r="G16" s="36">
        <f>SUMIFS(СВЦЭМ!$D$39:$D$782,СВЦЭМ!$A$39:$A$782,$A16,СВЦЭМ!$B$39:$B$782,G$11)+'СЕТ СН'!$F$14+СВЦЭМ!$D$10+'СЕТ СН'!$F$8*'СЕТ СН'!$F$9-'СЕТ СН'!$F$26</f>
        <v>1430.12963147</v>
      </c>
      <c r="H16" s="36">
        <f>SUMIFS(СВЦЭМ!$D$39:$D$782,СВЦЭМ!$A$39:$A$782,$A16,СВЦЭМ!$B$39:$B$782,H$11)+'СЕТ СН'!$F$14+СВЦЭМ!$D$10+'СЕТ СН'!$F$8*'СЕТ СН'!$F$9-'СЕТ СН'!$F$26</f>
        <v>1378.4469321399999</v>
      </c>
      <c r="I16" s="36">
        <f>SUMIFS(СВЦЭМ!$D$39:$D$782,СВЦЭМ!$A$39:$A$782,$A16,СВЦЭМ!$B$39:$B$782,I$11)+'СЕТ СН'!$F$14+СВЦЭМ!$D$10+'СЕТ СН'!$F$8*'СЕТ СН'!$F$9-'СЕТ СН'!$F$26</f>
        <v>1305.8685210799999</v>
      </c>
      <c r="J16" s="36">
        <f>SUMIFS(СВЦЭМ!$D$39:$D$782,СВЦЭМ!$A$39:$A$782,$A16,СВЦЭМ!$B$39:$B$782,J$11)+'СЕТ СН'!$F$14+СВЦЭМ!$D$10+'СЕТ СН'!$F$8*'СЕТ СН'!$F$9-'СЕТ СН'!$F$26</f>
        <v>1266.92825457</v>
      </c>
      <c r="K16" s="36">
        <f>SUMIFS(СВЦЭМ!$D$39:$D$782,СВЦЭМ!$A$39:$A$782,$A16,СВЦЭМ!$B$39:$B$782,K$11)+'СЕТ СН'!$F$14+СВЦЭМ!$D$10+'СЕТ СН'!$F$8*'СЕТ СН'!$F$9-'СЕТ СН'!$F$26</f>
        <v>1225.43303126</v>
      </c>
      <c r="L16" s="36">
        <f>SUMIFS(СВЦЭМ!$D$39:$D$782,СВЦЭМ!$A$39:$A$782,$A16,СВЦЭМ!$B$39:$B$782,L$11)+'СЕТ СН'!$F$14+СВЦЭМ!$D$10+'СЕТ СН'!$F$8*'СЕТ СН'!$F$9-'СЕТ СН'!$F$26</f>
        <v>1241.7380168799998</v>
      </c>
      <c r="M16" s="36">
        <f>SUMIFS(СВЦЭМ!$D$39:$D$782,СВЦЭМ!$A$39:$A$782,$A16,СВЦЭМ!$B$39:$B$782,M$11)+'СЕТ СН'!$F$14+СВЦЭМ!$D$10+'СЕТ СН'!$F$8*'СЕТ СН'!$F$9-'СЕТ СН'!$F$26</f>
        <v>1235.19778761</v>
      </c>
      <c r="N16" s="36">
        <f>SUMIFS(СВЦЭМ!$D$39:$D$782,СВЦЭМ!$A$39:$A$782,$A16,СВЦЭМ!$B$39:$B$782,N$11)+'СЕТ СН'!$F$14+СВЦЭМ!$D$10+'СЕТ СН'!$F$8*'СЕТ СН'!$F$9-'СЕТ СН'!$F$26</f>
        <v>1236.4666837299999</v>
      </c>
      <c r="O16" s="36">
        <f>SUMIFS(СВЦЭМ!$D$39:$D$782,СВЦЭМ!$A$39:$A$782,$A16,СВЦЭМ!$B$39:$B$782,O$11)+'СЕТ СН'!$F$14+СВЦЭМ!$D$10+'СЕТ СН'!$F$8*'СЕТ СН'!$F$9-'СЕТ СН'!$F$26</f>
        <v>1274.86271751</v>
      </c>
      <c r="P16" s="36">
        <f>SUMIFS(СВЦЭМ!$D$39:$D$782,СВЦЭМ!$A$39:$A$782,$A16,СВЦЭМ!$B$39:$B$782,P$11)+'СЕТ СН'!$F$14+СВЦЭМ!$D$10+'СЕТ СН'!$F$8*'СЕТ СН'!$F$9-'СЕТ СН'!$F$26</f>
        <v>1326.68662408</v>
      </c>
      <c r="Q16" s="36">
        <f>SUMIFS(СВЦЭМ!$D$39:$D$782,СВЦЭМ!$A$39:$A$782,$A16,СВЦЭМ!$B$39:$B$782,Q$11)+'СЕТ СН'!$F$14+СВЦЭМ!$D$10+'СЕТ СН'!$F$8*'СЕТ СН'!$F$9-'СЕТ СН'!$F$26</f>
        <v>1348.58858199</v>
      </c>
      <c r="R16" s="36">
        <f>SUMIFS(СВЦЭМ!$D$39:$D$782,СВЦЭМ!$A$39:$A$782,$A16,СВЦЭМ!$B$39:$B$782,R$11)+'СЕТ СН'!$F$14+СВЦЭМ!$D$10+'СЕТ СН'!$F$8*'СЕТ СН'!$F$9-'СЕТ СН'!$F$26</f>
        <v>1337.6043035099999</v>
      </c>
      <c r="S16" s="36">
        <f>SUMIFS(СВЦЭМ!$D$39:$D$782,СВЦЭМ!$A$39:$A$782,$A16,СВЦЭМ!$B$39:$B$782,S$11)+'СЕТ СН'!$F$14+СВЦЭМ!$D$10+'СЕТ СН'!$F$8*'СЕТ СН'!$F$9-'СЕТ СН'!$F$26</f>
        <v>1312.7199901699998</v>
      </c>
      <c r="T16" s="36">
        <f>SUMIFS(СВЦЭМ!$D$39:$D$782,СВЦЭМ!$A$39:$A$782,$A16,СВЦЭМ!$B$39:$B$782,T$11)+'СЕТ СН'!$F$14+СВЦЭМ!$D$10+'СЕТ СН'!$F$8*'СЕТ СН'!$F$9-'СЕТ СН'!$F$26</f>
        <v>1246.34107395</v>
      </c>
      <c r="U16" s="36">
        <f>SUMIFS(СВЦЭМ!$D$39:$D$782,СВЦЭМ!$A$39:$A$782,$A16,СВЦЭМ!$B$39:$B$782,U$11)+'СЕТ СН'!$F$14+СВЦЭМ!$D$10+'СЕТ СН'!$F$8*'СЕТ СН'!$F$9-'СЕТ СН'!$F$26</f>
        <v>1193.51114349</v>
      </c>
      <c r="V16" s="36">
        <f>SUMIFS(СВЦЭМ!$D$39:$D$782,СВЦЭМ!$A$39:$A$782,$A16,СВЦЭМ!$B$39:$B$782,V$11)+'СЕТ СН'!$F$14+СВЦЭМ!$D$10+'СЕТ СН'!$F$8*'СЕТ СН'!$F$9-'СЕТ СН'!$F$26</f>
        <v>1188.91382372</v>
      </c>
      <c r="W16" s="36">
        <f>SUMIFS(СВЦЭМ!$D$39:$D$782,СВЦЭМ!$A$39:$A$782,$A16,СВЦЭМ!$B$39:$B$782,W$11)+'СЕТ СН'!$F$14+СВЦЭМ!$D$10+'СЕТ СН'!$F$8*'СЕТ СН'!$F$9-'СЕТ СН'!$F$26</f>
        <v>1207.8353344999998</v>
      </c>
      <c r="X16" s="36">
        <f>SUMIFS(СВЦЭМ!$D$39:$D$782,СВЦЭМ!$A$39:$A$782,$A16,СВЦЭМ!$B$39:$B$782,X$11)+'СЕТ СН'!$F$14+СВЦЭМ!$D$10+'СЕТ СН'!$F$8*'СЕТ СН'!$F$9-'СЕТ СН'!$F$26</f>
        <v>1188.8914317900001</v>
      </c>
      <c r="Y16" s="36">
        <f>SUMIFS(СВЦЭМ!$D$39:$D$782,СВЦЭМ!$A$39:$A$782,$A16,СВЦЭМ!$B$39:$B$782,Y$11)+'СЕТ СН'!$F$14+СВЦЭМ!$D$10+'СЕТ СН'!$F$8*'СЕТ СН'!$F$9-'СЕТ СН'!$F$26</f>
        <v>1212.8700064500001</v>
      </c>
    </row>
    <row r="17" spans="1:25" ht="15.75" x14ac:dyDescent="0.2">
      <c r="A17" s="35">
        <f t="shared" si="0"/>
        <v>44292</v>
      </c>
      <c r="B17" s="36">
        <f>SUMIFS(СВЦЭМ!$D$39:$D$782,СВЦЭМ!$A$39:$A$782,$A17,СВЦЭМ!$B$39:$B$782,B$11)+'СЕТ СН'!$F$14+СВЦЭМ!$D$10+'СЕТ СН'!$F$8*'СЕТ СН'!$F$9-'СЕТ СН'!$F$26</f>
        <v>1222.2126099300001</v>
      </c>
      <c r="C17" s="36">
        <f>SUMIFS(СВЦЭМ!$D$39:$D$782,СВЦЭМ!$A$39:$A$782,$A17,СВЦЭМ!$B$39:$B$782,C$11)+'СЕТ СН'!$F$14+СВЦЭМ!$D$10+'СЕТ СН'!$F$8*'СЕТ СН'!$F$9-'СЕТ СН'!$F$26</f>
        <v>1293.6465655299999</v>
      </c>
      <c r="D17" s="36">
        <f>SUMIFS(СВЦЭМ!$D$39:$D$782,СВЦЭМ!$A$39:$A$782,$A17,СВЦЭМ!$B$39:$B$782,D$11)+'СЕТ СН'!$F$14+СВЦЭМ!$D$10+'СЕТ СН'!$F$8*'СЕТ СН'!$F$9-'СЕТ СН'!$F$26</f>
        <v>1360.78977814</v>
      </c>
      <c r="E17" s="36">
        <f>SUMIFS(СВЦЭМ!$D$39:$D$782,СВЦЭМ!$A$39:$A$782,$A17,СВЦЭМ!$B$39:$B$782,E$11)+'СЕТ СН'!$F$14+СВЦЭМ!$D$10+'СЕТ СН'!$F$8*'СЕТ СН'!$F$9-'СЕТ СН'!$F$26</f>
        <v>1369.3119255499998</v>
      </c>
      <c r="F17" s="36">
        <f>SUMIFS(СВЦЭМ!$D$39:$D$782,СВЦЭМ!$A$39:$A$782,$A17,СВЦЭМ!$B$39:$B$782,F$11)+'СЕТ СН'!$F$14+СВЦЭМ!$D$10+'СЕТ СН'!$F$8*'СЕТ СН'!$F$9-'СЕТ СН'!$F$26</f>
        <v>1370.9825998399999</v>
      </c>
      <c r="G17" s="36">
        <f>SUMIFS(СВЦЭМ!$D$39:$D$782,СВЦЭМ!$A$39:$A$782,$A17,СВЦЭМ!$B$39:$B$782,G$11)+'СЕТ СН'!$F$14+СВЦЭМ!$D$10+'СЕТ СН'!$F$8*'СЕТ СН'!$F$9-'СЕТ СН'!$F$26</f>
        <v>1362.99248646</v>
      </c>
      <c r="H17" s="36">
        <f>SUMIFS(СВЦЭМ!$D$39:$D$782,СВЦЭМ!$A$39:$A$782,$A17,СВЦЭМ!$B$39:$B$782,H$11)+'СЕТ СН'!$F$14+СВЦЭМ!$D$10+'СЕТ СН'!$F$8*'СЕТ СН'!$F$9-'СЕТ СН'!$F$26</f>
        <v>1331.8778172499999</v>
      </c>
      <c r="I17" s="36">
        <f>SUMIFS(СВЦЭМ!$D$39:$D$782,СВЦЭМ!$A$39:$A$782,$A17,СВЦЭМ!$B$39:$B$782,I$11)+'СЕТ СН'!$F$14+СВЦЭМ!$D$10+'СЕТ СН'!$F$8*'СЕТ СН'!$F$9-'СЕТ СН'!$F$26</f>
        <v>1271.5302871899999</v>
      </c>
      <c r="J17" s="36">
        <f>SUMIFS(СВЦЭМ!$D$39:$D$782,СВЦЭМ!$A$39:$A$782,$A17,СВЦЭМ!$B$39:$B$782,J$11)+'СЕТ СН'!$F$14+СВЦЭМ!$D$10+'СЕТ СН'!$F$8*'СЕТ СН'!$F$9-'СЕТ СН'!$F$26</f>
        <v>1220.5971652599999</v>
      </c>
      <c r="K17" s="36">
        <f>SUMIFS(СВЦЭМ!$D$39:$D$782,СВЦЭМ!$A$39:$A$782,$A17,СВЦЭМ!$B$39:$B$782,K$11)+'СЕТ СН'!$F$14+СВЦЭМ!$D$10+'СЕТ СН'!$F$8*'СЕТ СН'!$F$9-'СЕТ СН'!$F$26</f>
        <v>1181.6237375999999</v>
      </c>
      <c r="L17" s="36">
        <f>SUMIFS(СВЦЭМ!$D$39:$D$782,СВЦЭМ!$A$39:$A$782,$A17,СВЦЭМ!$B$39:$B$782,L$11)+'СЕТ СН'!$F$14+СВЦЭМ!$D$10+'СЕТ СН'!$F$8*'СЕТ СН'!$F$9-'СЕТ СН'!$F$26</f>
        <v>1200.3681796399999</v>
      </c>
      <c r="M17" s="36">
        <f>SUMIFS(СВЦЭМ!$D$39:$D$782,СВЦЭМ!$A$39:$A$782,$A17,СВЦЭМ!$B$39:$B$782,M$11)+'СЕТ СН'!$F$14+СВЦЭМ!$D$10+'СЕТ СН'!$F$8*'СЕТ СН'!$F$9-'СЕТ СН'!$F$26</f>
        <v>1216.3097326999998</v>
      </c>
      <c r="N17" s="36">
        <f>SUMIFS(СВЦЭМ!$D$39:$D$782,СВЦЭМ!$A$39:$A$782,$A17,СВЦЭМ!$B$39:$B$782,N$11)+'СЕТ СН'!$F$14+СВЦЭМ!$D$10+'СЕТ СН'!$F$8*'СЕТ СН'!$F$9-'СЕТ СН'!$F$26</f>
        <v>1248.8713482799999</v>
      </c>
      <c r="O17" s="36">
        <f>SUMIFS(СВЦЭМ!$D$39:$D$782,СВЦЭМ!$A$39:$A$782,$A17,СВЦЭМ!$B$39:$B$782,O$11)+'СЕТ СН'!$F$14+СВЦЭМ!$D$10+'СЕТ СН'!$F$8*'СЕТ СН'!$F$9-'СЕТ СН'!$F$26</f>
        <v>1293.1415011199999</v>
      </c>
      <c r="P17" s="36">
        <f>SUMIFS(СВЦЭМ!$D$39:$D$782,СВЦЭМ!$A$39:$A$782,$A17,СВЦЭМ!$B$39:$B$782,P$11)+'СЕТ СН'!$F$14+СВЦЭМ!$D$10+'СЕТ СН'!$F$8*'СЕТ СН'!$F$9-'СЕТ СН'!$F$26</f>
        <v>1344.65168238</v>
      </c>
      <c r="Q17" s="36">
        <f>SUMIFS(СВЦЭМ!$D$39:$D$782,СВЦЭМ!$A$39:$A$782,$A17,СВЦЭМ!$B$39:$B$782,Q$11)+'СЕТ СН'!$F$14+СВЦЭМ!$D$10+'СЕТ СН'!$F$8*'СЕТ СН'!$F$9-'СЕТ СН'!$F$26</f>
        <v>1354.54274958</v>
      </c>
      <c r="R17" s="36">
        <f>SUMIFS(СВЦЭМ!$D$39:$D$782,СВЦЭМ!$A$39:$A$782,$A17,СВЦЭМ!$B$39:$B$782,R$11)+'СЕТ СН'!$F$14+СВЦЭМ!$D$10+'СЕТ СН'!$F$8*'СЕТ СН'!$F$9-'СЕТ СН'!$F$26</f>
        <v>1344.79355078</v>
      </c>
      <c r="S17" s="36">
        <f>SUMIFS(СВЦЭМ!$D$39:$D$782,СВЦЭМ!$A$39:$A$782,$A17,СВЦЭМ!$B$39:$B$782,S$11)+'СЕТ СН'!$F$14+СВЦЭМ!$D$10+'СЕТ СН'!$F$8*'СЕТ СН'!$F$9-'СЕТ СН'!$F$26</f>
        <v>1324.8928068600001</v>
      </c>
      <c r="T17" s="36">
        <f>SUMIFS(СВЦЭМ!$D$39:$D$782,СВЦЭМ!$A$39:$A$782,$A17,СВЦЭМ!$B$39:$B$782,T$11)+'СЕТ СН'!$F$14+СВЦЭМ!$D$10+'СЕТ СН'!$F$8*'СЕТ СН'!$F$9-'СЕТ СН'!$F$26</f>
        <v>1259.42273649</v>
      </c>
      <c r="U17" s="36">
        <f>SUMIFS(СВЦЭМ!$D$39:$D$782,СВЦЭМ!$A$39:$A$782,$A17,СВЦЭМ!$B$39:$B$782,U$11)+'СЕТ СН'!$F$14+СВЦЭМ!$D$10+'СЕТ СН'!$F$8*'СЕТ СН'!$F$9-'СЕТ СН'!$F$26</f>
        <v>1172.9914000700001</v>
      </c>
      <c r="V17" s="36">
        <f>SUMIFS(СВЦЭМ!$D$39:$D$782,СВЦЭМ!$A$39:$A$782,$A17,СВЦЭМ!$B$39:$B$782,V$11)+'СЕТ СН'!$F$14+СВЦЭМ!$D$10+'СЕТ СН'!$F$8*'СЕТ СН'!$F$9-'СЕТ СН'!$F$26</f>
        <v>1125.1403384800001</v>
      </c>
      <c r="W17" s="36">
        <f>SUMIFS(СВЦЭМ!$D$39:$D$782,СВЦЭМ!$A$39:$A$782,$A17,СВЦЭМ!$B$39:$B$782,W$11)+'СЕТ СН'!$F$14+СВЦЭМ!$D$10+'СЕТ СН'!$F$8*'СЕТ СН'!$F$9-'СЕТ СН'!$F$26</f>
        <v>1141.4368740299999</v>
      </c>
      <c r="X17" s="36">
        <f>SUMIFS(СВЦЭМ!$D$39:$D$782,СВЦЭМ!$A$39:$A$782,$A17,СВЦЭМ!$B$39:$B$782,X$11)+'СЕТ СН'!$F$14+СВЦЭМ!$D$10+'СЕТ СН'!$F$8*'СЕТ СН'!$F$9-'СЕТ СН'!$F$26</f>
        <v>1166.4952425399999</v>
      </c>
      <c r="Y17" s="36">
        <f>SUMIFS(СВЦЭМ!$D$39:$D$782,СВЦЭМ!$A$39:$A$782,$A17,СВЦЭМ!$B$39:$B$782,Y$11)+'СЕТ СН'!$F$14+СВЦЭМ!$D$10+'СЕТ СН'!$F$8*'СЕТ СН'!$F$9-'СЕТ СН'!$F$26</f>
        <v>1227.9114988499998</v>
      </c>
    </row>
    <row r="18" spans="1:25" ht="15.75" x14ac:dyDescent="0.2">
      <c r="A18" s="35">
        <f t="shared" si="0"/>
        <v>44293</v>
      </c>
      <c r="B18" s="36">
        <f>SUMIFS(СВЦЭМ!$D$39:$D$782,СВЦЭМ!$A$39:$A$782,$A18,СВЦЭМ!$B$39:$B$782,B$11)+'СЕТ СН'!$F$14+СВЦЭМ!$D$10+'СЕТ СН'!$F$8*'СЕТ СН'!$F$9-'СЕТ СН'!$F$26</f>
        <v>1315.19757355</v>
      </c>
      <c r="C18" s="36">
        <f>SUMIFS(СВЦЭМ!$D$39:$D$782,СВЦЭМ!$A$39:$A$782,$A18,СВЦЭМ!$B$39:$B$782,C$11)+'СЕТ СН'!$F$14+СВЦЭМ!$D$10+'СЕТ СН'!$F$8*'СЕТ СН'!$F$9-'СЕТ СН'!$F$26</f>
        <v>1355.47903084</v>
      </c>
      <c r="D18" s="36">
        <f>SUMIFS(СВЦЭМ!$D$39:$D$782,СВЦЭМ!$A$39:$A$782,$A18,СВЦЭМ!$B$39:$B$782,D$11)+'СЕТ СН'!$F$14+СВЦЭМ!$D$10+'СЕТ СН'!$F$8*'СЕТ СН'!$F$9-'СЕТ СН'!$F$26</f>
        <v>1314.18820188</v>
      </c>
      <c r="E18" s="36">
        <f>SUMIFS(СВЦЭМ!$D$39:$D$782,СВЦЭМ!$A$39:$A$782,$A18,СВЦЭМ!$B$39:$B$782,E$11)+'СЕТ СН'!$F$14+СВЦЭМ!$D$10+'СЕТ СН'!$F$8*'СЕТ СН'!$F$9-'СЕТ СН'!$F$26</f>
        <v>1309.63465559</v>
      </c>
      <c r="F18" s="36">
        <f>SUMIFS(СВЦЭМ!$D$39:$D$782,СВЦЭМ!$A$39:$A$782,$A18,СВЦЭМ!$B$39:$B$782,F$11)+'СЕТ СН'!$F$14+СВЦЭМ!$D$10+'СЕТ СН'!$F$8*'СЕТ СН'!$F$9-'СЕТ СН'!$F$26</f>
        <v>1313.6189387899999</v>
      </c>
      <c r="G18" s="36">
        <f>SUMIFS(СВЦЭМ!$D$39:$D$782,СВЦЭМ!$A$39:$A$782,$A18,СВЦЭМ!$B$39:$B$782,G$11)+'СЕТ СН'!$F$14+СВЦЭМ!$D$10+'СЕТ СН'!$F$8*'СЕТ СН'!$F$9-'СЕТ СН'!$F$26</f>
        <v>1321.97602953</v>
      </c>
      <c r="H18" s="36">
        <f>SUMIFS(СВЦЭМ!$D$39:$D$782,СВЦЭМ!$A$39:$A$782,$A18,СВЦЭМ!$B$39:$B$782,H$11)+'СЕТ СН'!$F$14+СВЦЭМ!$D$10+'СЕТ СН'!$F$8*'СЕТ СН'!$F$9-'СЕТ СН'!$F$26</f>
        <v>1362.3995816300001</v>
      </c>
      <c r="I18" s="36">
        <f>SUMIFS(СВЦЭМ!$D$39:$D$782,СВЦЭМ!$A$39:$A$782,$A18,СВЦЭМ!$B$39:$B$782,I$11)+'СЕТ СН'!$F$14+СВЦЭМ!$D$10+'СЕТ СН'!$F$8*'СЕТ СН'!$F$9-'СЕТ СН'!$F$26</f>
        <v>1327.1224074199999</v>
      </c>
      <c r="J18" s="36">
        <f>SUMIFS(СВЦЭМ!$D$39:$D$782,СВЦЭМ!$A$39:$A$782,$A18,СВЦЭМ!$B$39:$B$782,J$11)+'СЕТ СН'!$F$14+СВЦЭМ!$D$10+'СЕТ СН'!$F$8*'СЕТ СН'!$F$9-'СЕТ СН'!$F$26</f>
        <v>1274.22461256</v>
      </c>
      <c r="K18" s="36">
        <f>SUMIFS(СВЦЭМ!$D$39:$D$782,СВЦЭМ!$A$39:$A$782,$A18,СВЦЭМ!$B$39:$B$782,K$11)+'СЕТ СН'!$F$14+СВЦЭМ!$D$10+'СЕТ СН'!$F$8*'СЕТ СН'!$F$9-'СЕТ СН'!$F$26</f>
        <v>1225.40509769</v>
      </c>
      <c r="L18" s="36">
        <f>SUMIFS(СВЦЭМ!$D$39:$D$782,СВЦЭМ!$A$39:$A$782,$A18,СВЦЭМ!$B$39:$B$782,L$11)+'СЕТ СН'!$F$14+СВЦЭМ!$D$10+'СЕТ СН'!$F$8*'СЕТ СН'!$F$9-'СЕТ СН'!$F$26</f>
        <v>1232.2594106499998</v>
      </c>
      <c r="M18" s="36">
        <f>SUMIFS(СВЦЭМ!$D$39:$D$782,СВЦЭМ!$A$39:$A$782,$A18,СВЦЭМ!$B$39:$B$782,M$11)+'СЕТ СН'!$F$14+СВЦЭМ!$D$10+'СЕТ СН'!$F$8*'СЕТ СН'!$F$9-'СЕТ СН'!$F$26</f>
        <v>1218.3573999799999</v>
      </c>
      <c r="N18" s="36">
        <f>SUMIFS(СВЦЭМ!$D$39:$D$782,СВЦЭМ!$A$39:$A$782,$A18,СВЦЭМ!$B$39:$B$782,N$11)+'СЕТ СН'!$F$14+СВЦЭМ!$D$10+'СЕТ СН'!$F$8*'СЕТ СН'!$F$9-'СЕТ СН'!$F$26</f>
        <v>1247.65019712</v>
      </c>
      <c r="O18" s="36">
        <f>SUMIFS(СВЦЭМ!$D$39:$D$782,СВЦЭМ!$A$39:$A$782,$A18,СВЦЭМ!$B$39:$B$782,O$11)+'СЕТ СН'!$F$14+СВЦЭМ!$D$10+'СЕТ СН'!$F$8*'СЕТ СН'!$F$9-'СЕТ СН'!$F$26</f>
        <v>1274.9818404799998</v>
      </c>
      <c r="P18" s="36">
        <f>SUMIFS(СВЦЭМ!$D$39:$D$782,СВЦЭМ!$A$39:$A$782,$A18,СВЦЭМ!$B$39:$B$782,P$11)+'СЕТ СН'!$F$14+СВЦЭМ!$D$10+'СЕТ СН'!$F$8*'СЕТ СН'!$F$9-'СЕТ СН'!$F$26</f>
        <v>1319.2785950800001</v>
      </c>
      <c r="Q18" s="36">
        <f>SUMIFS(СВЦЭМ!$D$39:$D$782,СВЦЭМ!$A$39:$A$782,$A18,СВЦЭМ!$B$39:$B$782,Q$11)+'СЕТ СН'!$F$14+СВЦЭМ!$D$10+'СЕТ СН'!$F$8*'СЕТ СН'!$F$9-'СЕТ СН'!$F$26</f>
        <v>1360.41765515</v>
      </c>
      <c r="R18" s="36">
        <f>SUMIFS(СВЦЭМ!$D$39:$D$782,СВЦЭМ!$A$39:$A$782,$A18,СВЦЭМ!$B$39:$B$782,R$11)+'СЕТ СН'!$F$14+СВЦЭМ!$D$10+'СЕТ СН'!$F$8*'СЕТ СН'!$F$9-'СЕТ СН'!$F$26</f>
        <v>1360.83944357</v>
      </c>
      <c r="S18" s="36">
        <f>SUMIFS(СВЦЭМ!$D$39:$D$782,СВЦЭМ!$A$39:$A$782,$A18,СВЦЭМ!$B$39:$B$782,S$11)+'СЕТ СН'!$F$14+СВЦЭМ!$D$10+'СЕТ СН'!$F$8*'СЕТ СН'!$F$9-'СЕТ СН'!$F$26</f>
        <v>1325.0919515799999</v>
      </c>
      <c r="T18" s="36">
        <f>SUMIFS(СВЦЭМ!$D$39:$D$782,СВЦЭМ!$A$39:$A$782,$A18,СВЦЭМ!$B$39:$B$782,T$11)+'СЕТ СН'!$F$14+СВЦЭМ!$D$10+'СЕТ СН'!$F$8*'СЕТ СН'!$F$9-'СЕТ СН'!$F$26</f>
        <v>1240.9497097400001</v>
      </c>
      <c r="U18" s="36">
        <f>SUMIFS(СВЦЭМ!$D$39:$D$782,СВЦЭМ!$A$39:$A$782,$A18,СВЦЭМ!$B$39:$B$782,U$11)+'СЕТ СН'!$F$14+СВЦЭМ!$D$10+'СЕТ СН'!$F$8*'СЕТ СН'!$F$9-'СЕТ СН'!$F$26</f>
        <v>1187.45843023</v>
      </c>
      <c r="V18" s="36">
        <f>SUMIFS(СВЦЭМ!$D$39:$D$782,СВЦЭМ!$A$39:$A$782,$A18,СВЦЭМ!$B$39:$B$782,V$11)+'СЕТ СН'!$F$14+СВЦЭМ!$D$10+'СЕТ СН'!$F$8*'СЕТ СН'!$F$9-'СЕТ СН'!$F$26</f>
        <v>1169.7673077500001</v>
      </c>
      <c r="W18" s="36">
        <f>SUMIFS(СВЦЭМ!$D$39:$D$782,СВЦЭМ!$A$39:$A$782,$A18,СВЦЭМ!$B$39:$B$782,W$11)+'СЕТ СН'!$F$14+СВЦЭМ!$D$10+'СЕТ СН'!$F$8*'СЕТ СН'!$F$9-'СЕТ СН'!$F$26</f>
        <v>1170.4178474800001</v>
      </c>
      <c r="X18" s="36">
        <f>SUMIFS(СВЦЭМ!$D$39:$D$782,СВЦЭМ!$A$39:$A$782,$A18,СВЦЭМ!$B$39:$B$782,X$11)+'СЕТ СН'!$F$14+СВЦЭМ!$D$10+'СЕТ СН'!$F$8*'СЕТ СН'!$F$9-'СЕТ СН'!$F$26</f>
        <v>1185.4166322200001</v>
      </c>
      <c r="Y18" s="36">
        <f>SUMIFS(СВЦЭМ!$D$39:$D$782,СВЦЭМ!$A$39:$A$782,$A18,СВЦЭМ!$B$39:$B$782,Y$11)+'СЕТ СН'!$F$14+СВЦЭМ!$D$10+'СЕТ СН'!$F$8*'СЕТ СН'!$F$9-'СЕТ СН'!$F$26</f>
        <v>1237.57168548</v>
      </c>
    </row>
    <row r="19" spans="1:25" ht="15.75" x14ac:dyDescent="0.2">
      <c r="A19" s="35">
        <f t="shared" si="0"/>
        <v>44294</v>
      </c>
      <c r="B19" s="36">
        <f>SUMIFS(СВЦЭМ!$D$39:$D$782,СВЦЭМ!$A$39:$A$782,$A19,СВЦЭМ!$B$39:$B$782,B$11)+'СЕТ СН'!$F$14+СВЦЭМ!$D$10+'СЕТ СН'!$F$8*'СЕТ СН'!$F$9-'СЕТ СН'!$F$26</f>
        <v>1271.8816463000001</v>
      </c>
      <c r="C19" s="36">
        <f>SUMIFS(СВЦЭМ!$D$39:$D$782,СВЦЭМ!$A$39:$A$782,$A19,СВЦЭМ!$B$39:$B$782,C$11)+'СЕТ СН'!$F$14+СВЦЭМ!$D$10+'СЕТ СН'!$F$8*'СЕТ СН'!$F$9-'СЕТ СН'!$F$26</f>
        <v>1347.04047885</v>
      </c>
      <c r="D19" s="36">
        <f>SUMIFS(СВЦЭМ!$D$39:$D$782,СВЦЭМ!$A$39:$A$782,$A19,СВЦЭМ!$B$39:$B$782,D$11)+'СЕТ СН'!$F$14+СВЦЭМ!$D$10+'СЕТ СН'!$F$8*'СЕТ СН'!$F$9-'СЕТ СН'!$F$26</f>
        <v>1329.55884395</v>
      </c>
      <c r="E19" s="36">
        <f>SUMIFS(СВЦЭМ!$D$39:$D$782,СВЦЭМ!$A$39:$A$782,$A19,СВЦЭМ!$B$39:$B$782,E$11)+'СЕТ СН'!$F$14+СВЦЭМ!$D$10+'СЕТ СН'!$F$8*'СЕТ СН'!$F$9-'СЕТ СН'!$F$26</f>
        <v>1323.72885387</v>
      </c>
      <c r="F19" s="36">
        <f>SUMIFS(СВЦЭМ!$D$39:$D$782,СВЦЭМ!$A$39:$A$782,$A19,СВЦЭМ!$B$39:$B$782,F$11)+'СЕТ СН'!$F$14+СВЦЭМ!$D$10+'СЕТ СН'!$F$8*'СЕТ СН'!$F$9-'СЕТ СН'!$F$26</f>
        <v>1323.7040808100001</v>
      </c>
      <c r="G19" s="36">
        <f>SUMIFS(СВЦЭМ!$D$39:$D$782,СВЦЭМ!$A$39:$A$782,$A19,СВЦЭМ!$B$39:$B$782,G$11)+'СЕТ СН'!$F$14+СВЦЭМ!$D$10+'СЕТ СН'!$F$8*'СЕТ СН'!$F$9-'СЕТ СН'!$F$26</f>
        <v>1337.58096224</v>
      </c>
      <c r="H19" s="36">
        <f>SUMIFS(СВЦЭМ!$D$39:$D$782,СВЦЭМ!$A$39:$A$782,$A19,СВЦЭМ!$B$39:$B$782,H$11)+'СЕТ СН'!$F$14+СВЦЭМ!$D$10+'СЕТ СН'!$F$8*'СЕТ СН'!$F$9-'СЕТ СН'!$F$26</f>
        <v>1322.17723075</v>
      </c>
      <c r="I19" s="36">
        <f>SUMIFS(СВЦЭМ!$D$39:$D$782,СВЦЭМ!$A$39:$A$782,$A19,СВЦЭМ!$B$39:$B$782,I$11)+'СЕТ СН'!$F$14+СВЦЭМ!$D$10+'СЕТ СН'!$F$8*'СЕТ СН'!$F$9-'СЕТ СН'!$F$26</f>
        <v>1270.41078494</v>
      </c>
      <c r="J19" s="36">
        <f>SUMIFS(СВЦЭМ!$D$39:$D$782,СВЦЭМ!$A$39:$A$782,$A19,СВЦЭМ!$B$39:$B$782,J$11)+'СЕТ СН'!$F$14+СВЦЭМ!$D$10+'СЕТ СН'!$F$8*'СЕТ СН'!$F$9-'СЕТ СН'!$F$26</f>
        <v>1265.6534608899999</v>
      </c>
      <c r="K19" s="36">
        <f>SUMIFS(СВЦЭМ!$D$39:$D$782,СВЦЭМ!$A$39:$A$782,$A19,СВЦЭМ!$B$39:$B$782,K$11)+'СЕТ СН'!$F$14+СВЦЭМ!$D$10+'СЕТ СН'!$F$8*'СЕТ СН'!$F$9-'СЕТ СН'!$F$26</f>
        <v>1245.1042001899998</v>
      </c>
      <c r="L19" s="36">
        <f>SUMIFS(СВЦЭМ!$D$39:$D$782,СВЦЭМ!$A$39:$A$782,$A19,СВЦЭМ!$B$39:$B$782,L$11)+'СЕТ СН'!$F$14+СВЦЭМ!$D$10+'СЕТ СН'!$F$8*'СЕТ СН'!$F$9-'СЕТ СН'!$F$26</f>
        <v>1249.56316713</v>
      </c>
      <c r="M19" s="36">
        <f>SUMIFS(СВЦЭМ!$D$39:$D$782,СВЦЭМ!$A$39:$A$782,$A19,СВЦЭМ!$B$39:$B$782,M$11)+'СЕТ СН'!$F$14+СВЦЭМ!$D$10+'СЕТ СН'!$F$8*'СЕТ СН'!$F$9-'СЕТ СН'!$F$26</f>
        <v>1258.1274876099999</v>
      </c>
      <c r="N19" s="36">
        <f>SUMIFS(СВЦЭМ!$D$39:$D$782,СВЦЭМ!$A$39:$A$782,$A19,СВЦЭМ!$B$39:$B$782,N$11)+'СЕТ СН'!$F$14+СВЦЭМ!$D$10+'СЕТ СН'!$F$8*'СЕТ СН'!$F$9-'СЕТ СН'!$F$26</f>
        <v>1278.7534541</v>
      </c>
      <c r="O19" s="36">
        <f>SUMIFS(СВЦЭМ!$D$39:$D$782,СВЦЭМ!$A$39:$A$782,$A19,СВЦЭМ!$B$39:$B$782,O$11)+'СЕТ СН'!$F$14+СВЦЭМ!$D$10+'СЕТ СН'!$F$8*'СЕТ СН'!$F$9-'СЕТ СН'!$F$26</f>
        <v>1284.30241312</v>
      </c>
      <c r="P19" s="36">
        <f>SUMIFS(СВЦЭМ!$D$39:$D$782,СВЦЭМ!$A$39:$A$782,$A19,СВЦЭМ!$B$39:$B$782,P$11)+'СЕТ СН'!$F$14+СВЦЭМ!$D$10+'СЕТ СН'!$F$8*'СЕТ СН'!$F$9-'СЕТ СН'!$F$26</f>
        <v>1287.15353785</v>
      </c>
      <c r="Q19" s="36">
        <f>SUMIFS(СВЦЭМ!$D$39:$D$782,СВЦЭМ!$A$39:$A$782,$A19,СВЦЭМ!$B$39:$B$782,Q$11)+'СЕТ СН'!$F$14+СВЦЭМ!$D$10+'СЕТ СН'!$F$8*'СЕТ СН'!$F$9-'СЕТ СН'!$F$26</f>
        <v>1311.1239375099999</v>
      </c>
      <c r="R19" s="36">
        <f>SUMIFS(СВЦЭМ!$D$39:$D$782,СВЦЭМ!$A$39:$A$782,$A19,СВЦЭМ!$B$39:$B$782,R$11)+'СЕТ СН'!$F$14+СВЦЭМ!$D$10+'СЕТ СН'!$F$8*'СЕТ СН'!$F$9-'СЕТ СН'!$F$26</f>
        <v>1300.1672668199999</v>
      </c>
      <c r="S19" s="36">
        <f>SUMIFS(СВЦЭМ!$D$39:$D$782,СВЦЭМ!$A$39:$A$782,$A19,СВЦЭМ!$B$39:$B$782,S$11)+'СЕТ СН'!$F$14+СВЦЭМ!$D$10+'СЕТ СН'!$F$8*'СЕТ СН'!$F$9-'СЕТ СН'!$F$26</f>
        <v>1284.30001191</v>
      </c>
      <c r="T19" s="36">
        <f>SUMIFS(СВЦЭМ!$D$39:$D$782,СВЦЭМ!$A$39:$A$782,$A19,СВЦЭМ!$B$39:$B$782,T$11)+'СЕТ СН'!$F$14+СВЦЭМ!$D$10+'СЕТ СН'!$F$8*'СЕТ СН'!$F$9-'СЕТ СН'!$F$26</f>
        <v>1260.7701496</v>
      </c>
      <c r="U19" s="36">
        <f>SUMIFS(СВЦЭМ!$D$39:$D$782,СВЦЭМ!$A$39:$A$782,$A19,СВЦЭМ!$B$39:$B$782,U$11)+'СЕТ СН'!$F$14+СВЦЭМ!$D$10+'СЕТ СН'!$F$8*'СЕТ СН'!$F$9-'СЕТ СН'!$F$26</f>
        <v>1188.8111398400001</v>
      </c>
      <c r="V19" s="36">
        <f>SUMIFS(СВЦЭМ!$D$39:$D$782,СВЦЭМ!$A$39:$A$782,$A19,СВЦЭМ!$B$39:$B$782,V$11)+'СЕТ СН'!$F$14+СВЦЭМ!$D$10+'СЕТ СН'!$F$8*'СЕТ СН'!$F$9-'СЕТ СН'!$F$26</f>
        <v>1185.0700121499999</v>
      </c>
      <c r="W19" s="36">
        <f>SUMIFS(СВЦЭМ!$D$39:$D$782,СВЦЭМ!$A$39:$A$782,$A19,СВЦЭМ!$B$39:$B$782,W$11)+'СЕТ СН'!$F$14+СВЦЭМ!$D$10+'СЕТ СН'!$F$8*'СЕТ СН'!$F$9-'СЕТ СН'!$F$26</f>
        <v>1205.6957264999999</v>
      </c>
      <c r="X19" s="36">
        <f>SUMIFS(СВЦЭМ!$D$39:$D$782,СВЦЭМ!$A$39:$A$782,$A19,СВЦЭМ!$B$39:$B$782,X$11)+'СЕТ СН'!$F$14+СВЦЭМ!$D$10+'СЕТ СН'!$F$8*'СЕТ СН'!$F$9-'СЕТ СН'!$F$26</f>
        <v>1224.0605897799999</v>
      </c>
      <c r="Y19" s="36">
        <f>SUMIFS(СВЦЭМ!$D$39:$D$782,СВЦЭМ!$A$39:$A$782,$A19,СВЦЭМ!$B$39:$B$782,Y$11)+'СЕТ СН'!$F$14+СВЦЭМ!$D$10+'СЕТ СН'!$F$8*'СЕТ СН'!$F$9-'СЕТ СН'!$F$26</f>
        <v>1266.5099722699999</v>
      </c>
    </row>
    <row r="20" spans="1:25" ht="15.75" x14ac:dyDescent="0.2">
      <c r="A20" s="35">
        <f t="shared" si="0"/>
        <v>44295</v>
      </c>
      <c r="B20" s="36">
        <f>SUMIFS(СВЦЭМ!$D$39:$D$782,СВЦЭМ!$A$39:$A$782,$A20,СВЦЭМ!$B$39:$B$782,B$11)+'СЕТ СН'!$F$14+СВЦЭМ!$D$10+'СЕТ СН'!$F$8*'СЕТ СН'!$F$9-'СЕТ СН'!$F$26</f>
        <v>1242.80854785</v>
      </c>
      <c r="C20" s="36">
        <f>SUMIFS(СВЦЭМ!$D$39:$D$782,СВЦЭМ!$A$39:$A$782,$A20,СВЦЭМ!$B$39:$B$782,C$11)+'СЕТ СН'!$F$14+СВЦЭМ!$D$10+'СЕТ СН'!$F$8*'СЕТ СН'!$F$9-'СЕТ СН'!$F$26</f>
        <v>1284.4854637799999</v>
      </c>
      <c r="D20" s="36">
        <f>SUMIFS(СВЦЭМ!$D$39:$D$782,СВЦЭМ!$A$39:$A$782,$A20,СВЦЭМ!$B$39:$B$782,D$11)+'СЕТ СН'!$F$14+СВЦЭМ!$D$10+'СЕТ СН'!$F$8*'СЕТ СН'!$F$9-'СЕТ СН'!$F$26</f>
        <v>1322.6144779599999</v>
      </c>
      <c r="E20" s="36">
        <f>SUMIFS(СВЦЭМ!$D$39:$D$782,СВЦЭМ!$A$39:$A$782,$A20,СВЦЭМ!$B$39:$B$782,E$11)+'СЕТ СН'!$F$14+СВЦЭМ!$D$10+'СЕТ СН'!$F$8*'СЕТ СН'!$F$9-'СЕТ СН'!$F$26</f>
        <v>1322.12603614</v>
      </c>
      <c r="F20" s="36">
        <f>SUMIFS(СВЦЭМ!$D$39:$D$782,СВЦЭМ!$A$39:$A$782,$A20,СВЦЭМ!$B$39:$B$782,F$11)+'СЕТ СН'!$F$14+СВЦЭМ!$D$10+'СЕТ СН'!$F$8*'СЕТ СН'!$F$9-'СЕТ СН'!$F$26</f>
        <v>1322.07484464</v>
      </c>
      <c r="G20" s="36">
        <f>SUMIFS(СВЦЭМ!$D$39:$D$782,СВЦЭМ!$A$39:$A$782,$A20,СВЦЭМ!$B$39:$B$782,G$11)+'СЕТ СН'!$F$14+СВЦЭМ!$D$10+'СЕТ СН'!$F$8*'СЕТ СН'!$F$9-'СЕТ СН'!$F$26</f>
        <v>1326.24798141</v>
      </c>
      <c r="H20" s="36">
        <f>SUMIFS(СВЦЭМ!$D$39:$D$782,СВЦЭМ!$A$39:$A$782,$A20,СВЦЭМ!$B$39:$B$782,H$11)+'СЕТ СН'!$F$14+СВЦЭМ!$D$10+'СЕТ СН'!$F$8*'СЕТ СН'!$F$9-'СЕТ СН'!$F$26</f>
        <v>1310.5443739</v>
      </c>
      <c r="I20" s="36">
        <f>SUMIFS(СВЦЭМ!$D$39:$D$782,СВЦЭМ!$A$39:$A$782,$A20,СВЦЭМ!$B$39:$B$782,I$11)+'СЕТ СН'!$F$14+СВЦЭМ!$D$10+'СЕТ СН'!$F$8*'СЕТ СН'!$F$9-'СЕТ СН'!$F$26</f>
        <v>1234.4249054099998</v>
      </c>
      <c r="J20" s="36">
        <f>SUMIFS(СВЦЭМ!$D$39:$D$782,СВЦЭМ!$A$39:$A$782,$A20,СВЦЭМ!$B$39:$B$782,J$11)+'СЕТ СН'!$F$14+СВЦЭМ!$D$10+'СЕТ СН'!$F$8*'СЕТ СН'!$F$9-'СЕТ СН'!$F$26</f>
        <v>1241.4207629800001</v>
      </c>
      <c r="K20" s="36">
        <f>SUMIFS(СВЦЭМ!$D$39:$D$782,СВЦЭМ!$A$39:$A$782,$A20,СВЦЭМ!$B$39:$B$782,K$11)+'СЕТ СН'!$F$14+СВЦЭМ!$D$10+'СЕТ СН'!$F$8*'СЕТ СН'!$F$9-'СЕТ СН'!$F$26</f>
        <v>1242.7341327199999</v>
      </c>
      <c r="L20" s="36">
        <f>SUMIFS(СВЦЭМ!$D$39:$D$782,СВЦЭМ!$A$39:$A$782,$A20,СВЦЭМ!$B$39:$B$782,L$11)+'СЕТ СН'!$F$14+СВЦЭМ!$D$10+'СЕТ СН'!$F$8*'СЕТ СН'!$F$9-'СЕТ СН'!$F$26</f>
        <v>1246.59170567</v>
      </c>
      <c r="M20" s="36">
        <f>SUMIFS(СВЦЭМ!$D$39:$D$782,СВЦЭМ!$A$39:$A$782,$A20,СВЦЭМ!$B$39:$B$782,M$11)+'СЕТ СН'!$F$14+СВЦЭМ!$D$10+'СЕТ СН'!$F$8*'СЕТ СН'!$F$9-'СЕТ СН'!$F$26</f>
        <v>1238.2075230600001</v>
      </c>
      <c r="N20" s="36">
        <f>SUMIFS(СВЦЭМ!$D$39:$D$782,СВЦЭМ!$A$39:$A$782,$A20,СВЦЭМ!$B$39:$B$782,N$11)+'СЕТ СН'!$F$14+СВЦЭМ!$D$10+'СЕТ СН'!$F$8*'СЕТ СН'!$F$9-'СЕТ СН'!$F$26</f>
        <v>1261.2470178399999</v>
      </c>
      <c r="O20" s="36">
        <f>SUMIFS(СВЦЭМ!$D$39:$D$782,СВЦЭМ!$A$39:$A$782,$A20,СВЦЭМ!$B$39:$B$782,O$11)+'СЕТ СН'!$F$14+СВЦЭМ!$D$10+'СЕТ СН'!$F$8*'СЕТ СН'!$F$9-'СЕТ СН'!$F$26</f>
        <v>1241.04596971</v>
      </c>
      <c r="P20" s="36">
        <f>SUMIFS(СВЦЭМ!$D$39:$D$782,СВЦЭМ!$A$39:$A$782,$A20,СВЦЭМ!$B$39:$B$782,P$11)+'СЕТ СН'!$F$14+СВЦЭМ!$D$10+'СЕТ СН'!$F$8*'СЕТ СН'!$F$9-'СЕТ СН'!$F$26</f>
        <v>1268.1401617500001</v>
      </c>
      <c r="Q20" s="36">
        <f>SUMIFS(СВЦЭМ!$D$39:$D$782,СВЦЭМ!$A$39:$A$782,$A20,СВЦЭМ!$B$39:$B$782,Q$11)+'СЕТ СН'!$F$14+СВЦЭМ!$D$10+'СЕТ СН'!$F$8*'СЕТ СН'!$F$9-'СЕТ СН'!$F$26</f>
        <v>1295.2231161</v>
      </c>
      <c r="R20" s="36">
        <f>SUMIFS(СВЦЭМ!$D$39:$D$782,СВЦЭМ!$A$39:$A$782,$A20,СВЦЭМ!$B$39:$B$782,R$11)+'СЕТ СН'!$F$14+СВЦЭМ!$D$10+'СЕТ СН'!$F$8*'СЕТ СН'!$F$9-'СЕТ СН'!$F$26</f>
        <v>1277.48578767</v>
      </c>
      <c r="S20" s="36">
        <f>SUMIFS(СВЦЭМ!$D$39:$D$782,СВЦЭМ!$A$39:$A$782,$A20,СВЦЭМ!$B$39:$B$782,S$11)+'СЕТ СН'!$F$14+СВЦЭМ!$D$10+'СЕТ СН'!$F$8*'СЕТ СН'!$F$9-'СЕТ СН'!$F$26</f>
        <v>1254.90286051</v>
      </c>
      <c r="T20" s="36">
        <f>SUMIFS(СВЦЭМ!$D$39:$D$782,СВЦЭМ!$A$39:$A$782,$A20,СВЦЭМ!$B$39:$B$782,T$11)+'СЕТ СН'!$F$14+СВЦЭМ!$D$10+'СЕТ СН'!$F$8*'СЕТ СН'!$F$9-'СЕТ СН'!$F$26</f>
        <v>1251.79643872</v>
      </c>
      <c r="U20" s="36">
        <f>SUMIFS(СВЦЭМ!$D$39:$D$782,СВЦЭМ!$A$39:$A$782,$A20,СВЦЭМ!$B$39:$B$782,U$11)+'СЕТ СН'!$F$14+СВЦЭМ!$D$10+'СЕТ СН'!$F$8*'СЕТ СН'!$F$9-'СЕТ СН'!$F$26</f>
        <v>1245.8561741699998</v>
      </c>
      <c r="V20" s="36">
        <f>SUMIFS(СВЦЭМ!$D$39:$D$782,СВЦЭМ!$A$39:$A$782,$A20,СВЦЭМ!$B$39:$B$782,V$11)+'СЕТ СН'!$F$14+СВЦЭМ!$D$10+'СЕТ СН'!$F$8*'СЕТ СН'!$F$9-'СЕТ СН'!$F$26</f>
        <v>1258.3305448999999</v>
      </c>
      <c r="W20" s="36">
        <f>SUMIFS(СВЦЭМ!$D$39:$D$782,СВЦЭМ!$A$39:$A$782,$A20,СВЦЭМ!$B$39:$B$782,W$11)+'СЕТ СН'!$F$14+СВЦЭМ!$D$10+'СЕТ СН'!$F$8*'СЕТ СН'!$F$9-'СЕТ СН'!$F$26</f>
        <v>1263.30757245</v>
      </c>
      <c r="X20" s="36">
        <f>SUMIFS(СВЦЭМ!$D$39:$D$782,СВЦЭМ!$A$39:$A$782,$A20,СВЦЭМ!$B$39:$B$782,X$11)+'СЕТ СН'!$F$14+СВЦЭМ!$D$10+'СЕТ СН'!$F$8*'СЕТ СН'!$F$9-'СЕТ СН'!$F$26</f>
        <v>1246.1947951899999</v>
      </c>
      <c r="Y20" s="36">
        <f>SUMIFS(СВЦЭМ!$D$39:$D$782,СВЦЭМ!$A$39:$A$782,$A20,СВЦЭМ!$B$39:$B$782,Y$11)+'СЕТ СН'!$F$14+СВЦЭМ!$D$10+'СЕТ СН'!$F$8*'СЕТ СН'!$F$9-'СЕТ СН'!$F$26</f>
        <v>1214.8351057699999</v>
      </c>
    </row>
    <row r="21" spans="1:25" ht="15.75" x14ac:dyDescent="0.2">
      <c r="A21" s="35">
        <f t="shared" si="0"/>
        <v>44296</v>
      </c>
      <c r="B21" s="36">
        <f>SUMIFS(СВЦЭМ!$D$39:$D$782,СВЦЭМ!$A$39:$A$782,$A21,СВЦЭМ!$B$39:$B$782,B$11)+'СЕТ СН'!$F$14+СВЦЭМ!$D$10+'СЕТ СН'!$F$8*'СЕТ СН'!$F$9-'СЕТ СН'!$F$26</f>
        <v>1293.30602258</v>
      </c>
      <c r="C21" s="36">
        <f>SUMIFS(СВЦЭМ!$D$39:$D$782,СВЦЭМ!$A$39:$A$782,$A21,СВЦЭМ!$B$39:$B$782,C$11)+'СЕТ СН'!$F$14+СВЦЭМ!$D$10+'СЕТ СН'!$F$8*'СЕТ СН'!$F$9-'СЕТ СН'!$F$26</f>
        <v>1340.12647788</v>
      </c>
      <c r="D21" s="36">
        <f>SUMIFS(СВЦЭМ!$D$39:$D$782,СВЦЭМ!$A$39:$A$782,$A21,СВЦЭМ!$B$39:$B$782,D$11)+'СЕТ СН'!$F$14+СВЦЭМ!$D$10+'СЕТ СН'!$F$8*'СЕТ СН'!$F$9-'СЕТ СН'!$F$26</f>
        <v>1351.0798804199999</v>
      </c>
      <c r="E21" s="36">
        <f>SUMIFS(СВЦЭМ!$D$39:$D$782,СВЦЭМ!$A$39:$A$782,$A21,СВЦЭМ!$B$39:$B$782,E$11)+'СЕТ СН'!$F$14+СВЦЭМ!$D$10+'СЕТ СН'!$F$8*'СЕТ СН'!$F$9-'СЕТ СН'!$F$26</f>
        <v>1332.5906289499999</v>
      </c>
      <c r="F21" s="36">
        <f>SUMIFS(СВЦЭМ!$D$39:$D$782,СВЦЭМ!$A$39:$A$782,$A21,СВЦЭМ!$B$39:$B$782,F$11)+'СЕТ СН'!$F$14+СВЦЭМ!$D$10+'СЕТ СН'!$F$8*'СЕТ СН'!$F$9-'СЕТ СН'!$F$26</f>
        <v>1315.8745490899998</v>
      </c>
      <c r="G21" s="36">
        <f>SUMIFS(СВЦЭМ!$D$39:$D$782,СВЦЭМ!$A$39:$A$782,$A21,СВЦЭМ!$B$39:$B$782,G$11)+'СЕТ СН'!$F$14+СВЦЭМ!$D$10+'СЕТ СН'!$F$8*'СЕТ СН'!$F$9-'СЕТ СН'!$F$26</f>
        <v>1319.24722354</v>
      </c>
      <c r="H21" s="36">
        <f>SUMIFS(СВЦЭМ!$D$39:$D$782,СВЦЭМ!$A$39:$A$782,$A21,СВЦЭМ!$B$39:$B$782,H$11)+'СЕТ СН'!$F$14+СВЦЭМ!$D$10+'СЕТ СН'!$F$8*'СЕТ СН'!$F$9-'СЕТ СН'!$F$26</f>
        <v>1305.9782576499999</v>
      </c>
      <c r="I21" s="36">
        <f>SUMIFS(СВЦЭМ!$D$39:$D$782,СВЦЭМ!$A$39:$A$782,$A21,СВЦЭМ!$B$39:$B$782,I$11)+'СЕТ СН'!$F$14+СВЦЭМ!$D$10+'СЕТ СН'!$F$8*'СЕТ СН'!$F$9-'СЕТ СН'!$F$26</f>
        <v>1269.0737012899999</v>
      </c>
      <c r="J21" s="36">
        <f>SUMIFS(СВЦЭМ!$D$39:$D$782,СВЦЭМ!$A$39:$A$782,$A21,СВЦЭМ!$B$39:$B$782,J$11)+'СЕТ СН'!$F$14+СВЦЭМ!$D$10+'СЕТ СН'!$F$8*'СЕТ СН'!$F$9-'СЕТ СН'!$F$26</f>
        <v>1221.9331380199999</v>
      </c>
      <c r="K21" s="36">
        <f>SUMIFS(СВЦЭМ!$D$39:$D$782,СВЦЭМ!$A$39:$A$782,$A21,СВЦЭМ!$B$39:$B$782,K$11)+'СЕТ СН'!$F$14+СВЦЭМ!$D$10+'СЕТ СН'!$F$8*'СЕТ СН'!$F$9-'СЕТ СН'!$F$26</f>
        <v>1157.5721130899999</v>
      </c>
      <c r="L21" s="36">
        <f>SUMIFS(СВЦЭМ!$D$39:$D$782,СВЦЭМ!$A$39:$A$782,$A21,СВЦЭМ!$B$39:$B$782,L$11)+'СЕТ СН'!$F$14+СВЦЭМ!$D$10+'СЕТ СН'!$F$8*'СЕТ СН'!$F$9-'СЕТ СН'!$F$26</f>
        <v>1167.38098767</v>
      </c>
      <c r="M21" s="36">
        <f>SUMIFS(СВЦЭМ!$D$39:$D$782,СВЦЭМ!$A$39:$A$782,$A21,СВЦЭМ!$B$39:$B$782,M$11)+'СЕТ СН'!$F$14+СВЦЭМ!$D$10+'СЕТ СН'!$F$8*'СЕТ СН'!$F$9-'СЕТ СН'!$F$26</f>
        <v>1187.7072493200001</v>
      </c>
      <c r="N21" s="36">
        <f>SUMIFS(СВЦЭМ!$D$39:$D$782,СВЦЭМ!$A$39:$A$782,$A21,СВЦЭМ!$B$39:$B$782,N$11)+'СЕТ СН'!$F$14+СВЦЭМ!$D$10+'СЕТ СН'!$F$8*'СЕТ СН'!$F$9-'СЕТ СН'!$F$26</f>
        <v>1237.60115277</v>
      </c>
      <c r="O21" s="36">
        <f>SUMIFS(СВЦЭМ!$D$39:$D$782,СВЦЭМ!$A$39:$A$782,$A21,СВЦЭМ!$B$39:$B$782,O$11)+'СЕТ СН'!$F$14+СВЦЭМ!$D$10+'СЕТ СН'!$F$8*'СЕТ СН'!$F$9-'СЕТ СН'!$F$26</f>
        <v>1264.8558375600001</v>
      </c>
      <c r="P21" s="36">
        <f>SUMIFS(СВЦЭМ!$D$39:$D$782,СВЦЭМ!$A$39:$A$782,$A21,СВЦЭМ!$B$39:$B$782,P$11)+'СЕТ СН'!$F$14+СВЦЭМ!$D$10+'СЕТ СН'!$F$8*'СЕТ СН'!$F$9-'СЕТ СН'!$F$26</f>
        <v>1316.0892788199999</v>
      </c>
      <c r="Q21" s="36">
        <f>SUMIFS(СВЦЭМ!$D$39:$D$782,СВЦЭМ!$A$39:$A$782,$A21,СВЦЭМ!$B$39:$B$782,Q$11)+'СЕТ СН'!$F$14+СВЦЭМ!$D$10+'СЕТ СН'!$F$8*'СЕТ СН'!$F$9-'СЕТ СН'!$F$26</f>
        <v>1331.1175594700001</v>
      </c>
      <c r="R21" s="36">
        <f>SUMIFS(СВЦЭМ!$D$39:$D$782,СВЦЭМ!$A$39:$A$782,$A21,СВЦЭМ!$B$39:$B$782,R$11)+'СЕТ СН'!$F$14+СВЦЭМ!$D$10+'СЕТ СН'!$F$8*'СЕТ СН'!$F$9-'СЕТ СН'!$F$26</f>
        <v>1317.87754335</v>
      </c>
      <c r="S21" s="36">
        <f>SUMIFS(СВЦЭМ!$D$39:$D$782,СВЦЭМ!$A$39:$A$782,$A21,СВЦЭМ!$B$39:$B$782,S$11)+'СЕТ СН'!$F$14+СВЦЭМ!$D$10+'СЕТ СН'!$F$8*'СЕТ СН'!$F$9-'СЕТ СН'!$F$26</f>
        <v>1264.7333120399999</v>
      </c>
      <c r="T21" s="36">
        <f>SUMIFS(СВЦЭМ!$D$39:$D$782,СВЦЭМ!$A$39:$A$782,$A21,СВЦЭМ!$B$39:$B$782,T$11)+'СЕТ СН'!$F$14+СВЦЭМ!$D$10+'СЕТ СН'!$F$8*'СЕТ СН'!$F$9-'СЕТ СН'!$F$26</f>
        <v>1153.3875875399999</v>
      </c>
      <c r="U21" s="36">
        <f>SUMIFS(СВЦЭМ!$D$39:$D$782,СВЦЭМ!$A$39:$A$782,$A21,СВЦЭМ!$B$39:$B$782,U$11)+'СЕТ СН'!$F$14+СВЦЭМ!$D$10+'СЕТ СН'!$F$8*'СЕТ СН'!$F$9-'СЕТ СН'!$F$26</f>
        <v>1079.8851233</v>
      </c>
      <c r="V21" s="36">
        <f>SUMIFS(СВЦЭМ!$D$39:$D$782,СВЦЭМ!$A$39:$A$782,$A21,СВЦЭМ!$B$39:$B$782,V$11)+'СЕТ СН'!$F$14+СВЦЭМ!$D$10+'СЕТ СН'!$F$8*'СЕТ СН'!$F$9-'СЕТ СН'!$F$26</f>
        <v>1074.8978918299999</v>
      </c>
      <c r="W21" s="36">
        <f>SUMIFS(СВЦЭМ!$D$39:$D$782,СВЦЭМ!$A$39:$A$782,$A21,СВЦЭМ!$B$39:$B$782,W$11)+'СЕТ СН'!$F$14+СВЦЭМ!$D$10+'СЕТ СН'!$F$8*'СЕТ СН'!$F$9-'СЕТ СН'!$F$26</f>
        <v>1089.3094517100001</v>
      </c>
      <c r="X21" s="36">
        <f>SUMIFS(СВЦЭМ!$D$39:$D$782,СВЦЭМ!$A$39:$A$782,$A21,СВЦЭМ!$B$39:$B$782,X$11)+'СЕТ СН'!$F$14+СВЦЭМ!$D$10+'СЕТ СН'!$F$8*'СЕТ СН'!$F$9-'СЕТ СН'!$F$26</f>
        <v>1093.86758356</v>
      </c>
      <c r="Y21" s="36">
        <f>SUMIFS(СВЦЭМ!$D$39:$D$782,СВЦЭМ!$A$39:$A$782,$A21,СВЦЭМ!$B$39:$B$782,Y$11)+'СЕТ СН'!$F$14+СВЦЭМ!$D$10+'СЕТ СН'!$F$8*'СЕТ СН'!$F$9-'СЕТ СН'!$F$26</f>
        <v>1139.8183054399999</v>
      </c>
    </row>
    <row r="22" spans="1:25" ht="15.75" x14ac:dyDescent="0.2">
      <c r="A22" s="35">
        <f t="shared" si="0"/>
        <v>44297</v>
      </c>
      <c r="B22" s="36">
        <f>SUMIFS(СВЦЭМ!$D$39:$D$782,СВЦЭМ!$A$39:$A$782,$A22,СВЦЭМ!$B$39:$B$782,B$11)+'СЕТ СН'!$F$14+СВЦЭМ!$D$10+'СЕТ СН'!$F$8*'СЕТ СН'!$F$9-'СЕТ СН'!$F$26</f>
        <v>1227.28252959</v>
      </c>
      <c r="C22" s="36">
        <f>SUMIFS(СВЦЭМ!$D$39:$D$782,СВЦЭМ!$A$39:$A$782,$A22,СВЦЭМ!$B$39:$B$782,C$11)+'СЕТ СН'!$F$14+СВЦЭМ!$D$10+'СЕТ СН'!$F$8*'СЕТ СН'!$F$9-'СЕТ СН'!$F$26</f>
        <v>1340.85137261</v>
      </c>
      <c r="D22" s="36">
        <f>SUMIFS(СВЦЭМ!$D$39:$D$782,СВЦЭМ!$A$39:$A$782,$A22,СВЦЭМ!$B$39:$B$782,D$11)+'СЕТ СН'!$F$14+СВЦЭМ!$D$10+'СЕТ СН'!$F$8*'СЕТ СН'!$F$9-'СЕТ СН'!$F$26</f>
        <v>1419.7543238799999</v>
      </c>
      <c r="E22" s="36">
        <f>SUMIFS(СВЦЭМ!$D$39:$D$782,СВЦЭМ!$A$39:$A$782,$A22,СВЦЭМ!$B$39:$B$782,E$11)+'СЕТ СН'!$F$14+СВЦЭМ!$D$10+'СЕТ СН'!$F$8*'СЕТ СН'!$F$9-'СЕТ СН'!$F$26</f>
        <v>1442.85645879</v>
      </c>
      <c r="F22" s="36">
        <f>SUMIFS(СВЦЭМ!$D$39:$D$782,СВЦЭМ!$A$39:$A$782,$A22,СВЦЭМ!$B$39:$B$782,F$11)+'СЕТ СН'!$F$14+СВЦЭМ!$D$10+'СЕТ СН'!$F$8*'СЕТ СН'!$F$9-'СЕТ СН'!$F$26</f>
        <v>1460.0532671799999</v>
      </c>
      <c r="G22" s="36">
        <f>SUMIFS(СВЦЭМ!$D$39:$D$782,СВЦЭМ!$A$39:$A$782,$A22,СВЦЭМ!$B$39:$B$782,G$11)+'СЕТ СН'!$F$14+СВЦЭМ!$D$10+'СЕТ СН'!$F$8*'СЕТ СН'!$F$9-'СЕТ СН'!$F$26</f>
        <v>1456.1117486999999</v>
      </c>
      <c r="H22" s="36">
        <f>SUMIFS(СВЦЭМ!$D$39:$D$782,СВЦЭМ!$A$39:$A$782,$A22,СВЦЭМ!$B$39:$B$782,H$11)+'СЕТ СН'!$F$14+СВЦЭМ!$D$10+'СЕТ СН'!$F$8*'СЕТ СН'!$F$9-'СЕТ СН'!$F$26</f>
        <v>1438.1044195699999</v>
      </c>
      <c r="I22" s="36">
        <f>SUMIFS(СВЦЭМ!$D$39:$D$782,СВЦЭМ!$A$39:$A$782,$A22,СВЦЭМ!$B$39:$B$782,I$11)+'СЕТ СН'!$F$14+СВЦЭМ!$D$10+'СЕТ СН'!$F$8*'СЕТ СН'!$F$9-'СЕТ СН'!$F$26</f>
        <v>1364.38747285</v>
      </c>
      <c r="J22" s="36">
        <f>SUMIFS(СВЦЭМ!$D$39:$D$782,СВЦЭМ!$A$39:$A$782,$A22,СВЦЭМ!$B$39:$B$782,J$11)+'СЕТ СН'!$F$14+СВЦЭМ!$D$10+'СЕТ СН'!$F$8*'СЕТ СН'!$F$9-'СЕТ СН'!$F$26</f>
        <v>1297.5040763</v>
      </c>
      <c r="K22" s="36">
        <f>SUMIFS(СВЦЭМ!$D$39:$D$782,СВЦЭМ!$A$39:$A$782,$A22,СВЦЭМ!$B$39:$B$782,K$11)+'СЕТ СН'!$F$14+СВЦЭМ!$D$10+'СЕТ СН'!$F$8*'СЕТ СН'!$F$9-'СЕТ СН'!$F$26</f>
        <v>1224.6912246700001</v>
      </c>
      <c r="L22" s="36">
        <f>SUMIFS(СВЦЭМ!$D$39:$D$782,СВЦЭМ!$A$39:$A$782,$A22,СВЦЭМ!$B$39:$B$782,L$11)+'СЕТ СН'!$F$14+СВЦЭМ!$D$10+'СЕТ СН'!$F$8*'СЕТ СН'!$F$9-'СЕТ СН'!$F$26</f>
        <v>1221.9821393</v>
      </c>
      <c r="M22" s="36">
        <f>SUMIFS(СВЦЭМ!$D$39:$D$782,СВЦЭМ!$A$39:$A$782,$A22,СВЦЭМ!$B$39:$B$782,M$11)+'СЕТ СН'!$F$14+СВЦЭМ!$D$10+'СЕТ СН'!$F$8*'СЕТ СН'!$F$9-'СЕТ СН'!$F$26</f>
        <v>1228.7429963500001</v>
      </c>
      <c r="N22" s="36">
        <f>SUMIFS(СВЦЭМ!$D$39:$D$782,СВЦЭМ!$A$39:$A$782,$A22,СВЦЭМ!$B$39:$B$782,N$11)+'СЕТ СН'!$F$14+СВЦЭМ!$D$10+'СЕТ СН'!$F$8*'СЕТ СН'!$F$9-'СЕТ СН'!$F$26</f>
        <v>1260.2054926399999</v>
      </c>
      <c r="O22" s="36">
        <f>SUMIFS(СВЦЭМ!$D$39:$D$782,СВЦЭМ!$A$39:$A$782,$A22,СВЦЭМ!$B$39:$B$782,O$11)+'СЕТ СН'!$F$14+СВЦЭМ!$D$10+'СЕТ СН'!$F$8*'СЕТ СН'!$F$9-'СЕТ СН'!$F$26</f>
        <v>1290.48325288</v>
      </c>
      <c r="P22" s="36">
        <f>SUMIFS(СВЦЭМ!$D$39:$D$782,СВЦЭМ!$A$39:$A$782,$A22,СВЦЭМ!$B$39:$B$782,P$11)+'СЕТ СН'!$F$14+СВЦЭМ!$D$10+'СЕТ СН'!$F$8*'СЕТ СН'!$F$9-'СЕТ СН'!$F$26</f>
        <v>1345.7080505599999</v>
      </c>
      <c r="Q22" s="36">
        <f>SUMIFS(СВЦЭМ!$D$39:$D$782,СВЦЭМ!$A$39:$A$782,$A22,СВЦЭМ!$B$39:$B$782,Q$11)+'СЕТ СН'!$F$14+СВЦЭМ!$D$10+'СЕТ СН'!$F$8*'СЕТ СН'!$F$9-'СЕТ СН'!$F$26</f>
        <v>1378.1492065800001</v>
      </c>
      <c r="R22" s="36">
        <f>SUMIFS(СВЦЭМ!$D$39:$D$782,СВЦЭМ!$A$39:$A$782,$A22,СВЦЭМ!$B$39:$B$782,R$11)+'СЕТ СН'!$F$14+СВЦЭМ!$D$10+'СЕТ СН'!$F$8*'СЕТ СН'!$F$9-'СЕТ СН'!$F$26</f>
        <v>1361.7874678199998</v>
      </c>
      <c r="S22" s="36">
        <f>SUMIFS(СВЦЭМ!$D$39:$D$782,СВЦЭМ!$A$39:$A$782,$A22,СВЦЭМ!$B$39:$B$782,S$11)+'СЕТ СН'!$F$14+СВЦЭМ!$D$10+'СЕТ СН'!$F$8*'СЕТ СН'!$F$9-'СЕТ СН'!$F$26</f>
        <v>1331.8731617399999</v>
      </c>
      <c r="T22" s="36">
        <f>SUMIFS(СВЦЭМ!$D$39:$D$782,СВЦЭМ!$A$39:$A$782,$A22,СВЦЭМ!$B$39:$B$782,T$11)+'СЕТ СН'!$F$14+СВЦЭМ!$D$10+'СЕТ СН'!$F$8*'СЕТ СН'!$F$9-'СЕТ СН'!$F$26</f>
        <v>1255.391445</v>
      </c>
      <c r="U22" s="36">
        <f>SUMIFS(СВЦЭМ!$D$39:$D$782,СВЦЭМ!$A$39:$A$782,$A22,СВЦЭМ!$B$39:$B$782,U$11)+'СЕТ СН'!$F$14+СВЦЭМ!$D$10+'СЕТ СН'!$F$8*'СЕТ СН'!$F$9-'СЕТ СН'!$F$26</f>
        <v>1185.78789177</v>
      </c>
      <c r="V22" s="36">
        <f>SUMIFS(СВЦЭМ!$D$39:$D$782,СВЦЭМ!$A$39:$A$782,$A22,СВЦЭМ!$B$39:$B$782,V$11)+'СЕТ СН'!$F$14+СВЦЭМ!$D$10+'СЕТ СН'!$F$8*'СЕТ СН'!$F$9-'СЕТ СН'!$F$26</f>
        <v>1162.73654708</v>
      </c>
      <c r="W22" s="36">
        <f>SUMIFS(СВЦЭМ!$D$39:$D$782,СВЦЭМ!$A$39:$A$782,$A22,СВЦЭМ!$B$39:$B$782,W$11)+'СЕТ СН'!$F$14+СВЦЭМ!$D$10+'СЕТ СН'!$F$8*'СЕТ СН'!$F$9-'СЕТ СН'!$F$26</f>
        <v>1165.2491635399999</v>
      </c>
      <c r="X22" s="36">
        <f>SUMIFS(СВЦЭМ!$D$39:$D$782,СВЦЭМ!$A$39:$A$782,$A22,СВЦЭМ!$B$39:$B$782,X$11)+'СЕТ СН'!$F$14+СВЦЭМ!$D$10+'СЕТ СН'!$F$8*'СЕТ СН'!$F$9-'СЕТ СН'!$F$26</f>
        <v>1164.15635264</v>
      </c>
      <c r="Y22" s="36">
        <f>SUMIFS(СВЦЭМ!$D$39:$D$782,СВЦЭМ!$A$39:$A$782,$A22,СВЦЭМ!$B$39:$B$782,Y$11)+'СЕТ СН'!$F$14+СВЦЭМ!$D$10+'СЕТ СН'!$F$8*'СЕТ СН'!$F$9-'СЕТ СН'!$F$26</f>
        <v>1210.7651082300001</v>
      </c>
    </row>
    <row r="23" spans="1:25" ht="15.75" x14ac:dyDescent="0.2">
      <c r="A23" s="35">
        <f t="shared" si="0"/>
        <v>44298</v>
      </c>
      <c r="B23" s="36">
        <f>SUMIFS(СВЦЭМ!$D$39:$D$782,СВЦЭМ!$A$39:$A$782,$A23,СВЦЭМ!$B$39:$B$782,B$11)+'СЕТ СН'!$F$14+СВЦЭМ!$D$10+'СЕТ СН'!$F$8*'СЕТ СН'!$F$9-'СЕТ СН'!$F$26</f>
        <v>1259.3873902099999</v>
      </c>
      <c r="C23" s="36">
        <f>SUMIFS(СВЦЭМ!$D$39:$D$782,СВЦЭМ!$A$39:$A$782,$A23,СВЦЭМ!$B$39:$B$782,C$11)+'СЕТ СН'!$F$14+СВЦЭМ!$D$10+'СЕТ СН'!$F$8*'СЕТ СН'!$F$9-'СЕТ СН'!$F$26</f>
        <v>1325.61792496</v>
      </c>
      <c r="D23" s="36">
        <f>SUMIFS(СВЦЭМ!$D$39:$D$782,СВЦЭМ!$A$39:$A$782,$A23,СВЦЭМ!$B$39:$B$782,D$11)+'СЕТ СН'!$F$14+СВЦЭМ!$D$10+'СЕТ СН'!$F$8*'СЕТ СН'!$F$9-'СЕТ СН'!$F$26</f>
        <v>1385.85982719</v>
      </c>
      <c r="E23" s="36">
        <f>SUMIFS(СВЦЭМ!$D$39:$D$782,СВЦЭМ!$A$39:$A$782,$A23,СВЦЭМ!$B$39:$B$782,E$11)+'СЕТ СН'!$F$14+СВЦЭМ!$D$10+'СЕТ СН'!$F$8*'СЕТ СН'!$F$9-'СЕТ СН'!$F$26</f>
        <v>1453.3853621399999</v>
      </c>
      <c r="F23" s="36">
        <f>SUMIFS(СВЦЭМ!$D$39:$D$782,СВЦЭМ!$A$39:$A$782,$A23,СВЦЭМ!$B$39:$B$782,F$11)+'СЕТ СН'!$F$14+СВЦЭМ!$D$10+'СЕТ СН'!$F$8*'СЕТ СН'!$F$9-'СЕТ СН'!$F$26</f>
        <v>1473.63288446</v>
      </c>
      <c r="G23" s="36">
        <f>SUMIFS(СВЦЭМ!$D$39:$D$782,СВЦЭМ!$A$39:$A$782,$A23,СВЦЭМ!$B$39:$B$782,G$11)+'СЕТ СН'!$F$14+СВЦЭМ!$D$10+'СЕТ СН'!$F$8*'СЕТ СН'!$F$9-'СЕТ СН'!$F$26</f>
        <v>1446.6962710999999</v>
      </c>
      <c r="H23" s="36">
        <f>SUMIFS(СВЦЭМ!$D$39:$D$782,СВЦЭМ!$A$39:$A$782,$A23,СВЦЭМ!$B$39:$B$782,H$11)+'СЕТ СН'!$F$14+СВЦЭМ!$D$10+'СЕТ СН'!$F$8*'СЕТ СН'!$F$9-'СЕТ СН'!$F$26</f>
        <v>1409.9500902499999</v>
      </c>
      <c r="I23" s="36">
        <f>SUMIFS(СВЦЭМ!$D$39:$D$782,СВЦЭМ!$A$39:$A$782,$A23,СВЦЭМ!$B$39:$B$782,I$11)+'СЕТ СН'!$F$14+СВЦЭМ!$D$10+'СЕТ СН'!$F$8*'СЕТ СН'!$F$9-'СЕТ СН'!$F$26</f>
        <v>1336.7963001999999</v>
      </c>
      <c r="J23" s="36">
        <f>SUMIFS(СВЦЭМ!$D$39:$D$782,СВЦЭМ!$A$39:$A$782,$A23,СВЦЭМ!$B$39:$B$782,J$11)+'СЕТ СН'!$F$14+СВЦЭМ!$D$10+'СЕТ СН'!$F$8*'СЕТ СН'!$F$9-'СЕТ СН'!$F$26</f>
        <v>1265.47631082</v>
      </c>
      <c r="K23" s="36">
        <f>SUMIFS(СВЦЭМ!$D$39:$D$782,СВЦЭМ!$A$39:$A$782,$A23,СВЦЭМ!$B$39:$B$782,K$11)+'СЕТ СН'!$F$14+СВЦЭМ!$D$10+'СЕТ СН'!$F$8*'СЕТ СН'!$F$9-'СЕТ СН'!$F$26</f>
        <v>1217.20422005</v>
      </c>
      <c r="L23" s="36">
        <f>SUMIFS(СВЦЭМ!$D$39:$D$782,СВЦЭМ!$A$39:$A$782,$A23,СВЦЭМ!$B$39:$B$782,L$11)+'СЕТ СН'!$F$14+СВЦЭМ!$D$10+'СЕТ СН'!$F$8*'СЕТ СН'!$F$9-'СЕТ СН'!$F$26</f>
        <v>1210.3887629200001</v>
      </c>
      <c r="M23" s="36">
        <f>SUMIFS(СВЦЭМ!$D$39:$D$782,СВЦЭМ!$A$39:$A$782,$A23,СВЦЭМ!$B$39:$B$782,M$11)+'СЕТ СН'!$F$14+СВЦЭМ!$D$10+'СЕТ СН'!$F$8*'СЕТ СН'!$F$9-'СЕТ СН'!$F$26</f>
        <v>1221.0568870699999</v>
      </c>
      <c r="N23" s="36">
        <f>SUMIFS(СВЦЭМ!$D$39:$D$782,СВЦЭМ!$A$39:$A$782,$A23,СВЦЭМ!$B$39:$B$782,N$11)+'СЕТ СН'!$F$14+СВЦЭМ!$D$10+'СЕТ СН'!$F$8*'СЕТ СН'!$F$9-'СЕТ СН'!$F$26</f>
        <v>1245.6147683299998</v>
      </c>
      <c r="O23" s="36">
        <f>SUMIFS(СВЦЭМ!$D$39:$D$782,СВЦЭМ!$A$39:$A$782,$A23,СВЦЭМ!$B$39:$B$782,O$11)+'СЕТ СН'!$F$14+СВЦЭМ!$D$10+'СЕТ СН'!$F$8*'СЕТ СН'!$F$9-'СЕТ СН'!$F$26</f>
        <v>1289.11305838</v>
      </c>
      <c r="P23" s="36">
        <f>SUMIFS(СВЦЭМ!$D$39:$D$782,СВЦЭМ!$A$39:$A$782,$A23,СВЦЭМ!$B$39:$B$782,P$11)+'СЕТ СН'!$F$14+СВЦЭМ!$D$10+'СЕТ СН'!$F$8*'СЕТ СН'!$F$9-'СЕТ СН'!$F$26</f>
        <v>1331.86549627</v>
      </c>
      <c r="Q23" s="36">
        <f>SUMIFS(СВЦЭМ!$D$39:$D$782,СВЦЭМ!$A$39:$A$782,$A23,СВЦЭМ!$B$39:$B$782,Q$11)+'СЕТ СН'!$F$14+СВЦЭМ!$D$10+'СЕТ СН'!$F$8*'СЕТ СН'!$F$9-'СЕТ СН'!$F$26</f>
        <v>1354.02298597</v>
      </c>
      <c r="R23" s="36">
        <f>SUMIFS(СВЦЭМ!$D$39:$D$782,СВЦЭМ!$A$39:$A$782,$A23,СВЦЭМ!$B$39:$B$782,R$11)+'СЕТ СН'!$F$14+СВЦЭМ!$D$10+'СЕТ СН'!$F$8*'СЕТ СН'!$F$9-'СЕТ СН'!$F$26</f>
        <v>1345.3500239499999</v>
      </c>
      <c r="S23" s="36">
        <f>SUMIFS(СВЦЭМ!$D$39:$D$782,СВЦЭМ!$A$39:$A$782,$A23,СВЦЭМ!$B$39:$B$782,S$11)+'СЕТ СН'!$F$14+СВЦЭМ!$D$10+'СЕТ СН'!$F$8*'СЕТ СН'!$F$9-'СЕТ СН'!$F$26</f>
        <v>1324.9802478199999</v>
      </c>
      <c r="T23" s="36">
        <f>SUMIFS(СВЦЭМ!$D$39:$D$782,СВЦЭМ!$A$39:$A$782,$A23,СВЦЭМ!$B$39:$B$782,T$11)+'СЕТ СН'!$F$14+СВЦЭМ!$D$10+'СЕТ СН'!$F$8*'СЕТ СН'!$F$9-'СЕТ СН'!$F$26</f>
        <v>1240.6969805599999</v>
      </c>
      <c r="U23" s="36">
        <f>SUMIFS(СВЦЭМ!$D$39:$D$782,СВЦЭМ!$A$39:$A$782,$A23,СВЦЭМ!$B$39:$B$782,U$11)+'СЕТ СН'!$F$14+СВЦЭМ!$D$10+'СЕТ СН'!$F$8*'СЕТ СН'!$F$9-'СЕТ СН'!$F$26</f>
        <v>1187.6416868199999</v>
      </c>
      <c r="V23" s="36">
        <f>SUMIFS(СВЦЭМ!$D$39:$D$782,СВЦЭМ!$A$39:$A$782,$A23,СВЦЭМ!$B$39:$B$782,V$11)+'СЕТ СН'!$F$14+СВЦЭМ!$D$10+'СЕТ СН'!$F$8*'СЕТ СН'!$F$9-'СЕТ СН'!$F$26</f>
        <v>1171.56331426</v>
      </c>
      <c r="W23" s="36">
        <f>SUMIFS(СВЦЭМ!$D$39:$D$782,СВЦЭМ!$A$39:$A$782,$A23,СВЦЭМ!$B$39:$B$782,W$11)+'СЕТ СН'!$F$14+СВЦЭМ!$D$10+'СЕТ СН'!$F$8*'СЕТ СН'!$F$9-'СЕТ СН'!$F$26</f>
        <v>1165.79909877</v>
      </c>
      <c r="X23" s="36">
        <f>SUMIFS(СВЦЭМ!$D$39:$D$782,СВЦЭМ!$A$39:$A$782,$A23,СВЦЭМ!$B$39:$B$782,X$11)+'СЕТ СН'!$F$14+СВЦЭМ!$D$10+'СЕТ СН'!$F$8*'СЕТ СН'!$F$9-'СЕТ СН'!$F$26</f>
        <v>1183.7219206699999</v>
      </c>
      <c r="Y23" s="36">
        <f>SUMIFS(СВЦЭМ!$D$39:$D$782,СВЦЭМ!$A$39:$A$782,$A23,СВЦЭМ!$B$39:$B$782,Y$11)+'СЕТ СН'!$F$14+СВЦЭМ!$D$10+'СЕТ СН'!$F$8*'СЕТ СН'!$F$9-'СЕТ СН'!$F$26</f>
        <v>1229.2659140200001</v>
      </c>
    </row>
    <row r="24" spans="1:25" ht="15.75" x14ac:dyDescent="0.2">
      <c r="A24" s="35">
        <f t="shared" si="0"/>
        <v>44299</v>
      </c>
      <c r="B24" s="36">
        <f>SUMIFS(СВЦЭМ!$D$39:$D$782,СВЦЭМ!$A$39:$A$782,$A24,СВЦЭМ!$B$39:$B$782,B$11)+'СЕТ СН'!$F$14+СВЦЭМ!$D$10+'СЕТ СН'!$F$8*'СЕТ СН'!$F$9-'СЕТ СН'!$F$26</f>
        <v>1312.9721378899999</v>
      </c>
      <c r="C24" s="36">
        <f>SUMIFS(СВЦЭМ!$D$39:$D$782,СВЦЭМ!$A$39:$A$782,$A24,СВЦЭМ!$B$39:$B$782,C$11)+'СЕТ СН'!$F$14+СВЦЭМ!$D$10+'СЕТ СН'!$F$8*'СЕТ СН'!$F$9-'СЕТ СН'!$F$26</f>
        <v>1375.6761381899998</v>
      </c>
      <c r="D24" s="36">
        <f>SUMIFS(СВЦЭМ!$D$39:$D$782,СВЦЭМ!$A$39:$A$782,$A24,СВЦЭМ!$B$39:$B$782,D$11)+'СЕТ СН'!$F$14+СВЦЭМ!$D$10+'СЕТ СН'!$F$8*'СЕТ СН'!$F$9-'СЕТ СН'!$F$26</f>
        <v>1402.9653631399999</v>
      </c>
      <c r="E24" s="36">
        <f>SUMIFS(СВЦЭМ!$D$39:$D$782,СВЦЭМ!$A$39:$A$782,$A24,СВЦЭМ!$B$39:$B$782,E$11)+'СЕТ СН'!$F$14+СВЦЭМ!$D$10+'СЕТ СН'!$F$8*'СЕТ СН'!$F$9-'СЕТ СН'!$F$26</f>
        <v>1415.1652226799999</v>
      </c>
      <c r="F24" s="36">
        <f>SUMIFS(СВЦЭМ!$D$39:$D$782,СВЦЭМ!$A$39:$A$782,$A24,СВЦЭМ!$B$39:$B$782,F$11)+'СЕТ СН'!$F$14+СВЦЭМ!$D$10+'СЕТ СН'!$F$8*'СЕТ СН'!$F$9-'СЕТ СН'!$F$26</f>
        <v>1426.06315862</v>
      </c>
      <c r="G24" s="36">
        <f>SUMIFS(СВЦЭМ!$D$39:$D$782,СВЦЭМ!$A$39:$A$782,$A24,СВЦЭМ!$B$39:$B$782,G$11)+'СЕТ СН'!$F$14+СВЦЭМ!$D$10+'СЕТ СН'!$F$8*'СЕТ СН'!$F$9-'СЕТ СН'!$F$26</f>
        <v>1402.3503540699999</v>
      </c>
      <c r="H24" s="36">
        <f>SUMIFS(СВЦЭМ!$D$39:$D$782,СВЦЭМ!$A$39:$A$782,$A24,СВЦЭМ!$B$39:$B$782,H$11)+'СЕТ СН'!$F$14+СВЦЭМ!$D$10+'СЕТ СН'!$F$8*'СЕТ СН'!$F$9-'СЕТ СН'!$F$26</f>
        <v>1359.33384525</v>
      </c>
      <c r="I24" s="36">
        <f>SUMIFS(СВЦЭМ!$D$39:$D$782,СВЦЭМ!$A$39:$A$782,$A24,СВЦЭМ!$B$39:$B$782,I$11)+'СЕТ СН'!$F$14+СВЦЭМ!$D$10+'СЕТ СН'!$F$8*'СЕТ СН'!$F$9-'СЕТ СН'!$F$26</f>
        <v>1305.89392271</v>
      </c>
      <c r="J24" s="36">
        <f>SUMIFS(СВЦЭМ!$D$39:$D$782,СВЦЭМ!$A$39:$A$782,$A24,СВЦЭМ!$B$39:$B$782,J$11)+'СЕТ СН'!$F$14+СВЦЭМ!$D$10+'СЕТ СН'!$F$8*'СЕТ СН'!$F$9-'СЕТ СН'!$F$26</f>
        <v>1274.7663869399998</v>
      </c>
      <c r="K24" s="36">
        <f>SUMIFS(СВЦЭМ!$D$39:$D$782,СВЦЭМ!$A$39:$A$782,$A24,СВЦЭМ!$B$39:$B$782,K$11)+'СЕТ СН'!$F$14+СВЦЭМ!$D$10+'СЕТ СН'!$F$8*'СЕТ СН'!$F$9-'СЕТ СН'!$F$26</f>
        <v>1248.57709471</v>
      </c>
      <c r="L24" s="36">
        <f>SUMIFS(СВЦЭМ!$D$39:$D$782,СВЦЭМ!$A$39:$A$782,$A24,СВЦЭМ!$B$39:$B$782,L$11)+'СЕТ СН'!$F$14+СВЦЭМ!$D$10+'СЕТ СН'!$F$8*'СЕТ СН'!$F$9-'СЕТ СН'!$F$26</f>
        <v>1256.7299562399999</v>
      </c>
      <c r="M24" s="36">
        <f>SUMIFS(СВЦЭМ!$D$39:$D$782,СВЦЭМ!$A$39:$A$782,$A24,СВЦЭМ!$B$39:$B$782,M$11)+'СЕТ СН'!$F$14+СВЦЭМ!$D$10+'СЕТ СН'!$F$8*'СЕТ СН'!$F$9-'СЕТ СН'!$F$26</f>
        <v>1262.77548944</v>
      </c>
      <c r="N24" s="36">
        <f>SUMIFS(СВЦЭМ!$D$39:$D$782,СВЦЭМ!$A$39:$A$782,$A24,СВЦЭМ!$B$39:$B$782,N$11)+'СЕТ СН'!$F$14+СВЦЭМ!$D$10+'СЕТ СН'!$F$8*'СЕТ СН'!$F$9-'СЕТ СН'!$F$26</f>
        <v>1276.74829912</v>
      </c>
      <c r="O24" s="36">
        <f>SUMIFS(СВЦЭМ!$D$39:$D$782,СВЦЭМ!$A$39:$A$782,$A24,СВЦЭМ!$B$39:$B$782,O$11)+'СЕТ СН'!$F$14+СВЦЭМ!$D$10+'СЕТ СН'!$F$8*'СЕТ СН'!$F$9-'СЕТ СН'!$F$26</f>
        <v>1309.33027829</v>
      </c>
      <c r="P24" s="36">
        <f>SUMIFS(СВЦЭМ!$D$39:$D$782,СВЦЭМ!$A$39:$A$782,$A24,СВЦЭМ!$B$39:$B$782,P$11)+'СЕТ СН'!$F$14+СВЦЭМ!$D$10+'СЕТ СН'!$F$8*'СЕТ СН'!$F$9-'СЕТ СН'!$F$26</f>
        <v>1356.4070657499999</v>
      </c>
      <c r="Q24" s="36">
        <f>SUMIFS(СВЦЭМ!$D$39:$D$782,СВЦЭМ!$A$39:$A$782,$A24,СВЦЭМ!$B$39:$B$782,Q$11)+'СЕТ СН'!$F$14+СВЦЭМ!$D$10+'СЕТ СН'!$F$8*'СЕТ СН'!$F$9-'СЕТ СН'!$F$26</f>
        <v>1376.97198581</v>
      </c>
      <c r="R24" s="36">
        <f>SUMIFS(СВЦЭМ!$D$39:$D$782,СВЦЭМ!$A$39:$A$782,$A24,СВЦЭМ!$B$39:$B$782,R$11)+'СЕТ СН'!$F$14+СВЦЭМ!$D$10+'СЕТ СН'!$F$8*'СЕТ СН'!$F$9-'СЕТ СН'!$F$26</f>
        <v>1365.09245386</v>
      </c>
      <c r="S24" s="36">
        <f>SUMIFS(СВЦЭМ!$D$39:$D$782,СВЦЭМ!$A$39:$A$782,$A24,СВЦЭМ!$B$39:$B$782,S$11)+'СЕТ СН'!$F$14+СВЦЭМ!$D$10+'СЕТ СН'!$F$8*'СЕТ СН'!$F$9-'СЕТ СН'!$F$26</f>
        <v>1347.8875486499999</v>
      </c>
      <c r="T24" s="36">
        <f>SUMIFS(СВЦЭМ!$D$39:$D$782,СВЦЭМ!$A$39:$A$782,$A24,СВЦЭМ!$B$39:$B$782,T$11)+'СЕТ СН'!$F$14+СВЦЭМ!$D$10+'СЕТ СН'!$F$8*'СЕТ СН'!$F$9-'СЕТ СН'!$F$26</f>
        <v>1282.36593907</v>
      </c>
      <c r="U24" s="36">
        <f>SUMIFS(СВЦЭМ!$D$39:$D$782,СВЦЭМ!$A$39:$A$782,$A24,СВЦЭМ!$B$39:$B$782,U$11)+'СЕТ СН'!$F$14+СВЦЭМ!$D$10+'СЕТ СН'!$F$8*'СЕТ СН'!$F$9-'СЕТ СН'!$F$26</f>
        <v>1223.54264502</v>
      </c>
      <c r="V24" s="36">
        <f>SUMIFS(СВЦЭМ!$D$39:$D$782,СВЦЭМ!$A$39:$A$782,$A24,СВЦЭМ!$B$39:$B$782,V$11)+'СЕТ СН'!$F$14+СВЦЭМ!$D$10+'СЕТ СН'!$F$8*'СЕТ СН'!$F$9-'СЕТ СН'!$F$26</f>
        <v>1191.53028199</v>
      </c>
      <c r="W24" s="36">
        <f>SUMIFS(СВЦЭМ!$D$39:$D$782,СВЦЭМ!$A$39:$A$782,$A24,СВЦЭМ!$B$39:$B$782,W$11)+'СЕТ СН'!$F$14+СВЦЭМ!$D$10+'СЕТ СН'!$F$8*'СЕТ СН'!$F$9-'СЕТ СН'!$F$26</f>
        <v>1213.54638391</v>
      </c>
      <c r="X24" s="36">
        <f>SUMIFS(СВЦЭМ!$D$39:$D$782,СВЦЭМ!$A$39:$A$782,$A24,СВЦЭМ!$B$39:$B$782,X$11)+'СЕТ СН'!$F$14+СВЦЭМ!$D$10+'СЕТ СН'!$F$8*'СЕТ СН'!$F$9-'СЕТ СН'!$F$26</f>
        <v>1250.97414428</v>
      </c>
      <c r="Y24" s="36">
        <f>SUMIFS(СВЦЭМ!$D$39:$D$782,СВЦЭМ!$A$39:$A$782,$A24,СВЦЭМ!$B$39:$B$782,Y$11)+'СЕТ СН'!$F$14+СВЦЭМ!$D$10+'СЕТ СН'!$F$8*'СЕТ СН'!$F$9-'СЕТ СН'!$F$26</f>
        <v>1310.10217564</v>
      </c>
    </row>
    <row r="25" spans="1:25" ht="15.75" x14ac:dyDescent="0.2">
      <c r="A25" s="35">
        <f t="shared" si="0"/>
        <v>44300</v>
      </c>
      <c r="B25" s="36">
        <f>SUMIFS(СВЦЭМ!$D$39:$D$782,СВЦЭМ!$A$39:$A$782,$A25,СВЦЭМ!$B$39:$B$782,B$11)+'СЕТ СН'!$F$14+СВЦЭМ!$D$10+'СЕТ СН'!$F$8*'СЕТ СН'!$F$9-'СЕТ СН'!$F$26</f>
        <v>1338.8664994399999</v>
      </c>
      <c r="C25" s="36">
        <f>SUMIFS(СВЦЭМ!$D$39:$D$782,СВЦЭМ!$A$39:$A$782,$A25,СВЦЭМ!$B$39:$B$782,C$11)+'СЕТ СН'!$F$14+СВЦЭМ!$D$10+'СЕТ СН'!$F$8*'СЕТ СН'!$F$9-'СЕТ СН'!$F$26</f>
        <v>1417.4243931999999</v>
      </c>
      <c r="D25" s="36">
        <f>SUMIFS(СВЦЭМ!$D$39:$D$782,СВЦЭМ!$A$39:$A$782,$A25,СВЦЭМ!$B$39:$B$782,D$11)+'СЕТ СН'!$F$14+СВЦЭМ!$D$10+'СЕТ СН'!$F$8*'СЕТ СН'!$F$9-'СЕТ СН'!$F$26</f>
        <v>1470.0557831599999</v>
      </c>
      <c r="E25" s="36">
        <f>SUMIFS(СВЦЭМ!$D$39:$D$782,СВЦЭМ!$A$39:$A$782,$A25,СВЦЭМ!$B$39:$B$782,E$11)+'СЕТ СН'!$F$14+СВЦЭМ!$D$10+'СЕТ СН'!$F$8*'СЕТ СН'!$F$9-'СЕТ СН'!$F$26</f>
        <v>1477.0420796999999</v>
      </c>
      <c r="F25" s="36">
        <f>SUMIFS(СВЦЭМ!$D$39:$D$782,СВЦЭМ!$A$39:$A$782,$A25,СВЦЭМ!$B$39:$B$782,F$11)+'СЕТ СН'!$F$14+СВЦЭМ!$D$10+'СЕТ СН'!$F$8*'СЕТ СН'!$F$9-'СЕТ СН'!$F$26</f>
        <v>1489.73286074</v>
      </c>
      <c r="G25" s="36">
        <f>SUMIFS(СВЦЭМ!$D$39:$D$782,СВЦЭМ!$A$39:$A$782,$A25,СВЦЭМ!$B$39:$B$782,G$11)+'СЕТ СН'!$F$14+СВЦЭМ!$D$10+'СЕТ СН'!$F$8*'СЕТ СН'!$F$9-'СЕТ СН'!$F$26</f>
        <v>1473.8883061699999</v>
      </c>
      <c r="H25" s="36">
        <f>SUMIFS(СВЦЭМ!$D$39:$D$782,СВЦЭМ!$A$39:$A$782,$A25,СВЦЭМ!$B$39:$B$782,H$11)+'СЕТ СН'!$F$14+СВЦЭМ!$D$10+'СЕТ СН'!$F$8*'СЕТ СН'!$F$9-'СЕТ СН'!$F$26</f>
        <v>1432.8009987799999</v>
      </c>
      <c r="I25" s="36">
        <f>SUMIFS(СВЦЭМ!$D$39:$D$782,СВЦЭМ!$A$39:$A$782,$A25,СВЦЭМ!$B$39:$B$782,I$11)+'СЕТ СН'!$F$14+СВЦЭМ!$D$10+'СЕТ СН'!$F$8*'СЕТ СН'!$F$9-'СЕТ СН'!$F$26</f>
        <v>1374.4097522699999</v>
      </c>
      <c r="J25" s="36">
        <f>SUMIFS(СВЦЭМ!$D$39:$D$782,СВЦЭМ!$A$39:$A$782,$A25,СВЦЭМ!$B$39:$B$782,J$11)+'СЕТ СН'!$F$14+СВЦЭМ!$D$10+'СЕТ СН'!$F$8*'СЕТ СН'!$F$9-'СЕТ СН'!$F$26</f>
        <v>1307.7981707199999</v>
      </c>
      <c r="K25" s="36">
        <f>SUMIFS(СВЦЭМ!$D$39:$D$782,СВЦЭМ!$A$39:$A$782,$A25,СВЦЭМ!$B$39:$B$782,K$11)+'СЕТ СН'!$F$14+СВЦЭМ!$D$10+'СЕТ СН'!$F$8*'СЕТ СН'!$F$9-'СЕТ СН'!$F$26</f>
        <v>1244.5809993299999</v>
      </c>
      <c r="L25" s="36">
        <f>SUMIFS(СВЦЭМ!$D$39:$D$782,СВЦЭМ!$A$39:$A$782,$A25,СВЦЭМ!$B$39:$B$782,L$11)+'СЕТ СН'!$F$14+СВЦЭМ!$D$10+'СЕТ СН'!$F$8*'СЕТ СН'!$F$9-'СЕТ СН'!$F$26</f>
        <v>1239.0979634399998</v>
      </c>
      <c r="M25" s="36">
        <f>SUMIFS(СВЦЭМ!$D$39:$D$782,СВЦЭМ!$A$39:$A$782,$A25,СВЦЭМ!$B$39:$B$782,M$11)+'СЕТ СН'!$F$14+СВЦЭМ!$D$10+'СЕТ СН'!$F$8*'СЕТ СН'!$F$9-'СЕТ СН'!$F$26</f>
        <v>1247.4232829499999</v>
      </c>
      <c r="N25" s="36">
        <f>SUMIFS(СВЦЭМ!$D$39:$D$782,СВЦЭМ!$A$39:$A$782,$A25,СВЦЭМ!$B$39:$B$782,N$11)+'СЕТ СН'!$F$14+СВЦЭМ!$D$10+'СЕТ СН'!$F$8*'СЕТ СН'!$F$9-'СЕТ СН'!$F$26</f>
        <v>1278.3482264699999</v>
      </c>
      <c r="O25" s="36">
        <f>SUMIFS(СВЦЭМ!$D$39:$D$782,СВЦЭМ!$A$39:$A$782,$A25,СВЦЭМ!$B$39:$B$782,O$11)+'СЕТ СН'!$F$14+СВЦЭМ!$D$10+'СЕТ СН'!$F$8*'СЕТ СН'!$F$9-'СЕТ СН'!$F$26</f>
        <v>1309.9498840199999</v>
      </c>
      <c r="P25" s="36">
        <f>SUMIFS(СВЦЭМ!$D$39:$D$782,СВЦЭМ!$A$39:$A$782,$A25,СВЦЭМ!$B$39:$B$782,P$11)+'СЕТ СН'!$F$14+СВЦЭМ!$D$10+'СЕТ СН'!$F$8*'СЕТ СН'!$F$9-'СЕТ СН'!$F$26</f>
        <v>1355.70973506</v>
      </c>
      <c r="Q25" s="36">
        <f>SUMIFS(СВЦЭМ!$D$39:$D$782,СВЦЭМ!$A$39:$A$782,$A25,СВЦЭМ!$B$39:$B$782,Q$11)+'СЕТ СН'!$F$14+СВЦЭМ!$D$10+'СЕТ СН'!$F$8*'СЕТ СН'!$F$9-'СЕТ СН'!$F$26</f>
        <v>1384.1983661499999</v>
      </c>
      <c r="R25" s="36">
        <f>SUMIFS(СВЦЭМ!$D$39:$D$782,СВЦЭМ!$A$39:$A$782,$A25,СВЦЭМ!$B$39:$B$782,R$11)+'СЕТ СН'!$F$14+СВЦЭМ!$D$10+'СЕТ СН'!$F$8*'СЕТ СН'!$F$9-'СЕТ СН'!$F$26</f>
        <v>1364.65381185</v>
      </c>
      <c r="S25" s="36">
        <f>SUMIFS(СВЦЭМ!$D$39:$D$782,СВЦЭМ!$A$39:$A$782,$A25,СВЦЭМ!$B$39:$B$782,S$11)+'СЕТ СН'!$F$14+СВЦЭМ!$D$10+'СЕТ СН'!$F$8*'СЕТ СН'!$F$9-'СЕТ СН'!$F$26</f>
        <v>1341.4338981799999</v>
      </c>
      <c r="T25" s="36">
        <f>SUMIFS(СВЦЭМ!$D$39:$D$782,СВЦЭМ!$A$39:$A$782,$A25,СВЦЭМ!$B$39:$B$782,T$11)+'СЕТ СН'!$F$14+СВЦЭМ!$D$10+'СЕТ СН'!$F$8*'СЕТ СН'!$F$9-'СЕТ СН'!$F$26</f>
        <v>1276.47103797</v>
      </c>
      <c r="U25" s="36">
        <f>SUMIFS(СВЦЭМ!$D$39:$D$782,СВЦЭМ!$A$39:$A$782,$A25,СВЦЭМ!$B$39:$B$782,U$11)+'СЕТ СН'!$F$14+СВЦЭМ!$D$10+'СЕТ СН'!$F$8*'СЕТ СН'!$F$9-'СЕТ СН'!$F$26</f>
        <v>1219.5666549800001</v>
      </c>
      <c r="V25" s="36">
        <f>SUMIFS(СВЦЭМ!$D$39:$D$782,СВЦЭМ!$A$39:$A$782,$A25,СВЦЭМ!$B$39:$B$782,V$11)+'СЕТ СН'!$F$14+СВЦЭМ!$D$10+'СЕТ СН'!$F$8*'СЕТ СН'!$F$9-'СЕТ СН'!$F$26</f>
        <v>1185.3309121</v>
      </c>
      <c r="W25" s="36">
        <f>SUMIFS(СВЦЭМ!$D$39:$D$782,СВЦЭМ!$A$39:$A$782,$A25,СВЦЭМ!$B$39:$B$782,W$11)+'СЕТ СН'!$F$14+СВЦЭМ!$D$10+'СЕТ СН'!$F$8*'СЕТ СН'!$F$9-'СЕТ СН'!$F$26</f>
        <v>1197.8173332399999</v>
      </c>
      <c r="X25" s="36">
        <f>SUMIFS(СВЦЭМ!$D$39:$D$782,СВЦЭМ!$A$39:$A$782,$A25,СВЦЭМ!$B$39:$B$782,X$11)+'СЕТ СН'!$F$14+СВЦЭМ!$D$10+'СЕТ СН'!$F$8*'СЕТ СН'!$F$9-'СЕТ СН'!$F$26</f>
        <v>1228.8982362199999</v>
      </c>
      <c r="Y25" s="36">
        <f>SUMIFS(СВЦЭМ!$D$39:$D$782,СВЦЭМ!$A$39:$A$782,$A25,СВЦЭМ!$B$39:$B$782,Y$11)+'СЕТ СН'!$F$14+СВЦЭМ!$D$10+'СЕТ СН'!$F$8*'СЕТ СН'!$F$9-'СЕТ СН'!$F$26</f>
        <v>1277.3159512099999</v>
      </c>
    </row>
    <row r="26" spans="1:25" ht="15.75" x14ac:dyDescent="0.2">
      <c r="A26" s="35">
        <f t="shared" si="0"/>
        <v>44301</v>
      </c>
      <c r="B26" s="36">
        <f>SUMIFS(СВЦЭМ!$D$39:$D$782,СВЦЭМ!$A$39:$A$782,$A26,СВЦЭМ!$B$39:$B$782,B$11)+'СЕТ СН'!$F$14+СВЦЭМ!$D$10+'СЕТ СН'!$F$8*'СЕТ СН'!$F$9-'СЕТ СН'!$F$26</f>
        <v>1305.8504470999999</v>
      </c>
      <c r="C26" s="36">
        <f>SUMIFS(СВЦЭМ!$D$39:$D$782,СВЦЭМ!$A$39:$A$782,$A26,СВЦЭМ!$B$39:$B$782,C$11)+'СЕТ СН'!$F$14+СВЦЭМ!$D$10+'СЕТ СН'!$F$8*'СЕТ СН'!$F$9-'СЕТ СН'!$F$26</f>
        <v>1394.9081575999999</v>
      </c>
      <c r="D26" s="36">
        <f>SUMIFS(СВЦЭМ!$D$39:$D$782,СВЦЭМ!$A$39:$A$782,$A26,СВЦЭМ!$B$39:$B$782,D$11)+'СЕТ СН'!$F$14+СВЦЭМ!$D$10+'СЕТ СН'!$F$8*'СЕТ СН'!$F$9-'СЕТ СН'!$F$26</f>
        <v>1459.06203362</v>
      </c>
      <c r="E26" s="36">
        <f>SUMIFS(СВЦЭМ!$D$39:$D$782,СВЦЭМ!$A$39:$A$782,$A26,СВЦЭМ!$B$39:$B$782,E$11)+'СЕТ СН'!$F$14+СВЦЭМ!$D$10+'СЕТ СН'!$F$8*'СЕТ СН'!$F$9-'СЕТ СН'!$F$26</f>
        <v>1465.65046218</v>
      </c>
      <c r="F26" s="36">
        <f>SUMIFS(СВЦЭМ!$D$39:$D$782,СВЦЭМ!$A$39:$A$782,$A26,СВЦЭМ!$B$39:$B$782,F$11)+'СЕТ СН'!$F$14+СВЦЭМ!$D$10+'СЕТ СН'!$F$8*'СЕТ СН'!$F$9-'СЕТ СН'!$F$26</f>
        <v>1475.4443390399999</v>
      </c>
      <c r="G26" s="36">
        <f>SUMIFS(СВЦЭМ!$D$39:$D$782,СВЦЭМ!$A$39:$A$782,$A26,СВЦЭМ!$B$39:$B$782,G$11)+'СЕТ СН'!$F$14+СВЦЭМ!$D$10+'СЕТ СН'!$F$8*'СЕТ СН'!$F$9-'СЕТ СН'!$F$26</f>
        <v>1451.0589187999999</v>
      </c>
      <c r="H26" s="36">
        <f>SUMIFS(СВЦЭМ!$D$39:$D$782,СВЦЭМ!$A$39:$A$782,$A26,СВЦЭМ!$B$39:$B$782,H$11)+'СЕТ СН'!$F$14+СВЦЭМ!$D$10+'СЕТ СН'!$F$8*'СЕТ СН'!$F$9-'СЕТ СН'!$F$26</f>
        <v>1393.2853668499999</v>
      </c>
      <c r="I26" s="36">
        <f>SUMIFS(СВЦЭМ!$D$39:$D$782,СВЦЭМ!$A$39:$A$782,$A26,СВЦЭМ!$B$39:$B$782,I$11)+'СЕТ СН'!$F$14+СВЦЭМ!$D$10+'СЕТ СН'!$F$8*'СЕТ СН'!$F$9-'СЕТ СН'!$F$26</f>
        <v>1321.6877319999999</v>
      </c>
      <c r="J26" s="36">
        <f>SUMIFS(СВЦЭМ!$D$39:$D$782,СВЦЭМ!$A$39:$A$782,$A26,СВЦЭМ!$B$39:$B$782,J$11)+'СЕТ СН'!$F$14+СВЦЭМ!$D$10+'СЕТ СН'!$F$8*'СЕТ СН'!$F$9-'СЕТ СН'!$F$26</f>
        <v>1269.5515052799999</v>
      </c>
      <c r="K26" s="36">
        <f>SUMIFS(СВЦЭМ!$D$39:$D$782,СВЦЭМ!$A$39:$A$782,$A26,СВЦЭМ!$B$39:$B$782,K$11)+'СЕТ СН'!$F$14+СВЦЭМ!$D$10+'СЕТ СН'!$F$8*'СЕТ СН'!$F$9-'СЕТ СН'!$F$26</f>
        <v>1226.8376010099998</v>
      </c>
      <c r="L26" s="36">
        <f>SUMIFS(СВЦЭМ!$D$39:$D$782,СВЦЭМ!$A$39:$A$782,$A26,СВЦЭМ!$B$39:$B$782,L$11)+'СЕТ СН'!$F$14+СВЦЭМ!$D$10+'СЕТ СН'!$F$8*'СЕТ СН'!$F$9-'СЕТ СН'!$F$26</f>
        <v>1252.6590912499998</v>
      </c>
      <c r="M26" s="36">
        <f>SUMIFS(СВЦЭМ!$D$39:$D$782,СВЦЭМ!$A$39:$A$782,$A26,СВЦЭМ!$B$39:$B$782,M$11)+'СЕТ СН'!$F$14+СВЦЭМ!$D$10+'СЕТ СН'!$F$8*'СЕТ СН'!$F$9-'СЕТ СН'!$F$26</f>
        <v>1237.6825889700001</v>
      </c>
      <c r="N26" s="36">
        <f>SUMIFS(СВЦЭМ!$D$39:$D$782,СВЦЭМ!$A$39:$A$782,$A26,СВЦЭМ!$B$39:$B$782,N$11)+'СЕТ СН'!$F$14+СВЦЭМ!$D$10+'СЕТ СН'!$F$8*'СЕТ СН'!$F$9-'СЕТ СН'!$F$26</f>
        <v>1263.47914042</v>
      </c>
      <c r="O26" s="36">
        <f>SUMIFS(СВЦЭМ!$D$39:$D$782,СВЦЭМ!$A$39:$A$782,$A26,СВЦЭМ!$B$39:$B$782,O$11)+'СЕТ СН'!$F$14+СВЦЭМ!$D$10+'СЕТ СН'!$F$8*'СЕТ СН'!$F$9-'СЕТ СН'!$F$26</f>
        <v>1308.62152274</v>
      </c>
      <c r="P26" s="36">
        <f>SUMIFS(СВЦЭМ!$D$39:$D$782,СВЦЭМ!$A$39:$A$782,$A26,СВЦЭМ!$B$39:$B$782,P$11)+'СЕТ СН'!$F$14+СВЦЭМ!$D$10+'СЕТ СН'!$F$8*'СЕТ СН'!$F$9-'СЕТ СН'!$F$26</f>
        <v>1354.02802802</v>
      </c>
      <c r="Q26" s="36">
        <f>SUMIFS(СВЦЭМ!$D$39:$D$782,СВЦЭМ!$A$39:$A$782,$A26,СВЦЭМ!$B$39:$B$782,Q$11)+'СЕТ СН'!$F$14+СВЦЭМ!$D$10+'СЕТ СН'!$F$8*'СЕТ СН'!$F$9-'СЕТ СН'!$F$26</f>
        <v>1370.4402771099999</v>
      </c>
      <c r="R26" s="36">
        <f>SUMIFS(СВЦЭМ!$D$39:$D$782,СВЦЭМ!$A$39:$A$782,$A26,СВЦЭМ!$B$39:$B$782,R$11)+'СЕТ СН'!$F$14+СВЦЭМ!$D$10+'СЕТ СН'!$F$8*'СЕТ СН'!$F$9-'СЕТ СН'!$F$26</f>
        <v>1351.80864647</v>
      </c>
      <c r="S26" s="36">
        <f>SUMIFS(СВЦЭМ!$D$39:$D$782,СВЦЭМ!$A$39:$A$782,$A26,СВЦЭМ!$B$39:$B$782,S$11)+'СЕТ СН'!$F$14+СВЦЭМ!$D$10+'СЕТ СН'!$F$8*'СЕТ СН'!$F$9-'СЕТ СН'!$F$26</f>
        <v>1337.65713409</v>
      </c>
      <c r="T26" s="36">
        <f>SUMIFS(СВЦЭМ!$D$39:$D$782,СВЦЭМ!$A$39:$A$782,$A26,СВЦЭМ!$B$39:$B$782,T$11)+'СЕТ СН'!$F$14+СВЦЭМ!$D$10+'СЕТ СН'!$F$8*'СЕТ СН'!$F$9-'СЕТ СН'!$F$26</f>
        <v>1253.6790549099999</v>
      </c>
      <c r="U26" s="36">
        <f>SUMIFS(СВЦЭМ!$D$39:$D$782,СВЦЭМ!$A$39:$A$782,$A26,СВЦЭМ!$B$39:$B$782,U$11)+'СЕТ СН'!$F$14+СВЦЭМ!$D$10+'СЕТ СН'!$F$8*'СЕТ СН'!$F$9-'СЕТ СН'!$F$26</f>
        <v>1194.2511995699999</v>
      </c>
      <c r="V26" s="36">
        <f>SUMIFS(СВЦЭМ!$D$39:$D$782,СВЦЭМ!$A$39:$A$782,$A26,СВЦЭМ!$B$39:$B$782,V$11)+'СЕТ СН'!$F$14+СВЦЭМ!$D$10+'СЕТ СН'!$F$8*'СЕТ СН'!$F$9-'СЕТ СН'!$F$26</f>
        <v>1152.44594738</v>
      </c>
      <c r="W26" s="36">
        <f>SUMIFS(СВЦЭМ!$D$39:$D$782,СВЦЭМ!$A$39:$A$782,$A26,СВЦЭМ!$B$39:$B$782,W$11)+'СЕТ СН'!$F$14+СВЦЭМ!$D$10+'СЕТ СН'!$F$8*'СЕТ СН'!$F$9-'СЕТ СН'!$F$26</f>
        <v>1160.0307801199999</v>
      </c>
      <c r="X26" s="36">
        <f>SUMIFS(СВЦЭМ!$D$39:$D$782,СВЦЭМ!$A$39:$A$782,$A26,СВЦЭМ!$B$39:$B$782,X$11)+'СЕТ СН'!$F$14+СВЦЭМ!$D$10+'СЕТ СН'!$F$8*'СЕТ СН'!$F$9-'СЕТ СН'!$F$26</f>
        <v>1188.3024515899999</v>
      </c>
      <c r="Y26" s="36">
        <f>SUMIFS(СВЦЭМ!$D$39:$D$782,СВЦЭМ!$A$39:$A$782,$A26,СВЦЭМ!$B$39:$B$782,Y$11)+'СЕТ СН'!$F$14+СВЦЭМ!$D$10+'СЕТ СН'!$F$8*'СЕТ СН'!$F$9-'СЕТ СН'!$F$26</f>
        <v>1254.85170094</v>
      </c>
    </row>
    <row r="27" spans="1:25" ht="15.75" x14ac:dyDescent="0.2">
      <c r="A27" s="35">
        <f t="shared" si="0"/>
        <v>44302</v>
      </c>
      <c r="B27" s="36">
        <f>SUMIFS(СВЦЭМ!$D$39:$D$782,СВЦЭМ!$A$39:$A$782,$A27,СВЦЭМ!$B$39:$B$782,B$11)+'СЕТ СН'!$F$14+СВЦЭМ!$D$10+'СЕТ СН'!$F$8*'СЕТ СН'!$F$9-'СЕТ СН'!$F$26</f>
        <v>1336.9862986199998</v>
      </c>
      <c r="C27" s="36">
        <f>SUMIFS(СВЦЭМ!$D$39:$D$782,СВЦЭМ!$A$39:$A$782,$A27,СВЦЭМ!$B$39:$B$782,C$11)+'СЕТ СН'!$F$14+СВЦЭМ!$D$10+'СЕТ СН'!$F$8*'СЕТ СН'!$F$9-'СЕТ СН'!$F$26</f>
        <v>1405.1239849900001</v>
      </c>
      <c r="D27" s="36">
        <f>SUMIFS(СВЦЭМ!$D$39:$D$782,СВЦЭМ!$A$39:$A$782,$A27,СВЦЭМ!$B$39:$B$782,D$11)+'СЕТ СН'!$F$14+СВЦЭМ!$D$10+'СЕТ СН'!$F$8*'СЕТ СН'!$F$9-'СЕТ СН'!$F$26</f>
        <v>1458.35543057</v>
      </c>
      <c r="E27" s="36">
        <f>SUMIFS(СВЦЭМ!$D$39:$D$782,СВЦЭМ!$A$39:$A$782,$A27,СВЦЭМ!$B$39:$B$782,E$11)+'СЕТ СН'!$F$14+СВЦЭМ!$D$10+'СЕТ СН'!$F$8*'СЕТ СН'!$F$9-'СЕТ СН'!$F$26</f>
        <v>1467.9890135099999</v>
      </c>
      <c r="F27" s="36">
        <f>SUMIFS(СВЦЭМ!$D$39:$D$782,СВЦЭМ!$A$39:$A$782,$A27,СВЦЭМ!$B$39:$B$782,F$11)+'СЕТ СН'!$F$14+СВЦЭМ!$D$10+'СЕТ СН'!$F$8*'СЕТ СН'!$F$9-'СЕТ СН'!$F$26</f>
        <v>1486.11077619</v>
      </c>
      <c r="G27" s="36">
        <f>SUMIFS(СВЦЭМ!$D$39:$D$782,СВЦЭМ!$A$39:$A$782,$A27,СВЦЭМ!$B$39:$B$782,G$11)+'СЕТ СН'!$F$14+СВЦЭМ!$D$10+'СЕТ СН'!$F$8*'СЕТ СН'!$F$9-'СЕТ СН'!$F$26</f>
        <v>1462.28982503</v>
      </c>
      <c r="H27" s="36">
        <f>SUMIFS(СВЦЭМ!$D$39:$D$782,СВЦЭМ!$A$39:$A$782,$A27,СВЦЭМ!$B$39:$B$782,H$11)+'СЕТ СН'!$F$14+СВЦЭМ!$D$10+'СЕТ СН'!$F$8*'СЕТ СН'!$F$9-'СЕТ СН'!$F$26</f>
        <v>1417.62177417</v>
      </c>
      <c r="I27" s="36">
        <f>SUMIFS(СВЦЭМ!$D$39:$D$782,СВЦЭМ!$A$39:$A$782,$A27,СВЦЭМ!$B$39:$B$782,I$11)+'СЕТ СН'!$F$14+СВЦЭМ!$D$10+'СЕТ СН'!$F$8*'СЕТ СН'!$F$9-'СЕТ СН'!$F$26</f>
        <v>1347.0126245500001</v>
      </c>
      <c r="J27" s="36">
        <f>SUMIFS(СВЦЭМ!$D$39:$D$782,СВЦЭМ!$A$39:$A$782,$A27,СВЦЭМ!$B$39:$B$782,J$11)+'СЕТ СН'!$F$14+СВЦЭМ!$D$10+'СЕТ СН'!$F$8*'СЕТ СН'!$F$9-'СЕТ СН'!$F$26</f>
        <v>1274.3938103599999</v>
      </c>
      <c r="K27" s="36">
        <f>SUMIFS(СВЦЭМ!$D$39:$D$782,СВЦЭМ!$A$39:$A$782,$A27,СВЦЭМ!$B$39:$B$782,K$11)+'СЕТ СН'!$F$14+СВЦЭМ!$D$10+'СЕТ СН'!$F$8*'СЕТ СН'!$F$9-'СЕТ СН'!$F$26</f>
        <v>1217.70342667</v>
      </c>
      <c r="L27" s="36">
        <f>SUMIFS(СВЦЭМ!$D$39:$D$782,СВЦЭМ!$A$39:$A$782,$A27,СВЦЭМ!$B$39:$B$782,L$11)+'СЕТ СН'!$F$14+СВЦЭМ!$D$10+'СЕТ СН'!$F$8*'СЕТ СН'!$F$9-'СЕТ СН'!$F$26</f>
        <v>1222.5226202399999</v>
      </c>
      <c r="M27" s="36">
        <f>SUMIFS(СВЦЭМ!$D$39:$D$782,СВЦЭМ!$A$39:$A$782,$A27,СВЦЭМ!$B$39:$B$782,M$11)+'СЕТ СН'!$F$14+СВЦЭМ!$D$10+'СЕТ СН'!$F$8*'СЕТ СН'!$F$9-'СЕТ СН'!$F$26</f>
        <v>1229.4957975599998</v>
      </c>
      <c r="N27" s="36">
        <f>SUMIFS(СВЦЭМ!$D$39:$D$782,СВЦЭМ!$A$39:$A$782,$A27,СВЦЭМ!$B$39:$B$782,N$11)+'СЕТ СН'!$F$14+СВЦЭМ!$D$10+'СЕТ СН'!$F$8*'СЕТ СН'!$F$9-'СЕТ СН'!$F$26</f>
        <v>1255.08666773</v>
      </c>
      <c r="O27" s="36">
        <f>SUMIFS(СВЦЭМ!$D$39:$D$782,СВЦЭМ!$A$39:$A$782,$A27,СВЦЭМ!$B$39:$B$782,O$11)+'СЕТ СН'!$F$14+СВЦЭМ!$D$10+'СЕТ СН'!$F$8*'СЕТ СН'!$F$9-'СЕТ СН'!$F$26</f>
        <v>1289.4601401099999</v>
      </c>
      <c r="P27" s="36">
        <f>SUMIFS(СВЦЭМ!$D$39:$D$782,СВЦЭМ!$A$39:$A$782,$A27,СВЦЭМ!$B$39:$B$782,P$11)+'СЕТ СН'!$F$14+СВЦЭМ!$D$10+'СЕТ СН'!$F$8*'СЕТ СН'!$F$9-'СЕТ СН'!$F$26</f>
        <v>1328.76182649</v>
      </c>
      <c r="Q27" s="36">
        <f>SUMIFS(СВЦЭМ!$D$39:$D$782,СВЦЭМ!$A$39:$A$782,$A27,СВЦЭМ!$B$39:$B$782,Q$11)+'СЕТ СН'!$F$14+СВЦЭМ!$D$10+'СЕТ СН'!$F$8*'СЕТ СН'!$F$9-'СЕТ СН'!$F$26</f>
        <v>1357.9568567199999</v>
      </c>
      <c r="R27" s="36">
        <f>SUMIFS(СВЦЭМ!$D$39:$D$782,СВЦЭМ!$A$39:$A$782,$A27,СВЦЭМ!$B$39:$B$782,R$11)+'СЕТ СН'!$F$14+СВЦЭМ!$D$10+'СЕТ СН'!$F$8*'СЕТ СН'!$F$9-'СЕТ СН'!$F$26</f>
        <v>1340.2946266699998</v>
      </c>
      <c r="S27" s="36">
        <f>SUMIFS(СВЦЭМ!$D$39:$D$782,СВЦЭМ!$A$39:$A$782,$A27,СВЦЭМ!$B$39:$B$782,S$11)+'СЕТ СН'!$F$14+СВЦЭМ!$D$10+'СЕТ СН'!$F$8*'СЕТ СН'!$F$9-'СЕТ СН'!$F$26</f>
        <v>1282.7785634100001</v>
      </c>
      <c r="T27" s="36">
        <f>SUMIFS(СВЦЭМ!$D$39:$D$782,СВЦЭМ!$A$39:$A$782,$A27,СВЦЭМ!$B$39:$B$782,T$11)+'СЕТ СН'!$F$14+СВЦЭМ!$D$10+'СЕТ СН'!$F$8*'СЕТ СН'!$F$9-'СЕТ СН'!$F$26</f>
        <v>1185.21732064</v>
      </c>
      <c r="U27" s="36">
        <f>SUMIFS(СВЦЭМ!$D$39:$D$782,СВЦЭМ!$A$39:$A$782,$A27,СВЦЭМ!$B$39:$B$782,U$11)+'СЕТ СН'!$F$14+СВЦЭМ!$D$10+'СЕТ СН'!$F$8*'СЕТ СН'!$F$9-'СЕТ СН'!$F$26</f>
        <v>1109.7308831400001</v>
      </c>
      <c r="V27" s="36">
        <f>SUMIFS(СВЦЭМ!$D$39:$D$782,СВЦЭМ!$A$39:$A$782,$A27,СВЦЭМ!$B$39:$B$782,V$11)+'СЕТ СН'!$F$14+СВЦЭМ!$D$10+'СЕТ СН'!$F$8*'СЕТ СН'!$F$9-'СЕТ СН'!$F$26</f>
        <v>1092.5811421799999</v>
      </c>
      <c r="W27" s="36">
        <f>SUMIFS(СВЦЭМ!$D$39:$D$782,СВЦЭМ!$A$39:$A$782,$A27,СВЦЭМ!$B$39:$B$782,W$11)+'СЕТ СН'!$F$14+СВЦЭМ!$D$10+'СЕТ СН'!$F$8*'СЕТ СН'!$F$9-'СЕТ СН'!$F$26</f>
        <v>1105.3661904800001</v>
      </c>
      <c r="X27" s="36">
        <f>SUMIFS(СВЦЭМ!$D$39:$D$782,СВЦЭМ!$A$39:$A$782,$A27,СВЦЭМ!$B$39:$B$782,X$11)+'СЕТ СН'!$F$14+СВЦЭМ!$D$10+'СЕТ СН'!$F$8*'СЕТ СН'!$F$9-'СЕТ СН'!$F$26</f>
        <v>1130.7686460100001</v>
      </c>
      <c r="Y27" s="36">
        <f>SUMIFS(СВЦЭМ!$D$39:$D$782,СВЦЭМ!$A$39:$A$782,$A27,СВЦЭМ!$B$39:$B$782,Y$11)+'СЕТ СН'!$F$14+СВЦЭМ!$D$10+'СЕТ СН'!$F$8*'СЕТ СН'!$F$9-'СЕТ СН'!$F$26</f>
        <v>1179.72012131</v>
      </c>
    </row>
    <row r="28" spans="1:25" ht="15.75" x14ac:dyDescent="0.2">
      <c r="A28" s="35">
        <f t="shared" si="0"/>
        <v>44303</v>
      </c>
      <c r="B28" s="36">
        <f>SUMIFS(СВЦЭМ!$D$39:$D$782,СВЦЭМ!$A$39:$A$782,$A28,СВЦЭМ!$B$39:$B$782,B$11)+'СЕТ СН'!$F$14+СВЦЭМ!$D$10+'СЕТ СН'!$F$8*'СЕТ СН'!$F$9-'СЕТ СН'!$F$26</f>
        <v>1243.5877924199999</v>
      </c>
      <c r="C28" s="36">
        <f>SUMIFS(СВЦЭМ!$D$39:$D$782,СВЦЭМ!$A$39:$A$782,$A28,СВЦЭМ!$B$39:$B$782,C$11)+'СЕТ СН'!$F$14+СВЦЭМ!$D$10+'СЕТ СН'!$F$8*'СЕТ СН'!$F$9-'СЕТ СН'!$F$26</f>
        <v>1302.1408552599999</v>
      </c>
      <c r="D28" s="36">
        <f>SUMIFS(СВЦЭМ!$D$39:$D$782,СВЦЭМ!$A$39:$A$782,$A28,СВЦЭМ!$B$39:$B$782,D$11)+'СЕТ СН'!$F$14+СВЦЭМ!$D$10+'СЕТ СН'!$F$8*'СЕТ СН'!$F$9-'СЕТ СН'!$F$26</f>
        <v>1327.6358309099999</v>
      </c>
      <c r="E28" s="36">
        <f>SUMIFS(СВЦЭМ!$D$39:$D$782,СВЦЭМ!$A$39:$A$782,$A28,СВЦЭМ!$B$39:$B$782,E$11)+'СЕТ СН'!$F$14+СВЦЭМ!$D$10+'СЕТ СН'!$F$8*'СЕТ СН'!$F$9-'СЕТ СН'!$F$26</f>
        <v>1324.8137782899998</v>
      </c>
      <c r="F28" s="36">
        <f>SUMIFS(СВЦЭМ!$D$39:$D$782,СВЦЭМ!$A$39:$A$782,$A28,СВЦЭМ!$B$39:$B$782,F$11)+'СЕТ СН'!$F$14+СВЦЭМ!$D$10+'СЕТ СН'!$F$8*'СЕТ СН'!$F$9-'СЕТ СН'!$F$26</f>
        <v>1367.3512558899999</v>
      </c>
      <c r="G28" s="36">
        <f>SUMIFS(СВЦЭМ!$D$39:$D$782,СВЦЭМ!$A$39:$A$782,$A28,СВЦЭМ!$B$39:$B$782,G$11)+'СЕТ СН'!$F$14+СВЦЭМ!$D$10+'СЕТ СН'!$F$8*'СЕТ СН'!$F$9-'СЕТ СН'!$F$26</f>
        <v>1369.2715923999999</v>
      </c>
      <c r="H28" s="36">
        <f>SUMIFS(СВЦЭМ!$D$39:$D$782,СВЦЭМ!$A$39:$A$782,$A28,СВЦЭМ!$B$39:$B$782,H$11)+'СЕТ СН'!$F$14+СВЦЭМ!$D$10+'СЕТ СН'!$F$8*'СЕТ СН'!$F$9-'СЕТ СН'!$F$26</f>
        <v>1359.34528366</v>
      </c>
      <c r="I28" s="36">
        <f>SUMIFS(СВЦЭМ!$D$39:$D$782,СВЦЭМ!$A$39:$A$782,$A28,СВЦЭМ!$B$39:$B$782,I$11)+'СЕТ СН'!$F$14+СВЦЭМ!$D$10+'СЕТ СН'!$F$8*'СЕТ СН'!$F$9-'СЕТ СН'!$F$26</f>
        <v>1300.3479766</v>
      </c>
      <c r="J28" s="36">
        <f>SUMIFS(СВЦЭМ!$D$39:$D$782,СВЦЭМ!$A$39:$A$782,$A28,СВЦЭМ!$B$39:$B$782,J$11)+'СЕТ СН'!$F$14+СВЦЭМ!$D$10+'СЕТ СН'!$F$8*'СЕТ СН'!$F$9-'СЕТ СН'!$F$26</f>
        <v>1215.9550709399998</v>
      </c>
      <c r="K28" s="36">
        <f>SUMIFS(СВЦЭМ!$D$39:$D$782,СВЦЭМ!$A$39:$A$782,$A28,СВЦЭМ!$B$39:$B$782,K$11)+'СЕТ СН'!$F$14+СВЦЭМ!$D$10+'СЕТ СН'!$F$8*'СЕТ СН'!$F$9-'СЕТ СН'!$F$26</f>
        <v>1154.4186211799999</v>
      </c>
      <c r="L28" s="36">
        <f>SUMIFS(СВЦЭМ!$D$39:$D$782,СВЦЭМ!$A$39:$A$782,$A28,СВЦЭМ!$B$39:$B$782,L$11)+'СЕТ СН'!$F$14+СВЦЭМ!$D$10+'СЕТ СН'!$F$8*'СЕТ СН'!$F$9-'СЕТ СН'!$F$26</f>
        <v>1160.90095823</v>
      </c>
      <c r="M28" s="36">
        <f>SUMIFS(СВЦЭМ!$D$39:$D$782,СВЦЭМ!$A$39:$A$782,$A28,СВЦЭМ!$B$39:$B$782,M$11)+'СЕТ СН'!$F$14+СВЦЭМ!$D$10+'СЕТ СН'!$F$8*'СЕТ СН'!$F$9-'СЕТ СН'!$F$26</f>
        <v>1180.9110900800001</v>
      </c>
      <c r="N28" s="36">
        <f>SUMIFS(СВЦЭМ!$D$39:$D$782,СВЦЭМ!$A$39:$A$782,$A28,СВЦЭМ!$B$39:$B$782,N$11)+'СЕТ СН'!$F$14+СВЦЭМ!$D$10+'СЕТ СН'!$F$8*'СЕТ СН'!$F$9-'СЕТ СН'!$F$26</f>
        <v>1328.6046538799999</v>
      </c>
      <c r="O28" s="36">
        <f>SUMIFS(СВЦЭМ!$D$39:$D$782,СВЦЭМ!$A$39:$A$782,$A28,СВЦЭМ!$B$39:$B$782,O$11)+'СЕТ СН'!$F$14+СВЦЭМ!$D$10+'СЕТ СН'!$F$8*'СЕТ СН'!$F$9-'СЕТ СН'!$F$26</f>
        <v>1431.1413493299999</v>
      </c>
      <c r="P28" s="36">
        <f>SUMIFS(СВЦЭМ!$D$39:$D$782,СВЦЭМ!$A$39:$A$782,$A28,СВЦЭМ!$B$39:$B$782,P$11)+'СЕТ СН'!$F$14+СВЦЭМ!$D$10+'СЕТ СН'!$F$8*'СЕТ СН'!$F$9-'СЕТ СН'!$F$26</f>
        <v>1420.5822542399999</v>
      </c>
      <c r="Q28" s="36">
        <f>SUMIFS(СВЦЭМ!$D$39:$D$782,СВЦЭМ!$A$39:$A$782,$A28,СВЦЭМ!$B$39:$B$782,Q$11)+'СЕТ СН'!$F$14+СВЦЭМ!$D$10+'СЕТ СН'!$F$8*'СЕТ СН'!$F$9-'СЕТ СН'!$F$26</f>
        <v>1414.5294836200001</v>
      </c>
      <c r="R28" s="36">
        <f>SUMIFS(СВЦЭМ!$D$39:$D$782,СВЦЭМ!$A$39:$A$782,$A28,СВЦЭМ!$B$39:$B$782,R$11)+'СЕТ СН'!$F$14+СВЦЭМ!$D$10+'СЕТ СН'!$F$8*'СЕТ СН'!$F$9-'СЕТ СН'!$F$26</f>
        <v>1412.8676779800001</v>
      </c>
      <c r="S28" s="36">
        <f>SUMIFS(СВЦЭМ!$D$39:$D$782,СВЦЭМ!$A$39:$A$782,$A28,СВЦЭМ!$B$39:$B$782,S$11)+'СЕТ СН'!$F$14+СВЦЭМ!$D$10+'СЕТ СН'!$F$8*'СЕТ СН'!$F$9-'СЕТ СН'!$F$26</f>
        <v>1397.4824408699999</v>
      </c>
      <c r="T28" s="36">
        <f>SUMIFS(СВЦЭМ!$D$39:$D$782,СВЦЭМ!$A$39:$A$782,$A28,СВЦЭМ!$B$39:$B$782,T$11)+'СЕТ СН'!$F$14+СВЦЭМ!$D$10+'СЕТ СН'!$F$8*'СЕТ СН'!$F$9-'СЕТ СН'!$F$26</f>
        <v>1220.59214533</v>
      </c>
      <c r="U28" s="36">
        <f>SUMIFS(СВЦЭМ!$D$39:$D$782,СВЦЭМ!$A$39:$A$782,$A28,СВЦЭМ!$B$39:$B$782,U$11)+'СЕТ СН'!$F$14+СВЦЭМ!$D$10+'СЕТ СН'!$F$8*'СЕТ СН'!$F$9-'СЕТ СН'!$F$26</f>
        <v>1149.3149165499999</v>
      </c>
      <c r="V28" s="36">
        <f>SUMIFS(СВЦЭМ!$D$39:$D$782,СВЦЭМ!$A$39:$A$782,$A28,СВЦЭМ!$B$39:$B$782,V$11)+'СЕТ СН'!$F$14+СВЦЭМ!$D$10+'СЕТ СН'!$F$8*'СЕТ СН'!$F$9-'СЕТ СН'!$F$26</f>
        <v>1127.3423627699999</v>
      </c>
      <c r="W28" s="36">
        <f>SUMIFS(СВЦЭМ!$D$39:$D$782,СВЦЭМ!$A$39:$A$782,$A28,СВЦЭМ!$B$39:$B$782,W$11)+'СЕТ СН'!$F$14+СВЦЭМ!$D$10+'СЕТ СН'!$F$8*'СЕТ СН'!$F$9-'СЕТ СН'!$F$26</f>
        <v>1136.55922459</v>
      </c>
      <c r="X28" s="36">
        <f>SUMIFS(СВЦЭМ!$D$39:$D$782,СВЦЭМ!$A$39:$A$782,$A28,СВЦЭМ!$B$39:$B$782,X$11)+'СЕТ СН'!$F$14+СВЦЭМ!$D$10+'СЕТ СН'!$F$8*'СЕТ СН'!$F$9-'СЕТ СН'!$F$26</f>
        <v>1173.7277766500001</v>
      </c>
      <c r="Y28" s="36">
        <f>SUMIFS(СВЦЭМ!$D$39:$D$782,СВЦЭМ!$A$39:$A$782,$A28,СВЦЭМ!$B$39:$B$782,Y$11)+'СЕТ СН'!$F$14+СВЦЭМ!$D$10+'СЕТ СН'!$F$8*'СЕТ СН'!$F$9-'СЕТ СН'!$F$26</f>
        <v>1231.3360471499998</v>
      </c>
    </row>
    <row r="29" spans="1:25" ht="15.75" x14ac:dyDescent="0.2">
      <c r="A29" s="35">
        <f t="shared" si="0"/>
        <v>44304</v>
      </c>
      <c r="B29" s="36">
        <f>SUMIFS(СВЦЭМ!$D$39:$D$782,СВЦЭМ!$A$39:$A$782,$A29,СВЦЭМ!$B$39:$B$782,B$11)+'СЕТ СН'!$F$14+СВЦЭМ!$D$10+'СЕТ СН'!$F$8*'СЕТ СН'!$F$9-'СЕТ СН'!$F$26</f>
        <v>1261.5596194</v>
      </c>
      <c r="C29" s="36">
        <f>SUMIFS(СВЦЭМ!$D$39:$D$782,СВЦЭМ!$A$39:$A$782,$A29,СВЦЭМ!$B$39:$B$782,C$11)+'СЕТ СН'!$F$14+СВЦЭМ!$D$10+'СЕТ СН'!$F$8*'СЕТ СН'!$F$9-'СЕТ СН'!$F$26</f>
        <v>1316.43375683</v>
      </c>
      <c r="D29" s="36">
        <f>SUMIFS(СВЦЭМ!$D$39:$D$782,СВЦЭМ!$A$39:$A$782,$A29,СВЦЭМ!$B$39:$B$782,D$11)+'СЕТ СН'!$F$14+СВЦЭМ!$D$10+'СЕТ СН'!$F$8*'СЕТ СН'!$F$9-'СЕТ СН'!$F$26</f>
        <v>1333.33781413</v>
      </c>
      <c r="E29" s="36">
        <f>SUMIFS(СВЦЭМ!$D$39:$D$782,СВЦЭМ!$A$39:$A$782,$A29,СВЦЭМ!$B$39:$B$782,E$11)+'СЕТ СН'!$F$14+СВЦЭМ!$D$10+'СЕТ СН'!$F$8*'СЕТ СН'!$F$9-'СЕТ СН'!$F$26</f>
        <v>1324.9190629299999</v>
      </c>
      <c r="F29" s="36">
        <f>SUMIFS(СВЦЭМ!$D$39:$D$782,СВЦЭМ!$A$39:$A$782,$A29,СВЦЭМ!$B$39:$B$782,F$11)+'СЕТ СН'!$F$14+СВЦЭМ!$D$10+'СЕТ СН'!$F$8*'СЕТ СН'!$F$9-'СЕТ СН'!$F$26</f>
        <v>1349.56316945</v>
      </c>
      <c r="G29" s="36">
        <f>SUMIFS(СВЦЭМ!$D$39:$D$782,СВЦЭМ!$A$39:$A$782,$A29,СВЦЭМ!$B$39:$B$782,G$11)+'СЕТ СН'!$F$14+СВЦЭМ!$D$10+'СЕТ СН'!$F$8*'СЕТ СН'!$F$9-'СЕТ СН'!$F$26</f>
        <v>1350.6019476899999</v>
      </c>
      <c r="H29" s="36">
        <f>SUMIFS(СВЦЭМ!$D$39:$D$782,СВЦЭМ!$A$39:$A$782,$A29,СВЦЭМ!$B$39:$B$782,H$11)+'СЕТ СН'!$F$14+СВЦЭМ!$D$10+'СЕТ СН'!$F$8*'СЕТ СН'!$F$9-'СЕТ СН'!$F$26</f>
        <v>1348.2039852299999</v>
      </c>
      <c r="I29" s="36">
        <f>SUMIFS(СВЦЭМ!$D$39:$D$782,СВЦЭМ!$A$39:$A$782,$A29,СВЦЭМ!$B$39:$B$782,I$11)+'СЕТ СН'!$F$14+СВЦЭМ!$D$10+'СЕТ СН'!$F$8*'СЕТ СН'!$F$9-'СЕТ СН'!$F$26</f>
        <v>1293.6357344799999</v>
      </c>
      <c r="J29" s="36">
        <f>SUMIFS(СВЦЭМ!$D$39:$D$782,СВЦЭМ!$A$39:$A$782,$A29,СВЦЭМ!$B$39:$B$782,J$11)+'СЕТ СН'!$F$14+СВЦЭМ!$D$10+'СЕТ СН'!$F$8*'СЕТ СН'!$F$9-'СЕТ СН'!$F$26</f>
        <v>1229.31556899</v>
      </c>
      <c r="K29" s="36">
        <f>SUMIFS(СВЦЭМ!$D$39:$D$782,СВЦЭМ!$A$39:$A$782,$A29,СВЦЭМ!$B$39:$B$782,K$11)+'СЕТ СН'!$F$14+СВЦЭМ!$D$10+'СЕТ СН'!$F$8*'СЕТ СН'!$F$9-'СЕТ СН'!$F$26</f>
        <v>1156.1421005</v>
      </c>
      <c r="L29" s="36">
        <f>SUMIFS(СВЦЭМ!$D$39:$D$782,СВЦЭМ!$A$39:$A$782,$A29,СВЦЭМ!$B$39:$B$782,L$11)+'СЕТ СН'!$F$14+СВЦЭМ!$D$10+'СЕТ СН'!$F$8*'СЕТ СН'!$F$9-'СЕТ СН'!$F$26</f>
        <v>1146.45193116</v>
      </c>
      <c r="M29" s="36">
        <f>SUMIFS(СВЦЭМ!$D$39:$D$782,СВЦЭМ!$A$39:$A$782,$A29,СВЦЭМ!$B$39:$B$782,M$11)+'СЕТ СН'!$F$14+СВЦЭМ!$D$10+'СЕТ СН'!$F$8*'СЕТ СН'!$F$9-'СЕТ СН'!$F$26</f>
        <v>1162.77607109</v>
      </c>
      <c r="N29" s="36">
        <f>SUMIFS(СВЦЭМ!$D$39:$D$782,СВЦЭМ!$A$39:$A$782,$A29,СВЦЭМ!$B$39:$B$782,N$11)+'СЕТ СН'!$F$14+СВЦЭМ!$D$10+'СЕТ СН'!$F$8*'СЕТ СН'!$F$9-'СЕТ СН'!$F$26</f>
        <v>1273.50388832</v>
      </c>
      <c r="O29" s="36">
        <f>SUMIFS(СВЦЭМ!$D$39:$D$782,СВЦЭМ!$A$39:$A$782,$A29,СВЦЭМ!$B$39:$B$782,O$11)+'СЕТ СН'!$F$14+СВЦЭМ!$D$10+'СЕТ СН'!$F$8*'СЕТ СН'!$F$9-'СЕТ СН'!$F$26</f>
        <v>1397.34911573</v>
      </c>
      <c r="P29" s="36">
        <f>SUMIFS(СВЦЭМ!$D$39:$D$782,СВЦЭМ!$A$39:$A$782,$A29,СВЦЭМ!$B$39:$B$782,P$11)+'СЕТ СН'!$F$14+СВЦЭМ!$D$10+'СЕТ СН'!$F$8*'СЕТ СН'!$F$9-'СЕТ СН'!$F$26</f>
        <v>1382.75642118</v>
      </c>
      <c r="Q29" s="36">
        <f>SUMIFS(СВЦЭМ!$D$39:$D$782,СВЦЭМ!$A$39:$A$782,$A29,СВЦЭМ!$B$39:$B$782,Q$11)+'СЕТ СН'!$F$14+СВЦЭМ!$D$10+'СЕТ СН'!$F$8*'СЕТ СН'!$F$9-'СЕТ СН'!$F$26</f>
        <v>1375.62833434</v>
      </c>
      <c r="R29" s="36">
        <f>SUMIFS(СВЦЭМ!$D$39:$D$782,СВЦЭМ!$A$39:$A$782,$A29,СВЦЭМ!$B$39:$B$782,R$11)+'СЕТ СН'!$F$14+СВЦЭМ!$D$10+'СЕТ СН'!$F$8*'СЕТ СН'!$F$9-'СЕТ СН'!$F$26</f>
        <v>1376.8488389899999</v>
      </c>
      <c r="S29" s="36">
        <f>SUMIFS(СВЦЭМ!$D$39:$D$782,СВЦЭМ!$A$39:$A$782,$A29,СВЦЭМ!$B$39:$B$782,S$11)+'СЕТ СН'!$F$14+СВЦЭМ!$D$10+'СЕТ СН'!$F$8*'СЕТ СН'!$F$9-'СЕТ СН'!$F$26</f>
        <v>1358.8560922899999</v>
      </c>
      <c r="T29" s="36">
        <f>SUMIFS(СВЦЭМ!$D$39:$D$782,СВЦЭМ!$A$39:$A$782,$A29,СВЦЭМ!$B$39:$B$782,T$11)+'СЕТ СН'!$F$14+СВЦЭМ!$D$10+'СЕТ СН'!$F$8*'СЕТ СН'!$F$9-'СЕТ СН'!$F$26</f>
        <v>1172.36208928</v>
      </c>
      <c r="U29" s="36">
        <f>SUMIFS(СВЦЭМ!$D$39:$D$782,СВЦЭМ!$A$39:$A$782,$A29,СВЦЭМ!$B$39:$B$782,U$11)+'СЕТ СН'!$F$14+СВЦЭМ!$D$10+'СЕТ СН'!$F$8*'СЕТ СН'!$F$9-'СЕТ СН'!$F$26</f>
        <v>1081.6997070100001</v>
      </c>
      <c r="V29" s="36">
        <f>SUMIFS(СВЦЭМ!$D$39:$D$782,СВЦЭМ!$A$39:$A$782,$A29,СВЦЭМ!$B$39:$B$782,V$11)+'СЕТ СН'!$F$14+СВЦЭМ!$D$10+'СЕТ СН'!$F$8*'СЕТ СН'!$F$9-'СЕТ СН'!$F$26</f>
        <v>1047.99761496</v>
      </c>
      <c r="W29" s="36">
        <f>SUMIFS(СВЦЭМ!$D$39:$D$782,СВЦЭМ!$A$39:$A$782,$A29,СВЦЭМ!$B$39:$B$782,W$11)+'СЕТ СН'!$F$14+СВЦЭМ!$D$10+'СЕТ СН'!$F$8*'СЕТ СН'!$F$9-'СЕТ СН'!$F$26</f>
        <v>1052.0151172200001</v>
      </c>
      <c r="X29" s="36">
        <f>SUMIFS(СВЦЭМ!$D$39:$D$782,СВЦЭМ!$A$39:$A$782,$A29,СВЦЭМ!$B$39:$B$782,X$11)+'СЕТ СН'!$F$14+СВЦЭМ!$D$10+'СЕТ СН'!$F$8*'СЕТ СН'!$F$9-'СЕТ СН'!$F$26</f>
        <v>1094.3495082100001</v>
      </c>
      <c r="Y29" s="36">
        <f>SUMIFS(СВЦЭМ!$D$39:$D$782,СВЦЭМ!$A$39:$A$782,$A29,СВЦЭМ!$B$39:$B$782,Y$11)+'СЕТ СН'!$F$14+СВЦЭМ!$D$10+'СЕТ СН'!$F$8*'СЕТ СН'!$F$9-'СЕТ СН'!$F$26</f>
        <v>1131.61790774</v>
      </c>
    </row>
    <row r="30" spans="1:25" ht="15.75" x14ac:dyDescent="0.2">
      <c r="A30" s="35">
        <f t="shared" si="0"/>
        <v>44305</v>
      </c>
      <c r="B30" s="36">
        <f>SUMIFS(СВЦЭМ!$D$39:$D$782,СВЦЭМ!$A$39:$A$782,$A30,СВЦЭМ!$B$39:$B$782,B$11)+'СЕТ СН'!$F$14+СВЦЭМ!$D$10+'СЕТ СН'!$F$8*'СЕТ СН'!$F$9-'СЕТ СН'!$F$26</f>
        <v>1328.96272647</v>
      </c>
      <c r="C30" s="36">
        <f>SUMIFS(СВЦЭМ!$D$39:$D$782,СВЦЭМ!$A$39:$A$782,$A30,СВЦЭМ!$B$39:$B$782,C$11)+'СЕТ СН'!$F$14+СВЦЭМ!$D$10+'СЕТ СН'!$F$8*'СЕТ СН'!$F$9-'СЕТ СН'!$F$26</f>
        <v>1378.53655546</v>
      </c>
      <c r="D30" s="36">
        <f>SUMIFS(СВЦЭМ!$D$39:$D$782,СВЦЭМ!$A$39:$A$782,$A30,СВЦЭМ!$B$39:$B$782,D$11)+'СЕТ СН'!$F$14+СВЦЭМ!$D$10+'СЕТ СН'!$F$8*'СЕТ СН'!$F$9-'СЕТ СН'!$F$26</f>
        <v>1424.1824115899999</v>
      </c>
      <c r="E30" s="36">
        <f>SUMIFS(СВЦЭМ!$D$39:$D$782,СВЦЭМ!$A$39:$A$782,$A30,СВЦЭМ!$B$39:$B$782,E$11)+'СЕТ СН'!$F$14+СВЦЭМ!$D$10+'СЕТ СН'!$F$8*'СЕТ СН'!$F$9-'СЕТ СН'!$F$26</f>
        <v>1423.22794322</v>
      </c>
      <c r="F30" s="36">
        <f>SUMIFS(СВЦЭМ!$D$39:$D$782,СВЦЭМ!$A$39:$A$782,$A30,СВЦЭМ!$B$39:$B$782,F$11)+'СЕТ СН'!$F$14+СВЦЭМ!$D$10+'СЕТ СН'!$F$8*'СЕТ СН'!$F$9-'СЕТ СН'!$F$26</f>
        <v>1431.1638897999999</v>
      </c>
      <c r="G30" s="36">
        <f>SUMIFS(СВЦЭМ!$D$39:$D$782,СВЦЭМ!$A$39:$A$782,$A30,СВЦЭМ!$B$39:$B$782,G$11)+'СЕТ СН'!$F$14+СВЦЭМ!$D$10+'СЕТ СН'!$F$8*'СЕТ СН'!$F$9-'СЕТ СН'!$F$26</f>
        <v>1428.7184792599999</v>
      </c>
      <c r="H30" s="36">
        <f>SUMIFS(СВЦЭМ!$D$39:$D$782,СВЦЭМ!$A$39:$A$782,$A30,СВЦЭМ!$B$39:$B$782,H$11)+'СЕТ СН'!$F$14+СВЦЭМ!$D$10+'СЕТ СН'!$F$8*'СЕТ СН'!$F$9-'СЕТ СН'!$F$26</f>
        <v>1385.4406543699999</v>
      </c>
      <c r="I30" s="36">
        <f>SUMIFS(СВЦЭМ!$D$39:$D$782,СВЦЭМ!$A$39:$A$782,$A30,СВЦЭМ!$B$39:$B$782,I$11)+'СЕТ СН'!$F$14+СВЦЭМ!$D$10+'СЕТ СН'!$F$8*'СЕТ СН'!$F$9-'СЕТ СН'!$F$26</f>
        <v>1298.7707068899999</v>
      </c>
      <c r="J30" s="36">
        <f>SUMIFS(СВЦЭМ!$D$39:$D$782,СВЦЭМ!$A$39:$A$782,$A30,СВЦЭМ!$B$39:$B$782,J$11)+'СЕТ СН'!$F$14+СВЦЭМ!$D$10+'СЕТ СН'!$F$8*'СЕТ СН'!$F$9-'СЕТ СН'!$F$26</f>
        <v>1226.47902972</v>
      </c>
      <c r="K30" s="36">
        <f>SUMIFS(СВЦЭМ!$D$39:$D$782,СВЦЭМ!$A$39:$A$782,$A30,СВЦЭМ!$B$39:$B$782,K$11)+'СЕТ СН'!$F$14+СВЦЭМ!$D$10+'СЕТ СН'!$F$8*'СЕТ СН'!$F$9-'СЕТ СН'!$F$26</f>
        <v>1158.3712847100001</v>
      </c>
      <c r="L30" s="36">
        <f>SUMIFS(СВЦЭМ!$D$39:$D$782,СВЦЭМ!$A$39:$A$782,$A30,СВЦЭМ!$B$39:$B$782,L$11)+'СЕТ СН'!$F$14+СВЦЭМ!$D$10+'СЕТ СН'!$F$8*'СЕТ СН'!$F$9-'СЕТ СН'!$F$26</f>
        <v>1152.2501159599999</v>
      </c>
      <c r="M30" s="36">
        <f>SUMIFS(СВЦЭМ!$D$39:$D$782,СВЦЭМ!$A$39:$A$782,$A30,СВЦЭМ!$B$39:$B$782,M$11)+'СЕТ СН'!$F$14+СВЦЭМ!$D$10+'СЕТ СН'!$F$8*'СЕТ СН'!$F$9-'СЕТ СН'!$F$26</f>
        <v>1178.6057388199999</v>
      </c>
      <c r="N30" s="36">
        <f>SUMIFS(СВЦЭМ!$D$39:$D$782,СВЦЭМ!$A$39:$A$782,$A30,СВЦЭМ!$B$39:$B$782,N$11)+'СЕТ СН'!$F$14+СВЦЭМ!$D$10+'СЕТ СН'!$F$8*'СЕТ СН'!$F$9-'СЕТ СН'!$F$26</f>
        <v>1218.3570452500001</v>
      </c>
      <c r="O30" s="36">
        <f>SUMIFS(СВЦЭМ!$D$39:$D$782,СВЦЭМ!$A$39:$A$782,$A30,СВЦЭМ!$B$39:$B$782,O$11)+'СЕТ СН'!$F$14+СВЦЭМ!$D$10+'СЕТ СН'!$F$8*'СЕТ СН'!$F$9-'СЕТ СН'!$F$26</f>
        <v>1269.99027914</v>
      </c>
      <c r="P30" s="36">
        <f>SUMIFS(СВЦЭМ!$D$39:$D$782,СВЦЭМ!$A$39:$A$782,$A30,СВЦЭМ!$B$39:$B$782,P$11)+'СЕТ СН'!$F$14+СВЦЭМ!$D$10+'СЕТ СН'!$F$8*'СЕТ СН'!$F$9-'СЕТ СН'!$F$26</f>
        <v>1322.9468194399999</v>
      </c>
      <c r="Q30" s="36">
        <f>SUMIFS(СВЦЭМ!$D$39:$D$782,СВЦЭМ!$A$39:$A$782,$A30,СВЦЭМ!$B$39:$B$782,Q$11)+'СЕТ СН'!$F$14+СВЦЭМ!$D$10+'СЕТ СН'!$F$8*'СЕТ СН'!$F$9-'СЕТ СН'!$F$26</f>
        <v>1341.74704382</v>
      </c>
      <c r="R30" s="36">
        <f>SUMIFS(СВЦЭМ!$D$39:$D$782,СВЦЭМ!$A$39:$A$782,$A30,СВЦЭМ!$B$39:$B$782,R$11)+'СЕТ СН'!$F$14+СВЦЭМ!$D$10+'СЕТ СН'!$F$8*'СЕТ СН'!$F$9-'СЕТ СН'!$F$26</f>
        <v>1329.4931827799999</v>
      </c>
      <c r="S30" s="36">
        <f>SUMIFS(СВЦЭМ!$D$39:$D$782,СВЦЭМ!$A$39:$A$782,$A30,СВЦЭМ!$B$39:$B$782,S$11)+'СЕТ СН'!$F$14+СВЦЭМ!$D$10+'СЕТ СН'!$F$8*'СЕТ СН'!$F$9-'СЕТ СН'!$F$26</f>
        <v>1306.01813692</v>
      </c>
      <c r="T30" s="36">
        <f>SUMIFS(СВЦЭМ!$D$39:$D$782,СВЦЭМ!$A$39:$A$782,$A30,СВЦЭМ!$B$39:$B$782,T$11)+'СЕТ СН'!$F$14+СВЦЭМ!$D$10+'СЕТ СН'!$F$8*'СЕТ СН'!$F$9-'СЕТ СН'!$F$26</f>
        <v>1241.5331950899999</v>
      </c>
      <c r="U30" s="36">
        <f>SUMIFS(СВЦЭМ!$D$39:$D$782,СВЦЭМ!$A$39:$A$782,$A30,СВЦЭМ!$B$39:$B$782,U$11)+'СЕТ СН'!$F$14+СВЦЭМ!$D$10+'СЕТ СН'!$F$8*'СЕТ СН'!$F$9-'СЕТ СН'!$F$26</f>
        <v>1189.17730312</v>
      </c>
      <c r="V30" s="36">
        <f>SUMIFS(СВЦЭМ!$D$39:$D$782,СВЦЭМ!$A$39:$A$782,$A30,СВЦЭМ!$B$39:$B$782,V$11)+'СЕТ СН'!$F$14+СВЦЭМ!$D$10+'СЕТ СН'!$F$8*'СЕТ СН'!$F$9-'СЕТ СН'!$F$26</f>
        <v>1157.02472272</v>
      </c>
      <c r="W30" s="36">
        <f>SUMIFS(СВЦЭМ!$D$39:$D$782,СВЦЭМ!$A$39:$A$782,$A30,СВЦЭМ!$B$39:$B$782,W$11)+'СЕТ СН'!$F$14+СВЦЭМ!$D$10+'СЕТ СН'!$F$8*'СЕТ СН'!$F$9-'СЕТ СН'!$F$26</f>
        <v>1170.3732251500001</v>
      </c>
      <c r="X30" s="36">
        <f>SUMIFS(СВЦЭМ!$D$39:$D$782,СВЦЭМ!$A$39:$A$782,$A30,СВЦЭМ!$B$39:$B$782,X$11)+'СЕТ СН'!$F$14+СВЦЭМ!$D$10+'СЕТ СН'!$F$8*'СЕТ СН'!$F$9-'СЕТ СН'!$F$26</f>
        <v>1206.0294705399999</v>
      </c>
      <c r="Y30" s="36">
        <f>SUMIFS(СВЦЭМ!$D$39:$D$782,СВЦЭМ!$A$39:$A$782,$A30,СВЦЭМ!$B$39:$B$782,Y$11)+'СЕТ СН'!$F$14+СВЦЭМ!$D$10+'СЕТ СН'!$F$8*'СЕТ СН'!$F$9-'СЕТ СН'!$F$26</f>
        <v>1254.7245156899999</v>
      </c>
    </row>
    <row r="31" spans="1:25" ht="15.75" x14ac:dyDescent="0.2">
      <c r="A31" s="35">
        <f t="shared" si="0"/>
        <v>44306</v>
      </c>
      <c r="B31" s="36">
        <f>SUMIFS(СВЦЭМ!$D$39:$D$782,СВЦЭМ!$A$39:$A$782,$A31,СВЦЭМ!$B$39:$B$782,B$11)+'СЕТ СН'!$F$14+СВЦЭМ!$D$10+'СЕТ СН'!$F$8*'СЕТ СН'!$F$9-'СЕТ СН'!$F$26</f>
        <v>1379.1068493299999</v>
      </c>
      <c r="C31" s="36">
        <f>SUMIFS(СВЦЭМ!$D$39:$D$782,СВЦЭМ!$A$39:$A$782,$A31,СВЦЭМ!$B$39:$B$782,C$11)+'СЕТ СН'!$F$14+СВЦЭМ!$D$10+'СЕТ СН'!$F$8*'СЕТ СН'!$F$9-'СЕТ СН'!$F$26</f>
        <v>1353.00757849</v>
      </c>
      <c r="D31" s="36">
        <f>SUMIFS(СВЦЭМ!$D$39:$D$782,СВЦЭМ!$A$39:$A$782,$A31,СВЦЭМ!$B$39:$B$782,D$11)+'СЕТ СН'!$F$14+СВЦЭМ!$D$10+'СЕТ СН'!$F$8*'СЕТ СН'!$F$9-'СЕТ СН'!$F$26</f>
        <v>1302.0868678299998</v>
      </c>
      <c r="E31" s="36">
        <f>SUMIFS(СВЦЭМ!$D$39:$D$782,СВЦЭМ!$A$39:$A$782,$A31,СВЦЭМ!$B$39:$B$782,E$11)+'СЕТ СН'!$F$14+СВЦЭМ!$D$10+'СЕТ СН'!$F$8*'СЕТ СН'!$F$9-'СЕТ СН'!$F$26</f>
        <v>1297.09835718</v>
      </c>
      <c r="F31" s="36">
        <f>SUMIFS(СВЦЭМ!$D$39:$D$782,СВЦЭМ!$A$39:$A$782,$A31,СВЦЭМ!$B$39:$B$782,F$11)+'СЕТ СН'!$F$14+СВЦЭМ!$D$10+'СЕТ СН'!$F$8*'СЕТ СН'!$F$9-'СЕТ СН'!$F$26</f>
        <v>1299.40517886</v>
      </c>
      <c r="G31" s="36">
        <f>SUMIFS(СВЦЭМ!$D$39:$D$782,СВЦЭМ!$A$39:$A$782,$A31,СВЦЭМ!$B$39:$B$782,G$11)+'СЕТ СН'!$F$14+СВЦЭМ!$D$10+'СЕТ СН'!$F$8*'СЕТ СН'!$F$9-'СЕТ СН'!$F$26</f>
        <v>1301.36471824</v>
      </c>
      <c r="H31" s="36">
        <f>SUMIFS(СВЦЭМ!$D$39:$D$782,СВЦЭМ!$A$39:$A$782,$A31,СВЦЭМ!$B$39:$B$782,H$11)+'СЕТ СН'!$F$14+СВЦЭМ!$D$10+'СЕТ СН'!$F$8*'СЕТ СН'!$F$9-'СЕТ СН'!$F$26</f>
        <v>1347.6882133300001</v>
      </c>
      <c r="I31" s="36">
        <f>SUMIFS(СВЦЭМ!$D$39:$D$782,СВЦЭМ!$A$39:$A$782,$A31,СВЦЭМ!$B$39:$B$782,I$11)+'СЕТ СН'!$F$14+СВЦЭМ!$D$10+'СЕТ СН'!$F$8*'СЕТ СН'!$F$9-'СЕТ СН'!$F$26</f>
        <v>1385.7975062200001</v>
      </c>
      <c r="J31" s="36">
        <f>SUMIFS(СВЦЭМ!$D$39:$D$782,СВЦЭМ!$A$39:$A$782,$A31,СВЦЭМ!$B$39:$B$782,J$11)+'СЕТ СН'!$F$14+СВЦЭМ!$D$10+'СЕТ СН'!$F$8*'СЕТ СН'!$F$9-'СЕТ СН'!$F$26</f>
        <v>1342.4087527899999</v>
      </c>
      <c r="K31" s="36">
        <f>SUMIFS(СВЦЭМ!$D$39:$D$782,СВЦЭМ!$A$39:$A$782,$A31,СВЦЭМ!$B$39:$B$782,K$11)+'СЕТ СН'!$F$14+СВЦЭМ!$D$10+'СЕТ СН'!$F$8*'СЕТ СН'!$F$9-'СЕТ СН'!$F$26</f>
        <v>1281.9427676799999</v>
      </c>
      <c r="L31" s="36">
        <f>SUMIFS(СВЦЭМ!$D$39:$D$782,СВЦЭМ!$A$39:$A$782,$A31,СВЦЭМ!$B$39:$B$782,L$11)+'СЕТ СН'!$F$14+СВЦЭМ!$D$10+'СЕТ СН'!$F$8*'СЕТ СН'!$F$9-'СЕТ СН'!$F$26</f>
        <v>1288.0759137699999</v>
      </c>
      <c r="M31" s="36">
        <f>SUMIFS(СВЦЭМ!$D$39:$D$782,СВЦЭМ!$A$39:$A$782,$A31,СВЦЭМ!$B$39:$B$782,M$11)+'СЕТ СН'!$F$14+СВЦЭМ!$D$10+'СЕТ СН'!$F$8*'СЕТ СН'!$F$9-'СЕТ СН'!$F$26</f>
        <v>1293.7937188399999</v>
      </c>
      <c r="N31" s="36">
        <f>SUMIFS(СВЦЭМ!$D$39:$D$782,СВЦЭМ!$A$39:$A$782,$A31,СВЦЭМ!$B$39:$B$782,N$11)+'СЕТ СН'!$F$14+СВЦЭМ!$D$10+'СЕТ СН'!$F$8*'СЕТ СН'!$F$9-'СЕТ СН'!$F$26</f>
        <v>1313.8907788899999</v>
      </c>
      <c r="O31" s="36">
        <f>SUMIFS(СВЦЭМ!$D$39:$D$782,СВЦЭМ!$A$39:$A$782,$A31,СВЦЭМ!$B$39:$B$782,O$11)+'СЕТ СН'!$F$14+СВЦЭМ!$D$10+'СЕТ СН'!$F$8*'СЕТ СН'!$F$9-'СЕТ СН'!$F$26</f>
        <v>1360.66771986</v>
      </c>
      <c r="P31" s="36">
        <f>SUMIFS(СВЦЭМ!$D$39:$D$782,СВЦЭМ!$A$39:$A$782,$A31,СВЦЭМ!$B$39:$B$782,P$11)+'СЕТ СН'!$F$14+СВЦЭМ!$D$10+'СЕТ СН'!$F$8*'СЕТ СН'!$F$9-'СЕТ СН'!$F$26</f>
        <v>1381.6286386100001</v>
      </c>
      <c r="Q31" s="36">
        <f>SUMIFS(СВЦЭМ!$D$39:$D$782,СВЦЭМ!$A$39:$A$782,$A31,СВЦЭМ!$B$39:$B$782,Q$11)+'СЕТ СН'!$F$14+СВЦЭМ!$D$10+'СЕТ СН'!$F$8*'СЕТ СН'!$F$9-'СЕТ СН'!$F$26</f>
        <v>1370.1130865999999</v>
      </c>
      <c r="R31" s="36">
        <f>SUMIFS(СВЦЭМ!$D$39:$D$782,СВЦЭМ!$A$39:$A$782,$A31,СВЦЭМ!$B$39:$B$782,R$11)+'СЕТ СН'!$F$14+СВЦЭМ!$D$10+'СЕТ СН'!$F$8*'СЕТ СН'!$F$9-'СЕТ СН'!$F$26</f>
        <v>1374.7503718399998</v>
      </c>
      <c r="S31" s="36">
        <f>SUMIFS(СВЦЭМ!$D$39:$D$782,СВЦЭМ!$A$39:$A$782,$A31,СВЦЭМ!$B$39:$B$782,S$11)+'СЕТ СН'!$F$14+СВЦЭМ!$D$10+'СЕТ СН'!$F$8*'СЕТ СН'!$F$9-'СЕТ СН'!$F$26</f>
        <v>1391.9770700899999</v>
      </c>
      <c r="T31" s="36">
        <f>SUMIFS(СВЦЭМ!$D$39:$D$782,СВЦЭМ!$A$39:$A$782,$A31,СВЦЭМ!$B$39:$B$782,T$11)+'СЕТ СН'!$F$14+СВЦЭМ!$D$10+'СЕТ СН'!$F$8*'СЕТ СН'!$F$9-'СЕТ СН'!$F$26</f>
        <v>1326.3618963500001</v>
      </c>
      <c r="U31" s="36">
        <f>SUMIFS(СВЦЭМ!$D$39:$D$782,СВЦЭМ!$A$39:$A$782,$A31,СВЦЭМ!$B$39:$B$782,U$11)+'СЕТ СН'!$F$14+СВЦЭМ!$D$10+'СЕТ СН'!$F$8*'СЕТ СН'!$F$9-'СЕТ СН'!$F$26</f>
        <v>1249.14026115</v>
      </c>
      <c r="V31" s="36">
        <f>SUMIFS(СВЦЭМ!$D$39:$D$782,СВЦЭМ!$A$39:$A$782,$A31,СВЦЭМ!$B$39:$B$782,V$11)+'СЕТ СН'!$F$14+СВЦЭМ!$D$10+'СЕТ СН'!$F$8*'СЕТ СН'!$F$9-'СЕТ СН'!$F$26</f>
        <v>1207.9061280799999</v>
      </c>
      <c r="W31" s="36">
        <f>SUMIFS(СВЦЭМ!$D$39:$D$782,СВЦЭМ!$A$39:$A$782,$A31,СВЦЭМ!$B$39:$B$782,W$11)+'СЕТ СН'!$F$14+СВЦЭМ!$D$10+'СЕТ СН'!$F$8*'СЕТ СН'!$F$9-'СЕТ СН'!$F$26</f>
        <v>1217.1518792999998</v>
      </c>
      <c r="X31" s="36">
        <f>SUMIFS(СВЦЭМ!$D$39:$D$782,СВЦЭМ!$A$39:$A$782,$A31,СВЦЭМ!$B$39:$B$782,X$11)+'СЕТ СН'!$F$14+СВЦЭМ!$D$10+'СЕТ СН'!$F$8*'СЕТ СН'!$F$9-'СЕТ СН'!$F$26</f>
        <v>1244.96243918</v>
      </c>
      <c r="Y31" s="36">
        <f>SUMIFS(СВЦЭМ!$D$39:$D$782,СВЦЭМ!$A$39:$A$782,$A31,СВЦЭМ!$B$39:$B$782,Y$11)+'СЕТ СН'!$F$14+СВЦЭМ!$D$10+'СЕТ СН'!$F$8*'СЕТ СН'!$F$9-'СЕТ СН'!$F$26</f>
        <v>1313.87599389</v>
      </c>
    </row>
    <row r="32" spans="1:25" ht="15.75" x14ac:dyDescent="0.2">
      <c r="A32" s="35">
        <f t="shared" si="0"/>
        <v>44307</v>
      </c>
      <c r="B32" s="36">
        <f>SUMIFS(СВЦЭМ!$D$39:$D$782,СВЦЭМ!$A$39:$A$782,$A32,СВЦЭМ!$B$39:$B$782,B$11)+'СЕТ СН'!$F$14+СВЦЭМ!$D$10+'СЕТ СН'!$F$8*'СЕТ СН'!$F$9-'СЕТ СН'!$F$26</f>
        <v>1334.2879834299999</v>
      </c>
      <c r="C32" s="36">
        <f>SUMIFS(СВЦЭМ!$D$39:$D$782,СВЦЭМ!$A$39:$A$782,$A32,СВЦЭМ!$B$39:$B$782,C$11)+'СЕТ СН'!$F$14+СВЦЭМ!$D$10+'СЕТ СН'!$F$8*'СЕТ СН'!$F$9-'СЕТ СН'!$F$26</f>
        <v>1355.1065855299998</v>
      </c>
      <c r="D32" s="36">
        <f>SUMIFS(СВЦЭМ!$D$39:$D$782,СВЦЭМ!$A$39:$A$782,$A32,СВЦЭМ!$B$39:$B$782,D$11)+'СЕТ СН'!$F$14+СВЦЭМ!$D$10+'СЕТ СН'!$F$8*'СЕТ СН'!$F$9-'СЕТ СН'!$F$26</f>
        <v>1297.71576652</v>
      </c>
      <c r="E32" s="36">
        <f>SUMIFS(СВЦЭМ!$D$39:$D$782,СВЦЭМ!$A$39:$A$782,$A32,СВЦЭМ!$B$39:$B$782,E$11)+'СЕТ СН'!$F$14+СВЦЭМ!$D$10+'СЕТ СН'!$F$8*'СЕТ СН'!$F$9-'СЕТ СН'!$F$26</f>
        <v>1305.5942015000001</v>
      </c>
      <c r="F32" s="36">
        <f>SUMIFS(СВЦЭМ!$D$39:$D$782,СВЦЭМ!$A$39:$A$782,$A32,СВЦЭМ!$B$39:$B$782,F$11)+'СЕТ СН'!$F$14+СВЦЭМ!$D$10+'СЕТ СН'!$F$8*'СЕТ СН'!$F$9-'СЕТ СН'!$F$26</f>
        <v>1306.9369218499999</v>
      </c>
      <c r="G32" s="36">
        <f>SUMIFS(СВЦЭМ!$D$39:$D$782,СВЦЭМ!$A$39:$A$782,$A32,СВЦЭМ!$B$39:$B$782,G$11)+'СЕТ СН'!$F$14+СВЦЭМ!$D$10+'СЕТ СН'!$F$8*'СЕТ СН'!$F$9-'СЕТ СН'!$F$26</f>
        <v>1301.98230859</v>
      </c>
      <c r="H32" s="36">
        <f>SUMIFS(СВЦЭМ!$D$39:$D$782,СВЦЭМ!$A$39:$A$782,$A32,СВЦЭМ!$B$39:$B$782,H$11)+'СЕТ СН'!$F$14+СВЦЭМ!$D$10+'СЕТ СН'!$F$8*'СЕТ СН'!$F$9-'СЕТ СН'!$F$26</f>
        <v>1336.74633993</v>
      </c>
      <c r="I32" s="36">
        <f>SUMIFS(СВЦЭМ!$D$39:$D$782,СВЦЭМ!$A$39:$A$782,$A32,СВЦЭМ!$B$39:$B$782,I$11)+'СЕТ СН'!$F$14+СВЦЭМ!$D$10+'СЕТ СН'!$F$8*'СЕТ СН'!$F$9-'СЕТ СН'!$F$26</f>
        <v>1332.76463599</v>
      </c>
      <c r="J32" s="36">
        <f>SUMIFS(СВЦЭМ!$D$39:$D$782,СВЦЭМ!$A$39:$A$782,$A32,СВЦЭМ!$B$39:$B$782,J$11)+'СЕТ СН'!$F$14+СВЦЭМ!$D$10+'СЕТ СН'!$F$8*'СЕТ СН'!$F$9-'СЕТ СН'!$F$26</f>
        <v>1298.4492112</v>
      </c>
      <c r="K32" s="36">
        <f>SUMIFS(СВЦЭМ!$D$39:$D$782,СВЦЭМ!$A$39:$A$782,$A32,СВЦЭМ!$B$39:$B$782,K$11)+'СЕТ СН'!$F$14+СВЦЭМ!$D$10+'СЕТ СН'!$F$8*'СЕТ СН'!$F$9-'СЕТ СН'!$F$26</f>
        <v>1249.92142562</v>
      </c>
      <c r="L32" s="36">
        <f>SUMIFS(СВЦЭМ!$D$39:$D$782,СВЦЭМ!$A$39:$A$782,$A32,СВЦЭМ!$B$39:$B$782,L$11)+'СЕТ СН'!$F$14+СВЦЭМ!$D$10+'СЕТ СН'!$F$8*'СЕТ СН'!$F$9-'СЕТ СН'!$F$26</f>
        <v>1253.33113871</v>
      </c>
      <c r="M32" s="36">
        <f>SUMIFS(СВЦЭМ!$D$39:$D$782,СВЦЭМ!$A$39:$A$782,$A32,СВЦЭМ!$B$39:$B$782,M$11)+'СЕТ СН'!$F$14+СВЦЭМ!$D$10+'СЕТ СН'!$F$8*'СЕТ СН'!$F$9-'СЕТ СН'!$F$26</f>
        <v>1262.13624968</v>
      </c>
      <c r="N32" s="36">
        <f>SUMIFS(СВЦЭМ!$D$39:$D$782,СВЦЭМ!$A$39:$A$782,$A32,СВЦЭМ!$B$39:$B$782,N$11)+'СЕТ СН'!$F$14+СВЦЭМ!$D$10+'СЕТ СН'!$F$8*'СЕТ СН'!$F$9-'СЕТ СН'!$F$26</f>
        <v>1283.5979209099999</v>
      </c>
      <c r="O32" s="36">
        <f>SUMIFS(СВЦЭМ!$D$39:$D$782,СВЦЭМ!$A$39:$A$782,$A32,СВЦЭМ!$B$39:$B$782,O$11)+'СЕТ СН'!$F$14+СВЦЭМ!$D$10+'СЕТ СН'!$F$8*'СЕТ СН'!$F$9-'СЕТ СН'!$F$26</f>
        <v>1321.99383386</v>
      </c>
      <c r="P32" s="36">
        <f>SUMIFS(СВЦЭМ!$D$39:$D$782,СВЦЭМ!$A$39:$A$782,$A32,СВЦЭМ!$B$39:$B$782,P$11)+'СЕТ СН'!$F$14+СВЦЭМ!$D$10+'СЕТ СН'!$F$8*'СЕТ СН'!$F$9-'СЕТ СН'!$F$26</f>
        <v>1339.3586358299999</v>
      </c>
      <c r="Q32" s="36">
        <f>SUMIFS(СВЦЭМ!$D$39:$D$782,СВЦЭМ!$A$39:$A$782,$A32,СВЦЭМ!$B$39:$B$782,Q$11)+'СЕТ СН'!$F$14+СВЦЭМ!$D$10+'СЕТ СН'!$F$8*'СЕТ СН'!$F$9-'СЕТ СН'!$F$26</f>
        <v>1338.0064674999999</v>
      </c>
      <c r="R32" s="36">
        <f>SUMIFS(СВЦЭМ!$D$39:$D$782,СВЦЭМ!$A$39:$A$782,$A32,СВЦЭМ!$B$39:$B$782,R$11)+'СЕТ СН'!$F$14+СВЦЭМ!$D$10+'СЕТ СН'!$F$8*'СЕТ СН'!$F$9-'СЕТ СН'!$F$26</f>
        <v>1322.95788649</v>
      </c>
      <c r="S32" s="36">
        <f>SUMIFS(СВЦЭМ!$D$39:$D$782,СВЦЭМ!$A$39:$A$782,$A32,СВЦЭМ!$B$39:$B$782,S$11)+'СЕТ СН'!$F$14+СВЦЭМ!$D$10+'СЕТ СН'!$F$8*'СЕТ СН'!$F$9-'СЕТ СН'!$F$26</f>
        <v>1334.7298441799999</v>
      </c>
      <c r="T32" s="36">
        <f>SUMIFS(СВЦЭМ!$D$39:$D$782,СВЦЭМ!$A$39:$A$782,$A32,СВЦЭМ!$B$39:$B$782,T$11)+'СЕТ СН'!$F$14+СВЦЭМ!$D$10+'СЕТ СН'!$F$8*'СЕТ СН'!$F$9-'СЕТ СН'!$F$26</f>
        <v>1283.9248168699999</v>
      </c>
      <c r="U32" s="36">
        <f>SUMIFS(СВЦЭМ!$D$39:$D$782,СВЦЭМ!$A$39:$A$782,$A32,СВЦЭМ!$B$39:$B$782,U$11)+'СЕТ СН'!$F$14+СВЦЭМ!$D$10+'СЕТ СН'!$F$8*'СЕТ СН'!$F$9-'СЕТ СН'!$F$26</f>
        <v>1208.8892310599999</v>
      </c>
      <c r="V32" s="36">
        <f>SUMIFS(СВЦЭМ!$D$39:$D$782,СВЦЭМ!$A$39:$A$782,$A32,СВЦЭМ!$B$39:$B$782,V$11)+'СЕТ СН'!$F$14+СВЦЭМ!$D$10+'СЕТ СН'!$F$8*'СЕТ СН'!$F$9-'СЕТ СН'!$F$26</f>
        <v>1171.55219754</v>
      </c>
      <c r="W32" s="36">
        <f>SUMIFS(СВЦЭМ!$D$39:$D$782,СВЦЭМ!$A$39:$A$782,$A32,СВЦЭМ!$B$39:$B$782,W$11)+'СЕТ СН'!$F$14+СВЦЭМ!$D$10+'СЕТ СН'!$F$8*'СЕТ СН'!$F$9-'СЕТ СН'!$F$26</f>
        <v>1186.6754335999999</v>
      </c>
      <c r="X32" s="36">
        <f>SUMIFS(СВЦЭМ!$D$39:$D$782,СВЦЭМ!$A$39:$A$782,$A32,СВЦЭМ!$B$39:$B$782,X$11)+'СЕТ СН'!$F$14+СВЦЭМ!$D$10+'СЕТ СН'!$F$8*'СЕТ СН'!$F$9-'СЕТ СН'!$F$26</f>
        <v>1213.1564554399999</v>
      </c>
      <c r="Y32" s="36">
        <f>SUMIFS(СВЦЭМ!$D$39:$D$782,СВЦЭМ!$A$39:$A$782,$A32,СВЦЭМ!$B$39:$B$782,Y$11)+'СЕТ СН'!$F$14+СВЦЭМ!$D$10+'СЕТ СН'!$F$8*'СЕТ СН'!$F$9-'СЕТ СН'!$F$26</f>
        <v>1272.2785543800001</v>
      </c>
    </row>
    <row r="33" spans="1:27" ht="15.75" x14ac:dyDescent="0.2">
      <c r="A33" s="35">
        <f t="shared" si="0"/>
        <v>44308</v>
      </c>
      <c r="B33" s="36">
        <f>SUMIFS(СВЦЭМ!$D$39:$D$782,СВЦЭМ!$A$39:$A$782,$A33,СВЦЭМ!$B$39:$B$782,B$11)+'СЕТ СН'!$F$14+СВЦЭМ!$D$10+'СЕТ СН'!$F$8*'СЕТ СН'!$F$9-'СЕТ СН'!$F$26</f>
        <v>1135.00598623</v>
      </c>
      <c r="C33" s="36">
        <f>SUMIFS(СВЦЭМ!$D$39:$D$782,СВЦЭМ!$A$39:$A$782,$A33,СВЦЭМ!$B$39:$B$782,C$11)+'СЕТ СН'!$F$14+СВЦЭМ!$D$10+'СЕТ СН'!$F$8*'СЕТ СН'!$F$9-'СЕТ СН'!$F$26</f>
        <v>1195.9463776199998</v>
      </c>
      <c r="D33" s="36">
        <f>SUMIFS(СВЦЭМ!$D$39:$D$782,СВЦЭМ!$A$39:$A$782,$A33,СВЦЭМ!$B$39:$B$782,D$11)+'СЕТ СН'!$F$14+СВЦЭМ!$D$10+'СЕТ СН'!$F$8*'СЕТ СН'!$F$9-'СЕТ СН'!$F$26</f>
        <v>1218.2822284199999</v>
      </c>
      <c r="E33" s="36">
        <f>SUMIFS(СВЦЭМ!$D$39:$D$782,СВЦЭМ!$A$39:$A$782,$A33,СВЦЭМ!$B$39:$B$782,E$11)+'СЕТ СН'!$F$14+СВЦЭМ!$D$10+'СЕТ СН'!$F$8*'СЕТ СН'!$F$9-'СЕТ СН'!$F$26</f>
        <v>1222.0268856999999</v>
      </c>
      <c r="F33" s="36">
        <f>SUMIFS(СВЦЭМ!$D$39:$D$782,СВЦЭМ!$A$39:$A$782,$A33,СВЦЭМ!$B$39:$B$782,F$11)+'СЕТ СН'!$F$14+СВЦЭМ!$D$10+'СЕТ СН'!$F$8*'СЕТ СН'!$F$9-'СЕТ СН'!$F$26</f>
        <v>1225.59886084</v>
      </c>
      <c r="G33" s="36">
        <f>SUMIFS(СВЦЭМ!$D$39:$D$782,СВЦЭМ!$A$39:$A$782,$A33,СВЦЭМ!$B$39:$B$782,G$11)+'СЕТ СН'!$F$14+СВЦЭМ!$D$10+'СЕТ СН'!$F$8*'СЕТ СН'!$F$9-'СЕТ СН'!$F$26</f>
        <v>1217.7098178599999</v>
      </c>
      <c r="H33" s="36">
        <f>SUMIFS(СВЦЭМ!$D$39:$D$782,СВЦЭМ!$A$39:$A$782,$A33,СВЦЭМ!$B$39:$B$782,H$11)+'СЕТ СН'!$F$14+СВЦЭМ!$D$10+'СЕТ СН'!$F$8*'СЕТ СН'!$F$9-'СЕТ СН'!$F$26</f>
        <v>1214.3159462699998</v>
      </c>
      <c r="I33" s="36">
        <f>SUMIFS(СВЦЭМ!$D$39:$D$782,СВЦЭМ!$A$39:$A$782,$A33,СВЦЭМ!$B$39:$B$782,I$11)+'СЕТ СН'!$F$14+СВЦЭМ!$D$10+'СЕТ СН'!$F$8*'СЕТ СН'!$F$9-'СЕТ СН'!$F$26</f>
        <v>1150.9650504900001</v>
      </c>
      <c r="J33" s="36">
        <f>SUMIFS(СВЦЭМ!$D$39:$D$782,СВЦЭМ!$A$39:$A$782,$A33,СВЦЭМ!$B$39:$B$782,J$11)+'СЕТ СН'!$F$14+СВЦЭМ!$D$10+'СЕТ СН'!$F$8*'СЕТ СН'!$F$9-'СЕТ СН'!$F$26</f>
        <v>1090.7240222600001</v>
      </c>
      <c r="K33" s="36">
        <f>SUMIFS(СВЦЭМ!$D$39:$D$782,СВЦЭМ!$A$39:$A$782,$A33,СВЦЭМ!$B$39:$B$782,K$11)+'СЕТ СН'!$F$14+СВЦЭМ!$D$10+'СЕТ СН'!$F$8*'СЕТ СН'!$F$9-'СЕТ СН'!$F$26</f>
        <v>1042.21347644</v>
      </c>
      <c r="L33" s="36">
        <f>SUMIFS(СВЦЭМ!$D$39:$D$782,СВЦЭМ!$A$39:$A$782,$A33,СВЦЭМ!$B$39:$B$782,L$11)+'СЕТ СН'!$F$14+СВЦЭМ!$D$10+'СЕТ СН'!$F$8*'СЕТ СН'!$F$9-'СЕТ СН'!$F$26</f>
        <v>1051.76360901</v>
      </c>
      <c r="M33" s="36">
        <f>SUMIFS(СВЦЭМ!$D$39:$D$782,СВЦЭМ!$A$39:$A$782,$A33,СВЦЭМ!$B$39:$B$782,M$11)+'СЕТ СН'!$F$14+СВЦЭМ!$D$10+'СЕТ СН'!$F$8*'СЕТ СН'!$F$9-'СЕТ СН'!$F$26</f>
        <v>1051.1964793500001</v>
      </c>
      <c r="N33" s="36">
        <f>SUMIFS(СВЦЭМ!$D$39:$D$782,СВЦЭМ!$A$39:$A$782,$A33,СВЦЭМ!$B$39:$B$782,N$11)+'СЕТ СН'!$F$14+СВЦЭМ!$D$10+'СЕТ СН'!$F$8*'СЕТ СН'!$F$9-'СЕТ СН'!$F$26</f>
        <v>1072.5470932600001</v>
      </c>
      <c r="O33" s="36">
        <f>SUMIFS(СВЦЭМ!$D$39:$D$782,СВЦЭМ!$A$39:$A$782,$A33,СВЦЭМ!$B$39:$B$782,O$11)+'СЕТ СН'!$F$14+СВЦЭМ!$D$10+'СЕТ СН'!$F$8*'СЕТ СН'!$F$9-'СЕТ СН'!$F$26</f>
        <v>1145.1579469600001</v>
      </c>
      <c r="P33" s="36">
        <f>SUMIFS(СВЦЭМ!$D$39:$D$782,СВЦЭМ!$A$39:$A$782,$A33,СВЦЭМ!$B$39:$B$782,P$11)+'СЕТ СН'!$F$14+СВЦЭМ!$D$10+'СЕТ СН'!$F$8*'СЕТ СН'!$F$9-'СЕТ СН'!$F$26</f>
        <v>1146.41584848</v>
      </c>
      <c r="Q33" s="36">
        <f>SUMIFS(СВЦЭМ!$D$39:$D$782,СВЦЭМ!$A$39:$A$782,$A33,СВЦЭМ!$B$39:$B$782,Q$11)+'СЕТ СН'!$F$14+СВЦЭМ!$D$10+'СЕТ СН'!$F$8*'СЕТ СН'!$F$9-'СЕТ СН'!$F$26</f>
        <v>1146.33796205</v>
      </c>
      <c r="R33" s="36">
        <f>SUMIFS(СВЦЭМ!$D$39:$D$782,СВЦЭМ!$A$39:$A$782,$A33,СВЦЭМ!$B$39:$B$782,R$11)+'СЕТ СН'!$F$14+СВЦЭМ!$D$10+'СЕТ СН'!$F$8*'СЕТ СН'!$F$9-'СЕТ СН'!$F$26</f>
        <v>1129.7718617400001</v>
      </c>
      <c r="S33" s="36">
        <f>SUMIFS(СВЦЭМ!$D$39:$D$782,СВЦЭМ!$A$39:$A$782,$A33,СВЦЭМ!$B$39:$B$782,S$11)+'СЕТ СН'!$F$14+СВЦЭМ!$D$10+'СЕТ СН'!$F$8*'СЕТ СН'!$F$9-'СЕТ СН'!$F$26</f>
        <v>1135.96525</v>
      </c>
      <c r="T33" s="36">
        <f>SUMIFS(СВЦЭМ!$D$39:$D$782,СВЦЭМ!$A$39:$A$782,$A33,СВЦЭМ!$B$39:$B$782,T$11)+'СЕТ СН'!$F$14+СВЦЭМ!$D$10+'СЕТ СН'!$F$8*'СЕТ СН'!$F$9-'СЕТ СН'!$F$26</f>
        <v>1073.4027841100001</v>
      </c>
      <c r="U33" s="36">
        <f>SUMIFS(СВЦЭМ!$D$39:$D$782,СВЦЭМ!$A$39:$A$782,$A33,СВЦЭМ!$B$39:$B$782,U$11)+'СЕТ СН'!$F$14+СВЦЭМ!$D$10+'СЕТ СН'!$F$8*'СЕТ СН'!$F$9-'СЕТ СН'!$F$26</f>
        <v>1076.0845007</v>
      </c>
      <c r="V33" s="36">
        <f>SUMIFS(СВЦЭМ!$D$39:$D$782,СВЦЭМ!$A$39:$A$782,$A33,СВЦЭМ!$B$39:$B$782,V$11)+'СЕТ СН'!$F$14+СВЦЭМ!$D$10+'СЕТ СН'!$F$8*'СЕТ СН'!$F$9-'СЕТ СН'!$F$26</f>
        <v>1112.4706360800001</v>
      </c>
      <c r="W33" s="36">
        <f>SUMIFS(СВЦЭМ!$D$39:$D$782,СВЦЭМ!$A$39:$A$782,$A33,СВЦЭМ!$B$39:$B$782,W$11)+'СЕТ СН'!$F$14+СВЦЭМ!$D$10+'СЕТ СН'!$F$8*'СЕТ СН'!$F$9-'СЕТ СН'!$F$26</f>
        <v>1127.8998908799999</v>
      </c>
      <c r="X33" s="36">
        <f>SUMIFS(СВЦЭМ!$D$39:$D$782,СВЦЭМ!$A$39:$A$782,$A33,СВЦЭМ!$B$39:$B$782,X$11)+'СЕТ СН'!$F$14+СВЦЭМ!$D$10+'СЕТ СН'!$F$8*'СЕТ СН'!$F$9-'СЕТ СН'!$F$26</f>
        <v>1100.7042290100001</v>
      </c>
      <c r="Y33" s="36">
        <f>SUMIFS(СВЦЭМ!$D$39:$D$782,СВЦЭМ!$A$39:$A$782,$A33,СВЦЭМ!$B$39:$B$782,Y$11)+'СЕТ СН'!$F$14+СВЦЭМ!$D$10+'СЕТ СН'!$F$8*'СЕТ СН'!$F$9-'СЕТ СН'!$F$26</f>
        <v>1080.5664121699999</v>
      </c>
    </row>
    <row r="34" spans="1:27" ht="15.75" x14ac:dyDescent="0.2">
      <c r="A34" s="35">
        <f t="shared" si="0"/>
        <v>44309</v>
      </c>
      <c r="B34" s="36">
        <f>SUMIFS(СВЦЭМ!$D$39:$D$782,СВЦЭМ!$A$39:$A$782,$A34,СВЦЭМ!$B$39:$B$782,B$11)+'СЕТ СН'!$F$14+СВЦЭМ!$D$10+'СЕТ СН'!$F$8*'СЕТ СН'!$F$9-'СЕТ СН'!$F$26</f>
        <v>1078.9618273000001</v>
      </c>
      <c r="C34" s="36">
        <f>SUMIFS(СВЦЭМ!$D$39:$D$782,СВЦЭМ!$A$39:$A$782,$A34,СВЦЭМ!$B$39:$B$782,C$11)+'СЕТ СН'!$F$14+СВЦЭМ!$D$10+'СЕТ СН'!$F$8*'СЕТ СН'!$F$9-'СЕТ СН'!$F$26</f>
        <v>1138.9294404699999</v>
      </c>
      <c r="D34" s="36">
        <f>SUMIFS(СВЦЭМ!$D$39:$D$782,СВЦЭМ!$A$39:$A$782,$A34,СВЦЭМ!$B$39:$B$782,D$11)+'СЕТ СН'!$F$14+СВЦЭМ!$D$10+'СЕТ СН'!$F$8*'СЕТ СН'!$F$9-'СЕТ СН'!$F$26</f>
        <v>1168.7791513300001</v>
      </c>
      <c r="E34" s="36">
        <f>SUMIFS(СВЦЭМ!$D$39:$D$782,СВЦЭМ!$A$39:$A$782,$A34,СВЦЭМ!$B$39:$B$782,E$11)+'СЕТ СН'!$F$14+СВЦЭМ!$D$10+'СЕТ СН'!$F$8*'СЕТ СН'!$F$9-'СЕТ СН'!$F$26</f>
        <v>1169.5894760399999</v>
      </c>
      <c r="F34" s="36">
        <f>SUMIFS(СВЦЭМ!$D$39:$D$782,СВЦЭМ!$A$39:$A$782,$A34,СВЦЭМ!$B$39:$B$782,F$11)+'СЕТ СН'!$F$14+СВЦЭМ!$D$10+'СЕТ СН'!$F$8*'СЕТ СН'!$F$9-'СЕТ СН'!$F$26</f>
        <v>1169.1459513300001</v>
      </c>
      <c r="G34" s="36">
        <f>SUMIFS(СВЦЭМ!$D$39:$D$782,СВЦЭМ!$A$39:$A$782,$A34,СВЦЭМ!$B$39:$B$782,G$11)+'СЕТ СН'!$F$14+СВЦЭМ!$D$10+'СЕТ СН'!$F$8*'СЕТ СН'!$F$9-'СЕТ СН'!$F$26</f>
        <v>1152.74336199</v>
      </c>
      <c r="H34" s="36">
        <f>SUMIFS(СВЦЭМ!$D$39:$D$782,СВЦЭМ!$A$39:$A$782,$A34,СВЦЭМ!$B$39:$B$782,H$11)+'СЕТ СН'!$F$14+СВЦЭМ!$D$10+'СЕТ СН'!$F$8*'СЕТ СН'!$F$9-'СЕТ СН'!$F$26</f>
        <v>1133.67823013</v>
      </c>
      <c r="I34" s="36">
        <f>SUMIFS(СВЦЭМ!$D$39:$D$782,СВЦЭМ!$A$39:$A$782,$A34,СВЦЭМ!$B$39:$B$782,I$11)+'СЕТ СН'!$F$14+СВЦЭМ!$D$10+'СЕТ СН'!$F$8*'СЕТ СН'!$F$9-'СЕТ СН'!$F$26</f>
        <v>1091.4139409700001</v>
      </c>
      <c r="J34" s="36">
        <f>SUMIFS(СВЦЭМ!$D$39:$D$782,СВЦЭМ!$A$39:$A$782,$A34,СВЦЭМ!$B$39:$B$782,J$11)+'СЕТ СН'!$F$14+СВЦЭМ!$D$10+'СЕТ СН'!$F$8*'СЕТ СН'!$F$9-'СЕТ СН'!$F$26</f>
        <v>1099.14758766</v>
      </c>
      <c r="K34" s="36">
        <f>SUMIFS(СВЦЭМ!$D$39:$D$782,СВЦЭМ!$A$39:$A$782,$A34,СВЦЭМ!$B$39:$B$782,K$11)+'СЕТ СН'!$F$14+СВЦЭМ!$D$10+'СЕТ СН'!$F$8*'СЕТ СН'!$F$9-'СЕТ СН'!$F$26</f>
        <v>1058.82951082</v>
      </c>
      <c r="L34" s="36">
        <f>SUMIFS(СВЦЭМ!$D$39:$D$782,СВЦЭМ!$A$39:$A$782,$A34,СВЦЭМ!$B$39:$B$782,L$11)+'СЕТ СН'!$F$14+СВЦЭМ!$D$10+'СЕТ СН'!$F$8*'СЕТ СН'!$F$9-'СЕТ СН'!$F$26</f>
        <v>1063.9035022600001</v>
      </c>
      <c r="M34" s="36">
        <f>SUMIFS(СВЦЭМ!$D$39:$D$782,СВЦЭМ!$A$39:$A$782,$A34,СВЦЭМ!$B$39:$B$782,M$11)+'СЕТ СН'!$F$14+СВЦЭМ!$D$10+'СЕТ СН'!$F$8*'СЕТ СН'!$F$9-'СЕТ СН'!$F$26</f>
        <v>1054.1095199199999</v>
      </c>
      <c r="N34" s="36">
        <f>SUMIFS(СВЦЭМ!$D$39:$D$782,СВЦЭМ!$A$39:$A$782,$A34,СВЦЭМ!$B$39:$B$782,N$11)+'СЕТ СН'!$F$14+СВЦЭМ!$D$10+'СЕТ СН'!$F$8*'СЕТ СН'!$F$9-'СЕТ СН'!$F$26</f>
        <v>1064.7356073000001</v>
      </c>
      <c r="O34" s="36">
        <f>SUMIFS(СВЦЭМ!$D$39:$D$782,СВЦЭМ!$A$39:$A$782,$A34,СВЦЭМ!$B$39:$B$782,O$11)+'СЕТ СН'!$F$14+СВЦЭМ!$D$10+'СЕТ СН'!$F$8*'СЕТ СН'!$F$9-'СЕТ СН'!$F$26</f>
        <v>1106.1404824000001</v>
      </c>
      <c r="P34" s="36">
        <f>SUMIFS(СВЦЭМ!$D$39:$D$782,СВЦЭМ!$A$39:$A$782,$A34,СВЦЭМ!$B$39:$B$782,P$11)+'СЕТ СН'!$F$14+СВЦЭМ!$D$10+'СЕТ СН'!$F$8*'СЕТ СН'!$F$9-'СЕТ СН'!$F$26</f>
        <v>1086.68788976</v>
      </c>
      <c r="Q34" s="36">
        <f>SUMIFS(СВЦЭМ!$D$39:$D$782,СВЦЭМ!$A$39:$A$782,$A34,СВЦЭМ!$B$39:$B$782,Q$11)+'СЕТ СН'!$F$14+СВЦЭМ!$D$10+'СЕТ СН'!$F$8*'СЕТ СН'!$F$9-'СЕТ СН'!$F$26</f>
        <v>1079.9196190600001</v>
      </c>
      <c r="R34" s="36">
        <f>SUMIFS(СВЦЭМ!$D$39:$D$782,СВЦЭМ!$A$39:$A$782,$A34,СВЦЭМ!$B$39:$B$782,R$11)+'СЕТ СН'!$F$14+СВЦЭМ!$D$10+'СЕТ СН'!$F$8*'СЕТ СН'!$F$9-'СЕТ СН'!$F$26</f>
        <v>1077.90712622</v>
      </c>
      <c r="S34" s="36">
        <f>SUMIFS(СВЦЭМ!$D$39:$D$782,СВЦЭМ!$A$39:$A$782,$A34,СВЦЭМ!$B$39:$B$782,S$11)+'СЕТ СН'!$F$14+СВЦЭМ!$D$10+'СЕТ СН'!$F$8*'СЕТ СН'!$F$9-'СЕТ СН'!$F$26</f>
        <v>1096.75213648</v>
      </c>
      <c r="T34" s="36">
        <f>SUMIFS(СВЦЭМ!$D$39:$D$782,СВЦЭМ!$A$39:$A$782,$A34,СВЦЭМ!$B$39:$B$782,T$11)+'СЕТ СН'!$F$14+СВЦЭМ!$D$10+'СЕТ СН'!$F$8*'СЕТ СН'!$F$9-'СЕТ СН'!$F$26</f>
        <v>1072.5646389599999</v>
      </c>
      <c r="U34" s="36">
        <f>SUMIFS(СВЦЭМ!$D$39:$D$782,СВЦЭМ!$A$39:$A$782,$A34,СВЦЭМ!$B$39:$B$782,U$11)+'СЕТ СН'!$F$14+СВЦЭМ!$D$10+'СЕТ СН'!$F$8*'СЕТ СН'!$F$9-'СЕТ СН'!$F$26</f>
        <v>1032.8994662299999</v>
      </c>
      <c r="V34" s="36">
        <f>SUMIFS(СВЦЭМ!$D$39:$D$782,СВЦЭМ!$A$39:$A$782,$A34,СВЦЭМ!$B$39:$B$782,V$11)+'СЕТ СН'!$F$14+СВЦЭМ!$D$10+'СЕТ СН'!$F$8*'СЕТ СН'!$F$9-'СЕТ СН'!$F$26</f>
        <v>1055.5226412</v>
      </c>
      <c r="W34" s="36">
        <f>SUMIFS(СВЦЭМ!$D$39:$D$782,СВЦЭМ!$A$39:$A$782,$A34,СВЦЭМ!$B$39:$B$782,W$11)+'СЕТ СН'!$F$14+СВЦЭМ!$D$10+'СЕТ СН'!$F$8*'СЕТ СН'!$F$9-'СЕТ СН'!$F$26</f>
        <v>1078.4230396600001</v>
      </c>
      <c r="X34" s="36">
        <f>SUMIFS(СВЦЭМ!$D$39:$D$782,СВЦЭМ!$A$39:$A$782,$A34,СВЦЭМ!$B$39:$B$782,X$11)+'СЕТ СН'!$F$14+СВЦЭМ!$D$10+'СЕТ СН'!$F$8*'СЕТ СН'!$F$9-'СЕТ СН'!$F$26</f>
        <v>1033.5724107400001</v>
      </c>
      <c r="Y34" s="36">
        <f>SUMIFS(СВЦЭМ!$D$39:$D$782,СВЦЭМ!$A$39:$A$782,$A34,СВЦЭМ!$B$39:$B$782,Y$11)+'СЕТ СН'!$F$14+СВЦЭМ!$D$10+'СЕТ СН'!$F$8*'СЕТ СН'!$F$9-'СЕТ СН'!$F$26</f>
        <v>1017.3316489099999</v>
      </c>
    </row>
    <row r="35" spans="1:27" ht="15.75" x14ac:dyDescent="0.2">
      <c r="A35" s="35">
        <f t="shared" si="0"/>
        <v>44310</v>
      </c>
      <c r="B35" s="36">
        <f>SUMIFS(СВЦЭМ!$D$39:$D$782,СВЦЭМ!$A$39:$A$782,$A35,СВЦЭМ!$B$39:$B$782,B$11)+'СЕТ СН'!$F$14+СВЦЭМ!$D$10+'СЕТ СН'!$F$8*'СЕТ СН'!$F$9-'СЕТ СН'!$F$26</f>
        <v>1242.7850584199998</v>
      </c>
      <c r="C35" s="36">
        <f>SUMIFS(СВЦЭМ!$D$39:$D$782,СВЦЭМ!$A$39:$A$782,$A35,СВЦЭМ!$B$39:$B$782,C$11)+'СЕТ СН'!$F$14+СВЦЭМ!$D$10+'СЕТ СН'!$F$8*'СЕТ СН'!$F$9-'СЕТ СН'!$F$26</f>
        <v>1339.9093903099999</v>
      </c>
      <c r="D35" s="36">
        <f>SUMIFS(СВЦЭМ!$D$39:$D$782,СВЦЭМ!$A$39:$A$782,$A35,СВЦЭМ!$B$39:$B$782,D$11)+'СЕТ СН'!$F$14+СВЦЭМ!$D$10+'СЕТ СН'!$F$8*'СЕТ СН'!$F$9-'СЕТ СН'!$F$26</f>
        <v>1403.0011949499999</v>
      </c>
      <c r="E35" s="36">
        <f>SUMIFS(СВЦЭМ!$D$39:$D$782,СВЦЭМ!$A$39:$A$782,$A35,СВЦЭМ!$B$39:$B$782,E$11)+'СЕТ СН'!$F$14+СВЦЭМ!$D$10+'СЕТ СН'!$F$8*'СЕТ СН'!$F$9-'СЕТ СН'!$F$26</f>
        <v>1393.4249012499999</v>
      </c>
      <c r="F35" s="36">
        <f>SUMIFS(СВЦЭМ!$D$39:$D$782,СВЦЭМ!$A$39:$A$782,$A35,СВЦЭМ!$B$39:$B$782,F$11)+'СЕТ СН'!$F$14+СВЦЭМ!$D$10+'СЕТ СН'!$F$8*'СЕТ СН'!$F$9-'СЕТ СН'!$F$26</f>
        <v>1408.2256165399999</v>
      </c>
      <c r="G35" s="36">
        <f>SUMIFS(СВЦЭМ!$D$39:$D$782,СВЦЭМ!$A$39:$A$782,$A35,СВЦЭМ!$B$39:$B$782,G$11)+'СЕТ СН'!$F$14+СВЦЭМ!$D$10+'СЕТ СН'!$F$8*'СЕТ СН'!$F$9-'СЕТ СН'!$F$26</f>
        <v>1380.0689833399999</v>
      </c>
      <c r="H35" s="36">
        <f>SUMIFS(СВЦЭМ!$D$39:$D$782,СВЦЭМ!$A$39:$A$782,$A35,СВЦЭМ!$B$39:$B$782,H$11)+'СЕТ СН'!$F$14+СВЦЭМ!$D$10+'СЕТ СН'!$F$8*'СЕТ СН'!$F$9-'СЕТ СН'!$F$26</f>
        <v>1335.4294106699999</v>
      </c>
      <c r="I35" s="36">
        <f>SUMIFS(СВЦЭМ!$D$39:$D$782,СВЦЭМ!$A$39:$A$782,$A35,СВЦЭМ!$B$39:$B$782,I$11)+'СЕТ СН'!$F$14+СВЦЭМ!$D$10+'СЕТ СН'!$F$8*'СЕТ СН'!$F$9-'СЕТ СН'!$F$26</f>
        <v>1289.9628023499999</v>
      </c>
      <c r="J35" s="36">
        <f>SUMIFS(СВЦЭМ!$D$39:$D$782,СВЦЭМ!$A$39:$A$782,$A35,СВЦЭМ!$B$39:$B$782,J$11)+'СЕТ СН'!$F$14+СВЦЭМ!$D$10+'СЕТ СН'!$F$8*'СЕТ СН'!$F$9-'СЕТ СН'!$F$26</f>
        <v>1196.53427431</v>
      </c>
      <c r="K35" s="36">
        <f>SUMIFS(СВЦЭМ!$D$39:$D$782,СВЦЭМ!$A$39:$A$782,$A35,СВЦЭМ!$B$39:$B$782,K$11)+'СЕТ СН'!$F$14+СВЦЭМ!$D$10+'СЕТ СН'!$F$8*'СЕТ СН'!$F$9-'СЕТ СН'!$F$26</f>
        <v>1124.55684077</v>
      </c>
      <c r="L35" s="36">
        <f>SUMIFS(СВЦЭМ!$D$39:$D$782,СВЦЭМ!$A$39:$A$782,$A35,СВЦЭМ!$B$39:$B$782,L$11)+'СЕТ СН'!$F$14+СВЦЭМ!$D$10+'СЕТ СН'!$F$8*'СЕТ СН'!$F$9-'СЕТ СН'!$F$26</f>
        <v>1120.18322799</v>
      </c>
      <c r="M35" s="36">
        <f>SUMIFS(СВЦЭМ!$D$39:$D$782,СВЦЭМ!$A$39:$A$782,$A35,СВЦЭМ!$B$39:$B$782,M$11)+'СЕТ СН'!$F$14+СВЦЭМ!$D$10+'СЕТ СН'!$F$8*'СЕТ СН'!$F$9-'СЕТ СН'!$F$26</f>
        <v>1134.7754105399999</v>
      </c>
      <c r="N35" s="36">
        <f>SUMIFS(СВЦЭМ!$D$39:$D$782,СВЦЭМ!$A$39:$A$782,$A35,СВЦЭМ!$B$39:$B$782,N$11)+'СЕТ СН'!$F$14+СВЦЭМ!$D$10+'СЕТ СН'!$F$8*'СЕТ СН'!$F$9-'СЕТ СН'!$F$26</f>
        <v>1158.9783534000001</v>
      </c>
      <c r="O35" s="36">
        <f>SUMIFS(СВЦЭМ!$D$39:$D$782,СВЦЭМ!$A$39:$A$782,$A35,СВЦЭМ!$B$39:$B$782,O$11)+'СЕТ СН'!$F$14+СВЦЭМ!$D$10+'СЕТ СН'!$F$8*'СЕТ СН'!$F$9-'СЕТ СН'!$F$26</f>
        <v>1222.6598465300001</v>
      </c>
      <c r="P35" s="36">
        <f>SUMIFS(СВЦЭМ!$D$39:$D$782,СВЦЭМ!$A$39:$A$782,$A35,СВЦЭМ!$B$39:$B$782,P$11)+'СЕТ СН'!$F$14+СВЦЭМ!$D$10+'СЕТ СН'!$F$8*'СЕТ СН'!$F$9-'СЕТ СН'!$F$26</f>
        <v>1282.3703900399998</v>
      </c>
      <c r="Q35" s="36">
        <f>SUMIFS(СВЦЭМ!$D$39:$D$782,СВЦЭМ!$A$39:$A$782,$A35,СВЦЭМ!$B$39:$B$782,Q$11)+'СЕТ СН'!$F$14+СВЦЭМ!$D$10+'СЕТ СН'!$F$8*'СЕТ СН'!$F$9-'СЕТ СН'!$F$26</f>
        <v>1288.69934455</v>
      </c>
      <c r="R35" s="36">
        <f>SUMIFS(СВЦЭМ!$D$39:$D$782,СВЦЭМ!$A$39:$A$782,$A35,СВЦЭМ!$B$39:$B$782,R$11)+'СЕТ СН'!$F$14+СВЦЭМ!$D$10+'СЕТ СН'!$F$8*'СЕТ СН'!$F$9-'СЕТ СН'!$F$26</f>
        <v>1281.8425504499999</v>
      </c>
      <c r="S35" s="36">
        <f>SUMIFS(СВЦЭМ!$D$39:$D$782,СВЦЭМ!$A$39:$A$782,$A35,СВЦЭМ!$B$39:$B$782,S$11)+'СЕТ СН'!$F$14+СВЦЭМ!$D$10+'СЕТ СН'!$F$8*'СЕТ СН'!$F$9-'СЕТ СН'!$F$26</f>
        <v>1257.78591723</v>
      </c>
      <c r="T35" s="36">
        <f>SUMIFS(СВЦЭМ!$D$39:$D$782,СВЦЭМ!$A$39:$A$782,$A35,СВЦЭМ!$B$39:$B$782,T$11)+'СЕТ СН'!$F$14+СВЦЭМ!$D$10+'СЕТ СН'!$F$8*'СЕТ СН'!$F$9-'СЕТ СН'!$F$26</f>
        <v>1173.2146221800001</v>
      </c>
      <c r="U35" s="36">
        <f>SUMIFS(СВЦЭМ!$D$39:$D$782,СВЦЭМ!$A$39:$A$782,$A35,СВЦЭМ!$B$39:$B$782,U$11)+'СЕТ СН'!$F$14+СВЦЭМ!$D$10+'СЕТ СН'!$F$8*'СЕТ СН'!$F$9-'СЕТ СН'!$F$26</f>
        <v>1103.2200563900001</v>
      </c>
      <c r="V35" s="36">
        <f>SUMIFS(СВЦЭМ!$D$39:$D$782,СВЦЭМ!$A$39:$A$782,$A35,СВЦЭМ!$B$39:$B$782,V$11)+'СЕТ СН'!$F$14+СВЦЭМ!$D$10+'СЕТ СН'!$F$8*'СЕТ СН'!$F$9-'СЕТ СН'!$F$26</f>
        <v>1045.7204181300001</v>
      </c>
      <c r="W35" s="36">
        <f>SUMIFS(СВЦЭМ!$D$39:$D$782,СВЦЭМ!$A$39:$A$782,$A35,СВЦЭМ!$B$39:$B$782,W$11)+'СЕТ СН'!$F$14+СВЦЭМ!$D$10+'СЕТ СН'!$F$8*'СЕТ СН'!$F$9-'СЕТ СН'!$F$26</f>
        <v>1074.79814723</v>
      </c>
      <c r="X35" s="36">
        <f>SUMIFS(СВЦЭМ!$D$39:$D$782,СВЦЭМ!$A$39:$A$782,$A35,СВЦЭМ!$B$39:$B$782,X$11)+'СЕТ СН'!$F$14+СВЦЭМ!$D$10+'СЕТ СН'!$F$8*'СЕТ СН'!$F$9-'СЕТ СН'!$F$26</f>
        <v>1096.9908775500001</v>
      </c>
      <c r="Y35" s="36">
        <f>SUMIFS(СВЦЭМ!$D$39:$D$782,СВЦЭМ!$A$39:$A$782,$A35,СВЦЭМ!$B$39:$B$782,Y$11)+'СЕТ СН'!$F$14+СВЦЭМ!$D$10+'СЕТ СН'!$F$8*'СЕТ СН'!$F$9-'СЕТ СН'!$F$26</f>
        <v>1160.0612130100001</v>
      </c>
    </row>
    <row r="36" spans="1:27" ht="15.75" x14ac:dyDescent="0.2">
      <c r="A36" s="35">
        <f t="shared" si="0"/>
        <v>44311</v>
      </c>
      <c r="B36" s="36">
        <f>SUMIFS(СВЦЭМ!$D$39:$D$782,СВЦЭМ!$A$39:$A$782,$A36,СВЦЭМ!$B$39:$B$782,B$11)+'СЕТ СН'!$F$14+СВЦЭМ!$D$10+'СЕТ СН'!$F$8*'СЕТ СН'!$F$9-'СЕТ СН'!$F$26</f>
        <v>1195.9704370999998</v>
      </c>
      <c r="C36" s="36">
        <f>SUMIFS(СВЦЭМ!$D$39:$D$782,СВЦЭМ!$A$39:$A$782,$A36,СВЦЭМ!$B$39:$B$782,C$11)+'СЕТ СН'!$F$14+СВЦЭМ!$D$10+'СЕТ СН'!$F$8*'СЕТ СН'!$F$9-'СЕТ СН'!$F$26</f>
        <v>1245.4851038700001</v>
      </c>
      <c r="D36" s="36">
        <f>SUMIFS(СВЦЭМ!$D$39:$D$782,СВЦЭМ!$A$39:$A$782,$A36,СВЦЭМ!$B$39:$B$782,D$11)+'СЕТ СН'!$F$14+СВЦЭМ!$D$10+'СЕТ СН'!$F$8*'СЕТ СН'!$F$9-'СЕТ СН'!$F$26</f>
        <v>1191.5473046100001</v>
      </c>
      <c r="E36" s="36">
        <f>SUMIFS(СВЦЭМ!$D$39:$D$782,СВЦЭМ!$A$39:$A$782,$A36,СВЦЭМ!$B$39:$B$782,E$11)+'СЕТ СН'!$F$14+СВЦЭМ!$D$10+'СЕТ СН'!$F$8*'СЕТ СН'!$F$9-'СЕТ СН'!$F$26</f>
        <v>1180.05556168</v>
      </c>
      <c r="F36" s="36">
        <f>SUMIFS(СВЦЭМ!$D$39:$D$782,СВЦЭМ!$A$39:$A$782,$A36,СВЦЭМ!$B$39:$B$782,F$11)+'СЕТ СН'!$F$14+СВЦЭМ!$D$10+'СЕТ СН'!$F$8*'СЕТ СН'!$F$9-'СЕТ СН'!$F$26</f>
        <v>1178.80933983</v>
      </c>
      <c r="G36" s="36">
        <f>SUMIFS(СВЦЭМ!$D$39:$D$782,СВЦЭМ!$A$39:$A$782,$A36,СВЦЭМ!$B$39:$B$782,G$11)+'СЕТ СН'!$F$14+СВЦЭМ!$D$10+'СЕТ СН'!$F$8*'СЕТ СН'!$F$9-'СЕТ СН'!$F$26</f>
        <v>1183.9433008799999</v>
      </c>
      <c r="H36" s="36">
        <f>SUMIFS(СВЦЭМ!$D$39:$D$782,СВЦЭМ!$A$39:$A$782,$A36,СВЦЭМ!$B$39:$B$782,H$11)+'СЕТ СН'!$F$14+СВЦЭМ!$D$10+'СЕТ СН'!$F$8*'СЕТ СН'!$F$9-'СЕТ СН'!$F$26</f>
        <v>1191.0832351700001</v>
      </c>
      <c r="I36" s="36">
        <f>SUMIFS(СВЦЭМ!$D$39:$D$782,СВЦЭМ!$A$39:$A$782,$A36,СВЦЭМ!$B$39:$B$782,I$11)+'СЕТ СН'!$F$14+СВЦЭМ!$D$10+'СЕТ СН'!$F$8*'СЕТ СН'!$F$9-'СЕТ СН'!$F$26</f>
        <v>1212.4617444399998</v>
      </c>
      <c r="J36" s="36">
        <f>SUMIFS(СВЦЭМ!$D$39:$D$782,СВЦЭМ!$A$39:$A$782,$A36,СВЦЭМ!$B$39:$B$782,J$11)+'СЕТ СН'!$F$14+СВЦЭМ!$D$10+'СЕТ СН'!$F$8*'СЕТ СН'!$F$9-'СЕТ СН'!$F$26</f>
        <v>1153.0378724100001</v>
      </c>
      <c r="K36" s="36">
        <f>SUMIFS(СВЦЭМ!$D$39:$D$782,СВЦЭМ!$A$39:$A$782,$A36,СВЦЭМ!$B$39:$B$782,K$11)+'СЕТ СН'!$F$14+СВЦЭМ!$D$10+'СЕТ СН'!$F$8*'СЕТ СН'!$F$9-'СЕТ СН'!$F$26</f>
        <v>1080.65061782</v>
      </c>
      <c r="L36" s="36">
        <f>SUMIFS(СВЦЭМ!$D$39:$D$782,СВЦЭМ!$A$39:$A$782,$A36,СВЦЭМ!$B$39:$B$782,L$11)+'СЕТ СН'!$F$14+СВЦЭМ!$D$10+'СЕТ СН'!$F$8*'СЕТ СН'!$F$9-'СЕТ СН'!$F$26</f>
        <v>1086.9788737399999</v>
      </c>
      <c r="M36" s="36">
        <f>SUMIFS(СВЦЭМ!$D$39:$D$782,СВЦЭМ!$A$39:$A$782,$A36,СВЦЭМ!$B$39:$B$782,M$11)+'СЕТ СН'!$F$14+СВЦЭМ!$D$10+'СЕТ СН'!$F$8*'СЕТ СН'!$F$9-'СЕТ СН'!$F$26</f>
        <v>1084.4580343600001</v>
      </c>
      <c r="N36" s="36">
        <f>SUMIFS(СВЦЭМ!$D$39:$D$782,СВЦЭМ!$A$39:$A$782,$A36,СВЦЭМ!$B$39:$B$782,N$11)+'СЕТ СН'!$F$14+СВЦЭМ!$D$10+'СЕТ СН'!$F$8*'СЕТ СН'!$F$9-'СЕТ СН'!$F$26</f>
        <v>1110.9141102900001</v>
      </c>
      <c r="O36" s="36">
        <f>SUMIFS(СВЦЭМ!$D$39:$D$782,СВЦЭМ!$A$39:$A$782,$A36,СВЦЭМ!$B$39:$B$782,O$11)+'СЕТ СН'!$F$14+СВЦЭМ!$D$10+'СЕТ СН'!$F$8*'СЕТ СН'!$F$9-'СЕТ СН'!$F$26</f>
        <v>1180.7453338600001</v>
      </c>
      <c r="P36" s="36">
        <f>SUMIFS(СВЦЭМ!$D$39:$D$782,СВЦЭМ!$A$39:$A$782,$A36,СВЦЭМ!$B$39:$B$782,P$11)+'СЕТ СН'!$F$14+СВЦЭМ!$D$10+'СЕТ СН'!$F$8*'СЕТ СН'!$F$9-'СЕТ СН'!$F$26</f>
        <v>1166.63451143</v>
      </c>
      <c r="Q36" s="36">
        <f>SUMIFS(СВЦЭМ!$D$39:$D$782,СВЦЭМ!$A$39:$A$782,$A36,СВЦЭМ!$B$39:$B$782,Q$11)+'СЕТ СН'!$F$14+СВЦЭМ!$D$10+'СЕТ СН'!$F$8*'СЕТ СН'!$F$9-'СЕТ СН'!$F$26</f>
        <v>1137.7586295399999</v>
      </c>
      <c r="R36" s="36">
        <f>SUMIFS(СВЦЭМ!$D$39:$D$782,СВЦЭМ!$A$39:$A$782,$A36,СВЦЭМ!$B$39:$B$782,R$11)+'СЕТ СН'!$F$14+СВЦЭМ!$D$10+'СЕТ СН'!$F$8*'СЕТ СН'!$F$9-'СЕТ СН'!$F$26</f>
        <v>1142.99594809</v>
      </c>
      <c r="S36" s="36">
        <f>SUMIFS(СВЦЭМ!$D$39:$D$782,СВЦЭМ!$A$39:$A$782,$A36,СВЦЭМ!$B$39:$B$782,S$11)+'СЕТ СН'!$F$14+СВЦЭМ!$D$10+'СЕТ СН'!$F$8*'СЕТ СН'!$F$9-'СЕТ СН'!$F$26</f>
        <v>1170.7261523500001</v>
      </c>
      <c r="T36" s="36">
        <f>SUMIFS(СВЦЭМ!$D$39:$D$782,СВЦЭМ!$A$39:$A$782,$A36,СВЦЭМ!$B$39:$B$782,T$11)+'СЕТ СН'!$F$14+СВЦЭМ!$D$10+'СЕТ СН'!$F$8*'СЕТ СН'!$F$9-'СЕТ СН'!$F$26</f>
        <v>1098.57556574</v>
      </c>
      <c r="U36" s="36">
        <f>SUMIFS(СВЦЭМ!$D$39:$D$782,СВЦЭМ!$A$39:$A$782,$A36,СВЦЭМ!$B$39:$B$782,U$11)+'СЕТ СН'!$F$14+СВЦЭМ!$D$10+'СЕТ СН'!$F$8*'СЕТ СН'!$F$9-'СЕТ СН'!$F$26</f>
        <v>1027.7115895500001</v>
      </c>
      <c r="V36" s="36">
        <f>SUMIFS(СВЦЭМ!$D$39:$D$782,СВЦЭМ!$A$39:$A$782,$A36,СВЦЭМ!$B$39:$B$782,V$11)+'СЕТ СН'!$F$14+СВЦЭМ!$D$10+'СЕТ СН'!$F$8*'СЕТ СН'!$F$9-'СЕТ СН'!$F$26</f>
        <v>1009.49787927</v>
      </c>
      <c r="W36" s="36">
        <f>SUMIFS(СВЦЭМ!$D$39:$D$782,СВЦЭМ!$A$39:$A$782,$A36,СВЦЭМ!$B$39:$B$782,W$11)+'СЕТ СН'!$F$14+СВЦЭМ!$D$10+'СЕТ СН'!$F$8*'СЕТ СН'!$F$9-'СЕТ СН'!$F$26</f>
        <v>1028.2983511899999</v>
      </c>
      <c r="X36" s="36">
        <f>SUMIFS(СВЦЭМ!$D$39:$D$782,СВЦЭМ!$A$39:$A$782,$A36,СВЦЭМ!$B$39:$B$782,X$11)+'СЕТ СН'!$F$14+СВЦЭМ!$D$10+'СЕТ СН'!$F$8*'СЕТ СН'!$F$9-'СЕТ СН'!$F$26</f>
        <v>1003.96297263</v>
      </c>
      <c r="Y36" s="36">
        <f>SUMIFS(СВЦЭМ!$D$39:$D$782,СВЦЭМ!$A$39:$A$782,$A36,СВЦЭМ!$B$39:$B$782,Y$11)+'СЕТ СН'!$F$14+СВЦЭМ!$D$10+'СЕТ СН'!$F$8*'СЕТ СН'!$F$9-'СЕТ СН'!$F$26</f>
        <v>1025.6330421800001</v>
      </c>
    </row>
    <row r="37" spans="1:27" ht="15.75" x14ac:dyDescent="0.2">
      <c r="A37" s="35">
        <f t="shared" si="0"/>
        <v>44312</v>
      </c>
      <c r="B37" s="36">
        <f>SUMIFS(СВЦЭМ!$D$39:$D$782,СВЦЭМ!$A$39:$A$782,$A37,СВЦЭМ!$B$39:$B$782,B$11)+'СЕТ СН'!$F$14+СВЦЭМ!$D$10+'СЕТ СН'!$F$8*'СЕТ СН'!$F$9-'СЕТ СН'!$F$26</f>
        <v>1130.9128609100001</v>
      </c>
      <c r="C37" s="36">
        <f>SUMIFS(СВЦЭМ!$D$39:$D$782,СВЦЭМ!$A$39:$A$782,$A37,СВЦЭМ!$B$39:$B$782,C$11)+'СЕТ СН'!$F$14+СВЦЭМ!$D$10+'СЕТ СН'!$F$8*'СЕТ СН'!$F$9-'СЕТ СН'!$F$26</f>
        <v>1138.7973531</v>
      </c>
      <c r="D37" s="36">
        <f>SUMIFS(СВЦЭМ!$D$39:$D$782,СВЦЭМ!$A$39:$A$782,$A37,СВЦЭМ!$B$39:$B$782,D$11)+'СЕТ СН'!$F$14+СВЦЭМ!$D$10+'СЕТ СН'!$F$8*'СЕТ СН'!$F$9-'СЕТ СН'!$F$26</f>
        <v>1178.380782</v>
      </c>
      <c r="E37" s="36">
        <f>SUMIFS(СВЦЭМ!$D$39:$D$782,СВЦЭМ!$A$39:$A$782,$A37,СВЦЭМ!$B$39:$B$782,E$11)+'СЕТ СН'!$F$14+СВЦЭМ!$D$10+'СЕТ СН'!$F$8*'СЕТ СН'!$F$9-'СЕТ СН'!$F$26</f>
        <v>1175.64940574</v>
      </c>
      <c r="F37" s="36">
        <f>SUMIFS(СВЦЭМ!$D$39:$D$782,СВЦЭМ!$A$39:$A$782,$A37,СВЦЭМ!$B$39:$B$782,F$11)+'СЕТ СН'!$F$14+СВЦЭМ!$D$10+'СЕТ СН'!$F$8*'СЕТ СН'!$F$9-'СЕТ СН'!$F$26</f>
        <v>1189.60244779</v>
      </c>
      <c r="G37" s="36">
        <f>SUMIFS(СВЦЭМ!$D$39:$D$782,СВЦЭМ!$A$39:$A$782,$A37,СВЦЭМ!$B$39:$B$782,G$11)+'СЕТ СН'!$F$14+СВЦЭМ!$D$10+'СЕТ СН'!$F$8*'СЕТ СН'!$F$9-'СЕТ СН'!$F$26</f>
        <v>1203.4400825499999</v>
      </c>
      <c r="H37" s="36">
        <f>SUMIFS(СВЦЭМ!$D$39:$D$782,СВЦЭМ!$A$39:$A$782,$A37,СВЦЭМ!$B$39:$B$782,H$11)+'СЕТ СН'!$F$14+СВЦЭМ!$D$10+'СЕТ СН'!$F$8*'СЕТ СН'!$F$9-'СЕТ СН'!$F$26</f>
        <v>1240.91855502</v>
      </c>
      <c r="I37" s="36">
        <f>SUMIFS(СВЦЭМ!$D$39:$D$782,СВЦЭМ!$A$39:$A$782,$A37,СВЦЭМ!$B$39:$B$782,I$11)+'СЕТ СН'!$F$14+СВЦЭМ!$D$10+'СЕТ СН'!$F$8*'СЕТ СН'!$F$9-'СЕТ СН'!$F$26</f>
        <v>1181.8560511600001</v>
      </c>
      <c r="J37" s="36">
        <f>SUMIFS(СВЦЭМ!$D$39:$D$782,СВЦЭМ!$A$39:$A$782,$A37,СВЦЭМ!$B$39:$B$782,J$11)+'СЕТ СН'!$F$14+СВЦЭМ!$D$10+'СЕТ СН'!$F$8*'СЕТ СН'!$F$9-'СЕТ СН'!$F$26</f>
        <v>1151.86748306</v>
      </c>
      <c r="K37" s="36">
        <f>SUMIFS(СВЦЭМ!$D$39:$D$782,СВЦЭМ!$A$39:$A$782,$A37,СВЦЭМ!$B$39:$B$782,K$11)+'СЕТ СН'!$F$14+СВЦЭМ!$D$10+'СЕТ СН'!$F$8*'СЕТ СН'!$F$9-'СЕТ СН'!$F$26</f>
        <v>1088.20492515</v>
      </c>
      <c r="L37" s="36">
        <f>SUMIFS(СВЦЭМ!$D$39:$D$782,СВЦЭМ!$A$39:$A$782,$A37,СВЦЭМ!$B$39:$B$782,L$11)+'СЕТ СН'!$F$14+СВЦЭМ!$D$10+'СЕТ СН'!$F$8*'СЕТ СН'!$F$9-'СЕТ СН'!$F$26</f>
        <v>1089.34770194</v>
      </c>
      <c r="M37" s="36">
        <f>SUMIFS(СВЦЭМ!$D$39:$D$782,СВЦЭМ!$A$39:$A$782,$A37,СВЦЭМ!$B$39:$B$782,M$11)+'СЕТ СН'!$F$14+СВЦЭМ!$D$10+'СЕТ СН'!$F$8*'СЕТ СН'!$F$9-'СЕТ СН'!$F$26</f>
        <v>1090.42998545</v>
      </c>
      <c r="N37" s="36">
        <f>SUMIFS(СВЦЭМ!$D$39:$D$782,СВЦЭМ!$A$39:$A$782,$A37,СВЦЭМ!$B$39:$B$782,N$11)+'СЕТ СН'!$F$14+СВЦЭМ!$D$10+'СЕТ СН'!$F$8*'СЕТ СН'!$F$9-'СЕТ СН'!$F$26</f>
        <v>1119.3354346000001</v>
      </c>
      <c r="O37" s="36">
        <f>SUMIFS(СВЦЭМ!$D$39:$D$782,СВЦЭМ!$A$39:$A$782,$A37,СВЦЭМ!$B$39:$B$782,O$11)+'СЕТ СН'!$F$14+СВЦЭМ!$D$10+'СЕТ СН'!$F$8*'СЕТ СН'!$F$9-'СЕТ СН'!$F$26</f>
        <v>1172.0966039499999</v>
      </c>
      <c r="P37" s="36">
        <f>SUMIFS(СВЦЭМ!$D$39:$D$782,СВЦЭМ!$A$39:$A$782,$A37,СВЦЭМ!$B$39:$B$782,P$11)+'СЕТ СН'!$F$14+СВЦЭМ!$D$10+'СЕТ СН'!$F$8*'СЕТ СН'!$F$9-'СЕТ СН'!$F$26</f>
        <v>1224.30714603</v>
      </c>
      <c r="Q37" s="36">
        <f>SUMIFS(СВЦЭМ!$D$39:$D$782,СВЦЭМ!$A$39:$A$782,$A37,СВЦЭМ!$B$39:$B$782,Q$11)+'СЕТ СН'!$F$14+СВЦЭМ!$D$10+'СЕТ СН'!$F$8*'СЕТ СН'!$F$9-'СЕТ СН'!$F$26</f>
        <v>1233.4824296199999</v>
      </c>
      <c r="R37" s="36">
        <f>SUMIFS(СВЦЭМ!$D$39:$D$782,СВЦЭМ!$A$39:$A$782,$A37,СВЦЭМ!$B$39:$B$782,R$11)+'СЕТ СН'!$F$14+СВЦЭМ!$D$10+'СЕТ СН'!$F$8*'СЕТ СН'!$F$9-'СЕТ СН'!$F$26</f>
        <v>1212.5411592600001</v>
      </c>
      <c r="S37" s="36">
        <f>SUMIFS(СВЦЭМ!$D$39:$D$782,СВЦЭМ!$A$39:$A$782,$A37,СВЦЭМ!$B$39:$B$782,S$11)+'СЕТ СН'!$F$14+СВЦЭМ!$D$10+'СЕТ СН'!$F$8*'СЕТ СН'!$F$9-'СЕТ СН'!$F$26</f>
        <v>1188.69515153</v>
      </c>
      <c r="T37" s="36">
        <f>SUMIFS(СВЦЭМ!$D$39:$D$782,СВЦЭМ!$A$39:$A$782,$A37,СВЦЭМ!$B$39:$B$782,T$11)+'СЕТ СН'!$F$14+СВЦЭМ!$D$10+'СЕТ СН'!$F$8*'СЕТ СН'!$F$9-'СЕТ СН'!$F$26</f>
        <v>1125.41727711</v>
      </c>
      <c r="U37" s="36">
        <f>SUMIFS(СВЦЭМ!$D$39:$D$782,СВЦЭМ!$A$39:$A$782,$A37,СВЦЭМ!$B$39:$B$782,U$11)+'СЕТ СН'!$F$14+СВЦЭМ!$D$10+'СЕТ СН'!$F$8*'СЕТ СН'!$F$9-'СЕТ СН'!$F$26</f>
        <v>1068.5658793800001</v>
      </c>
      <c r="V37" s="36">
        <f>SUMIFS(СВЦЭМ!$D$39:$D$782,СВЦЭМ!$A$39:$A$782,$A37,СВЦЭМ!$B$39:$B$782,V$11)+'СЕТ СН'!$F$14+СВЦЭМ!$D$10+'СЕТ СН'!$F$8*'СЕТ СН'!$F$9-'СЕТ СН'!$F$26</f>
        <v>1065.67683668</v>
      </c>
      <c r="W37" s="36">
        <f>SUMIFS(СВЦЭМ!$D$39:$D$782,СВЦЭМ!$A$39:$A$782,$A37,СВЦЭМ!$B$39:$B$782,W$11)+'СЕТ СН'!$F$14+СВЦЭМ!$D$10+'СЕТ СН'!$F$8*'СЕТ СН'!$F$9-'СЕТ СН'!$F$26</f>
        <v>1080.1949713700001</v>
      </c>
      <c r="X37" s="36">
        <f>SUMIFS(СВЦЭМ!$D$39:$D$782,СВЦЭМ!$A$39:$A$782,$A37,СВЦЭМ!$B$39:$B$782,X$11)+'СЕТ СН'!$F$14+СВЦЭМ!$D$10+'СЕТ СН'!$F$8*'СЕТ СН'!$F$9-'СЕТ СН'!$F$26</f>
        <v>1077.1720896100001</v>
      </c>
      <c r="Y37" s="36">
        <f>SUMIFS(СВЦЭМ!$D$39:$D$782,СВЦЭМ!$A$39:$A$782,$A37,СВЦЭМ!$B$39:$B$782,Y$11)+'СЕТ СН'!$F$14+СВЦЭМ!$D$10+'СЕТ СН'!$F$8*'СЕТ СН'!$F$9-'СЕТ СН'!$F$26</f>
        <v>1123.89843759</v>
      </c>
    </row>
    <row r="38" spans="1:27" ht="15.75" x14ac:dyDescent="0.2">
      <c r="A38" s="35">
        <f t="shared" si="0"/>
        <v>44313</v>
      </c>
      <c r="B38" s="36">
        <f>SUMIFS(СВЦЭМ!$D$39:$D$782,СВЦЭМ!$A$39:$A$782,$A38,СВЦЭМ!$B$39:$B$782,B$11)+'СЕТ СН'!$F$14+СВЦЭМ!$D$10+'СЕТ СН'!$F$8*'СЕТ СН'!$F$9-'СЕТ СН'!$F$26</f>
        <v>1359.3176157599999</v>
      </c>
      <c r="C38" s="36">
        <f>SUMIFS(СВЦЭМ!$D$39:$D$782,СВЦЭМ!$A$39:$A$782,$A38,СВЦЭМ!$B$39:$B$782,C$11)+'СЕТ СН'!$F$14+СВЦЭМ!$D$10+'СЕТ СН'!$F$8*'СЕТ СН'!$F$9-'СЕТ СН'!$F$26</f>
        <v>1444.1899368100001</v>
      </c>
      <c r="D38" s="36">
        <f>SUMIFS(СВЦЭМ!$D$39:$D$782,СВЦЭМ!$A$39:$A$782,$A38,СВЦЭМ!$B$39:$B$782,D$11)+'СЕТ СН'!$F$14+СВЦЭМ!$D$10+'СЕТ СН'!$F$8*'СЕТ СН'!$F$9-'СЕТ СН'!$F$26</f>
        <v>1418.4552733200001</v>
      </c>
      <c r="E38" s="36">
        <f>SUMIFS(СВЦЭМ!$D$39:$D$782,СВЦЭМ!$A$39:$A$782,$A38,СВЦЭМ!$B$39:$B$782,E$11)+'СЕТ СН'!$F$14+СВЦЭМ!$D$10+'СЕТ СН'!$F$8*'СЕТ СН'!$F$9-'СЕТ СН'!$F$26</f>
        <v>1414.9458681399999</v>
      </c>
      <c r="F38" s="36">
        <f>SUMIFS(СВЦЭМ!$D$39:$D$782,СВЦЭМ!$A$39:$A$782,$A38,СВЦЭМ!$B$39:$B$782,F$11)+'СЕТ СН'!$F$14+СВЦЭМ!$D$10+'СЕТ СН'!$F$8*'СЕТ СН'!$F$9-'СЕТ СН'!$F$26</f>
        <v>1414.7939185299999</v>
      </c>
      <c r="G38" s="36">
        <f>SUMIFS(СВЦЭМ!$D$39:$D$782,СВЦЭМ!$A$39:$A$782,$A38,СВЦЭМ!$B$39:$B$782,G$11)+'СЕТ СН'!$F$14+СВЦЭМ!$D$10+'СЕТ СН'!$F$8*'СЕТ СН'!$F$9-'СЕТ СН'!$F$26</f>
        <v>1425.2867383599998</v>
      </c>
      <c r="H38" s="36">
        <f>SUMIFS(СВЦЭМ!$D$39:$D$782,СВЦЭМ!$A$39:$A$782,$A38,СВЦЭМ!$B$39:$B$782,H$11)+'СЕТ СН'!$F$14+СВЦЭМ!$D$10+'СЕТ СН'!$F$8*'СЕТ СН'!$F$9-'СЕТ СН'!$F$26</f>
        <v>1438.6931743099999</v>
      </c>
      <c r="I38" s="36">
        <f>SUMIFS(СВЦЭМ!$D$39:$D$782,СВЦЭМ!$A$39:$A$782,$A38,СВЦЭМ!$B$39:$B$782,I$11)+'СЕТ СН'!$F$14+СВЦЭМ!$D$10+'СЕТ СН'!$F$8*'СЕТ СН'!$F$9-'СЕТ СН'!$F$26</f>
        <v>1368.6370599100001</v>
      </c>
      <c r="J38" s="36">
        <f>SUMIFS(СВЦЭМ!$D$39:$D$782,СВЦЭМ!$A$39:$A$782,$A38,СВЦЭМ!$B$39:$B$782,J$11)+'СЕТ СН'!$F$14+СВЦЭМ!$D$10+'СЕТ СН'!$F$8*'СЕТ СН'!$F$9-'СЕТ СН'!$F$26</f>
        <v>1288.0908807599999</v>
      </c>
      <c r="K38" s="36">
        <f>SUMIFS(СВЦЭМ!$D$39:$D$782,СВЦЭМ!$A$39:$A$782,$A38,СВЦЭМ!$B$39:$B$782,K$11)+'СЕТ СН'!$F$14+СВЦЭМ!$D$10+'СЕТ СН'!$F$8*'СЕТ СН'!$F$9-'СЕТ СН'!$F$26</f>
        <v>1236.30345921</v>
      </c>
      <c r="L38" s="36">
        <f>SUMIFS(СВЦЭМ!$D$39:$D$782,СВЦЭМ!$A$39:$A$782,$A38,СВЦЭМ!$B$39:$B$782,L$11)+'СЕТ СН'!$F$14+СВЦЭМ!$D$10+'СЕТ СН'!$F$8*'СЕТ СН'!$F$9-'СЕТ СН'!$F$26</f>
        <v>1243.2002226799998</v>
      </c>
      <c r="M38" s="36">
        <f>SUMIFS(СВЦЭМ!$D$39:$D$782,СВЦЭМ!$A$39:$A$782,$A38,СВЦЭМ!$B$39:$B$782,M$11)+'СЕТ СН'!$F$14+СВЦЭМ!$D$10+'СЕТ СН'!$F$8*'СЕТ СН'!$F$9-'СЕТ СН'!$F$26</f>
        <v>1254.95606806</v>
      </c>
      <c r="N38" s="36">
        <f>SUMIFS(СВЦЭМ!$D$39:$D$782,СВЦЭМ!$A$39:$A$782,$A38,СВЦЭМ!$B$39:$B$782,N$11)+'СЕТ СН'!$F$14+СВЦЭМ!$D$10+'СЕТ СН'!$F$8*'СЕТ СН'!$F$9-'СЕТ СН'!$F$26</f>
        <v>1284.6997478199999</v>
      </c>
      <c r="O38" s="36">
        <f>SUMIFS(СВЦЭМ!$D$39:$D$782,СВЦЭМ!$A$39:$A$782,$A38,СВЦЭМ!$B$39:$B$782,O$11)+'СЕТ СН'!$F$14+СВЦЭМ!$D$10+'СЕТ СН'!$F$8*'СЕТ СН'!$F$9-'СЕТ СН'!$F$26</f>
        <v>1338.39446262</v>
      </c>
      <c r="P38" s="36">
        <f>SUMIFS(СВЦЭМ!$D$39:$D$782,СВЦЭМ!$A$39:$A$782,$A38,СВЦЭМ!$B$39:$B$782,P$11)+'СЕТ СН'!$F$14+СВЦЭМ!$D$10+'СЕТ СН'!$F$8*'СЕТ СН'!$F$9-'СЕТ СН'!$F$26</f>
        <v>1354.8940998799999</v>
      </c>
      <c r="Q38" s="36">
        <f>SUMIFS(СВЦЭМ!$D$39:$D$782,СВЦЭМ!$A$39:$A$782,$A38,СВЦЭМ!$B$39:$B$782,Q$11)+'СЕТ СН'!$F$14+СВЦЭМ!$D$10+'СЕТ СН'!$F$8*'СЕТ СН'!$F$9-'СЕТ СН'!$F$26</f>
        <v>1338.2907750899999</v>
      </c>
      <c r="R38" s="36">
        <f>SUMIFS(СВЦЭМ!$D$39:$D$782,СВЦЭМ!$A$39:$A$782,$A38,СВЦЭМ!$B$39:$B$782,R$11)+'СЕТ СН'!$F$14+СВЦЭМ!$D$10+'СЕТ СН'!$F$8*'СЕТ СН'!$F$9-'СЕТ СН'!$F$26</f>
        <v>1339.0127847799999</v>
      </c>
      <c r="S38" s="36">
        <f>SUMIFS(СВЦЭМ!$D$39:$D$782,СВЦЭМ!$A$39:$A$782,$A38,СВЦЭМ!$B$39:$B$782,S$11)+'СЕТ СН'!$F$14+СВЦЭМ!$D$10+'СЕТ СН'!$F$8*'СЕТ СН'!$F$9-'СЕТ СН'!$F$26</f>
        <v>1361.3432808999999</v>
      </c>
      <c r="T38" s="36">
        <f>SUMIFS(СВЦЭМ!$D$39:$D$782,СВЦЭМ!$A$39:$A$782,$A38,СВЦЭМ!$B$39:$B$782,T$11)+'СЕТ СН'!$F$14+СВЦЭМ!$D$10+'СЕТ СН'!$F$8*'СЕТ СН'!$F$9-'СЕТ СН'!$F$26</f>
        <v>1279.9548488099999</v>
      </c>
      <c r="U38" s="36">
        <f>SUMIFS(СВЦЭМ!$D$39:$D$782,СВЦЭМ!$A$39:$A$782,$A38,СВЦЭМ!$B$39:$B$782,U$11)+'СЕТ СН'!$F$14+СВЦЭМ!$D$10+'СЕТ СН'!$F$8*'СЕТ СН'!$F$9-'СЕТ СН'!$F$26</f>
        <v>1197.0373579699999</v>
      </c>
      <c r="V38" s="36">
        <f>SUMIFS(СВЦЭМ!$D$39:$D$782,СВЦЭМ!$A$39:$A$782,$A38,СВЦЭМ!$B$39:$B$782,V$11)+'СЕТ СН'!$F$14+СВЦЭМ!$D$10+'СЕТ СН'!$F$8*'СЕТ СН'!$F$9-'СЕТ СН'!$F$26</f>
        <v>1178.6559431800001</v>
      </c>
      <c r="W38" s="36">
        <f>SUMIFS(СВЦЭМ!$D$39:$D$782,СВЦЭМ!$A$39:$A$782,$A38,СВЦЭМ!$B$39:$B$782,W$11)+'СЕТ СН'!$F$14+СВЦЭМ!$D$10+'СЕТ СН'!$F$8*'СЕТ СН'!$F$9-'СЕТ СН'!$F$26</f>
        <v>1187.81313316</v>
      </c>
      <c r="X38" s="36">
        <f>SUMIFS(СВЦЭМ!$D$39:$D$782,СВЦЭМ!$A$39:$A$782,$A38,СВЦЭМ!$B$39:$B$782,X$11)+'СЕТ СН'!$F$14+СВЦЭМ!$D$10+'СЕТ СН'!$F$8*'СЕТ СН'!$F$9-'СЕТ СН'!$F$26</f>
        <v>1184.7652600500001</v>
      </c>
      <c r="Y38" s="36">
        <f>SUMIFS(СВЦЭМ!$D$39:$D$782,СВЦЭМ!$A$39:$A$782,$A38,СВЦЭМ!$B$39:$B$782,Y$11)+'СЕТ СН'!$F$14+СВЦЭМ!$D$10+'СЕТ СН'!$F$8*'СЕТ СН'!$F$9-'СЕТ СН'!$F$26</f>
        <v>1225.5862975</v>
      </c>
    </row>
    <row r="39" spans="1:27" ht="15.75" x14ac:dyDescent="0.2">
      <c r="A39" s="35">
        <f t="shared" si="0"/>
        <v>44314</v>
      </c>
      <c r="B39" s="36">
        <f>SUMIFS(СВЦЭМ!$D$39:$D$782,СВЦЭМ!$A$39:$A$782,$A39,СВЦЭМ!$B$39:$B$782,B$11)+'СЕТ СН'!$F$14+СВЦЭМ!$D$10+'СЕТ СН'!$F$8*'СЕТ СН'!$F$9-'СЕТ СН'!$F$26</f>
        <v>1358.67371385</v>
      </c>
      <c r="C39" s="36">
        <f>SUMIFS(СВЦЭМ!$D$39:$D$782,СВЦЭМ!$A$39:$A$782,$A39,СВЦЭМ!$B$39:$B$782,C$11)+'СЕТ СН'!$F$14+СВЦЭМ!$D$10+'СЕТ СН'!$F$8*'СЕТ СН'!$F$9-'СЕТ СН'!$F$26</f>
        <v>1445.3176297699999</v>
      </c>
      <c r="D39" s="36">
        <f>SUMIFS(СВЦЭМ!$D$39:$D$782,СВЦЭМ!$A$39:$A$782,$A39,СВЦЭМ!$B$39:$B$782,D$11)+'СЕТ СН'!$F$14+СВЦЭМ!$D$10+'СЕТ СН'!$F$8*'СЕТ СН'!$F$9-'СЕТ СН'!$F$26</f>
        <v>1469.0791905199999</v>
      </c>
      <c r="E39" s="36">
        <f>SUMIFS(СВЦЭМ!$D$39:$D$782,СВЦЭМ!$A$39:$A$782,$A39,СВЦЭМ!$B$39:$B$782,E$11)+'СЕТ СН'!$F$14+СВЦЭМ!$D$10+'СЕТ СН'!$F$8*'СЕТ СН'!$F$9-'СЕТ СН'!$F$26</f>
        <v>1469.0859214299999</v>
      </c>
      <c r="F39" s="36">
        <f>SUMIFS(СВЦЭМ!$D$39:$D$782,СВЦЭМ!$A$39:$A$782,$A39,СВЦЭМ!$B$39:$B$782,F$11)+'СЕТ СН'!$F$14+СВЦЭМ!$D$10+'СЕТ СН'!$F$8*'СЕТ СН'!$F$9-'СЕТ СН'!$F$26</f>
        <v>1479.3162064399999</v>
      </c>
      <c r="G39" s="36">
        <f>SUMIFS(СВЦЭМ!$D$39:$D$782,СВЦЭМ!$A$39:$A$782,$A39,СВЦЭМ!$B$39:$B$782,G$11)+'СЕТ СН'!$F$14+СВЦЭМ!$D$10+'СЕТ СН'!$F$8*'СЕТ СН'!$F$9-'СЕТ СН'!$F$26</f>
        <v>1486.5303592099999</v>
      </c>
      <c r="H39" s="36">
        <f>SUMIFS(СВЦЭМ!$D$39:$D$782,СВЦЭМ!$A$39:$A$782,$A39,СВЦЭМ!$B$39:$B$782,H$11)+'СЕТ СН'!$F$14+СВЦЭМ!$D$10+'СЕТ СН'!$F$8*'СЕТ СН'!$F$9-'СЕТ СН'!$F$26</f>
        <v>1476.2067829799998</v>
      </c>
      <c r="I39" s="36">
        <f>SUMIFS(СВЦЭМ!$D$39:$D$782,СВЦЭМ!$A$39:$A$782,$A39,СВЦЭМ!$B$39:$B$782,I$11)+'СЕТ СН'!$F$14+СВЦЭМ!$D$10+'СЕТ СН'!$F$8*'СЕТ СН'!$F$9-'СЕТ СН'!$F$26</f>
        <v>1392.07427364</v>
      </c>
      <c r="J39" s="36">
        <f>SUMIFS(СВЦЭМ!$D$39:$D$782,СВЦЭМ!$A$39:$A$782,$A39,СВЦЭМ!$B$39:$B$782,J$11)+'СЕТ СН'!$F$14+СВЦЭМ!$D$10+'СЕТ СН'!$F$8*'СЕТ СН'!$F$9-'СЕТ СН'!$F$26</f>
        <v>1310.79364601</v>
      </c>
      <c r="K39" s="36">
        <f>SUMIFS(СВЦЭМ!$D$39:$D$782,СВЦЭМ!$A$39:$A$782,$A39,СВЦЭМ!$B$39:$B$782,K$11)+'СЕТ СН'!$F$14+СВЦЭМ!$D$10+'СЕТ СН'!$F$8*'СЕТ СН'!$F$9-'СЕТ СН'!$F$26</f>
        <v>1247.4041937300001</v>
      </c>
      <c r="L39" s="36">
        <f>SUMIFS(СВЦЭМ!$D$39:$D$782,СВЦЭМ!$A$39:$A$782,$A39,СВЦЭМ!$B$39:$B$782,L$11)+'СЕТ СН'!$F$14+СВЦЭМ!$D$10+'СЕТ СН'!$F$8*'СЕТ СН'!$F$9-'СЕТ СН'!$F$26</f>
        <v>1243.62259862</v>
      </c>
      <c r="M39" s="36">
        <f>SUMIFS(СВЦЭМ!$D$39:$D$782,СВЦЭМ!$A$39:$A$782,$A39,СВЦЭМ!$B$39:$B$782,M$11)+'СЕТ СН'!$F$14+СВЦЭМ!$D$10+'СЕТ СН'!$F$8*'СЕТ СН'!$F$9-'СЕТ СН'!$F$26</f>
        <v>1258.80904265</v>
      </c>
      <c r="N39" s="36">
        <f>SUMIFS(СВЦЭМ!$D$39:$D$782,СВЦЭМ!$A$39:$A$782,$A39,СВЦЭМ!$B$39:$B$782,N$11)+'СЕТ СН'!$F$14+СВЦЭМ!$D$10+'СЕТ СН'!$F$8*'СЕТ СН'!$F$9-'СЕТ СН'!$F$26</f>
        <v>1300.01652124</v>
      </c>
      <c r="O39" s="36">
        <f>SUMIFS(СВЦЭМ!$D$39:$D$782,СВЦЭМ!$A$39:$A$782,$A39,СВЦЭМ!$B$39:$B$782,O$11)+'СЕТ СН'!$F$14+СВЦЭМ!$D$10+'СЕТ СН'!$F$8*'СЕТ СН'!$F$9-'СЕТ СН'!$F$26</f>
        <v>1342.26406376</v>
      </c>
      <c r="P39" s="36">
        <f>SUMIFS(СВЦЭМ!$D$39:$D$782,СВЦЭМ!$A$39:$A$782,$A39,СВЦЭМ!$B$39:$B$782,P$11)+'СЕТ СН'!$F$14+СВЦЭМ!$D$10+'СЕТ СН'!$F$8*'СЕТ СН'!$F$9-'СЕТ СН'!$F$26</f>
        <v>1391.0566226799999</v>
      </c>
      <c r="Q39" s="36">
        <f>SUMIFS(СВЦЭМ!$D$39:$D$782,СВЦЭМ!$A$39:$A$782,$A39,СВЦЭМ!$B$39:$B$782,Q$11)+'СЕТ СН'!$F$14+СВЦЭМ!$D$10+'СЕТ СН'!$F$8*'СЕТ СН'!$F$9-'СЕТ СН'!$F$26</f>
        <v>1392.4635414100001</v>
      </c>
      <c r="R39" s="36">
        <f>SUMIFS(СВЦЭМ!$D$39:$D$782,СВЦЭМ!$A$39:$A$782,$A39,СВЦЭМ!$B$39:$B$782,R$11)+'СЕТ СН'!$F$14+СВЦЭМ!$D$10+'СЕТ СН'!$F$8*'СЕТ СН'!$F$9-'СЕТ СН'!$F$26</f>
        <v>1389.97749079</v>
      </c>
      <c r="S39" s="36">
        <f>SUMIFS(СВЦЭМ!$D$39:$D$782,СВЦЭМ!$A$39:$A$782,$A39,СВЦЭМ!$B$39:$B$782,S$11)+'СЕТ СН'!$F$14+СВЦЭМ!$D$10+'СЕТ СН'!$F$8*'СЕТ СН'!$F$9-'СЕТ СН'!$F$26</f>
        <v>1396.9581275599999</v>
      </c>
      <c r="T39" s="36">
        <f>SUMIFS(СВЦЭМ!$D$39:$D$782,СВЦЭМ!$A$39:$A$782,$A39,СВЦЭМ!$B$39:$B$782,T$11)+'СЕТ СН'!$F$14+СВЦЭМ!$D$10+'СЕТ СН'!$F$8*'СЕТ СН'!$F$9-'СЕТ СН'!$F$26</f>
        <v>1310.56893184</v>
      </c>
      <c r="U39" s="36">
        <f>SUMIFS(СВЦЭМ!$D$39:$D$782,СВЦЭМ!$A$39:$A$782,$A39,СВЦЭМ!$B$39:$B$782,U$11)+'СЕТ СН'!$F$14+СВЦЭМ!$D$10+'СЕТ СН'!$F$8*'СЕТ СН'!$F$9-'СЕТ СН'!$F$26</f>
        <v>1235.9951094199998</v>
      </c>
      <c r="V39" s="36">
        <f>SUMIFS(СВЦЭМ!$D$39:$D$782,СВЦЭМ!$A$39:$A$782,$A39,СВЦЭМ!$B$39:$B$782,V$11)+'СЕТ СН'!$F$14+СВЦЭМ!$D$10+'СЕТ СН'!$F$8*'СЕТ СН'!$F$9-'СЕТ СН'!$F$26</f>
        <v>1207.0335984000001</v>
      </c>
      <c r="W39" s="36">
        <f>SUMIFS(СВЦЭМ!$D$39:$D$782,СВЦЭМ!$A$39:$A$782,$A39,СВЦЭМ!$B$39:$B$782,W$11)+'СЕТ СН'!$F$14+СВЦЭМ!$D$10+'СЕТ СН'!$F$8*'СЕТ СН'!$F$9-'СЕТ СН'!$F$26</f>
        <v>1225.9115545100001</v>
      </c>
      <c r="X39" s="36">
        <f>SUMIFS(СВЦЭМ!$D$39:$D$782,СВЦЭМ!$A$39:$A$782,$A39,СВЦЭМ!$B$39:$B$782,X$11)+'СЕТ СН'!$F$14+СВЦЭМ!$D$10+'СЕТ СН'!$F$8*'СЕТ СН'!$F$9-'СЕТ СН'!$F$26</f>
        <v>1261.3504259700001</v>
      </c>
      <c r="Y39" s="36">
        <f>SUMIFS(СВЦЭМ!$D$39:$D$782,СВЦЭМ!$A$39:$A$782,$A39,СВЦЭМ!$B$39:$B$782,Y$11)+'СЕТ СН'!$F$14+СВЦЭМ!$D$10+'СЕТ СН'!$F$8*'СЕТ СН'!$F$9-'СЕТ СН'!$F$26</f>
        <v>1327.0275890599999</v>
      </c>
    </row>
    <row r="40" spans="1:27" ht="15.75" x14ac:dyDescent="0.2">
      <c r="A40" s="35">
        <f t="shared" si="0"/>
        <v>44315</v>
      </c>
      <c r="B40" s="36">
        <f>SUMIFS(СВЦЭМ!$D$39:$D$782,СВЦЭМ!$A$39:$A$782,$A40,СВЦЭМ!$B$39:$B$782,B$11)+'СЕТ СН'!$F$14+СВЦЭМ!$D$10+'СЕТ СН'!$F$8*'СЕТ СН'!$F$9-'СЕТ СН'!$F$26</f>
        <v>1366.5549188299999</v>
      </c>
      <c r="C40" s="36">
        <f>SUMIFS(СВЦЭМ!$D$39:$D$782,СВЦЭМ!$A$39:$A$782,$A40,СВЦЭМ!$B$39:$B$782,C$11)+'СЕТ СН'!$F$14+СВЦЭМ!$D$10+'СЕТ СН'!$F$8*'СЕТ СН'!$F$9-'СЕТ СН'!$F$26</f>
        <v>1462.7876392199998</v>
      </c>
      <c r="D40" s="36">
        <f>SUMIFS(СВЦЭМ!$D$39:$D$782,СВЦЭМ!$A$39:$A$782,$A40,СВЦЭМ!$B$39:$B$782,D$11)+'СЕТ СН'!$F$14+СВЦЭМ!$D$10+'СЕТ СН'!$F$8*'СЕТ СН'!$F$9-'СЕТ СН'!$F$26</f>
        <v>1465.91764685</v>
      </c>
      <c r="E40" s="36">
        <f>SUMIFS(СВЦЭМ!$D$39:$D$782,СВЦЭМ!$A$39:$A$782,$A40,СВЦЭМ!$B$39:$B$782,E$11)+'СЕТ СН'!$F$14+СВЦЭМ!$D$10+'СЕТ СН'!$F$8*'СЕТ СН'!$F$9-'СЕТ СН'!$F$26</f>
        <v>1461.9122492399999</v>
      </c>
      <c r="F40" s="36">
        <f>SUMIFS(СВЦЭМ!$D$39:$D$782,СВЦЭМ!$A$39:$A$782,$A40,СВЦЭМ!$B$39:$B$782,F$11)+'СЕТ СН'!$F$14+СВЦЭМ!$D$10+'СЕТ СН'!$F$8*'СЕТ СН'!$F$9-'СЕТ СН'!$F$26</f>
        <v>1474.8002614099998</v>
      </c>
      <c r="G40" s="36">
        <f>SUMIFS(СВЦЭМ!$D$39:$D$782,СВЦЭМ!$A$39:$A$782,$A40,СВЦЭМ!$B$39:$B$782,G$11)+'СЕТ СН'!$F$14+СВЦЭМ!$D$10+'СЕТ СН'!$F$8*'СЕТ СН'!$F$9-'СЕТ СН'!$F$26</f>
        <v>1483.04568971</v>
      </c>
      <c r="H40" s="36">
        <f>SUMIFS(СВЦЭМ!$D$39:$D$782,СВЦЭМ!$A$39:$A$782,$A40,СВЦЭМ!$B$39:$B$782,H$11)+'СЕТ СН'!$F$14+СВЦЭМ!$D$10+'СЕТ СН'!$F$8*'СЕТ СН'!$F$9-'СЕТ СН'!$F$26</f>
        <v>1483.51572953</v>
      </c>
      <c r="I40" s="36">
        <f>SUMIFS(СВЦЭМ!$D$39:$D$782,СВЦЭМ!$A$39:$A$782,$A40,СВЦЭМ!$B$39:$B$782,I$11)+'СЕТ СН'!$F$14+СВЦЭМ!$D$10+'СЕТ СН'!$F$8*'СЕТ СН'!$F$9-'СЕТ СН'!$F$26</f>
        <v>1383.60753931</v>
      </c>
      <c r="J40" s="36">
        <f>SUMIFS(СВЦЭМ!$D$39:$D$782,СВЦЭМ!$A$39:$A$782,$A40,СВЦЭМ!$B$39:$B$782,J$11)+'СЕТ СН'!$F$14+СВЦЭМ!$D$10+'СЕТ СН'!$F$8*'СЕТ СН'!$F$9-'СЕТ СН'!$F$26</f>
        <v>1317.06017468</v>
      </c>
      <c r="K40" s="36">
        <f>SUMIFS(СВЦЭМ!$D$39:$D$782,СВЦЭМ!$A$39:$A$782,$A40,СВЦЭМ!$B$39:$B$782,K$11)+'СЕТ СН'!$F$14+СВЦЭМ!$D$10+'СЕТ СН'!$F$8*'СЕТ СН'!$F$9-'СЕТ СН'!$F$26</f>
        <v>1251.4484480900001</v>
      </c>
      <c r="L40" s="36">
        <f>SUMIFS(СВЦЭМ!$D$39:$D$782,СВЦЭМ!$A$39:$A$782,$A40,СВЦЭМ!$B$39:$B$782,L$11)+'СЕТ СН'!$F$14+СВЦЭМ!$D$10+'СЕТ СН'!$F$8*'СЕТ СН'!$F$9-'СЕТ СН'!$F$26</f>
        <v>1256.4368328200001</v>
      </c>
      <c r="M40" s="36">
        <f>SUMIFS(СВЦЭМ!$D$39:$D$782,СВЦЭМ!$A$39:$A$782,$A40,СВЦЭМ!$B$39:$B$782,M$11)+'СЕТ СН'!$F$14+СВЦЭМ!$D$10+'СЕТ СН'!$F$8*'СЕТ СН'!$F$9-'СЕТ СН'!$F$26</f>
        <v>1266.1709162699999</v>
      </c>
      <c r="N40" s="36">
        <f>SUMIFS(СВЦЭМ!$D$39:$D$782,СВЦЭМ!$A$39:$A$782,$A40,СВЦЭМ!$B$39:$B$782,N$11)+'СЕТ СН'!$F$14+СВЦЭМ!$D$10+'СЕТ СН'!$F$8*'СЕТ СН'!$F$9-'СЕТ СН'!$F$26</f>
        <v>1298.0697449699999</v>
      </c>
      <c r="O40" s="36">
        <f>SUMIFS(СВЦЭМ!$D$39:$D$782,СВЦЭМ!$A$39:$A$782,$A40,СВЦЭМ!$B$39:$B$782,O$11)+'СЕТ СН'!$F$14+СВЦЭМ!$D$10+'СЕТ СН'!$F$8*'СЕТ СН'!$F$9-'СЕТ СН'!$F$26</f>
        <v>1349.8537943399999</v>
      </c>
      <c r="P40" s="36">
        <f>SUMIFS(СВЦЭМ!$D$39:$D$782,СВЦЭМ!$A$39:$A$782,$A40,СВЦЭМ!$B$39:$B$782,P$11)+'СЕТ СН'!$F$14+СВЦЭМ!$D$10+'СЕТ СН'!$F$8*'СЕТ СН'!$F$9-'СЕТ СН'!$F$26</f>
        <v>1389.3124283699999</v>
      </c>
      <c r="Q40" s="36">
        <f>SUMIFS(СВЦЭМ!$D$39:$D$782,СВЦЭМ!$A$39:$A$782,$A40,СВЦЭМ!$B$39:$B$782,Q$11)+'СЕТ СН'!$F$14+СВЦЭМ!$D$10+'СЕТ СН'!$F$8*'СЕТ СН'!$F$9-'СЕТ СН'!$F$26</f>
        <v>1383.0591366199999</v>
      </c>
      <c r="R40" s="36">
        <f>SUMIFS(СВЦЭМ!$D$39:$D$782,СВЦЭМ!$A$39:$A$782,$A40,СВЦЭМ!$B$39:$B$782,R$11)+'СЕТ СН'!$F$14+СВЦЭМ!$D$10+'СЕТ СН'!$F$8*'СЕТ СН'!$F$9-'СЕТ СН'!$F$26</f>
        <v>1385.9772067700001</v>
      </c>
      <c r="S40" s="36">
        <f>SUMIFS(СВЦЭМ!$D$39:$D$782,СВЦЭМ!$A$39:$A$782,$A40,СВЦЭМ!$B$39:$B$782,S$11)+'СЕТ СН'!$F$14+СВЦЭМ!$D$10+'СЕТ СН'!$F$8*'СЕТ СН'!$F$9-'СЕТ СН'!$F$26</f>
        <v>1406.60906127</v>
      </c>
      <c r="T40" s="36">
        <f>SUMIFS(СВЦЭМ!$D$39:$D$782,СВЦЭМ!$A$39:$A$782,$A40,СВЦЭМ!$B$39:$B$782,T$11)+'СЕТ СН'!$F$14+СВЦЭМ!$D$10+'СЕТ СН'!$F$8*'СЕТ СН'!$F$9-'СЕТ СН'!$F$26</f>
        <v>1314.0297896</v>
      </c>
      <c r="U40" s="36">
        <f>SUMIFS(СВЦЭМ!$D$39:$D$782,СВЦЭМ!$A$39:$A$782,$A40,СВЦЭМ!$B$39:$B$782,U$11)+'СЕТ СН'!$F$14+СВЦЭМ!$D$10+'СЕТ СН'!$F$8*'СЕТ СН'!$F$9-'СЕТ СН'!$F$26</f>
        <v>1226.77069446</v>
      </c>
      <c r="V40" s="36">
        <f>SUMIFS(СВЦЭМ!$D$39:$D$782,СВЦЭМ!$A$39:$A$782,$A40,СВЦЭМ!$B$39:$B$782,V$11)+'СЕТ СН'!$F$14+СВЦЭМ!$D$10+'СЕТ СН'!$F$8*'СЕТ СН'!$F$9-'СЕТ СН'!$F$26</f>
        <v>1194.4639109299999</v>
      </c>
      <c r="W40" s="36">
        <f>SUMIFS(СВЦЭМ!$D$39:$D$782,СВЦЭМ!$A$39:$A$782,$A40,СВЦЭМ!$B$39:$B$782,W$11)+'СЕТ СН'!$F$14+СВЦЭМ!$D$10+'СЕТ СН'!$F$8*'СЕТ СН'!$F$9-'СЕТ СН'!$F$26</f>
        <v>1202.3093924799998</v>
      </c>
      <c r="X40" s="36">
        <f>SUMIFS(СВЦЭМ!$D$39:$D$782,СВЦЭМ!$A$39:$A$782,$A40,СВЦЭМ!$B$39:$B$782,X$11)+'СЕТ СН'!$F$14+СВЦЭМ!$D$10+'СЕТ СН'!$F$8*'СЕТ СН'!$F$9-'СЕТ СН'!$F$26</f>
        <v>1226.49014302</v>
      </c>
      <c r="Y40" s="36">
        <f>SUMIFS(СВЦЭМ!$D$39:$D$782,СВЦЭМ!$A$39:$A$782,$A40,СВЦЭМ!$B$39:$B$782,Y$11)+'СЕТ СН'!$F$14+СВЦЭМ!$D$10+'СЕТ СН'!$F$8*'СЕТ СН'!$F$9-'СЕТ СН'!$F$26</f>
        <v>1293.42387863</v>
      </c>
    </row>
    <row r="41" spans="1:27" ht="15.75" x14ac:dyDescent="0.2">
      <c r="A41" s="35">
        <f t="shared" si="0"/>
        <v>44316</v>
      </c>
      <c r="B41" s="36">
        <f>SUMIFS(СВЦЭМ!$D$39:$D$782,СВЦЭМ!$A$39:$A$782,$A41,СВЦЭМ!$B$39:$B$782,B$11)+'СЕТ СН'!$F$14+СВЦЭМ!$D$10+'СЕТ СН'!$F$8*'СЕТ СН'!$F$9-'СЕТ СН'!$F$26</f>
        <v>1350.7587295199999</v>
      </c>
      <c r="C41" s="36">
        <f>SUMIFS(СВЦЭМ!$D$39:$D$782,СВЦЭМ!$A$39:$A$782,$A41,СВЦЭМ!$B$39:$B$782,C$11)+'СЕТ СН'!$F$14+СВЦЭМ!$D$10+'СЕТ СН'!$F$8*'СЕТ СН'!$F$9-'СЕТ СН'!$F$26</f>
        <v>1434.72683353</v>
      </c>
      <c r="D41" s="36">
        <f>SUMIFS(СВЦЭМ!$D$39:$D$782,СВЦЭМ!$A$39:$A$782,$A41,СВЦЭМ!$B$39:$B$782,D$11)+'СЕТ СН'!$F$14+СВЦЭМ!$D$10+'СЕТ СН'!$F$8*'СЕТ СН'!$F$9-'СЕТ СН'!$F$26</f>
        <v>1457.9598948599998</v>
      </c>
      <c r="E41" s="36">
        <f>SUMIFS(СВЦЭМ!$D$39:$D$782,СВЦЭМ!$A$39:$A$782,$A41,СВЦЭМ!$B$39:$B$782,E$11)+'СЕТ СН'!$F$14+СВЦЭМ!$D$10+'СЕТ СН'!$F$8*'СЕТ СН'!$F$9-'СЕТ СН'!$F$26</f>
        <v>1453.28455848</v>
      </c>
      <c r="F41" s="36">
        <f>SUMIFS(СВЦЭМ!$D$39:$D$782,СВЦЭМ!$A$39:$A$782,$A41,СВЦЭМ!$B$39:$B$782,F$11)+'СЕТ СН'!$F$14+СВЦЭМ!$D$10+'СЕТ СН'!$F$8*'СЕТ СН'!$F$9-'СЕТ СН'!$F$26</f>
        <v>1465.4639850799999</v>
      </c>
      <c r="G41" s="36">
        <f>SUMIFS(СВЦЭМ!$D$39:$D$782,СВЦЭМ!$A$39:$A$782,$A41,СВЦЭМ!$B$39:$B$782,G$11)+'СЕТ СН'!$F$14+СВЦЭМ!$D$10+'СЕТ СН'!$F$8*'СЕТ СН'!$F$9-'СЕТ СН'!$F$26</f>
        <v>1482.8138462899999</v>
      </c>
      <c r="H41" s="36">
        <f>SUMIFS(СВЦЭМ!$D$39:$D$782,СВЦЭМ!$A$39:$A$782,$A41,СВЦЭМ!$B$39:$B$782,H$11)+'СЕТ СН'!$F$14+СВЦЭМ!$D$10+'СЕТ СН'!$F$8*'СЕТ СН'!$F$9-'СЕТ СН'!$F$26</f>
        <v>1486.2214167299999</v>
      </c>
      <c r="I41" s="36">
        <f>SUMIFS(СВЦЭМ!$D$39:$D$782,СВЦЭМ!$A$39:$A$782,$A41,СВЦЭМ!$B$39:$B$782,I$11)+'СЕТ СН'!$F$14+СВЦЭМ!$D$10+'СЕТ СН'!$F$8*'СЕТ СН'!$F$9-'СЕТ СН'!$F$26</f>
        <v>1407.27717618</v>
      </c>
      <c r="J41" s="36">
        <f>SUMIFS(СВЦЭМ!$D$39:$D$782,СВЦЭМ!$A$39:$A$782,$A41,СВЦЭМ!$B$39:$B$782,J$11)+'СЕТ СН'!$F$14+СВЦЭМ!$D$10+'СЕТ СН'!$F$8*'СЕТ СН'!$F$9-'СЕТ СН'!$F$26</f>
        <v>1337.1458484699999</v>
      </c>
      <c r="K41" s="36">
        <f>SUMIFS(СВЦЭМ!$D$39:$D$782,СВЦЭМ!$A$39:$A$782,$A41,СВЦЭМ!$B$39:$B$782,K$11)+'СЕТ СН'!$F$14+СВЦЭМ!$D$10+'СЕТ СН'!$F$8*'СЕТ СН'!$F$9-'СЕТ СН'!$F$26</f>
        <v>1301.7688521299999</v>
      </c>
      <c r="L41" s="36">
        <f>SUMIFS(СВЦЭМ!$D$39:$D$782,СВЦЭМ!$A$39:$A$782,$A41,СВЦЭМ!$B$39:$B$782,L$11)+'СЕТ СН'!$F$14+СВЦЭМ!$D$10+'СЕТ СН'!$F$8*'СЕТ СН'!$F$9-'СЕТ СН'!$F$26</f>
        <v>1276.43236572</v>
      </c>
      <c r="M41" s="36">
        <f>SUMIFS(СВЦЭМ!$D$39:$D$782,СВЦЭМ!$A$39:$A$782,$A41,СВЦЭМ!$B$39:$B$782,M$11)+'СЕТ СН'!$F$14+СВЦЭМ!$D$10+'СЕТ СН'!$F$8*'СЕТ СН'!$F$9-'СЕТ СН'!$F$26</f>
        <v>1284.8022629499999</v>
      </c>
      <c r="N41" s="36">
        <f>SUMIFS(СВЦЭМ!$D$39:$D$782,СВЦЭМ!$A$39:$A$782,$A41,СВЦЭМ!$B$39:$B$782,N$11)+'СЕТ СН'!$F$14+СВЦЭМ!$D$10+'СЕТ СН'!$F$8*'СЕТ СН'!$F$9-'СЕТ СН'!$F$26</f>
        <v>1349.3378384799998</v>
      </c>
      <c r="O41" s="36">
        <f>SUMIFS(СВЦЭМ!$D$39:$D$782,СВЦЭМ!$A$39:$A$782,$A41,СВЦЭМ!$B$39:$B$782,O$11)+'СЕТ СН'!$F$14+СВЦЭМ!$D$10+'СЕТ СН'!$F$8*'СЕТ СН'!$F$9-'СЕТ СН'!$F$26</f>
        <v>1389.5143669699999</v>
      </c>
      <c r="P41" s="36">
        <f>SUMIFS(СВЦЭМ!$D$39:$D$782,СВЦЭМ!$A$39:$A$782,$A41,СВЦЭМ!$B$39:$B$782,P$11)+'СЕТ СН'!$F$14+СВЦЭМ!$D$10+'СЕТ СН'!$F$8*'СЕТ СН'!$F$9-'СЕТ СН'!$F$26</f>
        <v>1416.30730356</v>
      </c>
      <c r="Q41" s="36">
        <f>SUMIFS(СВЦЭМ!$D$39:$D$782,СВЦЭМ!$A$39:$A$782,$A41,СВЦЭМ!$B$39:$B$782,Q$11)+'СЕТ СН'!$F$14+СВЦЭМ!$D$10+'СЕТ СН'!$F$8*'СЕТ СН'!$F$9-'СЕТ СН'!$F$26</f>
        <v>1410.34847627</v>
      </c>
      <c r="R41" s="36">
        <f>SUMIFS(СВЦЭМ!$D$39:$D$782,СВЦЭМ!$A$39:$A$782,$A41,СВЦЭМ!$B$39:$B$782,R$11)+'СЕТ СН'!$F$14+СВЦЭМ!$D$10+'СЕТ СН'!$F$8*'СЕТ СН'!$F$9-'СЕТ СН'!$F$26</f>
        <v>1400.87438327</v>
      </c>
      <c r="S41" s="36">
        <f>SUMIFS(СВЦЭМ!$D$39:$D$782,СВЦЭМ!$A$39:$A$782,$A41,СВЦЭМ!$B$39:$B$782,S$11)+'СЕТ СН'!$F$14+СВЦЭМ!$D$10+'СЕТ СН'!$F$8*'СЕТ СН'!$F$9-'СЕТ СН'!$F$26</f>
        <v>1391.5464559099998</v>
      </c>
      <c r="T41" s="36">
        <f>SUMIFS(СВЦЭМ!$D$39:$D$782,СВЦЭМ!$A$39:$A$782,$A41,СВЦЭМ!$B$39:$B$782,T$11)+'СЕТ СН'!$F$14+СВЦЭМ!$D$10+'СЕТ СН'!$F$8*'СЕТ СН'!$F$9-'СЕТ СН'!$F$26</f>
        <v>1297.3144903499999</v>
      </c>
      <c r="U41" s="36">
        <f>SUMIFS(СВЦЭМ!$D$39:$D$782,СВЦЭМ!$A$39:$A$782,$A41,СВЦЭМ!$B$39:$B$782,U$11)+'СЕТ СН'!$F$14+СВЦЭМ!$D$10+'СЕТ СН'!$F$8*'СЕТ СН'!$F$9-'СЕТ СН'!$F$26</f>
        <v>1214.8615075599998</v>
      </c>
      <c r="V41" s="36">
        <f>SUMIFS(СВЦЭМ!$D$39:$D$782,СВЦЭМ!$A$39:$A$782,$A41,СВЦЭМ!$B$39:$B$782,V$11)+'СЕТ СН'!$F$14+СВЦЭМ!$D$10+'СЕТ СН'!$F$8*'СЕТ СН'!$F$9-'СЕТ СН'!$F$26</f>
        <v>1183.78337885</v>
      </c>
      <c r="W41" s="36">
        <f>SUMIFS(СВЦЭМ!$D$39:$D$782,СВЦЭМ!$A$39:$A$782,$A41,СВЦЭМ!$B$39:$B$782,W$11)+'СЕТ СН'!$F$14+СВЦЭМ!$D$10+'СЕТ СН'!$F$8*'СЕТ СН'!$F$9-'СЕТ СН'!$F$26</f>
        <v>1190.6188275700001</v>
      </c>
      <c r="X41" s="36">
        <f>SUMIFS(СВЦЭМ!$D$39:$D$782,СВЦЭМ!$A$39:$A$782,$A41,СВЦЭМ!$B$39:$B$782,X$11)+'СЕТ СН'!$F$14+СВЦЭМ!$D$10+'СЕТ СН'!$F$8*'СЕТ СН'!$F$9-'СЕТ СН'!$F$26</f>
        <v>1231.5809871899999</v>
      </c>
      <c r="Y41" s="36">
        <f>SUMIFS(СВЦЭМ!$D$39:$D$782,СВЦЭМ!$A$39:$A$782,$A41,СВЦЭМ!$B$39:$B$782,Y$11)+'СЕТ СН'!$F$14+СВЦЭМ!$D$10+'СЕТ СН'!$F$8*'СЕТ СН'!$F$9-'СЕТ СН'!$F$26</f>
        <v>1312.53433961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8"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01.04.2021</v>
      </c>
      <c r="B48" s="36">
        <f>SUMIFS(СВЦЭМ!$D$39:$D$782,СВЦЭМ!$A$39:$A$782,$A48,СВЦЭМ!$B$39:$B$782,B$47)+'СЕТ СН'!$F$14+СВЦЭМ!$D$10+'СЕТ СН'!$F$6-'СЕТ СН'!$F$26</f>
        <v>1181.8852752299999</v>
      </c>
      <c r="C48" s="36">
        <f>SUMIFS(СВЦЭМ!$D$39:$D$782,СВЦЭМ!$A$39:$A$782,$A48,СВЦЭМ!$B$39:$B$782,C$47)+'СЕТ СН'!$F$14+СВЦЭМ!$D$10+'СЕТ СН'!$F$6-'СЕТ СН'!$F$26</f>
        <v>1262.6135568699999</v>
      </c>
      <c r="D48" s="36">
        <f>SUMIFS(СВЦЭМ!$D$39:$D$782,СВЦЭМ!$A$39:$A$782,$A48,СВЦЭМ!$B$39:$B$782,D$47)+'СЕТ СН'!$F$14+СВЦЭМ!$D$10+'СЕТ СН'!$F$6-'СЕТ СН'!$F$26</f>
        <v>1306.3139601599999</v>
      </c>
      <c r="E48" s="36">
        <f>SUMIFS(СВЦЭМ!$D$39:$D$782,СВЦЭМ!$A$39:$A$782,$A48,СВЦЭМ!$B$39:$B$782,E$47)+'СЕТ СН'!$F$14+СВЦЭМ!$D$10+'СЕТ СН'!$F$6-'СЕТ СН'!$F$26</f>
        <v>1306.2034222299999</v>
      </c>
      <c r="F48" s="36">
        <f>SUMIFS(СВЦЭМ!$D$39:$D$782,СВЦЭМ!$A$39:$A$782,$A48,СВЦЭМ!$B$39:$B$782,F$47)+'СЕТ СН'!$F$14+СВЦЭМ!$D$10+'СЕТ СН'!$F$6-'СЕТ СН'!$F$26</f>
        <v>1301.84127693</v>
      </c>
      <c r="G48" s="36">
        <f>SUMIFS(СВЦЭМ!$D$39:$D$782,СВЦЭМ!$A$39:$A$782,$A48,СВЦЭМ!$B$39:$B$782,G$47)+'СЕТ СН'!$F$14+СВЦЭМ!$D$10+'СЕТ СН'!$F$6-'СЕТ СН'!$F$26</f>
        <v>1292.7956632799999</v>
      </c>
      <c r="H48" s="36">
        <f>SUMIFS(СВЦЭМ!$D$39:$D$782,СВЦЭМ!$A$39:$A$782,$A48,СВЦЭМ!$B$39:$B$782,H$47)+'СЕТ СН'!$F$14+СВЦЭМ!$D$10+'СЕТ СН'!$F$6-'СЕТ СН'!$F$26</f>
        <v>1231.98420083</v>
      </c>
      <c r="I48" s="36">
        <f>SUMIFS(СВЦЭМ!$D$39:$D$782,СВЦЭМ!$A$39:$A$782,$A48,СВЦЭМ!$B$39:$B$782,I$47)+'СЕТ СН'!$F$14+СВЦЭМ!$D$10+'СЕТ СН'!$F$6-'СЕТ СН'!$F$26</f>
        <v>1199.5088925999999</v>
      </c>
      <c r="J48" s="36">
        <f>SUMIFS(СВЦЭМ!$D$39:$D$782,СВЦЭМ!$A$39:$A$782,$A48,СВЦЭМ!$B$39:$B$782,J$47)+'СЕТ СН'!$F$14+СВЦЭМ!$D$10+'СЕТ СН'!$F$6-'СЕТ СН'!$F$26</f>
        <v>1155.53410368</v>
      </c>
      <c r="K48" s="36">
        <f>SUMIFS(СВЦЭМ!$D$39:$D$782,СВЦЭМ!$A$39:$A$782,$A48,СВЦЭМ!$B$39:$B$782,K$47)+'СЕТ СН'!$F$14+СВЦЭМ!$D$10+'СЕТ СН'!$F$6-'СЕТ СН'!$F$26</f>
        <v>1084.9330892099999</v>
      </c>
      <c r="L48" s="36">
        <f>SUMIFS(СВЦЭМ!$D$39:$D$782,СВЦЭМ!$A$39:$A$782,$A48,СВЦЭМ!$B$39:$B$782,L$47)+'СЕТ СН'!$F$14+СВЦЭМ!$D$10+'СЕТ СН'!$F$6-'СЕТ СН'!$F$26</f>
        <v>1084.6249537799999</v>
      </c>
      <c r="M48" s="36">
        <f>SUMIFS(СВЦЭМ!$D$39:$D$782,СВЦЭМ!$A$39:$A$782,$A48,СВЦЭМ!$B$39:$B$782,M$47)+'СЕТ СН'!$F$14+СВЦЭМ!$D$10+'СЕТ СН'!$F$6-'СЕТ СН'!$F$26</f>
        <v>1088.0595908299999</v>
      </c>
      <c r="N48" s="36">
        <f>SUMIFS(СВЦЭМ!$D$39:$D$782,СВЦЭМ!$A$39:$A$782,$A48,СВЦЭМ!$B$39:$B$782,N$47)+'СЕТ СН'!$F$14+СВЦЭМ!$D$10+'СЕТ СН'!$F$6-'СЕТ СН'!$F$26</f>
        <v>1116.00906779</v>
      </c>
      <c r="O48" s="36">
        <f>SUMIFS(СВЦЭМ!$D$39:$D$782,СВЦЭМ!$A$39:$A$782,$A48,СВЦЭМ!$B$39:$B$782,O$47)+'СЕТ СН'!$F$14+СВЦЭМ!$D$10+'СЕТ СН'!$F$6-'СЕТ СН'!$F$26</f>
        <v>1155.2462132599999</v>
      </c>
      <c r="P48" s="36">
        <f>SUMIFS(СВЦЭМ!$D$39:$D$782,СВЦЭМ!$A$39:$A$782,$A48,СВЦЭМ!$B$39:$B$782,P$47)+'СЕТ СН'!$F$14+СВЦЭМ!$D$10+'СЕТ СН'!$F$6-'СЕТ СН'!$F$26</f>
        <v>1200.6740676499999</v>
      </c>
      <c r="Q48" s="36">
        <f>SUMIFS(СВЦЭМ!$D$39:$D$782,СВЦЭМ!$A$39:$A$782,$A48,СВЦЭМ!$B$39:$B$782,Q$47)+'СЕТ СН'!$F$14+СВЦЭМ!$D$10+'СЕТ СН'!$F$6-'СЕТ СН'!$F$26</f>
        <v>1226.75833629</v>
      </c>
      <c r="R48" s="36">
        <f>SUMIFS(СВЦЭМ!$D$39:$D$782,СВЦЭМ!$A$39:$A$782,$A48,СВЦЭМ!$B$39:$B$782,R$47)+'СЕТ СН'!$F$14+СВЦЭМ!$D$10+'СЕТ СН'!$F$6-'СЕТ СН'!$F$26</f>
        <v>1212.97577441</v>
      </c>
      <c r="S48" s="36">
        <f>SUMIFS(СВЦЭМ!$D$39:$D$782,СВЦЭМ!$A$39:$A$782,$A48,СВЦЭМ!$B$39:$B$782,S$47)+'СЕТ СН'!$F$14+СВЦЭМ!$D$10+'СЕТ СН'!$F$6-'СЕТ СН'!$F$26</f>
        <v>1194.41762737</v>
      </c>
      <c r="T48" s="36">
        <f>SUMIFS(СВЦЭМ!$D$39:$D$782,СВЦЭМ!$A$39:$A$782,$A48,СВЦЭМ!$B$39:$B$782,T$47)+'СЕТ СН'!$F$14+СВЦЭМ!$D$10+'СЕТ СН'!$F$6-'СЕТ СН'!$F$26</f>
        <v>1158.29329467</v>
      </c>
      <c r="U48" s="36">
        <f>SUMIFS(СВЦЭМ!$D$39:$D$782,СВЦЭМ!$A$39:$A$782,$A48,СВЦЭМ!$B$39:$B$782,U$47)+'СЕТ СН'!$F$14+СВЦЭМ!$D$10+'СЕТ СН'!$F$6-'СЕТ СН'!$F$26</f>
        <v>1089.18902054</v>
      </c>
      <c r="V48" s="36">
        <f>SUMIFS(СВЦЭМ!$D$39:$D$782,СВЦЭМ!$A$39:$A$782,$A48,СВЦЭМ!$B$39:$B$782,V$47)+'СЕТ СН'!$F$14+СВЦЭМ!$D$10+'СЕТ СН'!$F$6-'СЕТ СН'!$F$26</f>
        <v>1053.6317097000001</v>
      </c>
      <c r="W48" s="36">
        <f>SUMIFS(СВЦЭМ!$D$39:$D$782,СВЦЭМ!$A$39:$A$782,$A48,СВЦЭМ!$B$39:$B$782,W$47)+'СЕТ СН'!$F$14+СВЦЭМ!$D$10+'СЕТ СН'!$F$6-'СЕТ СН'!$F$26</f>
        <v>1043.13960645</v>
      </c>
      <c r="X48" s="36">
        <f>SUMIFS(СВЦЭМ!$D$39:$D$782,СВЦЭМ!$A$39:$A$782,$A48,СВЦЭМ!$B$39:$B$782,X$47)+'СЕТ СН'!$F$14+СВЦЭМ!$D$10+'СЕТ СН'!$F$6-'СЕТ СН'!$F$26</f>
        <v>1062.03898716</v>
      </c>
      <c r="Y48" s="36">
        <f>SUMIFS(СВЦЭМ!$D$39:$D$782,СВЦЭМ!$A$39:$A$782,$A48,СВЦЭМ!$B$39:$B$782,Y$47)+'СЕТ СН'!$F$14+СВЦЭМ!$D$10+'СЕТ СН'!$F$6-'СЕТ СН'!$F$26</f>
        <v>1082.3389035600001</v>
      </c>
      <c r="AA48" s="45"/>
    </row>
    <row r="49" spans="1:25" ht="15.75" x14ac:dyDescent="0.2">
      <c r="A49" s="35">
        <f>A48+1</f>
        <v>44288</v>
      </c>
      <c r="B49" s="36">
        <f>SUMIFS(СВЦЭМ!$D$39:$D$782,СВЦЭМ!$A$39:$A$782,$A49,СВЦЭМ!$B$39:$B$782,B$47)+'СЕТ СН'!$F$14+СВЦЭМ!$D$10+'СЕТ СН'!$F$6-'СЕТ СН'!$F$26</f>
        <v>1147.8096443899999</v>
      </c>
      <c r="C49" s="36">
        <f>SUMIFS(СВЦЭМ!$D$39:$D$782,СВЦЭМ!$A$39:$A$782,$A49,СВЦЭМ!$B$39:$B$782,C$47)+'СЕТ СН'!$F$14+СВЦЭМ!$D$10+'СЕТ СН'!$F$6-'СЕТ СН'!$F$26</f>
        <v>1202.55847569</v>
      </c>
      <c r="D49" s="36">
        <f>SUMIFS(СВЦЭМ!$D$39:$D$782,СВЦЭМ!$A$39:$A$782,$A49,СВЦЭМ!$B$39:$B$782,D$47)+'СЕТ СН'!$F$14+СВЦЭМ!$D$10+'СЕТ СН'!$F$6-'СЕТ СН'!$F$26</f>
        <v>1250.1287379599999</v>
      </c>
      <c r="E49" s="36">
        <f>SUMIFS(СВЦЭМ!$D$39:$D$782,СВЦЭМ!$A$39:$A$782,$A49,СВЦЭМ!$B$39:$B$782,E$47)+'СЕТ СН'!$F$14+СВЦЭМ!$D$10+'СЕТ СН'!$F$6-'СЕТ СН'!$F$26</f>
        <v>1262.42467493</v>
      </c>
      <c r="F49" s="36">
        <f>SUMIFS(СВЦЭМ!$D$39:$D$782,СВЦЭМ!$A$39:$A$782,$A49,СВЦЭМ!$B$39:$B$782,F$47)+'СЕТ СН'!$F$14+СВЦЭМ!$D$10+'СЕТ СН'!$F$6-'СЕТ СН'!$F$26</f>
        <v>1255.4327689699999</v>
      </c>
      <c r="G49" s="36">
        <f>SUMIFS(СВЦЭМ!$D$39:$D$782,СВЦЭМ!$A$39:$A$782,$A49,СВЦЭМ!$B$39:$B$782,G$47)+'СЕТ СН'!$F$14+СВЦЭМ!$D$10+'СЕТ СН'!$F$6-'СЕТ СН'!$F$26</f>
        <v>1226.04550875</v>
      </c>
      <c r="H49" s="36">
        <f>SUMIFS(СВЦЭМ!$D$39:$D$782,СВЦЭМ!$A$39:$A$782,$A49,СВЦЭМ!$B$39:$B$782,H$47)+'СЕТ СН'!$F$14+СВЦЭМ!$D$10+'СЕТ СН'!$F$6-'СЕТ СН'!$F$26</f>
        <v>1192.54491768</v>
      </c>
      <c r="I49" s="36">
        <f>SUMIFS(СВЦЭМ!$D$39:$D$782,СВЦЭМ!$A$39:$A$782,$A49,СВЦЭМ!$B$39:$B$782,I$47)+'СЕТ СН'!$F$14+СВЦЭМ!$D$10+'СЕТ СН'!$F$6-'СЕТ СН'!$F$26</f>
        <v>1164.4736630499999</v>
      </c>
      <c r="J49" s="36">
        <f>SUMIFS(СВЦЭМ!$D$39:$D$782,СВЦЭМ!$A$39:$A$782,$A49,СВЦЭМ!$B$39:$B$782,J$47)+'СЕТ СН'!$F$14+СВЦЭМ!$D$10+'СЕТ СН'!$F$6-'СЕТ СН'!$F$26</f>
        <v>1125.6566967699998</v>
      </c>
      <c r="K49" s="36">
        <f>SUMIFS(СВЦЭМ!$D$39:$D$782,СВЦЭМ!$A$39:$A$782,$A49,СВЦЭМ!$B$39:$B$782,K$47)+'СЕТ СН'!$F$14+СВЦЭМ!$D$10+'СЕТ СН'!$F$6-'СЕТ СН'!$F$26</f>
        <v>1098.69430741</v>
      </c>
      <c r="L49" s="36">
        <f>SUMIFS(СВЦЭМ!$D$39:$D$782,СВЦЭМ!$A$39:$A$782,$A49,СВЦЭМ!$B$39:$B$782,L$47)+'СЕТ СН'!$F$14+СВЦЭМ!$D$10+'СЕТ СН'!$F$6-'СЕТ СН'!$F$26</f>
        <v>1116.3744451099999</v>
      </c>
      <c r="M49" s="36">
        <f>SUMIFS(СВЦЭМ!$D$39:$D$782,СВЦЭМ!$A$39:$A$782,$A49,СВЦЭМ!$B$39:$B$782,M$47)+'СЕТ СН'!$F$14+СВЦЭМ!$D$10+'СЕТ СН'!$F$6-'СЕТ СН'!$F$26</f>
        <v>1103.7312536899999</v>
      </c>
      <c r="N49" s="36">
        <f>SUMIFS(СВЦЭМ!$D$39:$D$782,СВЦЭМ!$A$39:$A$782,$A49,СВЦЭМ!$B$39:$B$782,N$47)+'СЕТ СН'!$F$14+СВЦЭМ!$D$10+'СЕТ СН'!$F$6-'СЕТ СН'!$F$26</f>
        <v>1133.8382444199999</v>
      </c>
      <c r="O49" s="36">
        <f>SUMIFS(СВЦЭМ!$D$39:$D$782,СВЦЭМ!$A$39:$A$782,$A49,СВЦЭМ!$B$39:$B$782,O$47)+'СЕТ СН'!$F$14+СВЦЭМ!$D$10+'СЕТ СН'!$F$6-'СЕТ СН'!$F$26</f>
        <v>1168.72402883</v>
      </c>
      <c r="P49" s="36">
        <f>SUMIFS(СВЦЭМ!$D$39:$D$782,СВЦЭМ!$A$39:$A$782,$A49,СВЦЭМ!$B$39:$B$782,P$47)+'СЕТ СН'!$F$14+СВЦЭМ!$D$10+'СЕТ СН'!$F$6-'СЕТ СН'!$F$26</f>
        <v>1214.35908793</v>
      </c>
      <c r="Q49" s="36">
        <f>SUMIFS(СВЦЭМ!$D$39:$D$782,СВЦЭМ!$A$39:$A$782,$A49,СВЦЭМ!$B$39:$B$782,Q$47)+'СЕТ СН'!$F$14+СВЦЭМ!$D$10+'СЕТ СН'!$F$6-'СЕТ СН'!$F$26</f>
        <v>1231.63181209</v>
      </c>
      <c r="R49" s="36">
        <f>SUMIFS(СВЦЭМ!$D$39:$D$782,СВЦЭМ!$A$39:$A$782,$A49,СВЦЭМ!$B$39:$B$782,R$47)+'СЕТ СН'!$F$14+СВЦЭМ!$D$10+'СЕТ СН'!$F$6-'СЕТ СН'!$F$26</f>
        <v>1234.18694482</v>
      </c>
      <c r="S49" s="36">
        <f>SUMIFS(СВЦЭМ!$D$39:$D$782,СВЦЭМ!$A$39:$A$782,$A49,СВЦЭМ!$B$39:$B$782,S$47)+'СЕТ СН'!$F$14+СВЦЭМ!$D$10+'СЕТ СН'!$F$6-'СЕТ СН'!$F$26</f>
        <v>1228.01851433</v>
      </c>
      <c r="T49" s="36">
        <f>SUMIFS(СВЦЭМ!$D$39:$D$782,СВЦЭМ!$A$39:$A$782,$A49,СВЦЭМ!$B$39:$B$782,T$47)+'СЕТ СН'!$F$14+СВЦЭМ!$D$10+'СЕТ СН'!$F$6-'СЕТ СН'!$F$26</f>
        <v>1165.84958618</v>
      </c>
      <c r="U49" s="36">
        <f>SUMIFS(СВЦЭМ!$D$39:$D$782,СВЦЭМ!$A$39:$A$782,$A49,СВЦЭМ!$B$39:$B$782,U$47)+'СЕТ СН'!$F$14+СВЦЭМ!$D$10+'СЕТ СН'!$F$6-'СЕТ СН'!$F$26</f>
        <v>1093.2655206500001</v>
      </c>
      <c r="V49" s="36">
        <f>SUMIFS(СВЦЭМ!$D$39:$D$782,СВЦЭМ!$A$39:$A$782,$A49,СВЦЭМ!$B$39:$B$782,V$47)+'СЕТ СН'!$F$14+СВЦЭМ!$D$10+'СЕТ СН'!$F$6-'СЕТ СН'!$F$26</f>
        <v>1057.32089</v>
      </c>
      <c r="W49" s="36">
        <f>SUMIFS(СВЦЭМ!$D$39:$D$782,СВЦЭМ!$A$39:$A$782,$A49,СВЦЭМ!$B$39:$B$782,W$47)+'СЕТ СН'!$F$14+СВЦЭМ!$D$10+'СЕТ СН'!$F$6-'СЕТ СН'!$F$26</f>
        <v>1055.8407685</v>
      </c>
      <c r="X49" s="36">
        <f>SUMIFS(СВЦЭМ!$D$39:$D$782,СВЦЭМ!$A$39:$A$782,$A49,СВЦЭМ!$B$39:$B$782,X$47)+'СЕТ СН'!$F$14+СВЦЭМ!$D$10+'СЕТ СН'!$F$6-'СЕТ СН'!$F$26</f>
        <v>1083.1337541</v>
      </c>
      <c r="Y49" s="36">
        <f>SUMIFS(СВЦЭМ!$D$39:$D$782,СВЦЭМ!$A$39:$A$782,$A49,СВЦЭМ!$B$39:$B$782,Y$47)+'СЕТ СН'!$F$14+СВЦЭМ!$D$10+'СЕТ СН'!$F$6-'СЕТ СН'!$F$26</f>
        <v>1128.7712757699999</v>
      </c>
    </row>
    <row r="50" spans="1:25" ht="15.75" x14ac:dyDescent="0.2">
      <c r="A50" s="35">
        <f t="shared" ref="A50:A77" si="1">A49+1</f>
        <v>44289</v>
      </c>
      <c r="B50" s="36">
        <f>SUMIFS(СВЦЭМ!$D$39:$D$782,СВЦЭМ!$A$39:$A$782,$A50,СВЦЭМ!$B$39:$B$782,B$47)+'СЕТ СН'!$F$14+СВЦЭМ!$D$10+'СЕТ СН'!$F$6-'СЕТ СН'!$F$26</f>
        <v>1220.9150876399999</v>
      </c>
      <c r="C50" s="36">
        <f>SUMIFS(СВЦЭМ!$D$39:$D$782,СВЦЭМ!$A$39:$A$782,$A50,СВЦЭМ!$B$39:$B$782,C$47)+'СЕТ СН'!$F$14+СВЦЭМ!$D$10+'СЕТ СН'!$F$6-'СЕТ СН'!$F$26</f>
        <v>1275.1325788699999</v>
      </c>
      <c r="D50" s="36">
        <f>SUMIFS(СВЦЭМ!$D$39:$D$782,СВЦЭМ!$A$39:$A$782,$A50,СВЦЭМ!$B$39:$B$782,D$47)+'СЕТ СН'!$F$14+СВЦЭМ!$D$10+'СЕТ СН'!$F$6-'СЕТ СН'!$F$26</f>
        <v>1310.18938643</v>
      </c>
      <c r="E50" s="36">
        <f>SUMIFS(СВЦЭМ!$D$39:$D$782,СВЦЭМ!$A$39:$A$782,$A50,СВЦЭМ!$B$39:$B$782,E$47)+'СЕТ СН'!$F$14+СВЦЭМ!$D$10+'СЕТ СН'!$F$6-'СЕТ СН'!$F$26</f>
        <v>1296.35695674</v>
      </c>
      <c r="F50" s="36">
        <f>SUMIFS(СВЦЭМ!$D$39:$D$782,СВЦЭМ!$A$39:$A$782,$A50,СВЦЭМ!$B$39:$B$782,F$47)+'СЕТ СН'!$F$14+СВЦЭМ!$D$10+'СЕТ СН'!$F$6-'СЕТ СН'!$F$26</f>
        <v>1312.01136877</v>
      </c>
      <c r="G50" s="36">
        <f>SUMIFS(СВЦЭМ!$D$39:$D$782,СВЦЭМ!$A$39:$A$782,$A50,СВЦЭМ!$B$39:$B$782,G$47)+'СЕТ СН'!$F$14+СВЦЭМ!$D$10+'СЕТ СН'!$F$6-'СЕТ СН'!$F$26</f>
        <v>1298.74023554</v>
      </c>
      <c r="H50" s="36">
        <f>SUMIFS(СВЦЭМ!$D$39:$D$782,СВЦЭМ!$A$39:$A$782,$A50,СВЦЭМ!$B$39:$B$782,H$47)+'СЕТ СН'!$F$14+СВЦЭМ!$D$10+'СЕТ СН'!$F$6-'СЕТ СН'!$F$26</f>
        <v>1214.2268428499999</v>
      </c>
      <c r="I50" s="36">
        <f>SUMIFS(СВЦЭМ!$D$39:$D$782,СВЦЭМ!$A$39:$A$782,$A50,СВЦЭМ!$B$39:$B$782,I$47)+'СЕТ СН'!$F$14+СВЦЭМ!$D$10+'СЕТ СН'!$F$6-'СЕТ СН'!$F$26</f>
        <v>1179.9306679399999</v>
      </c>
      <c r="J50" s="36">
        <f>SUMIFS(СВЦЭМ!$D$39:$D$782,СВЦЭМ!$A$39:$A$782,$A50,СВЦЭМ!$B$39:$B$782,J$47)+'СЕТ СН'!$F$14+СВЦЭМ!$D$10+'СЕТ СН'!$F$6-'СЕТ СН'!$F$26</f>
        <v>1119.1212602999999</v>
      </c>
      <c r="K50" s="36">
        <f>SUMIFS(СВЦЭМ!$D$39:$D$782,СВЦЭМ!$A$39:$A$782,$A50,СВЦЭМ!$B$39:$B$782,K$47)+'СЕТ СН'!$F$14+СВЦЭМ!$D$10+'СЕТ СН'!$F$6-'СЕТ СН'!$F$26</f>
        <v>1061.3573698499999</v>
      </c>
      <c r="L50" s="36">
        <f>SUMIFS(СВЦЭМ!$D$39:$D$782,СВЦЭМ!$A$39:$A$782,$A50,СВЦЭМ!$B$39:$B$782,L$47)+'СЕТ СН'!$F$14+СВЦЭМ!$D$10+'СЕТ СН'!$F$6-'СЕТ СН'!$F$26</f>
        <v>1069.37887755</v>
      </c>
      <c r="M50" s="36">
        <f>SUMIFS(СВЦЭМ!$D$39:$D$782,СВЦЭМ!$A$39:$A$782,$A50,СВЦЭМ!$B$39:$B$782,M$47)+'СЕТ СН'!$F$14+СВЦЭМ!$D$10+'СЕТ СН'!$F$6-'СЕТ СН'!$F$26</f>
        <v>1080.5537214399999</v>
      </c>
      <c r="N50" s="36">
        <f>SUMIFS(СВЦЭМ!$D$39:$D$782,СВЦЭМ!$A$39:$A$782,$A50,СВЦЭМ!$B$39:$B$782,N$47)+'СЕТ СН'!$F$14+СВЦЭМ!$D$10+'СЕТ СН'!$F$6-'СЕТ СН'!$F$26</f>
        <v>1115.45187689</v>
      </c>
      <c r="O50" s="36">
        <f>SUMIFS(СВЦЭМ!$D$39:$D$782,СВЦЭМ!$A$39:$A$782,$A50,СВЦЭМ!$B$39:$B$782,O$47)+'СЕТ СН'!$F$14+СВЦЭМ!$D$10+'СЕТ СН'!$F$6-'СЕТ СН'!$F$26</f>
        <v>1158.1091963700001</v>
      </c>
      <c r="P50" s="36">
        <f>SUMIFS(СВЦЭМ!$D$39:$D$782,СВЦЭМ!$A$39:$A$782,$A50,СВЦЭМ!$B$39:$B$782,P$47)+'СЕТ СН'!$F$14+СВЦЭМ!$D$10+'СЕТ СН'!$F$6-'СЕТ СН'!$F$26</f>
        <v>1211.84211112</v>
      </c>
      <c r="Q50" s="36">
        <f>SUMIFS(СВЦЭМ!$D$39:$D$782,СВЦЭМ!$A$39:$A$782,$A50,СВЦЭМ!$B$39:$B$782,Q$47)+'СЕТ СН'!$F$14+СВЦЭМ!$D$10+'СЕТ СН'!$F$6-'СЕТ СН'!$F$26</f>
        <v>1235.2092718500001</v>
      </c>
      <c r="R50" s="36">
        <f>SUMIFS(СВЦЭМ!$D$39:$D$782,СВЦЭМ!$A$39:$A$782,$A50,СВЦЭМ!$B$39:$B$782,R$47)+'СЕТ СН'!$F$14+СВЦЭМ!$D$10+'СЕТ СН'!$F$6-'СЕТ СН'!$F$26</f>
        <v>1225.2028901399999</v>
      </c>
      <c r="S50" s="36">
        <f>SUMIFS(СВЦЭМ!$D$39:$D$782,СВЦЭМ!$A$39:$A$782,$A50,СВЦЭМ!$B$39:$B$782,S$47)+'СЕТ СН'!$F$14+СВЦЭМ!$D$10+'СЕТ СН'!$F$6-'СЕТ СН'!$F$26</f>
        <v>1205.96847342</v>
      </c>
      <c r="T50" s="36">
        <f>SUMIFS(СВЦЭМ!$D$39:$D$782,СВЦЭМ!$A$39:$A$782,$A50,СВЦЭМ!$B$39:$B$782,T$47)+'СЕТ СН'!$F$14+СВЦЭМ!$D$10+'СЕТ СН'!$F$6-'СЕТ СН'!$F$26</f>
        <v>1125.87016492</v>
      </c>
      <c r="U50" s="36">
        <f>SUMIFS(СВЦЭМ!$D$39:$D$782,СВЦЭМ!$A$39:$A$782,$A50,СВЦЭМ!$B$39:$B$782,U$47)+'СЕТ СН'!$F$14+СВЦЭМ!$D$10+'СЕТ СН'!$F$6-'СЕТ СН'!$F$26</f>
        <v>1045.7622391499999</v>
      </c>
      <c r="V50" s="36">
        <f>SUMIFS(СВЦЭМ!$D$39:$D$782,СВЦЭМ!$A$39:$A$782,$A50,СВЦЭМ!$B$39:$B$782,V$47)+'СЕТ СН'!$F$14+СВЦЭМ!$D$10+'СЕТ СН'!$F$6-'СЕТ СН'!$F$26</f>
        <v>1020.77123332</v>
      </c>
      <c r="W50" s="36">
        <f>SUMIFS(СВЦЭМ!$D$39:$D$782,СВЦЭМ!$A$39:$A$782,$A50,СВЦЭМ!$B$39:$B$782,W$47)+'СЕТ СН'!$F$14+СВЦЭМ!$D$10+'СЕТ СН'!$F$6-'СЕТ СН'!$F$26</f>
        <v>1016.6589028200001</v>
      </c>
      <c r="X50" s="36">
        <f>SUMIFS(СВЦЭМ!$D$39:$D$782,СВЦЭМ!$A$39:$A$782,$A50,СВЦЭМ!$B$39:$B$782,X$47)+'СЕТ СН'!$F$14+СВЦЭМ!$D$10+'СЕТ СН'!$F$6-'СЕТ СН'!$F$26</f>
        <v>1041.25893114</v>
      </c>
      <c r="Y50" s="36">
        <f>SUMIFS(СВЦЭМ!$D$39:$D$782,СВЦЭМ!$A$39:$A$782,$A50,СВЦЭМ!$B$39:$B$782,Y$47)+'СЕТ СН'!$F$14+СВЦЭМ!$D$10+'СЕТ СН'!$F$6-'СЕТ СН'!$F$26</f>
        <v>1094.2041660299999</v>
      </c>
    </row>
    <row r="51" spans="1:25" ht="15.75" x14ac:dyDescent="0.2">
      <c r="A51" s="35">
        <f t="shared" si="1"/>
        <v>44290</v>
      </c>
      <c r="B51" s="36">
        <f>SUMIFS(СВЦЭМ!$D$39:$D$782,СВЦЭМ!$A$39:$A$782,$A51,СВЦЭМ!$B$39:$B$782,B$47)+'СЕТ СН'!$F$14+СВЦЭМ!$D$10+'СЕТ СН'!$F$6-'СЕТ СН'!$F$26</f>
        <v>1168.86598138</v>
      </c>
      <c r="C51" s="36">
        <f>SUMIFS(СВЦЭМ!$D$39:$D$782,СВЦЭМ!$A$39:$A$782,$A51,СВЦЭМ!$B$39:$B$782,C$47)+'СЕТ СН'!$F$14+СВЦЭМ!$D$10+'СЕТ СН'!$F$6-'СЕТ СН'!$F$26</f>
        <v>1248.89285049</v>
      </c>
      <c r="D51" s="36">
        <f>SUMIFS(СВЦЭМ!$D$39:$D$782,СВЦЭМ!$A$39:$A$782,$A51,СВЦЭМ!$B$39:$B$782,D$47)+'СЕТ СН'!$F$14+СВЦЭМ!$D$10+'СЕТ СН'!$F$6-'СЕТ СН'!$F$26</f>
        <v>1293.1000352599999</v>
      </c>
      <c r="E51" s="36">
        <f>SUMIFS(СВЦЭМ!$D$39:$D$782,СВЦЭМ!$A$39:$A$782,$A51,СВЦЭМ!$B$39:$B$782,E$47)+'СЕТ СН'!$F$14+СВЦЭМ!$D$10+'СЕТ СН'!$F$6-'СЕТ СН'!$F$26</f>
        <v>1300.04864391</v>
      </c>
      <c r="F51" s="36">
        <f>SUMIFS(СВЦЭМ!$D$39:$D$782,СВЦЭМ!$A$39:$A$782,$A51,СВЦЭМ!$B$39:$B$782,F$47)+'СЕТ СН'!$F$14+СВЦЭМ!$D$10+'СЕТ СН'!$F$6-'СЕТ СН'!$F$26</f>
        <v>1311.9925040099999</v>
      </c>
      <c r="G51" s="36">
        <f>SUMIFS(СВЦЭМ!$D$39:$D$782,СВЦЭМ!$A$39:$A$782,$A51,СВЦЭМ!$B$39:$B$782,G$47)+'СЕТ СН'!$F$14+СВЦЭМ!$D$10+'СЕТ СН'!$F$6-'СЕТ СН'!$F$26</f>
        <v>1302.8407332100001</v>
      </c>
      <c r="H51" s="36">
        <f>SUMIFS(СВЦЭМ!$D$39:$D$782,СВЦЭМ!$A$39:$A$782,$A51,СВЦЭМ!$B$39:$B$782,H$47)+'СЕТ СН'!$F$14+СВЦЭМ!$D$10+'СЕТ СН'!$F$6-'СЕТ СН'!$F$26</f>
        <v>1284.0578292</v>
      </c>
      <c r="I51" s="36">
        <f>SUMIFS(СВЦЭМ!$D$39:$D$782,СВЦЭМ!$A$39:$A$782,$A51,СВЦЭМ!$B$39:$B$782,I$47)+'СЕТ СН'!$F$14+СВЦЭМ!$D$10+'СЕТ СН'!$F$6-'СЕТ СН'!$F$26</f>
        <v>1224.9985865399999</v>
      </c>
      <c r="J51" s="36">
        <f>SUMIFS(СВЦЭМ!$D$39:$D$782,СВЦЭМ!$A$39:$A$782,$A51,СВЦЭМ!$B$39:$B$782,J$47)+'СЕТ СН'!$F$14+СВЦЭМ!$D$10+'СЕТ СН'!$F$6-'СЕТ СН'!$F$26</f>
        <v>1148.6531169899999</v>
      </c>
      <c r="K51" s="36">
        <f>SUMIFS(СВЦЭМ!$D$39:$D$782,СВЦЭМ!$A$39:$A$782,$A51,СВЦЭМ!$B$39:$B$782,K$47)+'СЕТ СН'!$F$14+СВЦЭМ!$D$10+'СЕТ СН'!$F$6-'СЕТ СН'!$F$26</f>
        <v>1078.2589099700001</v>
      </c>
      <c r="L51" s="36">
        <f>SUMIFS(СВЦЭМ!$D$39:$D$782,СВЦЭМ!$A$39:$A$782,$A51,СВЦЭМ!$B$39:$B$782,L$47)+'СЕТ СН'!$F$14+СВЦЭМ!$D$10+'СЕТ СН'!$F$6-'СЕТ СН'!$F$26</f>
        <v>1060.0740461299999</v>
      </c>
      <c r="M51" s="36">
        <f>SUMIFS(СВЦЭМ!$D$39:$D$782,СВЦЭМ!$A$39:$A$782,$A51,СВЦЭМ!$B$39:$B$782,M$47)+'СЕТ СН'!$F$14+СВЦЭМ!$D$10+'СЕТ СН'!$F$6-'СЕТ СН'!$F$26</f>
        <v>1065.84556619</v>
      </c>
      <c r="N51" s="36">
        <f>SUMIFS(СВЦЭМ!$D$39:$D$782,СВЦЭМ!$A$39:$A$782,$A51,СВЦЭМ!$B$39:$B$782,N$47)+'СЕТ СН'!$F$14+СВЦЭМ!$D$10+'СЕТ СН'!$F$6-'СЕТ СН'!$F$26</f>
        <v>1087.3196409999998</v>
      </c>
      <c r="O51" s="36">
        <f>SUMIFS(СВЦЭМ!$D$39:$D$782,СВЦЭМ!$A$39:$A$782,$A51,СВЦЭМ!$B$39:$B$782,O$47)+'СЕТ СН'!$F$14+СВЦЭМ!$D$10+'СЕТ СН'!$F$6-'СЕТ СН'!$F$26</f>
        <v>1121.6104805499999</v>
      </c>
      <c r="P51" s="36">
        <f>SUMIFS(СВЦЭМ!$D$39:$D$782,СВЦЭМ!$A$39:$A$782,$A51,СВЦЭМ!$B$39:$B$782,P$47)+'СЕТ СН'!$F$14+СВЦЭМ!$D$10+'СЕТ СН'!$F$6-'СЕТ СН'!$F$26</f>
        <v>1174.44907805</v>
      </c>
      <c r="Q51" s="36">
        <f>SUMIFS(СВЦЭМ!$D$39:$D$782,СВЦЭМ!$A$39:$A$782,$A51,СВЦЭМ!$B$39:$B$782,Q$47)+'СЕТ СН'!$F$14+СВЦЭМ!$D$10+'СЕТ СН'!$F$6-'СЕТ СН'!$F$26</f>
        <v>1204.60536202</v>
      </c>
      <c r="R51" s="36">
        <f>SUMIFS(СВЦЭМ!$D$39:$D$782,СВЦЭМ!$A$39:$A$782,$A51,СВЦЭМ!$B$39:$B$782,R$47)+'СЕТ СН'!$F$14+СВЦЭМ!$D$10+'СЕТ СН'!$F$6-'СЕТ СН'!$F$26</f>
        <v>1197.4080174000001</v>
      </c>
      <c r="S51" s="36">
        <f>SUMIFS(СВЦЭМ!$D$39:$D$782,СВЦЭМ!$A$39:$A$782,$A51,СВЦЭМ!$B$39:$B$782,S$47)+'СЕТ СН'!$F$14+СВЦЭМ!$D$10+'СЕТ СН'!$F$6-'СЕТ СН'!$F$26</f>
        <v>1164.16434288</v>
      </c>
      <c r="T51" s="36">
        <f>SUMIFS(СВЦЭМ!$D$39:$D$782,СВЦЭМ!$A$39:$A$782,$A51,СВЦЭМ!$B$39:$B$782,T$47)+'СЕТ СН'!$F$14+СВЦЭМ!$D$10+'СЕТ СН'!$F$6-'СЕТ СН'!$F$26</f>
        <v>1070.14531506</v>
      </c>
      <c r="U51" s="36">
        <f>SUMIFS(СВЦЭМ!$D$39:$D$782,СВЦЭМ!$A$39:$A$782,$A51,СВЦЭМ!$B$39:$B$782,U$47)+'СЕТ СН'!$F$14+СВЦЭМ!$D$10+'СЕТ СН'!$F$6-'СЕТ СН'!$F$26</f>
        <v>996.79657513000006</v>
      </c>
      <c r="V51" s="36">
        <f>SUMIFS(СВЦЭМ!$D$39:$D$782,СВЦЭМ!$A$39:$A$782,$A51,СВЦЭМ!$B$39:$B$782,V$47)+'СЕТ СН'!$F$14+СВЦЭМ!$D$10+'СЕТ СН'!$F$6-'СЕТ СН'!$F$26</f>
        <v>991.34220082999991</v>
      </c>
      <c r="W51" s="36">
        <f>SUMIFS(СВЦЭМ!$D$39:$D$782,СВЦЭМ!$A$39:$A$782,$A51,СВЦЭМ!$B$39:$B$782,W$47)+'СЕТ СН'!$F$14+СВЦЭМ!$D$10+'СЕТ СН'!$F$6-'СЕТ СН'!$F$26</f>
        <v>1005.2961240100001</v>
      </c>
      <c r="X51" s="36">
        <f>SUMIFS(СВЦЭМ!$D$39:$D$782,СВЦЭМ!$A$39:$A$782,$A51,СВЦЭМ!$B$39:$B$782,X$47)+'СЕТ СН'!$F$14+СВЦЭМ!$D$10+'СЕТ СН'!$F$6-'СЕТ СН'!$F$26</f>
        <v>1029.7266404500001</v>
      </c>
      <c r="Y51" s="36">
        <f>SUMIFS(СВЦЭМ!$D$39:$D$782,СВЦЭМ!$A$39:$A$782,$A51,СВЦЭМ!$B$39:$B$782,Y$47)+'СЕТ СН'!$F$14+СВЦЭМ!$D$10+'СЕТ СН'!$F$6-'СЕТ СН'!$F$26</f>
        <v>1078.55024467</v>
      </c>
    </row>
    <row r="52" spans="1:25" ht="15.75" x14ac:dyDescent="0.2">
      <c r="A52" s="35">
        <f t="shared" si="1"/>
        <v>44291</v>
      </c>
      <c r="B52" s="36">
        <f>SUMIFS(СВЦЭМ!$D$39:$D$782,СВЦЭМ!$A$39:$A$782,$A52,СВЦЭМ!$B$39:$B$782,B$47)+'СЕТ СН'!$F$14+СВЦЭМ!$D$10+'СЕТ СН'!$F$6-'СЕТ СН'!$F$26</f>
        <v>1160.07484793</v>
      </c>
      <c r="C52" s="36">
        <f>SUMIFS(СВЦЭМ!$D$39:$D$782,СВЦЭМ!$A$39:$A$782,$A52,СВЦЭМ!$B$39:$B$782,C$47)+'СЕТ СН'!$F$14+СВЦЭМ!$D$10+'СЕТ СН'!$F$6-'СЕТ СН'!$F$26</f>
        <v>1247.61735847</v>
      </c>
      <c r="D52" s="36">
        <f>SUMIFS(СВЦЭМ!$D$39:$D$782,СВЦЭМ!$A$39:$A$782,$A52,СВЦЭМ!$B$39:$B$782,D$47)+'СЕТ СН'!$F$14+СВЦЭМ!$D$10+'СЕТ СН'!$F$6-'СЕТ СН'!$F$26</f>
        <v>1301.8290783999998</v>
      </c>
      <c r="E52" s="36">
        <f>SUMIFS(СВЦЭМ!$D$39:$D$782,СВЦЭМ!$A$39:$A$782,$A52,СВЦЭМ!$B$39:$B$782,E$47)+'СЕТ СН'!$F$14+СВЦЭМ!$D$10+'СЕТ СН'!$F$6-'СЕТ СН'!$F$26</f>
        <v>1309.039364</v>
      </c>
      <c r="F52" s="36">
        <f>SUMIFS(СВЦЭМ!$D$39:$D$782,СВЦЭМ!$A$39:$A$782,$A52,СВЦЭМ!$B$39:$B$782,F$47)+'СЕТ СН'!$F$14+СВЦЭМ!$D$10+'СЕТ СН'!$F$6-'СЕТ СН'!$F$26</f>
        <v>1312.67887507</v>
      </c>
      <c r="G52" s="36">
        <f>SUMIFS(СВЦЭМ!$D$39:$D$782,СВЦЭМ!$A$39:$A$782,$A52,СВЦЭМ!$B$39:$B$782,G$47)+'СЕТ СН'!$F$14+СВЦЭМ!$D$10+'СЕТ СН'!$F$6-'СЕТ СН'!$F$26</f>
        <v>1310.30799047</v>
      </c>
      <c r="H52" s="36">
        <f>SUMIFS(СВЦЭМ!$D$39:$D$782,СВЦЭМ!$A$39:$A$782,$A52,СВЦЭМ!$B$39:$B$782,H$47)+'СЕТ СН'!$F$14+СВЦЭМ!$D$10+'СЕТ СН'!$F$6-'СЕТ СН'!$F$26</f>
        <v>1258.6252911399999</v>
      </c>
      <c r="I52" s="36">
        <f>SUMIFS(СВЦЭМ!$D$39:$D$782,СВЦЭМ!$A$39:$A$782,$A52,СВЦЭМ!$B$39:$B$782,I$47)+'СЕТ СН'!$F$14+СВЦЭМ!$D$10+'СЕТ СН'!$F$6-'СЕТ СН'!$F$26</f>
        <v>1186.0468800799999</v>
      </c>
      <c r="J52" s="36">
        <f>SUMIFS(СВЦЭМ!$D$39:$D$782,СВЦЭМ!$A$39:$A$782,$A52,СВЦЭМ!$B$39:$B$782,J$47)+'СЕТ СН'!$F$14+СВЦЭМ!$D$10+'СЕТ СН'!$F$6-'СЕТ СН'!$F$26</f>
        <v>1147.10661357</v>
      </c>
      <c r="K52" s="36">
        <f>SUMIFS(СВЦЭМ!$D$39:$D$782,СВЦЭМ!$A$39:$A$782,$A52,СВЦЭМ!$B$39:$B$782,K$47)+'СЕТ СН'!$F$14+СВЦЭМ!$D$10+'СЕТ СН'!$F$6-'СЕТ СН'!$F$26</f>
        <v>1105.61139026</v>
      </c>
      <c r="L52" s="36">
        <f>SUMIFS(СВЦЭМ!$D$39:$D$782,СВЦЭМ!$A$39:$A$782,$A52,СВЦЭМ!$B$39:$B$782,L$47)+'СЕТ СН'!$F$14+СВЦЭМ!$D$10+'СЕТ СН'!$F$6-'СЕТ СН'!$F$26</f>
        <v>1121.9163758799998</v>
      </c>
      <c r="M52" s="36">
        <f>SUMIFS(СВЦЭМ!$D$39:$D$782,СВЦЭМ!$A$39:$A$782,$A52,СВЦЭМ!$B$39:$B$782,M$47)+'СЕТ СН'!$F$14+СВЦЭМ!$D$10+'СЕТ СН'!$F$6-'СЕТ СН'!$F$26</f>
        <v>1115.37614661</v>
      </c>
      <c r="N52" s="36">
        <f>SUMIFS(СВЦЭМ!$D$39:$D$782,СВЦЭМ!$A$39:$A$782,$A52,СВЦЭМ!$B$39:$B$782,N$47)+'СЕТ СН'!$F$14+СВЦЭМ!$D$10+'СЕТ СН'!$F$6-'СЕТ СН'!$F$26</f>
        <v>1116.6450427299999</v>
      </c>
      <c r="O52" s="36">
        <f>SUMIFS(СВЦЭМ!$D$39:$D$782,СВЦЭМ!$A$39:$A$782,$A52,СВЦЭМ!$B$39:$B$782,O$47)+'СЕТ СН'!$F$14+СВЦЭМ!$D$10+'СЕТ СН'!$F$6-'СЕТ СН'!$F$26</f>
        <v>1155.04107651</v>
      </c>
      <c r="P52" s="36">
        <f>SUMIFS(СВЦЭМ!$D$39:$D$782,СВЦЭМ!$A$39:$A$782,$A52,СВЦЭМ!$B$39:$B$782,P$47)+'СЕТ СН'!$F$14+СВЦЭМ!$D$10+'СЕТ СН'!$F$6-'СЕТ СН'!$F$26</f>
        <v>1206.86498308</v>
      </c>
      <c r="Q52" s="36">
        <f>SUMIFS(СВЦЭМ!$D$39:$D$782,СВЦЭМ!$A$39:$A$782,$A52,СВЦЭМ!$B$39:$B$782,Q$47)+'СЕТ СН'!$F$14+СВЦЭМ!$D$10+'СЕТ СН'!$F$6-'СЕТ СН'!$F$26</f>
        <v>1228.76694099</v>
      </c>
      <c r="R52" s="36">
        <f>SUMIFS(СВЦЭМ!$D$39:$D$782,СВЦЭМ!$A$39:$A$782,$A52,СВЦЭМ!$B$39:$B$782,R$47)+'СЕТ СН'!$F$14+СВЦЭМ!$D$10+'СЕТ СН'!$F$6-'СЕТ СН'!$F$26</f>
        <v>1217.7826625099999</v>
      </c>
      <c r="S52" s="36">
        <f>SUMIFS(СВЦЭМ!$D$39:$D$782,СВЦЭМ!$A$39:$A$782,$A52,СВЦЭМ!$B$39:$B$782,S$47)+'СЕТ СН'!$F$14+СВЦЭМ!$D$10+'СЕТ СН'!$F$6-'СЕТ СН'!$F$26</f>
        <v>1192.8983491699998</v>
      </c>
      <c r="T52" s="36">
        <f>SUMIFS(СВЦЭМ!$D$39:$D$782,СВЦЭМ!$A$39:$A$782,$A52,СВЦЭМ!$B$39:$B$782,T$47)+'СЕТ СН'!$F$14+СВЦЭМ!$D$10+'СЕТ СН'!$F$6-'СЕТ СН'!$F$26</f>
        <v>1126.51943295</v>
      </c>
      <c r="U52" s="36">
        <f>SUMIFS(СВЦЭМ!$D$39:$D$782,СВЦЭМ!$A$39:$A$782,$A52,СВЦЭМ!$B$39:$B$782,U$47)+'СЕТ СН'!$F$14+СВЦЭМ!$D$10+'СЕТ СН'!$F$6-'СЕТ СН'!$F$26</f>
        <v>1073.68950249</v>
      </c>
      <c r="V52" s="36">
        <f>SUMIFS(СВЦЭМ!$D$39:$D$782,СВЦЭМ!$A$39:$A$782,$A52,СВЦЭМ!$B$39:$B$782,V$47)+'СЕТ СН'!$F$14+СВЦЭМ!$D$10+'СЕТ СН'!$F$6-'СЕТ СН'!$F$26</f>
        <v>1069.09218272</v>
      </c>
      <c r="W52" s="36">
        <f>SUMIFS(СВЦЭМ!$D$39:$D$782,СВЦЭМ!$A$39:$A$782,$A52,СВЦЭМ!$B$39:$B$782,W$47)+'СЕТ СН'!$F$14+СВЦЭМ!$D$10+'СЕТ СН'!$F$6-'СЕТ СН'!$F$26</f>
        <v>1088.0136934999998</v>
      </c>
      <c r="X52" s="36">
        <f>SUMIFS(СВЦЭМ!$D$39:$D$782,СВЦЭМ!$A$39:$A$782,$A52,СВЦЭМ!$B$39:$B$782,X$47)+'СЕТ СН'!$F$14+СВЦЭМ!$D$10+'СЕТ СН'!$F$6-'СЕТ СН'!$F$26</f>
        <v>1069.0697907900001</v>
      </c>
      <c r="Y52" s="36">
        <f>SUMIFS(СВЦЭМ!$D$39:$D$782,СВЦЭМ!$A$39:$A$782,$A52,СВЦЭМ!$B$39:$B$782,Y$47)+'СЕТ СН'!$F$14+СВЦЭМ!$D$10+'СЕТ СН'!$F$6-'СЕТ СН'!$F$26</f>
        <v>1093.0483654500001</v>
      </c>
    </row>
    <row r="53" spans="1:25" ht="15.75" x14ac:dyDescent="0.2">
      <c r="A53" s="35">
        <f t="shared" si="1"/>
        <v>44292</v>
      </c>
      <c r="B53" s="36">
        <f>SUMIFS(СВЦЭМ!$D$39:$D$782,СВЦЭМ!$A$39:$A$782,$A53,СВЦЭМ!$B$39:$B$782,B$47)+'СЕТ СН'!$F$14+СВЦЭМ!$D$10+'СЕТ СН'!$F$6-'СЕТ СН'!$F$26</f>
        <v>1102.3909689300001</v>
      </c>
      <c r="C53" s="36">
        <f>SUMIFS(СВЦЭМ!$D$39:$D$782,СВЦЭМ!$A$39:$A$782,$A53,СВЦЭМ!$B$39:$B$782,C$47)+'СЕТ СН'!$F$14+СВЦЭМ!$D$10+'СЕТ СН'!$F$6-'СЕТ СН'!$F$26</f>
        <v>1173.8249245299999</v>
      </c>
      <c r="D53" s="36">
        <f>SUMIFS(СВЦЭМ!$D$39:$D$782,СВЦЭМ!$A$39:$A$782,$A53,СВЦЭМ!$B$39:$B$782,D$47)+'СЕТ СН'!$F$14+СВЦЭМ!$D$10+'СЕТ СН'!$F$6-'СЕТ СН'!$F$26</f>
        <v>1240.96813714</v>
      </c>
      <c r="E53" s="36">
        <f>SUMIFS(СВЦЭМ!$D$39:$D$782,СВЦЭМ!$A$39:$A$782,$A53,СВЦЭМ!$B$39:$B$782,E$47)+'СЕТ СН'!$F$14+СВЦЭМ!$D$10+'СЕТ СН'!$F$6-'СЕТ СН'!$F$26</f>
        <v>1249.4902845499998</v>
      </c>
      <c r="F53" s="36">
        <f>SUMIFS(СВЦЭМ!$D$39:$D$782,СВЦЭМ!$A$39:$A$782,$A53,СВЦЭМ!$B$39:$B$782,F$47)+'СЕТ СН'!$F$14+СВЦЭМ!$D$10+'СЕТ СН'!$F$6-'СЕТ СН'!$F$26</f>
        <v>1251.1609588399999</v>
      </c>
      <c r="G53" s="36">
        <f>SUMIFS(СВЦЭМ!$D$39:$D$782,СВЦЭМ!$A$39:$A$782,$A53,СВЦЭМ!$B$39:$B$782,G$47)+'СЕТ СН'!$F$14+СВЦЭМ!$D$10+'СЕТ СН'!$F$6-'СЕТ СН'!$F$26</f>
        <v>1243.17084546</v>
      </c>
      <c r="H53" s="36">
        <f>SUMIFS(СВЦЭМ!$D$39:$D$782,СВЦЭМ!$A$39:$A$782,$A53,СВЦЭМ!$B$39:$B$782,H$47)+'СЕТ СН'!$F$14+СВЦЭМ!$D$10+'СЕТ СН'!$F$6-'СЕТ СН'!$F$26</f>
        <v>1212.0561762499999</v>
      </c>
      <c r="I53" s="36">
        <f>SUMIFS(СВЦЭМ!$D$39:$D$782,СВЦЭМ!$A$39:$A$782,$A53,СВЦЭМ!$B$39:$B$782,I$47)+'СЕТ СН'!$F$14+СВЦЭМ!$D$10+'СЕТ СН'!$F$6-'СЕТ СН'!$F$26</f>
        <v>1151.7086461899999</v>
      </c>
      <c r="J53" s="36">
        <f>SUMIFS(СВЦЭМ!$D$39:$D$782,СВЦЭМ!$A$39:$A$782,$A53,СВЦЭМ!$B$39:$B$782,J$47)+'СЕТ СН'!$F$14+СВЦЭМ!$D$10+'СЕТ СН'!$F$6-'СЕТ СН'!$F$26</f>
        <v>1100.7755242599999</v>
      </c>
      <c r="K53" s="36">
        <f>SUMIFS(СВЦЭМ!$D$39:$D$782,СВЦЭМ!$A$39:$A$782,$A53,СВЦЭМ!$B$39:$B$782,K$47)+'СЕТ СН'!$F$14+СВЦЭМ!$D$10+'СЕТ СН'!$F$6-'СЕТ СН'!$F$26</f>
        <v>1061.8020965999999</v>
      </c>
      <c r="L53" s="36">
        <f>SUMIFS(СВЦЭМ!$D$39:$D$782,СВЦЭМ!$A$39:$A$782,$A53,СВЦЭМ!$B$39:$B$782,L$47)+'СЕТ СН'!$F$14+СВЦЭМ!$D$10+'СЕТ СН'!$F$6-'СЕТ СН'!$F$26</f>
        <v>1080.5465386399999</v>
      </c>
      <c r="M53" s="36">
        <f>SUMIFS(СВЦЭМ!$D$39:$D$782,СВЦЭМ!$A$39:$A$782,$A53,СВЦЭМ!$B$39:$B$782,M$47)+'СЕТ СН'!$F$14+СВЦЭМ!$D$10+'СЕТ СН'!$F$6-'СЕТ СН'!$F$26</f>
        <v>1096.4880916999998</v>
      </c>
      <c r="N53" s="36">
        <f>SUMIFS(СВЦЭМ!$D$39:$D$782,СВЦЭМ!$A$39:$A$782,$A53,СВЦЭМ!$B$39:$B$782,N$47)+'СЕТ СН'!$F$14+СВЦЭМ!$D$10+'СЕТ СН'!$F$6-'СЕТ СН'!$F$26</f>
        <v>1129.0497072799999</v>
      </c>
      <c r="O53" s="36">
        <f>SUMIFS(СВЦЭМ!$D$39:$D$782,СВЦЭМ!$A$39:$A$782,$A53,СВЦЭМ!$B$39:$B$782,O$47)+'СЕТ СН'!$F$14+СВЦЭМ!$D$10+'СЕТ СН'!$F$6-'СЕТ СН'!$F$26</f>
        <v>1173.3198601199999</v>
      </c>
      <c r="P53" s="36">
        <f>SUMIFS(СВЦЭМ!$D$39:$D$782,СВЦЭМ!$A$39:$A$782,$A53,СВЦЭМ!$B$39:$B$782,P$47)+'СЕТ СН'!$F$14+СВЦЭМ!$D$10+'СЕТ СН'!$F$6-'СЕТ СН'!$F$26</f>
        <v>1224.83004138</v>
      </c>
      <c r="Q53" s="36">
        <f>SUMIFS(СВЦЭМ!$D$39:$D$782,СВЦЭМ!$A$39:$A$782,$A53,СВЦЭМ!$B$39:$B$782,Q$47)+'СЕТ СН'!$F$14+СВЦЭМ!$D$10+'СЕТ СН'!$F$6-'СЕТ СН'!$F$26</f>
        <v>1234.72110858</v>
      </c>
      <c r="R53" s="36">
        <f>SUMIFS(СВЦЭМ!$D$39:$D$782,СВЦЭМ!$A$39:$A$782,$A53,СВЦЭМ!$B$39:$B$782,R$47)+'СЕТ СН'!$F$14+СВЦЭМ!$D$10+'СЕТ СН'!$F$6-'СЕТ СН'!$F$26</f>
        <v>1224.97190978</v>
      </c>
      <c r="S53" s="36">
        <f>SUMIFS(СВЦЭМ!$D$39:$D$782,СВЦЭМ!$A$39:$A$782,$A53,СВЦЭМ!$B$39:$B$782,S$47)+'СЕТ СН'!$F$14+СВЦЭМ!$D$10+'СЕТ СН'!$F$6-'СЕТ СН'!$F$26</f>
        <v>1205.0711658600001</v>
      </c>
      <c r="T53" s="36">
        <f>SUMIFS(СВЦЭМ!$D$39:$D$782,СВЦЭМ!$A$39:$A$782,$A53,СВЦЭМ!$B$39:$B$782,T$47)+'СЕТ СН'!$F$14+СВЦЭМ!$D$10+'СЕТ СН'!$F$6-'СЕТ СН'!$F$26</f>
        <v>1139.60109549</v>
      </c>
      <c r="U53" s="36">
        <f>SUMIFS(СВЦЭМ!$D$39:$D$782,СВЦЭМ!$A$39:$A$782,$A53,СВЦЭМ!$B$39:$B$782,U$47)+'СЕТ СН'!$F$14+СВЦЭМ!$D$10+'СЕТ СН'!$F$6-'СЕТ СН'!$F$26</f>
        <v>1053.1697590700001</v>
      </c>
      <c r="V53" s="36">
        <f>SUMIFS(СВЦЭМ!$D$39:$D$782,СВЦЭМ!$A$39:$A$782,$A53,СВЦЭМ!$B$39:$B$782,V$47)+'СЕТ СН'!$F$14+СВЦЭМ!$D$10+'СЕТ СН'!$F$6-'СЕТ СН'!$F$26</f>
        <v>1005.3186974800001</v>
      </c>
      <c r="W53" s="36">
        <f>SUMIFS(СВЦЭМ!$D$39:$D$782,СВЦЭМ!$A$39:$A$782,$A53,СВЦЭМ!$B$39:$B$782,W$47)+'СЕТ СН'!$F$14+СВЦЭМ!$D$10+'СЕТ СН'!$F$6-'СЕТ СН'!$F$26</f>
        <v>1021.6152330299999</v>
      </c>
      <c r="X53" s="36">
        <f>SUMIFS(СВЦЭМ!$D$39:$D$782,СВЦЭМ!$A$39:$A$782,$A53,СВЦЭМ!$B$39:$B$782,X$47)+'СЕТ СН'!$F$14+СВЦЭМ!$D$10+'СЕТ СН'!$F$6-'СЕТ СН'!$F$26</f>
        <v>1046.6736015399999</v>
      </c>
      <c r="Y53" s="36">
        <f>SUMIFS(СВЦЭМ!$D$39:$D$782,СВЦЭМ!$A$39:$A$782,$A53,СВЦЭМ!$B$39:$B$782,Y$47)+'СЕТ СН'!$F$14+СВЦЭМ!$D$10+'СЕТ СН'!$F$6-'СЕТ СН'!$F$26</f>
        <v>1108.0898578499998</v>
      </c>
    </row>
    <row r="54" spans="1:25" ht="15.75" x14ac:dyDescent="0.2">
      <c r="A54" s="35">
        <f t="shared" si="1"/>
        <v>44293</v>
      </c>
      <c r="B54" s="36">
        <f>SUMIFS(СВЦЭМ!$D$39:$D$782,СВЦЭМ!$A$39:$A$782,$A54,СВЦЭМ!$B$39:$B$782,B$47)+'СЕТ СН'!$F$14+СВЦЭМ!$D$10+'СЕТ СН'!$F$6-'СЕТ СН'!$F$26</f>
        <v>1195.37593255</v>
      </c>
      <c r="C54" s="36">
        <f>SUMIFS(СВЦЭМ!$D$39:$D$782,СВЦЭМ!$A$39:$A$782,$A54,СВЦЭМ!$B$39:$B$782,C$47)+'СЕТ СН'!$F$14+СВЦЭМ!$D$10+'СЕТ СН'!$F$6-'СЕТ СН'!$F$26</f>
        <v>1235.65738984</v>
      </c>
      <c r="D54" s="36">
        <f>SUMIFS(СВЦЭМ!$D$39:$D$782,СВЦЭМ!$A$39:$A$782,$A54,СВЦЭМ!$B$39:$B$782,D$47)+'СЕТ СН'!$F$14+СВЦЭМ!$D$10+'СЕТ СН'!$F$6-'СЕТ СН'!$F$26</f>
        <v>1194.36656088</v>
      </c>
      <c r="E54" s="36">
        <f>SUMIFS(СВЦЭМ!$D$39:$D$782,СВЦЭМ!$A$39:$A$782,$A54,СВЦЭМ!$B$39:$B$782,E$47)+'СЕТ СН'!$F$14+СВЦЭМ!$D$10+'СЕТ СН'!$F$6-'СЕТ СН'!$F$26</f>
        <v>1189.81301459</v>
      </c>
      <c r="F54" s="36">
        <f>SUMIFS(СВЦЭМ!$D$39:$D$782,СВЦЭМ!$A$39:$A$782,$A54,СВЦЭМ!$B$39:$B$782,F$47)+'СЕТ СН'!$F$14+СВЦЭМ!$D$10+'СЕТ СН'!$F$6-'СЕТ СН'!$F$26</f>
        <v>1193.7972977899999</v>
      </c>
      <c r="G54" s="36">
        <f>SUMIFS(СВЦЭМ!$D$39:$D$782,СВЦЭМ!$A$39:$A$782,$A54,СВЦЭМ!$B$39:$B$782,G$47)+'СЕТ СН'!$F$14+СВЦЭМ!$D$10+'СЕТ СН'!$F$6-'СЕТ СН'!$F$26</f>
        <v>1202.15438853</v>
      </c>
      <c r="H54" s="36">
        <f>SUMIFS(СВЦЭМ!$D$39:$D$782,СВЦЭМ!$A$39:$A$782,$A54,СВЦЭМ!$B$39:$B$782,H$47)+'СЕТ СН'!$F$14+СВЦЭМ!$D$10+'СЕТ СН'!$F$6-'СЕТ СН'!$F$26</f>
        <v>1242.5779406300001</v>
      </c>
      <c r="I54" s="36">
        <f>SUMIFS(СВЦЭМ!$D$39:$D$782,СВЦЭМ!$A$39:$A$782,$A54,СВЦЭМ!$B$39:$B$782,I$47)+'СЕТ СН'!$F$14+СВЦЭМ!$D$10+'СЕТ СН'!$F$6-'СЕТ СН'!$F$26</f>
        <v>1207.3007664199999</v>
      </c>
      <c r="J54" s="36">
        <f>SUMIFS(СВЦЭМ!$D$39:$D$782,СВЦЭМ!$A$39:$A$782,$A54,СВЦЭМ!$B$39:$B$782,J$47)+'СЕТ СН'!$F$14+СВЦЭМ!$D$10+'СЕТ СН'!$F$6-'СЕТ СН'!$F$26</f>
        <v>1154.40297156</v>
      </c>
      <c r="K54" s="36">
        <f>SUMIFS(СВЦЭМ!$D$39:$D$782,СВЦЭМ!$A$39:$A$782,$A54,СВЦЭМ!$B$39:$B$782,K$47)+'СЕТ СН'!$F$14+СВЦЭМ!$D$10+'СЕТ СН'!$F$6-'СЕТ СН'!$F$26</f>
        <v>1105.58345669</v>
      </c>
      <c r="L54" s="36">
        <f>SUMIFS(СВЦЭМ!$D$39:$D$782,СВЦЭМ!$A$39:$A$782,$A54,СВЦЭМ!$B$39:$B$782,L$47)+'СЕТ СН'!$F$14+СВЦЭМ!$D$10+'СЕТ СН'!$F$6-'СЕТ СН'!$F$26</f>
        <v>1112.4377696499998</v>
      </c>
      <c r="M54" s="36">
        <f>SUMIFS(СВЦЭМ!$D$39:$D$782,СВЦЭМ!$A$39:$A$782,$A54,СВЦЭМ!$B$39:$B$782,M$47)+'СЕТ СН'!$F$14+СВЦЭМ!$D$10+'СЕТ СН'!$F$6-'СЕТ СН'!$F$26</f>
        <v>1098.5357589799999</v>
      </c>
      <c r="N54" s="36">
        <f>SUMIFS(СВЦЭМ!$D$39:$D$782,СВЦЭМ!$A$39:$A$782,$A54,СВЦЭМ!$B$39:$B$782,N$47)+'СЕТ СН'!$F$14+СВЦЭМ!$D$10+'СЕТ СН'!$F$6-'СЕТ СН'!$F$26</f>
        <v>1127.82855612</v>
      </c>
      <c r="O54" s="36">
        <f>SUMIFS(СВЦЭМ!$D$39:$D$782,СВЦЭМ!$A$39:$A$782,$A54,СВЦЭМ!$B$39:$B$782,O$47)+'СЕТ СН'!$F$14+СВЦЭМ!$D$10+'СЕТ СН'!$F$6-'СЕТ СН'!$F$26</f>
        <v>1155.1601994799998</v>
      </c>
      <c r="P54" s="36">
        <f>SUMIFS(СВЦЭМ!$D$39:$D$782,СВЦЭМ!$A$39:$A$782,$A54,СВЦЭМ!$B$39:$B$782,P$47)+'СЕТ СН'!$F$14+СВЦЭМ!$D$10+'СЕТ СН'!$F$6-'СЕТ СН'!$F$26</f>
        <v>1199.4569540800001</v>
      </c>
      <c r="Q54" s="36">
        <f>SUMIFS(СВЦЭМ!$D$39:$D$782,СВЦЭМ!$A$39:$A$782,$A54,СВЦЭМ!$B$39:$B$782,Q$47)+'СЕТ СН'!$F$14+СВЦЭМ!$D$10+'СЕТ СН'!$F$6-'СЕТ СН'!$F$26</f>
        <v>1240.59601415</v>
      </c>
      <c r="R54" s="36">
        <f>SUMIFS(СВЦЭМ!$D$39:$D$782,СВЦЭМ!$A$39:$A$782,$A54,СВЦЭМ!$B$39:$B$782,R$47)+'СЕТ СН'!$F$14+СВЦЭМ!$D$10+'СЕТ СН'!$F$6-'СЕТ СН'!$F$26</f>
        <v>1241.01780257</v>
      </c>
      <c r="S54" s="36">
        <f>SUMIFS(СВЦЭМ!$D$39:$D$782,СВЦЭМ!$A$39:$A$782,$A54,СВЦЭМ!$B$39:$B$782,S$47)+'СЕТ СН'!$F$14+СВЦЭМ!$D$10+'СЕТ СН'!$F$6-'СЕТ СН'!$F$26</f>
        <v>1205.2703105799999</v>
      </c>
      <c r="T54" s="36">
        <f>SUMIFS(СВЦЭМ!$D$39:$D$782,СВЦЭМ!$A$39:$A$782,$A54,СВЦЭМ!$B$39:$B$782,T$47)+'СЕТ СН'!$F$14+СВЦЭМ!$D$10+'СЕТ СН'!$F$6-'СЕТ СН'!$F$26</f>
        <v>1121.1280687400001</v>
      </c>
      <c r="U54" s="36">
        <f>SUMIFS(СВЦЭМ!$D$39:$D$782,СВЦЭМ!$A$39:$A$782,$A54,СВЦЭМ!$B$39:$B$782,U$47)+'СЕТ СН'!$F$14+СВЦЭМ!$D$10+'СЕТ СН'!$F$6-'СЕТ СН'!$F$26</f>
        <v>1067.63678923</v>
      </c>
      <c r="V54" s="36">
        <f>SUMIFS(СВЦЭМ!$D$39:$D$782,СВЦЭМ!$A$39:$A$782,$A54,СВЦЭМ!$B$39:$B$782,V$47)+'СЕТ СН'!$F$14+СВЦЭМ!$D$10+'СЕТ СН'!$F$6-'СЕТ СН'!$F$26</f>
        <v>1049.9456667500001</v>
      </c>
      <c r="W54" s="36">
        <f>SUMIFS(СВЦЭМ!$D$39:$D$782,СВЦЭМ!$A$39:$A$782,$A54,СВЦЭМ!$B$39:$B$782,W$47)+'СЕТ СН'!$F$14+СВЦЭМ!$D$10+'СЕТ СН'!$F$6-'СЕТ СН'!$F$26</f>
        <v>1050.5962064800001</v>
      </c>
      <c r="X54" s="36">
        <f>SUMIFS(СВЦЭМ!$D$39:$D$782,СВЦЭМ!$A$39:$A$782,$A54,СВЦЭМ!$B$39:$B$782,X$47)+'СЕТ СН'!$F$14+СВЦЭМ!$D$10+'СЕТ СН'!$F$6-'СЕТ СН'!$F$26</f>
        <v>1065.5949912200001</v>
      </c>
      <c r="Y54" s="36">
        <f>SUMIFS(СВЦЭМ!$D$39:$D$782,СВЦЭМ!$A$39:$A$782,$A54,СВЦЭМ!$B$39:$B$782,Y$47)+'СЕТ СН'!$F$14+СВЦЭМ!$D$10+'СЕТ СН'!$F$6-'СЕТ СН'!$F$26</f>
        <v>1117.75004448</v>
      </c>
    </row>
    <row r="55" spans="1:25" ht="15.75" x14ac:dyDescent="0.2">
      <c r="A55" s="35">
        <f t="shared" si="1"/>
        <v>44294</v>
      </c>
      <c r="B55" s="36">
        <f>SUMIFS(СВЦЭМ!$D$39:$D$782,СВЦЭМ!$A$39:$A$782,$A55,СВЦЭМ!$B$39:$B$782,B$47)+'СЕТ СН'!$F$14+СВЦЭМ!$D$10+'СЕТ СН'!$F$6-'СЕТ СН'!$F$26</f>
        <v>1152.0600053000001</v>
      </c>
      <c r="C55" s="36">
        <f>SUMIFS(СВЦЭМ!$D$39:$D$782,СВЦЭМ!$A$39:$A$782,$A55,СВЦЭМ!$B$39:$B$782,C$47)+'СЕТ СН'!$F$14+СВЦЭМ!$D$10+'СЕТ СН'!$F$6-'СЕТ СН'!$F$26</f>
        <v>1227.21883785</v>
      </c>
      <c r="D55" s="36">
        <f>SUMIFS(СВЦЭМ!$D$39:$D$782,СВЦЭМ!$A$39:$A$782,$A55,СВЦЭМ!$B$39:$B$782,D$47)+'СЕТ СН'!$F$14+СВЦЭМ!$D$10+'СЕТ СН'!$F$6-'СЕТ СН'!$F$26</f>
        <v>1209.73720295</v>
      </c>
      <c r="E55" s="36">
        <f>SUMIFS(СВЦЭМ!$D$39:$D$782,СВЦЭМ!$A$39:$A$782,$A55,СВЦЭМ!$B$39:$B$782,E$47)+'СЕТ СН'!$F$14+СВЦЭМ!$D$10+'СЕТ СН'!$F$6-'СЕТ СН'!$F$26</f>
        <v>1203.90721287</v>
      </c>
      <c r="F55" s="36">
        <f>SUMIFS(СВЦЭМ!$D$39:$D$782,СВЦЭМ!$A$39:$A$782,$A55,СВЦЭМ!$B$39:$B$782,F$47)+'СЕТ СН'!$F$14+СВЦЭМ!$D$10+'СЕТ СН'!$F$6-'СЕТ СН'!$F$26</f>
        <v>1203.8824398100001</v>
      </c>
      <c r="G55" s="36">
        <f>SUMIFS(СВЦЭМ!$D$39:$D$782,СВЦЭМ!$A$39:$A$782,$A55,СВЦЭМ!$B$39:$B$782,G$47)+'СЕТ СН'!$F$14+СВЦЭМ!$D$10+'СЕТ СН'!$F$6-'СЕТ СН'!$F$26</f>
        <v>1217.75932124</v>
      </c>
      <c r="H55" s="36">
        <f>SUMIFS(СВЦЭМ!$D$39:$D$782,СВЦЭМ!$A$39:$A$782,$A55,СВЦЭМ!$B$39:$B$782,H$47)+'СЕТ СН'!$F$14+СВЦЭМ!$D$10+'СЕТ СН'!$F$6-'СЕТ СН'!$F$26</f>
        <v>1202.35558975</v>
      </c>
      <c r="I55" s="36">
        <f>SUMIFS(СВЦЭМ!$D$39:$D$782,СВЦЭМ!$A$39:$A$782,$A55,СВЦЭМ!$B$39:$B$782,I$47)+'СЕТ СН'!$F$14+СВЦЭМ!$D$10+'СЕТ СН'!$F$6-'СЕТ СН'!$F$26</f>
        <v>1150.58914394</v>
      </c>
      <c r="J55" s="36">
        <f>SUMIFS(СВЦЭМ!$D$39:$D$782,СВЦЭМ!$A$39:$A$782,$A55,СВЦЭМ!$B$39:$B$782,J$47)+'СЕТ СН'!$F$14+СВЦЭМ!$D$10+'СЕТ СН'!$F$6-'СЕТ СН'!$F$26</f>
        <v>1145.8318198899999</v>
      </c>
      <c r="K55" s="36">
        <f>SUMIFS(СВЦЭМ!$D$39:$D$782,СВЦЭМ!$A$39:$A$782,$A55,СВЦЭМ!$B$39:$B$782,K$47)+'СЕТ СН'!$F$14+СВЦЭМ!$D$10+'СЕТ СН'!$F$6-'СЕТ СН'!$F$26</f>
        <v>1125.2825591899998</v>
      </c>
      <c r="L55" s="36">
        <f>SUMIFS(СВЦЭМ!$D$39:$D$782,СВЦЭМ!$A$39:$A$782,$A55,СВЦЭМ!$B$39:$B$782,L$47)+'СЕТ СН'!$F$14+СВЦЭМ!$D$10+'СЕТ СН'!$F$6-'СЕТ СН'!$F$26</f>
        <v>1129.74152613</v>
      </c>
      <c r="M55" s="36">
        <f>SUMIFS(СВЦЭМ!$D$39:$D$782,СВЦЭМ!$A$39:$A$782,$A55,СВЦЭМ!$B$39:$B$782,M$47)+'СЕТ СН'!$F$14+СВЦЭМ!$D$10+'СЕТ СН'!$F$6-'СЕТ СН'!$F$26</f>
        <v>1138.3058466099999</v>
      </c>
      <c r="N55" s="36">
        <f>SUMIFS(СВЦЭМ!$D$39:$D$782,СВЦЭМ!$A$39:$A$782,$A55,СВЦЭМ!$B$39:$B$782,N$47)+'СЕТ СН'!$F$14+СВЦЭМ!$D$10+'СЕТ СН'!$F$6-'СЕТ СН'!$F$26</f>
        <v>1158.9318131</v>
      </c>
      <c r="O55" s="36">
        <f>SUMIFS(СВЦЭМ!$D$39:$D$782,СВЦЭМ!$A$39:$A$782,$A55,СВЦЭМ!$B$39:$B$782,O$47)+'СЕТ СН'!$F$14+СВЦЭМ!$D$10+'СЕТ СН'!$F$6-'СЕТ СН'!$F$26</f>
        <v>1164.48077212</v>
      </c>
      <c r="P55" s="36">
        <f>SUMIFS(СВЦЭМ!$D$39:$D$782,СВЦЭМ!$A$39:$A$782,$A55,СВЦЭМ!$B$39:$B$782,P$47)+'СЕТ СН'!$F$14+СВЦЭМ!$D$10+'СЕТ СН'!$F$6-'СЕТ СН'!$F$26</f>
        <v>1167.33189685</v>
      </c>
      <c r="Q55" s="36">
        <f>SUMIFS(СВЦЭМ!$D$39:$D$782,СВЦЭМ!$A$39:$A$782,$A55,СВЦЭМ!$B$39:$B$782,Q$47)+'СЕТ СН'!$F$14+СВЦЭМ!$D$10+'СЕТ СН'!$F$6-'СЕТ СН'!$F$26</f>
        <v>1191.3022965099999</v>
      </c>
      <c r="R55" s="36">
        <f>SUMIFS(СВЦЭМ!$D$39:$D$782,СВЦЭМ!$A$39:$A$782,$A55,СВЦЭМ!$B$39:$B$782,R$47)+'СЕТ СН'!$F$14+СВЦЭМ!$D$10+'СЕТ СН'!$F$6-'СЕТ СН'!$F$26</f>
        <v>1180.3456258199999</v>
      </c>
      <c r="S55" s="36">
        <f>SUMIFS(СВЦЭМ!$D$39:$D$782,СВЦЭМ!$A$39:$A$782,$A55,СВЦЭМ!$B$39:$B$782,S$47)+'СЕТ СН'!$F$14+СВЦЭМ!$D$10+'СЕТ СН'!$F$6-'СЕТ СН'!$F$26</f>
        <v>1164.47837091</v>
      </c>
      <c r="T55" s="36">
        <f>SUMIFS(СВЦЭМ!$D$39:$D$782,СВЦЭМ!$A$39:$A$782,$A55,СВЦЭМ!$B$39:$B$782,T$47)+'СЕТ СН'!$F$14+СВЦЭМ!$D$10+'СЕТ СН'!$F$6-'СЕТ СН'!$F$26</f>
        <v>1140.9485086</v>
      </c>
      <c r="U55" s="36">
        <f>SUMIFS(СВЦЭМ!$D$39:$D$782,СВЦЭМ!$A$39:$A$782,$A55,СВЦЭМ!$B$39:$B$782,U$47)+'СЕТ СН'!$F$14+СВЦЭМ!$D$10+'СЕТ СН'!$F$6-'СЕТ СН'!$F$26</f>
        <v>1068.9894988400001</v>
      </c>
      <c r="V55" s="36">
        <f>SUMIFS(СВЦЭМ!$D$39:$D$782,СВЦЭМ!$A$39:$A$782,$A55,СВЦЭМ!$B$39:$B$782,V$47)+'СЕТ СН'!$F$14+СВЦЭМ!$D$10+'СЕТ СН'!$F$6-'СЕТ СН'!$F$26</f>
        <v>1065.2483711499999</v>
      </c>
      <c r="W55" s="36">
        <f>SUMIFS(СВЦЭМ!$D$39:$D$782,СВЦЭМ!$A$39:$A$782,$A55,СВЦЭМ!$B$39:$B$782,W$47)+'СЕТ СН'!$F$14+СВЦЭМ!$D$10+'СЕТ СН'!$F$6-'СЕТ СН'!$F$26</f>
        <v>1085.8740854999999</v>
      </c>
      <c r="X55" s="36">
        <f>SUMIFS(СВЦЭМ!$D$39:$D$782,СВЦЭМ!$A$39:$A$782,$A55,СВЦЭМ!$B$39:$B$782,X$47)+'СЕТ СН'!$F$14+СВЦЭМ!$D$10+'СЕТ СН'!$F$6-'СЕТ СН'!$F$26</f>
        <v>1104.2389487799999</v>
      </c>
      <c r="Y55" s="36">
        <f>SUMIFS(СВЦЭМ!$D$39:$D$782,СВЦЭМ!$A$39:$A$782,$A55,СВЦЭМ!$B$39:$B$782,Y$47)+'СЕТ СН'!$F$14+СВЦЭМ!$D$10+'СЕТ СН'!$F$6-'СЕТ СН'!$F$26</f>
        <v>1146.6883312699999</v>
      </c>
    </row>
    <row r="56" spans="1:25" ht="15.75" x14ac:dyDescent="0.2">
      <c r="A56" s="35">
        <f t="shared" si="1"/>
        <v>44295</v>
      </c>
      <c r="B56" s="36">
        <f>SUMIFS(СВЦЭМ!$D$39:$D$782,СВЦЭМ!$A$39:$A$782,$A56,СВЦЭМ!$B$39:$B$782,B$47)+'СЕТ СН'!$F$14+СВЦЭМ!$D$10+'СЕТ СН'!$F$6-'СЕТ СН'!$F$26</f>
        <v>1122.98690685</v>
      </c>
      <c r="C56" s="36">
        <f>SUMIFS(СВЦЭМ!$D$39:$D$782,СВЦЭМ!$A$39:$A$782,$A56,СВЦЭМ!$B$39:$B$782,C$47)+'СЕТ СН'!$F$14+СВЦЭМ!$D$10+'СЕТ СН'!$F$6-'СЕТ СН'!$F$26</f>
        <v>1164.6638227799999</v>
      </c>
      <c r="D56" s="36">
        <f>SUMIFS(СВЦЭМ!$D$39:$D$782,СВЦЭМ!$A$39:$A$782,$A56,СВЦЭМ!$B$39:$B$782,D$47)+'СЕТ СН'!$F$14+СВЦЭМ!$D$10+'СЕТ СН'!$F$6-'СЕТ СН'!$F$26</f>
        <v>1202.7928369599999</v>
      </c>
      <c r="E56" s="36">
        <f>SUMIFS(СВЦЭМ!$D$39:$D$782,СВЦЭМ!$A$39:$A$782,$A56,СВЦЭМ!$B$39:$B$782,E$47)+'СЕТ СН'!$F$14+СВЦЭМ!$D$10+'СЕТ СН'!$F$6-'СЕТ СН'!$F$26</f>
        <v>1202.30439514</v>
      </c>
      <c r="F56" s="36">
        <f>SUMIFS(СВЦЭМ!$D$39:$D$782,СВЦЭМ!$A$39:$A$782,$A56,СВЦЭМ!$B$39:$B$782,F$47)+'СЕТ СН'!$F$14+СВЦЭМ!$D$10+'СЕТ СН'!$F$6-'СЕТ СН'!$F$26</f>
        <v>1202.25320364</v>
      </c>
      <c r="G56" s="36">
        <f>SUMIFS(СВЦЭМ!$D$39:$D$782,СВЦЭМ!$A$39:$A$782,$A56,СВЦЭМ!$B$39:$B$782,G$47)+'СЕТ СН'!$F$14+СВЦЭМ!$D$10+'СЕТ СН'!$F$6-'СЕТ СН'!$F$26</f>
        <v>1206.42634041</v>
      </c>
      <c r="H56" s="36">
        <f>SUMIFS(СВЦЭМ!$D$39:$D$782,СВЦЭМ!$A$39:$A$782,$A56,СВЦЭМ!$B$39:$B$782,H$47)+'СЕТ СН'!$F$14+СВЦЭМ!$D$10+'СЕТ СН'!$F$6-'СЕТ СН'!$F$26</f>
        <v>1190.7227329</v>
      </c>
      <c r="I56" s="36">
        <f>SUMIFS(СВЦЭМ!$D$39:$D$782,СВЦЭМ!$A$39:$A$782,$A56,СВЦЭМ!$B$39:$B$782,I$47)+'СЕТ СН'!$F$14+СВЦЭМ!$D$10+'СЕТ СН'!$F$6-'СЕТ СН'!$F$26</f>
        <v>1114.6032644099998</v>
      </c>
      <c r="J56" s="36">
        <f>SUMIFS(СВЦЭМ!$D$39:$D$782,СВЦЭМ!$A$39:$A$782,$A56,СВЦЭМ!$B$39:$B$782,J$47)+'СЕТ СН'!$F$14+СВЦЭМ!$D$10+'СЕТ СН'!$F$6-'СЕТ СН'!$F$26</f>
        <v>1121.5991219800001</v>
      </c>
      <c r="K56" s="36">
        <f>SUMIFS(СВЦЭМ!$D$39:$D$782,СВЦЭМ!$A$39:$A$782,$A56,СВЦЭМ!$B$39:$B$782,K$47)+'СЕТ СН'!$F$14+СВЦЭМ!$D$10+'СЕТ СН'!$F$6-'СЕТ СН'!$F$26</f>
        <v>1122.9124917199999</v>
      </c>
      <c r="L56" s="36">
        <f>SUMIFS(СВЦЭМ!$D$39:$D$782,СВЦЭМ!$A$39:$A$782,$A56,СВЦЭМ!$B$39:$B$782,L$47)+'СЕТ СН'!$F$14+СВЦЭМ!$D$10+'СЕТ СН'!$F$6-'СЕТ СН'!$F$26</f>
        <v>1126.77006467</v>
      </c>
      <c r="M56" s="36">
        <f>SUMIFS(СВЦЭМ!$D$39:$D$782,СВЦЭМ!$A$39:$A$782,$A56,СВЦЭМ!$B$39:$B$782,M$47)+'СЕТ СН'!$F$14+СВЦЭМ!$D$10+'СЕТ СН'!$F$6-'СЕТ СН'!$F$26</f>
        <v>1118.3858820600001</v>
      </c>
      <c r="N56" s="36">
        <f>SUMIFS(СВЦЭМ!$D$39:$D$782,СВЦЭМ!$A$39:$A$782,$A56,СВЦЭМ!$B$39:$B$782,N$47)+'СЕТ СН'!$F$14+СВЦЭМ!$D$10+'СЕТ СН'!$F$6-'СЕТ СН'!$F$26</f>
        <v>1141.4253768399999</v>
      </c>
      <c r="O56" s="36">
        <f>SUMIFS(СВЦЭМ!$D$39:$D$782,СВЦЭМ!$A$39:$A$782,$A56,СВЦЭМ!$B$39:$B$782,O$47)+'СЕТ СН'!$F$14+СВЦЭМ!$D$10+'СЕТ СН'!$F$6-'СЕТ СН'!$F$26</f>
        <v>1121.22432871</v>
      </c>
      <c r="P56" s="36">
        <f>SUMIFS(СВЦЭМ!$D$39:$D$782,СВЦЭМ!$A$39:$A$782,$A56,СВЦЭМ!$B$39:$B$782,P$47)+'СЕТ СН'!$F$14+СВЦЭМ!$D$10+'СЕТ СН'!$F$6-'СЕТ СН'!$F$26</f>
        <v>1148.3185207500001</v>
      </c>
      <c r="Q56" s="36">
        <f>SUMIFS(СВЦЭМ!$D$39:$D$782,СВЦЭМ!$A$39:$A$782,$A56,СВЦЭМ!$B$39:$B$782,Q$47)+'СЕТ СН'!$F$14+СВЦЭМ!$D$10+'СЕТ СН'!$F$6-'СЕТ СН'!$F$26</f>
        <v>1175.4014751</v>
      </c>
      <c r="R56" s="36">
        <f>SUMIFS(СВЦЭМ!$D$39:$D$782,СВЦЭМ!$A$39:$A$782,$A56,СВЦЭМ!$B$39:$B$782,R$47)+'СЕТ СН'!$F$14+СВЦЭМ!$D$10+'СЕТ СН'!$F$6-'СЕТ СН'!$F$26</f>
        <v>1157.66414667</v>
      </c>
      <c r="S56" s="36">
        <f>SUMIFS(СВЦЭМ!$D$39:$D$782,СВЦЭМ!$A$39:$A$782,$A56,СВЦЭМ!$B$39:$B$782,S$47)+'СЕТ СН'!$F$14+СВЦЭМ!$D$10+'СЕТ СН'!$F$6-'СЕТ СН'!$F$26</f>
        <v>1135.08121951</v>
      </c>
      <c r="T56" s="36">
        <f>SUMIFS(СВЦЭМ!$D$39:$D$782,СВЦЭМ!$A$39:$A$782,$A56,СВЦЭМ!$B$39:$B$782,T$47)+'СЕТ СН'!$F$14+СВЦЭМ!$D$10+'СЕТ СН'!$F$6-'СЕТ СН'!$F$26</f>
        <v>1131.97479772</v>
      </c>
      <c r="U56" s="36">
        <f>SUMIFS(СВЦЭМ!$D$39:$D$782,СВЦЭМ!$A$39:$A$782,$A56,СВЦЭМ!$B$39:$B$782,U$47)+'СЕТ СН'!$F$14+СВЦЭМ!$D$10+'СЕТ СН'!$F$6-'СЕТ СН'!$F$26</f>
        <v>1126.0345331699998</v>
      </c>
      <c r="V56" s="36">
        <f>SUMIFS(СВЦЭМ!$D$39:$D$782,СВЦЭМ!$A$39:$A$782,$A56,СВЦЭМ!$B$39:$B$782,V$47)+'СЕТ СН'!$F$14+СВЦЭМ!$D$10+'СЕТ СН'!$F$6-'СЕТ СН'!$F$26</f>
        <v>1138.5089039</v>
      </c>
      <c r="W56" s="36">
        <f>SUMIFS(СВЦЭМ!$D$39:$D$782,СВЦЭМ!$A$39:$A$782,$A56,СВЦЭМ!$B$39:$B$782,W$47)+'СЕТ СН'!$F$14+СВЦЭМ!$D$10+'СЕТ СН'!$F$6-'СЕТ СН'!$F$26</f>
        <v>1143.48593145</v>
      </c>
      <c r="X56" s="36">
        <f>SUMIFS(СВЦЭМ!$D$39:$D$782,СВЦЭМ!$A$39:$A$782,$A56,СВЦЭМ!$B$39:$B$782,X$47)+'СЕТ СН'!$F$14+СВЦЭМ!$D$10+'СЕТ СН'!$F$6-'СЕТ СН'!$F$26</f>
        <v>1126.3731541899999</v>
      </c>
      <c r="Y56" s="36">
        <f>SUMIFS(СВЦЭМ!$D$39:$D$782,СВЦЭМ!$A$39:$A$782,$A56,СВЦЭМ!$B$39:$B$782,Y$47)+'СЕТ СН'!$F$14+СВЦЭМ!$D$10+'СЕТ СН'!$F$6-'СЕТ СН'!$F$26</f>
        <v>1095.0134647699999</v>
      </c>
    </row>
    <row r="57" spans="1:25" ht="15.75" x14ac:dyDescent="0.2">
      <c r="A57" s="35">
        <f t="shared" si="1"/>
        <v>44296</v>
      </c>
      <c r="B57" s="36">
        <f>SUMIFS(СВЦЭМ!$D$39:$D$782,СВЦЭМ!$A$39:$A$782,$A57,СВЦЭМ!$B$39:$B$782,B$47)+'СЕТ СН'!$F$14+СВЦЭМ!$D$10+'СЕТ СН'!$F$6-'СЕТ СН'!$F$26</f>
        <v>1173.48438158</v>
      </c>
      <c r="C57" s="36">
        <f>SUMIFS(СВЦЭМ!$D$39:$D$782,СВЦЭМ!$A$39:$A$782,$A57,СВЦЭМ!$B$39:$B$782,C$47)+'СЕТ СН'!$F$14+СВЦЭМ!$D$10+'СЕТ СН'!$F$6-'СЕТ СН'!$F$26</f>
        <v>1220.30483688</v>
      </c>
      <c r="D57" s="36">
        <f>SUMIFS(СВЦЭМ!$D$39:$D$782,СВЦЭМ!$A$39:$A$782,$A57,СВЦЭМ!$B$39:$B$782,D$47)+'СЕТ СН'!$F$14+СВЦЭМ!$D$10+'СЕТ СН'!$F$6-'СЕТ СН'!$F$26</f>
        <v>1231.2582394199999</v>
      </c>
      <c r="E57" s="36">
        <f>SUMIFS(СВЦЭМ!$D$39:$D$782,СВЦЭМ!$A$39:$A$782,$A57,СВЦЭМ!$B$39:$B$782,E$47)+'СЕТ СН'!$F$14+СВЦЭМ!$D$10+'СЕТ СН'!$F$6-'СЕТ СН'!$F$26</f>
        <v>1212.7689879499999</v>
      </c>
      <c r="F57" s="36">
        <f>SUMIFS(СВЦЭМ!$D$39:$D$782,СВЦЭМ!$A$39:$A$782,$A57,СВЦЭМ!$B$39:$B$782,F$47)+'СЕТ СН'!$F$14+СВЦЭМ!$D$10+'СЕТ СН'!$F$6-'СЕТ СН'!$F$26</f>
        <v>1196.0529080899998</v>
      </c>
      <c r="G57" s="36">
        <f>SUMIFS(СВЦЭМ!$D$39:$D$782,СВЦЭМ!$A$39:$A$782,$A57,СВЦЭМ!$B$39:$B$782,G$47)+'СЕТ СН'!$F$14+СВЦЭМ!$D$10+'СЕТ СН'!$F$6-'СЕТ СН'!$F$26</f>
        <v>1199.4255825400001</v>
      </c>
      <c r="H57" s="36">
        <f>SUMIFS(СВЦЭМ!$D$39:$D$782,СВЦЭМ!$A$39:$A$782,$A57,СВЦЭМ!$B$39:$B$782,H$47)+'СЕТ СН'!$F$14+СВЦЭМ!$D$10+'СЕТ СН'!$F$6-'СЕТ СН'!$F$26</f>
        <v>1186.1566166499999</v>
      </c>
      <c r="I57" s="36">
        <f>SUMIFS(СВЦЭМ!$D$39:$D$782,СВЦЭМ!$A$39:$A$782,$A57,СВЦЭМ!$B$39:$B$782,I$47)+'СЕТ СН'!$F$14+СВЦЭМ!$D$10+'СЕТ СН'!$F$6-'СЕТ СН'!$F$26</f>
        <v>1149.2520602899999</v>
      </c>
      <c r="J57" s="36">
        <f>SUMIFS(СВЦЭМ!$D$39:$D$782,СВЦЭМ!$A$39:$A$782,$A57,СВЦЭМ!$B$39:$B$782,J$47)+'СЕТ СН'!$F$14+СВЦЭМ!$D$10+'СЕТ СН'!$F$6-'СЕТ СН'!$F$26</f>
        <v>1102.1114970199999</v>
      </c>
      <c r="K57" s="36">
        <f>SUMIFS(СВЦЭМ!$D$39:$D$782,СВЦЭМ!$A$39:$A$782,$A57,СВЦЭМ!$B$39:$B$782,K$47)+'СЕТ СН'!$F$14+СВЦЭМ!$D$10+'СЕТ СН'!$F$6-'СЕТ СН'!$F$26</f>
        <v>1037.7504720899999</v>
      </c>
      <c r="L57" s="36">
        <f>SUMIFS(СВЦЭМ!$D$39:$D$782,СВЦЭМ!$A$39:$A$782,$A57,СВЦЭМ!$B$39:$B$782,L$47)+'СЕТ СН'!$F$14+СВЦЭМ!$D$10+'СЕТ СН'!$F$6-'СЕТ СН'!$F$26</f>
        <v>1047.55934667</v>
      </c>
      <c r="M57" s="36">
        <f>SUMIFS(СВЦЭМ!$D$39:$D$782,СВЦЭМ!$A$39:$A$782,$A57,СВЦЭМ!$B$39:$B$782,M$47)+'СЕТ СН'!$F$14+СВЦЭМ!$D$10+'СЕТ СН'!$F$6-'СЕТ СН'!$F$26</f>
        <v>1067.8856083200001</v>
      </c>
      <c r="N57" s="36">
        <f>SUMIFS(СВЦЭМ!$D$39:$D$782,СВЦЭМ!$A$39:$A$782,$A57,СВЦЭМ!$B$39:$B$782,N$47)+'СЕТ СН'!$F$14+СВЦЭМ!$D$10+'СЕТ СН'!$F$6-'СЕТ СН'!$F$26</f>
        <v>1117.77951177</v>
      </c>
      <c r="O57" s="36">
        <f>SUMIFS(СВЦЭМ!$D$39:$D$782,СВЦЭМ!$A$39:$A$782,$A57,СВЦЭМ!$B$39:$B$782,O$47)+'СЕТ СН'!$F$14+СВЦЭМ!$D$10+'СЕТ СН'!$F$6-'СЕТ СН'!$F$26</f>
        <v>1145.0341965600001</v>
      </c>
      <c r="P57" s="36">
        <f>SUMIFS(СВЦЭМ!$D$39:$D$782,СВЦЭМ!$A$39:$A$782,$A57,СВЦЭМ!$B$39:$B$782,P$47)+'СЕТ СН'!$F$14+СВЦЭМ!$D$10+'СЕТ СН'!$F$6-'СЕТ СН'!$F$26</f>
        <v>1196.2676378199999</v>
      </c>
      <c r="Q57" s="36">
        <f>SUMIFS(СВЦЭМ!$D$39:$D$782,СВЦЭМ!$A$39:$A$782,$A57,СВЦЭМ!$B$39:$B$782,Q$47)+'СЕТ СН'!$F$14+СВЦЭМ!$D$10+'СЕТ СН'!$F$6-'СЕТ СН'!$F$26</f>
        <v>1211.2959184700001</v>
      </c>
      <c r="R57" s="36">
        <f>SUMIFS(СВЦЭМ!$D$39:$D$782,СВЦЭМ!$A$39:$A$782,$A57,СВЦЭМ!$B$39:$B$782,R$47)+'СЕТ СН'!$F$14+СВЦЭМ!$D$10+'СЕТ СН'!$F$6-'СЕТ СН'!$F$26</f>
        <v>1198.05590235</v>
      </c>
      <c r="S57" s="36">
        <f>SUMIFS(СВЦЭМ!$D$39:$D$782,СВЦЭМ!$A$39:$A$782,$A57,СВЦЭМ!$B$39:$B$782,S$47)+'СЕТ СН'!$F$14+СВЦЭМ!$D$10+'СЕТ СН'!$F$6-'СЕТ СН'!$F$26</f>
        <v>1144.9116710399999</v>
      </c>
      <c r="T57" s="36">
        <f>SUMIFS(СВЦЭМ!$D$39:$D$782,СВЦЭМ!$A$39:$A$782,$A57,СВЦЭМ!$B$39:$B$782,T$47)+'СЕТ СН'!$F$14+СВЦЭМ!$D$10+'СЕТ СН'!$F$6-'СЕТ СН'!$F$26</f>
        <v>1033.5659465399999</v>
      </c>
      <c r="U57" s="36">
        <f>SUMIFS(СВЦЭМ!$D$39:$D$782,СВЦЭМ!$A$39:$A$782,$A57,СВЦЭМ!$B$39:$B$782,U$47)+'СЕТ СН'!$F$14+СВЦЭМ!$D$10+'СЕТ СН'!$F$6-'СЕТ СН'!$F$26</f>
        <v>960.06348230000003</v>
      </c>
      <c r="V57" s="36">
        <f>SUMIFS(СВЦЭМ!$D$39:$D$782,СВЦЭМ!$A$39:$A$782,$A57,СВЦЭМ!$B$39:$B$782,V$47)+'СЕТ СН'!$F$14+СВЦЭМ!$D$10+'СЕТ СН'!$F$6-'СЕТ СН'!$F$26</f>
        <v>955.07625082999994</v>
      </c>
      <c r="W57" s="36">
        <f>SUMIFS(СВЦЭМ!$D$39:$D$782,СВЦЭМ!$A$39:$A$782,$A57,СВЦЭМ!$B$39:$B$782,W$47)+'СЕТ СН'!$F$14+СВЦЭМ!$D$10+'СЕТ СН'!$F$6-'СЕТ СН'!$F$26</f>
        <v>969.48781071000008</v>
      </c>
      <c r="X57" s="36">
        <f>SUMIFS(СВЦЭМ!$D$39:$D$782,СВЦЭМ!$A$39:$A$782,$A57,СВЦЭМ!$B$39:$B$782,X$47)+'СЕТ СН'!$F$14+СВЦЭМ!$D$10+'СЕТ СН'!$F$6-'СЕТ СН'!$F$26</f>
        <v>974.04594255999996</v>
      </c>
      <c r="Y57" s="36">
        <f>SUMIFS(СВЦЭМ!$D$39:$D$782,СВЦЭМ!$A$39:$A$782,$A57,СВЦЭМ!$B$39:$B$782,Y$47)+'СЕТ СН'!$F$14+СВЦЭМ!$D$10+'СЕТ СН'!$F$6-'СЕТ СН'!$F$26</f>
        <v>1019.9966644399999</v>
      </c>
    </row>
    <row r="58" spans="1:25" ht="15.75" x14ac:dyDescent="0.2">
      <c r="A58" s="35">
        <f t="shared" si="1"/>
        <v>44297</v>
      </c>
      <c r="B58" s="36">
        <f>SUMIFS(СВЦЭМ!$D$39:$D$782,СВЦЭМ!$A$39:$A$782,$A58,СВЦЭМ!$B$39:$B$782,B$47)+'СЕТ СН'!$F$14+СВЦЭМ!$D$10+'СЕТ СН'!$F$6-'СЕТ СН'!$F$26</f>
        <v>1107.46088859</v>
      </c>
      <c r="C58" s="36">
        <f>SUMIFS(СВЦЭМ!$D$39:$D$782,СВЦЭМ!$A$39:$A$782,$A58,СВЦЭМ!$B$39:$B$782,C$47)+'СЕТ СН'!$F$14+СВЦЭМ!$D$10+'СЕТ СН'!$F$6-'СЕТ СН'!$F$26</f>
        <v>1221.02973161</v>
      </c>
      <c r="D58" s="36">
        <f>SUMIFS(СВЦЭМ!$D$39:$D$782,СВЦЭМ!$A$39:$A$782,$A58,СВЦЭМ!$B$39:$B$782,D$47)+'СЕТ СН'!$F$14+СВЦЭМ!$D$10+'СЕТ СН'!$F$6-'СЕТ СН'!$F$26</f>
        <v>1299.9326828799999</v>
      </c>
      <c r="E58" s="36">
        <f>SUMIFS(СВЦЭМ!$D$39:$D$782,СВЦЭМ!$A$39:$A$782,$A58,СВЦЭМ!$B$39:$B$782,E$47)+'СЕТ СН'!$F$14+СВЦЭМ!$D$10+'СЕТ СН'!$F$6-'СЕТ СН'!$F$26</f>
        <v>1323.03481779</v>
      </c>
      <c r="F58" s="36">
        <f>SUMIFS(СВЦЭМ!$D$39:$D$782,СВЦЭМ!$A$39:$A$782,$A58,СВЦЭМ!$B$39:$B$782,F$47)+'СЕТ СН'!$F$14+СВЦЭМ!$D$10+'СЕТ СН'!$F$6-'СЕТ СН'!$F$26</f>
        <v>1340.2316261799999</v>
      </c>
      <c r="G58" s="36">
        <f>SUMIFS(СВЦЭМ!$D$39:$D$782,СВЦЭМ!$A$39:$A$782,$A58,СВЦЭМ!$B$39:$B$782,G$47)+'СЕТ СН'!$F$14+СВЦЭМ!$D$10+'СЕТ СН'!$F$6-'СЕТ СН'!$F$26</f>
        <v>1336.2901076999999</v>
      </c>
      <c r="H58" s="36">
        <f>SUMIFS(СВЦЭМ!$D$39:$D$782,СВЦЭМ!$A$39:$A$782,$A58,СВЦЭМ!$B$39:$B$782,H$47)+'СЕТ СН'!$F$14+СВЦЭМ!$D$10+'СЕТ СН'!$F$6-'СЕТ СН'!$F$26</f>
        <v>1318.2827785699999</v>
      </c>
      <c r="I58" s="36">
        <f>SUMIFS(СВЦЭМ!$D$39:$D$782,СВЦЭМ!$A$39:$A$782,$A58,СВЦЭМ!$B$39:$B$782,I$47)+'СЕТ СН'!$F$14+СВЦЭМ!$D$10+'СЕТ СН'!$F$6-'СЕТ СН'!$F$26</f>
        <v>1244.56583185</v>
      </c>
      <c r="J58" s="36">
        <f>SUMIFS(СВЦЭМ!$D$39:$D$782,СВЦЭМ!$A$39:$A$782,$A58,СВЦЭМ!$B$39:$B$782,J$47)+'СЕТ СН'!$F$14+СВЦЭМ!$D$10+'СЕТ СН'!$F$6-'СЕТ СН'!$F$26</f>
        <v>1177.6824353</v>
      </c>
      <c r="K58" s="36">
        <f>SUMIFS(СВЦЭМ!$D$39:$D$782,СВЦЭМ!$A$39:$A$782,$A58,СВЦЭМ!$B$39:$B$782,K$47)+'СЕТ СН'!$F$14+СВЦЭМ!$D$10+'СЕТ СН'!$F$6-'СЕТ СН'!$F$26</f>
        <v>1104.8695836700001</v>
      </c>
      <c r="L58" s="36">
        <f>SUMIFS(СВЦЭМ!$D$39:$D$782,СВЦЭМ!$A$39:$A$782,$A58,СВЦЭМ!$B$39:$B$782,L$47)+'СЕТ СН'!$F$14+СВЦЭМ!$D$10+'СЕТ СН'!$F$6-'СЕТ СН'!$F$26</f>
        <v>1102.1604983</v>
      </c>
      <c r="M58" s="36">
        <f>SUMIFS(СВЦЭМ!$D$39:$D$782,СВЦЭМ!$A$39:$A$782,$A58,СВЦЭМ!$B$39:$B$782,M$47)+'СЕТ СН'!$F$14+СВЦЭМ!$D$10+'СЕТ СН'!$F$6-'СЕТ СН'!$F$26</f>
        <v>1108.9213553500001</v>
      </c>
      <c r="N58" s="36">
        <f>SUMIFS(СВЦЭМ!$D$39:$D$782,СВЦЭМ!$A$39:$A$782,$A58,СВЦЭМ!$B$39:$B$782,N$47)+'СЕТ СН'!$F$14+СВЦЭМ!$D$10+'СЕТ СН'!$F$6-'СЕТ СН'!$F$26</f>
        <v>1140.3838516399999</v>
      </c>
      <c r="O58" s="36">
        <f>SUMIFS(СВЦЭМ!$D$39:$D$782,СВЦЭМ!$A$39:$A$782,$A58,СВЦЭМ!$B$39:$B$782,O$47)+'СЕТ СН'!$F$14+СВЦЭМ!$D$10+'СЕТ СН'!$F$6-'СЕТ СН'!$F$26</f>
        <v>1170.66161188</v>
      </c>
      <c r="P58" s="36">
        <f>SUMIFS(СВЦЭМ!$D$39:$D$782,СВЦЭМ!$A$39:$A$782,$A58,СВЦЭМ!$B$39:$B$782,P$47)+'СЕТ СН'!$F$14+СВЦЭМ!$D$10+'СЕТ СН'!$F$6-'СЕТ СН'!$F$26</f>
        <v>1225.8864095599999</v>
      </c>
      <c r="Q58" s="36">
        <f>SUMIFS(СВЦЭМ!$D$39:$D$782,СВЦЭМ!$A$39:$A$782,$A58,СВЦЭМ!$B$39:$B$782,Q$47)+'СЕТ СН'!$F$14+СВЦЭМ!$D$10+'СЕТ СН'!$F$6-'СЕТ СН'!$F$26</f>
        <v>1258.3275655800001</v>
      </c>
      <c r="R58" s="36">
        <f>SUMIFS(СВЦЭМ!$D$39:$D$782,СВЦЭМ!$A$39:$A$782,$A58,СВЦЭМ!$B$39:$B$782,R$47)+'СЕТ СН'!$F$14+СВЦЭМ!$D$10+'СЕТ СН'!$F$6-'СЕТ СН'!$F$26</f>
        <v>1241.9658268199998</v>
      </c>
      <c r="S58" s="36">
        <f>SUMIFS(СВЦЭМ!$D$39:$D$782,СВЦЭМ!$A$39:$A$782,$A58,СВЦЭМ!$B$39:$B$782,S$47)+'СЕТ СН'!$F$14+СВЦЭМ!$D$10+'СЕТ СН'!$F$6-'СЕТ СН'!$F$26</f>
        <v>1212.0515207399999</v>
      </c>
      <c r="T58" s="36">
        <f>SUMIFS(СВЦЭМ!$D$39:$D$782,СВЦЭМ!$A$39:$A$782,$A58,СВЦЭМ!$B$39:$B$782,T$47)+'СЕТ СН'!$F$14+СВЦЭМ!$D$10+'СЕТ СН'!$F$6-'СЕТ СН'!$F$26</f>
        <v>1135.569804</v>
      </c>
      <c r="U58" s="36">
        <f>SUMIFS(СВЦЭМ!$D$39:$D$782,СВЦЭМ!$A$39:$A$782,$A58,СВЦЭМ!$B$39:$B$782,U$47)+'СЕТ СН'!$F$14+СВЦЭМ!$D$10+'СЕТ СН'!$F$6-'СЕТ СН'!$F$26</f>
        <v>1065.96625077</v>
      </c>
      <c r="V58" s="36">
        <f>SUMIFS(СВЦЭМ!$D$39:$D$782,СВЦЭМ!$A$39:$A$782,$A58,СВЦЭМ!$B$39:$B$782,V$47)+'СЕТ СН'!$F$14+СВЦЭМ!$D$10+'СЕТ СН'!$F$6-'СЕТ СН'!$F$26</f>
        <v>1042.91490608</v>
      </c>
      <c r="W58" s="36">
        <f>SUMIFS(СВЦЭМ!$D$39:$D$782,СВЦЭМ!$A$39:$A$782,$A58,СВЦЭМ!$B$39:$B$782,W$47)+'СЕТ СН'!$F$14+СВЦЭМ!$D$10+'СЕТ СН'!$F$6-'СЕТ СН'!$F$26</f>
        <v>1045.4275225399999</v>
      </c>
      <c r="X58" s="36">
        <f>SUMIFS(СВЦЭМ!$D$39:$D$782,СВЦЭМ!$A$39:$A$782,$A58,СВЦЭМ!$B$39:$B$782,X$47)+'СЕТ СН'!$F$14+СВЦЭМ!$D$10+'СЕТ СН'!$F$6-'СЕТ СН'!$F$26</f>
        <v>1044.33471164</v>
      </c>
      <c r="Y58" s="36">
        <f>SUMIFS(СВЦЭМ!$D$39:$D$782,СВЦЭМ!$A$39:$A$782,$A58,СВЦЭМ!$B$39:$B$782,Y$47)+'СЕТ СН'!$F$14+СВЦЭМ!$D$10+'СЕТ СН'!$F$6-'СЕТ СН'!$F$26</f>
        <v>1090.9434672300001</v>
      </c>
    </row>
    <row r="59" spans="1:25" ht="15.75" x14ac:dyDescent="0.2">
      <c r="A59" s="35">
        <f t="shared" si="1"/>
        <v>44298</v>
      </c>
      <c r="B59" s="36">
        <f>SUMIFS(СВЦЭМ!$D$39:$D$782,СВЦЭМ!$A$39:$A$782,$A59,СВЦЭМ!$B$39:$B$782,B$47)+'СЕТ СН'!$F$14+СВЦЭМ!$D$10+'СЕТ СН'!$F$6-'СЕТ СН'!$F$26</f>
        <v>1139.5657492099999</v>
      </c>
      <c r="C59" s="36">
        <f>SUMIFS(СВЦЭМ!$D$39:$D$782,СВЦЭМ!$A$39:$A$782,$A59,СВЦЭМ!$B$39:$B$782,C$47)+'СЕТ СН'!$F$14+СВЦЭМ!$D$10+'СЕТ СН'!$F$6-'СЕТ СН'!$F$26</f>
        <v>1205.79628396</v>
      </c>
      <c r="D59" s="36">
        <f>SUMIFS(СВЦЭМ!$D$39:$D$782,СВЦЭМ!$A$39:$A$782,$A59,СВЦЭМ!$B$39:$B$782,D$47)+'СЕТ СН'!$F$14+СВЦЭМ!$D$10+'СЕТ СН'!$F$6-'СЕТ СН'!$F$26</f>
        <v>1266.03818619</v>
      </c>
      <c r="E59" s="36">
        <f>SUMIFS(СВЦЭМ!$D$39:$D$782,СВЦЭМ!$A$39:$A$782,$A59,СВЦЭМ!$B$39:$B$782,E$47)+'СЕТ СН'!$F$14+СВЦЭМ!$D$10+'СЕТ СН'!$F$6-'СЕТ СН'!$F$26</f>
        <v>1333.5637211399999</v>
      </c>
      <c r="F59" s="36">
        <f>SUMIFS(СВЦЭМ!$D$39:$D$782,СВЦЭМ!$A$39:$A$782,$A59,СВЦЭМ!$B$39:$B$782,F$47)+'СЕТ СН'!$F$14+СВЦЭМ!$D$10+'СЕТ СН'!$F$6-'СЕТ СН'!$F$26</f>
        <v>1353.81124346</v>
      </c>
      <c r="G59" s="36">
        <f>SUMIFS(СВЦЭМ!$D$39:$D$782,СВЦЭМ!$A$39:$A$782,$A59,СВЦЭМ!$B$39:$B$782,G$47)+'СЕТ СН'!$F$14+СВЦЭМ!$D$10+'СЕТ СН'!$F$6-'СЕТ СН'!$F$26</f>
        <v>1326.8746300999999</v>
      </c>
      <c r="H59" s="36">
        <f>SUMIFS(СВЦЭМ!$D$39:$D$782,СВЦЭМ!$A$39:$A$782,$A59,СВЦЭМ!$B$39:$B$782,H$47)+'СЕТ СН'!$F$14+СВЦЭМ!$D$10+'СЕТ СН'!$F$6-'СЕТ СН'!$F$26</f>
        <v>1290.1284492499999</v>
      </c>
      <c r="I59" s="36">
        <f>SUMIFS(СВЦЭМ!$D$39:$D$782,СВЦЭМ!$A$39:$A$782,$A59,СВЦЭМ!$B$39:$B$782,I$47)+'СЕТ СН'!$F$14+СВЦЭМ!$D$10+'СЕТ СН'!$F$6-'СЕТ СН'!$F$26</f>
        <v>1216.9746591999999</v>
      </c>
      <c r="J59" s="36">
        <f>SUMIFS(СВЦЭМ!$D$39:$D$782,СВЦЭМ!$A$39:$A$782,$A59,СВЦЭМ!$B$39:$B$782,J$47)+'СЕТ СН'!$F$14+СВЦЭМ!$D$10+'СЕТ СН'!$F$6-'СЕТ СН'!$F$26</f>
        <v>1145.65466982</v>
      </c>
      <c r="K59" s="36">
        <f>SUMIFS(СВЦЭМ!$D$39:$D$782,СВЦЭМ!$A$39:$A$782,$A59,СВЦЭМ!$B$39:$B$782,K$47)+'СЕТ СН'!$F$14+СВЦЭМ!$D$10+'СЕТ СН'!$F$6-'СЕТ СН'!$F$26</f>
        <v>1097.38257905</v>
      </c>
      <c r="L59" s="36">
        <f>SUMIFS(СВЦЭМ!$D$39:$D$782,СВЦЭМ!$A$39:$A$782,$A59,СВЦЭМ!$B$39:$B$782,L$47)+'СЕТ СН'!$F$14+СВЦЭМ!$D$10+'СЕТ СН'!$F$6-'СЕТ СН'!$F$26</f>
        <v>1090.5671219200001</v>
      </c>
      <c r="M59" s="36">
        <f>SUMIFS(СВЦЭМ!$D$39:$D$782,СВЦЭМ!$A$39:$A$782,$A59,СВЦЭМ!$B$39:$B$782,M$47)+'СЕТ СН'!$F$14+СВЦЭМ!$D$10+'СЕТ СН'!$F$6-'СЕТ СН'!$F$26</f>
        <v>1101.2352460699999</v>
      </c>
      <c r="N59" s="36">
        <f>SUMIFS(СВЦЭМ!$D$39:$D$782,СВЦЭМ!$A$39:$A$782,$A59,СВЦЭМ!$B$39:$B$782,N$47)+'СЕТ СН'!$F$14+СВЦЭМ!$D$10+'СЕТ СН'!$F$6-'СЕТ СН'!$F$26</f>
        <v>1125.7931273299998</v>
      </c>
      <c r="O59" s="36">
        <f>SUMIFS(СВЦЭМ!$D$39:$D$782,СВЦЭМ!$A$39:$A$782,$A59,СВЦЭМ!$B$39:$B$782,O$47)+'СЕТ СН'!$F$14+СВЦЭМ!$D$10+'СЕТ СН'!$F$6-'СЕТ СН'!$F$26</f>
        <v>1169.29141738</v>
      </c>
      <c r="P59" s="36">
        <f>SUMIFS(СВЦЭМ!$D$39:$D$782,СВЦЭМ!$A$39:$A$782,$A59,СВЦЭМ!$B$39:$B$782,P$47)+'СЕТ СН'!$F$14+СВЦЭМ!$D$10+'СЕТ СН'!$F$6-'СЕТ СН'!$F$26</f>
        <v>1212.04385527</v>
      </c>
      <c r="Q59" s="36">
        <f>SUMIFS(СВЦЭМ!$D$39:$D$782,СВЦЭМ!$A$39:$A$782,$A59,СВЦЭМ!$B$39:$B$782,Q$47)+'СЕТ СН'!$F$14+СВЦЭМ!$D$10+'СЕТ СН'!$F$6-'СЕТ СН'!$F$26</f>
        <v>1234.20134497</v>
      </c>
      <c r="R59" s="36">
        <f>SUMIFS(СВЦЭМ!$D$39:$D$782,СВЦЭМ!$A$39:$A$782,$A59,СВЦЭМ!$B$39:$B$782,R$47)+'СЕТ СН'!$F$14+СВЦЭМ!$D$10+'СЕТ СН'!$F$6-'СЕТ СН'!$F$26</f>
        <v>1225.5283829499999</v>
      </c>
      <c r="S59" s="36">
        <f>SUMIFS(СВЦЭМ!$D$39:$D$782,СВЦЭМ!$A$39:$A$782,$A59,СВЦЭМ!$B$39:$B$782,S$47)+'СЕТ СН'!$F$14+СВЦЭМ!$D$10+'СЕТ СН'!$F$6-'СЕТ СН'!$F$26</f>
        <v>1205.1586068199999</v>
      </c>
      <c r="T59" s="36">
        <f>SUMIFS(СВЦЭМ!$D$39:$D$782,СВЦЭМ!$A$39:$A$782,$A59,СВЦЭМ!$B$39:$B$782,T$47)+'СЕТ СН'!$F$14+СВЦЭМ!$D$10+'СЕТ СН'!$F$6-'СЕТ СН'!$F$26</f>
        <v>1120.8753395599999</v>
      </c>
      <c r="U59" s="36">
        <f>SUMIFS(СВЦЭМ!$D$39:$D$782,СВЦЭМ!$A$39:$A$782,$A59,СВЦЭМ!$B$39:$B$782,U$47)+'СЕТ СН'!$F$14+СВЦЭМ!$D$10+'СЕТ СН'!$F$6-'СЕТ СН'!$F$26</f>
        <v>1067.8200458199999</v>
      </c>
      <c r="V59" s="36">
        <f>SUMIFS(СВЦЭМ!$D$39:$D$782,СВЦЭМ!$A$39:$A$782,$A59,СВЦЭМ!$B$39:$B$782,V$47)+'СЕТ СН'!$F$14+СВЦЭМ!$D$10+'СЕТ СН'!$F$6-'СЕТ СН'!$F$26</f>
        <v>1051.74167326</v>
      </c>
      <c r="W59" s="36">
        <f>SUMIFS(СВЦЭМ!$D$39:$D$782,СВЦЭМ!$A$39:$A$782,$A59,СВЦЭМ!$B$39:$B$782,W$47)+'СЕТ СН'!$F$14+СВЦЭМ!$D$10+'СЕТ СН'!$F$6-'СЕТ СН'!$F$26</f>
        <v>1045.97745777</v>
      </c>
      <c r="X59" s="36">
        <f>SUMIFS(СВЦЭМ!$D$39:$D$782,СВЦЭМ!$A$39:$A$782,$A59,СВЦЭМ!$B$39:$B$782,X$47)+'СЕТ СН'!$F$14+СВЦЭМ!$D$10+'СЕТ СН'!$F$6-'СЕТ СН'!$F$26</f>
        <v>1063.9002796699999</v>
      </c>
      <c r="Y59" s="36">
        <f>SUMIFS(СВЦЭМ!$D$39:$D$782,СВЦЭМ!$A$39:$A$782,$A59,СВЦЭМ!$B$39:$B$782,Y$47)+'СЕТ СН'!$F$14+СВЦЭМ!$D$10+'СЕТ СН'!$F$6-'СЕТ СН'!$F$26</f>
        <v>1109.4442730200001</v>
      </c>
    </row>
    <row r="60" spans="1:25" ht="15.75" x14ac:dyDescent="0.2">
      <c r="A60" s="35">
        <f t="shared" si="1"/>
        <v>44299</v>
      </c>
      <c r="B60" s="36">
        <f>SUMIFS(СВЦЭМ!$D$39:$D$782,СВЦЭМ!$A$39:$A$782,$A60,СВЦЭМ!$B$39:$B$782,B$47)+'СЕТ СН'!$F$14+СВЦЭМ!$D$10+'СЕТ СН'!$F$6-'СЕТ СН'!$F$26</f>
        <v>1193.1504968899999</v>
      </c>
      <c r="C60" s="36">
        <f>SUMIFS(СВЦЭМ!$D$39:$D$782,СВЦЭМ!$A$39:$A$782,$A60,СВЦЭМ!$B$39:$B$782,C$47)+'СЕТ СН'!$F$14+СВЦЭМ!$D$10+'СЕТ СН'!$F$6-'СЕТ СН'!$F$26</f>
        <v>1255.8544971899998</v>
      </c>
      <c r="D60" s="36">
        <f>SUMIFS(СВЦЭМ!$D$39:$D$782,СВЦЭМ!$A$39:$A$782,$A60,СВЦЭМ!$B$39:$B$782,D$47)+'СЕТ СН'!$F$14+СВЦЭМ!$D$10+'СЕТ СН'!$F$6-'СЕТ СН'!$F$26</f>
        <v>1283.1437221399999</v>
      </c>
      <c r="E60" s="36">
        <f>SUMIFS(СВЦЭМ!$D$39:$D$782,СВЦЭМ!$A$39:$A$782,$A60,СВЦЭМ!$B$39:$B$782,E$47)+'СЕТ СН'!$F$14+СВЦЭМ!$D$10+'СЕТ СН'!$F$6-'СЕТ СН'!$F$26</f>
        <v>1295.3435816799999</v>
      </c>
      <c r="F60" s="36">
        <f>SUMIFS(СВЦЭМ!$D$39:$D$782,СВЦЭМ!$A$39:$A$782,$A60,СВЦЭМ!$B$39:$B$782,F$47)+'СЕТ СН'!$F$14+СВЦЭМ!$D$10+'СЕТ СН'!$F$6-'СЕТ СН'!$F$26</f>
        <v>1306.24151762</v>
      </c>
      <c r="G60" s="36">
        <f>SUMIFS(СВЦЭМ!$D$39:$D$782,СВЦЭМ!$A$39:$A$782,$A60,СВЦЭМ!$B$39:$B$782,G$47)+'СЕТ СН'!$F$14+СВЦЭМ!$D$10+'СЕТ СН'!$F$6-'СЕТ СН'!$F$26</f>
        <v>1282.5287130699999</v>
      </c>
      <c r="H60" s="36">
        <f>SUMIFS(СВЦЭМ!$D$39:$D$782,СВЦЭМ!$A$39:$A$782,$A60,СВЦЭМ!$B$39:$B$782,H$47)+'СЕТ СН'!$F$14+СВЦЭМ!$D$10+'СЕТ СН'!$F$6-'СЕТ СН'!$F$26</f>
        <v>1239.51220425</v>
      </c>
      <c r="I60" s="36">
        <f>SUMIFS(СВЦЭМ!$D$39:$D$782,СВЦЭМ!$A$39:$A$782,$A60,СВЦЭМ!$B$39:$B$782,I$47)+'СЕТ СН'!$F$14+СВЦЭМ!$D$10+'СЕТ СН'!$F$6-'СЕТ СН'!$F$26</f>
        <v>1186.07228171</v>
      </c>
      <c r="J60" s="36">
        <f>SUMIFS(СВЦЭМ!$D$39:$D$782,СВЦЭМ!$A$39:$A$782,$A60,СВЦЭМ!$B$39:$B$782,J$47)+'СЕТ СН'!$F$14+СВЦЭМ!$D$10+'СЕТ СН'!$F$6-'СЕТ СН'!$F$26</f>
        <v>1154.9447459399998</v>
      </c>
      <c r="K60" s="36">
        <f>SUMIFS(СВЦЭМ!$D$39:$D$782,СВЦЭМ!$A$39:$A$782,$A60,СВЦЭМ!$B$39:$B$782,K$47)+'СЕТ СН'!$F$14+СВЦЭМ!$D$10+'СЕТ СН'!$F$6-'СЕТ СН'!$F$26</f>
        <v>1128.75545371</v>
      </c>
      <c r="L60" s="36">
        <f>SUMIFS(СВЦЭМ!$D$39:$D$782,СВЦЭМ!$A$39:$A$782,$A60,СВЦЭМ!$B$39:$B$782,L$47)+'СЕТ СН'!$F$14+СВЦЭМ!$D$10+'СЕТ СН'!$F$6-'СЕТ СН'!$F$26</f>
        <v>1136.9083152399999</v>
      </c>
      <c r="M60" s="36">
        <f>SUMIFS(СВЦЭМ!$D$39:$D$782,СВЦЭМ!$A$39:$A$782,$A60,СВЦЭМ!$B$39:$B$782,M$47)+'СЕТ СН'!$F$14+СВЦЭМ!$D$10+'СЕТ СН'!$F$6-'СЕТ СН'!$F$26</f>
        <v>1142.95384844</v>
      </c>
      <c r="N60" s="36">
        <f>SUMIFS(СВЦЭМ!$D$39:$D$782,СВЦЭМ!$A$39:$A$782,$A60,СВЦЭМ!$B$39:$B$782,N$47)+'СЕТ СН'!$F$14+СВЦЭМ!$D$10+'СЕТ СН'!$F$6-'СЕТ СН'!$F$26</f>
        <v>1156.92665812</v>
      </c>
      <c r="O60" s="36">
        <f>SUMIFS(СВЦЭМ!$D$39:$D$782,СВЦЭМ!$A$39:$A$782,$A60,СВЦЭМ!$B$39:$B$782,O$47)+'СЕТ СН'!$F$14+СВЦЭМ!$D$10+'СЕТ СН'!$F$6-'СЕТ СН'!$F$26</f>
        <v>1189.50863729</v>
      </c>
      <c r="P60" s="36">
        <f>SUMIFS(СВЦЭМ!$D$39:$D$782,СВЦЭМ!$A$39:$A$782,$A60,СВЦЭМ!$B$39:$B$782,P$47)+'СЕТ СН'!$F$14+СВЦЭМ!$D$10+'СЕТ СН'!$F$6-'СЕТ СН'!$F$26</f>
        <v>1236.5854247499999</v>
      </c>
      <c r="Q60" s="36">
        <f>SUMIFS(СВЦЭМ!$D$39:$D$782,СВЦЭМ!$A$39:$A$782,$A60,СВЦЭМ!$B$39:$B$782,Q$47)+'СЕТ СН'!$F$14+СВЦЭМ!$D$10+'СЕТ СН'!$F$6-'СЕТ СН'!$F$26</f>
        <v>1257.15034481</v>
      </c>
      <c r="R60" s="36">
        <f>SUMIFS(СВЦЭМ!$D$39:$D$782,СВЦЭМ!$A$39:$A$782,$A60,СВЦЭМ!$B$39:$B$782,R$47)+'СЕТ СН'!$F$14+СВЦЭМ!$D$10+'СЕТ СН'!$F$6-'СЕТ СН'!$F$26</f>
        <v>1245.27081286</v>
      </c>
      <c r="S60" s="36">
        <f>SUMIFS(СВЦЭМ!$D$39:$D$782,СВЦЭМ!$A$39:$A$782,$A60,СВЦЭМ!$B$39:$B$782,S$47)+'СЕТ СН'!$F$14+СВЦЭМ!$D$10+'СЕТ СН'!$F$6-'СЕТ СН'!$F$26</f>
        <v>1228.0659076499999</v>
      </c>
      <c r="T60" s="36">
        <f>SUMIFS(СВЦЭМ!$D$39:$D$782,СВЦЭМ!$A$39:$A$782,$A60,СВЦЭМ!$B$39:$B$782,T$47)+'СЕТ СН'!$F$14+СВЦЭМ!$D$10+'СЕТ СН'!$F$6-'СЕТ СН'!$F$26</f>
        <v>1162.54429807</v>
      </c>
      <c r="U60" s="36">
        <f>SUMIFS(СВЦЭМ!$D$39:$D$782,СВЦЭМ!$A$39:$A$782,$A60,СВЦЭМ!$B$39:$B$782,U$47)+'СЕТ СН'!$F$14+СВЦЭМ!$D$10+'СЕТ СН'!$F$6-'СЕТ СН'!$F$26</f>
        <v>1103.72100402</v>
      </c>
      <c r="V60" s="36">
        <f>SUMIFS(СВЦЭМ!$D$39:$D$782,СВЦЭМ!$A$39:$A$782,$A60,СВЦЭМ!$B$39:$B$782,V$47)+'СЕТ СН'!$F$14+СВЦЭМ!$D$10+'СЕТ СН'!$F$6-'СЕТ СН'!$F$26</f>
        <v>1071.70864099</v>
      </c>
      <c r="W60" s="36">
        <f>SUMIFS(СВЦЭМ!$D$39:$D$782,СВЦЭМ!$A$39:$A$782,$A60,СВЦЭМ!$B$39:$B$782,W$47)+'СЕТ СН'!$F$14+СВЦЭМ!$D$10+'СЕТ СН'!$F$6-'СЕТ СН'!$F$26</f>
        <v>1093.72474291</v>
      </c>
      <c r="X60" s="36">
        <f>SUMIFS(СВЦЭМ!$D$39:$D$782,СВЦЭМ!$A$39:$A$782,$A60,СВЦЭМ!$B$39:$B$782,X$47)+'СЕТ СН'!$F$14+СВЦЭМ!$D$10+'СЕТ СН'!$F$6-'СЕТ СН'!$F$26</f>
        <v>1131.15250328</v>
      </c>
      <c r="Y60" s="36">
        <f>SUMIFS(СВЦЭМ!$D$39:$D$782,СВЦЭМ!$A$39:$A$782,$A60,СВЦЭМ!$B$39:$B$782,Y$47)+'СЕТ СН'!$F$14+СВЦЭМ!$D$10+'СЕТ СН'!$F$6-'СЕТ СН'!$F$26</f>
        <v>1190.28053464</v>
      </c>
    </row>
    <row r="61" spans="1:25" ht="15.75" x14ac:dyDescent="0.2">
      <c r="A61" s="35">
        <f t="shared" si="1"/>
        <v>44300</v>
      </c>
      <c r="B61" s="36">
        <f>SUMIFS(СВЦЭМ!$D$39:$D$782,СВЦЭМ!$A$39:$A$782,$A61,СВЦЭМ!$B$39:$B$782,B$47)+'СЕТ СН'!$F$14+СВЦЭМ!$D$10+'СЕТ СН'!$F$6-'СЕТ СН'!$F$26</f>
        <v>1219.0448584399999</v>
      </c>
      <c r="C61" s="36">
        <f>SUMIFS(СВЦЭМ!$D$39:$D$782,СВЦЭМ!$A$39:$A$782,$A61,СВЦЭМ!$B$39:$B$782,C$47)+'СЕТ СН'!$F$14+СВЦЭМ!$D$10+'СЕТ СН'!$F$6-'СЕТ СН'!$F$26</f>
        <v>1297.6027521999999</v>
      </c>
      <c r="D61" s="36">
        <f>SUMIFS(СВЦЭМ!$D$39:$D$782,СВЦЭМ!$A$39:$A$782,$A61,СВЦЭМ!$B$39:$B$782,D$47)+'СЕТ СН'!$F$14+СВЦЭМ!$D$10+'СЕТ СН'!$F$6-'СЕТ СН'!$F$26</f>
        <v>1350.2341421599999</v>
      </c>
      <c r="E61" s="36">
        <f>SUMIFS(СВЦЭМ!$D$39:$D$782,СВЦЭМ!$A$39:$A$782,$A61,СВЦЭМ!$B$39:$B$782,E$47)+'СЕТ СН'!$F$14+СВЦЭМ!$D$10+'СЕТ СН'!$F$6-'СЕТ СН'!$F$26</f>
        <v>1357.2204386999999</v>
      </c>
      <c r="F61" s="36">
        <f>SUMIFS(СВЦЭМ!$D$39:$D$782,СВЦЭМ!$A$39:$A$782,$A61,СВЦЭМ!$B$39:$B$782,F$47)+'СЕТ СН'!$F$14+СВЦЭМ!$D$10+'СЕТ СН'!$F$6-'СЕТ СН'!$F$26</f>
        <v>1369.91121974</v>
      </c>
      <c r="G61" s="36">
        <f>SUMIFS(СВЦЭМ!$D$39:$D$782,СВЦЭМ!$A$39:$A$782,$A61,СВЦЭМ!$B$39:$B$782,G$47)+'СЕТ СН'!$F$14+СВЦЭМ!$D$10+'СЕТ СН'!$F$6-'СЕТ СН'!$F$26</f>
        <v>1354.0666651699999</v>
      </c>
      <c r="H61" s="36">
        <f>SUMIFS(СВЦЭМ!$D$39:$D$782,СВЦЭМ!$A$39:$A$782,$A61,СВЦЭМ!$B$39:$B$782,H$47)+'СЕТ СН'!$F$14+СВЦЭМ!$D$10+'СЕТ СН'!$F$6-'СЕТ СН'!$F$26</f>
        <v>1312.9793577799999</v>
      </c>
      <c r="I61" s="36">
        <f>SUMIFS(СВЦЭМ!$D$39:$D$782,СВЦЭМ!$A$39:$A$782,$A61,СВЦЭМ!$B$39:$B$782,I$47)+'СЕТ СН'!$F$14+СВЦЭМ!$D$10+'СЕТ СН'!$F$6-'СЕТ СН'!$F$26</f>
        <v>1254.5881112699999</v>
      </c>
      <c r="J61" s="36">
        <f>SUMIFS(СВЦЭМ!$D$39:$D$782,СВЦЭМ!$A$39:$A$782,$A61,СВЦЭМ!$B$39:$B$782,J$47)+'СЕТ СН'!$F$14+СВЦЭМ!$D$10+'СЕТ СН'!$F$6-'СЕТ СН'!$F$26</f>
        <v>1187.9765297199999</v>
      </c>
      <c r="K61" s="36">
        <f>SUMIFS(СВЦЭМ!$D$39:$D$782,СВЦЭМ!$A$39:$A$782,$A61,СВЦЭМ!$B$39:$B$782,K$47)+'СЕТ СН'!$F$14+СВЦЭМ!$D$10+'СЕТ СН'!$F$6-'СЕТ СН'!$F$26</f>
        <v>1124.7593583299999</v>
      </c>
      <c r="L61" s="36">
        <f>SUMIFS(СВЦЭМ!$D$39:$D$782,СВЦЭМ!$A$39:$A$782,$A61,СВЦЭМ!$B$39:$B$782,L$47)+'СЕТ СН'!$F$14+СВЦЭМ!$D$10+'СЕТ СН'!$F$6-'СЕТ СН'!$F$26</f>
        <v>1119.2763224399998</v>
      </c>
      <c r="M61" s="36">
        <f>SUMIFS(СВЦЭМ!$D$39:$D$782,СВЦЭМ!$A$39:$A$782,$A61,СВЦЭМ!$B$39:$B$782,M$47)+'СЕТ СН'!$F$14+СВЦЭМ!$D$10+'СЕТ СН'!$F$6-'СЕТ СН'!$F$26</f>
        <v>1127.6016419499999</v>
      </c>
      <c r="N61" s="36">
        <f>SUMIFS(СВЦЭМ!$D$39:$D$782,СВЦЭМ!$A$39:$A$782,$A61,СВЦЭМ!$B$39:$B$782,N$47)+'СЕТ СН'!$F$14+СВЦЭМ!$D$10+'СЕТ СН'!$F$6-'СЕТ СН'!$F$26</f>
        <v>1158.5265854699999</v>
      </c>
      <c r="O61" s="36">
        <f>SUMIFS(СВЦЭМ!$D$39:$D$782,СВЦЭМ!$A$39:$A$782,$A61,СВЦЭМ!$B$39:$B$782,O$47)+'СЕТ СН'!$F$14+СВЦЭМ!$D$10+'СЕТ СН'!$F$6-'СЕТ СН'!$F$26</f>
        <v>1190.1282430199999</v>
      </c>
      <c r="P61" s="36">
        <f>SUMIFS(СВЦЭМ!$D$39:$D$782,СВЦЭМ!$A$39:$A$782,$A61,СВЦЭМ!$B$39:$B$782,P$47)+'СЕТ СН'!$F$14+СВЦЭМ!$D$10+'СЕТ СН'!$F$6-'СЕТ СН'!$F$26</f>
        <v>1235.88809406</v>
      </c>
      <c r="Q61" s="36">
        <f>SUMIFS(СВЦЭМ!$D$39:$D$782,СВЦЭМ!$A$39:$A$782,$A61,СВЦЭМ!$B$39:$B$782,Q$47)+'СЕТ СН'!$F$14+СВЦЭМ!$D$10+'СЕТ СН'!$F$6-'СЕТ СН'!$F$26</f>
        <v>1264.3767251499999</v>
      </c>
      <c r="R61" s="36">
        <f>SUMIFS(СВЦЭМ!$D$39:$D$782,СВЦЭМ!$A$39:$A$782,$A61,СВЦЭМ!$B$39:$B$782,R$47)+'СЕТ СН'!$F$14+СВЦЭМ!$D$10+'СЕТ СН'!$F$6-'СЕТ СН'!$F$26</f>
        <v>1244.83217085</v>
      </c>
      <c r="S61" s="36">
        <f>SUMIFS(СВЦЭМ!$D$39:$D$782,СВЦЭМ!$A$39:$A$782,$A61,СВЦЭМ!$B$39:$B$782,S$47)+'СЕТ СН'!$F$14+СВЦЭМ!$D$10+'СЕТ СН'!$F$6-'СЕТ СН'!$F$26</f>
        <v>1221.6122571799999</v>
      </c>
      <c r="T61" s="36">
        <f>SUMIFS(СВЦЭМ!$D$39:$D$782,СВЦЭМ!$A$39:$A$782,$A61,СВЦЭМ!$B$39:$B$782,T$47)+'СЕТ СН'!$F$14+СВЦЭМ!$D$10+'СЕТ СН'!$F$6-'СЕТ СН'!$F$26</f>
        <v>1156.64939697</v>
      </c>
      <c r="U61" s="36">
        <f>SUMIFS(СВЦЭМ!$D$39:$D$782,СВЦЭМ!$A$39:$A$782,$A61,СВЦЭМ!$B$39:$B$782,U$47)+'СЕТ СН'!$F$14+СВЦЭМ!$D$10+'СЕТ СН'!$F$6-'СЕТ СН'!$F$26</f>
        <v>1099.7450139800001</v>
      </c>
      <c r="V61" s="36">
        <f>SUMIFS(СВЦЭМ!$D$39:$D$782,СВЦЭМ!$A$39:$A$782,$A61,СВЦЭМ!$B$39:$B$782,V$47)+'СЕТ СН'!$F$14+СВЦЭМ!$D$10+'СЕТ СН'!$F$6-'СЕТ СН'!$F$26</f>
        <v>1065.5092711</v>
      </c>
      <c r="W61" s="36">
        <f>SUMIFS(СВЦЭМ!$D$39:$D$782,СВЦЭМ!$A$39:$A$782,$A61,СВЦЭМ!$B$39:$B$782,W$47)+'СЕТ СН'!$F$14+СВЦЭМ!$D$10+'СЕТ СН'!$F$6-'СЕТ СН'!$F$26</f>
        <v>1077.9956922399999</v>
      </c>
      <c r="X61" s="36">
        <f>SUMIFS(СВЦЭМ!$D$39:$D$782,СВЦЭМ!$A$39:$A$782,$A61,СВЦЭМ!$B$39:$B$782,X$47)+'СЕТ СН'!$F$14+СВЦЭМ!$D$10+'СЕТ СН'!$F$6-'СЕТ СН'!$F$26</f>
        <v>1109.0765952199999</v>
      </c>
      <c r="Y61" s="36">
        <f>SUMIFS(СВЦЭМ!$D$39:$D$782,СВЦЭМ!$A$39:$A$782,$A61,СВЦЭМ!$B$39:$B$782,Y$47)+'СЕТ СН'!$F$14+СВЦЭМ!$D$10+'СЕТ СН'!$F$6-'СЕТ СН'!$F$26</f>
        <v>1157.4943102099999</v>
      </c>
    </row>
    <row r="62" spans="1:25" ht="15.75" x14ac:dyDescent="0.2">
      <c r="A62" s="35">
        <f t="shared" si="1"/>
        <v>44301</v>
      </c>
      <c r="B62" s="36">
        <f>SUMIFS(СВЦЭМ!$D$39:$D$782,СВЦЭМ!$A$39:$A$782,$A62,СВЦЭМ!$B$39:$B$782,B$47)+'СЕТ СН'!$F$14+СВЦЭМ!$D$10+'СЕТ СН'!$F$6-'СЕТ СН'!$F$26</f>
        <v>1186.0288060999999</v>
      </c>
      <c r="C62" s="36">
        <f>SUMIFS(СВЦЭМ!$D$39:$D$782,СВЦЭМ!$A$39:$A$782,$A62,СВЦЭМ!$B$39:$B$782,C$47)+'СЕТ СН'!$F$14+СВЦЭМ!$D$10+'СЕТ СН'!$F$6-'СЕТ СН'!$F$26</f>
        <v>1275.0865165999999</v>
      </c>
      <c r="D62" s="36">
        <f>SUMIFS(СВЦЭМ!$D$39:$D$782,СВЦЭМ!$A$39:$A$782,$A62,СВЦЭМ!$B$39:$B$782,D$47)+'СЕТ СН'!$F$14+СВЦЭМ!$D$10+'СЕТ СН'!$F$6-'СЕТ СН'!$F$26</f>
        <v>1339.24039262</v>
      </c>
      <c r="E62" s="36">
        <f>SUMIFS(СВЦЭМ!$D$39:$D$782,СВЦЭМ!$A$39:$A$782,$A62,СВЦЭМ!$B$39:$B$782,E$47)+'СЕТ СН'!$F$14+СВЦЭМ!$D$10+'СЕТ СН'!$F$6-'СЕТ СН'!$F$26</f>
        <v>1345.82882118</v>
      </c>
      <c r="F62" s="36">
        <f>SUMIFS(СВЦЭМ!$D$39:$D$782,СВЦЭМ!$A$39:$A$782,$A62,СВЦЭМ!$B$39:$B$782,F$47)+'СЕТ СН'!$F$14+СВЦЭМ!$D$10+'СЕТ СН'!$F$6-'СЕТ СН'!$F$26</f>
        <v>1355.6226980399999</v>
      </c>
      <c r="G62" s="36">
        <f>SUMIFS(СВЦЭМ!$D$39:$D$782,СВЦЭМ!$A$39:$A$782,$A62,СВЦЭМ!$B$39:$B$782,G$47)+'СЕТ СН'!$F$14+СВЦЭМ!$D$10+'СЕТ СН'!$F$6-'СЕТ СН'!$F$26</f>
        <v>1331.2372777999999</v>
      </c>
      <c r="H62" s="36">
        <f>SUMIFS(СВЦЭМ!$D$39:$D$782,СВЦЭМ!$A$39:$A$782,$A62,СВЦЭМ!$B$39:$B$782,H$47)+'СЕТ СН'!$F$14+СВЦЭМ!$D$10+'СЕТ СН'!$F$6-'СЕТ СН'!$F$26</f>
        <v>1273.4637258499999</v>
      </c>
      <c r="I62" s="36">
        <f>SUMIFS(СВЦЭМ!$D$39:$D$782,СВЦЭМ!$A$39:$A$782,$A62,СВЦЭМ!$B$39:$B$782,I$47)+'СЕТ СН'!$F$14+СВЦЭМ!$D$10+'СЕТ СН'!$F$6-'СЕТ СН'!$F$26</f>
        <v>1201.8660909999999</v>
      </c>
      <c r="J62" s="36">
        <f>SUMIFS(СВЦЭМ!$D$39:$D$782,СВЦЭМ!$A$39:$A$782,$A62,СВЦЭМ!$B$39:$B$782,J$47)+'СЕТ СН'!$F$14+СВЦЭМ!$D$10+'СЕТ СН'!$F$6-'СЕТ СН'!$F$26</f>
        <v>1149.7298642799999</v>
      </c>
      <c r="K62" s="36">
        <f>SUMIFS(СВЦЭМ!$D$39:$D$782,СВЦЭМ!$A$39:$A$782,$A62,СВЦЭМ!$B$39:$B$782,K$47)+'СЕТ СН'!$F$14+СВЦЭМ!$D$10+'СЕТ СН'!$F$6-'СЕТ СН'!$F$26</f>
        <v>1107.0159600099998</v>
      </c>
      <c r="L62" s="36">
        <f>SUMIFS(СВЦЭМ!$D$39:$D$782,СВЦЭМ!$A$39:$A$782,$A62,СВЦЭМ!$B$39:$B$782,L$47)+'СЕТ СН'!$F$14+СВЦЭМ!$D$10+'СЕТ СН'!$F$6-'СЕТ СН'!$F$26</f>
        <v>1132.8374502499998</v>
      </c>
      <c r="M62" s="36">
        <f>SUMIFS(СВЦЭМ!$D$39:$D$782,СВЦЭМ!$A$39:$A$782,$A62,СВЦЭМ!$B$39:$B$782,M$47)+'СЕТ СН'!$F$14+СВЦЭМ!$D$10+'СЕТ СН'!$F$6-'СЕТ СН'!$F$26</f>
        <v>1117.8609479700001</v>
      </c>
      <c r="N62" s="36">
        <f>SUMIFS(СВЦЭМ!$D$39:$D$782,СВЦЭМ!$A$39:$A$782,$A62,СВЦЭМ!$B$39:$B$782,N$47)+'СЕТ СН'!$F$14+СВЦЭМ!$D$10+'СЕТ СН'!$F$6-'СЕТ СН'!$F$26</f>
        <v>1143.65749942</v>
      </c>
      <c r="O62" s="36">
        <f>SUMIFS(СВЦЭМ!$D$39:$D$782,СВЦЭМ!$A$39:$A$782,$A62,СВЦЭМ!$B$39:$B$782,O$47)+'СЕТ СН'!$F$14+СВЦЭМ!$D$10+'СЕТ СН'!$F$6-'СЕТ СН'!$F$26</f>
        <v>1188.79988174</v>
      </c>
      <c r="P62" s="36">
        <f>SUMIFS(СВЦЭМ!$D$39:$D$782,СВЦЭМ!$A$39:$A$782,$A62,СВЦЭМ!$B$39:$B$782,P$47)+'СЕТ СН'!$F$14+СВЦЭМ!$D$10+'СЕТ СН'!$F$6-'СЕТ СН'!$F$26</f>
        <v>1234.20638702</v>
      </c>
      <c r="Q62" s="36">
        <f>SUMIFS(СВЦЭМ!$D$39:$D$782,СВЦЭМ!$A$39:$A$782,$A62,СВЦЭМ!$B$39:$B$782,Q$47)+'СЕТ СН'!$F$14+СВЦЭМ!$D$10+'СЕТ СН'!$F$6-'СЕТ СН'!$F$26</f>
        <v>1250.6186361099999</v>
      </c>
      <c r="R62" s="36">
        <f>SUMIFS(СВЦЭМ!$D$39:$D$782,СВЦЭМ!$A$39:$A$782,$A62,СВЦЭМ!$B$39:$B$782,R$47)+'СЕТ СН'!$F$14+СВЦЭМ!$D$10+'СЕТ СН'!$F$6-'СЕТ СН'!$F$26</f>
        <v>1231.98700547</v>
      </c>
      <c r="S62" s="36">
        <f>SUMIFS(СВЦЭМ!$D$39:$D$782,СВЦЭМ!$A$39:$A$782,$A62,СВЦЭМ!$B$39:$B$782,S$47)+'СЕТ СН'!$F$14+СВЦЭМ!$D$10+'СЕТ СН'!$F$6-'СЕТ СН'!$F$26</f>
        <v>1217.83549309</v>
      </c>
      <c r="T62" s="36">
        <f>SUMIFS(СВЦЭМ!$D$39:$D$782,СВЦЭМ!$A$39:$A$782,$A62,СВЦЭМ!$B$39:$B$782,T$47)+'СЕТ СН'!$F$14+СВЦЭМ!$D$10+'СЕТ СН'!$F$6-'СЕТ СН'!$F$26</f>
        <v>1133.8574139099999</v>
      </c>
      <c r="U62" s="36">
        <f>SUMIFS(СВЦЭМ!$D$39:$D$782,СВЦЭМ!$A$39:$A$782,$A62,СВЦЭМ!$B$39:$B$782,U$47)+'СЕТ СН'!$F$14+СВЦЭМ!$D$10+'СЕТ СН'!$F$6-'СЕТ СН'!$F$26</f>
        <v>1074.4295585699999</v>
      </c>
      <c r="V62" s="36">
        <f>SUMIFS(СВЦЭМ!$D$39:$D$782,СВЦЭМ!$A$39:$A$782,$A62,СВЦЭМ!$B$39:$B$782,V$47)+'СЕТ СН'!$F$14+СВЦЭМ!$D$10+'СЕТ СН'!$F$6-'СЕТ СН'!$F$26</f>
        <v>1032.62430638</v>
      </c>
      <c r="W62" s="36">
        <f>SUMIFS(СВЦЭМ!$D$39:$D$782,СВЦЭМ!$A$39:$A$782,$A62,СВЦЭМ!$B$39:$B$782,W$47)+'СЕТ СН'!$F$14+СВЦЭМ!$D$10+'СЕТ СН'!$F$6-'СЕТ СН'!$F$26</f>
        <v>1040.2091391199999</v>
      </c>
      <c r="X62" s="36">
        <f>SUMIFS(СВЦЭМ!$D$39:$D$782,СВЦЭМ!$A$39:$A$782,$A62,СВЦЭМ!$B$39:$B$782,X$47)+'СЕТ СН'!$F$14+СВЦЭМ!$D$10+'СЕТ СН'!$F$6-'СЕТ СН'!$F$26</f>
        <v>1068.4808105899999</v>
      </c>
      <c r="Y62" s="36">
        <f>SUMIFS(СВЦЭМ!$D$39:$D$782,СВЦЭМ!$A$39:$A$782,$A62,СВЦЭМ!$B$39:$B$782,Y$47)+'СЕТ СН'!$F$14+СВЦЭМ!$D$10+'СЕТ СН'!$F$6-'СЕТ СН'!$F$26</f>
        <v>1135.03005994</v>
      </c>
    </row>
    <row r="63" spans="1:25" ht="15.75" x14ac:dyDescent="0.2">
      <c r="A63" s="35">
        <f t="shared" si="1"/>
        <v>44302</v>
      </c>
      <c r="B63" s="36">
        <f>SUMIFS(СВЦЭМ!$D$39:$D$782,СВЦЭМ!$A$39:$A$782,$A63,СВЦЭМ!$B$39:$B$782,B$47)+'СЕТ СН'!$F$14+СВЦЭМ!$D$10+'СЕТ СН'!$F$6-'СЕТ СН'!$F$26</f>
        <v>1217.1646576199998</v>
      </c>
      <c r="C63" s="36">
        <f>SUMIFS(СВЦЭМ!$D$39:$D$782,СВЦЭМ!$A$39:$A$782,$A63,СВЦЭМ!$B$39:$B$782,C$47)+'СЕТ СН'!$F$14+СВЦЭМ!$D$10+'СЕТ СН'!$F$6-'СЕТ СН'!$F$26</f>
        <v>1285.3023439900001</v>
      </c>
      <c r="D63" s="36">
        <f>SUMIFS(СВЦЭМ!$D$39:$D$782,СВЦЭМ!$A$39:$A$782,$A63,СВЦЭМ!$B$39:$B$782,D$47)+'СЕТ СН'!$F$14+СВЦЭМ!$D$10+'СЕТ СН'!$F$6-'СЕТ СН'!$F$26</f>
        <v>1338.53378957</v>
      </c>
      <c r="E63" s="36">
        <f>SUMIFS(СВЦЭМ!$D$39:$D$782,СВЦЭМ!$A$39:$A$782,$A63,СВЦЭМ!$B$39:$B$782,E$47)+'СЕТ СН'!$F$14+СВЦЭМ!$D$10+'СЕТ СН'!$F$6-'СЕТ СН'!$F$26</f>
        <v>1348.16737251</v>
      </c>
      <c r="F63" s="36">
        <f>SUMIFS(СВЦЭМ!$D$39:$D$782,СВЦЭМ!$A$39:$A$782,$A63,СВЦЭМ!$B$39:$B$782,F$47)+'СЕТ СН'!$F$14+СВЦЭМ!$D$10+'СЕТ СН'!$F$6-'СЕТ СН'!$F$26</f>
        <v>1366.28913519</v>
      </c>
      <c r="G63" s="36">
        <f>SUMIFS(СВЦЭМ!$D$39:$D$782,СВЦЭМ!$A$39:$A$782,$A63,СВЦЭМ!$B$39:$B$782,G$47)+'СЕТ СН'!$F$14+СВЦЭМ!$D$10+'СЕТ СН'!$F$6-'СЕТ СН'!$F$26</f>
        <v>1342.46818403</v>
      </c>
      <c r="H63" s="36">
        <f>SUMIFS(СВЦЭМ!$D$39:$D$782,СВЦЭМ!$A$39:$A$782,$A63,СВЦЭМ!$B$39:$B$782,H$47)+'СЕТ СН'!$F$14+СВЦЭМ!$D$10+'СЕТ СН'!$F$6-'СЕТ СН'!$F$26</f>
        <v>1297.80013317</v>
      </c>
      <c r="I63" s="36">
        <f>SUMIFS(СВЦЭМ!$D$39:$D$782,СВЦЭМ!$A$39:$A$782,$A63,СВЦЭМ!$B$39:$B$782,I$47)+'СЕТ СН'!$F$14+СВЦЭМ!$D$10+'СЕТ СН'!$F$6-'СЕТ СН'!$F$26</f>
        <v>1227.1909835500001</v>
      </c>
      <c r="J63" s="36">
        <f>SUMIFS(СВЦЭМ!$D$39:$D$782,СВЦЭМ!$A$39:$A$782,$A63,СВЦЭМ!$B$39:$B$782,J$47)+'СЕТ СН'!$F$14+СВЦЭМ!$D$10+'СЕТ СН'!$F$6-'СЕТ СН'!$F$26</f>
        <v>1154.5721693599999</v>
      </c>
      <c r="K63" s="36">
        <f>SUMIFS(СВЦЭМ!$D$39:$D$782,СВЦЭМ!$A$39:$A$782,$A63,СВЦЭМ!$B$39:$B$782,K$47)+'СЕТ СН'!$F$14+СВЦЭМ!$D$10+'СЕТ СН'!$F$6-'СЕТ СН'!$F$26</f>
        <v>1097.88178567</v>
      </c>
      <c r="L63" s="36">
        <f>SUMIFS(СВЦЭМ!$D$39:$D$782,СВЦЭМ!$A$39:$A$782,$A63,СВЦЭМ!$B$39:$B$782,L$47)+'СЕТ СН'!$F$14+СВЦЭМ!$D$10+'СЕТ СН'!$F$6-'СЕТ СН'!$F$26</f>
        <v>1102.7009792399999</v>
      </c>
      <c r="M63" s="36">
        <f>SUMIFS(СВЦЭМ!$D$39:$D$782,СВЦЭМ!$A$39:$A$782,$A63,СВЦЭМ!$B$39:$B$782,M$47)+'СЕТ СН'!$F$14+СВЦЭМ!$D$10+'СЕТ СН'!$F$6-'СЕТ СН'!$F$26</f>
        <v>1109.6741565599998</v>
      </c>
      <c r="N63" s="36">
        <f>SUMIFS(СВЦЭМ!$D$39:$D$782,СВЦЭМ!$A$39:$A$782,$A63,СВЦЭМ!$B$39:$B$782,N$47)+'СЕТ СН'!$F$14+СВЦЭМ!$D$10+'СЕТ СН'!$F$6-'СЕТ СН'!$F$26</f>
        <v>1135.26502673</v>
      </c>
      <c r="O63" s="36">
        <f>SUMIFS(СВЦЭМ!$D$39:$D$782,СВЦЭМ!$A$39:$A$782,$A63,СВЦЭМ!$B$39:$B$782,O$47)+'СЕТ СН'!$F$14+СВЦЭМ!$D$10+'СЕТ СН'!$F$6-'СЕТ СН'!$F$26</f>
        <v>1169.6384991099999</v>
      </c>
      <c r="P63" s="36">
        <f>SUMIFS(СВЦЭМ!$D$39:$D$782,СВЦЭМ!$A$39:$A$782,$A63,СВЦЭМ!$B$39:$B$782,P$47)+'СЕТ СН'!$F$14+СВЦЭМ!$D$10+'СЕТ СН'!$F$6-'СЕТ СН'!$F$26</f>
        <v>1208.94018549</v>
      </c>
      <c r="Q63" s="36">
        <f>SUMIFS(СВЦЭМ!$D$39:$D$782,СВЦЭМ!$A$39:$A$782,$A63,СВЦЭМ!$B$39:$B$782,Q$47)+'СЕТ СН'!$F$14+СВЦЭМ!$D$10+'СЕТ СН'!$F$6-'СЕТ СН'!$F$26</f>
        <v>1238.1352157199999</v>
      </c>
      <c r="R63" s="36">
        <f>SUMIFS(СВЦЭМ!$D$39:$D$782,СВЦЭМ!$A$39:$A$782,$A63,СВЦЭМ!$B$39:$B$782,R$47)+'СЕТ СН'!$F$14+СВЦЭМ!$D$10+'СЕТ СН'!$F$6-'СЕТ СН'!$F$26</f>
        <v>1220.4729856699998</v>
      </c>
      <c r="S63" s="36">
        <f>SUMIFS(СВЦЭМ!$D$39:$D$782,СВЦЭМ!$A$39:$A$782,$A63,СВЦЭМ!$B$39:$B$782,S$47)+'СЕТ СН'!$F$14+СВЦЭМ!$D$10+'СЕТ СН'!$F$6-'СЕТ СН'!$F$26</f>
        <v>1162.9569224100001</v>
      </c>
      <c r="T63" s="36">
        <f>SUMIFS(СВЦЭМ!$D$39:$D$782,СВЦЭМ!$A$39:$A$782,$A63,СВЦЭМ!$B$39:$B$782,T$47)+'СЕТ СН'!$F$14+СВЦЭМ!$D$10+'СЕТ СН'!$F$6-'СЕТ СН'!$F$26</f>
        <v>1065.39567964</v>
      </c>
      <c r="U63" s="36">
        <f>SUMIFS(СВЦЭМ!$D$39:$D$782,СВЦЭМ!$A$39:$A$782,$A63,СВЦЭМ!$B$39:$B$782,U$47)+'СЕТ СН'!$F$14+СВЦЭМ!$D$10+'СЕТ СН'!$F$6-'СЕТ СН'!$F$26</f>
        <v>989.90924214000006</v>
      </c>
      <c r="V63" s="36">
        <f>SUMIFS(СВЦЭМ!$D$39:$D$782,СВЦЭМ!$A$39:$A$782,$A63,СВЦЭМ!$B$39:$B$782,V$47)+'СЕТ СН'!$F$14+СВЦЭМ!$D$10+'СЕТ СН'!$F$6-'СЕТ СН'!$F$26</f>
        <v>972.75950117999992</v>
      </c>
      <c r="W63" s="36">
        <f>SUMIFS(СВЦЭМ!$D$39:$D$782,СВЦЭМ!$A$39:$A$782,$A63,СВЦЭМ!$B$39:$B$782,W$47)+'СЕТ СН'!$F$14+СВЦЭМ!$D$10+'СЕТ СН'!$F$6-'СЕТ СН'!$F$26</f>
        <v>985.54454948000011</v>
      </c>
      <c r="X63" s="36">
        <f>SUMIFS(СВЦЭМ!$D$39:$D$782,СВЦЭМ!$A$39:$A$782,$A63,СВЦЭМ!$B$39:$B$782,X$47)+'СЕТ СН'!$F$14+СВЦЭМ!$D$10+'СЕТ СН'!$F$6-'СЕТ СН'!$F$26</f>
        <v>1010.9470050100001</v>
      </c>
      <c r="Y63" s="36">
        <f>SUMIFS(СВЦЭМ!$D$39:$D$782,СВЦЭМ!$A$39:$A$782,$A63,СВЦЭМ!$B$39:$B$782,Y$47)+'СЕТ СН'!$F$14+СВЦЭМ!$D$10+'СЕТ СН'!$F$6-'СЕТ СН'!$F$26</f>
        <v>1059.89848031</v>
      </c>
    </row>
    <row r="64" spans="1:25" ht="15.75" x14ac:dyDescent="0.2">
      <c r="A64" s="35">
        <f t="shared" si="1"/>
        <v>44303</v>
      </c>
      <c r="B64" s="36">
        <f>SUMIFS(СВЦЭМ!$D$39:$D$782,СВЦЭМ!$A$39:$A$782,$A64,СВЦЭМ!$B$39:$B$782,B$47)+'СЕТ СН'!$F$14+СВЦЭМ!$D$10+'СЕТ СН'!$F$6-'СЕТ СН'!$F$26</f>
        <v>1123.7661514199999</v>
      </c>
      <c r="C64" s="36">
        <f>SUMIFS(СВЦЭМ!$D$39:$D$782,СВЦЭМ!$A$39:$A$782,$A64,СВЦЭМ!$B$39:$B$782,C$47)+'СЕТ СН'!$F$14+СВЦЭМ!$D$10+'СЕТ СН'!$F$6-'СЕТ СН'!$F$26</f>
        <v>1182.3192142599999</v>
      </c>
      <c r="D64" s="36">
        <f>SUMIFS(СВЦЭМ!$D$39:$D$782,СВЦЭМ!$A$39:$A$782,$A64,СВЦЭМ!$B$39:$B$782,D$47)+'СЕТ СН'!$F$14+СВЦЭМ!$D$10+'СЕТ СН'!$F$6-'СЕТ СН'!$F$26</f>
        <v>1207.8141899099999</v>
      </c>
      <c r="E64" s="36">
        <f>SUMIFS(СВЦЭМ!$D$39:$D$782,СВЦЭМ!$A$39:$A$782,$A64,СВЦЭМ!$B$39:$B$782,E$47)+'СЕТ СН'!$F$14+СВЦЭМ!$D$10+'СЕТ СН'!$F$6-'СЕТ СН'!$F$26</f>
        <v>1204.9921372899998</v>
      </c>
      <c r="F64" s="36">
        <f>SUMIFS(СВЦЭМ!$D$39:$D$782,СВЦЭМ!$A$39:$A$782,$A64,СВЦЭМ!$B$39:$B$782,F$47)+'СЕТ СН'!$F$14+СВЦЭМ!$D$10+'СЕТ СН'!$F$6-'СЕТ СН'!$F$26</f>
        <v>1247.5296148899999</v>
      </c>
      <c r="G64" s="36">
        <f>SUMIFS(СВЦЭМ!$D$39:$D$782,СВЦЭМ!$A$39:$A$782,$A64,СВЦЭМ!$B$39:$B$782,G$47)+'СЕТ СН'!$F$14+СВЦЭМ!$D$10+'СЕТ СН'!$F$6-'СЕТ СН'!$F$26</f>
        <v>1249.4499513999999</v>
      </c>
      <c r="H64" s="36">
        <f>SUMIFS(СВЦЭМ!$D$39:$D$782,СВЦЭМ!$A$39:$A$782,$A64,СВЦЭМ!$B$39:$B$782,H$47)+'СЕТ СН'!$F$14+СВЦЭМ!$D$10+'СЕТ СН'!$F$6-'СЕТ СН'!$F$26</f>
        <v>1239.52364266</v>
      </c>
      <c r="I64" s="36">
        <f>SUMIFS(СВЦЭМ!$D$39:$D$782,СВЦЭМ!$A$39:$A$782,$A64,СВЦЭМ!$B$39:$B$782,I$47)+'СЕТ СН'!$F$14+СВЦЭМ!$D$10+'СЕТ СН'!$F$6-'СЕТ СН'!$F$26</f>
        <v>1180.5263356</v>
      </c>
      <c r="J64" s="36">
        <f>SUMIFS(СВЦЭМ!$D$39:$D$782,СВЦЭМ!$A$39:$A$782,$A64,СВЦЭМ!$B$39:$B$782,J$47)+'СЕТ СН'!$F$14+СВЦЭМ!$D$10+'СЕТ СН'!$F$6-'СЕТ СН'!$F$26</f>
        <v>1096.1334299399998</v>
      </c>
      <c r="K64" s="36">
        <f>SUMIFS(СВЦЭМ!$D$39:$D$782,СВЦЭМ!$A$39:$A$782,$A64,СВЦЭМ!$B$39:$B$782,K$47)+'СЕТ СН'!$F$14+СВЦЭМ!$D$10+'СЕТ СН'!$F$6-'СЕТ СН'!$F$26</f>
        <v>1034.5969801799999</v>
      </c>
      <c r="L64" s="36">
        <f>SUMIFS(СВЦЭМ!$D$39:$D$782,СВЦЭМ!$A$39:$A$782,$A64,СВЦЭМ!$B$39:$B$782,L$47)+'СЕТ СН'!$F$14+СВЦЭМ!$D$10+'СЕТ СН'!$F$6-'СЕТ СН'!$F$26</f>
        <v>1041.07931723</v>
      </c>
      <c r="M64" s="36">
        <f>SUMIFS(СВЦЭМ!$D$39:$D$782,СВЦЭМ!$A$39:$A$782,$A64,СВЦЭМ!$B$39:$B$782,M$47)+'СЕТ СН'!$F$14+СВЦЭМ!$D$10+'СЕТ СН'!$F$6-'СЕТ СН'!$F$26</f>
        <v>1061.0894490800001</v>
      </c>
      <c r="N64" s="36">
        <f>SUMIFS(СВЦЭМ!$D$39:$D$782,СВЦЭМ!$A$39:$A$782,$A64,СВЦЭМ!$B$39:$B$782,N$47)+'СЕТ СН'!$F$14+СВЦЭМ!$D$10+'СЕТ СН'!$F$6-'СЕТ СН'!$F$26</f>
        <v>1208.7830128799999</v>
      </c>
      <c r="O64" s="36">
        <f>SUMIFS(СВЦЭМ!$D$39:$D$782,СВЦЭМ!$A$39:$A$782,$A64,СВЦЭМ!$B$39:$B$782,O$47)+'СЕТ СН'!$F$14+СВЦЭМ!$D$10+'СЕТ СН'!$F$6-'СЕТ СН'!$F$26</f>
        <v>1311.3197083299999</v>
      </c>
      <c r="P64" s="36">
        <f>SUMIFS(СВЦЭМ!$D$39:$D$782,СВЦЭМ!$A$39:$A$782,$A64,СВЦЭМ!$B$39:$B$782,P$47)+'СЕТ СН'!$F$14+СВЦЭМ!$D$10+'СЕТ СН'!$F$6-'СЕТ СН'!$F$26</f>
        <v>1300.7606132399999</v>
      </c>
      <c r="Q64" s="36">
        <f>SUMIFS(СВЦЭМ!$D$39:$D$782,СВЦЭМ!$A$39:$A$782,$A64,СВЦЭМ!$B$39:$B$782,Q$47)+'СЕТ СН'!$F$14+СВЦЭМ!$D$10+'СЕТ СН'!$F$6-'СЕТ СН'!$F$26</f>
        <v>1294.7078426200001</v>
      </c>
      <c r="R64" s="36">
        <f>SUMIFS(СВЦЭМ!$D$39:$D$782,СВЦЭМ!$A$39:$A$782,$A64,СВЦЭМ!$B$39:$B$782,R$47)+'СЕТ СН'!$F$14+СВЦЭМ!$D$10+'СЕТ СН'!$F$6-'СЕТ СН'!$F$26</f>
        <v>1293.0460369800001</v>
      </c>
      <c r="S64" s="36">
        <f>SUMIFS(СВЦЭМ!$D$39:$D$782,СВЦЭМ!$A$39:$A$782,$A64,СВЦЭМ!$B$39:$B$782,S$47)+'СЕТ СН'!$F$14+СВЦЭМ!$D$10+'СЕТ СН'!$F$6-'СЕТ СН'!$F$26</f>
        <v>1277.6607998699999</v>
      </c>
      <c r="T64" s="36">
        <f>SUMIFS(СВЦЭМ!$D$39:$D$782,СВЦЭМ!$A$39:$A$782,$A64,СВЦЭМ!$B$39:$B$782,T$47)+'СЕТ СН'!$F$14+СВЦЭМ!$D$10+'СЕТ СН'!$F$6-'СЕТ СН'!$F$26</f>
        <v>1100.77050433</v>
      </c>
      <c r="U64" s="36">
        <f>SUMIFS(СВЦЭМ!$D$39:$D$782,СВЦЭМ!$A$39:$A$782,$A64,СВЦЭМ!$B$39:$B$782,U$47)+'СЕТ СН'!$F$14+СВЦЭМ!$D$10+'СЕТ СН'!$F$6-'СЕТ СН'!$F$26</f>
        <v>1029.4932755499999</v>
      </c>
      <c r="V64" s="36">
        <f>SUMIFS(СВЦЭМ!$D$39:$D$782,СВЦЭМ!$A$39:$A$782,$A64,СВЦЭМ!$B$39:$B$782,V$47)+'СЕТ СН'!$F$14+СВЦЭМ!$D$10+'СЕТ СН'!$F$6-'СЕТ СН'!$F$26</f>
        <v>1007.5207217699999</v>
      </c>
      <c r="W64" s="36">
        <f>SUMIFS(СВЦЭМ!$D$39:$D$782,СВЦЭМ!$A$39:$A$782,$A64,СВЦЭМ!$B$39:$B$782,W$47)+'СЕТ СН'!$F$14+СВЦЭМ!$D$10+'СЕТ СН'!$F$6-'СЕТ СН'!$F$26</f>
        <v>1016.73758359</v>
      </c>
      <c r="X64" s="36">
        <f>SUMIFS(СВЦЭМ!$D$39:$D$782,СВЦЭМ!$A$39:$A$782,$A64,СВЦЭМ!$B$39:$B$782,X$47)+'СЕТ СН'!$F$14+СВЦЭМ!$D$10+'СЕТ СН'!$F$6-'СЕТ СН'!$F$26</f>
        <v>1053.9061356500001</v>
      </c>
      <c r="Y64" s="36">
        <f>SUMIFS(СВЦЭМ!$D$39:$D$782,СВЦЭМ!$A$39:$A$782,$A64,СВЦЭМ!$B$39:$B$782,Y$47)+'СЕТ СН'!$F$14+СВЦЭМ!$D$10+'СЕТ СН'!$F$6-'СЕТ СН'!$F$26</f>
        <v>1111.5144061499998</v>
      </c>
    </row>
    <row r="65" spans="1:25" ht="15.75" x14ac:dyDescent="0.2">
      <c r="A65" s="35">
        <f t="shared" si="1"/>
        <v>44304</v>
      </c>
      <c r="B65" s="36">
        <f>SUMIFS(СВЦЭМ!$D$39:$D$782,СВЦЭМ!$A$39:$A$782,$A65,СВЦЭМ!$B$39:$B$782,B$47)+'СЕТ СН'!$F$14+СВЦЭМ!$D$10+'СЕТ СН'!$F$6-'СЕТ СН'!$F$26</f>
        <v>1141.7379784</v>
      </c>
      <c r="C65" s="36">
        <f>SUMIFS(СВЦЭМ!$D$39:$D$782,СВЦЭМ!$A$39:$A$782,$A65,СВЦЭМ!$B$39:$B$782,C$47)+'СЕТ СН'!$F$14+СВЦЭМ!$D$10+'СЕТ СН'!$F$6-'СЕТ СН'!$F$26</f>
        <v>1196.61211583</v>
      </c>
      <c r="D65" s="36">
        <f>SUMIFS(СВЦЭМ!$D$39:$D$782,СВЦЭМ!$A$39:$A$782,$A65,СВЦЭМ!$B$39:$B$782,D$47)+'СЕТ СН'!$F$14+СВЦЭМ!$D$10+'СЕТ СН'!$F$6-'СЕТ СН'!$F$26</f>
        <v>1213.51617313</v>
      </c>
      <c r="E65" s="36">
        <f>SUMIFS(СВЦЭМ!$D$39:$D$782,СВЦЭМ!$A$39:$A$782,$A65,СВЦЭМ!$B$39:$B$782,E$47)+'СЕТ СН'!$F$14+СВЦЭМ!$D$10+'СЕТ СН'!$F$6-'СЕТ СН'!$F$26</f>
        <v>1205.0974219299999</v>
      </c>
      <c r="F65" s="36">
        <f>SUMIFS(СВЦЭМ!$D$39:$D$782,СВЦЭМ!$A$39:$A$782,$A65,СВЦЭМ!$B$39:$B$782,F$47)+'СЕТ СН'!$F$14+СВЦЭМ!$D$10+'СЕТ СН'!$F$6-'СЕТ СН'!$F$26</f>
        <v>1229.74152845</v>
      </c>
      <c r="G65" s="36">
        <f>SUMIFS(СВЦЭМ!$D$39:$D$782,СВЦЭМ!$A$39:$A$782,$A65,СВЦЭМ!$B$39:$B$782,G$47)+'СЕТ СН'!$F$14+СВЦЭМ!$D$10+'СЕТ СН'!$F$6-'СЕТ СН'!$F$26</f>
        <v>1230.7803066899999</v>
      </c>
      <c r="H65" s="36">
        <f>SUMIFS(СВЦЭМ!$D$39:$D$782,СВЦЭМ!$A$39:$A$782,$A65,СВЦЭМ!$B$39:$B$782,H$47)+'СЕТ СН'!$F$14+СВЦЭМ!$D$10+'СЕТ СН'!$F$6-'СЕТ СН'!$F$26</f>
        <v>1228.3823442299999</v>
      </c>
      <c r="I65" s="36">
        <f>SUMIFS(СВЦЭМ!$D$39:$D$782,СВЦЭМ!$A$39:$A$782,$A65,СВЦЭМ!$B$39:$B$782,I$47)+'СЕТ СН'!$F$14+СВЦЭМ!$D$10+'СЕТ СН'!$F$6-'СЕТ СН'!$F$26</f>
        <v>1173.8140934799999</v>
      </c>
      <c r="J65" s="36">
        <f>SUMIFS(СВЦЭМ!$D$39:$D$782,СВЦЭМ!$A$39:$A$782,$A65,СВЦЭМ!$B$39:$B$782,J$47)+'СЕТ СН'!$F$14+СВЦЭМ!$D$10+'СЕТ СН'!$F$6-'СЕТ СН'!$F$26</f>
        <v>1109.49392799</v>
      </c>
      <c r="K65" s="36">
        <f>SUMIFS(СВЦЭМ!$D$39:$D$782,СВЦЭМ!$A$39:$A$782,$A65,СВЦЭМ!$B$39:$B$782,K$47)+'СЕТ СН'!$F$14+СВЦЭМ!$D$10+'СЕТ СН'!$F$6-'СЕТ СН'!$F$26</f>
        <v>1036.3204595</v>
      </c>
      <c r="L65" s="36">
        <f>SUMIFS(СВЦЭМ!$D$39:$D$782,СВЦЭМ!$A$39:$A$782,$A65,СВЦЭМ!$B$39:$B$782,L$47)+'СЕТ СН'!$F$14+СВЦЭМ!$D$10+'СЕТ СН'!$F$6-'СЕТ СН'!$F$26</f>
        <v>1026.63029016</v>
      </c>
      <c r="M65" s="36">
        <f>SUMIFS(СВЦЭМ!$D$39:$D$782,СВЦЭМ!$A$39:$A$782,$A65,СВЦЭМ!$B$39:$B$782,M$47)+'СЕТ СН'!$F$14+СВЦЭМ!$D$10+'СЕТ СН'!$F$6-'СЕТ СН'!$F$26</f>
        <v>1042.95443009</v>
      </c>
      <c r="N65" s="36">
        <f>SUMIFS(СВЦЭМ!$D$39:$D$782,СВЦЭМ!$A$39:$A$782,$A65,СВЦЭМ!$B$39:$B$782,N$47)+'СЕТ СН'!$F$14+СВЦЭМ!$D$10+'СЕТ СН'!$F$6-'СЕТ СН'!$F$26</f>
        <v>1153.68224732</v>
      </c>
      <c r="O65" s="36">
        <f>SUMIFS(СВЦЭМ!$D$39:$D$782,СВЦЭМ!$A$39:$A$782,$A65,СВЦЭМ!$B$39:$B$782,O$47)+'СЕТ СН'!$F$14+СВЦЭМ!$D$10+'СЕТ СН'!$F$6-'СЕТ СН'!$F$26</f>
        <v>1277.52747473</v>
      </c>
      <c r="P65" s="36">
        <f>SUMIFS(СВЦЭМ!$D$39:$D$782,СВЦЭМ!$A$39:$A$782,$A65,СВЦЭМ!$B$39:$B$782,P$47)+'СЕТ СН'!$F$14+СВЦЭМ!$D$10+'СЕТ СН'!$F$6-'СЕТ СН'!$F$26</f>
        <v>1262.93478018</v>
      </c>
      <c r="Q65" s="36">
        <f>SUMIFS(СВЦЭМ!$D$39:$D$782,СВЦЭМ!$A$39:$A$782,$A65,СВЦЭМ!$B$39:$B$782,Q$47)+'СЕТ СН'!$F$14+СВЦЭМ!$D$10+'СЕТ СН'!$F$6-'СЕТ СН'!$F$26</f>
        <v>1255.80669334</v>
      </c>
      <c r="R65" s="36">
        <f>SUMIFS(СВЦЭМ!$D$39:$D$782,СВЦЭМ!$A$39:$A$782,$A65,СВЦЭМ!$B$39:$B$782,R$47)+'СЕТ СН'!$F$14+СВЦЭМ!$D$10+'СЕТ СН'!$F$6-'СЕТ СН'!$F$26</f>
        <v>1257.0271979899999</v>
      </c>
      <c r="S65" s="36">
        <f>SUMIFS(СВЦЭМ!$D$39:$D$782,СВЦЭМ!$A$39:$A$782,$A65,СВЦЭМ!$B$39:$B$782,S$47)+'СЕТ СН'!$F$14+СВЦЭМ!$D$10+'СЕТ СН'!$F$6-'СЕТ СН'!$F$26</f>
        <v>1239.0344512899999</v>
      </c>
      <c r="T65" s="36">
        <f>SUMIFS(СВЦЭМ!$D$39:$D$782,СВЦЭМ!$A$39:$A$782,$A65,СВЦЭМ!$B$39:$B$782,T$47)+'СЕТ СН'!$F$14+СВЦЭМ!$D$10+'СЕТ СН'!$F$6-'СЕТ СН'!$F$26</f>
        <v>1052.54044828</v>
      </c>
      <c r="U65" s="36">
        <f>SUMIFS(СВЦЭМ!$D$39:$D$782,СВЦЭМ!$A$39:$A$782,$A65,СВЦЭМ!$B$39:$B$782,U$47)+'СЕТ СН'!$F$14+СВЦЭМ!$D$10+'СЕТ СН'!$F$6-'СЕТ СН'!$F$26</f>
        <v>961.87806601000011</v>
      </c>
      <c r="V65" s="36">
        <f>SUMIFS(СВЦЭМ!$D$39:$D$782,СВЦЭМ!$A$39:$A$782,$A65,СВЦЭМ!$B$39:$B$782,V$47)+'СЕТ СН'!$F$14+СВЦЭМ!$D$10+'СЕТ СН'!$F$6-'СЕТ СН'!$F$26</f>
        <v>928.17597395999996</v>
      </c>
      <c r="W65" s="36">
        <f>SUMIFS(СВЦЭМ!$D$39:$D$782,СВЦЭМ!$A$39:$A$782,$A65,СВЦЭМ!$B$39:$B$782,W$47)+'СЕТ СН'!$F$14+СВЦЭМ!$D$10+'СЕТ СН'!$F$6-'СЕТ СН'!$F$26</f>
        <v>932.19347622000009</v>
      </c>
      <c r="X65" s="36">
        <f>SUMIFS(СВЦЭМ!$D$39:$D$782,СВЦЭМ!$A$39:$A$782,$A65,СВЦЭМ!$B$39:$B$782,X$47)+'СЕТ СН'!$F$14+СВЦЭМ!$D$10+'СЕТ СН'!$F$6-'СЕТ СН'!$F$26</f>
        <v>974.52786721000007</v>
      </c>
      <c r="Y65" s="36">
        <f>SUMIFS(СВЦЭМ!$D$39:$D$782,СВЦЭМ!$A$39:$A$782,$A65,СВЦЭМ!$B$39:$B$782,Y$47)+'СЕТ СН'!$F$14+СВЦЭМ!$D$10+'СЕТ СН'!$F$6-'СЕТ СН'!$F$26</f>
        <v>1011.79626674</v>
      </c>
    </row>
    <row r="66" spans="1:25" ht="15.75" x14ac:dyDescent="0.2">
      <c r="A66" s="35">
        <f t="shared" si="1"/>
        <v>44305</v>
      </c>
      <c r="B66" s="36">
        <f>SUMIFS(СВЦЭМ!$D$39:$D$782,СВЦЭМ!$A$39:$A$782,$A66,СВЦЭМ!$B$39:$B$782,B$47)+'СЕТ СН'!$F$14+СВЦЭМ!$D$10+'СЕТ СН'!$F$6-'СЕТ СН'!$F$26</f>
        <v>1209.14108547</v>
      </c>
      <c r="C66" s="36">
        <f>SUMIFS(СВЦЭМ!$D$39:$D$782,СВЦЭМ!$A$39:$A$782,$A66,СВЦЭМ!$B$39:$B$782,C$47)+'СЕТ СН'!$F$14+СВЦЭМ!$D$10+'СЕТ СН'!$F$6-'СЕТ СН'!$F$26</f>
        <v>1258.71491446</v>
      </c>
      <c r="D66" s="36">
        <f>SUMIFS(СВЦЭМ!$D$39:$D$782,СВЦЭМ!$A$39:$A$782,$A66,СВЦЭМ!$B$39:$B$782,D$47)+'СЕТ СН'!$F$14+СВЦЭМ!$D$10+'СЕТ СН'!$F$6-'СЕТ СН'!$F$26</f>
        <v>1304.3607705899999</v>
      </c>
      <c r="E66" s="36">
        <f>SUMIFS(СВЦЭМ!$D$39:$D$782,СВЦЭМ!$A$39:$A$782,$A66,СВЦЭМ!$B$39:$B$782,E$47)+'СЕТ СН'!$F$14+СВЦЭМ!$D$10+'СЕТ СН'!$F$6-'СЕТ СН'!$F$26</f>
        <v>1303.40630222</v>
      </c>
      <c r="F66" s="36">
        <f>SUMIFS(СВЦЭМ!$D$39:$D$782,СВЦЭМ!$A$39:$A$782,$A66,СВЦЭМ!$B$39:$B$782,F$47)+'СЕТ СН'!$F$14+СВЦЭМ!$D$10+'СЕТ СН'!$F$6-'СЕТ СН'!$F$26</f>
        <v>1311.3422487999999</v>
      </c>
      <c r="G66" s="36">
        <f>SUMIFS(СВЦЭМ!$D$39:$D$782,СВЦЭМ!$A$39:$A$782,$A66,СВЦЭМ!$B$39:$B$782,G$47)+'СЕТ СН'!$F$14+СВЦЭМ!$D$10+'СЕТ СН'!$F$6-'СЕТ СН'!$F$26</f>
        <v>1308.8968382599999</v>
      </c>
      <c r="H66" s="36">
        <f>SUMIFS(СВЦЭМ!$D$39:$D$782,СВЦЭМ!$A$39:$A$782,$A66,СВЦЭМ!$B$39:$B$782,H$47)+'СЕТ СН'!$F$14+СВЦЭМ!$D$10+'СЕТ СН'!$F$6-'СЕТ СН'!$F$26</f>
        <v>1265.6190133699999</v>
      </c>
      <c r="I66" s="36">
        <f>SUMIFS(СВЦЭМ!$D$39:$D$782,СВЦЭМ!$A$39:$A$782,$A66,СВЦЭМ!$B$39:$B$782,I$47)+'СЕТ СН'!$F$14+СВЦЭМ!$D$10+'СЕТ СН'!$F$6-'СЕТ СН'!$F$26</f>
        <v>1178.9490658899999</v>
      </c>
      <c r="J66" s="36">
        <f>SUMIFS(СВЦЭМ!$D$39:$D$782,СВЦЭМ!$A$39:$A$782,$A66,СВЦЭМ!$B$39:$B$782,J$47)+'СЕТ СН'!$F$14+СВЦЭМ!$D$10+'СЕТ СН'!$F$6-'СЕТ СН'!$F$26</f>
        <v>1106.65738872</v>
      </c>
      <c r="K66" s="36">
        <f>SUMIFS(СВЦЭМ!$D$39:$D$782,СВЦЭМ!$A$39:$A$782,$A66,СВЦЭМ!$B$39:$B$782,K$47)+'СЕТ СН'!$F$14+СВЦЭМ!$D$10+'СЕТ СН'!$F$6-'СЕТ СН'!$F$26</f>
        <v>1038.5496437100001</v>
      </c>
      <c r="L66" s="36">
        <f>SUMIFS(СВЦЭМ!$D$39:$D$782,СВЦЭМ!$A$39:$A$782,$A66,СВЦЭМ!$B$39:$B$782,L$47)+'СЕТ СН'!$F$14+СВЦЭМ!$D$10+'СЕТ СН'!$F$6-'СЕТ СН'!$F$26</f>
        <v>1032.4284749599999</v>
      </c>
      <c r="M66" s="36">
        <f>SUMIFS(СВЦЭМ!$D$39:$D$782,СВЦЭМ!$A$39:$A$782,$A66,СВЦЭМ!$B$39:$B$782,M$47)+'СЕТ СН'!$F$14+СВЦЭМ!$D$10+'СЕТ СН'!$F$6-'СЕТ СН'!$F$26</f>
        <v>1058.7840978199999</v>
      </c>
      <c r="N66" s="36">
        <f>SUMIFS(СВЦЭМ!$D$39:$D$782,СВЦЭМ!$A$39:$A$782,$A66,СВЦЭМ!$B$39:$B$782,N$47)+'СЕТ СН'!$F$14+СВЦЭМ!$D$10+'СЕТ СН'!$F$6-'СЕТ СН'!$F$26</f>
        <v>1098.5354042500001</v>
      </c>
      <c r="O66" s="36">
        <f>SUMIFS(СВЦЭМ!$D$39:$D$782,СВЦЭМ!$A$39:$A$782,$A66,СВЦЭМ!$B$39:$B$782,O$47)+'СЕТ СН'!$F$14+СВЦЭМ!$D$10+'СЕТ СН'!$F$6-'СЕТ СН'!$F$26</f>
        <v>1150.16863814</v>
      </c>
      <c r="P66" s="36">
        <f>SUMIFS(СВЦЭМ!$D$39:$D$782,СВЦЭМ!$A$39:$A$782,$A66,СВЦЭМ!$B$39:$B$782,P$47)+'СЕТ СН'!$F$14+СВЦЭМ!$D$10+'СЕТ СН'!$F$6-'СЕТ СН'!$F$26</f>
        <v>1203.1251784399999</v>
      </c>
      <c r="Q66" s="36">
        <f>SUMIFS(СВЦЭМ!$D$39:$D$782,СВЦЭМ!$A$39:$A$782,$A66,СВЦЭМ!$B$39:$B$782,Q$47)+'СЕТ СН'!$F$14+СВЦЭМ!$D$10+'СЕТ СН'!$F$6-'СЕТ СН'!$F$26</f>
        <v>1221.92540282</v>
      </c>
      <c r="R66" s="36">
        <f>SUMIFS(СВЦЭМ!$D$39:$D$782,СВЦЭМ!$A$39:$A$782,$A66,СВЦЭМ!$B$39:$B$782,R$47)+'СЕТ СН'!$F$14+СВЦЭМ!$D$10+'СЕТ СН'!$F$6-'СЕТ СН'!$F$26</f>
        <v>1209.6715417799999</v>
      </c>
      <c r="S66" s="36">
        <f>SUMIFS(СВЦЭМ!$D$39:$D$782,СВЦЭМ!$A$39:$A$782,$A66,СВЦЭМ!$B$39:$B$782,S$47)+'СЕТ СН'!$F$14+СВЦЭМ!$D$10+'СЕТ СН'!$F$6-'СЕТ СН'!$F$26</f>
        <v>1186.19649592</v>
      </c>
      <c r="T66" s="36">
        <f>SUMIFS(СВЦЭМ!$D$39:$D$782,СВЦЭМ!$A$39:$A$782,$A66,СВЦЭМ!$B$39:$B$782,T$47)+'СЕТ СН'!$F$14+СВЦЭМ!$D$10+'СЕТ СН'!$F$6-'СЕТ СН'!$F$26</f>
        <v>1121.7115540899999</v>
      </c>
      <c r="U66" s="36">
        <f>SUMIFS(СВЦЭМ!$D$39:$D$782,СВЦЭМ!$A$39:$A$782,$A66,СВЦЭМ!$B$39:$B$782,U$47)+'СЕТ СН'!$F$14+СВЦЭМ!$D$10+'СЕТ СН'!$F$6-'СЕТ СН'!$F$26</f>
        <v>1069.35566212</v>
      </c>
      <c r="V66" s="36">
        <f>SUMIFS(СВЦЭМ!$D$39:$D$782,СВЦЭМ!$A$39:$A$782,$A66,СВЦЭМ!$B$39:$B$782,V$47)+'СЕТ СН'!$F$14+СВЦЭМ!$D$10+'СЕТ СН'!$F$6-'СЕТ СН'!$F$26</f>
        <v>1037.20308172</v>
      </c>
      <c r="W66" s="36">
        <f>SUMIFS(СВЦЭМ!$D$39:$D$782,СВЦЭМ!$A$39:$A$782,$A66,СВЦЭМ!$B$39:$B$782,W$47)+'СЕТ СН'!$F$14+СВЦЭМ!$D$10+'СЕТ СН'!$F$6-'СЕТ СН'!$F$26</f>
        <v>1050.5515841500001</v>
      </c>
      <c r="X66" s="36">
        <f>SUMIFS(СВЦЭМ!$D$39:$D$782,СВЦЭМ!$A$39:$A$782,$A66,СВЦЭМ!$B$39:$B$782,X$47)+'СЕТ СН'!$F$14+СВЦЭМ!$D$10+'СЕТ СН'!$F$6-'СЕТ СН'!$F$26</f>
        <v>1086.2078295399999</v>
      </c>
      <c r="Y66" s="36">
        <f>SUMIFS(СВЦЭМ!$D$39:$D$782,СВЦЭМ!$A$39:$A$782,$A66,СВЦЭМ!$B$39:$B$782,Y$47)+'СЕТ СН'!$F$14+СВЦЭМ!$D$10+'СЕТ СН'!$F$6-'СЕТ СН'!$F$26</f>
        <v>1134.9028746899999</v>
      </c>
    </row>
    <row r="67" spans="1:25" ht="15.75" x14ac:dyDescent="0.2">
      <c r="A67" s="35">
        <f t="shared" si="1"/>
        <v>44306</v>
      </c>
      <c r="B67" s="36">
        <f>SUMIFS(СВЦЭМ!$D$39:$D$782,СВЦЭМ!$A$39:$A$782,$A67,СВЦЭМ!$B$39:$B$782,B$47)+'СЕТ СН'!$F$14+СВЦЭМ!$D$10+'СЕТ СН'!$F$6-'СЕТ СН'!$F$26</f>
        <v>1259.2852083299999</v>
      </c>
      <c r="C67" s="36">
        <f>SUMIFS(СВЦЭМ!$D$39:$D$782,СВЦЭМ!$A$39:$A$782,$A67,СВЦЭМ!$B$39:$B$782,C$47)+'СЕТ СН'!$F$14+СВЦЭМ!$D$10+'СЕТ СН'!$F$6-'СЕТ СН'!$F$26</f>
        <v>1233.18593749</v>
      </c>
      <c r="D67" s="36">
        <f>SUMIFS(СВЦЭМ!$D$39:$D$782,СВЦЭМ!$A$39:$A$782,$A67,СВЦЭМ!$B$39:$B$782,D$47)+'СЕТ СН'!$F$14+СВЦЭМ!$D$10+'СЕТ СН'!$F$6-'СЕТ СН'!$F$26</f>
        <v>1182.2652268299998</v>
      </c>
      <c r="E67" s="36">
        <f>SUMIFS(СВЦЭМ!$D$39:$D$782,СВЦЭМ!$A$39:$A$782,$A67,СВЦЭМ!$B$39:$B$782,E$47)+'СЕТ СН'!$F$14+СВЦЭМ!$D$10+'СЕТ СН'!$F$6-'СЕТ СН'!$F$26</f>
        <v>1177.27671618</v>
      </c>
      <c r="F67" s="36">
        <f>SUMIFS(СВЦЭМ!$D$39:$D$782,СВЦЭМ!$A$39:$A$782,$A67,СВЦЭМ!$B$39:$B$782,F$47)+'СЕТ СН'!$F$14+СВЦЭМ!$D$10+'СЕТ СН'!$F$6-'СЕТ СН'!$F$26</f>
        <v>1179.58353786</v>
      </c>
      <c r="G67" s="36">
        <f>SUMIFS(СВЦЭМ!$D$39:$D$782,СВЦЭМ!$A$39:$A$782,$A67,СВЦЭМ!$B$39:$B$782,G$47)+'СЕТ СН'!$F$14+СВЦЭМ!$D$10+'СЕТ СН'!$F$6-'СЕТ СН'!$F$26</f>
        <v>1181.54307724</v>
      </c>
      <c r="H67" s="36">
        <f>SUMIFS(СВЦЭМ!$D$39:$D$782,СВЦЭМ!$A$39:$A$782,$A67,СВЦЭМ!$B$39:$B$782,H$47)+'СЕТ СН'!$F$14+СВЦЭМ!$D$10+'СЕТ СН'!$F$6-'СЕТ СН'!$F$26</f>
        <v>1227.8665723300001</v>
      </c>
      <c r="I67" s="36">
        <f>SUMIFS(СВЦЭМ!$D$39:$D$782,СВЦЭМ!$A$39:$A$782,$A67,СВЦЭМ!$B$39:$B$782,I$47)+'СЕТ СН'!$F$14+СВЦЭМ!$D$10+'СЕТ СН'!$F$6-'СЕТ СН'!$F$26</f>
        <v>1265.9758652200001</v>
      </c>
      <c r="J67" s="36">
        <f>SUMIFS(СВЦЭМ!$D$39:$D$782,СВЦЭМ!$A$39:$A$782,$A67,СВЦЭМ!$B$39:$B$782,J$47)+'СЕТ СН'!$F$14+СВЦЭМ!$D$10+'СЕТ СН'!$F$6-'СЕТ СН'!$F$26</f>
        <v>1222.5871117899999</v>
      </c>
      <c r="K67" s="36">
        <f>SUMIFS(СВЦЭМ!$D$39:$D$782,СВЦЭМ!$A$39:$A$782,$A67,СВЦЭМ!$B$39:$B$782,K$47)+'СЕТ СН'!$F$14+СВЦЭМ!$D$10+'СЕТ СН'!$F$6-'СЕТ СН'!$F$26</f>
        <v>1162.1211266799999</v>
      </c>
      <c r="L67" s="36">
        <f>SUMIFS(СВЦЭМ!$D$39:$D$782,СВЦЭМ!$A$39:$A$782,$A67,СВЦЭМ!$B$39:$B$782,L$47)+'СЕТ СН'!$F$14+СВЦЭМ!$D$10+'СЕТ СН'!$F$6-'СЕТ СН'!$F$26</f>
        <v>1168.2542727699999</v>
      </c>
      <c r="M67" s="36">
        <f>SUMIFS(СВЦЭМ!$D$39:$D$782,СВЦЭМ!$A$39:$A$782,$A67,СВЦЭМ!$B$39:$B$782,M$47)+'СЕТ СН'!$F$14+СВЦЭМ!$D$10+'СЕТ СН'!$F$6-'СЕТ СН'!$F$26</f>
        <v>1173.9720778399999</v>
      </c>
      <c r="N67" s="36">
        <f>SUMIFS(СВЦЭМ!$D$39:$D$782,СВЦЭМ!$A$39:$A$782,$A67,СВЦЭМ!$B$39:$B$782,N$47)+'СЕТ СН'!$F$14+СВЦЭМ!$D$10+'СЕТ СН'!$F$6-'СЕТ СН'!$F$26</f>
        <v>1194.0691378899999</v>
      </c>
      <c r="O67" s="36">
        <f>SUMIFS(СВЦЭМ!$D$39:$D$782,СВЦЭМ!$A$39:$A$782,$A67,СВЦЭМ!$B$39:$B$782,O$47)+'СЕТ СН'!$F$14+СВЦЭМ!$D$10+'СЕТ СН'!$F$6-'СЕТ СН'!$F$26</f>
        <v>1240.84607886</v>
      </c>
      <c r="P67" s="36">
        <f>SUMIFS(СВЦЭМ!$D$39:$D$782,СВЦЭМ!$A$39:$A$782,$A67,СВЦЭМ!$B$39:$B$782,P$47)+'СЕТ СН'!$F$14+СВЦЭМ!$D$10+'СЕТ СН'!$F$6-'СЕТ СН'!$F$26</f>
        <v>1261.8069976100001</v>
      </c>
      <c r="Q67" s="36">
        <f>SUMIFS(СВЦЭМ!$D$39:$D$782,СВЦЭМ!$A$39:$A$782,$A67,СВЦЭМ!$B$39:$B$782,Q$47)+'СЕТ СН'!$F$14+СВЦЭМ!$D$10+'СЕТ СН'!$F$6-'СЕТ СН'!$F$26</f>
        <v>1250.2914455999999</v>
      </c>
      <c r="R67" s="36">
        <f>SUMIFS(СВЦЭМ!$D$39:$D$782,СВЦЭМ!$A$39:$A$782,$A67,СВЦЭМ!$B$39:$B$782,R$47)+'СЕТ СН'!$F$14+СВЦЭМ!$D$10+'СЕТ СН'!$F$6-'СЕТ СН'!$F$26</f>
        <v>1254.9287308399998</v>
      </c>
      <c r="S67" s="36">
        <f>SUMIFS(СВЦЭМ!$D$39:$D$782,СВЦЭМ!$A$39:$A$782,$A67,СВЦЭМ!$B$39:$B$782,S$47)+'СЕТ СН'!$F$14+СВЦЭМ!$D$10+'СЕТ СН'!$F$6-'СЕТ СН'!$F$26</f>
        <v>1272.1554290899999</v>
      </c>
      <c r="T67" s="36">
        <f>SUMIFS(СВЦЭМ!$D$39:$D$782,СВЦЭМ!$A$39:$A$782,$A67,СВЦЭМ!$B$39:$B$782,T$47)+'СЕТ СН'!$F$14+СВЦЭМ!$D$10+'СЕТ СН'!$F$6-'СЕТ СН'!$F$26</f>
        <v>1206.5402553500001</v>
      </c>
      <c r="U67" s="36">
        <f>SUMIFS(СВЦЭМ!$D$39:$D$782,СВЦЭМ!$A$39:$A$782,$A67,СВЦЭМ!$B$39:$B$782,U$47)+'СЕТ СН'!$F$14+СВЦЭМ!$D$10+'СЕТ СН'!$F$6-'СЕТ СН'!$F$26</f>
        <v>1129.31862015</v>
      </c>
      <c r="V67" s="36">
        <f>SUMIFS(СВЦЭМ!$D$39:$D$782,СВЦЭМ!$A$39:$A$782,$A67,СВЦЭМ!$B$39:$B$782,V$47)+'СЕТ СН'!$F$14+СВЦЭМ!$D$10+'СЕТ СН'!$F$6-'СЕТ СН'!$F$26</f>
        <v>1088.0844870799999</v>
      </c>
      <c r="W67" s="36">
        <f>SUMIFS(СВЦЭМ!$D$39:$D$782,СВЦЭМ!$A$39:$A$782,$A67,СВЦЭМ!$B$39:$B$782,W$47)+'СЕТ СН'!$F$14+СВЦЭМ!$D$10+'СЕТ СН'!$F$6-'СЕТ СН'!$F$26</f>
        <v>1097.3302382999998</v>
      </c>
      <c r="X67" s="36">
        <f>SUMIFS(СВЦЭМ!$D$39:$D$782,СВЦЭМ!$A$39:$A$782,$A67,СВЦЭМ!$B$39:$B$782,X$47)+'СЕТ СН'!$F$14+СВЦЭМ!$D$10+'СЕТ СН'!$F$6-'СЕТ СН'!$F$26</f>
        <v>1125.14079818</v>
      </c>
      <c r="Y67" s="36">
        <f>SUMIFS(СВЦЭМ!$D$39:$D$782,СВЦЭМ!$A$39:$A$782,$A67,СВЦЭМ!$B$39:$B$782,Y$47)+'СЕТ СН'!$F$14+СВЦЭМ!$D$10+'СЕТ СН'!$F$6-'СЕТ СН'!$F$26</f>
        <v>1194.05435289</v>
      </c>
    </row>
    <row r="68" spans="1:25" ht="15.75" x14ac:dyDescent="0.2">
      <c r="A68" s="35">
        <f t="shared" si="1"/>
        <v>44307</v>
      </c>
      <c r="B68" s="36">
        <f>SUMIFS(СВЦЭМ!$D$39:$D$782,СВЦЭМ!$A$39:$A$782,$A68,СВЦЭМ!$B$39:$B$782,B$47)+'СЕТ СН'!$F$14+СВЦЭМ!$D$10+'СЕТ СН'!$F$6-'СЕТ СН'!$F$26</f>
        <v>1214.4663424299999</v>
      </c>
      <c r="C68" s="36">
        <f>SUMIFS(СВЦЭМ!$D$39:$D$782,СВЦЭМ!$A$39:$A$782,$A68,СВЦЭМ!$B$39:$B$782,C$47)+'СЕТ СН'!$F$14+СВЦЭМ!$D$10+'СЕТ СН'!$F$6-'СЕТ СН'!$F$26</f>
        <v>1235.2849445299998</v>
      </c>
      <c r="D68" s="36">
        <f>SUMIFS(СВЦЭМ!$D$39:$D$782,СВЦЭМ!$A$39:$A$782,$A68,СВЦЭМ!$B$39:$B$782,D$47)+'СЕТ СН'!$F$14+СВЦЭМ!$D$10+'СЕТ СН'!$F$6-'СЕТ СН'!$F$26</f>
        <v>1177.89412552</v>
      </c>
      <c r="E68" s="36">
        <f>SUMIFS(СВЦЭМ!$D$39:$D$782,СВЦЭМ!$A$39:$A$782,$A68,СВЦЭМ!$B$39:$B$782,E$47)+'СЕТ СН'!$F$14+СВЦЭМ!$D$10+'СЕТ СН'!$F$6-'СЕТ СН'!$F$26</f>
        <v>1185.7725605000001</v>
      </c>
      <c r="F68" s="36">
        <f>SUMIFS(СВЦЭМ!$D$39:$D$782,СВЦЭМ!$A$39:$A$782,$A68,СВЦЭМ!$B$39:$B$782,F$47)+'СЕТ СН'!$F$14+СВЦЭМ!$D$10+'СЕТ СН'!$F$6-'СЕТ СН'!$F$26</f>
        <v>1187.1152808499999</v>
      </c>
      <c r="G68" s="36">
        <f>SUMIFS(СВЦЭМ!$D$39:$D$782,СВЦЭМ!$A$39:$A$782,$A68,СВЦЭМ!$B$39:$B$782,G$47)+'СЕТ СН'!$F$14+СВЦЭМ!$D$10+'СЕТ СН'!$F$6-'СЕТ СН'!$F$26</f>
        <v>1182.16066759</v>
      </c>
      <c r="H68" s="36">
        <f>SUMIFS(СВЦЭМ!$D$39:$D$782,СВЦЭМ!$A$39:$A$782,$A68,СВЦЭМ!$B$39:$B$782,H$47)+'СЕТ СН'!$F$14+СВЦЭМ!$D$10+'СЕТ СН'!$F$6-'СЕТ СН'!$F$26</f>
        <v>1216.92469893</v>
      </c>
      <c r="I68" s="36">
        <f>SUMIFS(СВЦЭМ!$D$39:$D$782,СВЦЭМ!$A$39:$A$782,$A68,СВЦЭМ!$B$39:$B$782,I$47)+'СЕТ СН'!$F$14+СВЦЭМ!$D$10+'СЕТ СН'!$F$6-'СЕТ СН'!$F$26</f>
        <v>1212.94299499</v>
      </c>
      <c r="J68" s="36">
        <f>SUMIFS(СВЦЭМ!$D$39:$D$782,СВЦЭМ!$A$39:$A$782,$A68,СВЦЭМ!$B$39:$B$782,J$47)+'СЕТ СН'!$F$14+СВЦЭМ!$D$10+'СЕТ СН'!$F$6-'СЕТ СН'!$F$26</f>
        <v>1178.6275702</v>
      </c>
      <c r="K68" s="36">
        <f>SUMIFS(СВЦЭМ!$D$39:$D$782,СВЦЭМ!$A$39:$A$782,$A68,СВЦЭМ!$B$39:$B$782,K$47)+'СЕТ СН'!$F$14+СВЦЭМ!$D$10+'СЕТ СН'!$F$6-'СЕТ СН'!$F$26</f>
        <v>1130.09978462</v>
      </c>
      <c r="L68" s="36">
        <f>SUMIFS(СВЦЭМ!$D$39:$D$782,СВЦЭМ!$A$39:$A$782,$A68,СВЦЭМ!$B$39:$B$782,L$47)+'СЕТ СН'!$F$14+СВЦЭМ!$D$10+'СЕТ СН'!$F$6-'СЕТ СН'!$F$26</f>
        <v>1133.50949771</v>
      </c>
      <c r="M68" s="36">
        <f>SUMIFS(СВЦЭМ!$D$39:$D$782,СВЦЭМ!$A$39:$A$782,$A68,СВЦЭМ!$B$39:$B$782,M$47)+'СЕТ СН'!$F$14+СВЦЭМ!$D$10+'СЕТ СН'!$F$6-'СЕТ СН'!$F$26</f>
        <v>1142.31460868</v>
      </c>
      <c r="N68" s="36">
        <f>SUMIFS(СВЦЭМ!$D$39:$D$782,СВЦЭМ!$A$39:$A$782,$A68,СВЦЭМ!$B$39:$B$782,N$47)+'СЕТ СН'!$F$14+СВЦЭМ!$D$10+'СЕТ СН'!$F$6-'СЕТ СН'!$F$26</f>
        <v>1163.7762799099999</v>
      </c>
      <c r="O68" s="36">
        <f>SUMIFS(СВЦЭМ!$D$39:$D$782,СВЦЭМ!$A$39:$A$782,$A68,СВЦЭМ!$B$39:$B$782,O$47)+'СЕТ СН'!$F$14+СВЦЭМ!$D$10+'СЕТ СН'!$F$6-'СЕТ СН'!$F$26</f>
        <v>1202.17219286</v>
      </c>
      <c r="P68" s="36">
        <f>SUMIFS(СВЦЭМ!$D$39:$D$782,СВЦЭМ!$A$39:$A$782,$A68,СВЦЭМ!$B$39:$B$782,P$47)+'СЕТ СН'!$F$14+СВЦЭМ!$D$10+'СЕТ СН'!$F$6-'СЕТ СН'!$F$26</f>
        <v>1219.5369948299999</v>
      </c>
      <c r="Q68" s="36">
        <f>SUMIFS(СВЦЭМ!$D$39:$D$782,СВЦЭМ!$A$39:$A$782,$A68,СВЦЭМ!$B$39:$B$782,Q$47)+'СЕТ СН'!$F$14+СВЦЭМ!$D$10+'СЕТ СН'!$F$6-'СЕТ СН'!$F$26</f>
        <v>1218.1848264999999</v>
      </c>
      <c r="R68" s="36">
        <f>SUMIFS(СВЦЭМ!$D$39:$D$782,СВЦЭМ!$A$39:$A$782,$A68,СВЦЭМ!$B$39:$B$782,R$47)+'СЕТ СН'!$F$14+СВЦЭМ!$D$10+'СЕТ СН'!$F$6-'СЕТ СН'!$F$26</f>
        <v>1203.13624549</v>
      </c>
      <c r="S68" s="36">
        <f>SUMIFS(СВЦЭМ!$D$39:$D$782,СВЦЭМ!$A$39:$A$782,$A68,СВЦЭМ!$B$39:$B$782,S$47)+'СЕТ СН'!$F$14+СВЦЭМ!$D$10+'СЕТ СН'!$F$6-'СЕТ СН'!$F$26</f>
        <v>1214.9082031799999</v>
      </c>
      <c r="T68" s="36">
        <f>SUMIFS(СВЦЭМ!$D$39:$D$782,СВЦЭМ!$A$39:$A$782,$A68,СВЦЭМ!$B$39:$B$782,T$47)+'СЕТ СН'!$F$14+СВЦЭМ!$D$10+'СЕТ СН'!$F$6-'СЕТ СН'!$F$26</f>
        <v>1164.1031758699999</v>
      </c>
      <c r="U68" s="36">
        <f>SUMIFS(СВЦЭМ!$D$39:$D$782,СВЦЭМ!$A$39:$A$782,$A68,СВЦЭМ!$B$39:$B$782,U$47)+'СЕТ СН'!$F$14+СВЦЭМ!$D$10+'СЕТ СН'!$F$6-'СЕТ СН'!$F$26</f>
        <v>1089.0675900599999</v>
      </c>
      <c r="V68" s="36">
        <f>SUMIFS(СВЦЭМ!$D$39:$D$782,СВЦЭМ!$A$39:$A$782,$A68,СВЦЭМ!$B$39:$B$782,V$47)+'СЕТ СН'!$F$14+СВЦЭМ!$D$10+'СЕТ СН'!$F$6-'СЕТ СН'!$F$26</f>
        <v>1051.73055654</v>
      </c>
      <c r="W68" s="36">
        <f>SUMIFS(СВЦЭМ!$D$39:$D$782,СВЦЭМ!$A$39:$A$782,$A68,СВЦЭМ!$B$39:$B$782,W$47)+'СЕТ СН'!$F$14+СВЦЭМ!$D$10+'СЕТ СН'!$F$6-'СЕТ СН'!$F$26</f>
        <v>1066.8537925999999</v>
      </c>
      <c r="X68" s="36">
        <f>SUMIFS(СВЦЭМ!$D$39:$D$782,СВЦЭМ!$A$39:$A$782,$A68,СВЦЭМ!$B$39:$B$782,X$47)+'СЕТ СН'!$F$14+СВЦЭМ!$D$10+'СЕТ СН'!$F$6-'СЕТ СН'!$F$26</f>
        <v>1093.3348144399999</v>
      </c>
      <c r="Y68" s="36">
        <f>SUMIFS(СВЦЭМ!$D$39:$D$782,СВЦЭМ!$A$39:$A$782,$A68,СВЦЭМ!$B$39:$B$782,Y$47)+'СЕТ СН'!$F$14+СВЦЭМ!$D$10+'СЕТ СН'!$F$6-'СЕТ СН'!$F$26</f>
        <v>1152.4569133800001</v>
      </c>
    </row>
    <row r="69" spans="1:25" ht="15.75" x14ac:dyDescent="0.2">
      <c r="A69" s="35">
        <f t="shared" si="1"/>
        <v>44308</v>
      </c>
      <c r="B69" s="36">
        <f>SUMIFS(СВЦЭМ!$D$39:$D$782,СВЦЭМ!$A$39:$A$782,$A69,СВЦЭМ!$B$39:$B$782,B$47)+'СЕТ СН'!$F$14+СВЦЭМ!$D$10+'СЕТ СН'!$F$6-'СЕТ СН'!$F$26</f>
        <v>1015.18434523</v>
      </c>
      <c r="C69" s="36">
        <f>SUMIFS(СВЦЭМ!$D$39:$D$782,СВЦЭМ!$A$39:$A$782,$A69,СВЦЭМ!$B$39:$B$782,C$47)+'СЕТ СН'!$F$14+СВЦЭМ!$D$10+'СЕТ СН'!$F$6-'СЕТ СН'!$F$26</f>
        <v>1076.1247366199998</v>
      </c>
      <c r="D69" s="36">
        <f>SUMIFS(СВЦЭМ!$D$39:$D$782,СВЦЭМ!$A$39:$A$782,$A69,СВЦЭМ!$B$39:$B$782,D$47)+'СЕТ СН'!$F$14+СВЦЭМ!$D$10+'СЕТ СН'!$F$6-'СЕТ СН'!$F$26</f>
        <v>1098.4605874199999</v>
      </c>
      <c r="E69" s="36">
        <f>SUMIFS(СВЦЭМ!$D$39:$D$782,СВЦЭМ!$A$39:$A$782,$A69,СВЦЭМ!$B$39:$B$782,E$47)+'СЕТ СН'!$F$14+СВЦЭМ!$D$10+'СЕТ СН'!$F$6-'СЕТ СН'!$F$26</f>
        <v>1102.2052446999999</v>
      </c>
      <c r="F69" s="36">
        <f>SUMIFS(СВЦЭМ!$D$39:$D$782,СВЦЭМ!$A$39:$A$782,$A69,СВЦЭМ!$B$39:$B$782,F$47)+'СЕТ СН'!$F$14+СВЦЭМ!$D$10+'СЕТ СН'!$F$6-'СЕТ СН'!$F$26</f>
        <v>1105.77721984</v>
      </c>
      <c r="G69" s="36">
        <f>SUMIFS(СВЦЭМ!$D$39:$D$782,СВЦЭМ!$A$39:$A$782,$A69,СВЦЭМ!$B$39:$B$782,G$47)+'СЕТ СН'!$F$14+СВЦЭМ!$D$10+'СЕТ СН'!$F$6-'СЕТ СН'!$F$26</f>
        <v>1097.8881768599999</v>
      </c>
      <c r="H69" s="36">
        <f>SUMIFS(СВЦЭМ!$D$39:$D$782,СВЦЭМ!$A$39:$A$782,$A69,СВЦЭМ!$B$39:$B$782,H$47)+'СЕТ СН'!$F$14+СВЦЭМ!$D$10+'СЕТ СН'!$F$6-'СЕТ СН'!$F$26</f>
        <v>1094.4943052699998</v>
      </c>
      <c r="I69" s="36">
        <f>SUMIFS(СВЦЭМ!$D$39:$D$782,СВЦЭМ!$A$39:$A$782,$A69,СВЦЭМ!$B$39:$B$782,I$47)+'СЕТ СН'!$F$14+СВЦЭМ!$D$10+'СЕТ СН'!$F$6-'СЕТ СН'!$F$26</f>
        <v>1031.1434094900001</v>
      </c>
      <c r="J69" s="36">
        <f>SUMIFS(СВЦЭМ!$D$39:$D$782,СВЦЭМ!$A$39:$A$782,$A69,СВЦЭМ!$B$39:$B$782,J$47)+'СЕТ СН'!$F$14+СВЦЭМ!$D$10+'СЕТ СН'!$F$6-'СЕТ СН'!$F$26</f>
        <v>970.90238126000008</v>
      </c>
      <c r="K69" s="36">
        <f>SUMIFS(СВЦЭМ!$D$39:$D$782,СВЦЭМ!$A$39:$A$782,$A69,СВЦЭМ!$B$39:$B$782,K$47)+'СЕТ СН'!$F$14+СВЦЭМ!$D$10+'СЕТ СН'!$F$6-'СЕТ СН'!$F$26</f>
        <v>922.39183544000002</v>
      </c>
      <c r="L69" s="36">
        <f>SUMIFS(СВЦЭМ!$D$39:$D$782,СВЦЭМ!$A$39:$A$782,$A69,СВЦЭМ!$B$39:$B$782,L$47)+'СЕТ СН'!$F$14+СВЦЭМ!$D$10+'СЕТ СН'!$F$6-'СЕТ СН'!$F$26</f>
        <v>931.94196800999998</v>
      </c>
      <c r="M69" s="36">
        <f>SUMIFS(СВЦЭМ!$D$39:$D$782,СВЦЭМ!$A$39:$A$782,$A69,СВЦЭМ!$B$39:$B$782,M$47)+'СЕТ СН'!$F$14+СВЦЭМ!$D$10+'СЕТ СН'!$F$6-'СЕТ СН'!$F$26</f>
        <v>931.37483835000012</v>
      </c>
      <c r="N69" s="36">
        <f>SUMIFS(СВЦЭМ!$D$39:$D$782,СВЦЭМ!$A$39:$A$782,$A69,СВЦЭМ!$B$39:$B$782,N$47)+'СЕТ СН'!$F$14+СВЦЭМ!$D$10+'СЕТ СН'!$F$6-'СЕТ СН'!$F$26</f>
        <v>952.72545226000011</v>
      </c>
      <c r="O69" s="36">
        <f>SUMIFS(СВЦЭМ!$D$39:$D$782,СВЦЭМ!$A$39:$A$782,$A69,СВЦЭМ!$B$39:$B$782,O$47)+'СЕТ СН'!$F$14+СВЦЭМ!$D$10+'СЕТ СН'!$F$6-'СЕТ СН'!$F$26</f>
        <v>1025.3363059600001</v>
      </c>
      <c r="P69" s="36">
        <f>SUMIFS(СВЦЭМ!$D$39:$D$782,СВЦЭМ!$A$39:$A$782,$A69,СВЦЭМ!$B$39:$B$782,P$47)+'СЕТ СН'!$F$14+СВЦЭМ!$D$10+'СЕТ СН'!$F$6-'СЕТ СН'!$F$26</f>
        <v>1026.59420748</v>
      </c>
      <c r="Q69" s="36">
        <f>SUMIFS(СВЦЭМ!$D$39:$D$782,СВЦЭМ!$A$39:$A$782,$A69,СВЦЭМ!$B$39:$B$782,Q$47)+'СЕТ СН'!$F$14+СВЦЭМ!$D$10+'СЕТ СН'!$F$6-'СЕТ СН'!$F$26</f>
        <v>1026.51632105</v>
      </c>
      <c r="R69" s="36">
        <f>SUMIFS(СВЦЭМ!$D$39:$D$782,СВЦЭМ!$A$39:$A$782,$A69,СВЦЭМ!$B$39:$B$782,R$47)+'СЕТ СН'!$F$14+СВЦЭМ!$D$10+'СЕТ СН'!$F$6-'СЕТ СН'!$F$26</f>
        <v>1009.9502207400001</v>
      </c>
      <c r="S69" s="36">
        <f>SUMIFS(СВЦЭМ!$D$39:$D$782,СВЦЭМ!$A$39:$A$782,$A69,СВЦЭМ!$B$39:$B$782,S$47)+'СЕТ СН'!$F$14+СВЦЭМ!$D$10+'СЕТ СН'!$F$6-'СЕТ СН'!$F$26</f>
        <v>1016.143609</v>
      </c>
      <c r="T69" s="36">
        <f>SUMIFS(СВЦЭМ!$D$39:$D$782,СВЦЭМ!$A$39:$A$782,$A69,СВЦЭМ!$B$39:$B$782,T$47)+'СЕТ СН'!$F$14+СВЦЭМ!$D$10+'СЕТ СН'!$F$6-'СЕТ СН'!$F$26</f>
        <v>953.58114311000008</v>
      </c>
      <c r="U69" s="36">
        <f>SUMIFS(СВЦЭМ!$D$39:$D$782,СВЦЭМ!$A$39:$A$782,$A69,СВЦЭМ!$B$39:$B$782,U$47)+'СЕТ СН'!$F$14+СВЦЭМ!$D$10+'СЕТ СН'!$F$6-'СЕТ СН'!$F$26</f>
        <v>956.26285970000004</v>
      </c>
      <c r="V69" s="36">
        <f>SUMIFS(СВЦЭМ!$D$39:$D$782,СВЦЭМ!$A$39:$A$782,$A69,СВЦЭМ!$B$39:$B$782,V$47)+'СЕТ СН'!$F$14+СВЦЭМ!$D$10+'СЕТ СН'!$F$6-'СЕТ СН'!$F$26</f>
        <v>992.64899508000008</v>
      </c>
      <c r="W69" s="36">
        <f>SUMIFS(СВЦЭМ!$D$39:$D$782,СВЦЭМ!$A$39:$A$782,$A69,СВЦЭМ!$B$39:$B$782,W$47)+'СЕТ СН'!$F$14+СВЦЭМ!$D$10+'СЕТ СН'!$F$6-'СЕТ СН'!$F$26</f>
        <v>1008.0782498799999</v>
      </c>
      <c r="X69" s="36">
        <f>SUMIFS(СВЦЭМ!$D$39:$D$782,СВЦЭМ!$A$39:$A$782,$A69,СВЦЭМ!$B$39:$B$782,X$47)+'СЕТ СН'!$F$14+СВЦЭМ!$D$10+'СЕТ СН'!$F$6-'СЕТ СН'!$F$26</f>
        <v>980.88258801000006</v>
      </c>
      <c r="Y69" s="36">
        <f>SUMIFS(СВЦЭМ!$D$39:$D$782,СВЦЭМ!$A$39:$A$782,$A69,СВЦЭМ!$B$39:$B$782,Y$47)+'СЕТ СН'!$F$14+СВЦЭМ!$D$10+'СЕТ СН'!$F$6-'СЕТ СН'!$F$26</f>
        <v>960.74477116999992</v>
      </c>
    </row>
    <row r="70" spans="1:25" ht="15.75" x14ac:dyDescent="0.2">
      <c r="A70" s="35">
        <f t="shared" si="1"/>
        <v>44309</v>
      </c>
      <c r="B70" s="36">
        <f>SUMIFS(СВЦЭМ!$D$39:$D$782,СВЦЭМ!$A$39:$A$782,$A70,СВЦЭМ!$B$39:$B$782,B$47)+'СЕТ СН'!$F$14+СВЦЭМ!$D$10+'СЕТ СН'!$F$6-'СЕТ СН'!$F$26</f>
        <v>959.1401863000001</v>
      </c>
      <c r="C70" s="36">
        <f>SUMIFS(СВЦЭМ!$D$39:$D$782,СВЦЭМ!$A$39:$A$782,$A70,СВЦЭМ!$B$39:$B$782,C$47)+'СЕТ СН'!$F$14+СВЦЭМ!$D$10+'СЕТ СН'!$F$6-'СЕТ СН'!$F$26</f>
        <v>1019.1077994699999</v>
      </c>
      <c r="D70" s="36">
        <f>SUMIFS(СВЦЭМ!$D$39:$D$782,СВЦЭМ!$A$39:$A$782,$A70,СВЦЭМ!$B$39:$B$782,D$47)+'СЕТ СН'!$F$14+СВЦЭМ!$D$10+'СЕТ СН'!$F$6-'СЕТ СН'!$F$26</f>
        <v>1048.9575103300001</v>
      </c>
      <c r="E70" s="36">
        <f>SUMIFS(СВЦЭМ!$D$39:$D$782,СВЦЭМ!$A$39:$A$782,$A70,СВЦЭМ!$B$39:$B$782,E$47)+'СЕТ СН'!$F$14+СВЦЭМ!$D$10+'СЕТ СН'!$F$6-'СЕТ СН'!$F$26</f>
        <v>1049.7678350399999</v>
      </c>
      <c r="F70" s="36">
        <f>SUMIFS(СВЦЭМ!$D$39:$D$782,СВЦЭМ!$A$39:$A$782,$A70,СВЦЭМ!$B$39:$B$782,F$47)+'СЕТ СН'!$F$14+СВЦЭМ!$D$10+'СЕТ СН'!$F$6-'СЕТ СН'!$F$26</f>
        <v>1049.3243103300001</v>
      </c>
      <c r="G70" s="36">
        <f>SUMIFS(СВЦЭМ!$D$39:$D$782,СВЦЭМ!$A$39:$A$782,$A70,СВЦЭМ!$B$39:$B$782,G$47)+'СЕТ СН'!$F$14+СВЦЭМ!$D$10+'СЕТ СН'!$F$6-'СЕТ СН'!$F$26</f>
        <v>1032.92172099</v>
      </c>
      <c r="H70" s="36">
        <f>SUMIFS(СВЦЭМ!$D$39:$D$782,СВЦЭМ!$A$39:$A$782,$A70,СВЦЭМ!$B$39:$B$782,H$47)+'СЕТ СН'!$F$14+СВЦЭМ!$D$10+'СЕТ СН'!$F$6-'СЕТ СН'!$F$26</f>
        <v>1013.85658913</v>
      </c>
      <c r="I70" s="36">
        <f>SUMIFS(СВЦЭМ!$D$39:$D$782,СВЦЭМ!$A$39:$A$782,$A70,СВЦЭМ!$B$39:$B$782,I$47)+'СЕТ СН'!$F$14+СВЦЭМ!$D$10+'СЕТ СН'!$F$6-'СЕТ СН'!$F$26</f>
        <v>971.59229997000011</v>
      </c>
      <c r="J70" s="36">
        <f>SUMIFS(СВЦЭМ!$D$39:$D$782,СВЦЭМ!$A$39:$A$782,$A70,СВЦЭМ!$B$39:$B$782,J$47)+'СЕТ СН'!$F$14+СВЦЭМ!$D$10+'СЕТ СН'!$F$6-'СЕТ СН'!$F$26</f>
        <v>979.32594666</v>
      </c>
      <c r="K70" s="36">
        <f>SUMIFS(СВЦЭМ!$D$39:$D$782,СВЦЭМ!$A$39:$A$782,$A70,СВЦЭМ!$B$39:$B$782,K$47)+'СЕТ СН'!$F$14+СВЦЭМ!$D$10+'СЕТ СН'!$F$6-'СЕТ СН'!$F$26</f>
        <v>939.00786982</v>
      </c>
      <c r="L70" s="36">
        <f>SUMIFS(СВЦЭМ!$D$39:$D$782,СВЦЭМ!$A$39:$A$782,$A70,СВЦЭМ!$B$39:$B$782,L$47)+'СЕТ СН'!$F$14+СВЦЭМ!$D$10+'СЕТ СН'!$F$6-'СЕТ СН'!$F$26</f>
        <v>944.0818612600001</v>
      </c>
      <c r="M70" s="36">
        <f>SUMIFS(СВЦЭМ!$D$39:$D$782,СВЦЭМ!$A$39:$A$782,$A70,СВЦЭМ!$B$39:$B$782,M$47)+'СЕТ СН'!$F$14+СВЦЭМ!$D$10+'СЕТ СН'!$F$6-'СЕТ СН'!$F$26</f>
        <v>934.28787891999991</v>
      </c>
      <c r="N70" s="36">
        <f>SUMIFS(СВЦЭМ!$D$39:$D$782,СВЦЭМ!$A$39:$A$782,$A70,СВЦЭМ!$B$39:$B$782,N$47)+'СЕТ СН'!$F$14+СВЦЭМ!$D$10+'СЕТ СН'!$F$6-'СЕТ СН'!$F$26</f>
        <v>944.91396630000008</v>
      </c>
      <c r="O70" s="36">
        <f>SUMIFS(СВЦЭМ!$D$39:$D$782,СВЦЭМ!$A$39:$A$782,$A70,СВЦЭМ!$B$39:$B$782,O$47)+'СЕТ СН'!$F$14+СВЦЭМ!$D$10+'СЕТ СН'!$F$6-'СЕТ СН'!$F$26</f>
        <v>986.31884140000011</v>
      </c>
      <c r="P70" s="36">
        <f>SUMIFS(СВЦЭМ!$D$39:$D$782,СВЦЭМ!$A$39:$A$782,$A70,СВЦЭМ!$B$39:$B$782,P$47)+'СЕТ СН'!$F$14+СВЦЭМ!$D$10+'СЕТ СН'!$F$6-'СЕТ СН'!$F$26</f>
        <v>966.86624875999996</v>
      </c>
      <c r="Q70" s="36">
        <f>SUMIFS(СВЦЭМ!$D$39:$D$782,СВЦЭМ!$A$39:$A$782,$A70,СВЦЭМ!$B$39:$B$782,Q$47)+'СЕТ СН'!$F$14+СВЦЭМ!$D$10+'СЕТ СН'!$F$6-'СЕТ СН'!$F$26</f>
        <v>960.09797806000006</v>
      </c>
      <c r="R70" s="36">
        <f>SUMIFS(СВЦЭМ!$D$39:$D$782,СВЦЭМ!$A$39:$A$782,$A70,СВЦЭМ!$B$39:$B$782,R$47)+'СЕТ СН'!$F$14+СВЦЭМ!$D$10+'СЕТ СН'!$F$6-'СЕТ СН'!$F$26</f>
        <v>958.08548522000001</v>
      </c>
      <c r="S70" s="36">
        <f>SUMIFS(СВЦЭМ!$D$39:$D$782,СВЦЭМ!$A$39:$A$782,$A70,СВЦЭМ!$B$39:$B$782,S$47)+'СЕТ СН'!$F$14+СВЦЭМ!$D$10+'СЕТ СН'!$F$6-'СЕТ СН'!$F$26</f>
        <v>976.93049547999999</v>
      </c>
      <c r="T70" s="36">
        <f>SUMIFS(СВЦЭМ!$D$39:$D$782,СВЦЭМ!$A$39:$A$782,$A70,СВЦЭМ!$B$39:$B$782,T$47)+'СЕТ СН'!$F$14+СВЦЭМ!$D$10+'СЕТ СН'!$F$6-'СЕТ СН'!$F$26</f>
        <v>952.74299795999991</v>
      </c>
      <c r="U70" s="36">
        <f>SUMIFS(СВЦЭМ!$D$39:$D$782,СВЦЭМ!$A$39:$A$782,$A70,СВЦЭМ!$B$39:$B$782,U$47)+'СЕТ СН'!$F$14+СВЦЭМ!$D$10+'СЕТ СН'!$F$6-'СЕТ СН'!$F$26</f>
        <v>913.07782522999992</v>
      </c>
      <c r="V70" s="36">
        <f>SUMIFS(СВЦЭМ!$D$39:$D$782,СВЦЭМ!$A$39:$A$782,$A70,СВЦЭМ!$B$39:$B$782,V$47)+'СЕТ СН'!$F$14+СВЦЭМ!$D$10+'СЕТ СН'!$F$6-'СЕТ СН'!$F$26</f>
        <v>935.70100019999995</v>
      </c>
      <c r="W70" s="36">
        <f>SUMIFS(СВЦЭМ!$D$39:$D$782,СВЦЭМ!$A$39:$A$782,$A70,СВЦЭМ!$B$39:$B$782,W$47)+'СЕТ СН'!$F$14+СВЦЭМ!$D$10+'СЕТ СН'!$F$6-'СЕТ СН'!$F$26</f>
        <v>958.60139866000009</v>
      </c>
      <c r="X70" s="36">
        <f>SUMIFS(СВЦЭМ!$D$39:$D$782,СВЦЭМ!$A$39:$A$782,$A70,СВЦЭМ!$B$39:$B$782,X$47)+'СЕТ СН'!$F$14+СВЦЭМ!$D$10+'СЕТ СН'!$F$6-'СЕТ СН'!$F$26</f>
        <v>913.75076974000012</v>
      </c>
      <c r="Y70" s="36">
        <f>SUMIFS(СВЦЭМ!$D$39:$D$782,СВЦЭМ!$A$39:$A$782,$A70,СВЦЭМ!$B$39:$B$782,Y$47)+'СЕТ СН'!$F$14+СВЦЭМ!$D$10+'СЕТ СН'!$F$6-'СЕТ СН'!$F$26</f>
        <v>897.51000791000001</v>
      </c>
    </row>
    <row r="71" spans="1:25" ht="15.75" x14ac:dyDescent="0.2">
      <c r="A71" s="35">
        <f t="shared" si="1"/>
        <v>44310</v>
      </c>
      <c r="B71" s="36">
        <f>SUMIFS(СВЦЭМ!$D$39:$D$782,СВЦЭМ!$A$39:$A$782,$A71,СВЦЭМ!$B$39:$B$782,B$47)+'СЕТ СН'!$F$14+СВЦЭМ!$D$10+'СЕТ СН'!$F$6-'СЕТ СН'!$F$26</f>
        <v>1122.9634174199998</v>
      </c>
      <c r="C71" s="36">
        <f>SUMIFS(СВЦЭМ!$D$39:$D$782,СВЦЭМ!$A$39:$A$782,$A71,СВЦЭМ!$B$39:$B$782,C$47)+'СЕТ СН'!$F$14+СВЦЭМ!$D$10+'СЕТ СН'!$F$6-'СЕТ СН'!$F$26</f>
        <v>1220.0877493099999</v>
      </c>
      <c r="D71" s="36">
        <f>SUMIFS(СВЦЭМ!$D$39:$D$782,СВЦЭМ!$A$39:$A$782,$A71,СВЦЭМ!$B$39:$B$782,D$47)+'СЕТ СН'!$F$14+СВЦЭМ!$D$10+'СЕТ СН'!$F$6-'СЕТ СН'!$F$26</f>
        <v>1283.1795539499999</v>
      </c>
      <c r="E71" s="36">
        <f>SUMIFS(СВЦЭМ!$D$39:$D$782,СВЦЭМ!$A$39:$A$782,$A71,СВЦЭМ!$B$39:$B$782,E$47)+'СЕТ СН'!$F$14+СВЦЭМ!$D$10+'СЕТ СН'!$F$6-'СЕТ СН'!$F$26</f>
        <v>1273.6032602499999</v>
      </c>
      <c r="F71" s="36">
        <f>SUMIFS(СВЦЭМ!$D$39:$D$782,СВЦЭМ!$A$39:$A$782,$A71,СВЦЭМ!$B$39:$B$782,F$47)+'СЕТ СН'!$F$14+СВЦЭМ!$D$10+'СЕТ СН'!$F$6-'СЕТ СН'!$F$26</f>
        <v>1288.4039755399999</v>
      </c>
      <c r="G71" s="36">
        <f>SUMIFS(СВЦЭМ!$D$39:$D$782,СВЦЭМ!$A$39:$A$782,$A71,СВЦЭМ!$B$39:$B$782,G$47)+'СЕТ СН'!$F$14+СВЦЭМ!$D$10+'СЕТ СН'!$F$6-'СЕТ СН'!$F$26</f>
        <v>1260.2473423399999</v>
      </c>
      <c r="H71" s="36">
        <f>SUMIFS(СВЦЭМ!$D$39:$D$782,СВЦЭМ!$A$39:$A$782,$A71,СВЦЭМ!$B$39:$B$782,H$47)+'СЕТ СН'!$F$14+СВЦЭМ!$D$10+'СЕТ СН'!$F$6-'СЕТ СН'!$F$26</f>
        <v>1215.6077696699999</v>
      </c>
      <c r="I71" s="36">
        <f>SUMIFS(СВЦЭМ!$D$39:$D$782,СВЦЭМ!$A$39:$A$782,$A71,СВЦЭМ!$B$39:$B$782,I$47)+'СЕТ СН'!$F$14+СВЦЭМ!$D$10+'СЕТ СН'!$F$6-'СЕТ СН'!$F$26</f>
        <v>1170.1411613499999</v>
      </c>
      <c r="J71" s="36">
        <f>SUMIFS(СВЦЭМ!$D$39:$D$782,СВЦЭМ!$A$39:$A$782,$A71,СВЦЭМ!$B$39:$B$782,J$47)+'СЕТ СН'!$F$14+СВЦЭМ!$D$10+'СЕТ СН'!$F$6-'СЕТ СН'!$F$26</f>
        <v>1076.71263331</v>
      </c>
      <c r="K71" s="36">
        <f>SUMIFS(СВЦЭМ!$D$39:$D$782,СВЦЭМ!$A$39:$A$782,$A71,СВЦЭМ!$B$39:$B$782,K$47)+'СЕТ СН'!$F$14+СВЦЭМ!$D$10+'СЕТ СН'!$F$6-'СЕТ СН'!$F$26</f>
        <v>1004.73519977</v>
      </c>
      <c r="L71" s="36">
        <f>SUMIFS(СВЦЭМ!$D$39:$D$782,СВЦЭМ!$A$39:$A$782,$A71,СВЦЭМ!$B$39:$B$782,L$47)+'СЕТ СН'!$F$14+СВЦЭМ!$D$10+'СЕТ СН'!$F$6-'СЕТ СН'!$F$26</f>
        <v>1000.36158699</v>
      </c>
      <c r="M71" s="36">
        <f>SUMIFS(СВЦЭМ!$D$39:$D$782,СВЦЭМ!$A$39:$A$782,$A71,СВЦЭМ!$B$39:$B$782,M$47)+'СЕТ СН'!$F$14+СВЦЭМ!$D$10+'СЕТ СН'!$F$6-'СЕТ СН'!$F$26</f>
        <v>1014.9537695399999</v>
      </c>
      <c r="N71" s="36">
        <f>SUMIFS(СВЦЭМ!$D$39:$D$782,СВЦЭМ!$A$39:$A$782,$A71,СВЦЭМ!$B$39:$B$782,N$47)+'СЕТ СН'!$F$14+СВЦЭМ!$D$10+'СЕТ СН'!$F$6-'СЕТ СН'!$F$26</f>
        <v>1039.1567124000001</v>
      </c>
      <c r="O71" s="36">
        <f>SUMIFS(СВЦЭМ!$D$39:$D$782,СВЦЭМ!$A$39:$A$782,$A71,СВЦЭМ!$B$39:$B$782,O$47)+'СЕТ СН'!$F$14+СВЦЭМ!$D$10+'СЕТ СН'!$F$6-'СЕТ СН'!$F$26</f>
        <v>1102.8382055300001</v>
      </c>
      <c r="P71" s="36">
        <f>SUMIFS(СВЦЭМ!$D$39:$D$782,СВЦЭМ!$A$39:$A$782,$A71,СВЦЭМ!$B$39:$B$782,P$47)+'СЕТ СН'!$F$14+СВЦЭМ!$D$10+'СЕТ СН'!$F$6-'СЕТ СН'!$F$26</f>
        <v>1162.5487490399998</v>
      </c>
      <c r="Q71" s="36">
        <f>SUMIFS(СВЦЭМ!$D$39:$D$782,СВЦЭМ!$A$39:$A$782,$A71,СВЦЭМ!$B$39:$B$782,Q$47)+'СЕТ СН'!$F$14+СВЦЭМ!$D$10+'СЕТ СН'!$F$6-'СЕТ СН'!$F$26</f>
        <v>1168.87770355</v>
      </c>
      <c r="R71" s="36">
        <f>SUMIFS(СВЦЭМ!$D$39:$D$782,СВЦЭМ!$A$39:$A$782,$A71,СВЦЭМ!$B$39:$B$782,R$47)+'СЕТ СН'!$F$14+СВЦЭМ!$D$10+'СЕТ СН'!$F$6-'СЕТ СН'!$F$26</f>
        <v>1162.0209094499999</v>
      </c>
      <c r="S71" s="36">
        <f>SUMIFS(СВЦЭМ!$D$39:$D$782,СВЦЭМ!$A$39:$A$782,$A71,СВЦЭМ!$B$39:$B$782,S$47)+'СЕТ СН'!$F$14+СВЦЭМ!$D$10+'СЕТ СН'!$F$6-'СЕТ СН'!$F$26</f>
        <v>1137.96427623</v>
      </c>
      <c r="T71" s="36">
        <f>SUMIFS(СВЦЭМ!$D$39:$D$782,СВЦЭМ!$A$39:$A$782,$A71,СВЦЭМ!$B$39:$B$782,T$47)+'СЕТ СН'!$F$14+СВЦЭМ!$D$10+'СЕТ СН'!$F$6-'СЕТ СН'!$F$26</f>
        <v>1053.3929811800001</v>
      </c>
      <c r="U71" s="36">
        <f>SUMIFS(СВЦЭМ!$D$39:$D$782,СВЦЭМ!$A$39:$A$782,$A71,СВЦЭМ!$B$39:$B$782,U$47)+'СЕТ СН'!$F$14+СВЦЭМ!$D$10+'СЕТ СН'!$F$6-'СЕТ СН'!$F$26</f>
        <v>983.39841539000008</v>
      </c>
      <c r="V71" s="36">
        <f>SUMIFS(СВЦЭМ!$D$39:$D$782,СВЦЭМ!$A$39:$A$782,$A71,СВЦЭМ!$B$39:$B$782,V$47)+'СЕТ СН'!$F$14+СВЦЭМ!$D$10+'СЕТ СН'!$F$6-'СЕТ СН'!$F$26</f>
        <v>925.8987771300001</v>
      </c>
      <c r="W71" s="36">
        <f>SUMIFS(СВЦЭМ!$D$39:$D$782,СВЦЭМ!$A$39:$A$782,$A71,СВЦЭМ!$B$39:$B$782,W$47)+'СЕТ СН'!$F$14+СВЦЭМ!$D$10+'СЕТ СН'!$F$6-'СЕТ СН'!$F$26</f>
        <v>954.97650623000004</v>
      </c>
      <c r="X71" s="36">
        <f>SUMIFS(СВЦЭМ!$D$39:$D$782,СВЦЭМ!$A$39:$A$782,$A71,СВЦЭМ!$B$39:$B$782,X$47)+'СЕТ СН'!$F$14+СВЦЭМ!$D$10+'СЕТ СН'!$F$6-'СЕТ СН'!$F$26</f>
        <v>977.16923655000005</v>
      </c>
      <c r="Y71" s="36">
        <f>SUMIFS(СВЦЭМ!$D$39:$D$782,СВЦЭМ!$A$39:$A$782,$A71,СВЦЭМ!$B$39:$B$782,Y$47)+'СЕТ СН'!$F$14+СВЦЭМ!$D$10+'СЕТ СН'!$F$6-'СЕТ СН'!$F$26</f>
        <v>1040.2395720100001</v>
      </c>
    </row>
    <row r="72" spans="1:25" ht="15.75" x14ac:dyDescent="0.2">
      <c r="A72" s="35">
        <f t="shared" si="1"/>
        <v>44311</v>
      </c>
      <c r="B72" s="36">
        <f>SUMIFS(СВЦЭМ!$D$39:$D$782,СВЦЭМ!$A$39:$A$782,$A72,СВЦЭМ!$B$39:$B$782,B$47)+'СЕТ СН'!$F$14+СВЦЭМ!$D$10+'СЕТ СН'!$F$6-'СЕТ СН'!$F$26</f>
        <v>1076.1487960999998</v>
      </c>
      <c r="C72" s="36">
        <f>SUMIFS(СВЦЭМ!$D$39:$D$782,СВЦЭМ!$A$39:$A$782,$A72,СВЦЭМ!$B$39:$B$782,C$47)+'СЕТ СН'!$F$14+СВЦЭМ!$D$10+'СЕТ СН'!$F$6-'СЕТ СН'!$F$26</f>
        <v>1125.6634628700001</v>
      </c>
      <c r="D72" s="36">
        <f>SUMIFS(СВЦЭМ!$D$39:$D$782,СВЦЭМ!$A$39:$A$782,$A72,СВЦЭМ!$B$39:$B$782,D$47)+'СЕТ СН'!$F$14+СВЦЭМ!$D$10+'СЕТ СН'!$F$6-'СЕТ СН'!$F$26</f>
        <v>1071.7256636100001</v>
      </c>
      <c r="E72" s="36">
        <f>SUMIFS(СВЦЭМ!$D$39:$D$782,СВЦЭМ!$A$39:$A$782,$A72,СВЦЭМ!$B$39:$B$782,E$47)+'СЕТ СН'!$F$14+СВЦЭМ!$D$10+'СЕТ СН'!$F$6-'СЕТ СН'!$F$26</f>
        <v>1060.23392068</v>
      </c>
      <c r="F72" s="36">
        <f>SUMIFS(СВЦЭМ!$D$39:$D$782,СВЦЭМ!$A$39:$A$782,$A72,СВЦЭМ!$B$39:$B$782,F$47)+'СЕТ СН'!$F$14+СВЦЭМ!$D$10+'СЕТ СН'!$F$6-'СЕТ СН'!$F$26</f>
        <v>1058.98769883</v>
      </c>
      <c r="G72" s="36">
        <f>SUMIFS(СВЦЭМ!$D$39:$D$782,СВЦЭМ!$A$39:$A$782,$A72,СВЦЭМ!$B$39:$B$782,G$47)+'СЕТ СН'!$F$14+СВЦЭМ!$D$10+'СЕТ СН'!$F$6-'СЕТ СН'!$F$26</f>
        <v>1064.1216598799999</v>
      </c>
      <c r="H72" s="36">
        <f>SUMIFS(СВЦЭМ!$D$39:$D$782,СВЦЭМ!$A$39:$A$782,$A72,СВЦЭМ!$B$39:$B$782,H$47)+'СЕТ СН'!$F$14+СВЦЭМ!$D$10+'СЕТ СН'!$F$6-'СЕТ СН'!$F$26</f>
        <v>1071.2615941700001</v>
      </c>
      <c r="I72" s="36">
        <f>SUMIFS(СВЦЭМ!$D$39:$D$782,СВЦЭМ!$A$39:$A$782,$A72,СВЦЭМ!$B$39:$B$782,I$47)+'СЕТ СН'!$F$14+СВЦЭМ!$D$10+'СЕТ СН'!$F$6-'СЕТ СН'!$F$26</f>
        <v>1092.6401034399998</v>
      </c>
      <c r="J72" s="36">
        <f>SUMIFS(СВЦЭМ!$D$39:$D$782,СВЦЭМ!$A$39:$A$782,$A72,СВЦЭМ!$B$39:$B$782,J$47)+'СЕТ СН'!$F$14+СВЦЭМ!$D$10+'СЕТ СН'!$F$6-'СЕТ СН'!$F$26</f>
        <v>1033.2162314100001</v>
      </c>
      <c r="K72" s="36">
        <f>SUMIFS(СВЦЭМ!$D$39:$D$782,СВЦЭМ!$A$39:$A$782,$A72,СВЦЭМ!$B$39:$B$782,K$47)+'СЕТ СН'!$F$14+СВЦЭМ!$D$10+'СЕТ СН'!$F$6-'СЕТ СН'!$F$26</f>
        <v>960.82897681999998</v>
      </c>
      <c r="L72" s="36">
        <f>SUMIFS(СВЦЭМ!$D$39:$D$782,СВЦЭМ!$A$39:$A$782,$A72,СВЦЭМ!$B$39:$B$782,L$47)+'СЕТ СН'!$F$14+СВЦЭМ!$D$10+'СЕТ СН'!$F$6-'СЕТ СН'!$F$26</f>
        <v>967.15723273999993</v>
      </c>
      <c r="M72" s="36">
        <f>SUMIFS(СВЦЭМ!$D$39:$D$782,СВЦЭМ!$A$39:$A$782,$A72,СВЦЭМ!$B$39:$B$782,M$47)+'СЕТ СН'!$F$14+СВЦЭМ!$D$10+'СЕТ СН'!$F$6-'СЕТ СН'!$F$26</f>
        <v>964.63639336000006</v>
      </c>
      <c r="N72" s="36">
        <f>SUMIFS(СВЦЭМ!$D$39:$D$782,СВЦЭМ!$A$39:$A$782,$A72,СВЦЭМ!$B$39:$B$782,N$47)+'СЕТ СН'!$F$14+СВЦЭМ!$D$10+'СЕТ СН'!$F$6-'СЕТ СН'!$F$26</f>
        <v>991.09246929000005</v>
      </c>
      <c r="O72" s="36">
        <f>SUMIFS(СВЦЭМ!$D$39:$D$782,СВЦЭМ!$A$39:$A$782,$A72,СВЦЭМ!$B$39:$B$782,O$47)+'СЕТ СН'!$F$14+СВЦЭМ!$D$10+'СЕТ СН'!$F$6-'СЕТ СН'!$F$26</f>
        <v>1060.9236928600001</v>
      </c>
      <c r="P72" s="36">
        <f>SUMIFS(СВЦЭМ!$D$39:$D$782,СВЦЭМ!$A$39:$A$782,$A72,СВЦЭМ!$B$39:$B$782,P$47)+'СЕТ СН'!$F$14+СВЦЭМ!$D$10+'СЕТ СН'!$F$6-'СЕТ СН'!$F$26</f>
        <v>1046.81287043</v>
      </c>
      <c r="Q72" s="36">
        <f>SUMIFS(СВЦЭМ!$D$39:$D$782,СВЦЭМ!$A$39:$A$782,$A72,СВЦЭМ!$B$39:$B$782,Q$47)+'СЕТ СН'!$F$14+СВЦЭМ!$D$10+'СЕТ СН'!$F$6-'СЕТ СН'!$F$26</f>
        <v>1017.9369885399999</v>
      </c>
      <c r="R72" s="36">
        <f>SUMIFS(СВЦЭМ!$D$39:$D$782,СВЦЭМ!$A$39:$A$782,$A72,СВЦЭМ!$B$39:$B$782,R$47)+'СЕТ СН'!$F$14+СВЦЭМ!$D$10+'СЕТ СН'!$F$6-'СЕТ СН'!$F$26</f>
        <v>1023.17430709</v>
      </c>
      <c r="S72" s="36">
        <f>SUMIFS(СВЦЭМ!$D$39:$D$782,СВЦЭМ!$A$39:$A$782,$A72,СВЦЭМ!$B$39:$B$782,S$47)+'СЕТ СН'!$F$14+СВЦЭМ!$D$10+'СЕТ СН'!$F$6-'СЕТ СН'!$F$26</f>
        <v>1050.9045113500001</v>
      </c>
      <c r="T72" s="36">
        <f>SUMIFS(СВЦЭМ!$D$39:$D$782,СВЦЭМ!$A$39:$A$782,$A72,СВЦЭМ!$B$39:$B$782,T$47)+'СЕТ СН'!$F$14+СВЦЭМ!$D$10+'СЕТ СН'!$F$6-'СЕТ СН'!$F$26</f>
        <v>978.75392474</v>
      </c>
      <c r="U72" s="36">
        <f>SUMIFS(СВЦЭМ!$D$39:$D$782,СВЦЭМ!$A$39:$A$782,$A72,СВЦЭМ!$B$39:$B$782,U$47)+'СЕТ СН'!$F$14+СВЦЭМ!$D$10+'СЕТ СН'!$F$6-'СЕТ СН'!$F$26</f>
        <v>907.8899485500001</v>
      </c>
      <c r="V72" s="36">
        <f>SUMIFS(СВЦЭМ!$D$39:$D$782,СВЦЭМ!$A$39:$A$782,$A72,СВЦЭМ!$B$39:$B$782,V$47)+'СЕТ СН'!$F$14+СВЦЭМ!$D$10+'СЕТ СН'!$F$6-'СЕТ СН'!$F$26</f>
        <v>889.67623827000011</v>
      </c>
      <c r="W72" s="36">
        <f>SUMIFS(СВЦЭМ!$D$39:$D$782,СВЦЭМ!$A$39:$A$782,$A72,СВЦЭМ!$B$39:$B$782,W$47)+'СЕТ СН'!$F$14+СВЦЭМ!$D$10+'СЕТ СН'!$F$6-'СЕТ СН'!$F$26</f>
        <v>908.47671018999995</v>
      </c>
      <c r="X72" s="36">
        <f>SUMIFS(СВЦЭМ!$D$39:$D$782,СВЦЭМ!$A$39:$A$782,$A72,СВЦЭМ!$B$39:$B$782,X$47)+'СЕТ СН'!$F$14+СВЦЭМ!$D$10+'СЕТ СН'!$F$6-'СЕТ СН'!$F$26</f>
        <v>884.14133162999997</v>
      </c>
      <c r="Y72" s="36">
        <f>SUMIFS(СВЦЭМ!$D$39:$D$782,СВЦЭМ!$A$39:$A$782,$A72,СВЦЭМ!$B$39:$B$782,Y$47)+'СЕТ СН'!$F$14+СВЦЭМ!$D$10+'СЕТ СН'!$F$6-'СЕТ СН'!$F$26</f>
        <v>905.81140118000008</v>
      </c>
    </row>
    <row r="73" spans="1:25" ht="15.75" x14ac:dyDescent="0.2">
      <c r="A73" s="35">
        <f t="shared" si="1"/>
        <v>44312</v>
      </c>
      <c r="B73" s="36">
        <f>SUMIFS(СВЦЭМ!$D$39:$D$782,СВЦЭМ!$A$39:$A$782,$A73,СВЦЭМ!$B$39:$B$782,B$47)+'СЕТ СН'!$F$14+СВЦЭМ!$D$10+'СЕТ СН'!$F$6-'СЕТ СН'!$F$26</f>
        <v>1011.0912199100001</v>
      </c>
      <c r="C73" s="36">
        <f>SUMIFS(СВЦЭМ!$D$39:$D$782,СВЦЭМ!$A$39:$A$782,$A73,СВЦЭМ!$B$39:$B$782,C$47)+'СЕТ СН'!$F$14+СВЦЭМ!$D$10+'СЕТ СН'!$F$6-'СЕТ СН'!$F$26</f>
        <v>1018.9757121</v>
      </c>
      <c r="D73" s="36">
        <f>SUMIFS(СВЦЭМ!$D$39:$D$782,СВЦЭМ!$A$39:$A$782,$A73,СВЦЭМ!$B$39:$B$782,D$47)+'СЕТ СН'!$F$14+СВЦЭМ!$D$10+'СЕТ СН'!$F$6-'СЕТ СН'!$F$26</f>
        <v>1058.559141</v>
      </c>
      <c r="E73" s="36">
        <f>SUMIFS(СВЦЭМ!$D$39:$D$782,СВЦЭМ!$A$39:$A$782,$A73,СВЦЭМ!$B$39:$B$782,E$47)+'СЕТ СН'!$F$14+СВЦЭМ!$D$10+'СЕТ СН'!$F$6-'СЕТ СН'!$F$26</f>
        <v>1055.82776474</v>
      </c>
      <c r="F73" s="36">
        <f>SUMIFS(СВЦЭМ!$D$39:$D$782,СВЦЭМ!$A$39:$A$782,$A73,СВЦЭМ!$B$39:$B$782,F$47)+'СЕТ СН'!$F$14+СВЦЭМ!$D$10+'СЕТ СН'!$F$6-'СЕТ СН'!$F$26</f>
        <v>1069.78080679</v>
      </c>
      <c r="G73" s="36">
        <f>SUMIFS(СВЦЭМ!$D$39:$D$782,СВЦЭМ!$A$39:$A$782,$A73,СВЦЭМ!$B$39:$B$782,G$47)+'СЕТ СН'!$F$14+СВЦЭМ!$D$10+'СЕТ СН'!$F$6-'СЕТ СН'!$F$26</f>
        <v>1083.6184415499999</v>
      </c>
      <c r="H73" s="36">
        <f>SUMIFS(СВЦЭМ!$D$39:$D$782,СВЦЭМ!$A$39:$A$782,$A73,СВЦЭМ!$B$39:$B$782,H$47)+'СЕТ СН'!$F$14+СВЦЭМ!$D$10+'СЕТ СН'!$F$6-'СЕТ СН'!$F$26</f>
        <v>1121.09691402</v>
      </c>
      <c r="I73" s="36">
        <f>SUMIFS(СВЦЭМ!$D$39:$D$782,СВЦЭМ!$A$39:$A$782,$A73,СВЦЭМ!$B$39:$B$782,I$47)+'СЕТ СН'!$F$14+СВЦЭМ!$D$10+'СЕТ СН'!$F$6-'СЕТ СН'!$F$26</f>
        <v>1062.0344101600001</v>
      </c>
      <c r="J73" s="36">
        <f>SUMIFS(СВЦЭМ!$D$39:$D$782,СВЦЭМ!$A$39:$A$782,$A73,СВЦЭМ!$B$39:$B$782,J$47)+'СЕТ СН'!$F$14+СВЦЭМ!$D$10+'СЕТ СН'!$F$6-'СЕТ СН'!$F$26</f>
        <v>1032.04584206</v>
      </c>
      <c r="K73" s="36">
        <f>SUMIFS(СВЦЭМ!$D$39:$D$782,СВЦЭМ!$A$39:$A$782,$A73,СВЦЭМ!$B$39:$B$782,K$47)+'СЕТ СН'!$F$14+СВЦЭМ!$D$10+'СЕТ СН'!$F$6-'СЕТ СН'!$F$26</f>
        <v>968.38328415000001</v>
      </c>
      <c r="L73" s="36">
        <f>SUMIFS(СВЦЭМ!$D$39:$D$782,СВЦЭМ!$A$39:$A$782,$A73,СВЦЭМ!$B$39:$B$782,L$47)+'СЕТ СН'!$F$14+СВЦЭМ!$D$10+'СЕТ СН'!$F$6-'СЕТ СН'!$F$26</f>
        <v>969.52606093999998</v>
      </c>
      <c r="M73" s="36">
        <f>SUMIFS(СВЦЭМ!$D$39:$D$782,СВЦЭМ!$A$39:$A$782,$A73,СВЦЭМ!$B$39:$B$782,M$47)+'СЕТ СН'!$F$14+СВЦЭМ!$D$10+'СЕТ СН'!$F$6-'СЕТ СН'!$F$26</f>
        <v>970.60834445</v>
      </c>
      <c r="N73" s="36">
        <f>SUMIFS(СВЦЭМ!$D$39:$D$782,СВЦЭМ!$A$39:$A$782,$A73,СВЦЭМ!$B$39:$B$782,N$47)+'СЕТ СН'!$F$14+СВЦЭМ!$D$10+'СЕТ СН'!$F$6-'СЕТ СН'!$F$26</f>
        <v>999.5137936000001</v>
      </c>
      <c r="O73" s="36">
        <f>SUMIFS(СВЦЭМ!$D$39:$D$782,СВЦЭМ!$A$39:$A$782,$A73,СВЦЭМ!$B$39:$B$782,O$47)+'СЕТ СН'!$F$14+СВЦЭМ!$D$10+'СЕТ СН'!$F$6-'СЕТ СН'!$F$26</f>
        <v>1052.2749629499999</v>
      </c>
      <c r="P73" s="36">
        <f>SUMIFS(СВЦЭМ!$D$39:$D$782,СВЦЭМ!$A$39:$A$782,$A73,СВЦЭМ!$B$39:$B$782,P$47)+'СЕТ СН'!$F$14+СВЦЭМ!$D$10+'СЕТ СН'!$F$6-'СЕТ СН'!$F$26</f>
        <v>1104.48550503</v>
      </c>
      <c r="Q73" s="36">
        <f>SUMIFS(СВЦЭМ!$D$39:$D$782,СВЦЭМ!$A$39:$A$782,$A73,СВЦЭМ!$B$39:$B$782,Q$47)+'СЕТ СН'!$F$14+СВЦЭМ!$D$10+'СЕТ СН'!$F$6-'СЕТ СН'!$F$26</f>
        <v>1113.6607886199999</v>
      </c>
      <c r="R73" s="36">
        <f>SUMIFS(СВЦЭМ!$D$39:$D$782,СВЦЭМ!$A$39:$A$782,$A73,СВЦЭМ!$B$39:$B$782,R$47)+'СЕТ СН'!$F$14+СВЦЭМ!$D$10+'СЕТ СН'!$F$6-'СЕТ СН'!$F$26</f>
        <v>1092.7195182600001</v>
      </c>
      <c r="S73" s="36">
        <f>SUMIFS(СВЦЭМ!$D$39:$D$782,СВЦЭМ!$A$39:$A$782,$A73,СВЦЭМ!$B$39:$B$782,S$47)+'СЕТ СН'!$F$14+СВЦЭМ!$D$10+'СЕТ СН'!$F$6-'СЕТ СН'!$F$26</f>
        <v>1068.87351053</v>
      </c>
      <c r="T73" s="36">
        <f>SUMIFS(СВЦЭМ!$D$39:$D$782,СВЦЭМ!$A$39:$A$782,$A73,СВЦЭМ!$B$39:$B$782,T$47)+'СЕТ СН'!$F$14+СВЦЭМ!$D$10+'СЕТ СН'!$F$6-'СЕТ СН'!$F$26</f>
        <v>1005.59563611</v>
      </c>
      <c r="U73" s="36">
        <f>SUMIFS(СВЦЭМ!$D$39:$D$782,СВЦЭМ!$A$39:$A$782,$A73,СВЦЭМ!$B$39:$B$782,U$47)+'СЕТ СН'!$F$14+СВЦЭМ!$D$10+'СЕТ СН'!$F$6-'СЕТ СН'!$F$26</f>
        <v>948.74423838000007</v>
      </c>
      <c r="V73" s="36">
        <f>SUMIFS(СВЦЭМ!$D$39:$D$782,СВЦЭМ!$A$39:$A$782,$A73,СВЦЭМ!$B$39:$B$782,V$47)+'СЕТ СН'!$F$14+СВЦЭМ!$D$10+'СЕТ СН'!$F$6-'СЕТ СН'!$F$26</f>
        <v>945.85519567999995</v>
      </c>
      <c r="W73" s="36">
        <f>SUMIFS(СВЦЭМ!$D$39:$D$782,СВЦЭМ!$A$39:$A$782,$A73,СВЦЭМ!$B$39:$B$782,W$47)+'СЕТ СН'!$F$14+СВЦЭМ!$D$10+'СЕТ СН'!$F$6-'СЕТ СН'!$F$26</f>
        <v>960.37333037000008</v>
      </c>
      <c r="X73" s="36">
        <f>SUMIFS(СВЦЭМ!$D$39:$D$782,СВЦЭМ!$A$39:$A$782,$A73,СВЦЭМ!$B$39:$B$782,X$47)+'СЕТ СН'!$F$14+СВЦЭМ!$D$10+'СЕТ СН'!$F$6-'СЕТ СН'!$F$26</f>
        <v>957.35044861000006</v>
      </c>
      <c r="Y73" s="36">
        <f>SUMIFS(СВЦЭМ!$D$39:$D$782,СВЦЭМ!$A$39:$A$782,$A73,СВЦЭМ!$B$39:$B$782,Y$47)+'СЕТ СН'!$F$14+СВЦЭМ!$D$10+'СЕТ СН'!$F$6-'СЕТ СН'!$F$26</f>
        <v>1004.07679659</v>
      </c>
    </row>
    <row r="74" spans="1:25" ht="15.75" x14ac:dyDescent="0.2">
      <c r="A74" s="35">
        <f t="shared" si="1"/>
        <v>44313</v>
      </c>
      <c r="B74" s="36">
        <f>SUMIFS(СВЦЭМ!$D$39:$D$782,СВЦЭМ!$A$39:$A$782,$A74,СВЦЭМ!$B$39:$B$782,B$47)+'СЕТ СН'!$F$14+СВЦЭМ!$D$10+'СЕТ СН'!$F$6-'СЕТ СН'!$F$26</f>
        <v>1239.4959747599999</v>
      </c>
      <c r="C74" s="36">
        <f>SUMIFS(СВЦЭМ!$D$39:$D$782,СВЦЭМ!$A$39:$A$782,$A74,СВЦЭМ!$B$39:$B$782,C$47)+'СЕТ СН'!$F$14+СВЦЭМ!$D$10+'СЕТ СН'!$F$6-'СЕТ СН'!$F$26</f>
        <v>1324.3682958100001</v>
      </c>
      <c r="D74" s="36">
        <f>SUMIFS(СВЦЭМ!$D$39:$D$782,СВЦЭМ!$A$39:$A$782,$A74,СВЦЭМ!$B$39:$B$782,D$47)+'СЕТ СН'!$F$14+СВЦЭМ!$D$10+'СЕТ СН'!$F$6-'СЕТ СН'!$F$26</f>
        <v>1298.6336323200001</v>
      </c>
      <c r="E74" s="36">
        <f>SUMIFS(СВЦЭМ!$D$39:$D$782,СВЦЭМ!$A$39:$A$782,$A74,СВЦЭМ!$B$39:$B$782,E$47)+'СЕТ СН'!$F$14+СВЦЭМ!$D$10+'СЕТ СН'!$F$6-'СЕТ СН'!$F$26</f>
        <v>1295.1242271399999</v>
      </c>
      <c r="F74" s="36">
        <f>SUMIFS(СВЦЭМ!$D$39:$D$782,СВЦЭМ!$A$39:$A$782,$A74,СВЦЭМ!$B$39:$B$782,F$47)+'СЕТ СН'!$F$14+СВЦЭМ!$D$10+'СЕТ СН'!$F$6-'СЕТ СН'!$F$26</f>
        <v>1294.9722775299999</v>
      </c>
      <c r="G74" s="36">
        <f>SUMIFS(СВЦЭМ!$D$39:$D$782,СВЦЭМ!$A$39:$A$782,$A74,СВЦЭМ!$B$39:$B$782,G$47)+'СЕТ СН'!$F$14+СВЦЭМ!$D$10+'СЕТ СН'!$F$6-'СЕТ СН'!$F$26</f>
        <v>1305.4650973599998</v>
      </c>
      <c r="H74" s="36">
        <f>SUMIFS(СВЦЭМ!$D$39:$D$782,СВЦЭМ!$A$39:$A$782,$A74,СВЦЭМ!$B$39:$B$782,H$47)+'СЕТ СН'!$F$14+СВЦЭМ!$D$10+'СЕТ СН'!$F$6-'СЕТ СН'!$F$26</f>
        <v>1318.8715333099999</v>
      </c>
      <c r="I74" s="36">
        <f>SUMIFS(СВЦЭМ!$D$39:$D$782,СВЦЭМ!$A$39:$A$782,$A74,СВЦЭМ!$B$39:$B$782,I$47)+'СЕТ СН'!$F$14+СВЦЭМ!$D$10+'СЕТ СН'!$F$6-'СЕТ СН'!$F$26</f>
        <v>1248.8154189100001</v>
      </c>
      <c r="J74" s="36">
        <f>SUMIFS(СВЦЭМ!$D$39:$D$782,СВЦЭМ!$A$39:$A$782,$A74,СВЦЭМ!$B$39:$B$782,J$47)+'СЕТ СН'!$F$14+СВЦЭМ!$D$10+'СЕТ СН'!$F$6-'СЕТ СН'!$F$26</f>
        <v>1168.2692397599999</v>
      </c>
      <c r="K74" s="36">
        <f>SUMIFS(СВЦЭМ!$D$39:$D$782,СВЦЭМ!$A$39:$A$782,$A74,СВЦЭМ!$B$39:$B$782,K$47)+'СЕТ СН'!$F$14+СВЦЭМ!$D$10+'СЕТ СН'!$F$6-'СЕТ СН'!$F$26</f>
        <v>1116.48181821</v>
      </c>
      <c r="L74" s="36">
        <f>SUMIFS(СВЦЭМ!$D$39:$D$782,СВЦЭМ!$A$39:$A$782,$A74,СВЦЭМ!$B$39:$B$782,L$47)+'СЕТ СН'!$F$14+СВЦЭМ!$D$10+'СЕТ СН'!$F$6-'СЕТ СН'!$F$26</f>
        <v>1123.3785816799998</v>
      </c>
      <c r="M74" s="36">
        <f>SUMIFS(СВЦЭМ!$D$39:$D$782,СВЦЭМ!$A$39:$A$782,$A74,СВЦЭМ!$B$39:$B$782,M$47)+'СЕТ СН'!$F$14+СВЦЭМ!$D$10+'СЕТ СН'!$F$6-'СЕТ СН'!$F$26</f>
        <v>1135.13442706</v>
      </c>
      <c r="N74" s="36">
        <f>SUMIFS(СВЦЭМ!$D$39:$D$782,СВЦЭМ!$A$39:$A$782,$A74,СВЦЭМ!$B$39:$B$782,N$47)+'СЕТ СН'!$F$14+СВЦЭМ!$D$10+'СЕТ СН'!$F$6-'СЕТ СН'!$F$26</f>
        <v>1164.8781068199999</v>
      </c>
      <c r="O74" s="36">
        <f>SUMIFS(СВЦЭМ!$D$39:$D$782,СВЦЭМ!$A$39:$A$782,$A74,СВЦЭМ!$B$39:$B$782,O$47)+'СЕТ СН'!$F$14+СВЦЭМ!$D$10+'СЕТ СН'!$F$6-'СЕТ СН'!$F$26</f>
        <v>1218.57282162</v>
      </c>
      <c r="P74" s="36">
        <f>SUMIFS(СВЦЭМ!$D$39:$D$782,СВЦЭМ!$A$39:$A$782,$A74,СВЦЭМ!$B$39:$B$782,P$47)+'СЕТ СН'!$F$14+СВЦЭМ!$D$10+'СЕТ СН'!$F$6-'СЕТ СН'!$F$26</f>
        <v>1235.0724588799999</v>
      </c>
      <c r="Q74" s="36">
        <f>SUMIFS(СВЦЭМ!$D$39:$D$782,СВЦЭМ!$A$39:$A$782,$A74,СВЦЭМ!$B$39:$B$782,Q$47)+'СЕТ СН'!$F$14+СВЦЭМ!$D$10+'СЕТ СН'!$F$6-'СЕТ СН'!$F$26</f>
        <v>1218.4691340899999</v>
      </c>
      <c r="R74" s="36">
        <f>SUMIFS(СВЦЭМ!$D$39:$D$782,СВЦЭМ!$A$39:$A$782,$A74,СВЦЭМ!$B$39:$B$782,R$47)+'СЕТ СН'!$F$14+СВЦЭМ!$D$10+'СЕТ СН'!$F$6-'СЕТ СН'!$F$26</f>
        <v>1219.1911437799999</v>
      </c>
      <c r="S74" s="36">
        <f>SUMIFS(СВЦЭМ!$D$39:$D$782,СВЦЭМ!$A$39:$A$782,$A74,СВЦЭМ!$B$39:$B$782,S$47)+'СЕТ СН'!$F$14+СВЦЭМ!$D$10+'СЕТ СН'!$F$6-'СЕТ СН'!$F$26</f>
        <v>1241.5216398999999</v>
      </c>
      <c r="T74" s="36">
        <f>SUMIFS(СВЦЭМ!$D$39:$D$782,СВЦЭМ!$A$39:$A$782,$A74,СВЦЭМ!$B$39:$B$782,T$47)+'СЕТ СН'!$F$14+СВЦЭМ!$D$10+'СЕТ СН'!$F$6-'СЕТ СН'!$F$26</f>
        <v>1160.1332078099999</v>
      </c>
      <c r="U74" s="36">
        <f>SUMIFS(СВЦЭМ!$D$39:$D$782,СВЦЭМ!$A$39:$A$782,$A74,СВЦЭМ!$B$39:$B$782,U$47)+'СЕТ СН'!$F$14+СВЦЭМ!$D$10+'СЕТ СН'!$F$6-'СЕТ СН'!$F$26</f>
        <v>1077.2157169699999</v>
      </c>
      <c r="V74" s="36">
        <f>SUMIFS(СВЦЭМ!$D$39:$D$782,СВЦЭМ!$A$39:$A$782,$A74,СВЦЭМ!$B$39:$B$782,V$47)+'СЕТ СН'!$F$14+СВЦЭМ!$D$10+'СЕТ СН'!$F$6-'СЕТ СН'!$F$26</f>
        <v>1058.8343021800001</v>
      </c>
      <c r="W74" s="36">
        <f>SUMIFS(СВЦЭМ!$D$39:$D$782,СВЦЭМ!$A$39:$A$782,$A74,СВЦЭМ!$B$39:$B$782,W$47)+'СЕТ СН'!$F$14+СВЦЭМ!$D$10+'СЕТ СН'!$F$6-'СЕТ СН'!$F$26</f>
        <v>1067.99149216</v>
      </c>
      <c r="X74" s="36">
        <f>SUMIFS(СВЦЭМ!$D$39:$D$782,СВЦЭМ!$A$39:$A$782,$A74,СВЦЭМ!$B$39:$B$782,X$47)+'СЕТ СН'!$F$14+СВЦЭМ!$D$10+'СЕТ СН'!$F$6-'СЕТ СН'!$F$26</f>
        <v>1064.9436190500001</v>
      </c>
      <c r="Y74" s="36">
        <f>SUMIFS(СВЦЭМ!$D$39:$D$782,СВЦЭМ!$A$39:$A$782,$A74,СВЦЭМ!$B$39:$B$782,Y$47)+'СЕТ СН'!$F$14+СВЦЭМ!$D$10+'СЕТ СН'!$F$6-'СЕТ СН'!$F$26</f>
        <v>1105.7646565</v>
      </c>
    </row>
    <row r="75" spans="1:25" ht="15.75" x14ac:dyDescent="0.2">
      <c r="A75" s="35">
        <f t="shared" si="1"/>
        <v>44314</v>
      </c>
      <c r="B75" s="36">
        <f>SUMIFS(СВЦЭМ!$D$39:$D$782,СВЦЭМ!$A$39:$A$782,$A75,СВЦЭМ!$B$39:$B$782,B$47)+'СЕТ СН'!$F$14+СВЦЭМ!$D$10+'СЕТ СН'!$F$6-'СЕТ СН'!$F$26</f>
        <v>1238.85207285</v>
      </c>
      <c r="C75" s="36">
        <f>SUMIFS(СВЦЭМ!$D$39:$D$782,СВЦЭМ!$A$39:$A$782,$A75,СВЦЭМ!$B$39:$B$782,C$47)+'СЕТ СН'!$F$14+СВЦЭМ!$D$10+'СЕТ СН'!$F$6-'СЕТ СН'!$F$26</f>
        <v>1325.4959887699999</v>
      </c>
      <c r="D75" s="36">
        <f>SUMIFS(СВЦЭМ!$D$39:$D$782,СВЦЭМ!$A$39:$A$782,$A75,СВЦЭМ!$B$39:$B$782,D$47)+'СЕТ СН'!$F$14+СВЦЭМ!$D$10+'СЕТ СН'!$F$6-'СЕТ СН'!$F$26</f>
        <v>1349.2575495199999</v>
      </c>
      <c r="E75" s="36">
        <f>SUMIFS(СВЦЭМ!$D$39:$D$782,СВЦЭМ!$A$39:$A$782,$A75,СВЦЭМ!$B$39:$B$782,E$47)+'СЕТ СН'!$F$14+СВЦЭМ!$D$10+'СЕТ СН'!$F$6-'СЕТ СН'!$F$26</f>
        <v>1349.2642804299999</v>
      </c>
      <c r="F75" s="36">
        <f>SUMIFS(СВЦЭМ!$D$39:$D$782,СВЦЭМ!$A$39:$A$782,$A75,СВЦЭМ!$B$39:$B$782,F$47)+'СЕТ СН'!$F$14+СВЦЭМ!$D$10+'СЕТ СН'!$F$6-'СЕТ СН'!$F$26</f>
        <v>1359.4945654399999</v>
      </c>
      <c r="G75" s="36">
        <f>SUMIFS(СВЦЭМ!$D$39:$D$782,СВЦЭМ!$A$39:$A$782,$A75,СВЦЭМ!$B$39:$B$782,G$47)+'СЕТ СН'!$F$14+СВЦЭМ!$D$10+'СЕТ СН'!$F$6-'СЕТ СН'!$F$26</f>
        <v>1366.7087182099999</v>
      </c>
      <c r="H75" s="36">
        <f>SUMIFS(СВЦЭМ!$D$39:$D$782,СВЦЭМ!$A$39:$A$782,$A75,СВЦЭМ!$B$39:$B$782,H$47)+'СЕТ СН'!$F$14+СВЦЭМ!$D$10+'СЕТ СН'!$F$6-'СЕТ СН'!$F$26</f>
        <v>1356.3851419799998</v>
      </c>
      <c r="I75" s="36">
        <f>SUMIFS(СВЦЭМ!$D$39:$D$782,СВЦЭМ!$A$39:$A$782,$A75,СВЦЭМ!$B$39:$B$782,I$47)+'СЕТ СН'!$F$14+СВЦЭМ!$D$10+'СЕТ СН'!$F$6-'СЕТ СН'!$F$26</f>
        <v>1272.25263264</v>
      </c>
      <c r="J75" s="36">
        <f>SUMIFS(СВЦЭМ!$D$39:$D$782,СВЦЭМ!$A$39:$A$782,$A75,СВЦЭМ!$B$39:$B$782,J$47)+'СЕТ СН'!$F$14+СВЦЭМ!$D$10+'СЕТ СН'!$F$6-'СЕТ СН'!$F$26</f>
        <v>1190.97200501</v>
      </c>
      <c r="K75" s="36">
        <f>SUMIFS(СВЦЭМ!$D$39:$D$782,СВЦЭМ!$A$39:$A$782,$A75,СВЦЭМ!$B$39:$B$782,K$47)+'СЕТ СН'!$F$14+СВЦЭМ!$D$10+'СЕТ СН'!$F$6-'СЕТ СН'!$F$26</f>
        <v>1127.5825527300001</v>
      </c>
      <c r="L75" s="36">
        <f>SUMIFS(СВЦЭМ!$D$39:$D$782,СВЦЭМ!$A$39:$A$782,$A75,СВЦЭМ!$B$39:$B$782,L$47)+'СЕТ СН'!$F$14+СВЦЭМ!$D$10+'СЕТ СН'!$F$6-'СЕТ СН'!$F$26</f>
        <v>1123.80095762</v>
      </c>
      <c r="M75" s="36">
        <f>SUMIFS(СВЦЭМ!$D$39:$D$782,СВЦЭМ!$A$39:$A$782,$A75,СВЦЭМ!$B$39:$B$782,M$47)+'СЕТ СН'!$F$14+СВЦЭМ!$D$10+'СЕТ СН'!$F$6-'СЕТ СН'!$F$26</f>
        <v>1138.98740165</v>
      </c>
      <c r="N75" s="36">
        <f>SUMIFS(СВЦЭМ!$D$39:$D$782,СВЦЭМ!$A$39:$A$782,$A75,СВЦЭМ!$B$39:$B$782,N$47)+'СЕТ СН'!$F$14+СВЦЭМ!$D$10+'СЕТ СН'!$F$6-'СЕТ СН'!$F$26</f>
        <v>1180.19488024</v>
      </c>
      <c r="O75" s="36">
        <f>SUMIFS(СВЦЭМ!$D$39:$D$782,СВЦЭМ!$A$39:$A$782,$A75,СВЦЭМ!$B$39:$B$782,O$47)+'СЕТ СН'!$F$14+СВЦЭМ!$D$10+'СЕТ СН'!$F$6-'СЕТ СН'!$F$26</f>
        <v>1222.44242276</v>
      </c>
      <c r="P75" s="36">
        <f>SUMIFS(СВЦЭМ!$D$39:$D$782,СВЦЭМ!$A$39:$A$782,$A75,СВЦЭМ!$B$39:$B$782,P$47)+'СЕТ СН'!$F$14+СВЦЭМ!$D$10+'СЕТ СН'!$F$6-'СЕТ СН'!$F$26</f>
        <v>1271.2349816799999</v>
      </c>
      <c r="Q75" s="36">
        <f>SUMIFS(СВЦЭМ!$D$39:$D$782,СВЦЭМ!$A$39:$A$782,$A75,СВЦЭМ!$B$39:$B$782,Q$47)+'СЕТ СН'!$F$14+СВЦЭМ!$D$10+'СЕТ СН'!$F$6-'СЕТ СН'!$F$26</f>
        <v>1272.6419004100001</v>
      </c>
      <c r="R75" s="36">
        <f>SUMIFS(СВЦЭМ!$D$39:$D$782,СВЦЭМ!$A$39:$A$782,$A75,СВЦЭМ!$B$39:$B$782,R$47)+'СЕТ СН'!$F$14+СВЦЭМ!$D$10+'СЕТ СН'!$F$6-'СЕТ СН'!$F$26</f>
        <v>1270.15584979</v>
      </c>
      <c r="S75" s="36">
        <f>SUMIFS(СВЦЭМ!$D$39:$D$782,СВЦЭМ!$A$39:$A$782,$A75,СВЦЭМ!$B$39:$B$782,S$47)+'СЕТ СН'!$F$14+СВЦЭМ!$D$10+'СЕТ СН'!$F$6-'СЕТ СН'!$F$26</f>
        <v>1277.1364865599999</v>
      </c>
      <c r="T75" s="36">
        <f>SUMIFS(СВЦЭМ!$D$39:$D$782,СВЦЭМ!$A$39:$A$782,$A75,СВЦЭМ!$B$39:$B$782,T$47)+'СЕТ СН'!$F$14+СВЦЭМ!$D$10+'СЕТ СН'!$F$6-'СЕТ СН'!$F$26</f>
        <v>1190.74729084</v>
      </c>
      <c r="U75" s="36">
        <f>SUMIFS(СВЦЭМ!$D$39:$D$782,СВЦЭМ!$A$39:$A$782,$A75,СВЦЭМ!$B$39:$B$782,U$47)+'СЕТ СН'!$F$14+СВЦЭМ!$D$10+'СЕТ СН'!$F$6-'СЕТ СН'!$F$26</f>
        <v>1116.1734684199998</v>
      </c>
      <c r="V75" s="36">
        <f>SUMIFS(СВЦЭМ!$D$39:$D$782,СВЦЭМ!$A$39:$A$782,$A75,СВЦЭМ!$B$39:$B$782,V$47)+'СЕТ СН'!$F$14+СВЦЭМ!$D$10+'СЕТ СН'!$F$6-'СЕТ СН'!$F$26</f>
        <v>1087.2119574000001</v>
      </c>
      <c r="W75" s="36">
        <f>SUMIFS(СВЦЭМ!$D$39:$D$782,СВЦЭМ!$A$39:$A$782,$A75,СВЦЭМ!$B$39:$B$782,W$47)+'СЕТ СН'!$F$14+СВЦЭМ!$D$10+'СЕТ СН'!$F$6-'СЕТ СН'!$F$26</f>
        <v>1106.0899135100001</v>
      </c>
      <c r="X75" s="36">
        <f>SUMIFS(СВЦЭМ!$D$39:$D$782,СВЦЭМ!$A$39:$A$782,$A75,СВЦЭМ!$B$39:$B$782,X$47)+'СЕТ СН'!$F$14+СВЦЭМ!$D$10+'СЕТ СН'!$F$6-'СЕТ СН'!$F$26</f>
        <v>1141.5287849700001</v>
      </c>
      <c r="Y75" s="36">
        <f>SUMIFS(СВЦЭМ!$D$39:$D$782,СВЦЭМ!$A$39:$A$782,$A75,СВЦЭМ!$B$39:$B$782,Y$47)+'СЕТ СН'!$F$14+СВЦЭМ!$D$10+'СЕТ СН'!$F$6-'СЕТ СН'!$F$26</f>
        <v>1207.2059480599999</v>
      </c>
    </row>
    <row r="76" spans="1:25" ht="15.75" x14ac:dyDescent="0.2">
      <c r="A76" s="35">
        <f t="shared" si="1"/>
        <v>44315</v>
      </c>
      <c r="B76" s="36">
        <f>SUMIFS(СВЦЭМ!$D$39:$D$782,СВЦЭМ!$A$39:$A$782,$A76,СВЦЭМ!$B$39:$B$782,B$47)+'СЕТ СН'!$F$14+СВЦЭМ!$D$10+'СЕТ СН'!$F$6-'СЕТ СН'!$F$26</f>
        <v>1246.7332778299999</v>
      </c>
      <c r="C76" s="36">
        <f>SUMIFS(СВЦЭМ!$D$39:$D$782,СВЦЭМ!$A$39:$A$782,$A76,СВЦЭМ!$B$39:$B$782,C$47)+'СЕТ СН'!$F$14+СВЦЭМ!$D$10+'СЕТ СН'!$F$6-'СЕТ СН'!$F$26</f>
        <v>1342.9659982199998</v>
      </c>
      <c r="D76" s="36">
        <f>SUMIFS(СВЦЭМ!$D$39:$D$782,СВЦЭМ!$A$39:$A$782,$A76,СВЦЭМ!$B$39:$B$782,D$47)+'СЕТ СН'!$F$14+СВЦЭМ!$D$10+'СЕТ СН'!$F$6-'СЕТ СН'!$F$26</f>
        <v>1346.09600585</v>
      </c>
      <c r="E76" s="36">
        <f>SUMIFS(СВЦЭМ!$D$39:$D$782,СВЦЭМ!$A$39:$A$782,$A76,СВЦЭМ!$B$39:$B$782,E$47)+'СЕТ СН'!$F$14+СВЦЭМ!$D$10+'СЕТ СН'!$F$6-'СЕТ СН'!$F$26</f>
        <v>1342.0906082399999</v>
      </c>
      <c r="F76" s="36">
        <f>SUMIFS(СВЦЭМ!$D$39:$D$782,СВЦЭМ!$A$39:$A$782,$A76,СВЦЭМ!$B$39:$B$782,F$47)+'СЕТ СН'!$F$14+СВЦЭМ!$D$10+'СЕТ СН'!$F$6-'СЕТ СН'!$F$26</f>
        <v>1354.9786204099998</v>
      </c>
      <c r="G76" s="36">
        <f>SUMIFS(СВЦЭМ!$D$39:$D$782,СВЦЭМ!$A$39:$A$782,$A76,СВЦЭМ!$B$39:$B$782,G$47)+'СЕТ СН'!$F$14+СВЦЭМ!$D$10+'СЕТ СН'!$F$6-'СЕТ СН'!$F$26</f>
        <v>1363.22404871</v>
      </c>
      <c r="H76" s="36">
        <f>SUMIFS(СВЦЭМ!$D$39:$D$782,СВЦЭМ!$A$39:$A$782,$A76,СВЦЭМ!$B$39:$B$782,H$47)+'СЕТ СН'!$F$14+СВЦЭМ!$D$10+'СЕТ СН'!$F$6-'СЕТ СН'!$F$26</f>
        <v>1363.69408853</v>
      </c>
      <c r="I76" s="36">
        <f>SUMIFS(СВЦЭМ!$D$39:$D$782,СВЦЭМ!$A$39:$A$782,$A76,СВЦЭМ!$B$39:$B$782,I$47)+'СЕТ СН'!$F$14+СВЦЭМ!$D$10+'СЕТ СН'!$F$6-'СЕТ СН'!$F$26</f>
        <v>1263.78589831</v>
      </c>
      <c r="J76" s="36">
        <f>SUMIFS(СВЦЭМ!$D$39:$D$782,СВЦЭМ!$A$39:$A$782,$A76,СВЦЭМ!$B$39:$B$782,J$47)+'СЕТ СН'!$F$14+СВЦЭМ!$D$10+'СЕТ СН'!$F$6-'СЕТ СН'!$F$26</f>
        <v>1197.23853368</v>
      </c>
      <c r="K76" s="36">
        <f>SUMIFS(СВЦЭМ!$D$39:$D$782,СВЦЭМ!$A$39:$A$782,$A76,СВЦЭМ!$B$39:$B$782,K$47)+'СЕТ СН'!$F$14+СВЦЭМ!$D$10+'СЕТ СН'!$F$6-'СЕТ СН'!$F$26</f>
        <v>1131.6268070900001</v>
      </c>
      <c r="L76" s="36">
        <f>SUMIFS(СВЦЭМ!$D$39:$D$782,СВЦЭМ!$A$39:$A$782,$A76,СВЦЭМ!$B$39:$B$782,L$47)+'СЕТ СН'!$F$14+СВЦЭМ!$D$10+'СЕТ СН'!$F$6-'СЕТ СН'!$F$26</f>
        <v>1136.6151918200001</v>
      </c>
      <c r="M76" s="36">
        <f>SUMIFS(СВЦЭМ!$D$39:$D$782,СВЦЭМ!$A$39:$A$782,$A76,СВЦЭМ!$B$39:$B$782,M$47)+'СЕТ СН'!$F$14+СВЦЭМ!$D$10+'СЕТ СН'!$F$6-'СЕТ СН'!$F$26</f>
        <v>1146.3492752699999</v>
      </c>
      <c r="N76" s="36">
        <f>SUMIFS(СВЦЭМ!$D$39:$D$782,СВЦЭМ!$A$39:$A$782,$A76,СВЦЭМ!$B$39:$B$782,N$47)+'СЕТ СН'!$F$14+СВЦЭМ!$D$10+'СЕТ СН'!$F$6-'СЕТ СН'!$F$26</f>
        <v>1178.2481039699999</v>
      </c>
      <c r="O76" s="36">
        <f>SUMIFS(СВЦЭМ!$D$39:$D$782,СВЦЭМ!$A$39:$A$782,$A76,СВЦЭМ!$B$39:$B$782,O$47)+'СЕТ СН'!$F$14+СВЦЭМ!$D$10+'СЕТ СН'!$F$6-'СЕТ СН'!$F$26</f>
        <v>1230.0321533399999</v>
      </c>
      <c r="P76" s="36">
        <f>SUMIFS(СВЦЭМ!$D$39:$D$782,СВЦЭМ!$A$39:$A$782,$A76,СВЦЭМ!$B$39:$B$782,P$47)+'СЕТ СН'!$F$14+СВЦЭМ!$D$10+'СЕТ СН'!$F$6-'СЕТ СН'!$F$26</f>
        <v>1269.4907873699999</v>
      </c>
      <c r="Q76" s="36">
        <f>SUMIFS(СВЦЭМ!$D$39:$D$782,СВЦЭМ!$A$39:$A$782,$A76,СВЦЭМ!$B$39:$B$782,Q$47)+'СЕТ СН'!$F$14+СВЦЭМ!$D$10+'СЕТ СН'!$F$6-'СЕТ СН'!$F$26</f>
        <v>1263.2374956199999</v>
      </c>
      <c r="R76" s="36">
        <f>SUMIFS(СВЦЭМ!$D$39:$D$782,СВЦЭМ!$A$39:$A$782,$A76,СВЦЭМ!$B$39:$B$782,R$47)+'СЕТ СН'!$F$14+СВЦЭМ!$D$10+'СЕТ СН'!$F$6-'СЕТ СН'!$F$26</f>
        <v>1266.1555657700001</v>
      </c>
      <c r="S76" s="36">
        <f>SUMIFS(СВЦЭМ!$D$39:$D$782,СВЦЭМ!$A$39:$A$782,$A76,СВЦЭМ!$B$39:$B$782,S$47)+'СЕТ СН'!$F$14+СВЦЭМ!$D$10+'СЕТ СН'!$F$6-'СЕТ СН'!$F$26</f>
        <v>1286.78742027</v>
      </c>
      <c r="T76" s="36">
        <f>SUMIFS(СВЦЭМ!$D$39:$D$782,СВЦЭМ!$A$39:$A$782,$A76,СВЦЭМ!$B$39:$B$782,T$47)+'СЕТ СН'!$F$14+СВЦЭМ!$D$10+'СЕТ СН'!$F$6-'СЕТ СН'!$F$26</f>
        <v>1194.2081486</v>
      </c>
      <c r="U76" s="36">
        <f>SUMIFS(СВЦЭМ!$D$39:$D$782,СВЦЭМ!$A$39:$A$782,$A76,СВЦЭМ!$B$39:$B$782,U$47)+'СЕТ СН'!$F$14+СВЦЭМ!$D$10+'СЕТ СН'!$F$6-'СЕТ СН'!$F$26</f>
        <v>1106.94905346</v>
      </c>
      <c r="V76" s="36">
        <f>SUMIFS(СВЦЭМ!$D$39:$D$782,СВЦЭМ!$A$39:$A$782,$A76,СВЦЭМ!$B$39:$B$782,V$47)+'СЕТ СН'!$F$14+СВЦЭМ!$D$10+'СЕТ СН'!$F$6-'СЕТ СН'!$F$26</f>
        <v>1074.6422699299999</v>
      </c>
      <c r="W76" s="36">
        <f>SUMIFS(СВЦЭМ!$D$39:$D$782,СВЦЭМ!$A$39:$A$782,$A76,СВЦЭМ!$B$39:$B$782,W$47)+'СЕТ СН'!$F$14+СВЦЭМ!$D$10+'СЕТ СН'!$F$6-'СЕТ СН'!$F$26</f>
        <v>1082.4877514799998</v>
      </c>
      <c r="X76" s="36">
        <f>SUMIFS(СВЦЭМ!$D$39:$D$782,СВЦЭМ!$A$39:$A$782,$A76,СВЦЭМ!$B$39:$B$782,X$47)+'СЕТ СН'!$F$14+СВЦЭМ!$D$10+'СЕТ СН'!$F$6-'СЕТ СН'!$F$26</f>
        <v>1106.66850202</v>
      </c>
      <c r="Y76" s="36">
        <f>SUMIFS(СВЦЭМ!$D$39:$D$782,СВЦЭМ!$A$39:$A$782,$A76,СВЦЭМ!$B$39:$B$782,Y$47)+'СЕТ СН'!$F$14+СВЦЭМ!$D$10+'СЕТ СН'!$F$6-'СЕТ СН'!$F$26</f>
        <v>1173.60223763</v>
      </c>
    </row>
    <row r="77" spans="1:25" ht="15.75" x14ac:dyDescent="0.2">
      <c r="A77" s="35">
        <f t="shared" si="1"/>
        <v>44316</v>
      </c>
      <c r="B77" s="36">
        <f>SUMIFS(СВЦЭМ!$D$39:$D$782,СВЦЭМ!$A$39:$A$782,$A77,СВЦЭМ!$B$39:$B$782,B$47)+'СЕТ СН'!$F$14+СВЦЭМ!$D$10+'СЕТ СН'!$F$6-'СЕТ СН'!$F$26</f>
        <v>1230.9370885199999</v>
      </c>
      <c r="C77" s="36">
        <f>SUMIFS(СВЦЭМ!$D$39:$D$782,СВЦЭМ!$A$39:$A$782,$A77,СВЦЭМ!$B$39:$B$782,C$47)+'СЕТ СН'!$F$14+СВЦЭМ!$D$10+'СЕТ СН'!$F$6-'СЕТ СН'!$F$26</f>
        <v>1314.90519253</v>
      </c>
      <c r="D77" s="36">
        <f>SUMIFS(СВЦЭМ!$D$39:$D$782,СВЦЭМ!$A$39:$A$782,$A77,СВЦЭМ!$B$39:$B$782,D$47)+'СЕТ СН'!$F$14+СВЦЭМ!$D$10+'СЕТ СН'!$F$6-'СЕТ СН'!$F$26</f>
        <v>1338.1382538599998</v>
      </c>
      <c r="E77" s="36">
        <f>SUMIFS(СВЦЭМ!$D$39:$D$782,СВЦЭМ!$A$39:$A$782,$A77,СВЦЭМ!$B$39:$B$782,E$47)+'СЕТ СН'!$F$14+СВЦЭМ!$D$10+'СЕТ СН'!$F$6-'СЕТ СН'!$F$26</f>
        <v>1333.46291748</v>
      </c>
      <c r="F77" s="36">
        <f>SUMIFS(СВЦЭМ!$D$39:$D$782,СВЦЭМ!$A$39:$A$782,$A77,СВЦЭМ!$B$39:$B$782,F$47)+'СЕТ СН'!$F$14+СВЦЭМ!$D$10+'СЕТ СН'!$F$6-'СЕТ СН'!$F$26</f>
        <v>1345.6423440799999</v>
      </c>
      <c r="G77" s="36">
        <f>SUMIFS(СВЦЭМ!$D$39:$D$782,СВЦЭМ!$A$39:$A$782,$A77,СВЦЭМ!$B$39:$B$782,G$47)+'СЕТ СН'!$F$14+СВЦЭМ!$D$10+'СЕТ СН'!$F$6-'СЕТ СН'!$F$26</f>
        <v>1362.9922052899999</v>
      </c>
      <c r="H77" s="36">
        <f>SUMIFS(СВЦЭМ!$D$39:$D$782,СВЦЭМ!$A$39:$A$782,$A77,СВЦЭМ!$B$39:$B$782,H$47)+'СЕТ СН'!$F$14+СВЦЭМ!$D$10+'СЕТ СН'!$F$6-'СЕТ СН'!$F$26</f>
        <v>1366.3997757299999</v>
      </c>
      <c r="I77" s="36">
        <f>SUMIFS(СВЦЭМ!$D$39:$D$782,СВЦЭМ!$A$39:$A$782,$A77,СВЦЭМ!$B$39:$B$782,I$47)+'СЕТ СН'!$F$14+СВЦЭМ!$D$10+'СЕТ СН'!$F$6-'СЕТ СН'!$F$26</f>
        <v>1287.45553518</v>
      </c>
      <c r="J77" s="36">
        <f>SUMIFS(СВЦЭМ!$D$39:$D$782,СВЦЭМ!$A$39:$A$782,$A77,СВЦЭМ!$B$39:$B$782,J$47)+'СЕТ СН'!$F$14+СВЦЭМ!$D$10+'СЕТ СН'!$F$6-'СЕТ СН'!$F$26</f>
        <v>1217.3242074699999</v>
      </c>
      <c r="K77" s="36">
        <f>SUMIFS(СВЦЭМ!$D$39:$D$782,СВЦЭМ!$A$39:$A$782,$A77,СВЦЭМ!$B$39:$B$782,K$47)+'СЕТ СН'!$F$14+СВЦЭМ!$D$10+'СЕТ СН'!$F$6-'СЕТ СН'!$F$26</f>
        <v>1181.9472111299999</v>
      </c>
      <c r="L77" s="36">
        <f>SUMIFS(СВЦЭМ!$D$39:$D$782,СВЦЭМ!$A$39:$A$782,$A77,СВЦЭМ!$B$39:$B$782,L$47)+'СЕТ СН'!$F$14+СВЦЭМ!$D$10+'СЕТ СН'!$F$6-'СЕТ СН'!$F$26</f>
        <v>1156.61072472</v>
      </c>
      <c r="M77" s="36">
        <f>SUMIFS(СВЦЭМ!$D$39:$D$782,СВЦЭМ!$A$39:$A$782,$A77,СВЦЭМ!$B$39:$B$782,M$47)+'СЕТ СН'!$F$14+СВЦЭМ!$D$10+'СЕТ СН'!$F$6-'СЕТ СН'!$F$26</f>
        <v>1164.9806219499999</v>
      </c>
      <c r="N77" s="36">
        <f>SUMIFS(СВЦЭМ!$D$39:$D$782,СВЦЭМ!$A$39:$A$782,$A77,СВЦЭМ!$B$39:$B$782,N$47)+'СЕТ СН'!$F$14+СВЦЭМ!$D$10+'СЕТ СН'!$F$6-'СЕТ СН'!$F$26</f>
        <v>1229.5161974799998</v>
      </c>
      <c r="O77" s="36">
        <f>SUMIFS(СВЦЭМ!$D$39:$D$782,СВЦЭМ!$A$39:$A$782,$A77,СВЦЭМ!$B$39:$B$782,O$47)+'СЕТ СН'!$F$14+СВЦЭМ!$D$10+'СЕТ СН'!$F$6-'СЕТ СН'!$F$26</f>
        <v>1269.6927259699999</v>
      </c>
      <c r="P77" s="36">
        <f>SUMIFS(СВЦЭМ!$D$39:$D$782,СВЦЭМ!$A$39:$A$782,$A77,СВЦЭМ!$B$39:$B$782,P$47)+'СЕТ СН'!$F$14+СВЦЭМ!$D$10+'СЕТ СН'!$F$6-'СЕТ СН'!$F$26</f>
        <v>1296.48566256</v>
      </c>
      <c r="Q77" s="36">
        <f>SUMIFS(СВЦЭМ!$D$39:$D$782,СВЦЭМ!$A$39:$A$782,$A77,СВЦЭМ!$B$39:$B$782,Q$47)+'СЕТ СН'!$F$14+СВЦЭМ!$D$10+'СЕТ СН'!$F$6-'СЕТ СН'!$F$26</f>
        <v>1290.52683527</v>
      </c>
      <c r="R77" s="36">
        <f>SUMIFS(СВЦЭМ!$D$39:$D$782,СВЦЭМ!$A$39:$A$782,$A77,СВЦЭМ!$B$39:$B$782,R$47)+'СЕТ СН'!$F$14+СВЦЭМ!$D$10+'СЕТ СН'!$F$6-'СЕТ СН'!$F$26</f>
        <v>1281.05274227</v>
      </c>
      <c r="S77" s="36">
        <f>SUMIFS(СВЦЭМ!$D$39:$D$782,СВЦЭМ!$A$39:$A$782,$A77,СВЦЭМ!$B$39:$B$782,S$47)+'СЕТ СН'!$F$14+СВЦЭМ!$D$10+'СЕТ СН'!$F$6-'СЕТ СН'!$F$26</f>
        <v>1271.7248149099998</v>
      </c>
      <c r="T77" s="36">
        <f>SUMIFS(СВЦЭМ!$D$39:$D$782,СВЦЭМ!$A$39:$A$782,$A77,СВЦЭМ!$B$39:$B$782,T$47)+'СЕТ СН'!$F$14+СВЦЭМ!$D$10+'СЕТ СН'!$F$6-'СЕТ СН'!$F$26</f>
        <v>1177.4928493499999</v>
      </c>
      <c r="U77" s="36">
        <f>SUMIFS(СВЦЭМ!$D$39:$D$782,СВЦЭМ!$A$39:$A$782,$A77,СВЦЭМ!$B$39:$B$782,U$47)+'СЕТ СН'!$F$14+СВЦЭМ!$D$10+'СЕТ СН'!$F$6-'СЕТ СН'!$F$26</f>
        <v>1095.0398665599998</v>
      </c>
      <c r="V77" s="36">
        <f>SUMIFS(СВЦЭМ!$D$39:$D$782,СВЦЭМ!$A$39:$A$782,$A77,СВЦЭМ!$B$39:$B$782,V$47)+'СЕТ СН'!$F$14+СВЦЭМ!$D$10+'СЕТ СН'!$F$6-'СЕТ СН'!$F$26</f>
        <v>1063.96173785</v>
      </c>
      <c r="W77" s="36">
        <f>SUMIFS(СВЦЭМ!$D$39:$D$782,СВЦЭМ!$A$39:$A$782,$A77,СВЦЭМ!$B$39:$B$782,W$47)+'СЕТ СН'!$F$14+СВЦЭМ!$D$10+'СЕТ СН'!$F$6-'СЕТ СН'!$F$26</f>
        <v>1070.7971865700001</v>
      </c>
      <c r="X77" s="36">
        <f>SUMIFS(СВЦЭМ!$D$39:$D$782,СВЦЭМ!$A$39:$A$782,$A77,СВЦЭМ!$B$39:$B$782,X$47)+'СЕТ СН'!$F$14+СВЦЭМ!$D$10+'СЕТ СН'!$F$6-'СЕТ СН'!$F$26</f>
        <v>1111.7593461899999</v>
      </c>
      <c r="Y77" s="36">
        <f>SUMIFS(СВЦЭМ!$D$39:$D$782,СВЦЭМ!$A$39:$A$782,$A77,СВЦЭМ!$B$39:$B$782,Y$47)+'СЕТ СН'!$F$14+СВЦЭМ!$D$10+'СЕТ СН'!$F$6-'СЕТ СН'!$F$26</f>
        <v>1192.71269861</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8"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01.04.2021</v>
      </c>
      <c r="B84" s="36">
        <f>SUMIFS(СВЦЭМ!$D$39:$D$782,СВЦЭМ!$A$39:$A$782,$A84,СВЦЭМ!$B$39:$B$782,B$83)+'СЕТ СН'!$G$14+СВЦЭМ!$D$10+'СЕТ СН'!$G$6-'СЕТ СН'!$G$26</f>
        <v>1332.01527523</v>
      </c>
      <c r="C84" s="36">
        <f>SUMIFS(СВЦЭМ!$D$39:$D$782,СВЦЭМ!$A$39:$A$782,$A84,СВЦЭМ!$B$39:$B$782,C$83)+'СЕТ СН'!$G$14+СВЦЭМ!$D$10+'СЕТ СН'!$G$6-'СЕТ СН'!$G$26</f>
        <v>1412.74355687</v>
      </c>
      <c r="D84" s="36">
        <f>SUMIFS(СВЦЭМ!$D$39:$D$782,СВЦЭМ!$A$39:$A$782,$A84,СВЦЭМ!$B$39:$B$782,D$83)+'СЕТ СН'!$G$14+СВЦЭМ!$D$10+'СЕТ СН'!$G$6-'СЕТ СН'!$G$26</f>
        <v>1456.44396016</v>
      </c>
      <c r="E84" s="36">
        <f>SUMIFS(СВЦЭМ!$D$39:$D$782,СВЦЭМ!$A$39:$A$782,$A84,СВЦЭМ!$B$39:$B$782,E$83)+'СЕТ СН'!$G$14+СВЦЭМ!$D$10+'СЕТ СН'!$G$6-'СЕТ СН'!$G$26</f>
        <v>1456.33342223</v>
      </c>
      <c r="F84" s="36">
        <f>SUMIFS(СВЦЭМ!$D$39:$D$782,СВЦЭМ!$A$39:$A$782,$A84,СВЦЭМ!$B$39:$B$782,F$83)+'СЕТ СН'!$G$14+СВЦЭМ!$D$10+'СЕТ СН'!$G$6-'СЕТ СН'!$G$26</f>
        <v>1451.9712769300002</v>
      </c>
      <c r="G84" s="36">
        <f>SUMIFS(СВЦЭМ!$D$39:$D$782,СВЦЭМ!$A$39:$A$782,$A84,СВЦЭМ!$B$39:$B$782,G$83)+'СЕТ СН'!$G$14+СВЦЭМ!$D$10+'СЕТ СН'!$G$6-'СЕТ СН'!$G$26</f>
        <v>1442.92566328</v>
      </c>
      <c r="H84" s="36">
        <f>SUMIFS(СВЦЭМ!$D$39:$D$782,СВЦЭМ!$A$39:$A$782,$A84,СВЦЭМ!$B$39:$B$782,H$83)+'СЕТ СН'!$G$14+СВЦЭМ!$D$10+'СЕТ СН'!$G$6-'СЕТ СН'!$G$26</f>
        <v>1382.1142008300001</v>
      </c>
      <c r="I84" s="36">
        <f>SUMIFS(СВЦЭМ!$D$39:$D$782,СВЦЭМ!$A$39:$A$782,$A84,СВЦЭМ!$B$39:$B$782,I$83)+'СЕТ СН'!$G$14+СВЦЭМ!$D$10+'СЕТ СН'!$G$6-'СЕТ СН'!$G$26</f>
        <v>1349.6388926</v>
      </c>
      <c r="J84" s="36">
        <f>SUMIFS(СВЦЭМ!$D$39:$D$782,СВЦЭМ!$A$39:$A$782,$A84,СВЦЭМ!$B$39:$B$782,J$83)+'СЕТ СН'!$G$14+СВЦЭМ!$D$10+'СЕТ СН'!$G$6-'СЕТ СН'!$G$26</f>
        <v>1305.6641036800002</v>
      </c>
      <c r="K84" s="36">
        <f>SUMIFS(СВЦЭМ!$D$39:$D$782,СВЦЭМ!$A$39:$A$782,$A84,СВЦЭМ!$B$39:$B$782,K$83)+'СЕТ СН'!$G$14+СВЦЭМ!$D$10+'СЕТ СН'!$G$6-'СЕТ СН'!$G$26</f>
        <v>1235.06308921</v>
      </c>
      <c r="L84" s="36">
        <f>SUMIFS(СВЦЭМ!$D$39:$D$782,СВЦЭМ!$A$39:$A$782,$A84,СВЦЭМ!$B$39:$B$782,L$83)+'СЕТ СН'!$G$14+СВЦЭМ!$D$10+'СЕТ СН'!$G$6-'СЕТ СН'!$G$26</f>
        <v>1234.7549537800001</v>
      </c>
      <c r="M84" s="36">
        <f>SUMIFS(СВЦЭМ!$D$39:$D$782,СВЦЭМ!$A$39:$A$782,$A84,СВЦЭМ!$B$39:$B$782,M$83)+'СЕТ СН'!$G$14+СВЦЭМ!$D$10+'СЕТ СН'!$G$6-'СЕТ СН'!$G$26</f>
        <v>1238.18959083</v>
      </c>
      <c r="N84" s="36">
        <f>SUMIFS(СВЦЭМ!$D$39:$D$782,СВЦЭМ!$A$39:$A$782,$A84,СВЦЭМ!$B$39:$B$782,N$83)+'СЕТ СН'!$G$14+СВЦЭМ!$D$10+'СЕТ СН'!$G$6-'СЕТ СН'!$G$26</f>
        <v>1266.1390677900001</v>
      </c>
      <c r="O84" s="36">
        <f>SUMIFS(СВЦЭМ!$D$39:$D$782,СВЦЭМ!$A$39:$A$782,$A84,СВЦЭМ!$B$39:$B$782,O$83)+'СЕТ СН'!$G$14+СВЦЭМ!$D$10+'СЕТ СН'!$G$6-'СЕТ СН'!$G$26</f>
        <v>1305.37621326</v>
      </c>
      <c r="P84" s="36">
        <f>SUMIFS(СВЦЭМ!$D$39:$D$782,СВЦЭМ!$A$39:$A$782,$A84,СВЦЭМ!$B$39:$B$782,P$83)+'СЕТ СН'!$G$14+СВЦЭМ!$D$10+'СЕТ СН'!$G$6-'СЕТ СН'!$G$26</f>
        <v>1350.80406765</v>
      </c>
      <c r="Q84" s="36">
        <f>SUMIFS(СВЦЭМ!$D$39:$D$782,СВЦЭМ!$A$39:$A$782,$A84,СВЦЭМ!$B$39:$B$782,Q$83)+'СЕТ СН'!$G$14+СВЦЭМ!$D$10+'СЕТ СН'!$G$6-'СЕТ СН'!$G$26</f>
        <v>1376.8883362900001</v>
      </c>
      <c r="R84" s="36">
        <f>SUMIFS(СВЦЭМ!$D$39:$D$782,СВЦЭМ!$A$39:$A$782,$A84,СВЦЭМ!$B$39:$B$782,R$83)+'СЕТ СН'!$G$14+СВЦЭМ!$D$10+'СЕТ СН'!$G$6-'СЕТ СН'!$G$26</f>
        <v>1363.1057744100001</v>
      </c>
      <c r="S84" s="36">
        <f>SUMIFS(СВЦЭМ!$D$39:$D$782,СВЦЭМ!$A$39:$A$782,$A84,СВЦЭМ!$B$39:$B$782,S$83)+'СЕТ СН'!$G$14+СВЦЭМ!$D$10+'СЕТ СН'!$G$6-'СЕТ СН'!$G$26</f>
        <v>1344.5476273700001</v>
      </c>
      <c r="T84" s="36">
        <f>SUMIFS(СВЦЭМ!$D$39:$D$782,СВЦЭМ!$A$39:$A$782,$A84,СВЦЭМ!$B$39:$B$782,T$83)+'СЕТ СН'!$G$14+СВЦЭМ!$D$10+'СЕТ СН'!$G$6-'СЕТ СН'!$G$26</f>
        <v>1308.4232946700001</v>
      </c>
      <c r="U84" s="36">
        <f>SUMIFS(СВЦЭМ!$D$39:$D$782,СВЦЭМ!$A$39:$A$782,$A84,СВЦЭМ!$B$39:$B$782,U$83)+'СЕТ СН'!$G$14+СВЦЭМ!$D$10+'СЕТ СН'!$G$6-'СЕТ СН'!$G$26</f>
        <v>1239.3190205400001</v>
      </c>
      <c r="V84" s="36">
        <f>SUMIFS(СВЦЭМ!$D$39:$D$782,СВЦЭМ!$A$39:$A$782,$A84,СВЦЭМ!$B$39:$B$782,V$83)+'СЕТ СН'!$G$14+СВЦЭМ!$D$10+'СЕТ СН'!$G$6-'СЕТ СН'!$G$26</f>
        <v>1203.7617097</v>
      </c>
      <c r="W84" s="36">
        <f>SUMIFS(СВЦЭМ!$D$39:$D$782,СВЦЭМ!$A$39:$A$782,$A84,СВЦЭМ!$B$39:$B$782,W$83)+'СЕТ СН'!$G$14+СВЦЭМ!$D$10+'СЕТ СН'!$G$6-'СЕТ СН'!$G$26</f>
        <v>1193.2696064500001</v>
      </c>
      <c r="X84" s="36">
        <f>SUMIFS(СВЦЭМ!$D$39:$D$782,СВЦЭМ!$A$39:$A$782,$A84,СВЦЭМ!$B$39:$B$782,X$83)+'СЕТ СН'!$G$14+СВЦЭМ!$D$10+'СЕТ СН'!$G$6-'СЕТ СН'!$G$26</f>
        <v>1212.1689871599999</v>
      </c>
      <c r="Y84" s="36">
        <f>SUMIFS(СВЦЭМ!$D$39:$D$782,СВЦЭМ!$A$39:$A$782,$A84,СВЦЭМ!$B$39:$B$782,Y$83)+'СЕТ СН'!$G$14+СВЦЭМ!$D$10+'СЕТ СН'!$G$6-'СЕТ СН'!$G$26</f>
        <v>1232.4689035600002</v>
      </c>
      <c r="AA84" s="45"/>
    </row>
    <row r="85" spans="1:27" ht="15.75" x14ac:dyDescent="0.2">
      <c r="A85" s="35">
        <f>A84+1</f>
        <v>44288</v>
      </c>
      <c r="B85" s="36">
        <f>SUMIFS(СВЦЭМ!$D$39:$D$782,СВЦЭМ!$A$39:$A$782,$A85,СВЦЭМ!$B$39:$B$782,B$83)+'СЕТ СН'!$G$14+СВЦЭМ!$D$10+'СЕТ СН'!$G$6-'СЕТ СН'!$G$26</f>
        <v>1297.93964439</v>
      </c>
      <c r="C85" s="36">
        <f>SUMIFS(СВЦЭМ!$D$39:$D$782,СВЦЭМ!$A$39:$A$782,$A85,СВЦЭМ!$B$39:$B$782,C$83)+'СЕТ СН'!$G$14+СВЦЭМ!$D$10+'СЕТ СН'!$G$6-'СЕТ СН'!$G$26</f>
        <v>1352.6884756900001</v>
      </c>
      <c r="D85" s="36">
        <f>SUMIFS(СВЦЭМ!$D$39:$D$782,СВЦЭМ!$A$39:$A$782,$A85,СВЦЭМ!$B$39:$B$782,D$83)+'СЕТ СН'!$G$14+СВЦЭМ!$D$10+'СЕТ СН'!$G$6-'СЕТ СН'!$G$26</f>
        <v>1400.25873796</v>
      </c>
      <c r="E85" s="36">
        <f>SUMIFS(СВЦЭМ!$D$39:$D$782,СВЦЭМ!$A$39:$A$782,$A85,СВЦЭМ!$B$39:$B$782,E$83)+'СЕТ СН'!$G$14+СВЦЭМ!$D$10+'СЕТ СН'!$G$6-'СЕТ СН'!$G$26</f>
        <v>1412.5546749300001</v>
      </c>
      <c r="F85" s="36">
        <f>SUMIFS(СВЦЭМ!$D$39:$D$782,СВЦЭМ!$A$39:$A$782,$A85,СВЦЭМ!$B$39:$B$782,F$83)+'СЕТ СН'!$G$14+СВЦЭМ!$D$10+'СЕТ СН'!$G$6-'СЕТ СН'!$G$26</f>
        <v>1405.56276897</v>
      </c>
      <c r="G85" s="36">
        <f>SUMIFS(СВЦЭМ!$D$39:$D$782,СВЦЭМ!$A$39:$A$782,$A85,СВЦЭМ!$B$39:$B$782,G$83)+'СЕТ СН'!$G$14+СВЦЭМ!$D$10+'СЕТ СН'!$G$6-'СЕТ СН'!$G$26</f>
        <v>1376.1755087500001</v>
      </c>
      <c r="H85" s="36">
        <f>SUMIFS(СВЦЭМ!$D$39:$D$782,СВЦЭМ!$A$39:$A$782,$A85,СВЦЭМ!$B$39:$B$782,H$83)+'СЕТ СН'!$G$14+СВЦЭМ!$D$10+'СЕТ СН'!$G$6-'СЕТ СН'!$G$26</f>
        <v>1342.6749176800001</v>
      </c>
      <c r="I85" s="36">
        <f>SUMIFS(СВЦЭМ!$D$39:$D$782,СВЦЭМ!$A$39:$A$782,$A85,СВЦЭМ!$B$39:$B$782,I$83)+'СЕТ СН'!$G$14+СВЦЭМ!$D$10+'СЕТ СН'!$G$6-'СЕТ СН'!$G$26</f>
        <v>1314.60366305</v>
      </c>
      <c r="J85" s="36">
        <f>SUMIFS(СВЦЭМ!$D$39:$D$782,СВЦЭМ!$A$39:$A$782,$A85,СВЦЭМ!$B$39:$B$782,J$83)+'СЕТ СН'!$G$14+СВЦЭМ!$D$10+'СЕТ СН'!$G$6-'СЕТ СН'!$G$26</f>
        <v>1275.7866967699999</v>
      </c>
      <c r="K85" s="36">
        <f>SUMIFS(СВЦЭМ!$D$39:$D$782,СВЦЭМ!$A$39:$A$782,$A85,СВЦЭМ!$B$39:$B$782,K$83)+'СЕТ СН'!$G$14+СВЦЭМ!$D$10+'СЕТ СН'!$G$6-'СЕТ СН'!$G$26</f>
        <v>1248.8243074100001</v>
      </c>
      <c r="L85" s="36">
        <f>SUMIFS(СВЦЭМ!$D$39:$D$782,СВЦЭМ!$A$39:$A$782,$A85,СВЦЭМ!$B$39:$B$782,L$83)+'СЕТ СН'!$G$14+СВЦЭМ!$D$10+'СЕТ СН'!$G$6-'СЕТ СН'!$G$26</f>
        <v>1266.50444511</v>
      </c>
      <c r="M85" s="36">
        <f>SUMIFS(СВЦЭМ!$D$39:$D$782,СВЦЭМ!$A$39:$A$782,$A85,СВЦЭМ!$B$39:$B$782,M$83)+'СЕТ СН'!$G$14+СВЦЭМ!$D$10+'СЕТ СН'!$G$6-'СЕТ СН'!$G$26</f>
        <v>1253.86125369</v>
      </c>
      <c r="N85" s="36">
        <f>SUMIFS(СВЦЭМ!$D$39:$D$782,СВЦЭМ!$A$39:$A$782,$A85,СВЦЭМ!$B$39:$B$782,N$83)+'СЕТ СН'!$G$14+СВЦЭМ!$D$10+'СЕТ СН'!$G$6-'СЕТ СН'!$G$26</f>
        <v>1283.96824442</v>
      </c>
      <c r="O85" s="36">
        <f>SUMIFS(СВЦЭМ!$D$39:$D$782,СВЦЭМ!$A$39:$A$782,$A85,СВЦЭМ!$B$39:$B$782,O$83)+'СЕТ СН'!$G$14+СВЦЭМ!$D$10+'СЕТ СН'!$G$6-'СЕТ СН'!$G$26</f>
        <v>1318.8540288300001</v>
      </c>
      <c r="P85" s="36">
        <f>SUMIFS(СВЦЭМ!$D$39:$D$782,СВЦЭМ!$A$39:$A$782,$A85,СВЦЭМ!$B$39:$B$782,P$83)+'СЕТ СН'!$G$14+СВЦЭМ!$D$10+'СЕТ СН'!$G$6-'СЕТ СН'!$G$26</f>
        <v>1364.4890879300001</v>
      </c>
      <c r="Q85" s="36">
        <f>SUMIFS(СВЦЭМ!$D$39:$D$782,СВЦЭМ!$A$39:$A$782,$A85,СВЦЭМ!$B$39:$B$782,Q$83)+'СЕТ СН'!$G$14+СВЦЭМ!$D$10+'СЕТ СН'!$G$6-'СЕТ СН'!$G$26</f>
        <v>1381.7618120900001</v>
      </c>
      <c r="R85" s="36">
        <f>SUMIFS(СВЦЭМ!$D$39:$D$782,СВЦЭМ!$A$39:$A$782,$A85,СВЦЭМ!$B$39:$B$782,R$83)+'СЕТ СН'!$G$14+СВЦЭМ!$D$10+'СЕТ СН'!$G$6-'СЕТ СН'!$G$26</f>
        <v>1384.3169448200001</v>
      </c>
      <c r="S85" s="36">
        <f>SUMIFS(СВЦЭМ!$D$39:$D$782,СВЦЭМ!$A$39:$A$782,$A85,СВЦЭМ!$B$39:$B$782,S$83)+'СЕТ СН'!$G$14+СВЦЭМ!$D$10+'СЕТ СН'!$G$6-'СЕТ СН'!$G$26</f>
        <v>1378.1485143300001</v>
      </c>
      <c r="T85" s="36">
        <f>SUMIFS(СВЦЭМ!$D$39:$D$782,СВЦЭМ!$A$39:$A$782,$A85,СВЦЭМ!$B$39:$B$782,T$83)+'СЕТ СН'!$G$14+СВЦЭМ!$D$10+'СЕТ СН'!$G$6-'СЕТ СН'!$G$26</f>
        <v>1315.9795861800001</v>
      </c>
      <c r="U85" s="36">
        <f>SUMIFS(СВЦЭМ!$D$39:$D$782,СВЦЭМ!$A$39:$A$782,$A85,СВЦЭМ!$B$39:$B$782,U$83)+'СЕТ СН'!$G$14+СВЦЭМ!$D$10+'СЕТ СН'!$G$6-'СЕТ СН'!$G$26</f>
        <v>1243.3955206500002</v>
      </c>
      <c r="V85" s="36">
        <f>SUMIFS(СВЦЭМ!$D$39:$D$782,СВЦЭМ!$A$39:$A$782,$A85,СВЦЭМ!$B$39:$B$782,V$83)+'СЕТ СН'!$G$14+СВЦЭМ!$D$10+'СЕТ СН'!$G$6-'СЕТ СН'!$G$26</f>
        <v>1207.4508900000001</v>
      </c>
      <c r="W85" s="36">
        <f>SUMIFS(СВЦЭМ!$D$39:$D$782,СВЦЭМ!$A$39:$A$782,$A85,СВЦЭМ!$B$39:$B$782,W$83)+'СЕТ СН'!$G$14+СВЦЭМ!$D$10+'СЕТ СН'!$G$6-'СЕТ СН'!$G$26</f>
        <v>1205.9707685000001</v>
      </c>
      <c r="X85" s="36">
        <f>SUMIFS(СВЦЭМ!$D$39:$D$782,СВЦЭМ!$A$39:$A$782,$A85,СВЦЭМ!$B$39:$B$782,X$83)+'СЕТ СН'!$G$14+СВЦЭМ!$D$10+'СЕТ СН'!$G$6-'СЕТ СН'!$G$26</f>
        <v>1233.2637541000001</v>
      </c>
      <c r="Y85" s="36">
        <f>SUMIFS(СВЦЭМ!$D$39:$D$782,СВЦЭМ!$A$39:$A$782,$A85,СВЦЭМ!$B$39:$B$782,Y$83)+'СЕТ СН'!$G$14+СВЦЭМ!$D$10+'СЕТ СН'!$G$6-'СЕТ СН'!$G$26</f>
        <v>1278.90127577</v>
      </c>
    </row>
    <row r="86" spans="1:27" ht="15.75" x14ac:dyDescent="0.2">
      <c r="A86" s="35">
        <f t="shared" ref="A86:A113" si="2">A85+1</f>
        <v>44289</v>
      </c>
      <c r="B86" s="36">
        <f>SUMIFS(СВЦЭМ!$D$39:$D$782,СВЦЭМ!$A$39:$A$782,$A86,СВЦЭМ!$B$39:$B$782,B$83)+'СЕТ СН'!$G$14+СВЦЭМ!$D$10+'СЕТ СН'!$G$6-'СЕТ СН'!$G$26</f>
        <v>1371.04508764</v>
      </c>
      <c r="C86" s="36">
        <f>SUMIFS(СВЦЭМ!$D$39:$D$782,СВЦЭМ!$A$39:$A$782,$A86,СВЦЭМ!$B$39:$B$782,C$83)+'СЕТ СН'!$G$14+СВЦЭМ!$D$10+'СЕТ СН'!$G$6-'СЕТ СН'!$G$26</f>
        <v>1425.26257887</v>
      </c>
      <c r="D86" s="36">
        <f>SUMIFS(СВЦЭМ!$D$39:$D$782,СВЦЭМ!$A$39:$A$782,$A86,СВЦЭМ!$B$39:$B$782,D$83)+'СЕТ СН'!$G$14+СВЦЭМ!$D$10+'СЕТ СН'!$G$6-'СЕТ СН'!$G$26</f>
        <v>1460.3193864300001</v>
      </c>
      <c r="E86" s="36">
        <f>SUMIFS(СВЦЭМ!$D$39:$D$782,СВЦЭМ!$A$39:$A$782,$A86,СВЦЭМ!$B$39:$B$782,E$83)+'СЕТ СН'!$G$14+СВЦЭМ!$D$10+'СЕТ СН'!$G$6-'СЕТ СН'!$G$26</f>
        <v>1446.4869567400001</v>
      </c>
      <c r="F86" s="36">
        <f>SUMIFS(СВЦЭМ!$D$39:$D$782,СВЦЭМ!$A$39:$A$782,$A86,СВЦЭМ!$B$39:$B$782,F$83)+'СЕТ СН'!$G$14+СВЦЭМ!$D$10+'СЕТ СН'!$G$6-'СЕТ СН'!$G$26</f>
        <v>1462.1413687700001</v>
      </c>
      <c r="G86" s="36">
        <f>SUMIFS(СВЦЭМ!$D$39:$D$782,СВЦЭМ!$A$39:$A$782,$A86,СВЦЭМ!$B$39:$B$782,G$83)+'СЕТ СН'!$G$14+СВЦЭМ!$D$10+'СЕТ СН'!$G$6-'СЕТ СН'!$G$26</f>
        <v>1448.8702355400001</v>
      </c>
      <c r="H86" s="36">
        <f>SUMIFS(СВЦЭМ!$D$39:$D$782,СВЦЭМ!$A$39:$A$782,$A86,СВЦЭМ!$B$39:$B$782,H$83)+'СЕТ СН'!$G$14+СВЦЭМ!$D$10+'СЕТ СН'!$G$6-'СЕТ СН'!$G$26</f>
        <v>1364.35684285</v>
      </c>
      <c r="I86" s="36">
        <f>SUMIFS(СВЦЭМ!$D$39:$D$782,СВЦЭМ!$A$39:$A$782,$A86,СВЦЭМ!$B$39:$B$782,I$83)+'СЕТ СН'!$G$14+СВЦЭМ!$D$10+'СЕТ СН'!$G$6-'СЕТ СН'!$G$26</f>
        <v>1330.06066794</v>
      </c>
      <c r="J86" s="36">
        <f>SUMIFS(СВЦЭМ!$D$39:$D$782,СВЦЭМ!$A$39:$A$782,$A86,СВЦЭМ!$B$39:$B$782,J$83)+'СЕТ СН'!$G$14+СВЦЭМ!$D$10+'СЕТ СН'!$G$6-'СЕТ СН'!$G$26</f>
        <v>1269.2512603</v>
      </c>
      <c r="K86" s="36">
        <f>SUMIFS(СВЦЭМ!$D$39:$D$782,СВЦЭМ!$A$39:$A$782,$A86,СВЦЭМ!$B$39:$B$782,K$83)+'СЕТ СН'!$G$14+СВЦЭМ!$D$10+'СЕТ СН'!$G$6-'СЕТ СН'!$G$26</f>
        <v>1211.4873698500001</v>
      </c>
      <c r="L86" s="36">
        <f>SUMIFS(СВЦЭМ!$D$39:$D$782,СВЦЭМ!$A$39:$A$782,$A86,СВЦЭМ!$B$39:$B$782,L$83)+'СЕТ СН'!$G$14+СВЦЭМ!$D$10+'СЕТ СН'!$G$6-'СЕТ СН'!$G$26</f>
        <v>1219.5088775500001</v>
      </c>
      <c r="M86" s="36">
        <f>SUMIFS(СВЦЭМ!$D$39:$D$782,СВЦЭМ!$A$39:$A$782,$A86,СВЦЭМ!$B$39:$B$782,M$83)+'СЕТ СН'!$G$14+СВЦЭМ!$D$10+'СЕТ СН'!$G$6-'СЕТ СН'!$G$26</f>
        <v>1230.68372144</v>
      </c>
      <c r="N86" s="36">
        <f>SUMIFS(СВЦЭМ!$D$39:$D$782,СВЦЭМ!$A$39:$A$782,$A86,СВЦЭМ!$B$39:$B$782,N$83)+'СЕТ СН'!$G$14+СВЦЭМ!$D$10+'СЕТ СН'!$G$6-'СЕТ СН'!$G$26</f>
        <v>1265.5818768900001</v>
      </c>
      <c r="O86" s="36">
        <f>SUMIFS(СВЦЭМ!$D$39:$D$782,СВЦЭМ!$A$39:$A$782,$A86,СВЦЭМ!$B$39:$B$782,O$83)+'СЕТ СН'!$G$14+СВЦЭМ!$D$10+'СЕТ СН'!$G$6-'СЕТ СН'!$G$26</f>
        <v>1308.2391963700002</v>
      </c>
      <c r="P86" s="36">
        <f>SUMIFS(СВЦЭМ!$D$39:$D$782,СВЦЭМ!$A$39:$A$782,$A86,СВЦЭМ!$B$39:$B$782,P$83)+'СЕТ СН'!$G$14+СВЦЭМ!$D$10+'СЕТ СН'!$G$6-'СЕТ СН'!$G$26</f>
        <v>1361.9721111200001</v>
      </c>
      <c r="Q86" s="36">
        <f>SUMIFS(СВЦЭМ!$D$39:$D$782,СВЦЭМ!$A$39:$A$782,$A86,СВЦЭМ!$B$39:$B$782,Q$83)+'СЕТ СН'!$G$14+СВЦЭМ!$D$10+'СЕТ СН'!$G$6-'СЕТ СН'!$G$26</f>
        <v>1385.3392718500002</v>
      </c>
      <c r="R86" s="36">
        <f>SUMIFS(СВЦЭМ!$D$39:$D$782,СВЦЭМ!$A$39:$A$782,$A86,СВЦЭМ!$B$39:$B$782,R$83)+'СЕТ СН'!$G$14+СВЦЭМ!$D$10+'СЕТ СН'!$G$6-'СЕТ СН'!$G$26</f>
        <v>1375.33289014</v>
      </c>
      <c r="S86" s="36">
        <f>SUMIFS(СВЦЭМ!$D$39:$D$782,СВЦЭМ!$A$39:$A$782,$A86,СВЦЭМ!$B$39:$B$782,S$83)+'СЕТ СН'!$G$14+СВЦЭМ!$D$10+'СЕТ СН'!$G$6-'СЕТ СН'!$G$26</f>
        <v>1356.0984734200001</v>
      </c>
      <c r="T86" s="36">
        <f>SUMIFS(СВЦЭМ!$D$39:$D$782,СВЦЭМ!$A$39:$A$782,$A86,СВЦЭМ!$B$39:$B$782,T$83)+'СЕТ СН'!$G$14+СВЦЭМ!$D$10+'СЕТ СН'!$G$6-'СЕТ СН'!$G$26</f>
        <v>1276.0001649200001</v>
      </c>
      <c r="U86" s="36">
        <f>SUMIFS(СВЦЭМ!$D$39:$D$782,СВЦЭМ!$A$39:$A$782,$A86,СВЦЭМ!$B$39:$B$782,U$83)+'СЕТ СН'!$G$14+СВЦЭМ!$D$10+'СЕТ СН'!$G$6-'СЕТ СН'!$G$26</f>
        <v>1195.89223915</v>
      </c>
      <c r="V86" s="36">
        <f>SUMIFS(СВЦЭМ!$D$39:$D$782,СВЦЭМ!$A$39:$A$782,$A86,СВЦЭМ!$B$39:$B$782,V$83)+'СЕТ СН'!$G$14+СВЦЭМ!$D$10+'СЕТ СН'!$G$6-'СЕТ СН'!$G$26</f>
        <v>1170.9012333200001</v>
      </c>
      <c r="W86" s="36">
        <f>SUMIFS(СВЦЭМ!$D$39:$D$782,СВЦЭМ!$A$39:$A$782,$A86,СВЦЭМ!$B$39:$B$782,W$83)+'СЕТ СН'!$G$14+СВЦЭМ!$D$10+'СЕТ СН'!$G$6-'СЕТ СН'!$G$26</f>
        <v>1166.78890282</v>
      </c>
      <c r="X86" s="36">
        <f>SUMIFS(СВЦЭМ!$D$39:$D$782,СВЦЭМ!$A$39:$A$782,$A86,СВЦЭМ!$B$39:$B$782,X$83)+'СЕТ СН'!$G$14+СВЦЭМ!$D$10+'СЕТ СН'!$G$6-'СЕТ СН'!$G$26</f>
        <v>1191.3889311400001</v>
      </c>
      <c r="Y86" s="36">
        <f>SUMIFS(СВЦЭМ!$D$39:$D$782,СВЦЭМ!$A$39:$A$782,$A86,СВЦЭМ!$B$39:$B$782,Y$83)+'СЕТ СН'!$G$14+СВЦЭМ!$D$10+'СЕТ СН'!$G$6-'СЕТ СН'!$G$26</f>
        <v>1244.33416603</v>
      </c>
    </row>
    <row r="87" spans="1:27" ht="15.75" x14ac:dyDescent="0.2">
      <c r="A87" s="35">
        <f t="shared" si="2"/>
        <v>44290</v>
      </c>
      <c r="B87" s="36">
        <f>SUMIFS(СВЦЭМ!$D$39:$D$782,СВЦЭМ!$A$39:$A$782,$A87,СВЦЭМ!$B$39:$B$782,B$83)+'СЕТ СН'!$G$14+СВЦЭМ!$D$10+'СЕТ СН'!$G$6-'СЕТ СН'!$G$26</f>
        <v>1318.9959813800001</v>
      </c>
      <c r="C87" s="36">
        <f>SUMIFS(СВЦЭМ!$D$39:$D$782,СВЦЭМ!$A$39:$A$782,$A87,СВЦЭМ!$B$39:$B$782,C$83)+'СЕТ СН'!$G$14+СВЦЭМ!$D$10+'СЕТ СН'!$G$6-'СЕТ СН'!$G$26</f>
        <v>1399.0228504900001</v>
      </c>
      <c r="D87" s="36">
        <f>SUMIFS(СВЦЭМ!$D$39:$D$782,СВЦЭМ!$A$39:$A$782,$A87,СВЦЭМ!$B$39:$B$782,D$83)+'СЕТ СН'!$G$14+СВЦЭМ!$D$10+'СЕТ СН'!$G$6-'СЕТ СН'!$G$26</f>
        <v>1443.23003526</v>
      </c>
      <c r="E87" s="36">
        <f>SUMIFS(СВЦЭМ!$D$39:$D$782,СВЦЭМ!$A$39:$A$782,$A87,СВЦЭМ!$B$39:$B$782,E$83)+'СЕТ СН'!$G$14+СВЦЭМ!$D$10+'СЕТ СН'!$G$6-'СЕТ СН'!$G$26</f>
        <v>1450.1786439100001</v>
      </c>
      <c r="F87" s="36">
        <f>SUMIFS(СВЦЭМ!$D$39:$D$782,СВЦЭМ!$A$39:$A$782,$A87,СВЦЭМ!$B$39:$B$782,F$83)+'СЕТ СН'!$G$14+СВЦЭМ!$D$10+'СЕТ СН'!$G$6-'СЕТ СН'!$G$26</f>
        <v>1462.1225040100001</v>
      </c>
      <c r="G87" s="36">
        <f>SUMIFS(СВЦЭМ!$D$39:$D$782,СВЦЭМ!$A$39:$A$782,$A87,СВЦЭМ!$B$39:$B$782,G$83)+'СЕТ СН'!$G$14+СВЦЭМ!$D$10+'СЕТ СН'!$G$6-'СЕТ СН'!$G$26</f>
        <v>1452.9707332100002</v>
      </c>
      <c r="H87" s="36">
        <f>SUMIFS(СВЦЭМ!$D$39:$D$782,СВЦЭМ!$A$39:$A$782,$A87,СВЦЭМ!$B$39:$B$782,H$83)+'СЕТ СН'!$G$14+СВЦЭМ!$D$10+'СЕТ СН'!$G$6-'СЕТ СН'!$G$26</f>
        <v>1434.1878292000001</v>
      </c>
      <c r="I87" s="36">
        <f>SUMIFS(СВЦЭМ!$D$39:$D$782,СВЦЭМ!$A$39:$A$782,$A87,СВЦЭМ!$B$39:$B$782,I$83)+'СЕТ СН'!$G$14+СВЦЭМ!$D$10+'СЕТ СН'!$G$6-'СЕТ СН'!$G$26</f>
        <v>1375.12858654</v>
      </c>
      <c r="J87" s="36">
        <f>SUMIFS(СВЦЭМ!$D$39:$D$782,СВЦЭМ!$A$39:$A$782,$A87,СВЦЭМ!$B$39:$B$782,J$83)+'СЕТ СН'!$G$14+СВЦЭМ!$D$10+'СЕТ СН'!$G$6-'СЕТ СН'!$G$26</f>
        <v>1298.7831169900001</v>
      </c>
      <c r="K87" s="36">
        <f>SUMIFS(СВЦЭМ!$D$39:$D$782,СВЦЭМ!$A$39:$A$782,$A87,СВЦЭМ!$B$39:$B$782,K$83)+'СЕТ СН'!$G$14+СВЦЭМ!$D$10+'СЕТ СН'!$G$6-'СЕТ СН'!$G$26</f>
        <v>1228.3889099700002</v>
      </c>
      <c r="L87" s="36">
        <f>SUMIFS(СВЦЭМ!$D$39:$D$782,СВЦЭМ!$A$39:$A$782,$A87,СВЦЭМ!$B$39:$B$782,L$83)+'СЕТ СН'!$G$14+СВЦЭМ!$D$10+'СЕТ СН'!$G$6-'СЕТ СН'!$G$26</f>
        <v>1210.2040461300001</v>
      </c>
      <c r="M87" s="36">
        <f>SUMIFS(СВЦЭМ!$D$39:$D$782,СВЦЭМ!$A$39:$A$782,$A87,СВЦЭМ!$B$39:$B$782,M$83)+'СЕТ СН'!$G$14+СВЦЭМ!$D$10+'СЕТ СН'!$G$6-'СЕТ СН'!$G$26</f>
        <v>1215.9755661900001</v>
      </c>
      <c r="N87" s="36">
        <f>SUMIFS(СВЦЭМ!$D$39:$D$782,СВЦЭМ!$A$39:$A$782,$A87,СВЦЭМ!$B$39:$B$782,N$83)+'СЕТ СН'!$G$14+СВЦЭМ!$D$10+'СЕТ СН'!$G$6-'СЕТ СН'!$G$26</f>
        <v>1237.4496409999999</v>
      </c>
      <c r="O87" s="36">
        <f>SUMIFS(СВЦЭМ!$D$39:$D$782,СВЦЭМ!$A$39:$A$782,$A87,СВЦЭМ!$B$39:$B$782,O$83)+'СЕТ СН'!$G$14+СВЦЭМ!$D$10+'СЕТ СН'!$G$6-'СЕТ СН'!$G$26</f>
        <v>1271.74048055</v>
      </c>
      <c r="P87" s="36">
        <f>SUMIFS(СВЦЭМ!$D$39:$D$782,СВЦЭМ!$A$39:$A$782,$A87,СВЦЭМ!$B$39:$B$782,P$83)+'СЕТ СН'!$G$14+СВЦЭМ!$D$10+'СЕТ СН'!$G$6-'СЕТ СН'!$G$26</f>
        <v>1324.5790780500001</v>
      </c>
      <c r="Q87" s="36">
        <f>SUMIFS(СВЦЭМ!$D$39:$D$782,СВЦЭМ!$A$39:$A$782,$A87,СВЦЭМ!$B$39:$B$782,Q$83)+'СЕТ СН'!$G$14+СВЦЭМ!$D$10+'СЕТ СН'!$G$6-'СЕТ СН'!$G$26</f>
        <v>1354.7353620200001</v>
      </c>
      <c r="R87" s="36">
        <f>SUMIFS(СВЦЭМ!$D$39:$D$782,СВЦЭМ!$A$39:$A$782,$A87,СВЦЭМ!$B$39:$B$782,R$83)+'СЕТ СН'!$G$14+СВЦЭМ!$D$10+'СЕТ СН'!$G$6-'СЕТ СН'!$G$26</f>
        <v>1347.5380174000002</v>
      </c>
      <c r="S87" s="36">
        <f>SUMIFS(СВЦЭМ!$D$39:$D$782,СВЦЭМ!$A$39:$A$782,$A87,СВЦЭМ!$B$39:$B$782,S$83)+'СЕТ СН'!$G$14+СВЦЭМ!$D$10+'СЕТ СН'!$G$6-'СЕТ СН'!$G$26</f>
        <v>1314.2943428800002</v>
      </c>
      <c r="T87" s="36">
        <f>SUMIFS(СВЦЭМ!$D$39:$D$782,СВЦЭМ!$A$39:$A$782,$A87,СВЦЭМ!$B$39:$B$782,T$83)+'СЕТ СН'!$G$14+СВЦЭМ!$D$10+'СЕТ СН'!$G$6-'СЕТ СН'!$G$26</f>
        <v>1220.2753150599999</v>
      </c>
      <c r="U87" s="36">
        <f>SUMIFS(СВЦЭМ!$D$39:$D$782,СВЦЭМ!$A$39:$A$782,$A87,СВЦЭМ!$B$39:$B$782,U$83)+'СЕТ СН'!$G$14+СВЦЭМ!$D$10+'СЕТ СН'!$G$6-'СЕТ СН'!$G$26</f>
        <v>1146.9265751299999</v>
      </c>
      <c r="V87" s="36">
        <f>SUMIFS(СВЦЭМ!$D$39:$D$782,СВЦЭМ!$A$39:$A$782,$A87,СВЦЭМ!$B$39:$B$782,V$83)+'СЕТ СН'!$G$14+СВЦЭМ!$D$10+'СЕТ СН'!$G$6-'СЕТ СН'!$G$26</f>
        <v>1141.47220083</v>
      </c>
      <c r="W87" s="36">
        <f>SUMIFS(СВЦЭМ!$D$39:$D$782,СВЦЭМ!$A$39:$A$782,$A87,СВЦЭМ!$B$39:$B$782,W$83)+'СЕТ СН'!$G$14+СВЦЭМ!$D$10+'СЕТ СН'!$G$6-'СЕТ СН'!$G$26</f>
        <v>1155.42612401</v>
      </c>
      <c r="X87" s="36">
        <f>SUMIFS(СВЦЭМ!$D$39:$D$782,СВЦЭМ!$A$39:$A$782,$A87,СВЦЭМ!$B$39:$B$782,X$83)+'СЕТ СН'!$G$14+СВЦЭМ!$D$10+'СЕТ СН'!$G$6-'СЕТ СН'!$G$26</f>
        <v>1179.85664045</v>
      </c>
      <c r="Y87" s="36">
        <f>SUMIFS(СВЦЭМ!$D$39:$D$782,СВЦЭМ!$A$39:$A$782,$A87,СВЦЭМ!$B$39:$B$782,Y$83)+'СЕТ СН'!$G$14+СВЦЭМ!$D$10+'СЕТ СН'!$G$6-'СЕТ СН'!$G$26</f>
        <v>1228.6802446700001</v>
      </c>
    </row>
    <row r="88" spans="1:27" ht="15.75" x14ac:dyDescent="0.2">
      <c r="A88" s="35">
        <f t="shared" si="2"/>
        <v>44291</v>
      </c>
      <c r="B88" s="36">
        <f>SUMIFS(СВЦЭМ!$D$39:$D$782,СВЦЭМ!$A$39:$A$782,$A88,СВЦЭМ!$B$39:$B$782,B$83)+'СЕТ СН'!$G$14+СВЦЭМ!$D$10+'СЕТ СН'!$G$6-'СЕТ СН'!$G$26</f>
        <v>1310.2048479300001</v>
      </c>
      <c r="C88" s="36">
        <f>SUMIFS(СВЦЭМ!$D$39:$D$782,СВЦЭМ!$A$39:$A$782,$A88,СВЦЭМ!$B$39:$B$782,C$83)+'СЕТ СН'!$G$14+СВЦЭМ!$D$10+'СЕТ СН'!$G$6-'СЕТ СН'!$G$26</f>
        <v>1397.7473584700001</v>
      </c>
      <c r="D88" s="36">
        <f>SUMIFS(СВЦЭМ!$D$39:$D$782,СВЦЭМ!$A$39:$A$782,$A88,СВЦЭМ!$B$39:$B$782,D$83)+'СЕТ СН'!$G$14+СВЦЭМ!$D$10+'СЕТ СН'!$G$6-'СЕТ СН'!$G$26</f>
        <v>1451.9590784</v>
      </c>
      <c r="E88" s="36">
        <f>SUMIFS(СВЦЭМ!$D$39:$D$782,СВЦЭМ!$A$39:$A$782,$A88,СВЦЭМ!$B$39:$B$782,E$83)+'СЕТ СН'!$G$14+СВЦЭМ!$D$10+'СЕТ СН'!$G$6-'СЕТ СН'!$G$26</f>
        <v>1459.1693640000001</v>
      </c>
      <c r="F88" s="36">
        <f>SUMIFS(СВЦЭМ!$D$39:$D$782,СВЦЭМ!$A$39:$A$782,$A88,СВЦЭМ!$B$39:$B$782,F$83)+'СЕТ СН'!$G$14+СВЦЭМ!$D$10+'СЕТ СН'!$G$6-'СЕТ СН'!$G$26</f>
        <v>1462.8088750700001</v>
      </c>
      <c r="G88" s="36">
        <f>SUMIFS(СВЦЭМ!$D$39:$D$782,СВЦЭМ!$A$39:$A$782,$A88,СВЦЭМ!$B$39:$B$782,G$83)+'СЕТ СН'!$G$14+СВЦЭМ!$D$10+'СЕТ СН'!$G$6-'СЕТ СН'!$G$26</f>
        <v>1460.4379904700002</v>
      </c>
      <c r="H88" s="36">
        <f>SUMIFS(СВЦЭМ!$D$39:$D$782,СВЦЭМ!$A$39:$A$782,$A88,СВЦЭМ!$B$39:$B$782,H$83)+'СЕТ СН'!$G$14+СВЦЭМ!$D$10+'СЕТ СН'!$G$6-'СЕТ СН'!$G$26</f>
        <v>1408.7552911400001</v>
      </c>
      <c r="I88" s="36">
        <f>SUMIFS(СВЦЭМ!$D$39:$D$782,СВЦЭМ!$A$39:$A$782,$A88,СВЦЭМ!$B$39:$B$782,I$83)+'СЕТ СН'!$G$14+СВЦЭМ!$D$10+'СЕТ СН'!$G$6-'СЕТ СН'!$G$26</f>
        <v>1336.17688008</v>
      </c>
      <c r="J88" s="36">
        <f>SUMIFS(СВЦЭМ!$D$39:$D$782,СВЦЭМ!$A$39:$A$782,$A88,СВЦЭМ!$B$39:$B$782,J$83)+'СЕТ СН'!$G$14+СВЦЭМ!$D$10+'СЕТ СН'!$G$6-'СЕТ СН'!$G$26</f>
        <v>1297.2366135700001</v>
      </c>
      <c r="K88" s="36">
        <f>SUMIFS(СВЦЭМ!$D$39:$D$782,СВЦЭМ!$A$39:$A$782,$A88,СВЦЭМ!$B$39:$B$782,K$83)+'СЕТ СН'!$G$14+СВЦЭМ!$D$10+'СЕТ СН'!$G$6-'СЕТ СН'!$G$26</f>
        <v>1255.7413902600001</v>
      </c>
      <c r="L88" s="36">
        <f>SUMIFS(СВЦЭМ!$D$39:$D$782,СВЦЭМ!$A$39:$A$782,$A88,СВЦЭМ!$B$39:$B$782,L$83)+'СЕТ СН'!$G$14+СВЦЭМ!$D$10+'СЕТ СН'!$G$6-'СЕТ СН'!$G$26</f>
        <v>1272.0463758799999</v>
      </c>
      <c r="M88" s="36">
        <f>SUMIFS(СВЦЭМ!$D$39:$D$782,СВЦЭМ!$A$39:$A$782,$A88,СВЦЭМ!$B$39:$B$782,M$83)+'СЕТ СН'!$G$14+СВЦЭМ!$D$10+'СЕТ СН'!$G$6-'СЕТ СН'!$G$26</f>
        <v>1265.5061466100001</v>
      </c>
      <c r="N88" s="36">
        <f>SUMIFS(СВЦЭМ!$D$39:$D$782,СВЦЭМ!$A$39:$A$782,$A88,СВЦЭМ!$B$39:$B$782,N$83)+'СЕТ СН'!$G$14+СВЦЭМ!$D$10+'СЕТ СН'!$G$6-'СЕТ СН'!$G$26</f>
        <v>1266.77504273</v>
      </c>
      <c r="O88" s="36">
        <f>SUMIFS(СВЦЭМ!$D$39:$D$782,СВЦЭМ!$A$39:$A$782,$A88,СВЦЭМ!$B$39:$B$782,O$83)+'СЕТ СН'!$G$14+СВЦЭМ!$D$10+'СЕТ СН'!$G$6-'СЕТ СН'!$G$26</f>
        <v>1305.1710765100001</v>
      </c>
      <c r="P88" s="36">
        <f>SUMIFS(СВЦЭМ!$D$39:$D$782,СВЦЭМ!$A$39:$A$782,$A88,СВЦЭМ!$B$39:$B$782,P$83)+'СЕТ СН'!$G$14+СВЦЭМ!$D$10+'СЕТ СН'!$G$6-'СЕТ СН'!$G$26</f>
        <v>1356.9949830800001</v>
      </c>
      <c r="Q88" s="36">
        <f>SUMIFS(СВЦЭМ!$D$39:$D$782,СВЦЭМ!$A$39:$A$782,$A88,СВЦЭМ!$B$39:$B$782,Q$83)+'СЕТ СН'!$G$14+СВЦЭМ!$D$10+'СЕТ СН'!$G$6-'СЕТ СН'!$G$26</f>
        <v>1378.8969409900001</v>
      </c>
      <c r="R88" s="36">
        <f>SUMIFS(СВЦЭМ!$D$39:$D$782,СВЦЭМ!$A$39:$A$782,$A88,СВЦЭМ!$B$39:$B$782,R$83)+'СЕТ СН'!$G$14+СВЦЭМ!$D$10+'СЕТ СН'!$G$6-'СЕТ СН'!$G$26</f>
        <v>1367.91266251</v>
      </c>
      <c r="S88" s="36">
        <f>SUMIFS(СВЦЭМ!$D$39:$D$782,СВЦЭМ!$A$39:$A$782,$A88,СВЦЭМ!$B$39:$B$782,S$83)+'СЕТ СН'!$G$14+СВЦЭМ!$D$10+'СЕТ СН'!$G$6-'СЕТ СН'!$G$26</f>
        <v>1343.02834917</v>
      </c>
      <c r="T88" s="36">
        <f>SUMIFS(СВЦЭМ!$D$39:$D$782,СВЦЭМ!$A$39:$A$782,$A88,СВЦЭМ!$B$39:$B$782,T$83)+'СЕТ СН'!$G$14+СВЦЭМ!$D$10+'СЕТ СН'!$G$6-'СЕТ СН'!$G$26</f>
        <v>1276.6494329500001</v>
      </c>
      <c r="U88" s="36">
        <f>SUMIFS(СВЦЭМ!$D$39:$D$782,СВЦЭМ!$A$39:$A$782,$A88,СВЦЭМ!$B$39:$B$782,U$83)+'СЕТ СН'!$G$14+СВЦЭМ!$D$10+'СЕТ СН'!$G$6-'СЕТ СН'!$G$26</f>
        <v>1223.8195024900001</v>
      </c>
      <c r="V88" s="36">
        <f>SUMIFS(СВЦЭМ!$D$39:$D$782,СВЦЭМ!$A$39:$A$782,$A88,СВЦЭМ!$B$39:$B$782,V$83)+'СЕТ СН'!$G$14+СВЦЭМ!$D$10+'СЕТ СН'!$G$6-'СЕТ СН'!$G$26</f>
        <v>1219.2221827200001</v>
      </c>
      <c r="W88" s="36">
        <f>SUMIFS(СВЦЭМ!$D$39:$D$782,СВЦЭМ!$A$39:$A$782,$A88,СВЦЭМ!$B$39:$B$782,W$83)+'СЕТ СН'!$G$14+СВЦЭМ!$D$10+'СЕТ СН'!$G$6-'СЕТ СН'!$G$26</f>
        <v>1238.1436934999999</v>
      </c>
      <c r="X88" s="36">
        <f>SUMIFS(СВЦЭМ!$D$39:$D$782,СВЦЭМ!$A$39:$A$782,$A88,СВЦЭМ!$B$39:$B$782,X$83)+'СЕТ СН'!$G$14+СВЦЭМ!$D$10+'СЕТ СН'!$G$6-'СЕТ СН'!$G$26</f>
        <v>1219.19979079</v>
      </c>
      <c r="Y88" s="36">
        <f>SUMIFS(СВЦЭМ!$D$39:$D$782,СВЦЭМ!$A$39:$A$782,$A88,СВЦЭМ!$B$39:$B$782,Y$83)+'СЕТ СН'!$G$14+СВЦЭМ!$D$10+'СЕТ СН'!$G$6-'СЕТ СН'!$G$26</f>
        <v>1243.1783654500002</v>
      </c>
    </row>
    <row r="89" spans="1:27" ht="15.75" x14ac:dyDescent="0.2">
      <c r="A89" s="35">
        <f t="shared" si="2"/>
        <v>44292</v>
      </c>
      <c r="B89" s="36">
        <f>SUMIFS(СВЦЭМ!$D$39:$D$782,СВЦЭМ!$A$39:$A$782,$A89,СВЦЭМ!$B$39:$B$782,B$83)+'СЕТ СН'!$G$14+СВЦЭМ!$D$10+'СЕТ СН'!$G$6-'СЕТ СН'!$G$26</f>
        <v>1252.5209689300002</v>
      </c>
      <c r="C89" s="36">
        <f>SUMIFS(СВЦЭМ!$D$39:$D$782,СВЦЭМ!$A$39:$A$782,$A89,СВЦЭМ!$B$39:$B$782,C$83)+'СЕТ СН'!$G$14+СВЦЭМ!$D$10+'СЕТ СН'!$G$6-'СЕТ СН'!$G$26</f>
        <v>1323.95492453</v>
      </c>
      <c r="D89" s="36">
        <f>SUMIFS(СВЦЭМ!$D$39:$D$782,СВЦЭМ!$A$39:$A$782,$A89,СВЦЭМ!$B$39:$B$782,D$83)+'СЕТ СН'!$G$14+СВЦЭМ!$D$10+'СЕТ СН'!$G$6-'СЕТ СН'!$G$26</f>
        <v>1391.0981371400001</v>
      </c>
      <c r="E89" s="36">
        <f>SUMIFS(СВЦЭМ!$D$39:$D$782,СВЦЭМ!$A$39:$A$782,$A89,СВЦЭМ!$B$39:$B$782,E$83)+'СЕТ СН'!$G$14+СВЦЭМ!$D$10+'СЕТ СН'!$G$6-'СЕТ СН'!$G$26</f>
        <v>1399.62028455</v>
      </c>
      <c r="F89" s="36">
        <f>SUMIFS(СВЦЭМ!$D$39:$D$782,СВЦЭМ!$A$39:$A$782,$A89,СВЦЭМ!$B$39:$B$782,F$83)+'СЕТ СН'!$G$14+СВЦЭМ!$D$10+'СЕТ СН'!$G$6-'СЕТ СН'!$G$26</f>
        <v>1401.29095884</v>
      </c>
      <c r="G89" s="36">
        <f>SUMIFS(СВЦЭМ!$D$39:$D$782,СВЦЭМ!$A$39:$A$782,$A89,СВЦЭМ!$B$39:$B$782,G$83)+'СЕТ СН'!$G$14+СВЦЭМ!$D$10+'СЕТ СН'!$G$6-'СЕТ СН'!$G$26</f>
        <v>1393.3008454600001</v>
      </c>
      <c r="H89" s="36">
        <f>SUMIFS(СВЦЭМ!$D$39:$D$782,СВЦЭМ!$A$39:$A$782,$A89,СВЦЭМ!$B$39:$B$782,H$83)+'СЕТ СН'!$G$14+СВЦЭМ!$D$10+'СЕТ СН'!$G$6-'СЕТ СН'!$G$26</f>
        <v>1362.18617625</v>
      </c>
      <c r="I89" s="36">
        <f>SUMIFS(СВЦЭМ!$D$39:$D$782,СВЦЭМ!$A$39:$A$782,$A89,СВЦЭМ!$B$39:$B$782,I$83)+'СЕТ СН'!$G$14+СВЦЭМ!$D$10+'СЕТ СН'!$G$6-'СЕТ СН'!$G$26</f>
        <v>1301.83864619</v>
      </c>
      <c r="J89" s="36">
        <f>SUMIFS(СВЦЭМ!$D$39:$D$782,СВЦЭМ!$A$39:$A$782,$A89,СВЦЭМ!$B$39:$B$782,J$83)+'СЕТ СН'!$G$14+СВЦЭМ!$D$10+'СЕТ СН'!$G$6-'СЕТ СН'!$G$26</f>
        <v>1250.90552426</v>
      </c>
      <c r="K89" s="36">
        <f>SUMIFS(СВЦЭМ!$D$39:$D$782,СВЦЭМ!$A$39:$A$782,$A89,СВЦЭМ!$B$39:$B$782,K$83)+'СЕТ СН'!$G$14+СВЦЭМ!$D$10+'СЕТ СН'!$G$6-'СЕТ СН'!$G$26</f>
        <v>1211.9320966</v>
      </c>
      <c r="L89" s="36">
        <f>SUMIFS(СВЦЭМ!$D$39:$D$782,СВЦЭМ!$A$39:$A$782,$A89,СВЦЭМ!$B$39:$B$782,L$83)+'СЕТ СН'!$G$14+СВЦЭМ!$D$10+'СЕТ СН'!$G$6-'СЕТ СН'!$G$26</f>
        <v>1230.67653864</v>
      </c>
      <c r="M89" s="36">
        <f>SUMIFS(СВЦЭМ!$D$39:$D$782,СВЦЭМ!$A$39:$A$782,$A89,СВЦЭМ!$B$39:$B$782,M$83)+'СЕТ СН'!$G$14+СВЦЭМ!$D$10+'СЕТ СН'!$G$6-'СЕТ СН'!$G$26</f>
        <v>1246.6180916999999</v>
      </c>
      <c r="N89" s="36">
        <f>SUMIFS(СВЦЭМ!$D$39:$D$782,СВЦЭМ!$A$39:$A$782,$A89,СВЦЭМ!$B$39:$B$782,N$83)+'СЕТ СН'!$G$14+СВЦЭМ!$D$10+'СЕТ СН'!$G$6-'СЕТ СН'!$G$26</f>
        <v>1279.17970728</v>
      </c>
      <c r="O89" s="36">
        <f>SUMIFS(СВЦЭМ!$D$39:$D$782,СВЦЭМ!$A$39:$A$782,$A89,СВЦЭМ!$B$39:$B$782,O$83)+'СЕТ СН'!$G$14+СВЦЭМ!$D$10+'СЕТ СН'!$G$6-'СЕТ СН'!$G$26</f>
        <v>1323.44986012</v>
      </c>
      <c r="P89" s="36">
        <f>SUMIFS(СВЦЭМ!$D$39:$D$782,СВЦЭМ!$A$39:$A$782,$A89,СВЦЭМ!$B$39:$B$782,P$83)+'СЕТ СН'!$G$14+СВЦЭМ!$D$10+'СЕТ СН'!$G$6-'СЕТ СН'!$G$26</f>
        <v>1374.9600413800001</v>
      </c>
      <c r="Q89" s="36">
        <f>SUMIFS(СВЦЭМ!$D$39:$D$782,СВЦЭМ!$A$39:$A$782,$A89,СВЦЭМ!$B$39:$B$782,Q$83)+'СЕТ СН'!$G$14+СВЦЭМ!$D$10+'СЕТ СН'!$G$6-'СЕТ СН'!$G$26</f>
        <v>1384.8511085800001</v>
      </c>
      <c r="R89" s="36">
        <f>SUMIFS(СВЦЭМ!$D$39:$D$782,СВЦЭМ!$A$39:$A$782,$A89,СВЦЭМ!$B$39:$B$782,R$83)+'СЕТ СН'!$G$14+СВЦЭМ!$D$10+'СЕТ СН'!$G$6-'СЕТ СН'!$G$26</f>
        <v>1375.1019097800001</v>
      </c>
      <c r="S89" s="36">
        <f>SUMIFS(СВЦЭМ!$D$39:$D$782,СВЦЭМ!$A$39:$A$782,$A89,СВЦЭМ!$B$39:$B$782,S$83)+'СЕТ СН'!$G$14+СВЦЭМ!$D$10+'СЕТ СН'!$G$6-'СЕТ СН'!$G$26</f>
        <v>1355.2011658600002</v>
      </c>
      <c r="T89" s="36">
        <f>SUMIFS(СВЦЭМ!$D$39:$D$782,СВЦЭМ!$A$39:$A$782,$A89,СВЦЭМ!$B$39:$B$782,T$83)+'СЕТ СН'!$G$14+СВЦЭМ!$D$10+'СЕТ СН'!$G$6-'СЕТ СН'!$G$26</f>
        <v>1289.7310954900001</v>
      </c>
      <c r="U89" s="36">
        <f>SUMIFS(СВЦЭМ!$D$39:$D$782,СВЦЭМ!$A$39:$A$782,$A89,СВЦЭМ!$B$39:$B$782,U$83)+'СЕТ СН'!$G$14+СВЦЭМ!$D$10+'СЕТ СН'!$G$6-'СЕТ СН'!$G$26</f>
        <v>1203.2997590699999</v>
      </c>
      <c r="V89" s="36">
        <f>SUMIFS(СВЦЭМ!$D$39:$D$782,СВЦЭМ!$A$39:$A$782,$A89,СВЦЭМ!$B$39:$B$782,V$83)+'СЕТ СН'!$G$14+СВЦЭМ!$D$10+'СЕТ СН'!$G$6-'СЕТ СН'!$G$26</f>
        <v>1155.44869748</v>
      </c>
      <c r="W89" s="36">
        <f>SUMIFS(СВЦЭМ!$D$39:$D$782,СВЦЭМ!$A$39:$A$782,$A89,СВЦЭМ!$B$39:$B$782,W$83)+'СЕТ СН'!$G$14+СВЦЭМ!$D$10+'СЕТ СН'!$G$6-'СЕТ СН'!$G$26</f>
        <v>1171.74523303</v>
      </c>
      <c r="X89" s="36">
        <f>SUMIFS(СВЦЭМ!$D$39:$D$782,СВЦЭМ!$A$39:$A$782,$A89,СВЦЭМ!$B$39:$B$782,X$83)+'СЕТ СН'!$G$14+СВЦЭМ!$D$10+'СЕТ СН'!$G$6-'СЕТ СН'!$G$26</f>
        <v>1196.80360154</v>
      </c>
      <c r="Y89" s="36">
        <f>SUMIFS(СВЦЭМ!$D$39:$D$782,СВЦЭМ!$A$39:$A$782,$A89,СВЦЭМ!$B$39:$B$782,Y$83)+'СЕТ СН'!$G$14+СВЦЭМ!$D$10+'СЕТ СН'!$G$6-'СЕТ СН'!$G$26</f>
        <v>1258.2198578499999</v>
      </c>
    </row>
    <row r="90" spans="1:27" ht="15.75" x14ac:dyDescent="0.2">
      <c r="A90" s="35">
        <f t="shared" si="2"/>
        <v>44293</v>
      </c>
      <c r="B90" s="36">
        <f>SUMIFS(СВЦЭМ!$D$39:$D$782,СВЦЭМ!$A$39:$A$782,$A90,СВЦЭМ!$B$39:$B$782,B$83)+'СЕТ СН'!$G$14+СВЦЭМ!$D$10+'СЕТ СН'!$G$6-'СЕТ СН'!$G$26</f>
        <v>1345.5059325500001</v>
      </c>
      <c r="C90" s="36">
        <f>SUMIFS(СВЦЭМ!$D$39:$D$782,СВЦЭМ!$A$39:$A$782,$A90,СВЦЭМ!$B$39:$B$782,C$83)+'СЕТ СН'!$G$14+СВЦЭМ!$D$10+'СЕТ СН'!$G$6-'СЕТ СН'!$G$26</f>
        <v>1385.7873898400001</v>
      </c>
      <c r="D90" s="36">
        <f>SUMIFS(СВЦЭМ!$D$39:$D$782,СВЦЭМ!$A$39:$A$782,$A90,СВЦЭМ!$B$39:$B$782,D$83)+'СЕТ СН'!$G$14+СВЦЭМ!$D$10+'СЕТ СН'!$G$6-'СЕТ СН'!$G$26</f>
        <v>1344.4965608800001</v>
      </c>
      <c r="E90" s="36">
        <f>SUMIFS(СВЦЭМ!$D$39:$D$782,СВЦЭМ!$A$39:$A$782,$A90,СВЦЭМ!$B$39:$B$782,E$83)+'СЕТ СН'!$G$14+СВЦЭМ!$D$10+'СЕТ СН'!$G$6-'СЕТ СН'!$G$26</f>
        <v>1339.9430145900001</v>
      </c>
      <c r="F90" s="36">
        <f>SUMIFS(СВЦЭМ!$D$39:$D$782,СВЦЭМ!$A$39:$A$782,$A90,СВЦЭМ!$B$39:$B$782,F$83)+'СЕТ СН'!$G$14+СВЦЭМ!$D$10+'СЕТ СН'!$G$6-'СЕТ СН'!$G$26</f>
        <v>1343.92729779</v>
      </c>
      <c r="G90" s="36">
        <f>SUMIFS(СВЦЭМ!$D$39:$D$782,СВЦЭМ!$A$39:$A$782,$A90,СВЦЭМ!$B$39:$B$782,G$83)+'СЕТ СН'!$G$14+СВЦЭМ!$D$10+'СЕТ СН'!$G$6-'СЕТ СН'!$G$26</f>
        <v>1352.2843885300001</v>
      </c>
      <c r="H90" s="36">
        <f>SUMIFS(СВЦЭМ!$D$39:$D$782,СВЦЭМ!$A$39:$A$782,$A90,СВЦЭМ!$B$39:$B$782,H$83)+'СЕТ СН'!$G$14+СВЦЭМ!$D$10+'СЕТ СН'!$G$6-'СЕТ СН'!$G$26</f>
        <v>1392.7079406300002</v>
      </c>
      <c r="I90" s="36">
        <f>SUMIFS(СВЦЭМ!$D$39:$D$782,СВЦЭМ!$A$39:$A$782,$A90,СВЦЭМ!$B$39:$B$782,I$83)+'СЕТ СН'!$G$14+СВЦЭМ!$D$10+'СЕТ СН'!$G$6-'СЕТ СН'!$G$26</f>
        <v>1357.4307664200001</v>
      </c>
      <c r="J90" s="36">
        <f>SUMIFS(СВЦЭМ!$D$39:$D$782,СВЦЭМ!$A$39:$A$782,$A90,СВЦЭМ!$B$39:$B$782,J$83)+'СЕТ СН'!$G$14+СВЦЭМ!$D$10+'СЕТ СН'!$G$6-'СЕТ СН'!$G$26</f>
        <v>1304.5329715600001</v>
      </c>
      <c r="K90" s="36">
        <f>SUMIFS(СВЦЭМ!$D$39:$D$782,СВЦЭМ!$A$39:$A$782,$A90,СВЦЭМ!$B$39:$B$782,K$83)+'СЕТ СН'!$G$14+СВЦЭМ!$D$10+'СЕТ СН'!$G$6-'СЕТ СН'!$G$26</f>
        <v>1255.7134566900002</v>
      </c>
      <c r="L90" s="36">
        <f>SUMIFS(СВЦЭМ!$D$39:$D$782,СВЦЭМ!$A$39:$A$782,$A90,СВЦЭМ!$B$39:$B$782,L$83)+'СЕТ СН'!$G$14+СВЦЭМ!$D$10+'СЕТ СН'!$G$6-'СЕТ СН'!$G$26</f>
        <v>1262.5677696499999</v>
      </c>
      <c r="M90" s="36">
        <f>SUMIFS(СВЦЭМ!$D$39:$D$782,СВЦЭМ!$A$39:$A$782,$A90,СВЦЭМ!$B$39:$B$782,M$83)+'СЕТ СН'!$G$14+СВЦЭМ!$D$10+'СЕТ СН'!$G$6-'СЕТ СН'!$G$26</f>
        <v>1248.66575898</v>
      </c>
      <c r="N90" s="36">
        <f>SUMIFS(СВЦЭМ!$D$39:$D$782,СВЦЭМ!$A$39:$A$782,$A90,СВЦЭМ!$B$39:$B$782,N$83)+'СЕТ СН'!$G$14+СВЦЭМ!$D$10+'СЕТ СН'!$G$6-'СЕТ СН'!$G$26</f>
        <v>1277.9585561200001</v>
      </c>
      <c r="O90" s="36">
        <f>SUMIFS(СВЦЭМ!$D$39:$D$782,СВЦЭМ!$A$39:$A$782,$A90,СВЦЭМ!$B$39:$B$782,O$83)+'СЕТ СН'!$G$14+СВЦЭМ!$D$10+'СЕТ СН'!$G$6-'СЕТ СН'!$G$26</f>
        <v>1305.29019948</v>
      </c>
      <c r="P90" s="36">
        <f>SUMIFS(СВЦЭМ!$D$39:$D$782,СВЦЭМ!$A$39:$A$782,$A90,СВЦЭМ!$B$39:$B$782,P$83)+'СЕТ СН'!$G$14+СВЦЭМ!$D$10+'СЕТ СН'!$G$6-'СЕТ СН'!$G$26</f>
        <v>1349.5869540800002</v>
      </c>
      <c r="Q90" s="36">
        <f>SUMIFS(СВЦЭМ!$D$39:$D$782,СВЦЭМ!$A$39:$A$782,$A90,СВЦЭМ!$B$39:$B$782,Q$83)+'СЕТ СН'!$G$14+СВЦЭМ!$D$10+'СЕТ СН'!$G$6-'СЕТ СН'!$G$26</f>
        <v>1390.7260141500001</v>
      </c>
      <c r="R90" s="36">
        <f>SUMIFS(СВЦЭМ!$D$39:$D$782,СВЦЭМ!$A$39:$A$782,$A90,СВЦЭМ!$B$39:$B$782,R$83)+'СЕТ СН'!$G$14+СВЦЭМ!$D$10+'СЕТ СН'!$G$6-'СЕТ СН'!$G$26</f>
        <v>1391.1478025700001</v>
      </c>
      <c r="S90" s="36">
        <f>SUMIFS(СВЦЭМ!$D$39:$D$782,СВЦЭМ!$A$39:$A$782,$A90,СВЦЭМ!$B$39:$B$782,S$83)+'СЕТ СН'!$G$14+СВЦЭМ!$D$10+'СЕТ СН'!$G$6-'СЕТ СН'!$G$26</f>
        <v>1355.40031058</v>
      </c>
      <c r="T90" s="36">
        <f>SUMIFS(СВЦЭМ!$D$39:$D$782,СВЦЭМ!$A$39:$A$782,$A90,СВЦЭМ!$B$39:$B$782,T$83)+'СЕТ СН'!$G$14+СВЦЭМ!$D$10+'СЕТ СН'!$G$6-'СЕТ СН'!$G$26</f>
        <v>1271.2580687400002</v>
      </c>
      <c r="U90" s="36">
        <f>SUMIFS(СВЦЭМ!$D$39:$D$782,СВЦЭМ!$A$39:$A$782,$A90,СВЦЭМ!$B$39:$B$782,U$83)+'СЕТ СН'!$G$14+СВЦЭМ!$D$10+'СЕТ СН'!$G$6-'СЕТ СН'!$G$26</f>
        <v>1217.7667892300001</v>
      </c>
      <c r="V90" s="36">
        <f>SUMIFS(СВЦЭМ!$D$39:$D$782,СВЦЭМ!$A$39:$A$782,$A90,СВЦЭМ!$B$39:$B$782,V$83)+'СЕТ СН'!$G$14+СВЦЭМ!$D$10+'СЕТ СН'!$G$6-'СЕТ СН'!$G$26</f>
        <v>1200.07566675</v>
      </c>
      <c r="W90" s="36">
        <f>SUMIFS(СВЦЭМ!$D$39:$D$782,СВЦЭМ!$A$39:$A$782,$A90,СВЦЭМ!$B$39:$B$782,W$83)+'СЕТ СН'!$G$14+СВЦЭМ!$D$10+'СЕТ СН'!$G$6-'СЕТ СН'!$G$26</f>
        <v>1200.72620648</v>
      </c>
      <c r="X90" s="36">
        <f>SUMIFS(СВЦЭМ!$D$39:$D$782,СВЦЭМ!$A$39:$A$782,$A90,СВЦЭМ!$B$39:$B$782,X$83)+'СЕТ СН'!$G$14+СВЦЭМ!$D$10+'СЕТ СН'!$G$6-'СЕТ СН'!$G$26</f>
        <v>1215.72499122</v>
      </c>
      <c r="Y90" s="36">
        <f>SUMIFS(СВЦЭМ!$D$39:$D$782,СВЦЭМ!$A$39:$A$782,$A90,СВЦЭМ!$B$39:$B$782,Y$83)+'СЕТ СН'!$G$14+СВЦЭМ!$D$10+'СЕТ СН'!$G$6-'СЕТ СН'!$G$26</f>
        <v>1267.8800444800002</v>
      </c>
    </row>
    <row r="91" spans="1:27" ht="15.75" x14ac:dyDescent="0.2">
      <c r="A91" s="35">
        <f t="shared" si="2"/>
        <v>44294</v>
      </c>
      <c r="B91" s="36">
        <f>SUMIFS(СВЦЭМ!$D$39:$D$782,СВЦЭМ!$A$39:$A$782,$A91,СВЦЭМ!$B$39:$B$782,B$83)+'СЕТ СН'!$G$14+СВЦЭМ!$D$10+'СЕТ СН'!$G$6-'СЕТ СН'!$G$26</f>
        <v>1302.1900053000002</v>
      </c>
      <c r="C91" s="36">
        <f>SUMIFS(СВЦЭМ!$D$39:$D$782,СВЦЭМ!$A$39:$A$782,$A91,СВЦЭМ!$B$39:$B$782,C$83)+'СЕТ СН'!$G$14+СВЦЭМ!$D$10+'СЕТ СН'!$G$6-'СЕТ СН'!$G$26</f>
        <v>1377.3488378500001</v>
      </c>
      <c r="D91" s="36">
        <f>SUMIFS(СВЦЭМ!$D$39:$D$782,СВЦЭМ!$A$39:$A$782,$A91,СВЦЭМ!$B$39:$B$782,D$83)+'СЕТ СН'!$G$14+СВЦЭМ!$D$10+'СЕТ СН'!$G$6-'СЕТ СН'!$G$26</f>
        <v>1359.8672029500001</v>
      </c>
      <c r="E91" s="36">
        <f>SUMIFS(СВЦЭМ!$D$39:$D$782,СВЦЭМ!$A$39:$A$782,$A91,СВЦЭМ!$B$39:$B$782,E$83)+'СЕТ СН'!$G$14+СВЦЭМ!$D$10+'СЕТ СН'!$G$6-'СЕТ СН'!$G$26</f>
        <v>1354.0372128700001</v>
      </c>
      <c r="F91" s="36">
        <f>SUMIFS(СВЦЭМ!$D$39:$D$782,СВЦЭМ!$A$39:$A$782,$A91,СВЦЭМ!$B$39:$B$782,F$83)+'СЕТ СН'!$G$14+СВЦЭМ!$D$10+'СЕТ СН'!$G$6-'СЕТ СН'!$G$26</f>
        <v>1354.0124398100002</v>
      </c>
      <c r="G91" s="36">
        <f>SUMIFS(СВЦЭМ!$D$39:$D$782,СВЦЭМ!$A$39:$A$782,$A91,СВЦЭМ!$B$39:$B$782,G$83)+'СЕТ СН'!$G$14+СВЦЭМ!$D$10+'СЕТ СН'!$G$6-'СЕТ СН'!$G$26</f>
        <v>1367.8893212400001</v>
      </c>
      <c r="H91" s="36">
        <f>SUMIFS(СВЦЭМ!$D$39:$D$782,СВЦЭМ!$A$39:$A$782,$A91,СВЦЭМ!$B$39:$B$782,H$83)+'СЕТ СН'!$G$14+СВЦЭМ!$D$10+'СЕТ СН'!$G$6-'СЕТ СН'!$G$26</f>
        <v>1352.4855897500001</v>
      </c>
      <c r="I91" s="36">
        <f>SUMIFS(СВЦЭМ!$D$39:$D$782,СВЦЭМ!$A$39:$A$782,$A91,СВЦЭМ!$B$39:$B$782,I$83)+'СЕТ СН'!$G$14+СВЦЭМ!$D$10+'СЕТ СН'!$G$6-'СЕТ СН'!$G$26</f>
        <v>1300.7191439400001</v>
      </c>
      <c r="J91" s="36">
        <f>SUMIFS(СВЦЭМ!$D$39:$D$782,СВЦЭМ!$A$39:$A$782,$A91,СВЦЭМ!$B$39:$B$782,J$83)+'СЕТ СН'!$G$14+СВЦЭМ!$D$10+'СЕТ СН'!$G$6-'СЕТ СН'!$G$26</f>
        <v>1295.96181989</v>
      </c>
      <c r="K91" s="36">
        <f>SUMIFS(СВЦЭМ!$D$39:$D$782,СВЦЭМ!$A$39:$A$782,$A91,СВЦЭМ!$B$39:$B$782,K$83)+'СЕТ СН'!$G$14+СВЦЭМ!$D$10+'СЕТ СН'!$G$6-'СЕТ СН'!$G$26</f>
        <v>1275.4125591899999</v>
      </c>
      <c r="L91" s="36">
        <f>SUMIFS(СВЦЭМ!$D$39:$D$782,СВЦЭМ!$A$39:$A$782,$A91,СВЦЭМ!$B$39:$B$782,L$83)+'СЕТ СН'!$G$14+СВЦЭМ!$D$10+'СЕТ СН'!$G$6-'СЕТ СН'!$G$26</f>
        <v>1279.8715261300001</v>
      </c>
      <c r="M91" s="36">
        <f>SUMIFS(СВЦЭМ!$D$39:$D$782,СВЦЭМ!$A$39:$A$782,$A91,СВЦЭМ!$B$39:$B$782,M$83)+'СЕТ СН'!$G$14+СВЦЭМ!$D$10+'СЕТ СН'!$G$6-'СЕТ СН'!$G$26</f>
        <v>1288.43584661</v>
      </c>
      <c r="N91" s="36">
        <f>SUMIFS(СВЦЭМ!$D$39:$D$782,СВЦЭМ!$A$39:$A$782,$A91,СВЦЭМ!$B$39:$B$782,N$83)+'СЕТ СН'!$G$14+СВЦЭМ!$D$10+'СЕТ СН'!$G$6-'СЕТ СН'!$G$26</f>
        <v>1309.0618131000001</v>
      </c>
      <c r="O91" s="36">
        <f>SUMIFS(СВЦЭМ!$D$39:$D$782,СВЦЭМ!$A$39:$A$782,$A91,СВЦЭМ!$B$39:$B$782,O$83)+'СЕТ СН'!$G$14+СВЦЭМ!$D$10+'СЕТ СН'!$G$6-'СЕТ СН'!$G$26</f>
        <v>1314.6107721200001</v>
      </c>
      <c r="P91" s="36">
        <f>SUMIFS(СВЦЭМ!$D$39:$D$782,СВЦЭМ!$A$39:$A$782,$A91,СВЦЭМ!$B$39:$B$782,P$83)+'СЕТ СН'!$G$14+СВЦЭМ!$D$10+'СЕТ СН'!$G$6-'СЕТ СН'!$G$26</f>
        <v>1317.4618968500001</v>
      </c>
      <c r="Q91" s="36">
        <f>SUMIFS(СВЦЭМ!$D$39:$D$782,СВЦЭМ!$A$39:$A$782,$A91,СВЦЭМ!$B$39:$B$782,Q$83)+'СЕТ СН'!$G$14+СВЦЭМ!$D$10+'СЕТ СН'!$G$6-'СЕТ СН'!$G$26</f>
        <v>1341.43229651</v>
      </c>
      <c r="R91" s="36">
        <f>SUMIFS(СВЦЭМ!$D$39:$D$782,СВЦЭМ!$A$39:$A$782,$A91,СВЦЭМ!$B$39:$B$782,R$83)+'СЕТ СН'!$G$14+СВЦЭМ!$D$10+'СЕТ СН'!$G$6-'СЕТ СН'!$G$26</f>
        <v>1330.47562582</v>
      </c>
      <c r="S91" s="36">
        <f>SUMIFS(СВЦЭМ!$D$39:$D$782,СВЦЭМ!$A$39:$A$782,$A91,СВЦЭМ!$B$39:$B$782,S$83)+'СЕТ СН'!$G$14+СВЦЭМ!$D$10+'СЕТ СН'!$G$6-'СЕТ СН'!$G$26</f>
        <v>1314.6083709100001</v>
      </c>
      <c r="T91" s="36">
        <f>SUMIFS(СВЦЭМ!$D$39:$D$782,СВЦЭМ!$A$39:$A$782,$A91,СВЦЭМ!$B$39:$B$782,T$83)+'СЕТ СН'!$G$14+СВЦЭМ!$D$10+'СЕТ СН'!$G$6-'СЕТ СН'!$G$26</f>
        <v>1291.0785086000001</v>
      </c>
      <c r="U91" s="36">
        <f>SUMIFS(СВЦЭМ!$D$39:$D$782,СВЦЭМ!$A$39:$A$782,$A91,СВЦЭМ!$B$39:$B$782,U$83)+'СЕТ СН'!$G$14+СВЦЭМ!$D$10+'СЕТ СН'!$G$6-'СЕТ СН'!$G$26</f>
        <v>1219.11949884</v>
      </c>
      <c r="V91" s="36">
        <f>SUMIFS(СВЦЭМ!$D$39:$D$782,СВЦЭМ!$A$39:$A$782,$A91,СВЦЭМ!$B$39:$B$782,V$83)+'СЕТ СН'!$G$14+СВЦЭМ!$D$10+'СЕТ СН'!$G$6-'СЕТ СН'!$G$26</f>
        <v>1215.37837115</v>
      </c>
      <c r="W91" s="36">
        <f>SUMIFS(СВЦЭМ!$D$39:$D$782,СВЦЭМ!$A$39:$A$782,$A91,СВЦЭМ!$B$39:$B$782,W$83)+'СЕТ СН'!$G$14+СВЦЭМ!$D$10+'СЕТ СН'!$G$6-'СЕТ СН'!$G$26</f>
        <v>1236.0040855</v>
      </c>
      <c r="X91" s="36">
        <f>SUMIFS(СВЦЭМ!$D$39:$D$782,СВЦЭМ!$A$39:$A$782,$A91,СВЦЭМ!$B$39:$B$782,X$83)+'СЕТ СН'!$G$14+СВЦЭМ!$D$10+'СЕТ СН'!$G$6-'СЕТ СН'!$G$26</f>
        <v>1254.36894878</v>
      </c>
      <c r="Y91" s="36">
        <f>SUMIFS(СВЦЭМ!$D$39:$D$782,СВЦЭМ!$A$39:$A$782,$A91,СВЦЭМ!$B$39:$B$782,Y$83)+'СЕТ СН'!$G$14+СВЦЭМ!$D$10+'СЕТ СН'!$G$6-'СЕТ СН'!$G$26</f>
        <v>1296.81833127</v>
      </c>
    </row>
    <row r="92" spans="1:27" ht="15.75" x14ac:dyDescent="0.2">
      <c r="A92" s="35">
        <f t="shared" si="2"/>
        <v>44295</v>
      </c>
      <c r="B92" s="36">
        <f>SUMIFS(СВЦЭМ!$D$39:$D$782,СВЦЭМ!$A$39:$A$782,$A92,СВЦЭМ!$B$39:$B$782,B$83)+'СЕТ СН'!$G$14+СВЦЭМ!$D$10+'СЕТ СН'!$G$6-'СЕТ СН'!$G$26</f>
        <v>1273.1169068500001</v>
      </c>
      <c r="C92" s="36">
        <f>SUMIFS(СВЦЭМ!$D$39:$D$782,СВЦЭМ!$A$39:$A$782,$A92,СВЦЭМ!$B$39:$B$782,C$83)+'СЕТ СН'!$G$14+СВЦЭМ!$D$10+'СЕТ СН'!$G$6-'СЕТ СН'!$G$26</f>
        <v>1314.79382278</v>
      </c>
      <c r="D92" s="36">
        <f>SUMIFS(СВЦЭМ!$D$39:$D$782,СВЦЭМ!$A$39:$A$782,$A92,СВЦЭМ!$B$39:$B$782,D$83)+'СЕТ СН'!$G$14+СВЦЭМ!$D$10+'СЕТ СН'!$G$6-'СЕТ СН'!$G$26</f>
        <v>1352.92283696</v>
      </c>
      <c r="E92" s="36">
        <f>SUMIFS(СВЦЭМ!$D$39:$D$782,СВЦЭМ!$A$39:$A$782,$A92,СВЦЭМ!$B$39:$B$782,E$83)+'СЕТ СН'!$G$14+СВЦЭМ!$D$10+'СЕТ СН'!$G$6-'СЕТ СН'!$G$26</f>
        <v>1352.4343951400001</v>
      </c>
      <c r="F92" s="36">
        <f>SUMIFS(СВЦЭМ!$D$39:$D$782,СВЦЭМ!$A$39:$A$782,$A92,СВЦЭМ!$B$39:$B$782,F$83)+'СЕТ СН'!$G$14+СВЦЭМ!$D$10+'СЕТ СН'!$G$6-'СЕТ СН'!$G$26</f>
        <v>1352.3832036400001</v>
      </c>
      <c r="G92" s="36">
        <f>SUMIFS(СВЦЭМ!$D$39:$D$782,СВЦЭМ!$A$39:$A$782,$A92,СВЦЭМ!$B$39:$B$782,G$83)+'СЕТ СН'!$G$14+СВЦЭМ!$D$10+'СЕТ СН'!$G$6-'СЕТ СН'!$G$26</f>
        <v>1356.5563404100001</v>
      </c>
      <c r="H92" s="36">
        <f>SUMIFS(СВЦЭМ!$D$39:$D$782,СВЦЭМ!$A$39:$A$782,$A92,СВЦЭМ!$B$39:$B$782,H$83)+'СЕТ СН'!$G$14+СВЦЭМ!$D$10+'СЕТ СН'!$G$6-'СЕТ СН'!$G$26</f>
        <v>1340.8527329000001</v>
      </c>
      <c r="I92" s="36">
        <f>SUMIFS(СВЦЭМ!$D$39:$D$782,СВЦЭМ!$A$39:$A$782,$A92,СВЦЭМ!$B$39:$B$782,I$83)+'СЕТ СН'!$G$14+СВЦЭМ!$D$10+'СЕТ СН'!$G$6-'СЕТ СН'!$G$26</f>
        <v>1264.7332644099999</v>
      </c>
      <c r="J92" s="36">
        <f>SUMIFS(СВЦЭМ!$D$39:$D$782,СВЦЭМ!$A$39:$A$782,$A92,СВЦЭМ!$B$39:$B$782,J$83)+'СЕТ СН'!$G$14+СВЦЭМ!$D$10+'СЕТ СН'!$G$6-'СЕТ СН'!$G$26</f>
        <v>1271.7291219800002</v>
      </c>
      <c r="K92" s="36">
        <f>SUMIFS(СВЦЭМ!$D$39:$D$782,СВЦЭМ!$A$39:$A$782,$A92,СВЦЭМ!$B$39:$B$782,K$83)+'СЕТ СН'!$G$14+СВЦЭМ!$D$10+'СЕТ СН'!$G$6-'СЕТ СН'!$G$26</f>
        <v>1273.04249172</v>
      </c>
      <c r="L92" s="36">
        <f>SUMIFS(СВЦЭМ!$D$39:$D$782,СВЦЭМ!$A$39:$A$782,$A92,СВЦЭМ!$B$39:$B$782,L$83)+'СЕТ СН'!$G$14+СВЦЭМ!$D$10+'СЕТ СН'!$G$6-'СЕТ СН'!$G$26</f>
        <v>1276.9000646700001</v>
      </c>
      <c r="M92" s="36">
        <f>SUMIFS(СВЦЭМ!$D$39:$D$782,СВЦЭМ!$A$39:$A$782,$A92,СВЦЭМ!$B$39:$B$782,M$83)+'СЕТ СН'!$G$14+СВЦЭМ!$D$10+'СЕТ СН'!$G$6-'СЕТ СН'!$G$26</f>
        <v>1268.5158820600002</v>
      </c>
      <c r="N92" s="36">
        <f>SUMIFS(СВЦЭМ!$D$39:$D$782,СВЦЭМ!$A$39:$A$782,$A92,СВЦЭМ!$B$39:$B$782,N$83)+'СЕТ СН'!$G$14+СВЦЭМ!$D$10+'СЕТ СН'!$G$6-'СЕТ СН'!$G$26</f>
        <v>1291.55537684</v>
      </c>
      <c r="O92" s="36">
        <f>SUMIFS(СВЦЭМ!$D$39:$D$782,СВЦЭМ!$A$39:$A$782,$A92,СВЦЭМ!$B$39:$B$782,O$83)+'СЕТ СН'!$G$14+СВЦЭМ!$D$10+'СЕТ СН'!$G$6-'СЕТ СН'!$G$26</f>
        <v>1271.3543287100001</v>
      </c>
      <c r="P92" s="36">
        <f>SUMIFS(СВЦЭМ!$D$39:$D$782,СВЦЭМ!$A$39:$A$782,$A92,СВЦЭМ!$B$39:$B$782,P$83)+'СЕТ СН'!$G$14+СВЦЭМ!$D$10+'СЕТ СН'!$G$6-'СЕТ СН'!$G$26</f>
        <v>1298.4485207500002</v>
      </c>
      <c r="Q92" s="36">
        <f>SUMIFS(СВЦЭМ!$D$39:$D$782,СВЦЭМ!$A$39:$A$782,$A92,СВЦЭМ!$B$39:$B$782,Q$83)+'СЕТ СН'!$G$14+СВЦЭМ!$D$10+'СЕТ СН'!$G$6-'СЕТ СН'!$G$26</f>
        <v>1325.5314751000001</v>
      </c>
      <c r="R92" s="36">
        <f>SUMIFS(СВЦЭМ!$D$39:$D$782,СВЦЭМ!$A$39:$A$782,$A92,СВЦЭМ!$B$39:$B$782,R$83)+'СЕТ СН'!$G$14+СВЦЭМ!$D$10+'СЕТ СН'!$G$6-'СЕТ СН'!$G$26</f>
        <v>1307.7941466700001</v>
      </c>
      <c r="S92" s="36">
        <f>SUMIFS(СВЦЭМ!$D$39:$D$782,СВЦЭМ!$A$39:$A$782,$A92,СВЦЭМ!$B$39:$B$782,S$83)+'СЕТ СН'!$G$14+СВЦЭМ!$D$10+'СЕТ СН'!$G$6-'СЕТ СН'!$G$26</f>
        <v>1285.2112195100001</v>
      </c>
      <c r="T92" s="36">
        <f>SUMIFS(СВЦЭМ!$D$39:$D$782,СВЦЭМ!$A$39:$A$782,$A92,СВЦЭМ!$B$39:$B$782,T$83)+'СЕТ СН'!$G$14+СВЦЭМ!$D$10+'СЕТ СН'!$G$6-'СЕТ СН'!$G$26</f>
        <v>1282.1047977200001</v>
      </c>
      <c r="U92" s="36">
        <f>SUMIFS(СВЦЭМ!$D$39:$D$782,СВЦЭМ!$A$39:$A$782,$A92,СВЦЭМ!$B$39:$B$782,U$83)+'СЕТ СН'!$G$14+СВЦЭМ!$D$10+'СЕТ СН'!$G$6-'СЕТ СН'!$G$26</f>
        <v>1276.1645331699999</v>
      </c>
      <c r="V92" s="36">
        <f>SUMIFS(СВЦЭМ!$D$39:$D$782,СВЦЭМ!$A$39:$A$782,$A92,СВЦЭМ!$B$39:$B$782,V$83)+'СЕТ СН'!$G$14+СВЦЭМ!$D$10+'СЕТ СН'!$G$6-'СЕТ СН'!$G$26</f>
        <v>1288.6389039000001</v>
      </c>
      <c r="W92" s="36">
        <f>SUMIFS(СВЦЭМ!$D$39:$D$782,СВЦЭМ!$A$39:$A$782,$A92,СВЦЭМ!$B$39:$B$782,W$83)+'СЕТ СН'!$G$14+СВЦЭМ!$D$10+'СЕТ СН'!$G$6-'СЕТ СН'!$G$26</f>
        <v>1293.6159314500001</v>
      </c>
      <c r="X92" s="36">
        <f>SUMIFS(СВЦЭМ!$D$39:$D$782,СВЦЭМ!$A$39:$A$782,$A92,СВЦЭМ!$B$39:$B$782,X$83)+'СЕТ СН'!$G$14+СВЦЭМ!$D$10+'СЕТ СН'!$G$6-'СЕТ СН'!$G$26</f>
        <v>1276.50315419</v>
      </c>
      <c r="Y92" s="36">
        <f>SUMIFS(СВЦЭМ!$D$39:$D$782,СВЦЭМ!$A$39:$A$782,$A92,СВЦЭМ!$B$39:$B$782,Y$83)+'СЕТ СН'!$G$14+СВЦЭМ!$D$10+'СЕТ СН'!$G$6-'СЕТ СН'!$G$26</f>
        <v>1245.14346477</v>
      </c>
    </row>
    <row r="93" spans="1:27" ht="15.75" x14ac:dyDescent="0.2">
      <c r="A93" s="35">
        <f t="shared" si="2"/>
        <v>44296</v>
      </c>
      <c r="B93" s="36">
        <f>SUMIFS(СВЦЭМ!$D$39:$D$782,СВЦЭМ!$A$39:$A$782,$A93,СВЦЭМ!$B$39:$B$782,B$83)+'СЕТ СН'!$G$14+СВЦЭМ!$D$10+'СЕТ СН'!$G$6-'СЕТ СН'!$G$26</f>
        <v>1323.6143815800001</v>
      </c>
      <c r="C93" s="36">
        <f>SUMIFS(СВЦЭМ!$D$39:$D$782,СВЦЭМ!$A$39:$A$782,$A93,СВЦЭМ!$B$39:$B$782,C$83)+'СЕТ СН'!$G$14+СВЦЭМ!$D$10+'СЕТ СН'!$G$6-'СЕТ СН'!$G$26</f>
        <v>1370.4348368800001</v>
      </c>
      <c r="D93" s="36">
        <f>SUMIFS(СВЦЭМ!$D$39:$D$782,СВЦЭМ!$A$39:$A$782,$A93,СВЦЭМ!$B$39:$B$782,D$83)+'СЕТ СН'!$G$14+СВЦЭМ!$D$10+'СЕТ СН'!$G$6-'СЕТ СН'!$G$26</f>
        <v>1381.38823942</v>
      </c>
      <c r="E93" s="36">
        <f>SUMIFS(СВЦЭМ!$D$39:$D$782,СВЦЭМ!$A$39:$A$782,$A93,СВЦЭМ!$B$39:$B$782,E$83)+'СЕТ СН'!$G$14+СВЦЭМ!$D$10+'СЕТ СН'!$G$6-'СЕТ СН'!$G$26</f>
        <v>1362.89898795</v>
      </c>
      <c r="F93" s="36">
        <f>SUMIFS(СВЦЭМ!$D$39:$D$782,СВЦЭМ!$A$39:$A$782,$A93,СВЦЭМ!$B$39:$B$782,F$83)+'СЕТ СН'!$G$14+СВЦЭМ!$D$10+'СЕТ СН'!$G$6-'СЕТ СН'!$G$26</f>
        <v>1346.18290809</v>
      </c>
      <c r="G93" s="36">
        <f>SUMIFS(СВЦЭМ!$D$39:$D$782,СВЦЭМ!$A$39:$A$782,$A93,СВЦЭМ!$B$39:$B$782,G$83)+'СЕТ СН'!$G$14+СВЦЭМ!$D$10+'СЕТ СН'!$G$6-'СЕТ СН'!$G$26</f>
        <v>1349.5555825400002</v>
      </c>
      <c r="H93" s="36">
        <f>SUMIFS(СВЦЭМ!$D$39:$D$782,СВЦЭМ!$A$39:$A$782,$A93,СВЦЭМ!$B$39:$B$782,H$83)+'СЕТ СН'!$G$14+СВЦЭМ!$D$10+'СЕТ СН'!$G$6-'СЕТ СН'!$G$26</f>
        <v>1336.28661665</v>
      </c>
      <c r="I93" s="36">
        <f>SUMIFS(СВЦЭМ!$D$39:$D$782,СВЦЭМ!$A$39:$A$782,$A93,СВЦЭМ!$B$39:$B$782,I$83)+'СЕТ СН'!$G$14+СВЦЭМ!$D$10+'СЕТ СН'!$G$6-'СЕТ СН'!$G$26</f>
        <v>1299.38206029</v>
      </c>
      <c r="J93" s="36">
        <f>SUMIFS(СВЦЭМ!$D$39:$D$782,СВЦЭМ!$A$39:$A$782,$A93,СВЦЭМ!$B$39:$B$782,J$83)+'СЕТ СН'!$G$14+СВЦЭМ!$D$10+'СЕТ СН'!$G$6-'СЕТ СН'!$G$26</f>
        <v>1252.24149702</v>
      </c>
      <c r="K93" s="36">
        <f>SUMIFS(СВЦЭМ!$D$39:$D$782,СВЦЭМ!$A$39:$A$782,$A93,СВЦЭМ!$B$39:$B$782,K$83)+'СЕТ СН'!$G$14+СВЦЭМ!$D$10+'СЕТ СН'!$G$6-'СЕТ СН'!$G$26</f>
        <v>1187.88047209</v>
      </c>
      <c r="L93" s="36">
        <f>SUMIFS(СВЦЭМ!$D$39:$D$782,СВЦЭМ!$A$39:$A$782,$A93,СВЦЭМ!$B$39:$B$782,L$83)+'СЕТ СН'!$G$14+СВЦЭМ!$D$10+'СЕТ СН'!$G$6-'СЕТ СН'!$G$26</f>
        <v>1197.6893466700001</v>
      </c>
      <c r="M93" s="36">
        <f>SUMIFS(СВЦЭМ!$D$39:$D$782,СВЦЭМ!$A$39:$A$782,$A93,СВЦЭМ!$B$39:$B$782,M$83)+'СЕТ СН'!$G$14+СВЦЭМ!$D$10+'СЕТ СН'!$G$6-'СЕТ СН'!$G$26</f>
        <v>1218.01560832</v>
      </c>
      <c r="N93" s="36">
        <f>SUMIFS(СВЦЭМ!$D$39:$D$782,СВЦЭМ!$A$39:$A$782,$A93,СВЦЭМ!$B$39:$B$782,N$83)+'СЕТ СН'!$G$14+СВЦЭМ!$D$10+'СЕТ СН'!$G$6-'СЕТ СН'!$G$26</f>
        <v>1267.9095117700001</v>
      </c>
      <c r="O93" s="36">
        <f>SUMIFS(СВЦЭМ!$D$39:$D$782,СВЦЭМ!$A$39:$A$782,$A93,СВЦЭМ!$B$39:$B$782,O$83)+'СЕТ СН'!$G$14+СВЦЭМ!$D$10+'СЕТ СН'!$G$6-'СЕТ СН'!$G$26</f>
        <v>1295.1641965600002</v>
      </c>
      <c r="P93" s="36">
        <f>SUMIFS(СВЦЭМ!$D$39:$D$782,СВЦЭМ!$A$39:$A$782,$A93,СВЦЭМ!$B$39:$B$782,P$83)+'СЕТ СН'!$G$14+СВЦЭМ!$D$10+'СЕТ СН'!$G$6-'СЕТ СН'!$G$26</f>
        <v>1346.39763782</v>
      </c>
      <c r="Q93" s="36">
        <f>SUMIFS(СВЦЭМ!$D$39:$D$782,СВЦЭМ!$A$39:$A$782,$A93,СВЦЭМ!$B$39:$B$782,Q$83)+'СЕТ СН'!$G$14+СВЦЭМ!$D$10+'СЕТ СН'!$G$6-'СЕТ СН'!$G$26</f>
        <v>1361.4259184700002</v>
      </c>
      <c r="R93" s="36">
        <f>SUMIFS(СВЦЭМ!$D$39:$D$782,СВЦЭМ!$A$39:$A$782,$A93,СВЦЭМ!$B$39:$B$782,R$83)+'СЕТ СН'!$G$14+СВЦЭМ!$D$10+'СЕТ СН'!$G$6-'СЕТ СН'!$G$26</f>
        <v>1348.1859023500001</v>
      </c>
      <c r="S93" s="36">
        <f>SUMIFS(СВЦЭМ!$D$39:$D$782,СВЦЭМ!$A$39:$A$782,$A93,СВЦЭМ!$B$39:$B$782,S$83)+'СЕТ СН'!$G$14+СВЦЭМ!$D$10+'СЕТ СН'!$G$6-'СЕТ СН'!$G$26</f>
        <v>1295.04167104</v>
      </c>
      <c r="T93" s="36">
        <f>SUMIFS(СВЦЭМ!$D$39:$D$782,СВЦЭМ!$A$39:$A$782,$A93,СВЦЭМ!$B$39:$B$782,T$83)+'СЕТ СН'!$G$14+СВЦЭМ!$D$10+'СЕТ СН'!$G$6-'СЕТ СН'!$G$26</f>
        <v>1183.69594654</v>
      </c>
      <c r="U93" s="36">
        <f>SUMIFS(СВЦЭМ!$D$39:$D$782,СВЦЭМ!$A$39:$A$782,$A93,СВЦЭМ!$B$39:$B$782,U$83)+'СЕТ СН'!$G$14+СВЦЭМ!$D$10+'СЕТ СН'!$G$6-'СЕТ СН'!$G$26</f>
        <v>1110.1934822999999</v>
      </c>
      <c r="V93" s="36">
        <f>SUMIFS(СВЦЭМ!$D$39:$D$782,СВЦЭМ!$A$39:$A$782,$A93,СВЦЭМ!$B$39:$B$782,V$83)+'СЕТ СН'!$G$14+СВЦЭМ!$D$10+'СЕТ СН'!$G$6-'СЕТ СН'!$G$26</f>
        <v>1105.20625083</v>
      </c>
      <c r="W93" s="36">
        <f>SUMIFS(СВЦЭМ!$D$39:$D$782,СВЦЭМ!$A$39:$A$782,$A93,СВЦЭМ!$B$39:$B$782,W$83)+'СЕТ СН'!$G$14+СВЦЭМ!$D$10+'СЕТ СН'!$G$6-'СЕТ СН'!$G$26</f>
        <v>1119.61781071</v>
      </c>
      <c r="X93" s="36">
        <f>SUMIFS(СВЦЭМ!$D$39:$D$782,СВЦЭМ!$A$39:$A$782,$A93,СВЦЭМ!$B$39:$B$782,X$83)+'СЕТ СН'!$G$14+СВЦЭМ!$D$10+'СЕТ СН'!$G$6-'СЕТ СН'!$G$26</f>
        <v>1124.1759425600001</v>
      </c>
      <c r="Y93" s="36">
        <f>SUMIFS(СВЦЭМ!$D$39:$D$782,СВЦЭМ!$A$39:$A$782,$A93,СВЦЭМ!$B$39:$B$782,Y$83)+'СЕТ СН'!$G$14+СВЦЭМ!$D$10+'СЕТ СН'!$G$6-'СЕТ СН'!$G$26</f>
        <v>1170.12666444</v>
      </c>
    </row>
    <row r="94" spans="1:27" ht="15.75" x14ac:dyDescent="0.2">
      <c r="A94" s="35">
        <f t="shared" si="2"/>
        <v>44297</v>
      </c>
      <c r="B94" s="36">
        <f>SUMIFS(СВЦЭМ!$D$39:$D$782,СВЦЭМ!$A$39:$A$782,$A94,СВЦЭМ!$B$39:$B$782,B$83)+'СЕТ СН'!$G$14+СВЦЭМ!$D$10+'СЕТ СН'!$G$6-'СЕТ СН'!$G$26</f>
        <v>1257.5908885900001</v>
      </c>
      <c r="C94" s="36">
        <f>SUMIFS(СВЦЭМ!$D$39:$D$782,СВЦЭМ!$A$39:$A$782,$A94,СВЦЭМ!$B$39:$B$782,C$83)+'СЕТ СН'!$G$14+СВЦЭМ!$D$10+'СЕТ СН'!$G$6-'СЕТ СН'!$G$26</f>
        <v>1371.1597316100001</v>
      </c>
      <c r="D94" s="36">
        <f>SUMIFS(СВЦЭМ!$D$39:$D$782,СВЦЭМ!$A$39:$A$782,$A94,СВЦЭМ!$B$39:$B$782,D$83)+'СЕТ СН'!$G$14+СВЦЭМ!$D$10+'СЕТ СН'!$G$6-'СЕТ СН'!$G$26</f>
        <v>1450.06268288</v>
      </c>
      <c r="E94" s="36">
        <f>SUMIFS(СВЦЭМ!$D$39:$D$782,СВЦЭМ!$A$39:$A$782,$A94,СВЦЭМ!$B$39:$B$782,E$83)+'СЕТ СН'!$G$14+СВЦЭМ!$D$10+'СЕТ СН'!$G$6-'СЕТ СН'!$G$26</f>
        <v>1473.1648177900001</v>
      </c>
      <c r="F94" s="36">
        <f>SUMIFS(СВЦЭМ!$D$39:$D$782,СВЦЭМ!$A$39:$A$782,$A94,СВЦЭМ!$B$39:$B$782,F$83)+'СЕТ СН'!$G$14+СВЦЭМ!$D$10+'СЕТ СН'!$G$6-'СЕТ СН'!$G$26</f>
        <v>1490.36162618</v>
      </c>
      <c r="G94" s="36">
        <f>SUMIFS(СВЦЭМ!$D$39:$D$782,СВЦЭМ!$A$39:$A$782,$A94,СВЦЭМ!$B$39:$B$782,G$83)+'СЕТ СН'!$G$14+СВЦЭМ!$D$10+'СЕТ СН'!$G$6-'СЕТ СН'!$G$26</f>
        <v>1486.4201077</v>
      </c>
      <c r="H94" s="36">
        <f>SUMIFS(СВЦЭМ!$D$39:$D$782,СВЦЭМ!$A$39:$A$782,$A94,СВЦЭМ!$B$39:$B$782,H$83)+'СЕТ СН'!$G$14+СВЦЭМ!$D$10+'СЕТ СН'!$G$6-'СЕТ СН'!$G$26</f>
        <v>1468.41277857</v>
      </c>
      <c r="I94" s="36">
        <f>SUMIFS(СВЦЭМ!$D$39:$D$782,СВЦЭМ!$A$39:$A$782,$A94,СВЦЭМ!$B$39:$B$782,I$83)+'СЕТ СН'!$G$14+СВЦЭМ!$D$10+'СЕТ СН'!$G$6-'СЕТ СН'!$G$26</f>
        <v>1394.6958318500001</v>
      </c>
      <c r="J94" s="36">
        <f>SUMIFS(СВЦЭМ!$D$39:$D$782,СВЦЭМ!$A$39:$A$782,$A94,СВЦЭМ!$B$39:$B$782,J$83)+'СЕТ СН'!$G$14+СВЦЭМ!$D$10+'СЕТ СН'!$G$6-'СЕТ СН'!$G$26</f>
        <v>1327.8124353000001</v>
      </c>
      <c r="K94" s="36">
        <f>SUMIFS(СВЦЭМ!$D$39:$D$782,СВЦЭМ!$A$39:$A$782,$A94,СВЦЭМ!$B$39:$B$782,K$83)+'СЕТ СН'!$G$14+СВЦЭМ!$D$10+'СЕТ СН'!$G$6-'СЕТ СН'!$G$26</f>
        <v>1254.9995836700002</v>
      </c>
      <c r="L94" s="36">
        <f>SUMIFS(СВЦЭМ!$D$39:$D$782,СВЦЭМ!$A$39:$A$782,$A94,СВЦЭМ!$B$39:$B$782,L$83)+'СЕТ СН'!$G$14+СВЦЭМ!$D$10+'СЕТ СН'!$G$6-'СЕТ СН'!$G$26</f>
        <v>1252.2904983000001</v>
      </c>
      <c r="M94" s="36">
        <f>SUMIFS(СВЦЭМ!$D$39:$D$782,СВЦЭМ!$A$39:$A$782,$A94,СВЦЭМ!$B$39:$B$782,M$83)+'СЕТ СН'!$G$14+СВЦЭМ!$D$10+'СЕТ СН'!$G$6-'СЕТ СН'!$G$26</f>
        <v>1259.0513553500002</v>
      </c>
      <c r="N94" s="36">
        <f>SUMIFS(СВЦЭМ!$D$39:$D$782,СВЦЭМ!$A$39:$A$782,$A94,СВЦЭМ!$B$39:$B$782,N$83)+'СЕТ СН'!$G$14+СВЦЭМ!$D$10+'СЕТ СН'!$G$6-'СЕТ СН'!$G$26</f>
        <v>1290.51385164</v>
      </c>
      <c r="O94" s="36">
        <f>SUMIFS(СВЦЭМ!$D$39:$D$782,СВЦЭМ!$A$39:$A$782,$A94,СВЦЭМ!$B$39:$B$782,O$83)+'СЕТ СН'!$G$14+СВЦЭМ!$D$10+'СЕТ СН'!$G$6-'СЕТ СН'!$G$26</f>
        <v>1320.7916118800001</v>
      </c>
      <c r="P94" s="36">
        <f>SUMIFS(СВЦЭМ!$D$39:$D$782,СВЦЭМ!$A$39:$A$782,$A94,СВЦЭМ!$B$39:$B$782,P$83)+'СЕТ СН'!$G$14+СВЦЭМ!$D$10+'СЕТ СН'!$G$6-'СЕТ СН'!$G$26</f>
        <v>1376.0164095600001</v>
      </c>
      <c r="Q94" s="36">
        <f>SUMIFS(СВЦЭМ!$D$39:$D$782,СВЦЭМ!$A$39:$A$782,$A94,СВЦЭМ!$B$39:$B$782,Q$83)+'СЕТ СН'!$G$14+СВЦЭМ!$D$10+'СЕТ СН'!$G$6-'СЕТ СН'!$G$26</f>
        <v>1408.4575655800002</v>
      </c>
      <c r="R94" s="36">
        <f>SUMIFS(СВЦЭМ!$D$39:$D$782,СВЦЭМ!$A$39:$A$782,$A94,СВЦЭМ!$B$39:$B$782,R$83)+'СЕТ СН'!$G$14+СВЦЭМ!$D$10+'СЕТ СН'!$G$6-'СЕТ СН'!$G$26</f>
        <v>1392.09582682</v>
      </c>
      <c r="S94" s="36">
        <f>SUMIFS(СВЦЭМ!$D$39:$D$782,СВЦЭМ!$A$39:$A$782,$A94,СВЦЭМ!$B$39:$B$782,S$83)+'СЕТ СН'!$G$14+СВЦЭМ!$D$10+'СЕТ СН'!$G$6-'СЕТ СН'!$G$26</f>
        <v>1362.18152074</v>
      </c>
      <c r="T94" s="36">
        <f>SUMIFS(СВЦЭМ!$D$39:$D$782,СВЦЭМ!$A$39:$A$782,$A94,СВЦЭМ!$B$39:$B$782,T$83)+'СЕТ СН'!$G$14+СВЦЭМ!$D$10+'СЕТ СН'!$G$6-'СЕТ СН'!$G$26</f>
        <v>1285.6998040000001</v>
      </c>
      <c r="U94" s="36">
        <f>SUMIFS(СВЦЭМ!$D$39:$D$782,СВЦЭМ!$A$39:$A$782,$A94,СВЦЭМ!$B$39:$B$782,U$83)+'СЕТ СН'!$G$14+СВЦЭМ!$D$10+'СЕТ СН'!$G$6-'СЕТ СН'!$G$26</f>
        <v>1216.0962507700001</v>
      </c>
      <c r="V94" s="36">
        <f>SUMIFS(СВЦЭМ!$D$39:$D$782,СВЦЭМ!$A$39:$A$782,$A94,СВЦЭМ!$B$39:$B$782,V$83)+'СЕТ СН'!$G$14+СВЦЭМ!$D$10+'СЕТ СН'!$G$6-'СЕТ СН'!$G$26</f>
        <v>1193.0449060799999</v>
      </c>
      <c r="W94" s="36">
        <f>SUMIFS(СВЦЭМ!$D$39:$D$782,СВЦЭМ!$A$39:$A$782,$A94,СВЦЭМ!$B$39:$B$782,W$83)+'СЕТ СН'!$G$14+СВЦЭМ!$D$10+'СЕТ СН'!$G$6-'СЕТ СН'!$G$26</f>
        <v>1195.55752254</v>
      </c>
      <c r="X94" s="36">
        <f>SUMIFS(СВЦЭМ!$D$39:$D$782,СВЦЭМ!$A$39:$A$782,$A94,СВЦЭМ!$B$39:$B$782,X$83)+'СЕТ СН'!$G$14+СВЦЭМ!$D$10+'СЕТ СН'!$G$6-'СЕТ СН'!$G$26</f>
        <v>1194.4647116399999</v>
      </c>
      <c r="Y94" s="36">
        <f>SUMIFS(СВЦЭМ!$D$39:$D$782,СВЦЭМ!$A$39:$A$782,$A94,СВЦЭМ!$B$39:$B$782,Y$83)+'СЕТ СН'!$G$14+СВЦЭМ!$D$10+'СЕТ СН'!$G$6-'СЕТ СН'!$G$26</f>
        <v>1241.0734672300002</v>
      </c>
    </row>
    <row r="95" spans="1:27" ht="15.75" x14ac:dyDescent="0.2">
      <c r="A95" s="35">
        <f t="shared" si="2"/>
        <v>44298</v>
      </c>
      <c r="B95" s="36">
        <f>SUMIFS(СВЦЭМ!$D$39:$D$782,СВЦЭМ!$A$39:$A$782,$A95,СВЦЭМ!$B$39:$B$782,B$83)+'СЕТ СН'!$G$14+СВЦЭМ!$D$10+'СЕТ СН'!$G$6-'СЕТ СН'!$G$26</f>
        <v>1289.69574921</v>
      </c>
      <c r="C95" s="36">
        <f>SUMIFS(СВЦЭМ!$D$39:$D$782,СВЦЭМ!$A$39:$A$782,$A95,СВЦЭМ!$B$39:$B$782,C$83)+'СЕТ СН'!$G$14+СВЦЭМ!$D$10+'СЕТ СН'!$G$6-'СЕТ СН'!$G$26</f>
        <v>1355.9262839600001</v>
      </c>
      <c r="D95" s="36">
        <f>SUMIFS(СВЦЭМ!$D$39:$D$782,СВЦЭМ!$A$39:$A$782,$A95,СВЦЭМ!$B$39:$B$782,D$83)+'СЕТ СН'!$G$14+СВЦЭМ!$D$10+'СЕТ СН'!$G$6-'СЕТ СН'!$G$26</f>
        <v>1416.1681861900001</v>
      </c>
      <c r="E95" s="36">
        <f>SUMIFS(СВЦЭМ!$D$39:$D$782,СВЦЭМ!$A$39:$A$782,$A95,СВЦЭМ!$B$39:$B$782,E$83)+'СЕТ СН'!$G$14+СВЦЭМ!$D$10+'СЕТ СН'!$G$6-'СЕТ СН'!$G$26</f>
        <v>1483.69372114</v>
      </c>
      <c r="F95" s="36">
        <f>SUMIFS(СВЦЭМ!$D$39:$D$782,СВЦЭМ!$A$39:$A$782,$A95,СВЦЭМ!$B$39:$B$782,F$83)+'СЕТ СН'!$G$14+СВЦЭМ!$D$10+'СЕТ СН'!$G$6-'СЕТ СН'!$G$26</f>
        <v>1503.9412434600001</v>
      </c>
      <c r="G95" s="36">
        <f>SUMIFS(СВЦЭМ!$D$39:$D$782,СВЦЭМ!$A$39:$A$782,$A95,СВЦЭМ!$B$39:$B$782,G$83)+'СЕТ СН'!$G$14+СВЦЭМ!$D$10+'СЕТ СН'!$G$6-'СЕТ СН'!$G$26</f>
        <v>1477.0046301</v>
      </c>
      <c r="H95" s="36">
        <f>SUMIFS(СВЦЭМ!$D$39:$D$782,СВЦЭМ!$A$39:$A$782,$A95,СВЦЭМ!$B$39:$B$782,H$83)+'СЕТ СН'!$G$14+СВЦЭМ!$D$10+'СЕТ СН'!$G$6-'СЕТ СН'!$G$26</f>
        <v>1440.25844925</v>
      </c>
      <c r="I95" s="36">
        <f>SUMIFS(СВЦЭМ!$D$39:$D$782,СВЦЭМ!$A$39:$A$782,$A95,СВЦЭМ!$B$39:$B$782,I$83)+'СЕТ СН'!$G$14+СВЦЭМ!$D$10+'СЕТ СН'!$G$6-'СЕТ СН'!$G$26</f>
        <v>1367.1046592</v>
      </c>
      <c r="J95" s="36">
        <f>SUMIFS(СВЦЭМ!$D$39:$D$782,СВЦЭМ!$A$39:$A$782,$A95,СВЦЭМ!$B$39:$B$782,J$83)+'СЕТ СН'!$G$14+СВЦЭМ!$D$10+'СЕТ СН'!$G$6-'СЕТ СН'!$G$26</f>
        <v>1295.7846698200001</v>
      </c>
      <c r="K95" s="36">
        <f>SUMIFS(СВЦЭМ!$D$39:$D$782,СВЦЭМ!$A$39:$A$782,$A95,СВЦЭМ!$B$39:$B$782,K$83)+'СЕТ СН'!$G$14+СВЦЭМ!$D$10+'СЕТ СН'!$G$6-'СЕТ СН'!$G$26</f>
        <v>1247.5125790500001</v>
      </c>
      <c r="L95" s="36">
        <f>SUMIFS(СВЦЭМ!$D$39:$D$782,СВЦЭМ!$A$39:$A$782,$A95,СВЦЭМ!$B$39:$B$782,L$83)+'СЕТ СН'!$G$14+СВЦЭМ!$D$10+'СЕТ СН'!$G$6-'СЕТ СН'!$G$26</f>
        <v>1240.6971219200002</v>
      </c>
      <c r="M95" s="36">
        <f>SUMIFS(СВЦЭМ!$D$39:$D$782,СВЦЭМ!$A$39:$A$782,$A95,СВЦЭМ!$B$39:$B$782,M$83)+'СЕТ СН'!$G$14+СВЦЭМ!$D$10+'СЕТ СН'!$G$6-'СЕТ СН'!$G$26</f>
        <v>1251.36524607</v>
      </c>
      <c r="N95" s="36">
        <f>SUMIFS(СВЦЭМ!$D$39:$D$782,СВЦЭМ!$A$39:$A$782,$A95,СВЦЭМ!$B$39:$B$782,N$83)+'СЕТ СН'!$G$14+СВЦЭМ!$D$10+'СЕТ СН'!$G$6-'СЕТ СН'!$G$26</f>
        <v>1275.9231273299999</v>
      </c>
      <c r="O95" s="36">
        <f>SUMIFS(СВЦЭМ!$D$39:$D$782,СВЦЭМ!$A$39:$A$782,$A95,СВЦЭМ!$B$39:$B$782,O$83)+'СЕТ СН'!$G$14+СВЦЭМ!$D$10+'СЕТ СН'!$G$6-'СЕТ СН'!$G$26</f>
        <v>1319.4214173800001</v>
      </c>
      <c r="P95" s="36">
        <f>SUMIFS(СВЦЭМ!$D$39:$D$782,СВЦЭМ!$A$39:$A$782,$A95,СВЦЭМ!$B$39:$B$782,P$83)+'СЕТ СН'!$G$14+СВЦЭМ!$D$10+'СЕТ СН'!$G$6-'СЕТ СН'!$G$26</f>
        <v>1362.1738552700001</v>
      </c>
      <c r="Q95" s="36">
        <f>SUMIFS(СВЦЭМ!$D$39:$D$782,СВЦЭМ!$A$39:$A$782,$A95,СВЦЭМ!$B$39:$B$782,Q$83)+'СЕТ СН'!$G$14+СВЦЭМ!$D$10+'СЕТ СН'!$G$6-'СЕТ СН'!$G$26</f>
        <v>1384.3313449700001</v>
      </c>
      <c r="R95" s="36">
        <f>SUMIFS(СВЦЭМ!$D$39:$D$782,СВЦЭМ!$A$39:$A$782,$A95,СВЦЭМ!$B$39:$B$782,R$83)+'СЕТ СН'!$G$14+СВЦЭМ!$D$10+'СЕТ СН'!$G$6-'СЕТ СН'!$G$26</f>
        <v>1375.65838295</v>
      </c>
      <c r="S95" s="36">
        <f>SUMIFS(СВЦЭМ!$D$39:$D$782,СВЦЭМ!$A$39:$A$782,$A95,СВЦЭМ!$B$39:$B$782,S$83)+'СЕТ СН'!$G$14+СВЦЭМ!$D$10+'СЕТ СН'!$G$6-'СЕТ СН'!$G$26</f>
        <v>1355.28860682</v>
      </c>
      <c r="T95" s="36">
        <f>SUMIFS(СВЦЭМ!$D$39:$D$782,СВЦЭМ!$A$39:$A$782,$A95,СВЦЭМ!$B$39:$B$782,T$83)+'СЕТ СН'!$G$14+СВЦЭМ!$D$10+'СЕТ СН'!$G$6-'СЕТ СН'!$G$26</f>
        <v>1271.00533956</v>
      </c>
      <c r="U95" s="36">
        <f>SUMIFS(СВЦЭМ!$D$39:$D$782,СВЦЭМ!$A$39:$A$782,$A95,СВЦЭМ!$B$39:$B$782,U$83)+'СЕТ СН'!$G$14+СВЦЭМ!$D$10+'СЕТ СН'!$G$6-'СЕТ СН'!$G$26</f>
        <v>1217.95004582</v>
      </c>
      <c r="V95" s="36">
        <f>SUMIFS(СВЦЭМ!$D$39:$D$782,СВЦЭМ!$A$39:$A$782,$A95,СВЦЭМ!$B$39:$B$782,V$83)+'СЕТ СН'!$G$14+СВЦЭМ!$D$10+'СЕТ СН'!$G$6-'СЕТ СН'!$G$26</f>
        <v>1201.8716732600001</v>
      </c>
      <c r="W95" s="36">
        <f>SUMIFS(СВЦЭМ!$D$39:$D$782,СВЦЭМ!$A$39:$A$782,$A95,СВЦЭМ!$B$39:$B$782,W$83)+'СЕТ СН'!$G$14+СВЦЭМ!$D$10+'СЕТ СН'!$G$6-'СЕТ СН'!$G$26</f>
        <v>1196.1074577700001</v>
      </c>
      <c r="X95" s="36">
        <f>SUMIFS(СВЦЭМ!$D$39:$D$782,СВЦЭМ!$A$39:$A$782,$A95,СВЦЭМ!$B$39:$B$782,X$83)+'СЕТ СН'!$G$14+СВЦЭМ!$D$10+'СЕТ СН'!$G$6-'СЕТ СН'!$G$26</f>
        <v>1214.03027967</v>
      </c>
      <c r="Y95" s="36">
        <f>SUMIFS(СВЦЭМ!$D$39:$D$782,СВЦЭМ!$A$39:$A$782,$A95,СВЦЭМ!$B$39:$B$782,Y$83)+'СЕТ СН'!$G$14+СВЦЭМ!$D$10+'СЕТ СН'!$G$6-'СЕТ СН'!$G$26</f>
        <v>1259.5742730200002</v>
      </c>
    </row>
    <row r="96" spans="1:27" ht="15.75" x14ac:dyDescent="0.2">
      <c r="A96" s="35">
        <f t="shared" si="2"/>
        <v>44299</v>
      </c>
      <c r="B96" s="36">
        <f>SUMIFS(СВЦЭМ!$D$39:$D$782,СВЦЭМ!$A$39:$A$782,$A96,СВЦЭМ!$B$39:$B$782,B$83)+'СЕТ СН'!$G$14+СВЦЭМ!$D$10+'СЕТ СН'!$G$6-'СЕТ СН'!$G$26</f>
        <v>1343.28049689</v>
      </c>
      <c r="C96" s="36">
        <f>SUMIFS(СВЦЭМ!$D$39:$D$782,СВЦЭМ!$A$39:$A$782,$A96,СВЦЭМ!$B$39:$B$782,C$83)+'СЕТ СН'!$G$14+СВЦЭМ!$D$10+'СЕТ СН'!$G$6-'СЕТ СН'!$G$26</f>
        <v>1405.98449719</v>
      </c>
      <c r="D96" s="36">
        <f>SUMIFS(СВЦЭМ!$D$39:$D$782,СВЦЭМ!$A$39:$A$782,$A96,СВЦЭМ!$B$39:$B$782,D$83)+'СЕТ СН'!$G$14+СВЦЭМ!$D$10+'СЕТ СН'!$G$6-'СЕТ СН'!$G$26</f>
        <v>1433.27372214</v>
      </c>
      <c r="E96" s="36">
        <f>SUMIFS(СВЦЭМ!$D$39:$D$782,СВЦЭМ!$A$39:$A$782,$A96,СВЦЭМ!$B$39:$B$782,E$83)+'СЕТ СН'!$G$14+СВЦЭМ!$D$10+'СЕТ СН'!$G$6-'СЕТ СН'!$G$26</f>
        <v>1445.4735816800001</v>
      </c>
      <c r="F96" s="36">
        <f>SUMIFS(СВЦЭМ!$D$39:$D$782,СВЦЭМ!$A$39:$A$782,$A96,СВЦЭМ!$B$39:$B$782,F$83)+'СЕТ СН'!$G$14+СВЦЭМ!$D$10+'СЕТ СН'!$G$6-'СЕТ СН'!$G$26</f>
        <v>1456.3715176200001</v>
      </c>
      <c r="G96" s="36">
        <f>SUMIFS(СВЦЭМ!$D$39:$D$782,СВЦЭМ!$A$39:$A$782,$A96,СВЦЭМ!$B$39:$B$782,G$83)+'СЕТ СН'!$G$14+СВЦЭМ!$D$10+'СЕТ СН'!$G$6-'СЕТ СН'!$G$26</f>
        <v>1432.65871307</v>
      </c>
      <c r="H96" s="36">
        <f>SUMIFS(СВЦЭМ!$D$39:$D$782,СВЦЭМ!$A$39:$A$782,$A96,СВЦЭМ!$B$39:$B$782,H$83)+'СЕТ СН'!$G$14+СВЦЭМ!$D$10+'СЕТ СН'!$G$6-'СЕТ СН'!$G$26</f>
        <v>1389.6422042500001</v>
      </c>
      <c r="I96" s="36">
        <f>SUMIFS(СВЦЭМ!$D$39:$D$782,СВЦЭМ!$A$39:$A$782,$A96,СВЦЭМ!$B$39:$B$782,I$83)+'СЕТ СН'!$G$14+СВЦЭМ!$D$10+'СЕТ СН'!$G$6-'СЕТ СН'!$G$26</f>
        <v>1336.2022817100001</v>
      </c>
      <c r="J96" s="36">
        <f>SUMIFS(СВЦЭМ!$D$39:$D$782,СВЦЭМ!$A$39:$A$782,$A96,СВЦЭМ!$B$39:$B$782,J$83)+'СЕТ СН'!$G$14+СВЦЭМ!$D$10+'СЕТ СН'!$G$6-'СЕТ СН'!$G$26</f>
        <v>1305.07474594</v>
      </c>
      <c r="K96" s="36">
        <f>SUMIFS(СВЦЭМ!$D$39:$D$782,СВЦЭМ!$A$39:$A$782,$A96,СВЦЭМ!$B$39:$B$782,K$83)+'СЕТ СН'!$G$14+СВЦЭМ!$D$10+'СЕТ СН'!$G$6-'СЕТ СН'!$G$26</f>
        <v>1278.8854537100001</v>
      </c>
      <c r="L96" s="36">
        <f>SUMIFS(СВЦЭМ!$D$39:$D$782,СВЦЭМ!$A$39:$A$782,$A96,СВЦЭМ!$B$39:$B$782,L$83)+'СЕТ СН'!$G$14+СВЦЭМ!$D$10+'СЕТ СН'!$G$6-'СЕТ СН'!$G$26</f>
        <v>1287.03831524</v>
      </c>
      <c r="M96" s="36">
        <f>SUMIFS(СВЦЭМ!$D$39:$D$782,СВЦЭМ!$A$39:$A$782,$A96,СВЦЭМ!$B$39:$B$782,M$83)+'СЕТ СН'!$G$14+СВЦЭМ!$D$10+'СЕТ СН'!$G$6-'СЕТ СН'!$G$26</f>
        <v>1293.0838484400001</v>
      </c>
      <c r="N96" s="36">
        <f>SUMIFS(СВЦЭМ!$D$39:$D$782,СВЦЭМ!$A$39:$A$782,$A96,СВЦЭМ!$B$39:$B$782,N$83)+'СЕТ СН'!$G$14+СВЦЭМ!$D$10+'СЕТ СН'!$G$6-'СЕТ СН'!$G$26</f>
        <v>1307.0566581200001</v>
      </c>
      <c r="O96" s="36">
        <f>SUMIFS(СВЦЭМ!$D$39:$D$782,СВЦЭМ!$A$39:$A$782,$A96,СВЦЭМ!$B$39:$B$782,O$83)+'СЕТ СН'!$G$14+СВЦЭМ!$D$10+'СЕТ СН'!$G$6-'СЕТ СН'!$G$26</f>
        <v>1339.6386372900001</v>
      </c>
      <c r="P96" s="36">
        <f>SUMIFS(СВЦЭМ!$D$39:$D$782,СВЦЭМ!$A$39:$A$782,$A96,СВЦЭМ!$B$39:$B$782,P$83)+'СЕТ СН'!$G$14+СВЦЭМ!$D$10+'СЕТ СН'!$G$6-'СЕТ СН'!$G$26</f>
        <v>1386.71542475</v>
      </c>
      <c r="Q96" s="36">
        <f>SUMIFS(СВЦЭМ!$D$39:$D$782,СВЦЭМ!$A$39:$A$782,$A96,СВЦЭМ!$B$39:$B$782,Q$83)+'СЕТ СН'!$G$14+СВЦЭМ!$D$10+'СЕТ СН'!$G$6-'СЕТ СН'!$G$26</f>
        <v>1407.2803448100001</v>
      </c>
      <c r="R96" s="36">
        <f>SUMIFS(СВЦЭМ!$D$39:$D$782,СВЦЭМ!$A$39:$A$782,$A96,СВЦЭМ!$B$39:$B$782,R$83)+'СЕТ СН'!$G$14+СВЦЭМ!$D$10+'СЕТ СН'!$G$6-'СЕТ СН'!$G$26</f>
        <v>1395.4008128600001</v>
      </c>
      <c r="S96" s="36">
        <f>SUMIFS(СВЦЭМ!$D$39:$D$782,СВЦЭМ!$A$39:$A$782,$A96,СВЦЭМ!$B$39:$B$782,S$83)+'СЕТ СН'!$G$14+СВЦЭМ!$D$10+'СЕТ СН'!$G$6-'СЕТ СН'!$G$26</f>
        <v>1378.19590765</v>
      </c>
      <c r="T96" s="36">
        <f>SUMIFS(СВЦЭМ!$D$39:$D$782,СВЦЭМ!$A$39:$A$782,$A96,СВЦЭМ!$B$39:$B$782,T$83)+'СЕТ СН'!$G$14+СВЦЭМ!$D$10+'СЕТ СН'!$G$6-'СЕТ СН'!$G$26</f>
        <v>1312.6742980700001</v>
      </c>
      <c r="U96" s="36">
        <f>SUMIFS(СВЦЭМ!$D$39:$D$782,СВЦЭМ!$A$39:$A$782,$A96,СВЦЭМ!$B$39:$B$782,U$83)+'СЕТ СН'!$G$14+СВЦЭМ!$D$10+'СЕТ СН'!$G$6-'СЕТ СН'!$G$26</f>
        <v>1253.8510040200001</v>
      </c>
      <c r="V96" s="36">
        <f>SUMIFS(СВЦЭМ!$D$39:$D$782,СВЦЭМ!$A$39:$A$782,$A96,СВЦЭМ!$B$39:$B$782,V$83)+'СЕТ СН'!$G$14+СВЦЭМ!$D$10+'СЕТ СН'!$G$6-'СЕТ СН'!$G$26</f>
        <v>1221.8386409899999</v>
      </c>
      <c r="W96" s="36">
        <f>SUMIFS(СВЦЭМ!$D$39:$D$782,СВЦЭМ!$A$39:$A$782,$A96,СВЦЭМ!$B$39:$B$782,W$83)+'СЕТ СН'!$G$14+СВЦЭМ!$D$10+'СЕТ СН'!$G$6-'СЕТ СН'!$G$26</f>
        <v>1243.8547429100001</v>
      </c>
      <c r="X96" s="36">
        <f>SUMIFS(СВЦЭМ!$D$39:$D$782,СВЦЭМ!$A$39:$A$782,$A96,СВЦЭМ!$B$39:$B$782,X$83)+'СЕТ СН'!$G$14+СВЦЭМ!$D$10+'СЕТ СН'!$G$6-'СЕТ СН'!$G$26</f>
        <v>1281.2825032800001</v>
      </c>
      <c r="Y96" s="36">
        <f>SUMIFS(СВЦЭМ!$D$39:$D$782,СВЦЭМ!$A$39:$A$782,$A96,СВЦЭМ!$B$39:$B$782,Y$83)+'СЕТ СН'!$G$14+СВЦЭМ!$D$10+'СЕТ СН'!$G$6-'СЕТ СН'!$G$26</f>
        <v>1340.4105346400002</v>
      </c>
    </row>
    <row r="97" spans="1:25" ht="15.75" x14ac:dyDescent="0.2">
      <c r="A97" s="35">
        <f t="shared" si="2"/>
        <v>44300</v>
      </c>
      <c r="B97" s="36">
        <f>SUMIFS(СВЦЭМ!$D$39:$D$782,СВЦЭМ!$A$39:$A$782,$A97,СВЦЭМ!$B$39:$B$782,B$83)+'СЕТ СН'!$G$14+СВЦЭМ!$D$10+'СЕТ СН'!$G$6-'СЕТ СН'!$G$26</f>
        <v>1369.17485844</v>
      </c>
      <c r="C97" s="36">
        <f>SUMIFS(СВЦЭМ!$D$39:$D$782,СВЦЭМ!$A$39:$A$782,$A97,СВЦЭМ!$B$39:$B$782,C$83)+'СЕТ СН'!$G$14+СВЦЭМ!$D$10+'СЕТ СН'!$G$6-'СЕТ СН'!$G$26</f>
        <v>1447.7327522</v>
      </c>
      <c r="D97" s="36">
        <f>SUMIFS(СВЦЭМ!$D$39:$D$782,СВЦЭМ!$A$39:$A$782,$A97,СВЦЭМ!$B$39:$B$782,D$83)+'СЕТ СН'!$G$14+СВЦЭМ!$D$10+'СЕТ СН'!$G$6-'СЕТ СН'!$G$26</f>
        <v>1500.36414216</v>
      </c>
      <c r="E97" s="36">
        <f>SUMIFS(СВЦЭМ!$D$39:$D$782,СВЦЭМ!$A$39:$A$782,$A97,СВЦЭМ!$B$39:$B$782,E$83)+'СЕТ СН'!$G$14+СВЦЭМ!$D$10+'СЕТ СН'!$G$6-'СЕТ СН'!$G$26</f>
        <v>1507.3504387</v>
      </c>
      <c r="F97" s="36">
        <f>SUMIFS(СВЦЭМ!$D$39:$D$782,СВЦЭМ!$A$39:$A$782,$A97,СВЦЭМ!$B$39:$B$782,F$83)+'СЕТ СН'!$G$14+СВЦЭМ!$D$10+'СЕТ СН'!$G$6-'СЕТ СН'!$G$26</f>
        <v>1520.0412197400001</v>
      </c>
      <c r="G97" s="36">
        <f>SUMIFS(СВЦЭМ!$D$39:$D$782,СВЦЭМ!$A$39:$A$782,$A97,СВЦЭМ!$B$39:$B$782,G$83)+'СЕТ СН'!$G$14+СВЦЭМ!$D$10+'СЕТ СН'!$G$6-'СЕТ СН'!$G$26</f>
        <v>1504.19666517</v>
      </c>
      <c r="H97" s="36">
        <f>SUMIFS(СВЦЭМ!$D$39:$D$782,СВЦЭМ!$A$39:$A$782,$A97,СВЦЭМ!$B$39:$B$782,H$83)+'СЕТ СН'!$G$14+СВЦЭМ!$D$10+'СЕТ СН'!$G$6-'СЕТ СН'!$G$26</f>
        <v>1463.10935778</v>
      </c>
      <c r="I97" s="36">
        <f>SUMIFS(СВЦЭМ!$D$39:$D$782,СВЦЭМ!$A$39:$A$782,$A97,СВЦЭМ!$B$39:$B$782,I$83)+'СЕТ СН'!$G$14+СВЦЭМ!$D$10+'СЕТ СН'!$G$6-'СЕТ СН'!$G$26</f>
        <v>1404.71811127</v>
      </c>
      <c r="J97" s="36">
        <f>SUMIFS(СВЦЭМ!$D$39:$D$782,СВЦЭМ!$A$39:$A$782,$A97,СВЦЭМ!$B$39:$B$782,J$83)+'СЕТ СН'!$G$14+СВЦЭМ!$D$10+'СЕТ СН'!$G$6-'СЕТ СН'!$G$26</f>
        <v>1338.10652972</v>
      </c>
      <c r="K97" s="36">
        <f>SUMIFS(СВЦЭМ!$D$39:$D$782,СВЦЭМ!$A$39:$A$782,$A97,СВЦЭМ!$B$39:$B$782,K$83)+'СЕТ СН'!$G$14+СВЦЭМ!$D$10+'СЕТ СН'!$G$6-'СЕТ СН'!$G$26</f>
        <v>1274.8893583300001</v>
      </c>
      <c r="L97" s="36">
        <f>SUMIFS(СВЦЭМ!$D$39:$D$782,СВЦЭМ!$A$39:$A$782,$A97,СВЦЭМ!$B$39:$B$782,L$83)+'СЕТ СН'!$G$14+СВЦЭМ!$D$10+'СЕТ СН'!$G$6-'СЕТ СН'!$G$26</f>
        <v>1269.4063224399999</v>
      </c>
      <c r="M97" s="36">
        <f>SUMIFS(СВЦЭМ!$D$39:$D$782,СВЦЭМ!$A$39:$A$782,$A97,СВЦЭМ!$B$39:$B$782,M$83)+'СЕТ СН'!$G$14+СВЦЭМ!$D$10+'СЕТ СН'!$G$6-'СЕТ СН'!$G$26</f>
        <v>1277.73164195</v>
      </c>
      <c r="N97" s="36">
        <f>SUMIFS(СВЦЭМ!$D$39:$D$782,СВЦЭМ!$A$39:$A$782,$A97,СВЦЭМ!$B$39:$B$782,N$83)+'СЕТ СН'!$G$14+СВЦЭМ!$D$10+'СЕТ СН'!$G$6-'СЕТ СН'!$G$26</f>
        <v>1308.65658547</v>
      </c>
      <c r="O97" s="36">
        <f>SUMIFS(СВЦЭМ!$D$39:$D$782,СВЦЭМ!$A$39:$A$782,$A97,СВЦЭМ!$B$39:$B$782,O$83)+'СЕТ СН'!$G$14+СВЦЭМ!$D$10+'СЕТ СН'!$G$6-'СЕТ СН'!$G$26</f>
        <v>1340.25824302</v>
      </c>
      <c r="P97" s="36">
        <f>SUMIFS(СВЦЭМ!$D$39:$D$782,СВЦЭМ!$A$39:$A$782,$A97,СВЦЭМ!$B$39:$B$782,P$83)+'СЕТ СН'!$G$14+СВЦЭМ!$D$10+'СЕТ СН'!$G$6-'СЕТ СН'!$G$26</f>
        <v>1386.0180940600001</v>
      </c>
      <c r="Q97" s="36">
        <f>SUMIFS(СВЦЭМ!$D$39:$D$782,СВЦЭМ!$A$39:$A$782,$A97,СВЦЭМ!$B$39:$B$782,Q$83)+'СЕТ СН'!$G$14+СВЦЭМ!$D$10+'СЕТ СН'!$G$6-'СЕТ СН'!$G$26</f>
        <v>1414.50672515</v>
      </c>
      <c r="R97" s="36">
        <f>SUMIFS(СВЦЭМ!$D$39:$D$782,СВЦЭМ!$A$39:$A$782,$A97,СВЦЭМ!$B$39:$B$782,R$83)+'СЕТ СН'!$G$14+СВЦЭМ!$D$10+'СЕТ СН'!$G$6-'СЕТ СН'!$G$26</f>
        <v>1394.9621708500001</v>
      </c>
      <c r="S97" s="36">
        <f>SUMIFS(СВЦЭМ!$D$39:$D$782,СВЦЭМ!$A$39:$A$782,$A97,СВЦЭМ!$B$39:$B$782,S$83)+'СЕТ СН'!$G$14+СВЦЭМ!$D$10+'СЕТ СН'!$G$6-'СЕТ СН'!$G$26</f>
        <v>1371.74225718</v>
      </c>
      <c r="T97" s="36">
        <f>SUMIFS(СВЦЭМ!$D$39:$D$782,СВЦЭМ!$A$39:$A$782,$A97,СВЦЭМ!$B$39:$B$782,T$83)+'СЕТ СН'!$G$14+СВЦЭМ!$D$10+'СЕТ СН'!$G$6-'СЕТ СН'!$G$26</f>
        <v>1306.7793969700001</v>
      </c>
      <c r="U97" s="36">
        <f>SUMIFS(СВЦЭМ!$D$39:$D$782,СВЦЭМ!$A$39:$A$782,$A97,СВЦЭМ!$B$39:$B$782,U$83)+'СЕТ СН'!$G$14+СВЦЭМ!$D$10+'СЕТ СН'!$G$6-'СЕТ СН'!$G$26</f>
        <v>1249.8750139800002</v>
      </c>
      <c r="V97" s="36">
        <f>SUMIFS(СВЦЭМ!$D$39:$D$782,СВЦЭМ!$A$39:$A$782,$A97,СВЦЭМ!$B$39:$B$782,V$83)+'СЕТ СН'!$G$14+СВЦЭМ!$D$10+'СЕТ СН'!$G$6-'СЕТ СН'!$G$26</f>
        <v>1215.6392711000001</v>
      </c>
      <c r="W97" s="36">
        <f>SUMIFS(СВЦЭМ!$D$39:$D$782,СВЦЭМ!$A$39:$A$782,$A97,СВЦЭМ!$B$39:$B$782,W$83)+'СЕТ СН'!$G$14+СВЦЭМ!$D$10+'СЕТ СН'!$G$6-'СЕТ СН'!$G$26</f>
        <v>1228.12569224</v>
      </c>
      <c r="X97" s="36">
        <f>SUMIFS(СВЦЭМ!$D$39:$D$782,СВЦЭМ!$A$39:$A$782,$A97,СВЦЭМ!$B$39:$B$782,X$83)+'СЕТ СН'!$G$14+СВЦЭМ!$D$10+'СЕТ СН'!$G$6-'СЕТ СН'!$G$26</f>
        <v>1259.2065952200001</v>
      </c>
      <c r="Y97" s="36">
        <f>SUMIFS(СВЦЭМ!$D$39:$D$782,СВЦЭМ!$A$39:$A$782,$A97,СВЦЭМ!$B$39:$B$782,Y$83)+'СЕТ СН'!$G$14+СВЦЭМ!$D$10+'СЕТ СН'!$G$6-'СЕТ СН'!$G$26</f>
        <v>1307.62431021</v>
      </c>
    </row>
    <row r="98" spans="1:25" ht="15.75" x14ac:dyDescent="0.2">
      <c r="A98" s="35">
        <f t="shared" si="2"/>
        <v>44301</v>
      </c>
      <c r="B98" s="36">
        <f>SUMIFS(СВЦЭМ!$D$39:$D$782,СВЦЭМ!$A$39:$A$782,$A98,СВЦЭМ!$B$39:$B$782,B$83)+'СЕТ СН'!$G$14+СВЦЭМ!$D$10+'СЕТ СН'!$G$6-'СЕТ СН'!$G$26</f>
        <v>1336.1588061</v>
      </c>
      <c r="C98" s="36">
        <f>SUMIFS(СВЦЭМ!$D$39:$D$782,СВЦЭМ!$A$39:$A$782,$A98,СВЦЭМ!$B$39:$B$782,C$83)+'СЕТ СН'!$G$14+СВЦЭМ!$D$10+'СЕТ СН'!$G$6-'СЕТ СН'!$G$26</f>
        <v>1425.2165166</v>
      </c>
      <c r="D98" s="36">
        <f>SUMIFS(СВЦЭМ!$D$39:$D$782,СВЦЭМ!$A$39:$A$782,$A98,СВЦЭМ!$B$39:$B$782,D$83)+'СЕТ СН'!$G$14+СВЦЭМ!$D$10+'СЕТ СН'!$G$6-'СЕТ СН'!$G$26</f>
        <v>1489.3703926200001</v>
      </c>
      <c r="E98" s="36">
        <f>SUMIFS(СВЦЭМ!$D$39:$D$782,СВЦЭМ!$A$39:$A$782,$A98,СВЦЭМ!$B$39:$B$782,E$83)+'СЕТ СН'!$G$14+СВЦЭМ!$D$10+'СЕТ СН'!$G$6-'СЕТ СН'!$G$26</f>
        <v>1495.9588211800001</v>
      </c>
      <c r="F98" s="36">
        <f>SUMIFS(СВЦЭМ!$D$39:$D$782,СВЦЭМ!$A$39:$A$782,$A98,СВЦЭМ!$B$39:$B$782,F$83)+'СЕТ СН'!$G$14+СВЦЭМ!$D$10+'СЕТ СН'!$G$6-'СЕТ СН'!$G$26</f>
        <v>1505.75269804</v>
      </c>
      <c r="G98" s="36">
        <f>SUMIFS(СВЦЭМ!$D$39:$D$782,СВЦЭМ!$A$39:$A$782,$A98,СВЦЭМ!$B$39:$B$782,G$83)+'СЕТ СН'!$G$14+СВЦЭМ!$D$10+'СЕТ СН'!$G$6-'СЕТ СН'!$G$26</f>
        <v>1481.3672778</v>
      </c>
      <c r="H98" s="36">
        <f>SUMIFS(СВЦЭМ!$D$39:$D$782,СВЦЭМ!$A$39:$A$782,$A98,СВЦЭМ!$B$39:$B$782,H$83)+'СЕТ СН'!$G$14+СВЦЭМ!$D$10+'СЕТ СН'!$G$6-'СЕТ СН'!$G$26</f>
        <v>1423.5937258500001</v>
      </c>
      <c r="I98" s="36">
        <f>SUMIFS(СВЦЭМ!$D$39:$D$782,СВЦЭМ!$A$39:$A$782,$A98,СВЦЭМ!$B$39:$B$782,I$83)+'СЕТ СН'!$G$14+СВЦЭМ!$D$10+'СЕТ СН'!$G$6-'СЕТ СН'!$G$26</f>
        <v>1351.996091</v>
      </c>
      <c r="J98" s="36">
        <f>SUMIFS(СВЦЭМ!$D$39:$D$782,СВЦЭМ!$A$39:$A$782,$A98,СВЦЭМ!$B$39:$B$782,J$83)+'СЕТ СН'!$G$14+СВЦЭМ!$D$10+'СЕТ СН'!$G$6-'СЕТ СН'!$G$26</f>
        <v>1299.85986428</v>
      </c>
      <c r="K98" s="36">
        <f>SUMIFS(СВЦЭМ!$D$39:$D$782,СВЦЭМ!$A$39:$A$782,$A98,СВЦЭМ!$B$39:$B$782,K$83)+'СЕТ СН'!$G$14+СВЦЭМ!$D$10+'СЕТ СН'!$G$6-'СЕТ СН'!$G$26</f>
        <v>1257.14596001</v>
      </c>
      <c r="L98" s="36">
        <f>SUMIFS(СВЦЭМ!$D$39:$D$782,СВЦЭМ!$A$39:$A$782,$A98,СВЦЭМ!$B$39:$B$782,L$83)+'СЕТ СН'!$G$14+СВЦЭМ!$D$10+'СЕТ СН'!$G$6-'СЕТ СН'!$G$26</f>
        <v>1282.96745025</v>
      </c>
      <c r="M98" s="36">
        <f>SUMIFS(СВЦЭМ!$D$39:$D$782,СВЦЭМ!$A$39:$A$782,$A98,СВЦЭМ!$B$39:$B$782,M$83)+'СЕТ СН'!$G$14+СВЦЭМ!$D$10+'СЕТ СН'!$G$6-'СЕТ СН'!$G$26</f>
        <v>1267.9909479700002</v>
      </c>
      <c r="N98" s="36">
        <f>SUMIFS(СВЦЭМ!$D$39:$D$782,СВЦЭМ!$A$39:$A$782,$A98,СВЦЭМ!$B$39:$B$782,N$83)+'СЕТ СН'!$G$14+СВЦЭМ!$D$10+'СЕТ СН'!$G$6-'СЕТ СН'!$G$26</f>
        <v>1293.7874994200001</v>
      </c>
      <c r="O98" s="36">
        <f>SUMIFS(СВЦЭМ!$D$39:$D$782,СВЦЭМ!$A$39:$A$782,$A98,СВЦЭМ!$B$39:$B$782,O$83)+'СЕТ СН'!$G$14+СВЦЭМ!$D$10+'СЕТ СН'!$G$6-'СЕТ СН'!$G$26</f>
        <v>1338.9298817400002</v>
      </c>
      <c r="P98" s="36">
        <f>SUMIFS(СВЦЭМ!$D$39:$D$782,СВЦЭМ!$A$39:$A$782,$A98,СВЦЭМ!$B$39:$B$782,P$83)+'СЕТ СН'!$G$14+СВЦЭМ!$D$10+'СЕТ СН'!$G$6-'СЕТ СН'!$G$26</f>
        <v>1384.3363870200001</v>
      </c>
      <c r="Q98" s="36">
        <f>SUMIFS(СВЦЭМ!$D$39:$D$782,СВЦЭМ!$A$39:$A$782,$A98,СВЦЭМ!$B$39:$B$782,Q$83)+'СЕТ СН'!$G$14+СВЦЭМ!$D$10+'СЕТ СН'!$G$6-'СЕТ СН'!$G$26</f>
        <v>1400.74863611</v>
      </c>
      <c r="R98" s="36">
        <f>SUMIFS(СВЦЭМ!$D$39:$D$782,СВЦЭМ!$A$39:$A$782,$A98,СВЦЭМ!$B$39:$B$782,R$83)+'СЕТ СН'!$G$14+СВЦЭМ!$D$10+'СЕТ СН'!$G$6-'СЕТ СН'!$G$26</f>
        <v>1382.1170054700001</v>
      </c>
      <c r="S98" s="36">
        <f>SUMIFS(СВЦЭМ!$D$39:$D$782,СВЦЭМ!$A$39:$A$782,$A98,СВЦЭМ!$B$39:$B$782,S$83)+'СЕТ СН'!$G$14+СВЦЭМ!$D$10+'СЕТ СН'!$G$6-'СЕТ СН'!$G$26</f>
        <v>1367.9654930900001</v>
      </c>
      <c r="T98" s="36">
        <f>SUMIFS(СВЦЭМ!$D$39:$D$782,СВЦЭМ!$A$39:$A$782,$A98,СВЦЭМ!$B$39:$B$782,T$83)+'СЕТ СН'!$G$14+СВЦЭМ!$D$10+'СЕТ СН'!$G$6-'СЕТ СН'!$G$26</f>
        <v>1283.98741391</v>
      </c>
      <c r="U98" s="36">
        <f>SUMIFS(СВЦЭМ!$D$39:$D$782,СВЦЭМ!$A$39:$A$782,$A98,СВЦЭМ!$B$39:$B$782,U$83)+'СЕТ СН'!$G$14+СВЦЭМ!$D$10+'СЕТ СН'!$G$6-'СЕТ СН'!$G$26</f>
        <v>1224.55955857</v>
      </c>
      <c r="V98" s="36">
        <f>SUMIFS(СВЦЭМ!$D$39:$D$782,СВЦЭМ!$A$39:$A$782,$A98,СВЦЭМ!$B$39:$B$782,V$83)+'СЕТ СН'!$G$14+СВЦЭМ!$D$10+'СЕТ СН'!$G$6-'СЕТ СН'!$G$26</f>
        <v>1182.7543063800001</v>
      </c>
      <c r="W98" s="36">
        <f>SUMIFS(СВЦЭМ!$D$39:$D$782,СВЦЭМ!$A$39:$A$782,$A98,СВЦЭМ!$B$39:$B$782,W$83)+'СЕТ СН'!$G$14+СВЦЭМ!$D$10+'СЕТ СН'!$G$6-'СЕТ СН'!$G$26</f>
        <v>1190.33913912</v>
      </c>
      <c r="X98" s="36">
        <f>SUMIFS(СВЦЭМ!$D$39:$D$782,СВЦЭМ!$A$39:$A$782,$A98,СВЦЭМ!$B$39:$B$782,X$83)+'СЕТ СН'!$G$14+СВЦЭМ!$D$10+'СЕТ СН'!$G$6-'СЕТ СН'!$G$26</f>
        <v>1218.61081059</v>
      </c>
      <c r="Y98" s="36">
        <f>SUMIFS(СВЦЭМ!$D$39:$D$782,СВЦЭМ!$A$39:$A$782,$A98,СВЦЭМ!$B$39:$B$782,Y$83)+'СЕТ СН'!$G$14+СВЦЭМ!$D$10+'СЕТ СН'!$G$6-'СЕТ СН'!$G$26</f>
        <v>1285.1600599400001</v>
      </c>
    </row>
    <row r="99" spans="1:25" ht="15.75" x14ac:dyDescent="0.2">
      <c r="A99" s="35">
        <f t="shared" si="2"/>
        <v>44302</v>
      </c>
      <c r="B99" s="36">
        <f>SUMIFS(СВЦЭМ!$D$39:$D$782,СВЦЭМ!$A$39:$A$782,$A99,СВЦЭМ!$B$39:$B$782,B$83)+'СЕТ СН'!$G$14+СВЦЭМ!$D$10+'СЕТ СН'!$G$6-'СЕТ СН'!$G$26</f>
        <v>1367.29465762</v>
      </c>
      <c r="C99" s="36">
        <f>SUMIFS(СВЦЭМ!$D$39:$D$782,СВЦЭМ!$A$39:$A$782,$A99,СВЦЭМ!$B$39:$B$782,C$83)+'СЕТ СН'!$G$14+СВЦЭМ!$D$10+'СЕТ СН'!$G$6-'СЕТ СН'!$G$26</f>
        <v>1435.4323439900002</v>
      </c>
      <c r="D99" s="36">
        <f>SUMIFS(СВЦЭМ!$D$39:$D$782,СВЦЭМ!$A$39:$A$782,$A99,СВЦЭМ!$B$39:$B$782,D$83)+'СЕТ СН'!$G$14+СВЦЭМ!$D$10+'СЕТ СН'!$G$6-'СЕТ СН'!$G$26</f>
        <v>1488.6637895700001</v>
      </c>
      <c r="E99" s="36">
        <f>SUMIFS(СВЦЭМ!$D$39:$D$782,СВЦЭМ!$A$39:$A$782,$A99,СВЦЭМ!$B$39:$B$782,E$83)+'СЕТ СН'!$G$14+СВЦЭМ!$D$10+'СЕТ СН'!$G$6-'СЕТ СН'!$G$26</f>
        <v>1498.2973725100001</v>
      </c>
      <c r="F99" s="36">
        <f>SUMIFS(СВЦЭМ!$D$39:$D$782,СВЦЭМ!$A$39:$A$782,$A99,СВЦЭМ!$B$39:$B$782,F$83)+'СЕТ СН'!$G$14+СВЦЭМ!$D$10+'СЕТ СН'!$G$6-'СЕТ СН'!$G$26</f>
        <v>1516.4191351900001</v>
      </c>
      <c r="G99" s="36">
        <f>SUMIFS(СВЦЭМ!$D$39:$D$782,СВЦЭМ!$A$39:$A$782,$A99,СВЦЭМ!$B$39:$B$782,G$83)+'СЕТ СН'!$G$14+СВЦЭМ!$D$10+'СЕТ СН'!$G$6-'СЕТ СН'!$G$26</f>
        <v>1492.5981840300001</v>
      </c>
      <c r="H99" s="36">
        <f>SUMIFS(СВЦЭМ!$D$39:$D$782,СВЦЭМ!$A$39:$A$782,$A99,СВЦЭМ!$B$39:$B$782,H$83)+'СЕТ СН'!$G$14+СВЦЭМ!$D$10+'СЕТ СН'!$G$6-'СЕТ СН'!$G$26</f>
        <v>1447.9301331700001</v>
      </c>
      <c r="I99" s="36">
        <f>SUMIFS(СВЦЭМ!$D$39:$D$782,СВЦЭМ!$A$39:$A$782,$A99,СВЦЭМ!$B$39:$B$782,I$83)+'СЕТ СН'!$G$14+СВЦЭМ!$D$10+'СЕТ СН'!$G$6-'СЕТ СН'!$G$26</f>
        <v>1377.3209835500002</v>
      </c>
      <c r="J99" s="36">
        <f>SUMIFS(СВЦЭМ!$D$39:$D$782,СВЦЭМ!$A$39:$A$782,$A99,СВЦЭМ!$B$39:$B$782,J$83)+'СЕТ СН'!$G$14+СВЦЭМ!$D$10+'СЕТ СН'!$G$6-'СЕТ СН'!$G$26</f>
        <v>1304.70216936</v>
      </c>
      <c r="K99" s="36">
        <f>SUMIFS(СВЦЭМ!$D$39:$D$782,СВЦЭМ!$A$39:$A$782,$A99,СВЦЭМ!$B$39:$B$782,K$83)+'СЕТ СН'!$G$14+СВЦЭМ!$D$10+'СЕТ СН'!$G$6-'СЕТ СН'!$G$26</f>
        <v>1248.0117856700001</v>
      </c>
      <c r="L99" s="36">
        <f>SUMIFS(СВЦЭМ!$D$39:$D$782,СВЦЭМ!$A$39:$A$782,$A99,СВЦЭМ!$B$39:$B$782,L$83)+'СЕТ СН'!$G$14+СВЦЭМ!$D$10+'СЕТ СН'!$G$6-'СЕТ СН'!$G$26</f>
        <v>1252.83097924</v>
      </c>
      <c r="M99" s="36">
        <f>SUMIFS(СВЦЭМ!$D$39:$D$782,СВЦЭМ!$A$39:$A$782,$A99,СВЦЭМ!$B$39:$B$782,M$83)+'СЕТ СН'!$G$14+СВЦЭМ!$D$10+'СЕТ СН'!$G$6-'СЕТ СН'!$G$26</f>
        <v>1259.8041565599999</v>
      </c>
      <c r="N99" s="36">
        <f>SUMIFS(СВЦЭМ!$D$39:$D$782,СВЦЭМ!$A$39:$A$782,$A99,СВЦЭМ!$B$39:$B$782,N$83)+'СЕТ СН'!$G$14+СВЦЭМ!$D$10+'СЕТ СН'!$G$6-'СЕТ СН'!$G$26</f>
        <v>1285.3950267300002</v>
      </c>
      <c r="O99" s="36">
        <f>SUMIFS(СВЦЭМ!$D$39:$D$782,СВЦЭМ!$A$39:$A$782,$A99,СВЦЭМ!$B$39:$B$782,O$83)+'СЕТ СН'!$G$14+СВЦЭМ!$D$10+'СЕТ СН'!$G$6-'СЕТ СН'!$G$26</f>
        <v>1319.76849911</v>
      </c>
      <c r="P99" s="36">
        <f>SUMIFS(СВЦЭМ!$D$39:$D$782,СВЦЭМ!$A$39:$A$782,$A99,СВЦЭМ!$B$39:$B$782,P$83)+'СЕТ СН'!$G$14+СВЦЭМ!$D$10+'СЕТ СН'!$G$6-'СЕТ СН'!$G$26</f>
        <v>1359.0701854900001</v>
      </c>
      <c r="Q99" s="36">
        <f>SUMIFS(СВЦЭМ!$D$39:$D$782,СВЦЭМ!$A$39:$A$782,$A99,СВЦЭМ!$B$39:$B$782,Q$83)+'СЕТ СН'!$G$14+СВЦЭМ!$D$10+'СЕТ СН'!$G$6-'СЕТ СН'!$G$26</f>
        <v>1388.26521572</v>
      </c>
      <c r="R99" s="36">
        <f>SUMIFS(СВЦЭМ!$D$39:$D$782,СВЦЭМ!$A$39:$A$782,$A99,СВЦЭМ!$B$39:$B$782,R$83)+'СЕТ СН'!$G$14+СВЦЭМ!$D$10+'СЕТ СН'!$G$6-'СЕТ СН'!$G$26</f>
        <v>1370.60298567</v>
      </c>
      <c r="S99" s="36">
        <f>SUMIFS(СВЦЭМ!$D$39:$D$782,СВЦЭМ!$A$39:$A$782,$A99,СВЦЭМ!$B$39:$B$782,S$83)+'СЕТ СН'!$G$14+СВЦЭМ!$D$10+'СЕТ СН'!$G$6-'СЕТ СН'!$G$26</f>
        <v>1313.0869224100002</v>
      </c>
      <c r="T99" s="36">
        <f>SUMIFS(СВЦЭМ!$D$39:$D$782,СВЦЭМ!$A$39:$A$782,$A99,СВЦЭМ!$B$39:$B$782,T$83)+'СЕТ СН'!$G$14+СВЦЭМ!$D$10+'СЕТ СН'!$G$6-'СЕТ СН'!$G$26</f>
        <v>1215.5256796399999</v>
      </c>
      <c r="U99" s="36">
        <f>SUMIFS(СВЦЭМ!$D$39:$D$782,СВЦЭМ!$A$39:$A$782,$A99,СВЦЭМ!$B$39:$B$782,U$83)+'СЕТ СН'!$G$14+СВЦЭМ!$D$10+'СЕТ СН'!$G$6-'СЕТ СН'!$G$26</f>
        <v>1140.0392421399999</v>
      </c>
      <c r="V99" s="36">
        <f>SUMIFS(СВЦЭМ!$D$39:$D$782,СВЦЭМ!$A$39:$A$782,$A99,СВЦЭМ!$B$39:$B$782,V$83)+'СЕТ СН'!$G$14+СВЦЭМ!$D$10+'СЕТ СН'!$G$6-'СЕТ СН'!$G$26</f>
        <v>1122.88950118</v>
      </c>
      <c r="W99" s="36">
        <f>SUMIFS(СВЦЭМ!$D$39:$D$782,СВЦЭМ!$A$39:$A$782,$A99,СВЦЭМ!$B$39:$B$782,W$83)+'СЕТ СН'!$G$14+СВЦЭМ!$D$10+'СЕТ СН'!$G$6-'СЕТ СН'!$G$26</f>
        <v>1135.67454948</v>
      </c>
      <c r="X99" s="36">
        <f>SUMIFS(СВЦЭМ!$D$39:$D$782,СВЦЭМ!$A$39:$A$782,$A99,СВЦЭМ!$B$39:$B$782,X$83)+'СЕТ СН'!$G$14+СВЦЭМ!$D$10+'СЕТ СН'!$G$6-'СЕТ СН'!$G$26</f>
        <v>1161.07700501</v>
      </c>
      <c r="Y99" s="36">
        <f>SUMIFS(СВЦЭМ!$D$39:$D$782,СВЦЭМ!$A$39:$A$782,$A99,СВЦЭМ!$B$39:$B$782,Y$83)+'СЕТ СН'!$G$14+СВЦЭМ!$D$10+'СЕТ СН'!$G$6-'СЕТ СН'!$G$26</f>
        <v>1210.0284803100001</v>
      </c>
    </row>
    <row r="100" spans="1:25" ht="15.75" x14ac:dyDescent="0.2">
      <c r="A100" s="35">
        <f t="shared" si="2"/>
        <v>44303</v>
      </c>
      <c r="B100" s="36">
        <f>SUMIFS(СВЦЭМ!$D$39:$D$782,СВЦЭМ!$A$39:$A$782,$A100,СВЦЭМ!$B$39:$B$782,B$83)+'СЕТ СН'!$G$14+СВЦЭМ!$D$10+'СЕТ СН'!$G$6-'СЕТ СН'!$G$26</f>
        <v>1273.89615142</v>
      </c>
      <c r="C100" s="36">
        <f>SUMIFS(СВЦЭМ!$D$39:$D$782,СВЦЭМ!$A$39:$A$782,$A100,СВЦЭМ!$B$39:$B$782,C$83)+'СЕТ СН'!$G$14+СВЦЭМ!$D$10+'СЕТ СН'!$G$6-'СЕТ СН'!$G$26</f>
        <v>1332.44921426</v>
      </c>
      <c r="D100" s="36">
        <f>SUMIFS(СВЦЭМ!$D$39:$D$782,СВЦЭМ!$A$39:$A$782,$A100,СВЦЭМ!$B$39:$B$782,D$83)+'СЕТ СН'!$G$14+СВЦЭМ!$D$10+'СЕТ СН'!$G$6-'СЕТ СН'!$G$26</f>
        <v>1357.94418991</v>
      </c>
      <c r="E100" s="36">
        <f>SUMIFS(СВЦЭМ!$D$39:$D$782,СВЦЭМ!$A$39:$A$782,$A100,СВЦЭМ!$B$39:$B$782,E$83)+'СЕТ СН'!$G$14+СВЦЭМ!$D$10+'СЕТ СН'!$G$6-'СЕТ СН'!$G$26</f>
        <v>1355.12213729</v>
      </c>
      <c r="F100" s="36">
        <f>SUMIFS(СВЦЭМ!$D$39:$D$782,СВЦЭМ!$A$39:$A$782,$A100,СВЦЭМ!$B$39:$B$782,F$83)+'СЕТ СН'!$G$14+СВЦЭМ!$D$10+'СЕТ СН'!$G$6-'СЕТ СН'!$G$26</f>
        <v>1397.6596148900001</v>
      </c>
      <c r="G100" s="36">
        <f>SUMIFS(СВЦЭМ!$D$39:$D$782,СВЦЭМ!$A$39:$A$782,$A100,СВЦЭМ!$B$39:$B$782,G$83)+'СЕТ СН'!$G$14+СВЦЭМ!$D$10+'СЕТ СН'!$G$6-'СЕТ СН'!$G$26</f>
        <v>1399.5799514</v>
      </c>
      <c r="H100" s="36">
        <f>SUMIFS(СВЦЭМ!$D$39:$D$782,СВЦЭМ!$A$39:$A$782,$A100,СВЦЭМ!$B$39:$B$782,H$83)+'СЕТ СН'!$G$14+СВЦЭМ!$D$10+'СЕТ СН'!$G$6-'СЕТ СН'!$G$26</f>
        <v>1389.6536426600001</v>
      </c>
      <c r="I100" s="36">
        <f>SUMIFS(СВЦЭМ!$D$39:$D$782,СВЦЭМ!$A$39:$A$782,$A100,СВЦЭМ!$B$39:$B$782,I$83)+'СЕТ СН'!$G$14+СВЦЭМ!$D$10+'СЕТ СН'!$G$6-'СЕТ СН'!$G$26</f>
        <v>1330.6563356000001</v>
      </c>
      <c r="J100" s="36">
        <f>SUMIFS(СВЦЭМ!$D$39:$D$782,СВЦЭМ!$A$39:$A$782,$A100,СВЦЭМ!$B$39:$B$782,J$83)+'СЕТ СН'!$G$14+СВЦЭМ!$D$10+'СЕТ СН'!$G$6-'СЕТ СН'!$G$26</f>
        <v>1246.2634299399999</v>
      </c>
      <c r="K100" s="36">
        <f>SUMIFS(СВЦЭМ!$D$39:$D$782,СВЦЭМ!$A$39:$A$782,$A100,СВЦЭМ!$B$39:$B$782,K$83)+'СЕТ СН'!$G$14+СВЦЭМ!$D$10+'СЕТ СН'!$G$6-'СЕТ СН'!$G$26</f>
        <v>1184.7269801800001</v>
      </c>
      <c r="L100" s="36">
        <f>SUMIFS(СВЦЭМ!$D$39:$D$782,СВЦЭМ!$A$39:$A$782,$A100,СВЦЭМ!$B$39:$B$782,L$83)+'СЕТ СН'!$G$14+СВЦЭМ!$D$10+'СЕТ СН'!$G$6-'СЕТ СН'!$G$26</f>
        <v>1191.2093172299999</v>
      </c>
      <c r="M100" s="36">
        <f>SUMIFS(СВЦЭМ!$D$39:$D$782,СВЦЭМ!$A$39:$A$782,$A100,СВЦЭМ!$B$39:$B$782,M$83)+'СЕТ СН'!$G$14+СВЦЭМ!$D$10+'СЕТ СН'!$G$6-'СЕТ СН'!$G$26</f>
        <v>1211.21944908</v>
      </c>
      <c r="N100" s="36">
        <f>SUMIFS(СВЦЭМ!$D$39:$D$782,СВЦЭМ!$A$39:$A$782,$A100,СВЦЭМ!$B$39:$B$782,N$83)+'СЕТ СН'!$G$14+СВЦЭМ!$D$10+'СЕТ СН'!$G$6-'СЕТ СН'!$G$26</f>
        <v>1358.91301288</v>
      </c>
      <c r="O100" s="36">
        <f>SUMIFS(СВЦЭМ!$D$39:$D$782,СВЦЭМ!$A$39:$A$782,$A100,СВЦЭМ!$B$39:$B$782,O$83)+'СЕТ СН'!$G$14+СВЦЭМ!$D$10+'СЕТ СН'!$G$6-'СЕТ СН'!$G$26</f>
        <v>1461.44970833</v>
      </c>
      <c r="P100" s="36">
        <f>SUMIFS(СВЦЭМ!$D$39:$D$782,СВЦЭМ!$A$39:$A$782,$A100,СВЦЭМ!$B$39:$B$782,P$83)+'СЕТ СН'!$G$14+СВЦЭМ!$D$10+'СЕТ СН'!$G$6-'СЕТ СН'!$G$26</f>
        <v>1450.89061324</v>
      </c>
      <c r="Q100" s="36">
        <f>SUMIFS(СВЦЭМ!$D$39:$D$782,СВЦЭМ!$A$39:$A$782,$A100,СВЦЭМ!$B$39:$B$782,Q$83)+'СЕТ СН'!$G$14+СВЦЭМ!$D$10+'СЕТ СН'!$G$6-'СЕТ СН'!$G$26</f>
        <v>1444.8378426200002</v>
      </c>
      <c r="R100" s="36">
        <f>SUMIFS(СВЦЭМ!$D$39:$D$782,СВЦЭМ!$A$39:$A$782,$A100,СВЦЭМ!$B$39:$B$782,R$83)+'СЕТ СН'!$G$14+СВЦЭМ!$D$10+'СЕТ СН'!$G$6-'СЕТ СН'!$G$26</f>
        <v>1443.1760369800002</v>
      </c>
      <c r="S100" s="36">
        <f>SUMIFS(СВЦЭМ!$D$39:$D$782,СВЦЭМ!$A$39:$A$782,$A100,СВЦЭМ!$B$39:$B$782,S$83)+'СЕТ СН'!$G$14+СВЦЭМ!$D$10+'СЕТ СН'!$G$6-'СЕТ СН'!$G$26</f>
        <v>1427.79079987</v>
      </c>
      <c r="T100" s="36">
        <f>SUMIFS(СВЦЭМ!$D$39:$D$782,СВЦЭМ!$A$39:$A$782,$A100,СВЦЭМ!$B$39:$B$782,T$83)+'СЕТ СН'!$G$14+СВЦЭМ!$D$10+'СЕТ СН'!$G$6-'СЕТ СН'!$G$26</f>
        <v>1250.9005043300001</v>
      </c>
      <c r="U100" s="36">
        <f>SUMIFS(СВЦЭМ!$D$39:$D$782,СВЦЭМ!$A$39:$A$782,$A100,СВЦЭМ!$B$39:$B$782,U$83)+'СЕТ СН'!$G$14+СВЦЭМ!$D$10+'СЕТ СН'!$G$6-'СЕТ СН'!$G$26</f>
        <v>1179.62327555</v>
      </c>
      <c r="V100" s="36">
        <f>SUMIFS(СВЦЭМ!$D$39:$D$782,СВЦЭМ!$A$39:$A$782,$A100,СВЦЭМ!$B$39:$B$782,V$83)+'СЕТ СН'!$G$14+СВЦЭМ!$D$10+'СЕТ СН'!$G$6-'СЕТ СН'!$G$26</f>
        <v>1157.65072177</v>
      </c>
      <c r="W100" s="36">
        <f>SUMIFS(СВЦЭМ!$D$39:$D$782,СВЦЭМ!$A$39:$A$782,$A100,СВЦЭМ!$B$39:$B$782,W$83)+'СЕТ СН'!$G$14+СВЦЭМ!$D$10+'СЕТ СН'!$G$6-'СЕТ СН'!$G$26</f>
        <v>1166.8675835900001</v>
      </c>
      <c r="X100" s="36">
        <f>SUMIFS(СВЦЭМ!$D$39:$D$782,СВЦЭМ!$A$39:$A$782,$A100,СВЦЭМ!$B$39:$B$782,X$83)+'СЕТ СН'!$G$14+СВЦЭМ!$D$10+'СЕТ СН'!$G$6-'СЕТ СН'!$G$26</f>
        <v>1204.03613565</v>
      </c>
      <c r="Y100" s="36">
        <f>SUMIFS(СВЦЭМ!$D$39:$D$782,СВЦЭМ!$A$39:$A$782,$A100,СВЦЭМ!$B$39:$B$782,Y$83)+'СЕТ СН'!$G$14+СВЦЭМ!$D$10+'СЕТ СН'!$G$6-'СЕТ СН'!$G$26</f>
        <v>1261.6444061499999</v>
      </c>
    </row>
    <row r="101" spans="1:25" ht="15.75" x14ac:dyDescent="0.2">
      <c r="A101" s="35">
        <f t="shared" si="2"/>
        <v>44304</v>
      </c>
      <c r="B101" s="36">
        <f>SUMIFS(СВЦЭМ!$D$39:$D$782,СВЦЭМ!$A$39:$A$782,$A101,СВЦЭМ!$B$39:$B$782,B$83)+'СЕТ СН'!$G$14+СВЦЭМ!$D$10+'СЕТ СН'!$G$6-'СЕТ СН'!$G$26</f>
        <v>1291.8679784000001</v>
      </c>
      <c r="C101" s="36">
        <f>SUMIFS(СВЦЭМ!$D$39:$D$782,СВЦЭМ!$A$39:$A$782,$A101,СВЦЭМ!$B$39:$B$782,C$83)+'СЕТ СН'!$G$14+СВЦЭМ!$D$10+'СЕТ СН'!$G$6-'СЕТ СН'!$G$26</f>
        <v>1346.7421158300001</v>
      </c>
      <c r="D101" s="36">
        <f>SUMIFS(СВЦЭМ!$D$39:$D$782,СВЦЭМ!$A$39:$A$782,$A101,СВЦЭМ!$B$39:$B$782,D$83)+'СЕТ СН'!$G$14+СВЦЭМ!$D$10+'СЕТ СН'!$G$6-'СЕТ СН'!$G$26</f>
        <v>1363.6461731300001</v>
      </c>
      <c r="E101" s="36">
        <f>SUMIFS(СВЦЭМ!$D$39:$D$782,СВЦЭМ!$A$39:$A$782,$A101,СВЦЭМ!$B$39:$B$782,E$83)+'СЕТ СН'!$G$14+СВЦЭМ!$D$10+'СЕТ СН'!$G$6-'СЕТ СН'!$G$26</f>
        <v>1355.22742193</v>
      </c>
      <c r="F101" s="36">
        <f>SUMIFS(СВЦЭМ!$D$39:$D$782,СВЦЭМ!$A$39:$A$782,$A101,СВЦЭМ!$B$39:$B$782,F$83)+'СЕТ СН'!$G$14+СВЦЭМ!$D$10+'СЕТ СН'!$G$6-'СЕТ СН'!$G$26</f>
        <v>1379.8715284500001</v>
      </c>
      <c r="G101" s="36">
        <f>SUMIFS(СВЦЭМ!$D$39:$D$782,СВЦЭМ!$A$39:$A$782,$A101,СВЦЭМ!$B$39:$B$782,G$83)+'СЕТ СН'!$G$14+СВЦЭМ!$D$10+'СЕТ СН'!$G$6-'СЕТ СН'!$G$26</f>
        <v>1380.91030669</v>
      </c>
      <c r="H101" s="36">
        <f>SUMIFS(СВЦЭМ!$D$39:$D$782,СВЦЭМ!$A$39:$A$782,$A101,СВЦЭМ!$B$39:$B$782,H$83)+'СЕТ СН'!$G$14+СВЦЭМ!$D$10+'СЕТ СН'!$G$6-'СЕТ СН'!$G$26</f>
        <v>1378.5123442300001</v>
      </c>
      <c r="I101" s="36">
        <f>SUMIFS(СВЦЭМ!$D$39:$D$782,СВЦЭМ!$A$39:$A$782,$A101,СВЦЭМ!$B$39:$B$782,I$83)+'СЕТ СН'!$G$14+СВЦЭМ!$D$10+'СЕТ СН'!$G$6-'СЕТ СН'!$G$26</f>
        <v>1323.94409348</v>
      </c>
      <c r="J101" s="36">
        <f>SUMIFS(СВЦЭМ!$D$39:$D$782,СВЦЭМ!$A$39:$A$782,$A101,СВЦЭМ!$B$39:$B$782,J$83)+'СЕТ СН'!$G$14+СВЦЭМ!$D$10+'СЕТ СН'!$G$6-'СЕТ СН'!$G$26</f>
        <v>1259.6239279900001</v>
      </c>
      <c r="K101" s="36">
        <f>SUMIFS(СВЦЭМ!$D$39:$D$782,СВЦЭМ!$A$39:$A$782,$A101,СВЦЭМ!$B$39:$B$782,K$83)+'СЕТ СН'!$G$14+СВЦЭМ!$D$10+'СЕТ СН'!$G$6-'СЕТ СН'!$G$26</f>
        <v>1186.4504595000001</v>
      </c>
      <c r="L101" s="36">
        <f>SUMIFS(СВЦЭМ!$D$39:$D$782,СВЦЭМ!$A$39:$A$782,$A101,СВЦЭМ!$B$39:$B$782,L$83)+'СЕТ СН'!$G$14+СВЦЭМ!$D$10+'СЕТ СН'!$G$6-'СЕТ СН'!$G$26</f>
        <v>1176.7602901600001</v>
      </c>
      <c r="M101" s="36">
        <f>SUMIFS(СВЦЭМ!$D$39:$D$782,СВЦЭМ!$A$39:$A$782,$A101,СВЦЭМ!$B$39:$B$782,M$83)+'СЕТ СН'!$G$14+СВЦЭМ!$D$10+'СЕТ СН'!$G$6-'СЕТ СН'!$G$26</f>
        <v>1193.0844300900001</v>
      </c>
      <c r="N101" s="36">
        <f>SUMIFS(СВЦЭМ!$D$39:$D$782,СВЦЭМ!$A$39:$A$782,$A101,СВЦЭМ!$B$39:$B$782,N$83)+'СЕТ СН'!$G$14+СВЦЭМ!$D$10+'СЕТ СН'!$G$6-'СЕТ СН'!$G$26</f>
        <v>1303.8122473200001</v>
      </c>
      <c r="O101" s="36">
        <f>SUMIFS(СВЦЭМ!$D$39:$D$782,СВЦЭМ!$A$39:$A$782,$A101,СВЦЭМ!$B$39:$B$782,O$83)+'СЕТ СН'!$G$14+СВЦЭМ!$D$10+'СЕТ СН'!$G$6-'СЕТ СН'!$G$26</f>
        <v>1427.6574747300001</v>
      </c>
      <c r="P101" s="36">
        <f>SUMIFS(СВЦЭМ!$D$39:$D$782,СВЦЭМ!$A$39:$A$782,$A101,СВЦЭМ!$B$39:$B$782,P$83)+'СЕТ СН'!$G$14+СВЦЭМ!$D$10+'СЕТ СН'!$G$6-'СЕТ СН'!$G$26</f>
        <v>1413.0647801800001</v>
      </c>
      <c r="Q101" s="36">
        <f>SUMIFS(СВЦЭМ!$D$39:$D$782,СВЦЭМ!$A$39:$A$782,$A101,СВЦЭМ!$B$39:$B$782,Q$83)+'СЕТ СН'!$G$14+СВЦЭМ!$D$10+'СЕТ СН'!$G$6-'СЕТ СН'!$G$26</f>
        <v>1405.9366933400001</v>
      </c>
      <c r="R101" s="36">
        <f>SUMIFS(СВЦЭМ!$D$39:$D$782,СВЦЭМ!$A$39:$A$782,$A101,СВЦЭМ!$B$39:$B$782,R$83)+'СЕТ СН'!$G$14+СВЦЭМ!$D$10+'СЕТ СН'!$G$6-'СЕТ СН'!$G$26</f>
        <v>1407.15719799</v>
      </c>
      <c r="S101" s="36">
        <f>SUMIFS(СВЦЭМ!$D$39:$D$782,СВЦЭМ!$A$39:$A$782,$A101,СВЦЭМ!$B$39:$B$782,S$83)+'СЕТ СН'!$G$14+СВЦЭМ!$D$10+'СЕТ СН'!$G$6-'СЕТ СН'!$G$26</f>
        <v>1389.16445129</v>
      </c>
      <c r="T101" s="36">
        <f>SUMIFS(СВЦЭМ!$D$39:$D$782,СВЦЭМ!$A$39:$A$782,$A101,СВЦЭМ!$B$39:$B$782,T$83)+'СЕТ СН'!$G$14+СВЦЭМ!$D$10+'СЕТ СН'!$G$6-'СЕТ СН'!$G$26</f>
        <v>1202.6704482800001</v>
      </c>
      <c r="U101" s="36">
        <f>SUMIFS(СВЦЭМ!$D$39:$D$782,СВЦЭМ!$A$39:$A$782,$A101,СВЦЭМ!$B$39:$B$782,U$83)+'СЕТ СН'!$G$14+СВЦЭМ!$D$10+'СЕТ СН'!$G$6-'СЕТ СН'!$G$26</f>
        <v>1112.00806601</v>
      </c>
      <c r="V101" s="36">
        <f>SUMIFS(СВЦЭМ!$D$39:$D$782,СВЦЭМ!$A$39:$A$782,$A101,СВЦЭМ!$B$39:$B$782,V$83)+'СЕТ СН'!$G$14+СВЦЭМ!$D$10+'СЕТ СН'!$G$6-'СЕТ СН'!$G$26</f>
        <v>1078.3059739600001</v>
      </c>
      <c r="W101" s="36">
        <f>SUMIFS(СВЦЭМ!$D$39:$D$782,СВЦЭМ!$A$39:$A$782,$A101,СВЦЭМ!$B$39:$B$782,W$83)+'СЕТ СН'!$G$14+СВЦЭМ!$D$10+'СЕТ СН'!$G$6-'СЕТ СН'!$G$26</f>
        <v>1082.32347622</v>
      </c>
      <c r="X101" s="36">
        <f>SUMIFS(СВЦЭМ!$D$39:$D$782,СВЦЭМ!$A$39:$A$782,$A101,СВЦЭМ!$B$39:$B$782,X$83)+'СЕТ СН'!$G$14+СВЦЭМ!$D$10+'СЕТ СН'!$G$6-'СЕТ СН'!$G$26</f>
        <v>1124.6578672099999</v>
      </c>
      <c r="Y101" s="36">
        <f>SUMIFS(СВЦЭМ!$D$39:$D$782,СВЦЭМ!$A$39:$A$782,$A101,СВЦЭМ!$B$39:$B$782,Y$83)+'СЕТ СН'!$G$14+СВЦЭМ!$D$10+'СЕТ СН'!$G$6-'СЕТ СН'!$G$26</f>
        <v>1161.9262667400001</v>
      </c>
    </row>
    <row r="102" spans="1:25" ht="15.75" x14ac:dyDescent="0.2">
      <c r="A102" s="35">
        <f t="shared" si="2"/>
        <v>44305</v>
      </c>
      <c r="B102" s="36">
        <f>SUMIFS(СВЦЭМ!$D$39:$D$782,СВЦЭМ!$A$39:$A$782,$A102,СВЦЭМ!$B$39:$B$782,B$83)+'СЕТ СН'!$G$14+СВЦЭМ!$D$10+'СЕТ СН'!$G$6-'СЕТ СН'!$G$26</f>
        <v>1359.2710854700001</v>
      </c>
      <c r="C102" s="36">
        <f>SUMIFS(СВЦЭМ!$D$39:$D$782,СВЦЭМ!$A$39:$A$782,$A102,СВЦЭМ!$B$39:$B$782,C$83)+'СЕТ СН'!$G$14+СВЦЭМ!$D$10+'СЕТ СН'!$G$6-'СЕТ СН'!$G$26</f>
        <v>1408.8449144600002</v>
      </c>
      <c r="D102" s="36">
        <f>SUMIFS(СВЦЭМ!$D$39:$D$782,СВЦЭМ!$A$39:$A$782,$A102,СВЦЭМ!$B$39:$B$782,D$83)+'СЕТ СН'!$G$14+СВЦЭМ!$D$10+'СЕТ СН'!$G$6-'СЕТ СН'!$G$26</f>
        <v>1454.49077059</v>
      </c>
      <c r="E102" s="36">
        <f>SUMIFS(СВЦЭМ!$D$39:$D$782,СВЦЭМ!$A$39:$A$782,$A102,СВЦЭМ!$B$39:$B$782,E$83)+'СЕТ СН'!$G$14+СВЦЭМ!$D$10+'СЕТ СН'!$G$6-'СЕТ СН'!$G$26</f>
        <v>1453.5363022200002</v>
      </c>
      <c r="F102" s="36">
        <f>SUMIFS(СВЦЭМ!$D$39:$D$782,СВЦЭМ!$A$39:$A$782,$A102,СВЦЭМ!$B$39:$B$782,F$83)+'СЕТ СН'!$G$14+СВЦЭМ!$D$10+'СЕТ СН'!$G$6-'СЕТ СН'!$G$26</f>
        <v>1461.4722488</v>
      </c>
      <c r="G102" s="36">
        <f>SUMIFS(СВЦЭМ!$D$39:$D$782,СВЦЭМ!$A$39:$A$782,$A102,СВЦЭМ!$B$39:$B$782,G$83)+'СЕТ СН'!$G$14+СВЦЭМ!$D$10+'СЕТ СН'!$G$6-'СЕТ СН'!$G$26</f>
        <v>1459.02683826</v>
      </c>
      <c r="H102" s="36">
        <f>SUMIFS(СВЦЭМ!$D$39:$D$782,СВЦЭМ!$A$39:$A$782,$A102,СВЦЭМ!$B$39:$B$782,H$83)+'СЕТ СН'!$G$14+СВЦЭМ!$D$10+'СЕТ СН'!$G$6-'СЕТ СН'!$G$26</f>
        <v>1415.7490133700001</v>
      </c>
      <c r="I102" s="36">
        <f>SUMIFS(СВЦЭМ!$D$39:$D$782,СВЦЭМ!$A$39:$A$782,$A102,СВЦЭМ!$B$39:$B$782,I$83)+'СЕТ СН'!$G$14+СВЦЭМ!$D$10+'СЕТ СН'!$G$6-'СЕТ СН'!$G$26</f>
        <v>1329.07906589</v>
      </c>
      <c r="J102" s="36">
        <f>SUMIFS(СВЦЭМ!$D$39:$D$782,СВЦЭМ!$A$39:$A$782,$A102,СВЦЭМ!$B$39:$B$782,J$83)+'СЕТ СН'!$G$14+СВЦЭМ!$D$10+'СЕТ СН'!$G$6-'СЕТ СН'!$G$26</f>
        <v>1256.7873887200001</v>
      </c>
      <c r="K102" s="36">
        <f>SUMIFS(СВЦЭМ!$D$39:$D$782,СВЦЭМ!$A$39:$A$782,$A102,СВЦЭМ!$B$39:$B$782,K$83)+'СЕТ СН'!$G$14+СВЦЭМ!$D$10+'СЕТ СН'!$G$6-'СЕТ СН'!$G$26</f>
        <v>1188.6796437099999</v>
      </c>
      <c r="L102" s="36">
        <f>SUMIFS(СВЦЭМ!$D$39:$D$782,СВЦЭМ!$A$39:$A$782,$A102,СВЦЭМ!$B$39:$B$782,L$83)+'СЕТ СН'!$G$14+СВЦЭМ!$D$10+'СЕТ СН'!$G$6-'СЕТ СН'!$G$26</f>
        <v>1182.55847496</v>
      </c>
      <c r="M102" s="36">
        <f>SUMIFS(СВЦЭМ!$D$39:$D$782,СВЦЭМ!$A$39:$A$782,$A102,СВЦЭМ!$B$39:$B$782,M$83)+'СЕТ СН'!$G$14+СВЦЭМ!$D$10+'СЕТ СН'!$G$6-'СЕТ СН'!$G$26</f>
        <v>1208.9140978200001</v>
      </c>
      <c r="N102" s="36">
        <f>SUMIFS(СВЦЭМ!$D$39:$D$782,СВЦЭМ!$A$39:$A$782,$A102,СВЦЭМ!$B$39:$B$782,N$83)+'СЕТ СН'!$G$14+СВЦЭМ!$D$10+'СЕТ СН'!$G$6-'СЕТ СН'!$G$26</f>
        <v>1248.6654042500002</v>
      </c>
      <c r="O102" s="36">
        <f>SUMIFS(СВЦЭМ!$D$39:$D$782,СВЦЭМ!$A$39:$A$782,$A102,СВЦЭМ!$B$39:$B$782,O$83)+'СЕТ СН'!$G$14+СВЦЭМ!$D$10+'СЕТ СН'!$G$6-'СЕТ СН'!$G$26</f>
        <v>1300.2986381400001</v>
      </c>
      <c r="P102" s="36">
        <f>SUMIFS(СВЦЭМ!$D$39:$D$782,СВЦЭМ!$A$39:$A$782,$A102,СВЦЭМ!$B$39:$B$782,P$83)+'СЕТ СН'!$G$14+СВЦЭМ!$D$10+'СЕТ СН'!$G$6-'СЕТ СН'!$G$26</f>
        <v>1353.25517844</v>
      </c>
      <c r="Q102" s="36">
        <f>SUMIFS(СВЦЭМ!$D$39:$D$782,СВЦЭМ!$A$39:$A$782,$A102,СВЦЭМ!$B$39:$B$782,Q$83)+'СЕТ СН'!$G$14+СВЦЭМ!$D$10+'СЕТ СН'!$G$6-'СЕТ СН'!$G$26</f>
        <v>1372.0554028200002</v>
      </c>
      <c r="R102" s="36">
        <f>SUMIFS(СВЦЭМ!$D$39:$D$782,СВЦЭМ!$A$39:$A$782,$A102,СВЦЭМ!$B$39:$B$782,R$83)+'СЕТ СН'!$G$14+СВЦЭМ!$D$10+'СЕТ СН'!$G$6-'СЕТ СН'!$G$26</f>
        <v>1359.80154178</v>
      </c>
      <c r="S102" s="36">
        <f>SUMIFS(СВЦЭМ!$D$39:$D$782,СВЦЭМ!$A$39:$A$782,$A102,СВЦЭМ!$B$39:$B$782,S$83)+'СЕТ СН'!$G$14+СВЦЭМ!$D$10+'СЕТ СН'!$G$6-'СЕТ СН'!$G$26</f>
        <v>1336.3264959200001</v>
      </c>
      <c r="T102" s="36">
        <f>SUMIFS(СВЦЭМ!$D$39:$D$782,СВЦЭМ!$A$39:$A$782,$A102,СВЦЭМ!$B$39:$B$782,T$83)+'СЕТ СН'!$G$14+СВЦЭМ!$D$10+'СЕТ СН'!$G$6-'СЕТ СН'!$G$26</f>
        <v>1271.84155409</v>
      </c>
      <c r="U102" s="36">
        <f>SUMIFS(СВЦЭМ!$D$39:$D$782,СВЦЭМ!$A$39:$A$782,$A102,СВЦЭМ!$B$39:$B$782,U$83)+'СЕТ СН'!$G$14+СВЦЭМ!$D$10+'СЕТ СН'!$G$6-'СЕТ СН'!$G$26</f>
        <v>1219.4856621199999</v>
      </c>
      <c r="V102" s="36">
        <f>SUMIFS(СВЦЭМ!$D$39:$D$782,СВЦЭМ!$A$39:$A$782,$A102,СВЦЭМ!$B$39:$B$782,V$83)+'СЕТ СН'!$G$14+СВЦЭМ!$D$10+'СЕТ СН'!$G$6-'СЕТ СН'!$G$26</f>
        <v>1187.3330817200001</v>
      </c>
      <c r="W102" s="36">
        <f>SUMIFS(СВЦЭМ!$D$39:$D$782,СВЦЭМ!$A$39:$A$782,$A102,СВЦЭМ!$B$39:$B$782,W$83)+'СЕТ СН'!$G$14+СВЦЭМ!$D$10+'СЕТ СН'!$G$6-'СЕТ СН'!$G$26</f>
        <v>1200.6815841499999</v>
      </c>
      <c r="X102" s="36">
        <f>SUMIFS(СВЦЭМ!$D$39:$D$782,СВЦЭМ!$A$39:$A$782,$A102,СВЦЭМ!$B$39:$B$782,X$83)+'СЕТ СН'!$G$14+СВЦЭМ!$D$10+'СЕТ СН'!$G$6-'СЕТ СН'!$G$26</f>
        <v>1236.33782954</v>
      </c>
      <c r="Y102" s="36">
        <f>SUMIFS(СВЦЭМ!$D$39:$D$782,СВЦЭМ!$A$39:$A$782,$A102,СВЦЭМ!$B$39:$B$782,Y$83)+'СЕТ СН'!$G$14+СВЦЭМ!$D$10+'СЕТ СН'!$G$6-'СЕТ СН'!$G$26</f>
        <v>1285.03287469</v>
      </c>
    </row>
    <row r="103" spans="1:25" ht="15.75" x14ac:dyDescent="0.2">
      <c r="A103" s="35">
        <f t="shared" si="2"/>
        <v>44306</v>
      </c>
      <c r="B103" s="36">
        <f>SUMIFS(СВЦЭМ!$D$39:$D$782,СВЦЭМ!$A$39:$A$782,$A103,СВЦЭМ!$B$39:$B$782,B$83)+'СЕТ СН'!$G$14+СВЦЭМ!$D$10+'СЕТ СН'!$G$6-'СЕТ СН'!$G$26</f>
        <v>1409.41520833</v>
      </c>
      <c r="C103" s="36">
        <f>SUMIFS(СВЦЭМ!$D$39:$D$782,СВЦЭМ!$A$39:$A$782,$A103,СВЦЭМ!$B$39:$B$782,C$83)+'СЕТ СН'!$G$14+СВЦЭМ!$D$10+'СЕТ СН'!$G$6-'СЕТ СН'!$G$26</f>
        <v>1383.3159374900001</v>
      </c>
      <c r="D103" s="36">
        <f>SUMIFS(СВЦЭМ!$D$39:$D$782,СВЦЭМ!$A$39:$A$782,$A103,СВЦЭМ!$B$39:$B$782,D$83)+'СЕТ СН'!$G$14+СВЦЭМ!$D$10+'СЕТ СН'!$G$6-'СЕТ СН'!$G$26</f>
        <v>1332.39522683</v>
      </c>
      <c r="E103" s="36">
        <f>SUMIFS(СВЦЭМ!$D$39:$D$782,СВЦЭМ!$A$39:$A$782,$A103,СВЦЭМ!$B$39:$B$782,E$83)+'СЕТ СН'!$G$14+СВЦЭМ!$D$10+'СЕТ СН'!$G$6-'СЕТ СН'!$G$26</f>
        <v>1327.4067161800001</v>
      </c>
      <c r="F103" s="36">
        <f>SUMIFS(СВЦЭМ!$D$39:$D$782,СВЦЭМ!$A$39:$A$782,$A103,СВЦЭМ!$B$39:$B$782,F$83)+'СЕТ СН'!$G$14+СВЦЭМ!$D$10+'СЕТ СН'!$G$6-'СЕТ СН'!$G$26</f>
        <v>1329.7135378600001</v>
      </c>
      <c r="G103" s="36">
        <f>SUMIFS(СВЦЭМ!$D$39:$D$782,СВЦЭМ!$A$39:$A$782,$A103,СВЦЭМ!$B$39:$B$782,G$83)+'СЕТ СН'!$G$14+СВЦЭМ!$D$10+'СЕТ СН'!$G$6-'СЕТ СН'!$G$26</f>
        <v>1331.6730772400001</v>
      </c>
      <c r="H103" s="36">
        <f>SUMIFS(СВЦЭМ!$D$39:$D$782,СВЦЭМ!$A$39:$A$782,$A103,СВЦЭМ!$B$39:$B$782,H$83)+'СЕТ СН'!$G$14+СВЦЭМ!$D$10+'СЕТ СН'!$G$6-'СЕТ СН'!$G$26</f>
        <v>1377.9965723300002</v>
      </c>
      <c r="I103" s="36">
        <f>SUMIFS(СВЦЭМ!$D$39:$D$782,СВЦЭМ!$A$39:$A$782,$A103,СВЦЭМ!$B$39:$B$782,I$83)+'СЕТ СН'!$G$14+СВЦЭМ!$D$10+'СЕТ СН'!$G$6-'СЕТ СН'!$G$26</f>
        <v>1416.1058652200002</v>
      </c>
      <c r="J103" s="36">
        <f>SUMIFS(СВЦЭМ!$D$39:$D$782,СВЦЭМ!$A$39:$A$782,$A103,СВЦЭМ!$B$39:$B$782,J$83)+'СЕТ СН'!$G$14+СВЦЭМ!$D$10+'СЕТ СН'!$G$6-'СЕТ СН'!$G$26</f>
        <v>1372.71711179</v>
      </c>
      <c r="K103" s="36">
        <f>SUMIFS(СВЦЭМ!$D$39:$D$782,СВЦЭМ!$A$39:$A$782,$A103,СВЦЭМ!$B$39:$B$782,K$83)+'СЕТ СН'!$G$14+СВЦЭМ!$D$10+'СЕТ СН'!$G$6-'СЕТ СН'!$G$26</f>
        <v>1312.25112668</v>
      </c>
      <c r="L103" s="36">
        <f>SUMIFS(СВЦЭМ!$D$39:$D$782,СВЦЭМ!$A$39:$A$782,$A103,СВЦЭМ!$B$39:$B$782,L$83)+'СЕТ СН'!$G$14+СВЦЭМ!$D$10+'СЕТ СН'!$G$6-'СЕТ СН'!$G$26</f>
        <v>1318.3842727700001</v>
      </c>
      <c r="M103" s="36">
        <f>SUMIFS(СВЦЭМ!$D$39:$D$782,СВЦЭМ!$A$39:$A$782,$A103,СВЦЭМ!$B$39:$B$782,M$83)+'СЕТ СН'!$G$14+СВЦЭМ!$D$10+'СЕТ СН'!$G$6-'СЕТ СН'!$G$26</f>
        <v>1324.10207784</v>
      </c>
      <c r="N103" s="36">
        <f>SUMIFS(СВЦЭМ!$D$39:$D$782,СВЦЭМ!$A$39:$A$782,$A103,СВЦЭМ!$B$39:$B$782,N$83)+'СЕТ СН'!$G$14+СВЦЭМ!$D$10+'СЕТ СН'!$G$6-'СЕТ СН'!$G$26</f>
        <v>1344.19913789</v>
      </c>
      <c r="O103" s="36">
        <f>SUMIFS(СВЦЭМ!$D$39:$D$782,СВЦЭМ!$A$39:$A$782,$A103,СВЦЭМ!$B$39:$B$782,O$83)+'СЕТ СН'!$G$14+СВЦЭМ!$D$10+'СЕТ СН'!$G$6-'СЕТ СН'!$G$26</f>
        <v>1390.9760788600001</v>
      </c>
      <c r="P103" s="36">
        <f>SUMIFS(СВЦЭМ!$D$39:$D$782,СВЦЭМ!$A$39:$A$782,$A103,СВЦЭМ!$B$39:$B$782,P$83)+'СЕТ СН'!$G$14+СВЦЭМ!$D$10+'СЕТ СН'!$G$6-'СЕТ СН'!$G$26</f>
        <v>1411.9369976100002</v>
      </c>
      <c r="Q103" s="36">
        <f>SUMIFS(СВЦЭМ!$D$39:$D$782,СВЦЭМ!$A$39:$A$782,$A103,СВЦЭМ!$B$39:$B$782,Q$83)+'СЕТ СН'!$G$14+СВЦЭМ!$D$10+'СЕТ СН'!$G$6-'СЕТ СН'!$G$26</f>
        <v>1400.4214456</v>
      </c>
      <c r="R103" s="36">
        <f>SUMIFS(СВЦЭМ!$D$39:$D$782,СВЦЭМ!$A$39:$A$782,$A103,СВЦЭМ!$B$39:$B$782,R$83)+'СЕТ СН'!$G$14+СВЦЭМ!$D$10+'СЕТ СН'!$G$6-'СЕТ СН'!$G$26</f>
        <v>1405.05873084</v>
      </c>
      <c r="S103" s="36">
        <f>SUMIFS(СВЦЭМ!$D$39:$D$782,СВЦЭМ!$A$39:$A$782,$A103,СВЦЭМ!$B$39:$B$782,S$83)+'СЕТ СН'!$G$14+СВЦЭМ!$D$10+'СЕТ СН'!$G$6-'СЕТ СН'!$G$26</f>
        <v>1422.28542909</v>
      </c>
      <c r="T103" s="36">
        <f>SUMIFS(СВЦЭМ!$D$39:$D$782,СВЦЭМ!$A$39:$A$782,$A103,СВЦЭМ!$B$39:$B$782,T$83)+'СЕТ СН'!$G$14+СВЦЭМ!$D$10+'СЕТ СН'!$G$6-'СЕТ СН'!$G$26</f>
        <v>1356.6702553500002</v>
      </c>
      <c r="U103" s="36">
        <f>SUMIFS(СВЦЭМ!$D$39:$D$782,СВЦЭМ!$A$39:$A$782,$A103,СВЦЭМ!$B$39:$B$782,U$83)+'СЕТ СН'!$G$14+СВЦЭМ!$D$10+'СЕТ СН'!$G$6-'СЕТ СН'!$G$26</f>
        <v>1279.4486201500001</v>
      </c>
      <c r="V103" s="36">
        <f>SUMIFS(СВЦЭМ!$D$39:$D$782,СВЦЭМ!$A$39:$A$782,$A103,СВЦЭМ!$B$39:$B$782,V$83)+'СЕТ СН'!$G$14+СВЦЭМ!$D$10+'СЕТ СН'!$G$6-'СЕТ СН'!$G$26</f>
        <v>1238.21448708</v>
      </c>
      <c r="W103" s="36">
        <f>SUMIFS(СВЦЭМ!$D$39:$D$782,СВЦЭМ!$A$39:$A$782,$A103,СВЦЭМ!$B$39:$B$782,W$83)+'СЕТ СН'!$G$14+СВЦЭМ!$D$10+'СЕТ СН'!$G$6-'СЕТ СН'!$G$26</f>
        <v>1247.4602382999999</v>
      </c>
      <c r="X103" s="36">
        <f>SUMIFS(СВЦЭМ!$D$39:$D$782,СВЦЭМ!$A$39:$A$782,$A103,СВЦЭМ!$B$39:$B$782,X$83)+'СЕТ СН'!$G$14+СВЦЭМ!$D$10+'СЕТ СН'!$G$6-'СЕТ СН'!$G$26</f>
        <v>1275.2707981800002</v>
      </c>
      <c r="Y103" s="36">
        <f>SUMIFS(СВЦЭМ!$D$39:$D$782,СВЦЭМ!$A$39:$A$782,$A103,СВЦЭМ!$B$39:$B$782,Y$83)+'СЕТ СН'!$G$14+СВЦЭМ!$D$10+'СЕТ СН'!$G$6-'СЕТ СН'!$G$26</f>
        <v>1344.1843528900001</v>
      </c>
    </row>
    <row r="104" spans="1:25" ht="15.75" x14ac:dyDescent="0.2">
      <c r="A104" s="35">
        <f t="shared" si="2"/>
        <v>44307</v>
      </c>
      <c r="B104" s="36">
        <f>SUMIFS(СВЦЭМ!$D$39:$D$782,СВЦЭМ!$A$39:$A$782,$A104,СВЦЭМ!$B$39:$B$782,B$83)+'СЕТ СН'!$G$14+СВЦЭМ!$D$10+'СЕТ СН'!$G$6-'СЕТ СН'!$G$26</f>
        <v>1364.59634243</v>
      </c>
      <c r="C104" s="36">
        <f>SUMIFS(СВЦЭМ!$D$39:$D$782,СВЦЭМ!$A$39:$A$782,$A104,СВЦЭМ!$B$39:$B$782,C$83)+'СЕТ СН'!$G$14+СВЦЭМ!$D$10+'СЕТ СН'!$G$6-'СЕТ СН'!$G$26</f>
        <v>1385.41494453</v>
      </c>
      <c r="D104" s="36">
        <f>SUMIFS(СВЦЭМ!$D$39:$D$782,СВЦЭМ!$A$39:$A$782,$A104,СВЦЭМ!$B$39:$B$782,D$83)+'СЕТ СН'!$G$14+СВЦЭМ!$D$10+'СЕТ СН'!$G$6-'СЕТ СН'!$G$26</f>
        <v>1328.0241255200001</v>
      </c>
      <c r="E104" s="36">
        <f>SUMIFS(СВЦЭМ!$D$39:$D$782,СВЦЭМ!$A$39:$A$782,$A104,СВЦЭМ!$B$39:$B$782,E$83)+'СЕТ СН'!$G$14+СВЦЭМ!$D$10+'СЕТ СН'!$G$6-'СЕТ СН'!$G$26</f>
        <v>1335.9025605000002</v>
      </c>
      <c r="F104" s="36">
        <f>SUMIFS(СВЦЭМ!$D$39:$D$782,СВЦЭМ!$A$39:$A$782,$A104,СВЦЭМ!$B$39:$B$782,F$83)+'СЕТ СН'!$G$14+СВЦЭМ!$D$10+'СЕТ СН'!$G$6-'СЕТ СН'!$G$26</f>
        <v>1337.24528085</v>
      </c>
      <c r="G104" s="36">
        <f>SUMIFS(СВЦЭМ!$D$39:$D$782,СВЦЭМ!$A$39:$A$782,$A104,СВЦЭМ!$B$39:$B$782,G$83)+'СЕТ СН'!$G$14+СВЦЭМ!$D$10+'СЕТ СН'!$G$6-'СЕТ СН'!$G$26</f>
        <v>1332.2906675900001</v>
      </c>
      <c r="H104" s="36">
        <f>SUMIFS(СВЦЭМ!$D$39:$D$782,СВЦЭМ!$A$39:$A$782,$A104,СВЦЭМ!$B$39:$B$782,H$83)+'СЕТ СН'!$G$14+СВЦЭМ!$D$10+'СЕТ СН'!$G$6-'СЕТ СН'!$G$26</f>
        <v>1367.0546989300001</v>
      </c>
      <c r="I104" s="36">
        <f>SUMIFS(СВЦЭМ!$D$39:$D$782,СВЦЭМ!$A$39:$A$782,$A104,СВЦЭМ!$B$39:$B$782,I$83)+'СЕТ СН'!$G$14+СВЦЭМ!$D$10+'СЕТ СН'!$G$6-'СЕТ СН'!$G$26</f>
        <v>1363.0729949900001</v>
      </c>
      <c r="J104" s="36">
        <f>SUMIFS(СВЦЭМ!$D$39:$D$782,СВЦЭМ!$A$39:$A$782,$A104,СВЦЭМ!$B$39:$B$782,J$83)+'СЕТ СН'!$G$14+СВЦЭМ!$D$10+'СЕТ СН'!$G$6-'СЕТ СН'!$G$26</f>
        <v>1328.7575702000001</v>
      </c>
      <c r="K104" s="36">
        <f>SUMIFS(СВЦЭМ!$D$39:$D$782,СВЦЭМ!$A$39:$A$782,$A104,СВЦЭМ!$B$39:$B$782,K$83)+'СЕТ СН'!$G$14+СВЦЭМ!$D$10+'СЕТ СН'!$G$6-'СЕТ СН'!$G$26</f>
        <v>1280.2297846200001</v>
      </c>
      <c r="L104" s="36">
        <f>SUMIFS(СВЦЭМ!$D$39:$D$782,СВЦЭМ!$A$39:$A$782,$A104,СВЦЭМ!$B$39:$B$782,L$83)+'СЕТ СН'!$G$14+СВЦЭМ!$D$10+'СЕТ СН'!$G$6-'СЕТ СН'!$G$26</f>
        <v>1283.6394977100001</v>
      </c>
      <c r="M104" s="36">
        <f>SUMIFS(СВЦЭМ!$D$39:$D$782,СВЦЭМ!$A$39:$A$782,$A104,СВЦЭМ!$B$39:$B$782,M$83)+'СЕТ СН'!$G$14+СВЦЭМ!$D$10+'СЕТ СН'!$G$6-'СЕТ СН'!$G$26</f>
        <v>1292.4446086800001</v>
      </c>
      <c r="N104" s="36">
        <f>SUMIFS(СВЦЭМ!$D$39:$D$782,СВЦЭМ!$A$39:$A$782,$A104,СВЦЭМ!$B$39:$B$782,N$83)+'СЕТ СН'!$G$14+СВЦЭМ!$D$10+'СЕТ СН'!$G$6-'СЕТ СН'!$G$26</f>
        <v>1313.90627991</v>
      </c>
      <c r="O104" s="36">
        <f>SUMIFS(СВЦЭМ!$D$39:$D$782,СВЦЭМ!$A$39:$A$782,$A104,СВЦЭМ!$B$39:$B$782,O$83)+'СЕТ СН'!$G$14+СВЦЭМ!$D$10+'СЕТ СН'!$G$6-'СЕТ СН'!$G$26</f>
        <v>1352.3021928600001</v>
      </c>
      <c r="P104" s="36">
        <f>SUMIFS(СВЦЭМ!$D$39:$D$782,СВЦЭМ!$A$39:$A$782,$A104,СВЦЭМ!$B$39:$B$782,P$83)+'СЕТ СН'!$G$14+СВЦЭМ!$D$10+'СЕТ СН'!$G$6-'СЕТ СН'!$G$26</f>
        <v>1369.66699483</v>
      </c>
      <c r="Q104" s="36">
        <f>SUMIFS(СВЦЭМ!$D$39:$D$782,СВЦЭМ!$A$39:$A$782,$A104,СВЦЭМ!$B$39:$B$782,Q$83)+'СЕТ СН'!$G$14+СВЦЭМ!$D$10+'СЕТ СН'!$G$6-'СЕТ СН'!$G$26</f>
        <v>1368.3148265</v>
      </c>
      <c r="R104" s="36">
        <f>SUMIFS(СВЦЭМ!$D$39:$D$782,СВЦЭМ!$A$39:$A$782,$A104,СВЦЭМ!$B$39:$B$782,R$83)+'СЕТ СН'!$G$14+СВЦЭМ!$D$10+'СЕТ СН'!$G$6-'СЕТ СН'!$G$26</f>
        <v>1353.2662454900001</v>
      </c>
      <c r="S104" s="36">
        <f>SUMIFS(СВЦЭМ!$D$39:$D$782,СВЦЭМ!$A$39:$A$782,$A104,СВЦЭМ!$B$39:$B$782,S$83)+'СЕТ СН'!$G$14+СВЦЭМ!$D$10+'СЕТ СН'!$G$6-'СЕТ СН'!$G$26</f>
        <v>1365.03820318</v>
      </c>
      <c r="T104" s="36">
        <f>SUMIFS(СВЦЭМ!$D$39:$D$782,СВЦЭМ!$A$39:$A$782,$A104,СВЦЭМ!$B$39:$B$782,T$83)+'СЕТ СН'!$G$14+СВЦЭМ!$D$10+'СЕТ СН'!$G$6-'СЕТ СН'!$G$26</f>
        <v>1314.23317587</v>
      </c>
      <c r="U104" s="36">
        <f>SUMIFS(СВЦЭМ!$D$39:$D$782,СВЦЭМ!$A$39:$A$782,$A104,СВЦЭМ!$B$39:$B$782,U$83)+'СЕТ СН'!$G$14+СВЦЭМ!$D$10+'СЕТ СН'!$G$6-'СЕТ СН'!$G$26</f>
        <v>1239.19759006</v>
      </c>
      <c r="V104" s="36">
        <f>SUMIFS(СВЦЭМ!$D$39:$D$782,СВЦЭМ!$A$39:$A$782,$A104,СВЦЭМ!$B$39:$B$782,V$83)+'СЕТ СН'!$G$14+СВЦЭМ!$D$10+'СЕТ СН'!$G$6-'СЕТ СН'!$G$26</f>
        <v>1201.8605565400001</v>
      </c>
      <c r="W104" s="36">
        <f>SUMIFS(СВЦЭМ!$D$39:$D$782,СВЦЭМ!$A$39:$A$782,$A104,СВЦЭМ!$B$39:$B$782,W$83)+'СЕТ СН'!$G$14+СВЦЭМ!$D$10+'СЕТ СН'!$G$6-'СЕТ СН'!$G$26</f>
        <v>1216.9837926</v>
      </c>
      <c r="X104" s="36">
        <f>SUMIFS(СВЦЭМ!$D$39:$D$782,СВЦЭМ!$A$39:$A$782,$A104,СВЦЭМ!$B$39:$B$782,X$83)+'СЕТ СН'!$G$14+СВЦЭМ!$D$10+'СЕТ СН'!$G$6-'СЕТ СН'!$G$26</f>
        <v>1243.4648144400001</v>
      </c>
      <c r="Y104" s="36">
        <f>SUMIFS(СВЦЭМ!$D$39:$D$782,СВЦЭМ!$A$39:$A$782,$A104,СВЦЭМ!$B$39:$B$782,Y$83)+'СЕТ СН'!$G$14+СВЦЭМ!$D$10+'СЕТ СН'!$G$6-'СЕТ СН'!$G$26</f>
        <v>1302.5869133800002</v>
      </c>
    </row>
    <row r="105" spans="1:25" ht="15.75" x14ac:dyDescent="0.2">
      <c r="A105" s="35">
        <f t="shared" si="2"/>
        <v>44308</v>
      </c>
      <c r="B105" s="36">
        <f>SUMIFS(СВЦЭМ!$D$39:$D$782,СВЦЭМ!$A$39:$A$782,$A105,СВЦЭМ!$B$39:$B$782,B$83)+'СЕТ СН'!$G$14+СВЦЭМ!$D$10+'СЕТ СН'!$G$6-'СЕТ СН'!$G$26</f>
        <v>1165.3143452300001</v>
      </c>
      <c r="C105" s="36">
        <f>SUMIFS(СВЦЭМ!$D$39:$D$782,СВЦЭМ!$A$39:$A$782,$A105,СВЦЭМ!$B$39:$B$782,C$83)+'СЕТ СН'!$G$14+СВЦЭМ!$D$10+'СЕТ СН'!$G$6-'СЕТ СН'!$G$26</f>
        <v>1226.2547366199999</v>
      </c>
      <c r="D105" s="36">
        <f>SUMIFS(СВЦЭМ!$D$39:$D$782,СВЦЭМ!$A$39:$A$782,$A105,СВЦЭМ!$B$39:$B$782,D$83)+'СЕТ СН'!$G$14+СВЦЭМ!$D$10+'СЕТ СН'!$G$6-'СЕТ СН'!$G$26</f>
        <v>1248.59058742</v>
      </c>
      <c r="E105" s="36">
        <f>SUMIFS(СВЦЭМ!$D$39:$D$782,СВЦЭМ!$A$39:$A$782,$A105,СВЦЭМ!$B$39:$B$782,E$83)+'СЕТ СН'!$G$14+СВЦЭМ!$D$10+'СЕТ СН'!$G$6-'СЕТ СН'!$G$26</f>
        <v>1252.3352447</v>
      </c>
      <c r="F105" s="36">
        <f>SUMIFS(СВЦЭМ!$D$39:$D$782,СВЦЭМ!$A$39:$A$782,$A105,СВЦЭМ!$B$39:$B$782,F$83)+'СЕТ СН'!$G$14+СВЦЭМ!$D$10+'СЕТ СН'!$G$6-'СЕТ СН'!$G$26</f>
        <v>1255.9072198400002</v>
      </c>
      <c r="G105" s="36">
        <f>SUMIFS(СВЦЭМ!$D$39:$D$782,СВЦЭМ!$A$39:$A$782,$A105,СВЦЭМ!$B$39:$B$782,G$83)+'СЕТ СН'!$G$14+СВЦЭМ!$D$10+'СЕТ СН'!$G$6-'СЕТ СН'!$G$26</f>
        <v>1248.01817686</v>
      </c>
      <c r="H105" s="36">
        <f>SUMIFS(СВЦЭМ!$D$39:$D$782,СВЦЭМ!$A$39:$A$782,$A105,СВЦЭМ!$B$39:$B$782,H$83)+'СЕТ СН'!$G$14+СВЦЭМ!$D$10+'СЕТ СН'!$G$6-'СЕТ СН'!$G$26</f>
        <v>1244.6243052699999</v>
      </c>
      <c r="I105" s="36">
        <f>SUMIFS(СВЦЭМ!$D$39:$D$782,СВЦЭМ!$A$39:$A$782,$A105,СВЦЭМ!$B$39:$B$782,I$83)+'СЕТ СН'!$G$14+СВЦЭМ!$D$10+'СЕТ СН'!$G$6-'СЕТ СН'!$G$26</f>
        <v>1181.2734094899999</v>
      </c>
      <c r="J105" s="36">
        <f>SUMIFS(СВЦЭМ!$D$39:$D$782,СВЦЭМ!$A$39:$A$782,$A105,СВЦЭМ!$B$39:$B$782,J$83)+'СЕТ СН'!$G$14+СВЦЭМ!$D$10+'СЕТ СН'!$G$6-'СЕТ СН'!$G$26</f>
        <v>1121.03238126</v>
      </c>
      <c r="K105" s="36">
        <f>SUMIFS(СВЦЭМ!$D$39:$D$782,СВЦЭМ!$A$39:$A$782,$A105,СВЦЭМ!$B$39:$B$782,K$83)+'СЕТ СН'!$G$14+СВЦЭМ!$D$10+'СЕТ СН'!$G$6-'СЕТ СН'!$G$26</f>
        <v>1072.5218354399999</v>
      </c>
      <c r="L105" s="36">
        <f>SUMIFS(СВЦЭМ!$D$39:$D$782,СВЦЭМ!$A$39:$A$782,$A105,СВЦЭМ!$B$39:$B$782,L$83)+'СЕТ СН'!$G$14+СВЦЭМ!$D$10+'СЕТ СН'!$G$6-'СЕТ СН'!$G$26</f>
        <v>1082.0719680100001</v>
      </c>
      <c r="M105" s="36">
        <f>SUMIFS(СВЦЭМ!$D$39:$D$782,СВЦЭМ!$A$39:$A$782,$A105,СВЦЭМ!$B$39:$B$782,M$83)+'СЕТ СН'!$G$14+СВЦЭМ!$D$10+'СЕТ СН'!$G$6-'СЕТ СН'!$G$26</f>
        <v>1081.50483835</v>
      </c>
      <c r="N105" s="36">
        <f>SUMIFS(СВЦЭМ!$D$39:$D$782,СВЦЭМ!$A$39:$A$782,$A105,СВЦЭМ!$B$39:$B$782,N$83)+'СЕТ СН'!$G$14+СВЦЭМ!$D$10+'СЕТ СН'!$G$6-'СЕТ СН'!$G$26</f>
        <v>1102.85545226</v>
      </c>
      <c r="O105" s="36">
        <f>SUMIFS(СВЦЭМ!$D$39:$D$782,СВЦЭМ!$A$39:$A$782,$A105,СВЦЭМ!$B$39:$B$782,O$83)+'СЕТ СН'!$G$14+СВЦЭМ!$D$10+'СЕТ СН'!$G$6-'СЕТ СН'!$G$26</f>
        <v>1175.46630596</v>
      </c>
      <c r="P105" s="36">
        <f>SUMIFS(СВЦЭМ!$D$39:$D$782,СВЦЭМ!$A$39:$A$782,$A105,СВЦЭМ!$B$39:$B$782,P$83)+'СЕТ СН'!$G$14+СВЦЭМ!$D$10+'СЕТ СН'!$G$6-'СЕТ СН'!$G$26</f>
        <v>1176.7242074799999</v>
      </c>
      <c r="Q105" s="36">
        <f>SUMIFS(СВЦЭМ!$D$39:$D$782,СВЦЭМ!$A$39:$A$782,$A105,СВЦЭМ!$B$39:$B$782,Q$83)+'СЕТ СН'!$G$14+СВЦЭМ!$D$10+'СЕТ СН'!$G$6-'СЕТ СН'!$G$26</f>
        <v>1176.6463210500001</v>
      </c>
      <c r="R105" s="36">
        <f>SUMIFS(СВЦЭМ!$D$39:$D$782,СВЦЭМ!$A$39:$A$782,$A105,СВЦЭМ!$B$39:$B$782,R$83)+'СЕТ СН'!$G$14+СВЦЭМ!$D$10+'СЕТ СН'!$G$6-'СЕТ СН'!$G$26</f>
        <v>1160.08022074</v>
      </c>
      <c r="S105" s="36">
        <f>SUMIFS(СВЦЭМ!$D$39:$D$782,СВЦЭМ!$A$39:$A$782,$A105,СВЦЭМ!$B$39:$B$782,S$83)+'СЕТ СН'!$G$14+СВЦЭМ!$D$10+'СЕТ СН'!$G$6-'СЕТ СН'!$G$26</f>
        <v>1166.2736090000001</v>
      </c>
      <c r="T105" s="36">
        <f>SUMIFS(СВЦЭМ!$D$39:$D$782,СВЦЭМ!$A$39:$A$782,$A105,СВЦЭМ!$B$39:$B$782,T$83)+'СЕТ СН'!$G$14+СВЦЭМ!$D$10+'СЕТ СН'!$G$6-'СЕТ СН'!$G$26</f>
        <v>1103.71114311</v>
      </c>
      <c r="U105" s="36">
        <f>SUMIFS(СВЦЭМ!$D$39:$D$782,СВЦЭМ!$A$39:$A$782,$A105,СВЦЭМ!$B$39:$B$782,U$83)+'СЕТ СН'!$G$14+СВЦЭМ!$D$10+'СЕТ СН'!$G$6-'СЕТ СН'!$G$26</f>
        <v>1106.3928596999999</v>
      </c>
      <c r="V105" s="36">
        <f>SUMIFS(СВЦЭМ!$D$39:$D$782,СВЦЭМ!$A$39:$A$782,$A105,СВЦЭМ!$B$39:$B$782,V$83)+'СЕТ СН'!$G$14+СВЦЭМ!$D$10+'СЕТ СН'!$G$6-'СЕТ СН'!$G$26</f>
        <v>1142.77899508</v>
      </c>
      <c r="W105" s="36">
        <f>SUMIFS(СВЦЭМ!$D$39:$D$782,СВЦЭМ!$A$39:$A$782,$A105,СВЦЭМ!$B$39:$B$782,W$83)+'СЕТ СН'!$G$14+СВЦЭМ!$D$10+'СЕТ СН'!$G$6-'СЕТ СН'!$G$26</f>
        <v>1158.20824988</v>
      </c>
      <c r="X105" s="36">
        <f>SUMIFS(СВЦЭМ!$D$39:$D$782,СВЦЭМ!$A$39:$A$782,$A105,СВЦЭМ!$B$39:$B$782,X$83)+'СЕТ СН'!$G$14+СВЦЭМ!$D$10+'СЕТ СН'!$G$6-'СЕТ СН'!$G$26</f>
        <v>1131.0125880099999</v>
      </c>
      <c r="Y105" s="36">
        <f>SUMIFS(СВЦЭМ!$D$39:$D$782,СВЦЭМ!$A$39:$A$782,$A105,СВЦЭМ!$B$39:$B$782,Y$83)+'СЕТ СН'!$G$14+СВЦЭМ!$D$10+'СЕТ СН'!$G$6-'СЕТ СН'!$G$26</f>
        <v>1110.87477117</v>
      </c>
    </row>
    <row r="106" spans="1:25" ht="15.75" x14ac:dyDescent="0.2">
      <c r="A106" s="35">
        <f t="shared" si="2"/>
        <v>44309</v>
      </c>
      <c r="B106" s="36">
        <f>SUMIFS(СВЦЭМ!$D$39:$D$782,СВЦЭМ!$A$39:$A$782,$A106,СВЦЭМ!$B$39:$B$782,B$83)+'СЕТ СН'!$G$14+СВЦЭМ!$D$10+'СЕТ СН'!$G$6-'СЕТ СН'!$G$26</f>
        <v>1109.2701863</v>
      </c>
      <c r="C106" s="36">
        <f>SUMIFS(СВЦЭМ!$D$39:$D$782,СВЦЭМ!$A$39:$A$782,$A106,СВЦЭМ!$B$39:$B$782,C$83)+'СЕТ СН'!$G$14+СВЦЭМ!$D$10+'СЕТ СН'!$G$6-'СЕТ СН'!$G$26</f>
        <v>1169.23779947</v>
      </c>
      <c r="D106" s="36">
        <f>SUMIFS(СВЦЭМ!$D$39:$D$782,СВЦЭМ!$A$39:$A$782,$A106,СВЦЭМ!$B$39:$B$782,D$83)+'СЕТ СН'!$G$14+СВЦЭМ!$D$10+'СЕТ СН'!$G$6-'СЕТ СН'!$G$26</f>
        <v>1199.08751033</v>
      </c>
      <c r="E106" s="36">
        <f>SUMIFS(СВЦЭМ!$D$39:$D$782,СВЦЭМ!$A$39:$A$782,$A106,СВЦЭМ!$B$39:$B$782,E$83)+'СЕТ СН'!$G$14+СВЦЭМ!$D$10+'СЕТ СН'!$G$6-'СЕТ СН'!$G$26</f>
        <v>1199.89783504</v>
      </c>
      <c r="F106" s="36">
        <f>SUMIFS(СВЦЭМ!$D$39:$D$782,СВЦЭМ!$A$39:$A$782,$A106,СВЦЭМ!$B$39:$B$782,F$83)+'СЕТ СН'!$G$14+СВЦЭМ!$D$10+'СЕТ СН'!$G$6-'СЕТ СН'!$G$26</f>
        <v>1199.45431033</v>
      </c>
      <c r="G106" s="36">
        <f>SUMIFS(СВЦЭМ!$D$39:$D$782,СВЦЭМ!$A$39:$A$782,$A106,СВЦЭМ!$B$39:$B$782,G$83)+'СЕТ СН'!$G$14+СВЦЭМ!$D$10+'СЕТ СН'!$G$6-'СЕТ СН'!$G$26</f>
        <v>1183.0517209899999</v>
      </c>
      <c r="H106" s="36">
        <f>SUMIFS(СВЦЭМ!$D$39:$D$782,СВЦЭМ!$A$39:$A$782,$A106,СВЦЭМ!$B$39:$B$782,H$83)+'СЕТ СН'!$G$14+СВЦЭМ!$D$10+'СЕТ СН'!$G$6-'СЕТ СН'!$G$26</f>
        <v>1163.9865891300001</v>
      </c>
      <c r="I106" s="36">
        <f>SUMIFS(СВЦЭМ!$D$39:$D$782,СВЦЭМ!$A$39:$A$782,$A106,СВЦЭМ!$B$39:$B$782,I$83)+'СЕТ СН'!$G$14+СВЦЭМ!$D$10+'СЕТ СН'!$G$6-'СЕТ СН'!$G$26</f>
        <v>1121.72229997</v>
      </c>
      <c r="J106" s="36">
        <f>SUMIFS(СВЦЭМ!$D$39:$D$782,СВЦЭМ!$A$39:$A$782,$A106,СВЦЭМ!$B$39:$B$782,J$83)+'СЕТ СН'!$G$14+СВЦЭМ!$D$10+'СЕТ СН'!$G$6-'СЕТ СН'!$G$26</f>
        <v>1129.4559466600001</v>
      </c>
      <c r="K106" s="36">
        <f>SUMIFS(СВЦЭМ!$D$39:$D$782,СВЦЭМ!$A$39:$A$782,$A106,СВЦЭМ!$B$39:$B$782,K$83)+'СЕТ СН'!$G$14+СВЦЭМ!$D$10+'СЕТ СН'!$G$6-'СЕТ СН'!$G$26</f>
        <v>1089.1378698200001</v>
      </c>
      <c r="L106" s="36">
        <f>SUMIFS(СВЦЭМ!$D$39:$D$782,СВЦЭМ!$A$39:$A$782,$A106,СВЦЭМ!$B$39:$B$782,L$83)+'СЕТ СН'!$G$14+СВЦЭМ!$D$10+'СЕТ СН'!$G$6-'СЕТ СН'!$G$26</f>
        <v>1094.21186126</v>
      </c>
      <c r="M106" s="36">
        <f>SUMIFS(СВЦЭМ!$D$39:$D$782,СВЦЭМ!$A$39:$A$782,$A106,СВЦЭМ!$B$39:$B$782,M$83)+'СЕТ СН'!$G$14+СВЦЭМ!$D$10+'СЕТ СН'!$G$6-'СЕТ СН'!$G$26</f>
        <v>1084.41787892</v>
      </c>
      <c r="N106" s="36">
        <f>SUMIFS(СВЦЭМ!$D$39:$D$782,СВЦЭМ!$A$39:$A$782,$A106,СВЦЭМ!$B$39:$B$782,N$83)+'СЕТ СН'!$G$14+СВЦЭМ!$D$10+'СЕТ СН'!$G$6-'СЕТ СН'!$G$26</f>
        <v>1095.0439663</v>
      </c>
      <c r="O106" s="36">
        <f>SUMIFS(СВЦЭМ!$D$39:$D$782,СВЦЭМ!$A$39:$A$782,$A106,СВЦЭМ!$B$39:$B$782,O$83)+'СЕТ СН'!$G$14+СВЦЭМ!$D$10+'СЕТ СН'!$G$6-'СЕТ СН'!$G$26</f>
        <v>1136.4488414</v>
      </c>
      <c r="P106" s="36">
        <f>SUMIFS(СВЦЭМ!$D$39:$D$782,СВЦЭМ!$A$39:$A$782,$A106,СВЦЭМ!$B$39:$B$782,P$83)+'СЕТ СН'!$G$14+СВЦЭМ!$D$10+'СЕТ СН'!$G$6-'СЕТ СН'!$G$26</f>
        <v>1116.9962487600001</v>
      </c>
      <c r="Q106" s="36">
        <f>SUMIFS(СВЦЭМ!$D$39:$D$782,СВЦЭМ!$A$39:$A$782,$A106,СВЦЭМ!$B$39:$B$782,Q$83)+'СЕТ СН'!$G$14+СВЦЭМ!$D$10+'СЕТ СН'!$G$6-'СЕТ СН'!$G$26</f>
        <v>1110.2279780599999</v>
      </c>
      <c r="R106" s="36">
        <f>SUMIFS(СВЦЭМ!$D$39:$D$782,СВЦЭМ!$A$39:$A$782,$A106,СВЦЭМ!$B$39:$B$782,R$83)+'СЕТ СН'!$G$14+СВЦЭМ!$D$10+'СЕТ СН'!$G$6-'СЕТ СН'!$G$26</f>
        <v>1108.2154852200001</v>
      </c>
      <c r="S106" s="36">
        <f>SUMIFS(СВЦЭМ!$D$39:$D$782,СВЦЭМ!$A$39:$A$782,$A106,СВЦЭМ!$B$39:$B$782,S$83)+'СЕТ СН'!$G$14+СВЦЭМ!$D$10+'СЕТ СН'!$G$6-'СЕТ СН'!$G$26</f>
        <v>1127.0604954800001</v>
      </c>
      <c r="T106" s="36">
        <f>SUMIFS(СВЦЭМ!$D$39:$D$782,СВЦЭМ!$A$39:$A$782,$A106,СВЦЭМ!$B$39:$B$782,T$83)+'СЕТ СН'!$G$14+СВЦЭМ!$D$10+'СЕТ СН'!$G$6-'СЕТ СН'!$G$26</f>
        <v>1102.87299796</v>
      </c>
      <c r="U106" s="36">
        <f>SUMIFS(СВЦЭМ!$D$39:$D$782,СВЦЭМ!$A$39:$A$782,$A106,СВЦЭМ!$B$39:$B$782,U$83)+'СЕТ СН'!$G$14+СВЦЭМ!$D$10+'СЕТ СН'!$G$6-'СЕТ СН'!$G$26</f>
        <v>1063.20782523</v>
      </c>
      <c r="V106" s="36">
        <f>SUMIFS(СВЦЭМ!$D$39:$D$782,СВЦЭМ!$A$39:$A$782,$A106,СВЦЭМ!$B$39:$B$782,V$83)+'СЕТ СН'!$G$14+СВЦЭМ!$D$10+'СЕТ СН'!$G$6-'СЕТ СН'!$G$26</f>
        <v>1085.8310002000001</v>
      </c>
      <c r="W106" s="36">
        <f>SUMIFS(СВЦЭМ!$D$39:$D$782,СВЦЭМ!$A$39:$A$782,$A106,СВЦЭМ!$B$39:$B$782,W$83)+'СЕТ СН'!$G$14+СВЦЭМ!$D$10+'СЕТ СН'!$G$6-'СЕТ СН'!$G$26</f>
        <v>1108.73139866</v>
      </c>
      <c r="X106" s="36">
        <f>SUMIFS(СВЦЭМ!$D$39:$D$782,СВЦЭМ!$A$39:$A$782,$A106,СВЦЭМ!$B$39:$B$782,X$83)+'СЕТ СН'!$G$14+СВЦЭМ!$D$10+'СЕТ СН'!$G$6-'СЕТ СН'!$G$26</f>
        <v>1063.88076974</v>
      </c>
      <c r="Y106" s="36">
        <f>SUMIFS(СВЦЭМ!$D$39:$D$782,СВЦЭМ!$A$39:$A$782,$A106,СВЦЭМ!$B$39:$B$782,Y$83)+'СЕТ СН'!$G$14+СВЦЭМ!$D$10+'СЕТ СН'!$G$6-'СЕТ СН'!$G$26</f>
        <v>1047.6400079099999</v>
      </c>
    </row>
    <row r="107" spans="1:25" ht="15.75" x14ac:dyDescent="0.2">
      <c r="A107" s="35">
        <f t="shared" si="2"/>
        <v>44310</v>
      </c>
      <c r="B107" s="36">
        <f>SUMIFS(СВЦЭМ!$D$39:$D$782,СВЦЭМ!$A$39:$A$782,$A107,СВЦЭМ!$B$39:$B$782,B$83)+'СЕТ СН'!$G$14+СВЦЭМ!$D$10+'СЕТ СН'!$G$6-'СЕТ СН'!$G$26</f>
        <v>1273.0934174199999</v>
      </c>
      <c r="C107" s="36">
        <f>SUMIFS(СВЦЭМ!$D$39:$D$782,СВЦЭМ!$A$39:$A$782,$A107,СВЦЭМ!$B$39:$B$782,C$83)+'СЕТ СН'!$G$14+СВЦЭМ!$D$10+'СЕТ СН'!$G$6-'СЕТ СН'!$G$26</f>
        <v>1370.21774931</v>
      </c>
      <c r="D107" s="36">
        <f>SUMIFS(СВЦЭМ!$D$39:$D$782,СВЦЭМ!$A$39:$A$782,$A107,СВЦЭМ!$B$39:$B$782,D$83)+'СЕТ СН'!$G$14+СВЦЭМ!$D$10+'СЕТ СН'!$G$6-'СЕТ СН'!$G$26</f>
        <v>1433.30955395</v>
      </c>
      <c r="E107" s="36">
        <f>SUMIFS(СВЦЭМ!$D$39:$D$782,СВЦЭМ!$A$39:$A$782,$A107,СВЦЭМ!$B$39:$B$782,E$83)+'СЕТ СН'!$G$14+СВЦЭМ!$D$10+'СЕТ СН'!$G$6-'СЕТ СН'!$G$26</f>
        <v>1423.7332602500001</v>
      </c>
      <c r="F107" s="36">
        <f>SUMIFS(СВЦЭМ!$D$39:$D$782,СВЦЭМ!$A$39:$A$782,$A107,СВЦЭМ!$B$39:$B$782,F$83)+'СЕТ СН'!$G$14+СВЦЭМ!$D$10+'СЕТ СН'!$G$6-'СЕТ СН'!$G$26</f>
        <v>1438.53397554</v>
      </c>
      <c r="G107" s="36">
        <f>SUMIFS(СВЦЭМ!$D$39:$D$782,СВЦЭМ!$A$39:$A$782,$A107,СВЦЭМ!$B$39:$B$782,G$83)+'СЕТ СН'!$G$14+СВЦЭМ!$D$10+'СЕТ СН'!$G$6-'СЕТ СН'!$G$26</f>
        <v>1410.37734234</v>
      </c>
      <c r="H107" s="36">
        <f>SUMIFS(СВЦЭМ!$D$39:$D$782,СВЦЭМ!$A$39:$A$782,$A107,СВЦЭМ!$B$39:$B$782,H$83)+'СЕТ СН'!$G$14+СВЦЭМ!$D$10+'СЕТ СН'!$G$6-'СЕТ СН'!$G$26</f>
        <v>1365.73776967</v>
      </c>
      <c r="I107" s="36">
        <f>SUMIFS(СВЦЭМ!$D$39:$D$782,СВЦЭМ!$A$39:$A$782,$A107,СВЦЭМ!$B$39:$B$782,I$83)+'СЕТ СН'!$G$14+СВЦЭМ!$D$10+'СЕТ СН'!$G$6-'СЕТ СН'!$G$26</f>
        <v>1320.2711613500001</v>
      </c>
      <c r="J107" s="36">
        <f>SUMIFS(СВЦЭМ!$D$39:$D$782,СВЦЭМ!$A$39:$A$782,$A107,СВЦЭМ!$B$39:$B$782,J$83)+'СЕТ СН'!$G$14+СВЦЭМ!$D$10+'СЕТ СН'!$G$6-'СЕТ СН'!$G$26</f>
        <v>1226.8426333100001</v>
      </c>
      <c r="K107" s="36">
        <f>SUMIFS(СВЦЭМ!$D$39:$D$782,СВЦЭМ!$A$39:$A$782,$A107,СВЦЭМ!$B$39:$B$782,K$83)+'СЕТ СН'!$G$14+СВЦЭМ!$D$10+'СЕТ СН'!$G$6-'СЕТ СН'!$G$26</f>
        <v>1154.8651997700001</v>
      </c>
      <c r="L107" s="36">
        <f>SUMIFS(СВЦЭМ!$D$39:$D$782,СВЦЭМ!$A$39:$A$782,$A107,СВЦЭМ!$B$39:$B$782,L$83)+'СЕТ СН'!$G$14+СВЦЭМ!$D$10+'СЕТ СН'!$G$6-'СЕТ СН'!$G$26</f>
        <v>1150.4915869900001</v>
      </c>
      <c r="M107" s="36">
        <f>SUMIFS(СВЦЭМ!$D$39:$D$782,СВЦЭМ!$A$39:$A$782,$A107,СВЦЭМ!$B$39:$B$782,M$83)+'СЕТ СН'!$G$14+СВЦЭМ!$D$10+'СЕТ СН'!$G$6-'СЕТ СН'!$G$26</f>
        <v>1165.08376954</v>
      </c>
      <c r="N107" s="36">
        <f>SUMIFS(СВЦЭМ!$D$39:$D$782,СВЦЭМ!$A$39:$A$782,$A107,СВЦЭМ!$B$39:$B$782,N$83)+'СЕТ СН'!$G$14+СВЦЭМ!$D$10+'СЕТ СН'!$G$6-'СЕТ СН'!$G$26</f>
        <v>1189.2867123999999</v>
      </c>
      <c r="O107" s="36">
        <f>SUMIFS(СВЦЭМ!$D$39:$D$782,СВЦЭМ!$A$39:$A$782,$A107,СВЦЭМ!$B$39:$B$782,O$83)+'СЕТ СН'!$G$14+СВЦЭМ!$D$10+'СЕТ СН'!$G$6-'СЕТ СН'!$G$26</f>
        <v>1252.9682055300002</v>
      </c>
      <c r="P107" s="36">
        <f>SUMIFS(СВЦЭМ!$D$39:$D$782,СВЦЭМ!$A$39:$A$782,$A107,СВЦЭМ!$B$39:$B$782,P$83)+'СЕТ СН'!$G$14+СВЦЭМ!$D$10+'СЕТ СН'!$G$6-'СЕТ СН'!$G$26</f>
        <v>1312.67874904</v>
      </c>
      <c r="Q107" s="36">
        <f>SUMIFS(СВЦЭМ!$D$39:$D$782,СВЦЭМ!$A$39:$A$782,$A107,СВЦЭМ!$B$39:$B$782,Q$83)+'СЕТ СН'!$G$14+СВЦЭМ!$D$10+'СЕТ СН'!$G$6-'СЕТ СН'!$G$26</f>
        <v>1319.0077035500001</v>
      </c>
      <c r="R107" s="36">
        <f>SUMIFS(СВЦЭМ!$D$39:$D$782,СВЦЭМ!$A$39:$A$782,$A107,СВЦЭМ!$B$39:$B$782,R$83)+'СЕТ СН'!$G$14+СВЦЭМ!$D$10+'СЕТ СН'!$G$6-'СЕТ СН'!$G$26</f>
        <v>1312.15090945</v>
      </c>
      <c r="S107" s="36">
        <f>SUMIFS(СВЦЭМ!$D$39:$D$782,СВЦЭМ!$A$39:$A$782,$A107,СВЦЭМ!$B$39:$B$782,S$83)+'СЕТ СН'!$G$14+СВЦЭМ!$D$10+'СЕТ СН'!$G$6-'СЕТ СН'!$G$26</f>
        <v>1288.0942762300001</v>
      </c>
      <c r="T107" s="36">
        <f>SUMIFS(СВЦЭМ!$D$39:$D$782,СВЦЭМ!$A$39:$A$782,$A107,СВЦЭМ!$B$39:$B$782,T$83)+'СЕТ СН'!$G$14+СВЦЭМ!$D$10+'СЕТ СН'!$G$6-'СЕТ СН'!$G$26</f>
        <v>1203.52298118</v>
      </c>
      <c r="U107" s="36">
        <f>SUMIFS(СВЦЭМ!$D$39:$D$782,СВЦЭМ!$A$39:$A$782,$A107,СВЦЭМ!$B$39:$B$782,U$83)+'СЕТ СН'!$G$14+СВЦЭМ!$D$10+'СЕТ СН'!$G$6-'СЕТ СН'!$G$26</f>
        <v>1133.52841539</v>
      </c>
      <c r="V107" s="36">
        <f>SUMIFS(СВЦЭМ!$D$39:$D$782,СВЦЭМ!$A$39:$A$782,$A107,СВЦЭМ!$B$39:$B$782,V$83)+'СЕТ СН'!$G$14+СВЦЭМ!$D$10+'СЕТ СН'!$G$6-'СЕТ СН'!$G$26</f>
        <v>1076.02877713</v>
      </c>
      <c r="W107" s="36">
        <f>SUMIFS(СВЦЭМ!$D$39:$D$782,СВЦЭМ!$A$39:$A$782,$A107,СВЦЭМ!$B$39:$B$782,W$83)+'СЕТ СН'!$G$14+СВЦЭМ!$D$10+'СЕТ СН'!$G$6-'СЕТ СН'!$G$26</f>
        <v>1105.1065062299999</v>
      </c>
      <c r="X107" s="36">
        <f>SUMIFS(СВЦЭМ!$D$39:$D$782,СВЦЭМ!$A$39:$A$782,$A107,СВЦЭМ!$B$39:$B$782,X$83)+'СЕТ СН'!$G$14+СВЦЭМ!$D$10+'СЕТ СН'!$G$6-'СЕТ СН'!$G$26</f>
        <v>1127.2992365499999</v>
      </c>
      <c r="Y107" s="36">
        <f>SUMIFS(СВЦЭМ!$D$39:$D$782,СВЦЭМ!$A$39:$A$782,$A107,СВЦЭМ!$B$39:$B$782,Y$83)+'СЕТ СН'!$G$14+СВЦЭМ!$D$10+'СЕТ СН'!$G$6-'СЕТ СН'!$G$26</f>
        <v>1190.36957201</v>
      </c>
    </row>
    <row r="108" spans="1:25" ht="15.75" x14ac:dyDescent="0.2">
      <c r="A108" s="35">
        <f t="shared" si="2"/>
        <v>44311</v>
      </c>
      <c r="B108" s="36">
        <f>SUMIFS(СВЦЭМ!$D$39:$D$782,СВЦЭМ!$A$39:$A$782,$A108,СВЦЭМ!$B$39:$B$782,B$83)+'СЕТ СН'!$G$14+СВЦЭМ!$D$10+'СЕТ СН'!$G$6-'СЕТ СН'!$G$26</f>
        <v>1226.2787960999999</v>
      </c>
      <c r="C108" s="36">
        <f>SUMIFS(СВЦЭМ!$D$39:$D$782,СВЦЭМ!$A$39:$A$782,$A108,СВЦЭМ!$B$39:$B$782,C$83)+'СЕТ СН'!$G$14+СВЦЭМ!$D$10+'СЕТ СН'!$G$6-'СЕТ СН'!$G$26</f>
        <v>1275.7934628700002</v>
      </c>
      <c r="D108" s="36">
        <f>SUMIFS(СВЦЭМ!$D$39:$D$782,СВЦЭМ!$A$39:$A$782,$A108,СВЦЭМ!$B$39:$B$782,D$83)+'СЕТ СН'!$G$14+СВЦЭМ!$D$10+'СЕТ СН'!$G$6-'СЕТ СН'!$G$26</f>
        <v>1221.85566361</v>
      </c>
      <c r="E108" s="36">
        <f>SUMIFS(СВЦЭМ!$D$39:$D$782,СВЦЭМ!$A$39:$A$782,$A108,СВЦЭМ!$B$39:$B$782,E$83)+'СЕТ СН'!$G$14+СВЦЭМ!$D$10+'СЕТ СН'!$G$6-'СЕТ СН'!$G$26</f>
        <v>1210.3639206800001</v>
      </c>
      <c r="F108" s="36">
        <f>SUMIFS(СВЦЭМ!$D$39:$D$782,СВЦЭМ!$A$39:$A$782,$A108,СВЦЭМ!$B$39:$B$782,F$83)+'СЕТ СН'!$G$14+СВЦЭМ!$D$10+'СЕТ СН'!$G$6-'СЕТ СН'!$G$26</f>
        <v>1209.1176988300001</v>
      </c>
      <c r="G108" s="36">
        <f>SUMIFS(СВЦЭМ!$D$39:$D$782,СВЦЭМ!$A$39:$A$782,$A108,СВЦЭМ!$B$39:$B$782,G$83)+'СЕТ СН'!$G$14+СВЦЭМ!$D$10+'СЕТ СН'!$G$6-'СЕТ СН'!$G$26</f>
        <v>1214.25165988</v>
      </c>
      <c r="H108" s="36">
        <f>SUMIFS(СВЦЭМ!$D$39:$D$782,СВЦЭМ!$A$39:$A$782,$A108,СВЦЭМ!$B$39:$B$782,H$83)+'СЕТ СН'!$G$14+СВЦЭМ!$D$10+'СЕТ СН'!$G$6-'СЕТ СН'!$G$26</f>
        <v>1221.39159417</v>
      </c>
      <c r="I108" s="36">
        <f>SUMIFS(СВЦЭМ!$D$39:$D$782,СВЦЭМ!$A$39:$A$782,$A108,СВЦЭМ!$B$39:$B$782,I$83)+'СЕТ СН'!$G$14+СВЦЭМ!$D$10+'СЕТ СН'!$G$6-'СЕТ СН'!$G$26</f>
        <v>1242.77010344</v>
      </c>
      <c r="J108" s="36">
        <f>SUMIFS(СВЦЭМ!$D$39:$D$782,СВЦЭМ!$A$39:$A$782,$A108,СВЦЭМ!$B$39:$B$782,J$83)+'СЕТ СН'!$G$14+СВЦЭМ!$D$10+'СЕТ СН'!$G$6-'СЕТ СН'!$G$26</f>
        <v>1183.34623141</v>
      </c>
      <c r="K108" s="36">
        <f>SUMIFS(СВЦЭМ!$D$39:$D$782,СВЦЭМ!$A$39:$A$782,$A108,СВЦЭМ!$B$39:$B$782,K$83)+'СЕТ СН'!$G$14+СВЦЭМ!$D$10+'СЕТ СН'!$G$6-'СЕТ СН'!$G$26</f>
        <v>1110.9589768200001</v>
      </c>
      <c r="L108" s="36">
        <f>SUMIFS(СВЦЭМ!$D$39:$D$782,СВЦЭМ!$A$39:$A$782,$A108,СВЦЭМ!$B$39:$B$782,L$83)+'СЕТ СН'!$G$14+СВЦЭМ!$D$10+'СЕТ СН'!$G$6-'СЕТ СН'!$G$26</f>
        <v>1117.28723274</v>
      </c>
      <c r="M108" s="36">
        <f>SUMIFS(СВЦЭМ!$D$39:$D$782,СВЦЭМ!$A$39:$A$782,$A108,СВЦЭМ!$B$39:$B$782,M$83)+'СЕТ СН'!$G$14+СВЦЭМ!$D$10+'СЕТ СН'!$G$6-'СЕТ СН'!$G$26</f>
        <v>1114.7663933599999</v>
      </c>
      <c r="N108" s="36">
        <f>SUMIFS(СВЦЭМ!$D$39:$D$782,СВЦЭМ!$A$39:$A$782,$A108,СВЦЭМ!$B$39:$B$782,N$83)+'СЕТ СН'!$G$14+СВЦЭМ!$D$10+'СЕТ СН'!$G$6-'СЕТ СН'!$G$26</f>
        <v>1141.2224692899999</v>
      </c>
      <c r="O108" s="36">
        <f>SUMIFS(СВЦЭМ!$D$39:$D$782,СВЦЭМ!$A$39:$A$782,$A108,СВЦЭМ!$B$39:$B$782,O$83)+'СЕТ СН'!$G$14+СВЦЭМ!$D$10+'СЕТ СН'!$G$6-'СЕТ СН'!$G$26</f>
        <v>1211.05369286</v>
      </c>
      <c r="P108" s="36">
        <f>SUMIFS(СВЦЭМ!$D$39:$D$782,СВЦЭМ!$A$39:$A$782,$A108,СВЦЭМ!$B$39:$B$782,P$83)+'СЕТ СН'!$G$14+СВЦЭМ!$D$10+'СЕТ СН'!$G$6-'СЕТ СН'!$G$26</f>
        <v>1196.9428704300001</v>
      </c>
      <c r="Q108" s="36">
        <f>SUMIFS(СВЦЭМ!$D$39:$D$782,СВЦЭМ!$A$39:$A$782,$A108,СВЦЭМ!$B$39:$B$782,Q$83)+'СЕТ СН'!$G$14+СВЦЭМ!$D$10+'СЕТ СН'!$G$6-'СЕТ СН'!$G$26</f>
        <v>1168.06698854</v>
      </c>
      <c r="R108" s="36">
        <f>SUMIFS(СВЦЭМ!$D$39:$D$782,СВЦЭМ!$A$39:$A$782,$A108,СВЦЭМ!$B$39:$B$782,R$83)+'СЕТ СН'!$G$14+СВЦЭМ!$D$10+'СЕТ СН'!$G$6-'СЕТ СН'!$G$26</f>
        <v>1173.3043070900001</v>
      </c>
      <c r="S108" s="36">
        <f>SUMIFS(СВЦЭМ!$D$39:$D$782,СВЦЭМ!$A$39:$A$782,$A108,СВЦЭМ!$B$39:$B$782,S$83)+'СЕТ СН'!$G$14+СВЦЭМ!$D$10+'СЕТ СН'!$G$6-'СЕТ СН'!$G$26</f>
        <v>1201.03451135</v>
      </c>
      <c r="T108" s="36">
        <f>SUMIFS(СВЦЭМ!$D$39:$D$782,СВЦЭМ!$A$39:$A$782,$A108,СВЦЭМ!$B$39:$B$782,T$83)+'СЕТ СН'!$G$14+СВЦЭМ!$D$10+'СЕТ СН'!$G$6-'СЕТ СН'!$G$26</f>
        <v>1128.8839247400001</v>
      </c>
      <c r="U108" s="36">
        <f>SUMIFS(СВЦЭМ!$D$39:$D$782,СВЦЭМ!$A$39:$A$782,$A108,СВЦЭМ!$B$39:$B$782,U$83)+'СЕТ СН'!$G$14+СВЦЭМ!$D$10+'СЕТ СН'!$G$6-'СЕТ СН'!$G$26</f>
        <v>1058.01994855</v>
      </c>
      <c r="V108" s="36">
        <f>SUMIFS(СВЦЭМ!$D$39:$D$782,СВЦЭМ!$A$39:$A$782,$A108,СВЦЭМ!$B$39:$B$782,V$83)+'СЕТ СН'!$G$14+СВЦЭМ!$D$10+'СЕТ СН'!$G$6-'СЕТ СН'!$G$26</f>
        <v>1039.80623827</v>
      </c>
      <c r="W108" s="36">
        <f>SUMIFS(СВЦЭМ!$D$39:$D$782,СВЦЭМ!$A$39:$A$782,$A108,СВЦЭМ!$B$39:$B$782,W$83)+'СЕТ СН'!$G$14+СВЦЭМ!$D$10+'СЕТ СН'!$G$6-'СЕТ СН'!$G$26</f>
        <v>1058.6067101900001</v>
      </c>
      <c r="X108" s="36">
        <f>SUMIFS(СВЦЭМ!$D$39:$D$782,СВЦЭМ!$A$39:$A$782,$A108,СВЦЭМ!$B$39:$B$782,X$83)+'СЕТ СН'!$G$14+СВЦЭМ!$D$10+'СЕТ СН'!$G$6-'СЕТ СН'!$G$26</f>
        <v>1034.2713316300001</v>
      </c>
      <c r="Y108" s="36">
        <f>SUMIFS(СВЦЭМ!$D$39:$D$782,СВЦЭМ!$A$39:$A$782,$A108,СВЦЭМ!$B$39:$B$782,Y$83)+'СЕТ СН'!$G$14+СВЦЭМ!$D$10+'СЕТ СН'!$G$6-'СЕТ СН'!$G$26</f>
        <v>1055.94140118</v>
      </c>
    </row>
    <row r="109" spans="1:25" ht="15.75" x14ac:dyDescent="0.2">
      <c r="A109" s="35">
        <f t="shared" si="2"/>
        <v>44312</v>
      </c>
      <c r="B109" s="36">
        <f>SUMIFS(СВЦЭМ!$D$39:$D$782,СВЦЭМ!$A$39:$A$782,$A109,СВЦЭМ!$B$39:$B$782,B$83)+'СЕТ СН'!$G$14+СВЦЭМ!$D$10+'СЕТ СН'!$G$6-'СЕТ СН'!$G$26</f>
        <v>1161.2212199099999</v>
      </c>
      <c r="C109" s="36">
        <f>SUMIFS(СВЦЭМ!$D$39:$D$782,СВЦЭМ!$A$39:$A$782,$A109,СВЦЭМ!$B$39:$B$782,C$83)+'СЕТ СН'!$G$14+СВЦЭМ!$D$10+'СЕТ СН'!$G$6-'СЕТ СН'!$G$26</f>
        <v>1169.1057121000001</v>
      </c>
      <c r="D109" s="36">
        <f>SUMIFS(СВЦЭМ!$D$39:$D$782,СВЦЭМ!$A$39:$A$782,$A109,СВЦЭМ!$B$39:$B$782,D$83)+'СЕТ СН'!$G$14+СВЦЭМ!$D$10+'СЕТ СН'!$G$6-'СЕТ СН'!$G$26</f>
        <v>1208.6891410000001</v>
      </c>
      <c r="E109" s="36">
        <f>SUMIFS(СВЦЭМ!$D$39:$D$782,СВЦЭМ!$A$39:$A$782,$A109,СВЦЭМ!$B$39:$B$782,E$83)+'СЕТ СН'!$G$14+СВЦЭМ!$D$10+'СЕТ СН'!$G$6-'СЕТ СН'!$G$26</f>
        <v>1205.9577647399999</v>
      </c>
      <c r="F109" s="36">
        <f>SUMIFS(СВЦЭМ!$D$39:$D$782,СВЦЭМ!$A$39:$A$782,$A109,СВЦЭМ!$B$39:$B$782,F$83)+'СЕТ СН'!$G$14+СВЦЭМ!$D$10+'СЕТ СН'!$G$6-'СЕТ СН'!$G$26</f>
        <v>1219.9108067899999</v>
      </c>
      <c r="G109" s="36">
        <f>SUMIFS(СВЦЭМ!$D$39:$D$782,СВЦЭМ!$A$39:$A$782,$A109,СВЦЭМ!$B$39:$B$782,G$83)+'СЕТ СН'!$G$14+СВЦЭМ!$D$10+'СЕТ СН'!$G$6-'СЕТ СН'!$G$26</f>
        <v>1233.7484415500001</v>
      </c>
      <c r="H109" s="36">
        <f>SUMIFS(СВЦЭМ!$D$39:$D$782,СВЦЭМ!$A$39:$A$782,$A109,СВЦЭМ!$B$39:$B$782,H$83)+'СЕТ СН'!$G$14+СВЦЭМ!$D$10+'СЕТ СН'!$G$6-'СЕТ СН'!$G$26</f>
        <v>1271.2269140200001</v>
      </c>
      <c r="I109" s="36">
        <f>SUMIFS(СВЦЭМ!$D$39:$D$782,СВЦЭМ!$A$39:$A$782,$A109,СВЦЭМ!$B$39:$B$782,I$83)+'СЕТ СН'!$G$14+СВЦЭМ!$D$10+'СЕТ СН'!$G$6-'СЕТ СН'!$G$26</f>
        <v>1212.16441016</v>
      </c>
      <c r="J109" s="36">
        <f>SUMIFS(СВЦЭМ!$D$39:$D$782,СВЦЭМ!$A$39:$A$782,$A109,СВЦЭМ!$B$39:$B$782,J$83)+'СЕТ СН'!$G$14+СВЦЭМ!$D$10+'СЕТ СН'!$G$6-'СЕТ СН'!$G$26</f>
        <v>1182.1758420599999</v>
      </c>
      <c r="K109" s="36">
        <f>SUMIFS(СВЦЭМ!$D$39:$D$782,СВЦЭМ!$A$39:$A$782,$A109,СВЦЭМ!$B$39:$B$782,K$83)+'СЕТ СН'!$G$14+СВЦЭМ!$D$10+'СЕТ СН'!$G$6-'СЕТ СН'!$G$26</f>
        <v>1118.5132841500001</v>
      </c>
      <c r="L109" s="36">
        <f>SUMIFS(СВЦЭМ!$D$39:$D$782,СВЦЭМ!$A$39:$A$782,$A109,СВЦЭМ!$B$39:$B$782,L$83)+'СЕТ СН'!$G$14+СВЦЭМ!$D$10+'СЕТ СН'!$G$6-'СЕТ СН'!$G$26</f>
        <v>1119.6560609400001</v>
      </c>
      <c r="M109" s="36">
        <f>SUMIFS(СВЦЭМ!$D$39:$D$782,СВЦЭМ!$A$39:$A$782,$A109,СВЦЭМ!$B$39:$B$782,M$83)+'СЕТ СН'!$G$14+СВЦЭМ!$D$10+'СЕТ СН'!$G$6-'СЕТ СН'!$G$26</f>
        <v>1120.7383444500001</v>
      </c>
      <c r="N109" s="36">
        <f>SUMIFS(СВЦЭМ!$D$39:$D$782,СВЦЭМ!$A$39:$A$782,$A109,СВЦЭМ!$B$39:$B$782,N$83)+'СЕТ СН'!$G$14+СВЦЭМ!$D$10+'СЕТ СН'!$G$6-'СЕТ СН'!$G$26</f>
        <v>1149.6437936</v>
      </c>
      <c r="O109" s="36">
        <f>SUMIFS(СВЦЭМ!$D$39:$D$782,СВЦЭМ!$A$39:$A$782,$A109,СВЦЭМ!$B$39:$B$782,O$83)+'СЕТ СН'!$G$14+СВЦЭМ!$D$10+'СЕТ СН'!$G$6-'СЕТ СН'!$G$26</f>
        <v>1202.40496295</v>
      </c>
      <c r="P109" s="36">
        <f>SUMIFS(СВЦЭМ!$D$39:$D$782,СВЦЭМ!$A$39:$A$782,$A109,СВЦЭМ!$B$39:$B$782,P$83)+'СЕТ СН'!$G$14+СВЦЭМ!$D$10+'СЕТ СН'!$G$6-'СЕТ СН'!$G$26</f>
        <v>1254.6155050300001</v>
      </c>
      <c r="Q109" s="36">
        <f>SUMIFS(СВЦЭМ!$D$39:$D$782,СВЦЭМ!$A$39:$A$782,$A109,СВЦЭМ!$B$39:$B$782,Q$83)+'СЕТ СН'!$G$14+СВЦЭМ!$D$10+'СЕТ СН'!$G$6-'СЕТ СН'!$G$26</f>
        <v>1263.7907886200001</v>
      </c>
      <c r="R109" s="36">
        <f>SUMIFS(СВЦЭМ!$D$39:$D$782,СВЦЭМ!$A$39:$A$782,$A109,СВЦЭМ!$B$39:$B$782,R$83)+'СЕТ СН'!$G$14+СВЦЭМ!$D$10+'СЕТ СН'!$G$6-'СЕТ СН'!$G$26</f>
        <v>1242.8495182600002</v>
      </c>
      <c r="S109" s="36">
        <f>SUMIFS(СВЦЭМ!$D$39:$D$782,СВЦЭМ!$A$39:$A$782,$A109,СВЦЭМ!$B$39:$B$782,S$83)+'СЕТ СН'!$G$14+СВЦЭМ!$D$10+'СЕТ СН'!$G$6-'СЕТ СН'!$G$26</f>
        <v>1219.0035105300001</v>
      </c>
      <c r="T109" s="36">
        <f>SUMIFS(СВЦЭМ!$D$39:$D$782,СВЦЭМ!$A$39:$A$782,$A109,СВЦЭМ!$B$39:$B$782,T$83)+'СЕТ СН'!$G$14+СВЦЭМ!$D$10+'СЕТ СН'!$G$6-'СЕТ СН'!$G$26</f>
        <v>1155.7256361100001</v>
      </c>
      <c r="U109" s="36">
        <f>SUMIFS(СВЦЭМ!$D$39:$D$782,СВЦЭМ!$A$39:$A$782,$A109,СВЦЭМ!$B$39:$B$782,U$83)+'СЕТ СН'!$G$14+СВЦЭМ!$D$10+'СЕТ СН'!$G$6-'СЕТ СН'!$G$26</f>
        <v>1098.87423838</v>
      </c>
      <c r="V109" s="36">
        <f>SUMIFS(СВЦЭМ!$D$39:$D$782,СВЦЭМ!$A$39:$A$782,$A109,СВЦЭМ!$B$39:$B$782,V$83)+'СЕТ СН'!$G$14+СВЦЭМ!$D$10+'СЕТ СН'!$G$6-'СЕТ СН'!$G$26</f>
        <v>1095.9851956800001</v>
      </c>
      <c r="W109" s="36">
        <f>SUMIFS(СВЦЭМ!$D$39:$D$782,СВЦЭМ!$A$39:$A$782,$A109,СВЦЭМ!$B$39:$B$782,W$83)+'СЕТ СН'!$G$14+СВЦЭМ!$D$10+'СЕТ СН'!$G$6-'СЕТ СН'!$G$26</f>
        <v>1110.50333037</v>
      </c>
      <c r="X109" s="36">
        <f>SUMIFS(СВЦЭМ!$D$39:$D$782,СВЦЭМ!$A$39:$A$782,$A109,СВЦЭМ!$B$39:$B$782,X$83)+'СЕТ СН'!$G$14+СВЦЭМ!$D$10+'СЕТ СН'!$G$6-'СЕТ СН'!$G$26</f>
        <v>1107.4804486099999</v>
      </c>
      <c r="Y109" s="36">
        <f>SUMIFS(СВЦЭМ!$D$39:$D$782,СВЦЭМ!$A$39:$A$782,$A109,СВЦЭМ!$B$39:$B$782,Y$83)+'СЕТ СН'!$G$14+СВЦЭМ!$D$10+'СЕТ СН'!$G$6-'СЕТ СН'!$G$26</f>
        <v>1154.2067965900001</v>
      </c>
    </row>
    <row r="110" spans="1:25" ht="15.75" x14ac:dyDescent="0.2">
      <c r="A110" s="35">
        <f t="shared" si="2"/>
        <v>44313</v>
      </c>
      <c r="B110" s="36">
        <f>SUMIFS(СВЦЭМ!$D$39:$D$782,СВЦЭМ!$A$39:$A$782,$A110,СВЦЭМ!$B$39:$B$782,B$83)+'СЕТ СН'!$G$14+СВЦЭМ!$D$10+'СЕТ СН'!$G$6-'СЕТ СН'!$G$26</f>
        <v>1389.62597476</v>
      </c>
      <c r="C110" s="36">
        <f>SUMIFS(СВЦЭМ!$D$39:$D$782,СВЦЭМ!$A$39:$A$782,$A110,СВЦЭМ!$B$39:$B$782,C$83)+'СЕТ СН'!$G$14+СВЦЭМ!$D$10+'СЕТ СН'!$G$6-'СЕТ СН'!$G$26</f>
        <v>1474.4982958100002</v>
      </c>
      <c r="D110" s="36">
        <f>SUMIFS(СВЦЭМ!$D$39:$D$782,СВЦЭМ!$A$39:$A$782,$A110,СВЦЭМ!$B$39:$B$782,D$83)+'СЕТ СН'!$G$14+СВЦЭМ!$D$10+'СЕТ СН'!$G$6-'СЕТ СН'!$G$26</f>
        <v>1448.7636323200002</v>
      </c>
      <c r="E110" s="36">
        <f>SUMIFS(СВЦЭМ!$D$39:$D$782,СВЦЭМ!$A$39:$A$782,$A110,СВЦЭМ!$B$39:$B$782,E$83)+'СЕТ СН'!$G$14+СВЦЭМ!$D$10+'СЕТ СН'!$G$6-'СЕТ СН'!$G$26</f>
        <v>1445.25422714</v>
      </c>
      <c r="F110" s="36">
        <f>SUMIFS(СВЦЭМ!$D$39:$D$782,СВЦЭМ!$A$39:$A$782,$A110,СВЦЭМ!$B$39:$B$782,F$83)+'СЕТ СН'!$G$14+СВЦЭМ!$D$10+'СЕТ СН'!$G$6-'СЕТ СН'!$G$26</f>
        <v>1445.10227753</v>
      </c>
      <c r="G110" s="36">
        <f>SUMIFS(СВЦЭМ!$D$39:$D$782,СВЦЭМ!$A$39:$A$782,$A110,СВЦЭМ!$B$39:$B$782,G$83)+'СЕТ СН'!$G$14+СВЦЭМ!$D$10+'СЕТ СН'!$G$6-'СЕТ СН'!$G$26</f>
        <v>1455.59509736</v>
      </c>
      <c r="H110" s="36">
        <f>SUMIFS(СВЦЭМ!$D$39:$D$782,СВЦЭМ!$A$39:$A$782,$A110,СВЦЭМ!$B$39:$B$782,H$83)+'СЕТ СН'!$G$14+СВЦЭМ!$D$10+'СЕТ СН'!$G$6-'СЕТ СН'!$G$26</f>
        <v>1469.00153331</v>
      </c>
      <c r="I110" s="36">
        <f>SUMIFS(СВЦЭМ!$D$39:$D$782,СВЦЭМ!$A$39:$A$782,$A110,СВЦЭМ!$B$39:$B$782,I$83)+'СЕТ СН'!$G$14+СВЦЭМ!$D$10+'СЕТ СН'!$G$6-'СЕТ СН'!$G$26</f>
        <v>1398.9454189100002</v>
      </c>
      <c r="J110" s="36">
        <f>SUMIFS(СВЦЭМ!$D$39:$D$782,СВЦЭМ!$A$39:$A$782,$A110,СВЦЭМ!$B$39:$B$782,J$83)+'СЕТ СН'!$G$14+СВЦЭМ!$D$10+'СЕТ СН'!$G$6-'СЕТ СН'!$G$26</f>
        <v>1318.39923976</v>
      </c>
      <c r="K110" s="36">
        <f>SUMIFS(СВЦЭМ!$D$39:$D$782,СВЦЭМ!$A$39:$A$782,$A110,СВЦЭМ!$B$39:$B$782,K$83)+'СЕТ СН'!$G$14+СВЦЭМ!$D$10+'СЕТ СН'!$G$6-'СЕТ СН'!$G$26</f>
        <v>1266.6118182100001</v>
      </c>
      <c r="L110" s="36">
        <f>SUMIFS(СВЦЭМ!$D$39:$D$782,СВЦЭМ!$A$39:$A$782,$A110,СВЦЭМ!$B$39:$B$782,L$83)+'СЕТ СН'!$G$14+СВЦЭМ!$D$10+'СЕТ СН'!$G$6-'СЕТ СН'!$G$26</f>
        <v>1273.5085816799999</v>
      </c>
      <c r="M110" s="36">
        <f>SUMIFS(СВЦЭМ!$D$39:$D$782,СВЦЭМ!$A$39:$A$782,$A110,СВЦЭМ!$B$39:$B$782,M$83)+'СЕТ СН'!$G$14+СВЦЭМ!$D$10+'СЕТ СН'!$G$6-'СЕТ СН'!$G$26</f>
        <v>1285.2644270600001</v>
      </c>
      <c r="N110" s="36">
        <f>SUMIFS(СВЦЭМ!$D$39:$D$782,СВЦЭМ!$A$39:$A$782,$A110,СВЦЭМ!$B$39:$B$782,N$83)+'СЕТ СН'!$G$14+СВЦЭМ!$D$10+'СЕТ СН'!$G$6-'СЕТ СН'!$G$26</f>
        <v>1315.00810682</v>
      </c>
      <c r="O110" s="36">
        <f>SUMIFS(СВЦЭМ!$D$39:$D$782,СВЦЭМ!$A$39:$A$782,$A110,СВЦЭМ!$B$39:$B$782,O$83)+'СЕТ СН'!$G$14+СВЦЭМ!$D$10+'СЕТ СН'!$G$6-'СЕТ СН'!$G$26</f>
        <v>1368.7028216200001</v>
      </c>
      <c r="P110" s="36">
        <f>SUMIFS(СВЦЭМ!$D$39:$D$782,СВЦЭМ!$A$39:$A$782,$A110,СВЦЭМ!$B$39:$B$782,P$83)+'СЕТ СН'!$G$14+СВЦЭМ!$D$10+'СЕТ СН'!$G$6-'СЕТ СН'!$G$26</f>
        <v>1385.20245888</v>
      </c>
      <c r="Q110" s="36">
        <f>SUMIFS(СВЦЭМ!$D$39:$D$782,СВЦЭМ!$A$39:$A$782,$A110,СВЦЭМ!$B$39:$B$782,Q$83)+'СЕТ СН'!$G$14+СВЦЭМ!$D$10+'СЕТ СН'!$G$6-'СЕТ СН'!$G$26</f>
        <v>1368.59913409</v>
      </c>
      <c r="R110" s="36">
        <f>SUMIFS(СВЦЭМ!$D$39:$D$782,СВЦЭМ!$A$39:$A$782,$A110,СВЦЭМ!$B$39:$B$782,R$83)+'СЕТ СН'!$G$14+СВЦЭМ!$D$10+'СЕТ СН'!$G$6-'СЕТ СН'!$G$26</f>
        <v>1369.3211437800001</v>
      </c>
      <c r="S110" s="36">
        <f>SUMIFS(СВЦЭМ!$D$39:$D$782,СВЦЭМ!$A$39:$A$782,$A110,СВЦЭМ!$B$39:$B$782,S$83)+'СЕТ СН'!$G$14+СВЦЭМ!$D$10+'СЕТ СН'!$G$6-'СЕТ СН'!$G$26</f>
        <v>1391.6516399</v>
      </c>
      <c r="T110" s="36">
        <f>SUMIFS(СВЦЭМ!$D$39:$D$782,СВЦЭМ!$A$39:$A$782,$A110,СВЦЭМ!$B$39:$B$782,T$83)+'СЕТ СН'!$G$14+СВЦЭМ!$D$10+'СЕТ СН'!$G$6-'СЕТ СН'!$G$26</f>
        <v>1310.26320781</v>
      </c>
      <c r="U110" s="36">
        <f>SUMIFS(СВЦЭМ!$D$39:$D$782,СВЦЭМ!$A$39:$A$782,$A110,СВЦЭМ!$B$39:$B$782,U$83)+'СЕТ СН'!$G$14+СВЦЭМ!$D$10+'СЕТ СН'!$G$6-'СЕТ СН'!$G$26</f>
        <v>1227.34571697</v>
      </c>
      <c r="V110" s="36">
        <f>SUMIFS(СВЦЭМ!$D$39:$D$782,СВЦЭМ!$A$39:$A$782,$A110,СВЦЭМ!$B$39:$B$782,V$83)+'СЕТ СН'!$G$14+СВЦЭМ!$D$10+'СЕТ СН'!$G$6-'СЕТ СН'!$G$26</f>
        <v>1208.96430218</v>
      </c>
      <c r="W110" s="36">
        <f>SUMIFS(СВЦЭМ!$D$39:$D$782,СВЦЭМ!$A$39:$A$782,$A110,СВЦЭМ!$B$39:$B$782,W$83)+'СЕТ СН'!$G$14+СВЦЭМ!$D$10+'СЕТ СН'!$G$6-'СЕТ СН'!$G$26</f>
        <v>1218.1214921600001</v>
      </c>
      <c r="X110" s="36">
        <f>SUMIFS(СВЦЭМ!$D$39:$D$782,СВЦЭМ!$A$39:$A$782,$A110,СВЦЭМ!$B$39:$B$782,X$83)+'СЕТ СН'!$G$14+СВЦЭМ!$D$10+'СЕТ СН'!$G$6-'СЕТ СН'!$G$26</f>
        <v>1215.0736190499999</v>
      </c>
      <c r="Y110" s="36">
        <f>SUMIFS(СВЦЭМ!$D$39:$D$782,СВЦЭМ!$A$39:$A$782,$A110,СВЦЭМ!$B$39:$B$782,Y$83)+'СЕТ СН'!$G$14+СВЦЭМ!$D$10+'СЕТ СН'!$G$6-'СЕТ СН'!$G$26</f>
        <v>1255.8946565000001</v>
      </c>
    </row>
    <row r="111" spans="1:25" ht="15.75" x14ac:dyDescent="0.2">
      <c r="A111" s="35">
        <f t="shared" si="2"/>
        <v>44314</v>
      </c>
      <c r="B111" s="36">
        <f>SUMIFS(СВЦЭМ!$D$39:$D$782,СВЦЭМ!$A$39:$A$782,$A111,СВЦЭМ!$B$39:$B$782,B$83)+'СЕТ СН'!$G$14+СВЦЭМ!$D$10+'СЕТ СН'!$G$6-'СЕТ СН'!$G$26</f>
        <v>1388.9820728500001</v>
      </c>
      <c r="C111" s="36">
        <f>SUMIFS(СВЦЭМ!$D$39:$D$782,СВЦЭМ!$A$39:$A$782,$A111,СВЦЭМ!$B$39:$B$782,C$83)+'СЕТ СН'!$G$14+СВЦЭМ!$D$10+'СЕТ СН'!$G$6-'СЕТ СН'!$G$26</f>
        <v>1475.62598877</v>
      </c>
      <c r="D111" s="36">
        <f>SUMIFS(СВЦЭМ!$D$39:$D$782,СВЦЭМ!$A$39:$A$782,$A111,СВЦЭМ!$B$39:$B$782,D$83)+'СЕТ СН'!$G$14+СВЦЭМ!$D$10+'СЕТ СН'!$G$6-'СЕТ СН'!$G$26</f>
        <v>1499.38754952</v>
      </c>
      <c r="E111" s="36">
        <f>SUMIFS(СВЦЭМ!$D$39:$D$782,СВЦЭМ!$A$39:$A$782,$A111,СВЦЭМ!$B$39:$B$782,E$83)+'СЕТ СН'!$G$14+СВЦЭМ!$D$10+'СЕТ СН'!$G$6-'СЕТ СН'!$G$26</f>
        <v>1499.39428043</v>
      </c>
      <c r="F111" s="36">
        <f>SUMIFS(СВЦЭМ!$D$39:$D$782,СВЦЭМ!$A$39:$A$782,$A111,СВЦЭМ!$B$39:$B$782,F$83)+'СЕТ СН'!$G$14+СВЦЭМ!$D$10+'СЕТ СН'!$G$6-'СЕТ СН'!$G$26</f>
        <v>1509.62456544</v>
      </c>
      <c r="G111" s="36">
        <f>SUMIFS(СВЦЭМ!$D$39:$D$782,СВЦЭМ!$A$39:$A$782,$A111,СВЦЭМ!$B$39:$B$782,G$83)+'СЕТ СН'!$G$14+СВЦЭМ!$D$10+'СЕТ СН'!$G$6-'СЕТ СН'!$G$26</f>
        <v>1516.83871821</v>
      </c>
      <c r="H111" s="36">
        <f>SUMIFS(СВЦЭМ!$D$39:$D$782,СВЦЭМ!$A$39:$A$782,$A111,СВЦЭМ!$B$39:$B$782,H$83)+'СЕТ СН'!$G$14+СВЦЭМ!$D$10+'СЕТ СН'!$G$6-'СЕТ СН'!$G$26</f>
        <v>1506.51514198</v>
      </c>
      <c r="I111" s="36">
        <f>SUMIFS(СВЦЭМ!$D$39:$D$782,СВЦЭМ!$A$39:$A$782,$A111,СВЦЭМ!$B$39:$B$782,I$83)+'СЕТ СН'!$G$14+СВЦЭМ!$D$10+'СЕТ СН'!$G$6-'СЕТ СН'!$G$26</f>
        <v>1422.3826326400001</v>
      </c>
      <c r="J111" s="36">
        <f>SUMIFS(СВЦЭМ!$D$39:$D$782,СВЦЭМ!$A$39:$A$782,$A111,СВЦЭМ!$B$39:$B$782,J$83)+'СЕТ СН'!$G$14+СВЦЭМ!$D$10+'СЕТ СН'!$G$6-'СЕТ СН'!$G$26</f>
        <v>1341.1020050100001</v>
      </c>
      <c r="K111" s="36">
        <f>SUMIFS(СВЦЭМ!$D$39:$D$782,СВЦЭМ!$A$39:$A$782,$A111,СВЦЭМ!$B$39:$B$782,K$83)+'СЕТ СН'!$G$14+СВЦЭМ!$D$10+'СЕТ СН'!$G$6-'СЕТ СН'!$G$26</f>
        <v>1277.7125527300002</v>
      </c>
      <c r="L111" s="36">
        <f>SUMIFS(СВЦЭМ!$D$39:$D$782,СВЦЭМ!$A$39:$A$782,$A111,СВЦЭМ!$B$39:$B$782,L$83)+'СЕТ СН'!$G$14+СВЦЭМ!$D$10+'СЕТ СН'!$G$6-'СЕТ СН'!$G$26</f>
        <v>1273.9309576200001</v>
      </c>
      <c r="M111" s="36">
        <f>SUMIFS(СВЦЭМ!$D$39:$D$782,СВЦЭМ!$A$39:$A$782,$A111,СВЦЭМ!$B$39:$B$782,M$83)+'СЕТ СН'!$G$14+СВЦЭМ!$D$10+'СЕТ СН'!$G$6-'СЕТ СН'!$G$26</f>
        <v>1289.1174016500001</v>
      </c>
      <c r="N111" s="36">
        <f>SUMIFS(СВЦЭМ!$D$39:$D$782,СВЦЭМ!$A$39:$A$782,$A111,СВЦЭМ!$B$39:$B$782,N$83)+'СЕТ СН'!$G$14+СВЦЭМ!$D$10+'СЕТ СН'!$G$6-'СЕТ СН'!$G$26</f>
        <v>1330.3248802400001</v>
      </c>
      <c r="O111" s="36">
        <f>SUMIFS(СВЦЭМ!$D$39:$D$782,СВЦЭМ!$A$39:$A$782,$A111,СВЦЭМ!$B$39:$B$782,O$83)+'СЕТ СН'!$G$14+СВЦЭМ!$D$10+'СЕТ СН'!$G$6-'СЕТ СН'!$G$26</f>
        <v>1372.5724227600001</v>
      </c>
      <c r="P111" s="36">
        <f>SUMIFS(СВЦЭМ!$D$39:$D$782,СВЦЭМ!$A$39:$A$782,$A111,СВЦЭМ!$B$39:$B$782,P$83)+'СЕТ СН'!$G$14+СВЦЭМ!$D$10+'СЕТ СН'!$G$6-'СЕТ СН'!$G$26</f>
        <v>1421.36498168</v>
      </c>
      <c r="Q111" s="36">
        <f>SUMIFS(СВЦЭМ!$D$39:$D$782,СВЦЭМ!$A$39:$A$782,$A111,СВЦЭМ!$B$39:$B$782,Q$83)+'СЕТ СН'!$G$14+СВЦЭМ!$D$10+'СЕТ СН'!$G$6-'СЕТ СН'!$G$26</f>
        <v>1422.7719004100002</v>
      </c>
      <c r="R111" s="36">
        <f>SUMIFS(СВЦЭМ!$D$39:$D$782,СВЦЭМ!$A$39:$A$782,$A111,СВЦЭМ!$B$39:$B$782,R$83)+'СЕТ СН'!$G$14+СВЦЭМ!$D$10+'СЕТ СН'!$G$6-'СЕТ СН'!$G$26</f>
        <v>1420.2858497900002</v>
      </c>
      <c r="S111" s="36">
        <f>SUMIFS(СВЦЭМ!$D$39:$D$782,СВЦЭМ!$A$39:$A$782,$A111,СВЦЭМ!$B$39:$B$782,S$83)+'СЕТ СН'!$G$14+СВЦЭМ!$D$10+'СЕТ СН'!$G$6-'СЕТ СН'!$G$26</f>
        <v>1427.26648656</v>
      </c>
      <c r="T111" s="36">
        <f>SUMIFS(СВЦЭМ!$D$39:$D$782,СВЦЭМ!$A$39:$A$782,$A111,СВЦЭМ!$B$39:$B$782,T$83)+'СЕТ СН'!$G$14+СВЦЭМ!$D$10+'СЕТ СН'!$G$6-'СЕТ СН'!$G$26</f>
        <v>1340.8772908400001</v>
      </c>
      <c r="U111" s="36">
        <f>SUMIFS(СВЦЭМ!$D$39:$D$782,СВЦЭМ!$A$39:$A$782,$A111,СВЦЭМ!$B$39:$B$782,U$83)+'СЕТ СН'!$G$14+СВЦЭМ!$D$10+'СЕТ СН'!$G$6-'СЕТ СН'!$G$26</f>
        <v>1266.3034684199999</v>
      </c>
      <c r="V111" s="36">
        <f>SUMIFS(СВЦЭМ!$D$39:$D$782,СВЦЭМ!$A$39:$A$782,$A111,СВЦЭМ!$B$39:$B$782,V$83)+'СЕТ СН'!$G$14+СВЦЭМ!$D$10+'СЕТ СН'!$G$6-'СЕТ СН'!$G$26</f>
        <v>1237.3419574000002</v>
      </c>
      <c r="W111" s="36">
        <f>SUMIFS(СВЦЭМ!$D$39:$D$782,СВЦЭМ!$A$39:$A$782,$A111,СВЦЭМ!$B$39:$B$782,W$83)+'СЕТ СН'!$G$14+СВЦЭМ!$D$10+'СЕТ СН'!$G$6-'СЕТ СН'!$G$26</f>
        <v>1256.2199135100002</v>
      </c>
      <c r="X111" s="36">
        <f>SUMIFS(СВЦЭМ!$D$39:$D$782,СВЦЭМ!$A$39:$A$782,$A111,СВЦЭМ!$B$39:$B$782,X$83)+'СЕТ СН'!$G$14+СВЦЭМ!$D$10+'СЕТ СН'!$G$6-'СЕТ СН'!$G$26</f>
        <v>1291.6587849700002</v>
      </c>
      <c r="Y111" s="36">
        <f>SUMIFS(СВЦЭМ!$D$39:$D$782,СВЦЭМ!$A$39:$A$782,$A111,СВЦЭМ!$B$39:$B$782,Y$83)+'СЕТ СН'!$G$14+СВЦЭМ!$D$10+'СЕТ СН'!$G$6-'СЕТ СН'!$G$26</f>
        <v>1357.33594806</v>
      </c>
    </row>
    <row r="112" spans="1:25" ht="15.75" x14ac:dyDescent="0.2">
      <c r="A112" s="35">
        <f t="shared" si="2"/>
        <v>44315</v>
      </c>
      <c r="B112" s="36">
        <f>SUMIFS(СВЦЭМ!$D$39:$D$782,СВЦЭМ!$A$39:$A$782,$A112,СВЦЭМ!$B$39:$B$782,B$83)+'СЕТ СН'!$G$14+СВЦЭМ!$D$10+'СЕТ СН'!$G$6-'СЕТ СН'!$G$26</f>
        <v>1396.86327783</v>
      </c>
      <c r="C112" s="36">
        <f>SUMIFS(СВЦЭМ!$D$39:$D$782,СВЦЭМ!$A$39:$A$782,$A112,СВЦЭМ!$B$39:$B$782,C$83)+'СЕТ СН'!$G$14+СВЦЭМ!$D$10+'СЕТ СН'!$G$6-'СЕТ СН'!$G$26</f>
        <v>1493.09599822</v>
      </c>
      <c r="D112" s="36">
        <f>SUMIFS(СВЦЭМ!$D$39:$D$782,СВЦЭМ!$A$39:$A$782,$A112,СВЦЭМ!$B$39:$B$782,D$83)+'СЕТ СН'!$G$14+СВЦЭМ!$D$10+'СЕТ СН'!$G$6-'СЕТ СН'!$G$26</f>
        <v>1496.2260058500001</v>
      </c>
      <c r="E112" s="36">
        <f>SUMIFS(СВЦЭМ!$D$39:$D$782,СВЦЭМ!$A$39:$A$782,$A112,СВЦЭМ!$B$39:$B$782,E$83)+'СЕТ СН'!$G$14+СВЦЭМ!$D$10+'СЕТ СН'!$G$6-'СЕТ СН'!$G$26</f>
        <v>1492.22060824</v>
      </c>
      <c r="F112" s="36">
        <f>SUMIFS(СВЦЭМ!$D$39:$D$782,СВЦЭМ!$A$39:$A$782,$A112,СВЦЭМ!$B$39:$B$782,F$83)+'СЕТ СН'!$G$14+СВЦЭМ!$D$10+'СЕТ СН'!$G$6-'СЕТ СН'!$G$26</f>
        <v>1505.10862041</v>
      </c>
      <c r="G112" s="36">
        <f>SUMIFS(СВЦЭМ!$D$39:$D$782,СВЦЭМ!$A$39:$A$782,$A112,СВЦЭМ!$B$39:$B$782,G$83)+'СЕТ СН'!$G$14+СВЦЭМ!$D$10+'СЕТ СН'!$G$6-'СЕТ СН'!$G$26</f>
        <v>1513.3540487100001</v>
      </c>
      <c r="H112" s="36">
        <f>SUMIFS(СВЦЭМ!$D$39:$D$782,СВЦЭМ!$A$39:$A$782,$A112,СВЦЭМ!$B$39:$B$782,H$83)+'СЕТ СН'!$G$14+СВЦЭМ!$D$10+'СЕТ СН'!$G$6-'СЕТ СН'!$G$26</f>
        <v>1513.8240885300002</v>
      </c>
      <c r="I112" s="36">
        <f>SUMIFS(СВЦЭМ!$D$39:$D$782,СВЦЭМ!$A$39:$A$782,$A112,СВЦЭМ!$B$39:$B$782,I$83)+'СЕТ СН'!$G$14+СВЦЭМ!$D$10+'СЕТ СН'!$G$6-'СЕТ СН'!$G$26</f>
        <v>1413.9158983100001</v>
      </c>
      <c r="J112" s="36">
        <f>SUMIFS(СВЦЭМ!$D$39:$D$782,СВЦЭМ!$A$39:$A$782,$A112,СВЦЭМ!$B$39:$B$782,J$83)+'СЕТ СН'!$G$14+СВЦЭМ!$D$10+'СЕТ СН'!$G$6-'СЕТ СН'!$G$26</f>
        <v>1347.3685336800002</v>
      </c>
      <c r="K112" s="36">
        <f>SUMIFS(СВЦЭМ!$D$39:$D$782,СВЦЭМ!$A$39:$A$782,$A112,СВЦЭМ!$B$39:$B$782,K$83)+'СЕТ СН'!$G$14+СВЦЭМ!$D$10+'СЕТ СН'!$G$6-'СЕТ СН'!$G$26</f>
        <v>1281.7568070900002</v>
      </c>
      <c r="L112" s="36">
        <f>SUMIFS(СВЦЭМ!$D$39:$D$782,СВЦЭМ!$A$39:$A$782,$A112,СВЦЭМ!$B$39:$B$782,L$83)+'СЕТ СН'!$G$14+СВЦЭМ!$D$10+'СЕТ СН'!$G$6-'СЕТ СН'!$G$26</f>
        <v>1286.7451918200002</v>
      </c>
      <c r="M112" s="36">
        <f>SUMIFS(СВЦЭМ!$D$39:$D$782,СВЦЭМ!$A$39:$A$782,$A112,СВЦЭМ!$B$39:$B$782,M$83)+'СЕТ СН'!$G$14+СВЦЭМ!$D$10+'СЕТ СН'!$G$6-'СЕТ СН'!$G$26</f>
        <v>1296.47927527</v>
      </c>
      <c r="N112" s="36">
        <f>SUMIFS(СВЦЭМ!$D$39:$D$782,СВЦЭМ!$A$39:$A$782,$A112,СВЦЭМ!$B$39:$B$782,N$83)+'СЕТ СН'!$G$14+СВЦЭМ!$D$10+'СЕТ СН'!$G$6-'СЕТ СН'!$G$26</f>
        <v>1328.37810397</v>
      </c>
      <c r="O112" s="36">
        <f>SUMIFS(СВЦЭМ!$D$39:$D$782,СВЦЭМ!$A$39:$A$782,$A112,СВЦЭМ!$B$39:$B$782,O$83)+'СЕТ СН'!$G$14+СВЦЭМ!$D$10+'СЕТ СН'!$G$6-'СЕТ СН'!$G$26</f>
        <v>1380.16215334</v>
      </c>
      <c r="P112" s="36">
        <f>SUMIFS(СВЦЭМ!$D$39:$D$782,СВЦЭМ!$A$39:$A$782,$A112,СВЦЭМ!$B$39:$B$782,P$83)+'СЕТ СН'!$G$14+СВЦЭМ!$D$10+'СЕТ СН'!$G$6-'СЕТ СН'!$G$26</f>
        <v>1419.62078737</v>
      </c>
      <c r="Q112" s="36">
        <f>SUMIFS(СВЦЭМ!$D$39:$D$782,СВЦЭМ!$A$39:$A$782,$A112,СВЦЭМ!$B$39:$B$782,Q$83)+'СЕТ СН'!$G$14+СВЦЭМ!$D$10+'СЕТ СН'!$G$6-'СЕТ СН'!$G$26</f>
        <v>1413.36749562</v>
      </c>
      <c r="R112" s="36">
        <f>SUMIFS(СВЦЭМ!$D$39:$D$782,СВЦЭМ!$A$39:$A$782,$A112,СВЦЭМ!$B$39:$B$782,R$83)+'СЕТ СН'!$G$14+СВЦЭМ!$D$10+'СЕТ СН'!$G$6-'СЕТ СН'!$G$26</f>
        <v>1416.2855657700002</v>
      </c>
      <c r="S112" s="36">
        <f>SUMIFS(СВЦЭМ!$D$39:$D$782,СВЦЭМ!$A$39:$A$782,$A112,СВЦЭМ!$B$39:$B$782,S$83)+'СЕТ СН'!$G$14+СВЦЭМ!$D$10+'СЕТ СН'!$G$6-'СЕТ СН'!$G$26</f>
        <v>1436.9174202700001</v>
      </c>
      <c r="T112" s="36">
        <f>SUMIFS(СВЦЭМ!$D$39:$D$782,СВЦЭМ!$A$39:$A$782,$A112,СВЦЭМ!$B$39:$B$782,T$83)+'СЕТ СН'!$G$14+СВЦЭМ!$D$10+'СЕТ СН'!$G$6-'СЕТ СН'!$G$26</f>
        <v>1344.3381486000001</v>
      </c>
      <c r="U112" s="36">
        <f>SUMIFS(СВЦЭМ!$D$39:$D$782,СВЦЭМ!$A$39:$A$782,$A112,СВЦЭМ!$B$39:$B$782,U$83)+'СЕТ СН'!$G$14+СВЦЭМ!$D$10+'СЕТ СН'!$G$6-'СЕТ СН'!$G$26</f>
        <v>1257.0790534600001</v>
      </c>
      <c r="V112" s="36">
        <f>SUMIFS(СВЦЭМ!$D$39:$D$782,СВЦЭМ!$A$39:$A$782,$A112,СВЦЭМ!$B$39:$B$782,V$83)+'СЕТ СН'!$G$14+СВЦЭМ!$D$10+'СЕТ СН'!$G$6-'СЕТ СН'!$G$26</f>
        <v>1224.77226993</v>
      </c>
      <c r="W112" s="36">
        <f>SUMIFS(СВЦЭМ!$D$39:$D$782,СВЦЭМ!$A$39:$A$782,$A112,СВЦЭМ!$B$39:$B$782,W$83)+'СЕТ СН'!$G$14+СВЦЭМ!$D$10+'СЕТ СН'!$G$6-'СЕТ СН'!$G$26</f>
        <v>1232.6177514799999</v>
      </c>
      <c r="X112" s="36">
        <f>SUMIFS(СВЦЭМ!$D$39:$D$782,СВЦЭМ!$A$39:$A$782,$A112,СВЦЭМ!$B$39:$B$782,X$83)+'СЕТ СН'!$G$14+СВЦЭМ!$D$10+'СЕТ СН'!$G$6-'СЕТ СН'!$G$26</f>
        <v>1256.7985020200001</v>
      </c>
      <c r="Y112" s="36">
        <f>SUMIFS(СВЦЭМ!$D$39:$D$782,СВЦЭМ!$A$39:$A$782,$A112,СВЦЭМ!$B$39:$B$782,Y$83)+'СЕТ СН'!$G$14+СВЦЭМ!$D$10+'СЕТ СН'!$G$6-'СЕТ СН'!$G$26</f>
        <v>1323.7322376300001</v>
      </c>
    </row>
    <row r="113" spans="1:27" ht="15.75" x14ac:dyDescent="0.2">
      <c r="A113" s="35">
        <f t="shared" si="2"/>
        <v>44316</v>
      </c>
      <c r="B113" s="36">
        <f>SUMIFS(СВЦЭМ!$D$39:$D$782,СВЦЭМ!$A$39:$A$782,$A113,СВЦЭМ!$B$39:$B$782,B$83)+'СЕТ СН'!$G$14+СВЦЭМ!$D$10+'СЕТ СН'!$G$6-'СЕТ СН'!$G$26</f>
        <v>1381.06708852</v>
      </c>
      <c r="C113" s="36">
        <f>SUMIFS(СВЦЭМ!$D$39:$D$782,СВЦЭМ!$A$39:$A$782,$A113,СВЦЭМ!$B$39:$B$782,C$83)+'СЕТ СН'!$G$14+СВЦЭМ!$D$10+'СЕТ СН'!$G$6-'СЕТ СН'!$G$26</f>
        <v>1465.0351925300001</v>
      </c>
      <c r="D113" s="36">
        <f>SUMIFS(СВЦЭМ!$D$39:$D$782,СВЦЭМ!$A$39:$A$782,$A113,СВЦЭМ!$B$39:$B$782,D$83)+'СЕТ СН'!$G$14+СВЦЭМ!$D$10+'СЕТ СН'!$G$6-'СЕТ СН'!$G$26</f>
        <v>1488.26825386</v>
      </c>
      <c r="E113" s="36">
        <f>SUMIFS(СВЦЭМ!$D$39:$D$782,СВЦЭМ!$A$39:$A$782,$A113,СВЦЭМ!$B$39:$B$782,E$83)+'СЕТ СН'!$G$14+СВЦЭМ!$D$10+'СЕТ СН'!$G$6-'СЕТ СН'!$G$26</f>
        <v>1483.5929174800001</v>
      </c>
      <c r="F113" s="36">
        <f>SUMIFS(СВЦЭМ!$D$39:$D$782,СВЦЭМ!$A$39:$A$782,$A113,СВЦЭМ!$B$39:$B$782,F$83)+'СЕТ СН'!$G$14+СВЦЭМ!$D$10+'СЕТ СН'!$G$6-'СЕТ СН'!$G$26</f>
        <v>1495.77234408</v>
      </c>
      <c r="G113" s="36">
        <f>SUMIFS(СВЦЭМ!$D$39:$D$782,СВЦЭМ!$A$39:$A$782,$A113,СВЦЭМ!$B$39:$B$782,G$83)+'СЕТ СН'!$G$14+СВЦЭМ!$D$10+'СЕТ СН'!$G$6-'СЕТ СН'!$G$26</f>
        <v>1513.12220529</v>
      </c>
      <c r="H113" s="36">
        <f>SUMIFS(СВЦЭМ!$D$39:$D$782,СВЦЭМ!$A$39:$A$782,$A113,СВЦЭМ!$B$39:$B$782,H$83)+'СЕТ СН'!$G$14+СВЦЭМ!$D$10+'СЕТ СН'!$G$6-'СЕТ СН'!$G$26</f>
        <v>1516.52977573</v>
      </c>
      <c r="I113" s="36">
        <f>SUMIFS(СВЦЭМ!$D$39:$D$782,СВЦЭМ!$A$39:$A$782,$A113,СВЦЭМ!$B$39:$B$782,I$83)+'СЕТ СН'!$G$14+СВЦЭМ!$D$10+'СЕТ СН'!$G$6-'СЕТ СН'!$G$26</f>
        <v>1437.5855351800001</v>
      </c>
      <c r="J113" s="36">
        <f>SUMIFS(СВЦЭМ!$D$39:$D$782,СВЦЭМ!$A$39:$A$782,$A113,СВЦЭМ!$B$39:$B$782,J$83)+'СЕТ СН'!$G$14+СВЦЭМ!$D$10+'СЕТ СН'!$G$6-'СЕТ СН'!$G$26</f>
        <v>1367.45420747</v>
      </c>
      <c r="K113" s="36">
        <f>SUMIFS(СВЦЭМ!$D$39:$D$782,СВЦЭМ!$A$39:$A$782,$A113,СВЦЭМ!$B$39:$B$782,K$83)+'СЕТ СН'!$G$14+СВЦЭМ!$D$10+'СЕТ СН'!$G$6-'СЕТ СН'!$G$26</f>
        <v>1332.07721113</v>
      </c>
      <c r="L113" s="36">
        <f>SUMIFS(СВЦЭМ!$D$39:$D$782,СВЦЭМ!$A$39:$A$782,$A113,СВЦЭМ!$B$39:$B$782,L$83)+'СЕТ СН'!$G$14+СВЦЭМ!$D$10+'СЕТ СН'!$G$6-'СЕТ СН'!$G$26</f>
        <v>1306.7407247200001</v>
      </c>
      <c r="M113" s="36">
        <f>SUMIFS(СВЦЭМ!$D$39:$D$782,СВЦЭМ!$A$39:$A$782,$A113,СВЦЭМ!$B$39:$B$782,M$83)+'СЕТ СН'!$G$14+СВЦЭМ!$D$10+'СЕТ СН'!$G$6-'СЕТ СН'!$G$26</f>
        <v>1315.11062195</v>
      </c>
      <c r="N113" s="36">
        <f>SUMIFS(СВЦЭМ!$D$39:$D$782,СВЦЭМ!$A$39:$A$782,$A113,СВЦЭМ!$B$39:$B$782,N$83)+'СЕТ СН'!$G$14+СВЦЭМ!$D$10+'СЕТ СН'!$G$6-'СЕТ СН'!$G$26</f>
        <v>1379.64619748</v>
      </c>
      <c r="O113" s="36">
        <f>SUMIFS(СВЦЭМ!$D$39:$D$782,СВЦЭМ!$A$39:$A$782,$A113,СВЦЭМ!$B$39:$B$782,O$83)+'СЕТ СН'!$G$14+СВЦЭМ!$D$10+'СЕТ СН'!$G$6-'СЕТ СН'!$G$26</f>
        <v>1419.82272597</v>
      </c>
      <c r="P113" s="36">
        <f>SUMIFS(СВЦЭМ!$D$39:$D$782,СВЦЭМ!$A$39:$A$782,$A113,СВЦЭМ!$B$39:$B$782,P$83)+'СЕТ СН'!$G$14+СВЦЭМ!$D$10+'СЕТ СН'!$G$6-'СЕТ СН'!$G$26</f>
        <v>1446.6156625600001</v>
      </c>
      <c r="Q113" s="36">
        <f>SUMIFS(СВЦЭМ!$D$39:$D$782,СВЦЭМ!$A$39:$A$782,$A113,СВЦЭМ!$B$39:$B$782,Q$83)+'СЕТ СН'!$G$14+СВЦЭМ!$D$10+'СЕТ СН'!$G$6-'СЕТ СН'!$G$26</f>
        <v>1440.6568352700001</v>
      </c>
      <c r="R113" s="36">
        <f>SUMIFS(СВЦЭМ!$D$39:$D$782,СВЦЭМ!$A$39:$A$782,$A113,СВЦЭМ!$B$39:$B$782,R$83)+'СЕТ СН'!$G$14+СВЦЭМ!$D$10+'СЕТ СН'!$G$6-'СЕТ СН'!$G$26</f>
        <v>1431.1827422700001</v>
      </c>
      <c r="S113" s="36">
        <f>SUMIFS(СВЦЭМ!$D$39:$D$782,СВЦЭМ!$A$39:$A$782,$A113,СВЦЭМ!$B$39:$B$782,S$83)+'СЕТ СН'!$G$14+СВЦЭМ!$D$10+'СЕТ СН'!$G$6-'СЕТ СН'!$G$26</f>
        <v>1421.85481491</v>
      </c>
      <c r="T113" s="36">
        <f>SUMIFS(СВЦЭМ!$D$39:$D$782,СВЦЭМ!$A$39:$A$782,$A113,СВЦЭМ!$B$39:$B$782,T$83)+'СЕТ СН'!$G$14+СВЦЭМ!$D$10+'СЕТ СН'!$G$6-'СЕТ СН'!$G$26</f>
        <v>1327.62284935</v>
      </c>
      <c r="U113" s="36">
        <f>SUMIFS(СВЦЭМ!$D$39:$D$782,СВЦЭМ!$A$39:$A$782,$A113,СВЦЭМ!$B$39:$B$782,U$83)+'СЕТ СН'!$G$14+СВЦЭМ!$D$10+'СЕТ СН'!$G$6-'СЕТ СН'!$G$26</f>
        <v>1245.1698665599999</v>
      </c>
      <c r="V113" s="36">
        <f>SUMIFS(СВЦЭМ!$D$39:$D$782,СВЦЭМ!$A$39:$A$782,$A113,СВЦЭМ!$B$39:$B$782,V$83)+'СЕТ СН'!$G$14+СВЦЭМ!$D$10+'СЕТ СН'!$G$6-'СЕТ СН'!$G$26</f>
        <v>1214.0917378500001</v>
      </c>
      <c r="W113" s="36">
        <f>SUMIFS(СВЦЭМ!$D$39:$D$782,СВЦЭМ!$A$39:$A$782,$A113,СВЦЭМ!$B$39:$B$782,W$83)+'СЕТ СН'!$G$14+СВЦЭМ!$D$10+'СЕТ СН'!$G$6-'СЕТ СН'!$G$26</f>
        <v>1220.92718657</v>
      </c>
      <c r="X113" s="36">
        <f>SUMIFS(СВЦЭМ!$D$39:$D$782,СВЦЭМ!$A$39:$A$782,$A113,СВЦЭМ!$B$39:$B$782,X$83)+'СЕТ СН'!$G$14+СВЦЭМ!$D$10+'СЕТ СН'!$G$6-'СЕТ СН'!$G$26</f>
        <v>1261.88934619</v>
      </c>
      <c r="Y113" s="36">
        <f>SUMIFS(СВЦЭМ!$D$39:$D$782,СВЦЭМ!$A$39:$A$782,$A113,СВЦЭМ!$B$39:$B$782,Y$83)+'СЕТ СН'!$G$14+СВЦЭМ!$D$10+'СЕТ СН'!$G$6-'СЕТ СН'!$G$26</f>
        <v>1342.8426986100001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01.04.2021</v>
      </c>
      <c r="B120" s="36">
        <f>SUMIFS(СВЦЭМ!$D$39:$D$782,СВЦЭМ!$A$39:$A$782,$A120,СВЦЭМ!$B$39:$B$782,B$119)+'СЕТ СН'!$H$14+СВЦЭМ!$D$10+'СЕТ СН'!$H$6-'СЕТ СН'!$H$26</f>
        <v>1378.7252752300001</v>
      </c>
      <c r="C120" s="36">
        <f>SUMIFS(СВЦЭМ!$D$39:$D$782,СВЦЭМ!$A$39:$A$782,$A120,СВЦЭМ!$B$39:$B$782,C$119)+'СЕТ СН'!$H$14+СВЦЭМ!$D$10+'СЕТ СН'!$H$6-'СЕТ СН'!$H$26</f>
        <v>1459.4535568700001</v>
      </c>
      <c r="D120" s="36">
        <f>SUMIFS(СВЦЭМ!$D$39:$D$782,СВЦЭМ!$A$39:$A$782,$A120,СВЦЭМ!$B$39:$B$782,D$119)+'СЕТ СН'!$H$14+СВЦЭМ!$D$10+'СЕТ СН'!$H$6-'СЕТ СН'!$H$26</f>
        <v>1503.15396016</v>
      </c>
      <c r="E120" s="36">
        <f>SUMIFS(СВЦЭМ!$D$39:$D$782,СВЦЭМ!$A$39:$A$782,$A120,СВЦЭМ!$B$39:$B$782,E$119)+'СЕТ СН'!$H$14+СВЦЭМ!$D$10+'СЕТ СН'!$H$6-'СЕТ СН'!$H$26</f>
        <v>1503.04342223</v>
      </c>
      <c r="F120" s="36">
        <f>SUMIFS(СВЦЭМ!$D$39:$D$782,СВЦЭМ!$A$39:$A$782,$A120,СВЦЭМ!$B$39:$B$782,F$119)+'СЕТ СН'!$H$14+СВЦЭМ!$D$10+'СЕТ СН'!$H$6-'СЕТ СН'!$H$26</f>
        <v>1498.6812769300002</v>
      </c>
      <c r="G120" s="36">
        <f>SUMIFS(СВЦЭМ!$D$39:$D$782,СВЦЭМ!$A$39:$A$782,$A120,СВЦЭМ!$B$39:$B$782,G$119)+'СЕТ СН'!$H$14+СВЦЭМ!$D$10+'СЕТ СН'!$H$6-'СЕТ СН'!$H$26</f>
        <v>1489.63566328</v>
      </c>
      <c r="H120" s="36">
        <f>SUMIFS(СВЦЭМ!$D$39:$D$782,СВЦЭМ!$A$39:$A$782,$A120,СВЦЭМ!$B$39:$B$782,H$119)+'СЕТ СН'!$H$14+СВЦЭМ!$D$10+'СЕТ СН'!$H$6-'СЕТ СН'!$H$26</f>
        <v>1428.8242008300001</v>
      </c>
      <c r="I120" s="36">
        <f>SUMIFS(СВЦЭМ!$D$39:$D$782,СВЦЭМ!$A$39:$A$782,$A120,СВЦЭМ!$B$39:$B$782,I$119)+'СЕТ СН'!$H$14+СВЦЭМ!$D$10+'СЕТ СН'!$H$6-'СЕТ СН'!$H$26</f>
        <v>1396.3488926</v>
      </c>
      <c r="J120" s="36">
        <f>SUMIFS(СВЦЭМ!$D$39:$D$782,СВЦЭМ!$A$39:$A$782,$A120,СВЦЭМ!$B$39:$B$782,J$119)+'СЕТ СН'!$H$14+СВЦЭМ!$D$10+'СЕТ СН'!$H$6-'СЕТ СН'!$H$26</f>
        <v>1352.3741036800002</v>
      </c>
      <c r="K120" s="36">
        <f>SUMIFS(СВЦЭМ!$D$39:$D$782,СВЦЭМ!$A$39:$A$782,$A120,СВЦЭМ!$B$39:$B$782,K$119)+'СЕТ СН'!$H$14+СВЦЭМ!$D$10+'СЕТ СН'!$H$6-'СЕТ СН'!$H$26</f>
        <v>1281.7730892100001</v>
      </c>
      <c r="L120" s="36">
        <f>SUMIFS(СВЦЭМ!$D$39:$D$782,СВЦЭМ!$A$39:$A$782,$A120,СВЦЭМ!$B$39:$B$782,L$119)+'СЕТ СН'!$H$14+СВЦЭМ!$D$10+'СЕТ СН'!$H$6-'СЕТ СН'!$H$26</f>
        <v>1281.4649537800001</v>
      </c>
      <c r="M120" s="36">
        <f>SUMIFS(СВЦЭМ!$D$39:$D$782,СВЦЭМ!$A$39:$A$782,$A120,СВЦЭМ!$B$39:$B$782,M$119)+'СЕТ СН'!$H$14+СВЦЭМ!$D$10+'СЕТ СН'!$H$6-'СЕТ СН'!$H$26</f>
        <v>1284.8995908300001</v>
      </c>
      <c r="N120" s="36">
        <f>SUMIFS(СВЦЭМ!$D$39:$D$782,СВЦЭМ!$A$39:$A$782,$A120,СВЦЭМ!$B$39:$B$782,N$119)+'СЕТ СН'!$H$14+СВЦЭМ!$D$10+'СЕТ СН'!$H$6-'СЕТ СН'!$H$26</f>
        <v>1312.8490677900002</v>
      </c>
      <c r="O120" s="36">
        <f>SUMIFS(СВЦЭМ!$D$39:$D$782,СВЦЭМ!$A$39:$A$782,$A120,СВЦЭМ!$B$39:$B$782,O$119)+'СЕТ СН'!$H$14+СВЦЭМ!$D$10+'СЕТ СН'!$H$6-'СЕТ СН'!$H$26</f>
        <v>1352.08621326</v>
      </c>
      <c r="P120" s="36">
        <f>SUMIFS(СВЦЭМ!$D$39:$D$782,СВЦЭМ!$A$39:$A$782,$A120,СВЦЭМ!$B$39:$B$782,P$119)+'СЕТ СН'!$H$14+СВЦЭМ!$D$10+'СЕТ СН'!$H$6-'СЕТ СН'!$H$26</f>
        <v>1397.51406765</v>
      </c>
      <c r="Q120" s="36">
        <f>SUMIFS(СВЦЭМ!$D$39:$D$782,СВЦЭМ!$A$39:$A$782,$A120,СВЦЭМ!$B$39:$B$782,Q$119)+'СЕТ СН'!$H$14+СВЦЭМ!$D$10+'СЕТ СН'!$H$6-'СЕТ СН'!$H$26</f>
        <v>1423.5983362900001</v>
      </c>
      <c r="R120" s="36">
        <f>SUMIFS(СВЦЭМ!$D$39:$D$782,СВЦЭМ!$A$39:$A$782,$A120,СВЦЭМ!$B$39:$B$782,R$119)+'СЕТ СН'!$H$14+СВЦЭМ!$D$10+'СЕТ СН'!$H$6-'СЕТ СН'!$H$26</f>
        <v>1409.8157744100001</v>
      </c>
      <c r="S120" s="36">
        <f>SUMIFS(СВЦЭМ!$D$39:$D$782,СВЦЭМ!$A$39:$A$782,$A120,СВЦЭМ!$B$39:$B$782,S$119)+'СЕТ СН'!$H$14+СВЦЭМ!$D$10+'СЕТ СН'!$H$6-'СЕТ СН'!$H$26</f>
        <v>1391.2576273700001</v>
      </c>
      <c r="T120" s="36">
        <f>SUMIFS(СВЦЭМ!$D$39:$D$782,СВЦЭМ!$A$39:$A$782,$A120,СВЦЭМ!$B$39:$B$782,T$119)+'СЕТ СН'!$H$14+СВЦЭМ!$D$10+'СЕТ СН'!$H$6-'СЕТ СН'!$H$26</f>
        <v>1355.1332946700002</v>
      </c>
      <c r="U120" s="36">
        <f>SUMIFS(СВЦЭМ!$D$39:$D$782,СВЦЭМ!$A$39:$A$782,$A120,СВЦЭМ!$B$39:$B$782,U$119)+'СЕТ СН'!$H$14+СВЦЭМ!$D$10+'СЕТ СН'!$H$6-'СЕТ СН'!$H$26</f>
        <v>1286.0290205400001</v>
      </c>
      <c r="V120" s="36">
        <f>SUMIFS(СВЦЭМ!$D$39:$D$782,СВЦЭМ!$A$39:$A$782,$A120,СВЦЭМ!$B$39:$B$782,V$119)+'СЕТ СН'!$H$14+СВЦЭМ!$D$10+'СЕТ СН'!$H$6-'СЕТ СН'!$H$26</f>
        <v>1250.4717097</v>
      </c>
      <c r="W120" s="36">
        <f>SUMIFS(СВЦЭМ!$D$39:$D$782,СВЦЭМ!$A$39:$A$782,$A120,СВЦЭМ!$B$39:$B$782,W$119)+'СЕТ СН'!$H$14+СВЦЭМ!$D$10+'СЕТ СН'!$H$6-'СЕТ СН'!$H$26</f>
        <v>1239.9796064500001</v>
      </c>
      <c r="X120" s="36">
        <f>SUMIFS(СВЦЭМ!$D$39:$D$782,СВЦЭМ!$A$39:$A$782,$A120,СВЦЭМ!$B$39:$B$782,X$119)+'СЕТ СН'!$H$14+СВЦЭМ!$D$10+'СЕТ СН'!$H$6-'СЕТ СН'!$H$26</f>
        <v>1258.87898716</v>
      </c>
      <c r="Y120" s="36">
        <f>SUMIFS(СВЦЭМ!$D$39:$D$782,СВЦЭМ!$A$39:$A$782,$A120,СВЦЭМ!$B$39:$B$782,Y$119)+'СЕТ СН'!$H$14+СВЦЭМ!$D$10+'СЕТ СН'!$H$6-'СЕТ СН'!$H$26</f>
        <v>1279.1789035600002</v>
      </c>
      <c r="AA120" s="45"/>
    </row>
    <row r="121" spans="1:27" ht="15.75" x14ac:dyDescent="0.2">
      <c r="A121" s="35">
        <f>A120+1</f>
        <v>44288</v>
      </c>
      <c r="B121" s="36">
        <f>SUMIFS(СВЦЭМ!$D$39:$D$782,СВЦЭМ!$A$39:$A$782,$A121,СВЦЭМ!$B$39:$B$782,B$119)+'СЕТ СН'!$H$14+СВЦЭМ!$D$10+'СЕТ СН'!$H$6-'СЕТ СН'!$H$26</f>
        <v>1344.64964439</v>
      </c>
      <c r="C121" s="36">
        <f>SUMIFS(СВЦЭМ!$D$39:$D$782,СВЦЭМ!$A$39:$A$782,$A121,СВЦЭМ!$B$39:$B$782,C$119)+'СЕТ СН'!$H$14+СВЦЭМ!$D$10+'СЕТ СН'!$H$6-'СЕТ СН'!$H$26</f>
        <v>1399.3984756900002</v>
      </c>
      <c r="D121" s="36">
        <f>SUMIFS(СВЦЭМ!$D$39:$D$782,СВЦЭМ!$A$39:$A$782,$A121,СВЦЭМ!$B$39:$B$782,D$119)+'СЕТ СН'!$H$14+СВЦЭМ!$D$10+'СЕТ СН'!$H$6-'СЕТ СН'!$H$26</f>
        <v>1446.96873796</v>
      </c>
      <c r="E121" s="36">
        <f>SUMIFS(СВЦЭМ!$D$39:$D$782,СВЦЭМ!$A$39:$A$782,$A121,СВЦЭМ!$B$39:$B$782,E$119)+'СЕТ СН'!$H$14+СВЦЭМ!$D$10+'СЕТ СН'!$H$6-'СЕТ СН'!$H$26</f>
        <v>1459.2646749300002</v>
      </c>
      <c r="F121" s="36">
        <f>SUMIFS(СВЦЭМ!$D$39:$D$782,СВЦЭМ!$A$39:$A$782,$A121,СВЦЭМ!$B$39:$B$782,F$119)+'СЕТ СН'!$H$14+СВЦЭМ!$D$10+'СЕТ СН'!$H$6-'СЕТ СН'!$H$26</f>
        <v>1452.27276897</v>
      </c>
      <c r="G121" s="36">
        <f>SUMIFS(СВЦЭМ!$D$39:$D$782,СВЦЭМ!$A$39:$A$782,$A121,СВЦЭМ!$B$39:$B$782,G$119)+'СЕТ СН'!$H$14+СВЦЭМ!$D$10+'СЕТ СН'!$H$6-'СЕТ СН'!$H$26</f>
        <v>1422.8855087500001</v>
      </c>
      <c r="H121" s="36">
        <f>SUMIFS(СВЦЭМ!$D$39:$D$782,СВЦЭМ!$A$39:$A$782,$A121,СВЦЭМ!$B$39:$B$782,H$119)+'СЕТ СН'!$H$14+СВЦЭМ!$D$10+'СЕТ СН'!$H$6-'СЕТ СН'!$H$26</f>
        <v>1389.3849176800002</v>
      </c>
      <c r="I121" s="36">
        <f>SUMIFS(СВЦЭМ!$D$39:$D$782,СВЦЭМ!$A$39:$A$782,$A121,СВЦЭМ!$B$39:$B$782,I$119)+'СЕТ СН'!$H$14+СВЦЭМ!$D$10+'СЕТ СН'!$H$6-'СЕТ СН'!$H$26</f>
        <v>1361.3136630500001</v>
      </c>
      <c r="J121" s="36">
        <f>SUMIFS(СВЦЭМ!$D$39:$D$782,СВЦЭМ!$A$39:$A$782,$A121,СВЦЭМ!$B$39:$B$782,J$119)+'СЕТ СН'!$H$14+СВЦЭМ!$D$10+'СЕТ СН'!$H$6-'СЕТ СН'!$H$26</f>
        <v>1322.49669677</v>
      </c>
      <c r="K121" s="36">
        <f>SUMIFS(СВЦЭМ!$D$39:$D$782,СВЦЭМ!$A$39:$A$782,$A121,СВЦЭМ!$B$39:$B$782,K$119)+'СЕТ СН'!$H$14+СВЦЭМ!$D$10+'СЕТ СН'!$H$6-'СЕТ СН'!$H$26</f>
        <v>1295.5343074100001</v>
      </c>
      <c r="L121" s="36">
        <f>SUMIFS(СВЦЭМ!$D$39:$D$782,СВЦЭМ!$A$39:$A$782,$A121,СВЦЭМ!$B$39:$B$782,L$119)+'СЕТ СН'!$H$14+СВЦЭМ!$D$10+'СЕТ СН'!$H$6-'СЕТ СН'!$H$26</f>
        <v>1313.21444511</v>
      </c>
      <c r="M121" s="36">
        <f>SUMIFS(СВЦЭМ!$D$39:$D$782,СВЦЭМ!$A$39:$A$782,$A121,СВЦЭМ!$B$39:$B$782,M$119)+'СЕТ СН'!$H$14+СВЦЭМ!$D$10+'СЕТ СН'!$H$6-'СЕТ СН'!$H$26</f>
        <v>1300.57125369</v>
      </c>
      <c r="N121" s="36">
        <f>SUMIFS(СВЦЭМ!$D$39:$D$782,СВЦЭМ!$A$39:$A$782,$A121,СВЦЭМ!$B$39:$B$782,N$119)+'СЕТ СН'!$H$14+СВЦЭМ!$D$10+'СЕТ СН'!$H$6-'СЕТ СН'!$H$26</f>
        <v>1330.6782444200001</v>
      </c>
      <c r="O121" s="36">
        <f>SUMIFS(СВЦЭМ!$D$39:$D$782,СВЦЭМ!$A$39:$A$782,$A121,СВЦЭМ!$B$39:$B$782,O$119)+'СЕТ СН'!$H$14+СВЦЭМ!$D$10+'СЕТ СН'!$H$6-'СЕТ СН'!$H$26</f>
        <v>1365.5640288300001</v>
      </c>
      <c r="P121" s="36">
        <f>SUMIFS(СВЦЭМ!$D$39:$D$782,СВЦЭМ!$A$39:$A$782,$A121,СВЦЭМ!$B$39:$B$782,P$119)+'СЕТ СН'!$H$14+СВЦЭМ!$D$10+'СЕТ СН'!$H$6-'СЕТ СН'!$H$26</f>
        <v>1411.1990879300001</v>
      </c>
      <c r="Q121" s="36">
        <f>SUMIFS(СВЦЭМ!$D$39:$D$782,СВЦЭМ!$A$39:$A$782,$A121,СВЦЭМ!$B$39:$B$782,Q$119)+'СЕТ СН'!$H$14+СВЦЭМ!$D$10+'СЕТ СН'!$H$6-'СЕТ СН'!$H$26</f>
        <v>1428.4718120900002</v>
      </c>
      <c r="R121" s="36">
        <f>SUMIFS(СВЦЭМ!$D$39:$D$782,СВЦЭМ!$A$39:$A$782,$A121,СВЦЭМ!$B$39:$B$782,R$119)+'СЕТ СН'!$H$14+СВЦЭМ!$D$10+'СЕТ СН'!$H$6-'СЕТ СН'!$H$26</f>
        <v>1431.0269448200002</v>
      </c>
      <c r="S121" s="36">
        <f>SUMIFS(СВЦЭМ!$D$39:$D$782,СВЦЭМ!$A$39:$A$782,$A121,СВЦЭМ!$B$39:$B$782,S$119)+'СЕТ СН'!$H$14+СВЦЭМ!$D$10+'СЕТ СН'!$H$6-'СЕТ СН'!$H$26</f>
        <v>1424.8585143300002</v>
      </c>
      <c r="T121" s="36">
        <f>SUMIFS(СВЦЭМ!$D$39:$D$782,СВЦЭМ!$A$39:$A$782,$A121,СВЦЭМ!$B$39:$B$782,T$119)+'СЕТ СН'!$H$14+СВЦЭМ!$D$10+'СЕТ СН'!$H$6-'СЕТ СН'!$H$26</f>
        <v>1362.6895861800001</v>
      </c>
      <c r="U121" s="36">
        <f>SUMIFS(СВЦЭМ!$D$39:$D$782,СВЦЭМ!$A$39:$A$782,$A121,СВЦЭМ!$B$39:$B$782,U$119)+'СЕТ СН'!$H$14+СВЦЭМ!$D$10+'СЕТ СН'!$H$6-'СЕТ СН'!$H$26</f>
        <v>1290.1055206500002</v>
      </c>
      <c r="V121" s="36">
        <f>SUMIFS(СВЦЭМ!$D$39:$D$782,СВЦЭМ!$A$39:$A$782,$A121,СВЦЭМ!$B$39:$B$782,V$119)+'СЕТ СН'!$H$14+СВЦЭМ!$D$10+'СЕТ СН'!$H$6-'СЕТ СН'!$H$26</f>
        <v>1254.1608900000001</v>
      </c>
      <c r="W121" s="36">
        <f>SUMIFS(СВЦЭМ!$D$39:$D$782,СВЦЭМ!$A$39:$A$782,$A121,СВЦЭМ!$B$39:$B$782,W$119)+'СЕТ СН'!$H$14+СВЦЭМ!$D$10+'СЕТ СН'!$H$6-'СЕТ СН'!$H$26</f>
        <v>1252.6807685000001</v>
      </c>
      <c r="X121" s="36">
        <f>SUMIFS(СВЦЭМ!$D$39:$D$782,СВЦЭМ!$A$39:$A$782,$A121,СВЦЭМ!$B$39:$B$782,X$119)+'СЕТ СН'!$H$14+СВЦЭМ!$D$10+'СЕТ СН'!$H$6-'СЕТ СН'!$H$26</f>
        <v>1279.9737541000002</v>
      </c>
      <c r="Y121" s="36">
        <f>SUMIFS(СВЦЭМ!$D$39:$D$782,СВЦЭМ!$A$39:$A$782,$A121,СВЦЭМ!$B$39:$B$782,Y$119)+'СЕТ СН'!$H$14+СВЦЭМ!$D$10+'СЕТ СН'!$H$6-'СЕТ СН'!$H$26</f>
        <v>1325.61127577</v>
      </c>
    </row>
    <row r="122" spans="1:27" ht="15.75" x14ac:dyDescent="0.2">
      <c r="A122" s="35">
        <f t="shared" ref="A122:A149" si="3">A121+1</f>
        <v>44289</v>
      </c>
      <c r="B122" s="36">
        <f>SUMIFS(СВЦЭМ!$D$39:$D$782,СВЦЭМ!$A$39:$A$782,$A122,СВЦЭМ!$B$39:$B$782,B$119)+'СЕТ СН'!$H$14+СВЦЭМ!$D$10+'СЕТ СН'!$H$6-'СЕТ СН'!$H$26</f>
        <v>1417.7550876400001</v>
      </c>
      <c r="C122" s="36">
        <f>SUMIFS(СВЦЭМ!$D$39:$D$782,СВЦЭМ!$A$39:$A$782,$A122,СВЦЭМ!$B$39:$B$782,C$119)+'СЕТ СН'!$H$14+СВЦЭМ!$D$10+'СЕТ СН'!$H$6-'СЕТ СН'!$H$26</f>
        <v>1471.97257887</v>
      </c>
      <c r="D122" s="36">
        <f>SUMIFS(СВЦЭМ!$D$39:$D$782,СВЦЭМ!$A$39:$A$782,$A122,СВЦЭМ!$B$39:$B$782,D$119)+'СЕТ СН'!$H$14+СВЦЭМ!$D$10+'СЕТ СН'!$H$6-'СЕТ СН'!$H$26</f>
        <v>1507.0293864300002</v>
      </c>
      <c r="E122" s="36">
        <f>SUMIFS(СВЦЭМ!$D$39:$D$782,СВЦЭМ!$A$39:$A$782,$A122,СВЦЭМ!$B$39:$B$782,E$119)+'СЕТ СН'!$H$14+СВЦЭМ!$D$10+'СЕТ СН'!$H$6-'СЕТ СН'!$H$26</f>
        <v>1493.1969567400001</v>
      </c>
      <c r="F122" s="36">
        <f>SUMIFS(СВЦЭМ!$D$39:$D$782,СВЦЭМ!$A$39:$A$782,$A122,СВЦЭМ!$B$39:$B$782,F$119)+'СЕТ СН'!$H$14+СВЦЭМ!$D$10+'СЕТ СН'!$H$6-'СЕТ СН'!$H$26</f>
        <v>1508.8513687700001</v>
      </c>
      <c r="G122" s="36">
        <f>SUMIFS(СВЦЭМ!$D$39:$D$782,СВЦЭМ!$A$39:$A$782,$A122,СВЦЭМ!$B$39:$B$782,G$119)+'СЕТ СН'!$H$14+СВЦЭМ!$D$10+'СЕТ СН'!$H$6-'СЕТ СН'!$H$26</f>
        <v>1495.5802355400001</v>
      </c>
      <c r="H122" s="36">
        <f>SUMIFS(СВЦЭМ!$D$39:$D$782,СВЦЭМ!$A$39:$A$782,$A122,СВЦЭМ!$B$39:$B$782,H$119)+'СЕТ СН'!$H$14+СВЦЭМ!$D$10+'СЕТ СН'!$H$6-'СЕТ СН'!$H$26</f>
        <v>1411.0668428500001</v>
      </c>
      <c r="I122" s="36">
        <f>SUMIFS(СВЦЭМ!$D$39:$D$782,СВЦЭМ!$A$39:$A$782,$A122,СВЦЭМ!$B$39:$B$782,I$119)+'СЕТ СН'!$H$14+СВЦЭМ!$D$10+'СЕТ СН'!$H$6-'СЕТ СН'!$H$26</f>
        <v>1376.7706679400001</v>
      </c>
      <c r="J122" s="36">
        <f>SUMIFS(СВЦЭМ!$D$39:$D$782,СВЦЭМ!$A$39:$A$782,$A122,СВЦЭМ!$B$39:$B$782,J$119)+'СЕТ СН'!$H$14+СВЦЭМ!$D$10+'СЕТ СН'!$H$6-'СЕТ СН'!$H$26</f>
        <v>1315.9612603</v>
      </c>
      <c r="K122" s="36">
        <f>SUMIFS(СВЦЭМ!$D$39:$D$782,СВЦЭМ!$A$39:$A$782,$A122,СВЦЭМ!$B$39:$B$782,K$119)+'СЕТ СН'!$H$14+СВЦЭМ!$D$10+'СЕТ СН'!$H$6-'СЕТ СН'!$H$26</f>
        <v>1258.1973698500001</v>
      </c>
      <c r="L122" s="36">
        <f>SUMIFS(СВЦЭМ!$D$39:$D$782,СВЦЭМ!$A$39:$A$782,$A122,СВЦЭМ!$B$39:$B$782,L$119)+'СЕТ СН'!$H$14+СВЦЭМ!$D$10+'СЕТ СН'!$H$6-'СЕТ СН'!$H$26</f>
        <v>1266.2188775500001</v>
      </c>
      <c r="M122" s="36">
        <f>SUMIFS(СВЦЭМ!$D$39:$D$782,СВЦЭМ!$A$39:$A$782,$A122,СВЦЭМ!$B$39:$B$782,M$119)+'СЕТ СН'!$H$14+СВЦЭМ!$D$10+'СЕТ СН'!$H$6-'СЕТ СН'!$H$26</f>
        <v>1277.39372144</v>
      </c>
      <c r="N122" s="36">
        <f>SUMIFS(СВЦЭМ!$D$39:$D$782,СВЦЭМ!$A$39:$A$782,$A122,СВЦЭМ!$B$39:$B$782,N$119)+'СЕТ СН'!$H$14+СВЦЭМ!$D$10+'СЕТ СН'!$H$6-'СЕТ СН'!$H$26</f>
        <v>1312.2918768900001</v>
      </c>
      <c r="O122" s="36">
        <f>SUMIFS(СВЦЭМ!$D$39:$D$782,СВЦЭМ!$A$39:$A$782,$A122,СВЦЭМ!$B$39:$B$782,O$119)+'СЕТ СН'!$H$14+СВЦЭМ!$D$10+'СЕТ СН'!$H$6-'СЕТ СН'!$H$26</f>
        <v>1354.9491963700002</v>
      </c>
      <c r="P122" s="36">
        <f>SUMIFS(СВЦЭМ!$D$39:$D$782,СВЦЭМ!$A$39:$A$782,$A122,СВЦЭМ!$B$39:$B$782,P$119)+'СЕТ СН'!$H$14+СВЦЭМ!$D$10+'СЕТ СН'!$H$6-'СЕТ СН'!$H$26</f>
        <v>1408.6821111200002</v>
      </c>
      <c r="Q122" s="36">
        <f>SUMIFS(СВЦЭМ!$D$39:$D$782,СВЦЭМ!$A$39:$A$782,$A122,СВЦЭМ!$B$39:$B$782,Q$119)+'СЕТ СН'!$H$14+СВЦЭМ!$D$10+'СЕТ СН'!$H$6-'СЕТ СН'!$H$26</f>
        <v>1432.0492718500002</v>
      </c>
      <c r="R122" s="36">
        <f>SUMIFS(СВЦЭМ!$D$39:$D$782,СВЦЭМ!$A$39:$A$782,$A122,СВЦЭМ!$B$39:$B$782,R$119)+'СЕТ СН'!$H$14+СВЦЭМ!$D$10+'СЕТ СН'!$H$6-'СЕТ СН'!$H$26</f>
        <v>1422.0428901400001</v>
      </c>
      <c r="S122" s="36">
        <f>SUMIFS(СВЦЭМ!$D$39:$D$782,СВЦЭМ!$A$39:$A$782,$A122,СВЦЭМ!$B$39:$B$782,S$119)+'СЕТ СН'!$H$14+СВЦЭМ!$D$10+'СЕТ СН'!$H$6-'СЕТ СН'!$H$26</f>
        <v>1402.8084734200002</v>
      </c>
      <c r="T122" s="36">
        <f>SUMIFS(СВЦЭМ!$D$39:$D$782,СВЦЭМ!$A$39:$A$782,$A122,СВЦЭМ!$B$39:$B$782,T$119)+'СЕТ СН'!$H$14+СВЦЭМ!$D$10+'СЕТ СН'!$H$6-'СЕТ СН'!$H$26</f>
        <v>1322.7101649200001</v>
      </c>
      <c r="U122" s="36">
        <f>SUMIFS(СВЦЭМ!$D$39:$D$782,СВЦЭМ!$A$39:$A$782,$A122,СВЦЭМ!$B$39:$B$782,U$119)+'СЕТ СН'!$H$14+СВЦЭМ!$D$10+'СЕТ СН'!$H$6-'СЕТ СН'!$H$26</f>
        <v>1242.6022391500001</v>
      </c>
      <c r="V122" s="36">
        <f>SUMIFS(СВЦЭМ!$D$39:$D$782,СВЦЭМ!$A$39:$A$782,$A122,СВЦЭМ!$B$39:$B$782,V$119)+'СЕТ СН'!$H$14+СВЦЭМ!$D$10+'СЕТ СН'!$H$6-'СЕТ СН'!$H$26</f>
        <v>1217.6112333200001</v>
      </c>
      <c r="W122" s="36">
        <f>SUMIFS(СВЦЭМ!$D$39:$D$782,СВЦЭМ!$A$39:$A$782,$A122,СВЦЭМ!$B$39:$B$782,W$119)+'СЕТ СН'!$H$14+СВЦЭМ!$D$10+'СЕТ СН'!$H$6-'СЕТ СН'!$H$26</f>
        <v>1213.49890282</v>
      </c>
      <c r="X122" s="36">
        <f>SUMIFS(СВЦЭМ!$D$39:$D$782,СВЦЭМ!$A$39:$A$782,$A122,СВЦЭМ!$B$39:$B$782,X$119)+'СЕТ СН'!$H$14+СВЦЭМ!$D$10+'СЕТ СН'!$H$6-'СЕТ СН'!$H$26</f>
        <v>1238.0989311400001</v>
      </c>
      <c r="Y122" s="36">
        <f>SUMIFS(СВЦЭМ!$D$39:$D$782,СВЦЭМ!$A$39:$A$782,$A122,СВЦЭМ!$B$39:$B$782,Y$119)+'СЕТ СН'!$H$14+СВЦЭМ!$D$10+'СЕТ СН'!$H$6-'СЕТ СН'!$H$26</f>
        <v>1291.04416603</v>
      </c>
    </row>
    <row r="123" spans="1:27" ht="15.75" x14ac:dyDescent="0.2">
      <c r="A123" s="35">
        <f t="shared" si="3"/>
        <v>44290</v>
      </c>
      <c r="B123" s="36">
        <f>SUMIFS(СВЦЭМ!$D$39:$D$782,СВЦЭМ!$A$39:$A$782,$A123,СВЦЭМ!$B$39:$B$782,B$119)+'СЕТ СН'!$H$14+СВЦЭМ!$D$10+'СЕТ СН'!$H$6-'СЕТ СН'!$H$26</f>
        <v>1365.7059813800001</v>
      </c>
      <c r="C123" s="36">
        <f>SUMIFS(СВЦЭМ!$D$39:$D$782,СВЦЭМ!$A$39:$A$782,$A123,СВЦЭМ!$B$39:$B$782,C$119)+'СЕТ СН'!$H$14+СВЦЭМ!$D$10+'СЕТ СН'!$H$6-'СЕТ СН'!$H$26</f>
        <v>1445.7328504900001</v>
      </c>
      <c r="D123" s="36">
        <f>SUMIFS(СВЦЭМ!$D$39:$D$782,СВЦЭМ!$A$39:$A$782,$A123,СВЦЭМ!$B$39:$B$782,D$119)+'СЕТ СН'!$H$14+СВЦЭМ!$D$10+'СЕТ СН'!$H$6-'СЕТ СН'!$H$26</f>
        <v>1489.9400352600001</v>
      </c>
      <c r="E123" s="36">
        <f>SUMIFS(СВЦЭМ!$D$39:$D$782,СВЦЭМ!$A$39:$A$782,$A123,СВЦЭМ!$B$39:$B$782,E$119)+'СЕТ СН'!$H$14+СВЦЭМ!$D$10+'СЕТ СН'!$H$6-'СЕТ СН'!$H$26</f>
        <v>1496.8886439100002</v>
      </c>
      <c r="F123" s="36">
        <f>SUMIFS(СВЦЭМ!$D$39:$D$782,СВЦЭМ!$A$39:$A$782,$A123,СВЦЭМ!$B$39:$B$782,F$119)+'СЕТ СН'!$H$14+СВЦЭМ!$D$10+'СЕТ СН'!$H$6-'СЕТ СН'!$H$26</f>
        <v>1508.8325040100001</v>
      </c>
      <c r="G123" s="36">
        <f>SUMIFS(СВЦЭМ!$D$39:$D$782,СВЦЭМ!$A$39:$A$782,$A123,СВЦЭМ!$B$39:$B$782,G$119)+'СЕТ СН'!$H$14+СВЦЭМ!$D$10+'СЕТ СН'!$H$6-'СЕТ СН'!$H$26</f>
        <v>1499.6807332100002</v>
      </c>
      <c r="H123" s="36">
        <f>SUMIFS(СВЦЭМ!$D$39:$D$782,СВЦЭМ!$A$39:$A$782,$A123,СВЦЭМ!$B$39:$B$782,H$119)+'СЕТ СН'!$H$14+СВЦЭМ!$D$10+'СЕТ СН'!$H$6-'СЕТ СН'!$H$26</f>
        <v>1480.8978292000002</v>
      </c>
      <c r="I123" s="36">
        <f>SUMIFS(СВЦЭМ!$D$39:$D$782,СВЦЭМ!$A$39:$A$782,$A123,СВЦЭМ!$B$39:$B$782,I$119)+'СЕТ СН'!$H$14+СВЦЭМ!$D$10+'СЕТ СН'!$H$6-'СЕТ СН'!$H$26</f>
        <v>1421.8385865400001</v>
      </c>
      <c r="J123" s="36">
        <f>SUMIFS(СВЦЭМ!$D$39:$D$782,СВЦЭМ!$A$39:$A$782,$A123,СВЦЭМ!$B$39:$B$782,J$119)+'СЕТ СН'!$H$14+СВЦЭМ!$D$10+'СЕТ СН'!$H$6-'СЕТ СН'!$H$26</f>
        <v>1345.4931169900001</v>
      </c>
      <c r="K123" s="36">
        <f>SUMIFS(СВЦЭМ!$D$39:$D$782,СВЦЭМ!$A$39:$A$782,$A123,СВЦЭМ!$B$39:$B$782,K$119)+'СЕТ СН'!$H$14+СВЦЭМ!$D$10+'СЕТ СН'!$H$6-'СЕТ СН'!$H$26</f>
        <v>1275.0989099700002</v>
      </c>
      <c r="L123" s="36">
        <f>SUMIFS(СВЦЭМ!$D$39:$D$782,СВЦЭМ!$A$39:$A$782,$A123,СВЦЭМ!$B$39:$B$782,L$119)+'СЕТ СН'!$H$14+СВЦЭМ!$D$10+'СЕТ СН'!$H$6-'СЕТ СН'!$H$26</f>
        <v>1256.9140461300001</v>
      </c>
      <c r="M123" s="36">
        <f>SUMIFS(СВЦЭМ!$D$39:$D$782,СВЦЭМ!$A$39:$A$782,$A123,СВЦЭМ!$B$39:$B$782,M$119)+'СЕТ СН'!$H$14+СВЦЭМ!$D$10+'СЕТ СН'!$H$6-'СЕТ СН'!$H$26</f>
        <v>1262.6855661900001</v>
      </c>
      <c r="N123" s="36">
        <f>SUMIFS(СВЦЭМ!$D$39:$D$782,СВЦЭМ!$A$39:$A$782,$A123,СВЦЭМ!$B$39:$B$782,N$119)+'СЕТ СН'!$H$14+СВЦЭМ!$D$10+'СЕТ СН'!$H$6-'СЕТ СН'!$H$26</f>
        <v>1284.159641</v>
      </c>
      <c r="O123" s="36">
        <f>SUMIFS(СВЦЭМ!$D$39:$D$782,СВЦЭМ!$A$39:$A$782,$A123,СВЦЭМ!$B$39:$B$782,O$119)+'СЕТ СН'!$H$14+СВЦЭМ!$D$10+'СЕТ СН'!$H$6-'СЕТ СН'!$H$26</f>
        <v>1318.4504805500001</v>
      </c>
      <c r="P123" s="36">
        <f>SUMIFS(СВЦЭМ!$D$39:$D$782,СВЦЭМ!$A$39:$A$782,$A123,СВЦЭМ!$B$39:$B$782,P$119)+'СЕТ СН'!$H$14+СВЦЭМ!$D$10+'СЕТ СН'!$H$6-'СЕТ СН'!$H$26</f>
        <v>1371.2890780500002</v>
      </c>
      <c r="Q123" s="36">
        <f>SUMIFS(СВЦЭМ!$D$39:$D$782,СВЦЭМ!$A$39:$A$782,$A123,СВЦЭМ!$B$39:$B$782,Q$119)+'СЕТ СН'!$H$14+СВЦЭМ!$D$10+'СЕТ СН'!$H$6-'СЕТ СН'!$H$26</f>
        <v>1401.4453620200002</v>
      </c>
      <c r="R123" s="36">
        <f>SUMIFS(СВЦЭМ!$D$39:$D$782,СВЦЭМ!$A$39:$A$782,$A123,СВЦЭМ!$B$39:$B$782,R$119)+'СЕТ СН'!$H$14+СВЦЭМ!$D$10+'СЕТ СН'!$H$6-'СЕТ СН'!$H$26</f>
        <v>1394.2480174000002</v>
      </c>
      <c r="S123" s="36">
        <f>SUMIFS(СВЦЭМ!$D$39:$D$782,СВЦЭМ!$A$39:$A$782,$A123,СВЦЭМ!$B$39:$B$782,S$119)+'СЕТ СН'!$H$14+СВЦЭМ!$D$10+'СЕТ СН'!$H$6-'СЕТ СН'!$H$26</f>
        <v>1361.0043428800002</v>
      </c>
      <c r="T123" s="36">
        <f>SUMIFS(СВЦЭМ!$D$39:$D$782,СВЦЭМ!$A$39:$A$782,$A123,СВЦЭМ!$B$39:$B$782,T$119)+'СЕТ СН'!$H$14+СВЦЭМ!$D$10+'СЕТ СН'!$H$6-'СЕТ СН'!$H$26</f>
        <v>1266.9853150599999</v>
      </c>
      <c r="U123" s="36">
        <f>SUMIFS(СВЦЭМ!$D$39:$D$782,СВЦЭМ!$A$39:$A$782,$A123,СВЦЭМ!$B$39:$B$782,U$119)+'СЕТ СН'!$H$14+СВЦЭМ!$D$10+'СЕТ СН'!$H$6-'СЕТ СН'!$H$26</f>
        <v>1193.63657513</v>
      </c>
      <c r="V123" s="36">
        <f>SUMIFS(СВЦЭМ!$D$39:$D$782,СВЦЭМ!$A$39:$A$782,$A123,СВЦЭМ!$B$39:$B$782,V$119)+'СЕТ СН'!$H$14+СВЦЭМ!$D$10+'СЕТ СН'!$H$6-'СЕТ СН'!$H$26</f>
        <v>1188.1822008300001</v>
      </c>
      <c r="W123" s="36">
        <f>SUMIFS(СВЦЭМ!$D$39:$D$782,СВЦЭМ!$A$39:$A$782,$A123,СВЦЭМ!$B$39:$B$782,W$119)+'СЕТ СН'!$H$14+СВЦЭМ!$D$10+'СЕТ СН'!$H$6-'СЕТ СН'!$H$26</f>
        <v>1202.13612401</v>
      </c>
      <c r="X123" s="36">
        <f>SUMIFS(СВЦЭМ!$D$39:$D$782,СВЦЭМ!$A$39:$A$782,$A123,СВЦЭМ!$B$39:$B$782,X$119)+'СЕТ СН'!$H$14+СВЦЭМ!$D$10+'СЕТ СН'!$H$6-'СЕТ СН'!$H$26</f>
        <v>1226.56664045</v>
      </c>
      <c r="Y123" s="36">
        <f>SUMIFS(СВЦЭМ!$D$39:$D$782,СВЦЭМ!$A$39:$A$782,$A123,СВЦЭМ!$B$39:$B$782,Y$119)+'СЕТ СН'!$H$14+СВЦЭМ!$D$10+'СЕТ СН'!$H$6-'СЕТ СН'!$H$26</f>
        <v>1275.3902446700001</v>
      </c>
    </row>
    <row r="124" spans="1:27" ht="15.75" x14ac:dyDescent="0.2">
      <c r="A124" s="35">
        <f t="shared" si="3"/>
        <v>44291</v>
      </c>
      <c r="B124" s="36">
        <f>SUMIFS(СВЦЭМ!$D$39:$D$782,СВЦЭМ!$A$39:$A$782,$A124,СВЦЭМ!$B$39:$B$782,B$119)+'СЕТ СН'!$H$14+СВЦЭМ!$D$10+'СЕТ СН'!$H$6-'СЕТ СН'!$H$26</f>
        <v>1356.9148479300002</v>
      </c>
      <c r="C124" s="36">
        <f>SUMIFS(СВЦЭМ!$D$39:$D$782,СВЦЭМ!$A$39:$A$782,$A124,СВЦЭМ!$B$39:$B$782,C$119)+'СЕТ СН'!$H$14+СВЦЭМ!$D$10+'СЕТ СН'!$H$6-'СЕТ СН'!$H$26</f>
        <v>1444.4573584700001</v>
      </c>
      <c r="D124" s="36">
        <f>SUMIFS(СВЦЭМ!$D$39:$D$782,СВЦЭМ!$A$39:$A$782,$A124,СВЦЭМ!$B$39:$B$782,D$119)+'СЕТ СН'!$H$14+СВЦЭМ!$D$10+'СЕТ СН'!$H$6-'СЕТ СН'!$H$26</f>
        <v>1498.6690784</v>
      </c>
      <c r="E124" s="36">
        <f>SUMIFS(СВЦЭМ!$D$39:$D$782,СВЦЭМ!$A$39:$A$782,$A124,СВЦЭМ!$B$39:$B$782,E$119)+'СЕТ СН'!$H$14+СВЦЭМ!$D$10+'СЕТ СН'!$H$6-'СЕТ СН'!$H$26</f>
        <v>1505.8793640000001</v>
      </c>
      <c r="F124" s="36">
        <f>SUMIFS(СВЦЭМ!$D$39:$D$782,СВЦЭМ!$A$39:$A$782,$A124,СВЦЭМ!$B$39:$B$782,F$119)+'СЕТ СН'!$H$14+СВЦЭМ!$D$10+'СЕТ СН'!$H$6-'СЕТ СН'!$H$26</f>
        <v>1509.5188750700001</v>
      </c>
      <c r="G124" s="36">
        <f>SUMIFS(СВЦЭМ!$D$39:$D$782,СВЦЭМ!$A$39:$A$782,$A124,СВЦЭМ!$B$39:$B$782,G$119)+'СЕТ СН'!$H$14+СВЦЭМ!$D$10+'СЕТ СН'!$H$6-'СЕТ СН'!$H$26</f>
        <v>1507.1479904700002</v>
      </c>
      <c r="H124" s="36">
        <f>SUMIFS(СВЦЭМ!$D$39:$D$782,СВЦЭМ!$A$39:$A$782,$A124,СВЦЭМ!$B$39:$B$782,H$119)+'СЕТ СН'!$H$14+СВЦЭМ!$D$10+'СЕТ СН'!$H$6-'СЕТ СН'!$H$26</f>
        <v>1455.4652911400001</v>
      </c>
      <c r="I124" s="36">
        <f>SUMIFS(СВЦЭМ!$D$39:$D$782,СВЦЭМ!$A$39:$A$782,$A124,СВЦЭМ!$B$39:$B$782,I$119)+'СЕТ СН'!$H$14+СВЦЭМ!$D$10+'СЕТ СН'!$H$6-'СЕТ СН'!$H$26</f>
        <v>1382.8868800800001</v>
      </c>
      <c r="J124" s="36">
        <f>SUMIFS(СВЦЭМ!$D$39:$D$782,СВЦЭМ!$A$39:$A$782,$A124,СВЦЭМ!$B$39:$B$782,J$119)+'СЕТ СН'!$H$14+СВЦЭМ!$D$10+'СЕТ СН'!$H$6-'СЕТ СН'!$H$26</f>
        <v>1343.9466135700002</v>
      </c>
      <c r="K124" s="36">
        <f>SUMIFS(СВЦЭМ!$D$39:$D$782,СВЦЭМ!$A$39:$A$782,$A124,СВЦЭМ!$B$39:$B$782,K$119)+'СЕТ СН'!$H$14+СВЦЭМ!$D$10+'СЕТ СН'!$H$6-'СЕТ СН'!$H$26</f>
        <v>1302.4513902600002</v>
      </c>
      <c r="L124" s="36">
        <f>SUMIFS(СВЦЭМ!$D$39:$D$782,СВЦЭМ!$A$39:$A$782,$A124,СВЦЭМ!$B$39:$B$782,L$119)+'СЕТ СН'!$H$14+СВЦЭМ!$D$10+'СЕТ СН'!$H$6-'СЕТ СН'!$H$26</f>
        <v>1318.75637588</v>
      </c>
      <c r="M124" s="36">
        <f>SUMIFS(СВЦЭМ!$D$39:$D$782,СВЦЭМ!$A$39:$A$782,$A124,СВЦЭМ!$B$39:$B$782,M$119)+'СЕТ СН'!$H$14+СВЦЭМ!$D$10+'СЕТ СН'!$H$6-'СЕТ СН'!$H$26</f>
        <v>1312.2161466100001</v>
      </c>
      <c r="N124" s="36">
        <f>SUMIFS(СВЦЭМ!$D$39:$D$782,СВЦЭМ!$A$39:$A$782,$A124,СВЦЭМ!$B$39:$B$782,N$119)+'СЕТ СН'!$H$14+СВЦЭМ!$D$10+'СЕТ СН'!$H$6-'СЕТ СН'!$H$26</f>
        <v>1313.48504273</v>
      </c>
      <c r="O124" s="36">
        <f>SUMIFS(СВЦЭМ!$D$39:$D$782,СВЦЭМ!$A$39:$A$782,$A124,СВЦЭМ!$B$39:$B$782,O$119)+'СЕТ СН'!$H$14+СВЦЭМ!$D$10+'СЕТ СН'!$H$6-'СЕТ СН'!$H$26</f>
        <v>1351.8810765100002</v>
      </c>
      <c r="P124" s="36">
        <f>SUMIFS(СВЦЭМ!$D$39:$D$782,СВЦЭМ!$A$39:$A$782,$A124,СВЦЭМ!$B$39:$B$782,P$119)+'СЕТ СН'!$H$14+СВЦЭМ!$D$10+'СЕТ СН'!$H$6-'СЕТ СН'!$H$26</f>
        <v>1403.7049830800001</v>
      </c>
      <c r="Q124" s="36">
        <f>SUMIFS(СВЦЭМ!$D$39:$D$782,СВЦЭМ!$A$39:$A$782,$A124,СВЦЭМ!$B$39:$B$782,Q$119)+'СЕТ СН'!$H$14+СВЦЭМ!$D$10+'СЕТ СН'!$H$6-'СЕТ СН'!$H$26</f>
        <v>1425.6069409900001</v>
      </c>
      <c r="R124" s="36">
        <f>SUMIFS(СВЦЭМ!$D$39:$D$782,СВЦЭМ!$A$39:$A$782,$A124,СВЦЭМ!$B$39:$B$782,R$119)+'СЕТ СН'!$H$14+СВЦЭМ!$D$10+'СЕТ СН'!$H$6-'СЕТ СН'!$H$26</f>
        <v>1414.6226625100001</v>
      </c>
      <c r="S124" s="36">
        <f>SUMIFS(СВЦЭМ!$D$39:$D$782,СВЦЭМ!$A$39:$A$782,$A124,СВЦЭМ!$B$39:$B$782,S$119)+'СЕТ СН'!$H$14+СВЦЭМ!$D$10+'СЕТ СН'!$H$6-'СЕТ СН'!$H$26</f>
        <v>1389.73834917</v>
      </c>
      <c r="T124" s="36">
        <f>SUMIFS(СВЦЭМ!$D$39:$D$782,СВЦЭМ!$A$39:$A$782,$A124,СВЦЭМ!$B$39:$B$782,T$119)+'СЕТ СН'!$H$14+СВЦЭМ!$D$10+'СЕТ СН'!$H$6-'СЕТ СН'!$H$26</f>
        <v>1323.3594329500002</v>
      </c>
      <c r="U124" s="36">
        <f>SUMIFS(СВЦЭМ!$D$39:$D$782,СВЦЭМ!$A$39:$A$782,$A124,СВЦЭМ!$B$39:$B$782,U$119)+'СЕТ СН'!$H$14+СВЦЭМ!$D$10+'СЕТ СН'!$H$6-'СЕТ СН'!$H$26</f>
        <v>1270.5295024900001</v>
      </c>
      <c r="V124" s="36">
        <f>SUMIFS(СВЦЭМ!$D$39:$D$782,СВЦЭМ!$A$39:$A$782,$A124,СВЦЭМ!$B$39:$B$782,V$119)+'СЕТ СН'!$H$14+СВЦЭМ!$D$10+'СЕТ СН'!$H$6-'СЕТ СН'!$H$26</f>
        <v>1265.9321827200001</v>
      </c>
      <c r="W124" s="36">
        <f>SUMIFS(СВЦЭМ!$D$39:$D$782,СВЦЭМ!$A$39:$A$782,$A124,СВЦЭМ!$B$39:$B$782,W$119)+'СЕТ СН'!$H$14+СВЦЭМ!$D$10+'СЕТ СН'!$H$6-'СЕТ СН'!$H$26</f>
        <v>1284.8536935</v>
      </c>
      <c r="X124" s="36">
        <f>SUMIFS(СВЦЭМ!$D$39:$D$782,СВЦЭМ!$A$39:$A$782,$A124,СВЦЭМ!$B$39:$B$782,X$119)+'СЕТ СН'!$H$14+СВЦЭМ!$D$10+'СЕТ СН'!$H$6-'СЕТ СН'!$H$26</f>
        <v>1265.90979079</v>
      </c>
      <c r="Y124" s="36">
        <f>SUMIFS(СВЦЭМ!$D$39:$D$782,СВЦЭМ!$A$39:$A$782,$A124,СВЦЭМ!$B$39:$B$782,Y$119)+'СЕТ СН'!$H$14+СВЦЭМ!$D$10+'СЕТ СН'!$H$6-'СЕТ СН'!$H$26</f>
        <v>1289.8883654500003</v>
      </c>
    </row>
    <row r="125" spans="1:27" ht="15.75" x14ac:dyDescent="0.2">
      <c r="A125" s="35">
        <f t="shared" si="3"/>
        <v>44292</v>
      </c>
      <c r="B125" s="36">
        <f>SUMIFS(СВЦЭМ!$D$39:$D$782,СВЦЭМ!$A$39:$A$782,$A125,СВЦЭМ!$B$39:$B$782,B$119)+'СЕТ СН'!$H$14+СВЦЭМ!$D$10+'СЕТ СН'!$H$6-'СЕТ СН'!$H$26</f>
        <v>1299.2309689300002</v>
      </c>
      <c r="C125" s="36">
        <f>SUMIFS(СВЦЭМ!$D$39:$D$782,СВЦЭМ!$A$39:$A$782,$A125,СВЦЭМ!$B$39:$B$782,C$119)+'СЕТ СН'!$H$14+СВЦЭМ!$D$10+'СЕТ СН'!$H$6-'СЕТ СН'!$H$26</f>
        <v>1370.66492453</v>
      </c>
      <c r="D125" s="36">
        <f>SUMIFS(СВЦЭМ!$D$39:$D$782,СВЦЭМ!$A$39:$A$782,$A125,СВЦЭМ!$B$39:$B$782,D$119)+'СЕТ СН'!$H$14+СВЦЭМ!$D$10+'СЕТ СН'!$H$6-'СЕТ СН'!$H$26</f>
        <v>1437.8081371400001</v>
      </c>
      <c r="E125" s="36">
        <f>SUMIFS(СВЦЭМ!$D$39:$D$782,СВЦЭМ!$A$39:$A$782,$A125,СВЦЭМ!$B$39:$B$782,E$119)+'СЕТ СН'!$H$14+СВЦЭМ!$D$10+'СЕТ СН'!$H$6-'СЕТ СН'!$H$26</f>
        <v>1446.33028455</v>
      </c>
      <c r="F125" s="36">
        <f>SUMIFS(СВЦЭМ!$D$39:$D$782,СВЦЭМ!$A$39:$A$782,$A125,СВЦЭМ!$B$39:$B$782,F$119)+'СЕТ СН'!$H$14+СВЦЭМ!$D$10+'СЕТ СН'!$H$6-'СЕТ СН'!$H$26</f>
        <v>1448.0009588400001</v>
      </c>
      <c r="G125" s="36">
        <f>SUMIFS(СВЦЭМ!$D$39:$D$782,СВЦЭМ!$A$39:$A$782,$A125,СВЦЭМ!$B$39:$B$782,G$119)+'СЕТ СН'!$H$14+СВЦЭМ!$D$10+'СЕТ СН'!$H$6-'СЕТ СН'!$H$26</f>
        <v>1440.0108454600002</v>
      </c>
      <c r="H125" s="36">
        <f>SUMIFS(СВЦЭМ!$D$39:$D$782,СВЦЭМ!$A$39:$A$782,$A125,СВЦЭМ!$B$39:$B$782,H$119)+'СЕТ СН'!$H$14+СВЦЭМ!$D$10+'СЕТ СН'!$H$6-'СЕТ СН'!$H$26</f>
        <v>1408.8961762500001</v>
      </c>
      <c r="I125" s="36">
        <f>SUMIFS(СВЦЭМ!$D$39:$D$782,СВЦЭМ!$A$39:$A$782,$A125,СВЦЭМ!$B$39:$B$782,I$119)+'СЕТ СН'!$H$14+СВЦЭМ!$D$10+'СЕТ СН'!$H$6-'СЕТ СН'!$H$26</f>
        <v>1348.54864619</v>
      </c>
      <c r="J125" s="36">
        <f>SUMIFS(СВЦЭМ!$D$39:$D$782,СВЦЭМ!$A$39:$A$782,$A125,СВЦЭМ!$B$39:$B$782,J$119)+'СЕТ СН'!$H$14+СВЦЭМ!$D$10+'СЕТ СН'!$H$6-'СЕТ СН'!$H$26</f>
        <v>1297.61552426</v>
      </c>
      <c r="K125" s="36">
        <f>SUMIFS(СВЦЭМ!$D$39:$D$782,СВЦЭМ!$A$39:$A$782,$A125,СВЦЭМ!$B$39:$B$782,K$119)+'СЕТ СН'!$H$14+СВЦЭМ!$D$10+'СЕТ СН'!$H$6-'СЕТ СН'!$H$26</f>
        <v>1258.6420966000001</v>
      </c>
      <c r="L125" s="36">
        <f>SUMIFS(СВЦЭМ!$D$39:$D$782,СВЦЭМ!$A$39:$A$782,$A125,СВЦЭМ!$B$39:$B$782,L$119)+'СЕТ СН'!$H$14+СВЦЭМ!$D$10+'СЕТ СН'!$H$6-'СЕТ СН'!$H$26</f>
        <v>1277.38653864</v>
      </c>
      <c r="M125" s="36">
        <f>SUMIFS(СВЦЭМ!$D$39:$D$782,СВЦЭМ!$A$39:$A$782,$A125,СВЦЭМ!$B$39:$B$782,M$119)+'СЕТ СН'!$H$14+СВЦЭМ!$D$10+'СЕТ СН'!$H$6-'СЕТ СН'!$H$26</f>
        <v>1293.3280917</v>
      </c>
      <c r="N125" s="36">
        <f>SUMIFS(СВЦЭМ!$D$39:$D$782,СВЦЭМ!$A$39:$A$782,$A125,СВЦЭМ!$B$39:$B$782,N$119)+'СЕТ СН'!$H$14+СВЦЭМ!$D$10+'СЕТ СН'!$H$6-'СЕТ СН'!$H$26</f>
        <v>1325.88970728</v>
      </c>
      <c r="O125" s="36">
        <f>SUMIFS(СВЦЭМ!$D$39:$D$782,СВЦЭМ!$A$39:$A$782,$A125,СВЦЭМ!$B$39:$B$782,O$119)+'СЕТ СН'!$H$14+СВЦЭМ!$D$10+'СЕТ СН'!$H$6-'СЕТ СН'!$H$26</f>
        <v>1370.1598601200001</v>
      </c>
      <c r="P125" s="36">
        <f>SUMIFS(СВЦЭМ!$D$39:$D$782,СВЦЭМ!$A$39:$A$782,$A125,СВЦЭМ!$B$39:$B$782,P$119)+'СЕТ СН'!$H$14+СВЦЭМ!$D$10+'СЕТ СН'!$H$6-'СЕТ СН'!$H$26</f>
        <v>1421.6700413800002</v>
      </c>
      <c r="Q125" s="36">
        <f>SUMIFS(СВЦЭМ!$D$39:$D$782,СВЦЭМ!$A$39:$A$782,$A125,СВЦЭМ!$B$39:$B$782,Q$119)+'СЕТ СН'!$H$14+СВЦЭМ!$D$10+'СЕТ СН'!$H$6-'СЕТ СН'!$H$26</f>
        <v>1431.5611085800001</v>
      </c>
      <c r="R125" s="36">
        <f>SUMIFS(СВЦЭМ!$D$39:$D$782,СВЦЭМ!$A$39:$A$782,$A125,СВЦЭМ!$B$39:$B$782,R$119)+'СЕТ СН'!$H$14+СВЦЭМ!$D$10+'СЕТ СН'!$H$6-'СЕТ СН'!$H$26</f>
        <v>1421.8119097800002</v>
      </c>
      <c r="S125" s="36">
        <f>SUMIFS(СВЦЭМ!$D$39:$D$782,СВЦЭМ!$A$39:$A$782,$A125,СВЦЭМ!$B$39:$B$782,S$119)+'СЕТ СН'!$H$14+СВЦЭМ!$D$10+'СЕТ СН'!$H$6-'СЕТ СН'!$H$26</f>
        <v>1401.9111658600002</v>
      </c>
      <c r="T125" s="36">
        <f>SUMIFS(СВЦЭМ!$D$39:$D$782,СВЦЭМ!$A$39:$A$782,$A125,СВЦЭМ!$B$39:$B$782,T$119)+'СЕТ СН'!$H$14+СВЦЭМ!$D$10+'СЕТ СН'!$H$6-'СЕТ СН'!$H$26</f>
        <v>1336.4410954900002</v>
      </c>
      <c r="U125" s="36">
        <f>SUMIFS(СВЦЭМ!$D$39:$D$782,СВЦЭМ!$A$39:$A$782,$A125,СВЦЭМ!$B$39:$B$782,U$119)+'СЕТ СН'!$H$14+СВЦЭМ!$D$10+'СЕТ СН'!$H$6-'СЕТ СН'!$H$26</f>
        <v>1250.00975907</v>
      </c>
      <c r="V125" s="36">
        <f>SUMIFS(СВЦЭМ!$D$39:$D$782,СВЦЭМ!$A$39:$A$782,$A125,СВЦЭМ!$B$39:$B$782,V$119)+'СЕТ СН'!$H$14+СВЦЭМ!$D$10+'СЕТ СН'!$H$6-'СЕТ СН'!$H$26</f>
        <v>1202.15869748</v>
      </c>
      <c r="W125" s="36">
        <f>SUMIFS(СВЦЭМ!$D$39:$D$782,СВЦЭМ!$A$39:$A$782,$A125,СВЦЭМ!$B$39:$B$782,W$119)+'СЕТ СН'!$H$14+СВЦЭМ!$D$10+'СЕТ СН'!$H$6-'СЕТ СН'!$H$26</f>
        <v>1218.45523303</v>
      </c>
      <c r="X125" s="36">
        <f>SUMIFS(СВЦЭМ!$D$39:$D$782,СВЦЭМ!$A$39:$A$782,$A125,СВЦЭМ!$B$39:$B$782,X$119)+'СЕТ СН'!$H$14+СВЦЭМ!$D$10+'СЕТ СН'!$H$6-'СЕТ СН'!$H$26</f>
        <v>1243.5136015400001</v>
      </c>
      <c r="Y125" s="36">
        <f>SUMIFS(СВЦЭМ!$D$39:$D$782,СВЦЭМ!$A$39:$A$782,$A125,СВЦЭМ!$B$39:$B$782,Y$119)+'СЕТ СН'!$H$14+СВЦЭМ!$D$10+'СЕТ СН'!$H$6-'СЕТ СН'!$H$26</f>
        <v>1304.92985785</v>
      </c>
    </row>
    <row r="126" spans="1:27" ht="15.75" x14ac:dyDescent="0.2">
      <c r="A126" s="35">
        <f t="shared" si="3"/>
        <v>44293</v>
      </c>
      <c r="B126" s="36">
        <f>SUMIFS(СВЦЭМ!$D$39:$D$782,СВЦЭМ!$A$39:$A$782,$A126,СВЦЭМ!$B$39:$B$782,B$119)+'СЕТ СН'!$H$14+СВЦЭМ!$D$10+'СЕТ СН'!$H$6-'СЕТ СН'!$H$26</f>
        <v>1392.2159325500002</v>
      </c>
      <c r="C126" s="36">
        <f>SUMIFS(СВЦЭМ!$D$39:$D$782,СВЦЭМ!$A$39:$A$782,$A126,СВЦЭМ!$B$39:$B$782,C$119)+'СЕТ СН'!$H$14+СВЦЭМ!$D$10+'СЕТ СН'!$H$6-'СЕТ СН'!$H$26</f>
        <v>1432.4973898400001</v>
      </c>
      <c r="D126" s="36">
        <f>SUMIFS(СВЦЭМ!$D$39:$D$782,СВЦЭМ!$A$39:$A$782,$A126,СВЦЭМ!$B$39:$B$782,D$119)+'СЕТ СН'!$H$14+СВЦЭМ!$D$10+'СЕТ СН'!$H$6-'СЕТ СН'!$H$26</f>
        <v>1391.2065608800001</v>
      </c>
      <c r="E126" s="36">
        <f>SUMIFS(СВЦЭМ!$D$39:$D$782,СВЦЭМ!$A$39:$A$782,$A126,СВЦЭМ!$B$39:$B$782,E$119)+'СЕТ СН'!$H$14+СВЦЭМ!$D$10+'СЕТ СН'!$H$6-'СЕТ СН'!$H$26</f>
        <v>1386.6530145900001</v>
      </c>
      <c r="F126" s="36">
        <f>SUMIFS(СВЦЭМ!$D$39:$D$782,СВЦЭМ!$A$39:$A$782,$A126,СВЦЭМ!$B$39:$B$782,F$119)+'СЕТ СН'!$H$14+СВЦЭМ!$D$10+'СЕТ СН'!$H$6-'СЕТ СН'!$H$26</f>
        <v>1390.63729779</v>
      </c>
      <c r="G126" s="36">
        <f>SUMIFS(СВЦЭМ!$D$39:$D$782,СВЦЭМ!$A$39:$A$782,$A126,СВЦЭМ!$B$39:$B$782,G$119)+'СЕТ СН'!$H$14+СВЦЭМ!$D$10+'СЕТ СН'!$H$6-'СЕТ СН'!$H$26</f>
        <v>1398.9943885300002</v>
      </c>
      <c r="H126" s="36">
        <f>SUMIFS(СВЦЭМ!$D$39:$D$782,СВЦЭМ!$A$39:$A$782,$A126,СВЦЭМ!$B$39:$B$782,H$119)+'СЕТ СН'!$H$14+СВЦЭМ!$D$10+'СЕТ СН'!$H$6-'СЕТ СН'!$H$26</f>
        <v>1439.4179406300002</v>
      </c>
      <c r="I126" s="36">
        <f>SUMIFS(СВЦЭМ!$D$39:$D$782,СВЦЭМ!$A$39:$A$782,$A126,СВЦЭМ!$B$39:$B$782,I$119)+'СЕТ СН'!$H$14+СВЦЭМ!$D$10+'СЕТ СН'!$H$6-'СЕТ СН'!$H$26</f>
        <v>1404.1407664200001</v>
      </c>
      <c r="J126" s="36">
        <f>SUMIFS(СВЦЭМ!$D$39:$D$782,СВЦЭМ!$A$39:$A$782,$A126,СВЦЭМ!$B$39:$B$782,J$119)+'СЕТ СН'!$H$14+СВЦЭМ!$D$10+'СЕТ СН'!$H$6-'СЕТ СН'!$H$26</f>
        <v>1351.2429715600001</v>
      </c>
      <c r="K126" s="36">
        <f>SUMIFS(СВЦЭМ!$D$39:$D$782,СВЦЭМ!$A$39:$A$782,$A126,СВЦЭМ!$B$39:$B$782,K$119)+'СЕТ СН'!$H$14+СВЦЭМ!$D$10+'СЕТ СН'!$H$6-'СЕТ СН'!$H$26</f>
        <v>1302.4234566900002</v>
      </c>
      <c r="L126" s="36">
        <f>SUMIFS(СВЦЭМ!$D$39:$D$782,СВЦЭМ!$A$39:$A$782,$A126,СВЦЭМ!$B$39:$B$782,L$119)+'СЕТ СН'!$H$14+СВЦЭМ!$D$10+'СЕТ СН'!$H$6-'СЕТ СН'!$H$26</f>
        <v>1309.27776965</v>
      </c>
      <c r="M126" s="36">
        <f>SUMIFS(СВЦЭМ!$D$39:$D$782,СВЦЭМ!$A$39:$A$782,$A126,СВЦЭМ!$B$39:$B$782,M$119)+'СЕТ СН'!$H$14+СВЦЭМ!$D$10+'СЕТ СН'!$H$6-'СЕТ СН'!$H$26</f>
        <v>1295.37575898</v>
      </c>
      <c r="N126" s="36">
        <f>SUMIFS(СВЦЭМ!$D$39:$D$782,СВЦЭМ!$A$39:$A$782,$A126,СВЦЭМ!$B$39:$B$782,N$119)+'СЕТ СН'!$H$14+СВЦЭМ!$D$10+'СЕТ СН'!$H$6-'СЕТ СН'!$H$26</f>
        <v>1324.6685561200002</v>
      </c>
      <c r="O126" s="36">
        <f>SUMIFS(СВЦЭМ!$D$39:$D$782,СВЦЭМ!$A$39:$A$782,$A126,СВЦЭМ!$B$39:$B$782,O$119)+'СЕТ СН'!$H$14+СВЦЭМ!$D$10+'СЕТ СН'!$H$6-'СЕТ СН'!$H$26</f>
        <v>1352.00019948</v>
      </c>
      <c r="P126" s="36">
        <f>SUMIFS(СВЦЭМ!$D$39:$D$782,СВЦЭМ!$A$39:$A$782,$A126,СВЦЭМ!$B$39:$B$782,P$119)+'СЕТ СН'!$H$14+СВЦЭМ!$D$10+'СЕТ СН'!$H$6-'СЕТ СН'!$H$26</f>
        <v>1396.2969540800002</v>
      </c>
      <c r="Q126" s="36">
        <f>SUMIFS(СВЦЭМ!$D$39:$D$782,СВЦЭМ!$A$39:$A$782,$A126,СВЦЭМ!$B$39:$B$782,Q$119)+'СЕТ СН'!$H$14+СВЦЭМ!$D$10+'СЕТ СН'!$H$6-'СЕТ СН'!$H$26</f>
        <v>1437.4360141500001</v>
      </c>
      <c r="R126" s="36">
        <f>SUMIFS(СВЦЭМ!$D$39:$D$782,СВЦЭМ!$A$39:$A$782,$A126,СВЦЭМ!$B$39:$B$782,R$119)+'СЕТ СН'!$H$14+СВЦЭМ!$D$10+'СЕТ СН'!$H$6-'СЕТ СН'!$H$26</f>
        <v>1437.8578025700001</v>
      </c>
      <c r="S126" s="36">
        <f>SUMIFS(СВЦЭМ!$D$39:$D$782,СВЦЭМ!$A$39:$A$782,$A126,СВЦЭМ!$B$39:$B$782,S$119)+'СЕТ СН'!$H$14+СВЦЭМ!$D$10+'СЕТ СН'!$H$6-'СЕТ СН'!$H$26</f>
        <v>1402.11031058</v>
      </c>
      <c r="T126" s="36">
        <f>SUMIFS(СВЦЭМ!$D$39:$D$782,СВЦЭМ!$A$39:$A$782,$A126,СВЦЭМ!$B$39:$B$782,T$119)+'СЕТ СН'!$H$14+СВЦЭМ!$D$10+'СЕТ СН'!$H$6-'СЕТ СН'!$H$26</f>
        <v>1317.9680687400003</v>
      </c>
      <c r="U126" s="36">
        <f>SUMIFS(СВЦЭМ!$D$39:$D$782,СВЦЭМ!$A$39:$A$782,$A126,СВЦЭМ!$B$39:$B$782,U$119)+'СЕТ СН'!$H$14+СВЦЭМ!$D$10+'СЕТ СН'!$H$6-'СЕТ СН'!$H$26</f>
        <v>1264.4767892300001</v>
      </c>
      <c r="V126" s="36">
        <f>SUMIFS(СВЦЭМ!$D$39:$D$782,СВЦЭМ!$A$39:$A$782,$A126,СВЦЭМ!$B$39:$B$782,V$119)+'СЕТ СН'!$H$14+СВЦЭМ!$D$10+'СЕТ СН'!$H$6-'СЕТ СН'!$H$26</f>
        <v>1246.78566675</v>
      </c>
      <c r="W126" s="36">
        <f>SUMIFS(СВЦЭМ!$D$39:$D$782,СВЦЭМ!$A$39:$A$782,$A126,СВЦЭМ!$B$39:$B$782,W$119)+'СЕТ СН'!$H$14+СВЦЭМ!$D$10+'СЕТ СН'!$H$6-'СЕТ СН'!$H$26</f>
        <v>1247.43620648</v>
      </c>
      <c r="X126" s="36">
        <f>SUMIFS(СВЦЭМ!$D$39:$D$782,СВЦЭМ!$A$39:$A$782,$A126,СВЦЭМ!$B$39:$B$782,X$119)+'СЕТ СН'!$H$14+СВЦЭМ!$D$10+'СЕТ СН'!$H$6-'СЕТ СН'!$H$26</f>
        <v>1262.43499122</v>
      </c>
      <c r="Y126" s="36">
        <f>SUMIFS(СВЦЭМ!$D$39:$D$782,СВЦЭМ!$A$39:$A$782,$A126,СВЦЭМ!$B$39:$B$782,Y$119)+'СЕТ СН'!$H$14+СВЦЭМ!$D$10+'СЕТ СН'!$H$6-'СЕТ СН'!$H$26</f>
        <v>1314.5900444800002</v>
      </c>
    </row>
    <row r="127" spans="1:27" ht="15.75" x14ac:dyDescent="0.2">
      <c r="A127" s="35">
        <f t="shared" si="3"/>
        <v>44294</v>
      </c>
      <c r="B127" s="36">
        <f>SUMIFS(СВЦЭМ!$D$39:$D$782,СВЦЭМ!$A$39:$A$782,$A127,СВЦЭМ!$B$39:$B$782,B$119)+'СЕТ СН'!$H$14+СВЦЭМ!$D$10+'СЕТ СН'!$H$6-'СЕТ СН'!$H$26</f>
        <v>1348.9000053000002</v>
      </c>
      <c r="C127" s="36">
        <f>SUMIFS(СВЦЭМ!$D$39:$D$782,СВЦЭМ!$A$39:$A$782,$A127,СВЦЭМ!$B$39:$B$782,C$119)+'СЕТ СН'!$H$14+СВЦЭМ!$D$10+'СЕТ СН'!$H$6-'СЕТ СН'!$H$26</f>
        <v>1424.0588378500001</v>
      </c>
      <c r="D127" s="36">
        <f>SUMIFS(СВЦЭМ!$D$39:$D$782,СВЦЭМ!$A$39:$A$782,$A127,СВЦЭМ!$B$39:$B$782,D$119)+'СЕТ СН'!$H$14+СВЦЭМ!$D$10+'СЕТ СН'!$H$6-'СЕТ СН'!$H$26</f>
        <v>1406.5772029500001</v>
      </c>
      <c r="E127" s="36">
        <f>SUMIFS(СВЦЭМ!$D$39:$D$782,СВЦЭМ!$A$39:$A$782,$A127,СВЦЭМ!$B$39:$B$782,E$119)+'СЕТ СН'!$H$14+СВЦЭМ!$D$10+'СЕТ СН'!$H$6-'СЕТ СН'!$H$26</f>
        <v>1400.7472128700001</v>
      </c>
      <c r="F127" s="36">
        <f>SUMIFS(СВЦЭМ!$D$39:$D$782,СВЦЭМ!$A$39:$A$782,$A127,СВЦЭМ!$B$39:$B$782,F$119)+'СЕТ СН'!$H$14+СВЦЭМ!$D$10+'СЕТ СН'!$H$6-'СЕТ СН'!$H$26</f>
        <v>1400.7224398100002</v>
      </c>
      <c r="G127" s="36">
        <f>SUMIFS(СВЦЭМ!$D$39:$D$782,СВЦЭМ!$A$39:$A$782,$A127,СВЦЭМ!$B$39:$B$782,G$119)+'СЕТ СН'!$H$14+СВЦЭМ!$D$10+'СЕТ СН'!$H$6-'СЕТ СН'!$H$26</f>
        <v>1414.5993212400001</v>
      </c>
      <c r="H127" s="36">
        <f>SUMIFS(СВЦЭМ!$D$39:$D$782,СВЦЭМ!$A$39:$A$782,$A127,СВЦЭМ!$B$39:$B$782,H$119)+'СЕТ СН'!$H$14+СВЦЭМ!$D$10+'СЕТ СН'!$H$6-'СЕТ СН'!$H$26</f>
        <v>1399.1955897500002</v>
      </c>
      <c r="I127" s="36">
        <f>SUMIFS(СВЦЭМ!$D$39:$D$782,СВЦЭМ!$A$39:$A$782,$A127,СВЦЭМ!$B$39:$B$782,I$119)+'СЕТ СН'!$H$14+СВЦЭМ!$D$10+'СЕТ СН'!$H$6-'СЕТ СН'!$H$26</f>
        <v>1347.4291439400001</v>
      </c>
      <c r="J127" s="36">
        <f>SUMIFS(СВЦЭМ!$D$39:$D$782,СВЦЭМ!$A$39:$A$782,$A127,СВЦЭМ!$B$39:$B$782,J$119)+'СЕТ СН'!$H$14+СВЦЭМ!$D$10+'СЕТ СН'!$H$6-'СЕТ СН'!$H$26</f>
        <v>1342.6718198900001</v>
      </c>
      <c r="K127" s="36">
        <f>SUMIFS(СВЦЭМ!$D$39:$D$782,СВЦЭМ!$A$39:$A$782,$A127,СВЦЭМ!$B$39:$B$782,K$119)+'СЕТ СН'!$H$14+СВЦЭМ!$D$10+'СЕТ СН'!$H$6-'СЕТ СН'!$H$26</f>
        <v>1322.1225591899999</v>
      </c>
      <c r="L127" s="36">
        <f>SUMIFS(СВЦЭМ!$D$39:$D$782,СВЦЭМ!$A$39:$A$782,$A127,СВЦЭМ!$B$39:$B$782,L$119)+'СЕТ СН'!$H$14+СВЦЭМ!$D$10+'СЕТ СН'!$H$6-'СЕТ СН'!$H$26</f>
        <v>1326.5815261300002</v>
      </c>
      <c r="M127" s="36">
        <f>SUMIFS(СВЦЭМ!$D$39:$D$782,СВЦЭМ!$A$39:$A$782,$A127,СВЦЭМ!$B$39:$B$782,M$119)+'СЕТ СН'!$H$14+СВЦЭМ!$D$10+'СЕТ СН'!$H$6-'СЕТ СН'!$H$26</f>
        <v>1335.14584661</v>
      </c>
      <c r="N127" s="36">
        <f>SUMIFS(СВЦЭМ!$D$39:$D$782,СВЦЭМ!$A$39:$A$782,$A127,СВЦЭМ!$B$39:$B$782,N$119)+'СЕТ СН'!$H$14+СВЦЭМ!$D$10+'СЕТ СН'!$H$6-'СЕТ СН'!$H$26</f>
        <v>1355.7718131000001</v>
      </c>
      <c r="O127" s="36">
        <f>SUMIFS(СВЦЭМ!$D$39:$D$782,СВЦЭМ!$A$39:$A$782,$A127,СВЦЭМ!$B$39:$B$782,O$119)+'СЕТ СН'!$H$14+СВЦЭМ!$D$10+'СЕТ СН'!$H$6-'СЕТ СН'!$H$26</f>
        <v>1361.3207721200001</v>
      </c>
      <c r="P127" s="36">
        <f>SUMIFS(СВЦЭМ!$D$39:$D$782,СВЦЭМ!$A$39:$A$782,$A127,СВЦЭМ!$B$39:$B$782,P$119)+'СЕТ СН'!$H$14+СВЦЭМ!$D$10+'СЕТ СН'!$H$6-'СЕТ СН'!$H$26</f>
        <v>1364.1718968500002</v>
      </c>
      <c r="Q127" s="36">
        <f>SUMIFS(СВЦЭМ!$D$39:$D$782,СВЦЭМ!$A$39:$A$782,$A127,СВЦЭМ!$B$39:$B$782,Q$119)+'СЕТ СН'!$H$14+СВЦЭМ!$D$10+'СЕТ СН'!$H$6-'СЕТ СН'!$H$26</f>
        <v>1388.1422965100001</v>
      </c>
      <c r="R127" s="36">
        <f>SUMIFS(СВЦЭМ!$D$39:$D$782,СВЦЭМ!$A$39:$A$782,$A127,СВЦЭМ!$B$39:$B$782,R$119)+'СЕТ СН'!$H$14+СВЦЭМ!$D$10+'СЕТ СН'!$H$6-'СЕТ СН'!$H$26</f>
        <v>1377.18562582</v>
      </c>
      <c r="S127" s="36">
        <f>SUMIFS(СВЦЭМ!$D$39:$D$782,СВЦЭМ!$A$39:$A$782,$A127,СВЦЭМ!$B$39:$B$782,S$119)+'СЕТ СН'!$H$14+СВЦЭМ!$D$10+'СЕТ СН'!$H$6-'СЕТ СН'!$H$26</f>
        <v>1361.3183709100001</v>
      </c>
      <c r="T127" s="36">
        <f>SUMIFS(СВЦЭМ!$D$39:$D$782,СВЦЭМ!$A$39:$A$782,$A127,СВЦЭМ!$B$39:$B$782,T$119)+'СЕТ СН'!$H$14+СВЦЭМ!$D$10+'СЕТ СН'!$H$6-'СЕТ СН'!$H$26</f>
        <v>1337.7885086000001</v>
      </c>
      <c r="U127" s="36">
        <f>SUMIFS(СВЦЭМ!$D$39:$D$782,СВЦЭМ!$A$39:$A$782,$A127,СВЦЭМ!$B$39:$B$782,U$119)+'СЕТ СН'!$H$14+СВЦЭМ!$D$10+'СЕТ СН'!$H$6-'СЕТ СН'!$H$26</f>
        <v>1265.82949884</v>
      </c>
      <c r="V127" s="36">
        <f>SUMIFS(СВЦЭМ!$D$39:$D$782,СВЦЭМ!$A$39:$A$782,$A127,СВЦЭМ!$B$39:$B$782,V$119)+'СЕТ СН'!$H$14+СВЦЭМ!$D$10+'СЕТ СН'!$H$6-'СЕТ СН'!$H$26</f>
        <v>1262.0883711500001</v>
      </c>
      <c r="W127" s="36">
        <f>SUMIFS(СВЦЭМ!$D$39:$D$782,СВЦЭМ!$A$39:$A$782,$A127,СВЦЭМ!$B$39:$B$782,W$119)+'СЕТ СН'!$H$14+СВЦЭМ!$D$10+'СЕТ СН'!$H$6-'СЕТ СН'!$H$26</f>
        <v>1282.7140855</v>
      </c>
      <c r="X127" s="36">
        <f>SUMIFS(СВЦЭМ!$D$39:$D$782,СВЦЭМ!$A$39:$A$782,$A127,СВЦЭМ!$B$39:$B$782,X$119)+'СЕТ СН'!$H$14+СВЦЭМ!$D$10+'СЕТ СН'!$H$6-'СЕТ СН'!$H$26</f>
        <v>1301.07894878</v>
      </c>
      <c r="Y127" s="36">
        <f>SUMIFS(СВЦЭМ!$D$39:$D$782,СВЦЭМ!$A$39:$A$782,$A127,СВЦЭМ!$B$39:$B$782,Y$119)+'СЕТ СН'!$H$14+СВЦЭМ!$D$10+'СЕТ СН'!$H$6-'СЕТ СН'!$H$26</f>
        <v>1343.5283312700001</v>
      </c>
    </row>
    <row r="128" spans="1:27" ht="15.75" x14ac:dyDescent="0.2">
      <c r="A128" s="35">
        <f t="shared" si="3"/>
        <v>44295</v>
      </c>
      <c r="B128" s="36">
        <f>SUMIFS(СВЦЭМ!$D$39:$D$782,СВЦЭМ!$A$39:$A$782,$A128,СВЦЭМ!$B$39:$B$782,B$119)+'СЕТ СН'!$H$14+СВЦЭМ!$D$10+'СЕТ СН'!$H$6-'СЕТ СН'!$H$26</f>
        <v>1319.8269068500001</v>
      </c>
      <c r="C128" s="36">
        <f>SUMIFS(СВЦЭМ!$D$39:$D$782,СВЦЭМ!$A$39:$A$782,$A128,СВЦЭМ!$B$39:$B$782,C$119)+'СЕТ СН'!$H$14+СВЦЭМ!$D$10+'СЕТ СН'!$H$6-'СЕТ СН'!$H$26</f>
        <v>1361.5038227800001</v>
      </c>
      <c r="D128" s="36">
        <f>SUMIFS(СВЦЭМ!$D$39:$D$782,СВЦЭМ!$A$39:$A$782,$A128,СВЦЭМ!$B$39:$B$782,D$119)+'СЕТ СН'!$H$14+СВЦЭМ!$D$10+'СЕТ СН'!$H$6-'СЕТ СН'!$H$26</f>
        <v>1399.6328369600001</v>
      </c>
      <c r="E128" s="36">
        <f>SUMIFS(СВЦЭМ!$D$39:$D$782,СВЦЭМ!$A$39:$A$782,$A128,СВЦЭМ!$B$39:$B$782,E$119)+'СЕТ СН'!$H$14+СВЦЭМ!$D$10+'СЕТ СН'!$H$6-'СЕТ СН'!$H$26</f>
        <v>1399.1443951400001</v>
      </c>
      <c r="F128" s="36">
        <f>SUMIFS(СВЦЭМ!$D$39:$D$782,СВЦЭМ!$A$39:$A$782,$A128,СВЦЭМ!$B$39:$B$782,F$119)+'СЕТ СН'!$H$14+СВЦЭМ!$D$10+'СЕТ СН'!$H$6-'СЕТ СН'!$H$26</f>
        <v>1399.0932036400002</v>
      </c>
      <c r="G128" s="36">
        <f>SUMIFS(СВЦЭМ!$D$39:$D$782,СВЦЭМ!$A$39:$A$782,$A128,СВЦЭМ!$B$39:$B$782,G$119)+'СЕТ СН'!$H$14+СВЦЭМ!$D$10+'СЕТ СН'!$H$6-'СЕТ СН'!$H$26</f>
        <v>1403.2663404100001</v>
      </c>
      <c r="H128" s="36">
        <f>SUMIFS(СВЦЭМ!$D$39:$D$782,СВЦЭМ!$A$39:$A$782,$A128,СВЦЭМ!$B$39:$B$782,H$119)+'СЕТ СН'!$H$14+СВЦЭМ!$D$10+'СЕТ СН'!$H$6-'СЕТ СН'!$H$26</f>
        <v>1387.5627329000001</v>
      </c>
      <c r="I128" s="36">
        <f>SUMIFS(СВЦЭМ!$D$39:$D$782,СВЦЭМ!$A$39:$A$782,$A128,СВЦЭМ!$B$39:$B$782,I$119)+'СЕТ СН'!$H$14+СВЦЭМ!$D$10+'СЕТ СН'!$H$6-'СЕТ СН'!$H$26</f>
        <v>1311.44326441</v>
      </c>
      <c r="J128" s="36">
        <f>SUMIFS(СВЦЭМ!$D$39:$D$782,СВЦЭМ!$A$39:$A$782,$A128,СВЦЭМ!$B$39:$B$782,J$119)+'СЕТ СН'!$H$14+СВЦЭМ!$D$10+'СЕТ СН'!$H$6-'СЕТ СН'!$H$26</f>
        <v>1318.4391219800002</v>
      </c>
      <c r="K128" s="36">
        <f>SUMIFS(СВЦЭМ!$D$39:$D$782,СВЦЭМ!$A$39:$A$782,$A128,СВЦЭМ!$B$39:$B$782,K$119)+'СЕТ СН'!$H$14+СВЦЭМ!$D$10+'СЕТ СН'!$H$6-'СЕТ СН'!$H$26</f>
        <v>1319.7524917200001</v>
      </c>
      <c r="L128" s="36">
        <f>SUMIFS(СВЦЭМ!$D$39:$D$782,СВЦЭМ!$A$39:$A$782,$A128,СВЦЭМ!$B$39:$B$782,L$119)+'СЕТ СН'!$H$14+СВЦЭМ!$D$10+'СЕТ СН'!$H$6-'СЕТ СН'!$H$26</f>
        <v>1323.6100646700002</v>
      </c>
      <c r="M128" s="36">
        <f>SUMIFS(СВЦЭМ!$D$39:$D$782,СВЦЭМ!$A$39:$A$782,$A128,СВЦЭМ!$B$39:$B$782,M$119)+'СЕТ СН'!$H$14+СВЦЭМ!$D$10+'СЕТ СН'!$H$6-'СЕТ СН'!$H$26</f>
        <v>1315.2258820600002</v>
      </c>
      <c r="N128" s="36">
        <f>SUMIFS(СВЦЭМ!$D$39:$D$782,СВЦЭМ!$A$39:$A$782,$A128,СВЦЭМ!$B$39:$B$782,N$119)+'СЕТ СН'!$H$14+СВЦЭМ!$D$10+'СЕТ СН'!$H$6-'СЕТ СН'!$H$26</f>
        <v>1338.26537684</v>
      </c>
      <c r="O128" s="36">
        <f>SUMIFS(СВЦЭМ!$D$39:$D$782,СВЦЭМ!$A$39:$A$782,$A128,СВЦЭМ!$B$39:$B$782,O$119)+'СЕТ СН'!$H$14+СВЦЭМ!$D$10+'СЕТ СН'!$H$6-'СЕТ СН'!$H$26</f>
        <v>1318.0643287100002</v>
      </c>
      <c r="P128" s="36">
        <f>SUMIFS(СВЦЭМ!$D$39:$D$782,СВЦЭМ!$A$39:$A$782,$A128,СВЦЭМ!$B$39:$B$782,P$119)+'СЕТ СН'!$H$14+СВЦЭМ!$D$10+'СЕТ СН'!$H$6-'СЕТ СН'!$H$26</f>
        <v>1345.1585207500002</v>
      </c>
      <c r="Q128" s="36">
        <f>SUMIFS(СВЦЭМ!$D$39:$D$782,СВЦЭМ!$A$39:$A$782,$A128,СВЦЭМ!$B$39:$B$782,Q$119)+'СЕТ СН'!$H$14+СВЦЭМ!$D$10+'СЕТ СН'!$H$6-'СЕТ СН'!$H$26</f>
        <v>1372.2414751000001</v>
      </c>
      <c r="R128" s="36">
        <f>SUMIFS(СВЦЭМ!$D$39:$D$782,СВЦЭМ!$A$39:$A$782,$A128,СВЦЭМ!$B$39:$B$782,R$119)+'СЕТ СН'!$H$14+СВЦЭМ!$D$10+'СЕТ СН'!$H$6-'СЕТ СН'!$H$26</f>
        <v>1354.5041466700002</v>
      </c>
      <c r="S128" s="36">
        <f>SUMIFS(СВЦЭМ!$D$39:$D$782,СВЦЭМ!$A$39:$A$782,$A128,СВЦЭМ!$B$39:$B$782,S$119)+'СЕТ СН'!$H$14+СВЦЭМ!$D$10+'СЕТ СН'!$H$6-'СЕТ СН'!$H$26</f>
        <v>1331.9212195100001</v>
      </c>
      <c r="T128" s="36">
        <f>SUMIFS(СВЦЭМ!$D$39:$D$782,СВЦЭМ!$A$39:$A$782,$A128,СВЦЭМ!$B$39:$B$782,T$119)+'СЕТ СН'!$H$14+СВЦЭМ!$D$10+'СЕТ СН'!$H$6-'СЕТ СН'!$H$26</f>
        <v>1328.8147977200001</v>
      </c>
      <c r="U128" s="36">
        <f>SUMIFS(СВЦЭМ!$D$39:$D$782,СВЦЭМ!$A$39:$A$782,$A128,СВЦЭМ!$B$39:$B$782,U$119)+'СЕТ СН'!$H$14+СВЦЭМ!$D$10+'СЕТ СН'!$H$6-'СЕТ СН'!$H$26</f>
        <v>1322.8745331699999</v>
      </c>
      <c r="V128" s="36">
        <f>SUMIFS(СВЦЭМ!$D$39:$D$782,СВЦЭМ!$A$39:$A$782,$A128,СВЦЭМ!$B$39:$B$782,V$119)+'СЕТ СН'!$H$14+СВЦЭМ!$D$10+'СЕТ СН'!$H$6-'СЕТ СН'!$H$26</f>
        <v>1335.3489039000001</v>
      </c>
      <c r="W128" s="36">
        <f>SUMIFS(СВЦЭМ!$D$39:$D$782,СВЦЭМ!$A$39:$A$782,$A128,СВЦЭМ!$B$39:$B$782,W$119)+'СЕТ СН'!$H$14+СВЦЭМ!$D$10+'СЕТ СН'!$H$6-'СЕТ СН'!$H$26</f>
        <v>1340.3259314500001</v>
      </c>
      <c r="X128" s="36">
        <f>SUMIFS(СВЦЭМ!$D$39:$D$782,СВЦЭМ!$A$39:$A$782,$A128,СВЦЭМ!$B$39:$B$782,X$119)+'СЕТ СН'!$H$14+СВЦЭМ!$D$10+'СЕТ СН'!$H$6-'СЕТ СН'!$H$26</f>
        <v>1323.2131541900001</v>
      </c>
      <c r="Y128" s="36">
        <f>SUMIFS(СВЦЭМ!$D$39:$D$782,СВЦЭМ!$A$39:$A$782,$A128,СВЦЭМ!$B$39:$B$782,Y$119)+'СЕТ СН'!$H$14+СВЦЭМ!$D$10+'СЕТ СН'!$H$6-'СЕТ СН'!$H$26</f>
        <v>1291.8534647700001</v>
      </c>
    </row>
    <row r="129" spans="1:25" ht="15.75" x14ac:dyDescent="0.2">
      <c r="A129" s="35">
        <f t="shared" si="3"/>
        <v>44296</v>
      </c>
      <c r="B129" s="36">
        <f>SUMIFS(СВЦЭМ!$D$39:$D$782,СВЦЭМ!$A$39:$A$782,$A129,СВЦЭМ!$B$39:$B$782,B$119)+'СЕТ СН'!$H$14+СВЦЭМ!$D$10+'СЕТ СН'!$H$6-'СЕТ СН'!$H$26</f>
        <v>1370.3243815800001</v>
      </c>
      <c r="C129" s="36">
        <f>SUMIFS(СВЦЭМ!$D$39:$D$782,СВЦЭМ!$A$39:$A$782,$A129,СВЦЭМ!$B$39:$B$782,C$119)+'СЕТ СН'!$H$14+СВЦЭМ!$D$10+'СЕТ СН'!$H$6-'СЕТ СН'!$H$26</f>
        <v>1417.1448368800002</v>
      </c>
      <c r="D129" s="36">
        <f>SUMIFS(СВЦЭМ!$D$39:$D$782,СВЦЭМ!$A$39:$A$782,$A129,СВЦЭМ!$B$39:$B$782,D$119)+'СЕТ СН'!$H$14+СВЦЭМ!$D$10+'СЕТ СН'!$H$6-'СЕТ СН'!$H$26</f>
        <v>1428.09823942</v>
      </c>
      <c r="E129" s="36">
        <f>SUMIFS(СВЦЭМ!$D$39:$D$782,СВЦЭМ!$A$39:$A$782,$A129,СВЦЭМ!$B$39:$B$782,E$119)+'СЕТ СН'!$H$14+СВЦЭМ!$D$10+'СЕТ СН'!$H$6-'СЕТ СН'!$H$26</f>
        <v>1409.60898795</v>
      </c>
      <c r="F129" s="36">
        <f>SUMIFS(СВЦЭМ!$D$39:$D$782,СВЦЭМ!$A$39:$A$782,$A129,СВЦЭМ!$B$39:$B$782,F$119)+'СЕТ СН'!$H$14+СВЦЭМ!$D$10+'СЕТ СН'!$H$6-'СЕТ СН'!$H$26</f>
        <v>1392.89290809</v>
      </c>
      <c r="G129" s="36">
        <f>SUMIFS(СВЦЭМ!$D$39:$D$782,СВЦЭМ!$A$39:$A$782,$A129,СВЦЭМ!$B$39:$B$782,G$119)+'СЕТ СН'!$H$14+СВЦЭМ!$D$10+'СЕТ СН'!$H$6-'СЕТ СН'!$H$26</f>
        <v>1396.2655825400002</v>
      </c>
      <c r="H129" s="36">
        <f>SUMIFS(СВЦЭМ!$D$39:$D$782,СВЦЭМ!$A$39:$A$782,$A129,СВЦЭМ!$B$39:$B$782,H$119)+'СЕТ СН'!$H$14+СВЦЭМ!$D$10+'СЕТ СН'!$H$6-'СЕТ СН'!$H$26</f>
        <v>1382.9966166500001</v>
      </c>
      <c r="I129" s="36">
        <f>SUMIFS(СВЦЭМ!$D$39:$D$782,СВЦЭМ!$A$39:$A$782,$A129,СВЦЭМ!$B$39:$B$782,I$119)+'СЕТ СН'!$H$14+СВЦЭМ!$D$10+'СЕТ СН'!$H$6-'СЕТ СН'!$H$26</f>
        <v>1346.0920602900001</v>
      </c>
      <c r="J129" s="36">
        <f>SUMIFS(СВЦЭМ!$D$39:$D$782,СВЦЭМ!$A$39:$A$782,$A129,СВЦЭМ!$B$39:$B$782,J$119)+'СЕТ СН'!$H$14+СВЦЭМ!$D$10+'СЕТ СН'!$H$6-'СЕТ СН'!$H$26</f>
        <v>1298.95149702</v>
      </c>
      <c r="K129" s="36">
        <f>SUMIFS(СВЦЭМ!$D$39:$D$782,СВЦЭМ!$A$39:$A$782,$A129,СВЦЭМ!$B$39:$B$782,K$119)+'СЕТ СН'!$H$14+СВЦЭМ!$D$10+'СЕТ СН'!$H$6-'СЕТ СН'!$H$26</f>
        <v>1234.59047209</v>
      </c>
      <c r="L129" s="36">
        <f>SUMIFS(СВЦЭМ!$D$39:$D$782,СВЦЭМ!$A$39:$A$782,$A129,СВЦЭМ!$B$39:$B$782,L$119)+'СЕТ СН'!$H$14+СВЦЭМ!$D$10+'СЕТ СН'!$H$6-'СЕТ СН'!$H$26</f>
        <v>1244.3993466700001</v>
      </c>
      <c r="M129" s="36">
        <f>SUMIFS(СВЦЭМ!$D$39:$D$782,СВЦЭМ!$A$39:$A$782,$A129,СВЦЭМ!$B$39:$B$782,M$119)+'СЕТ СН'!$H$14+СВЦЭМ!$D$10+'СЕТ СН'!$H$6-'СЕТ СН'!$H$26</f>
        <v>1264.72560832</v>
      </c>
      <c r="N129" s="36">
        <f>SUMIFS(СВЦЭМ!$D$39:$D$782,СВЦЭМ!$A$39:$A$782,$A129,СВЦЭМ!$B$39:$B$782,N$119)+'СЕТ СН'!$H$14+СВЦЭМ!$D$10+'СЕТ СН'!$H$6-'СЕТ СН'!$H$26</f>
        <v>1314.6195117700001</v>
      </c>
      <c r="O129" s="36">
        <f>SUMIFS(СВЦЭМ!$D$39:$D$782,СВЦЭМ!$A$39:$A$782,$A129,СВЦЭМ!$B$39:$B$782,O$119)+'СЕТ СН'!$H$14+СВЦЭМ!$D$10+'СЕТ СН'!$H$6-'СЕТ СН'!$H$26</f>
        <v>1341.8741965600002</v>
      </c>
      <c r="P129" s="36">
        <f>SUMIFS(СВЦЭМ!$D$39:$D$782,СВЦЭМ!$A$39:$A$782,$A129,СВЦЭМ!$B$39:$B$782,P$119)+'СЕТ СН'!$H$14+СВЦЭМ!$D$10+'СЕТ СН'!$H$6-'СЕТ СН'!$H$26</f>
        <v>1393.10763782</v>
      </c>
      <c r="Q129" s="36">
        <f>SUMIFS(СВЦЭМ!$D$39:$D$782,СВЦЭМ!$A$39:$A$782,$A129,СВЦЭМ!$B$39:$B$782,Q$119)+'СЕТ СН'!$H$14+СВЦЭМ!$D$10+'СЕТ СН'!$H$6-'СЕТ СН'!$H$26</f>
        <v>1408.1359184700002</v>
      </c>
      <c r="R129" s="36">
        <f>SUMIFS(СВЦЭМ!$D$39:$D$782,СВЦЭМ!$A$39:$A$782,$A129,СВЦЭМ!$B$39:$B$782,R$119)+'СЕТ СН'!$H$14+СВЦЭМ!$D$10+'СЕТ СН'!$H$6-'СЕТ СН'!$H$26</f>
        <v>1394.8959023500001</v>
      </c>
      <c r="S129" s="36">
        <f>SUMIFS(СВЦЭМ!$D$39:$D$782,СВЦЭМ!$A$39:$A$782,$A129,СВЦЭМ!$B$39:$B$782,S$119)+'СЕТ СН'!$H$14+СВЦЭМ!$D$10+'СЕТ СН'!$H$6-'СЕТ СН'!$H$26</f>
        <v>1341.75167104</v>
      </c>
      <c r="T129" s="36">
        <f>SUMIFS(СВЦЭМ!$D$39:$D$782,СВЦЭМ!$A$39:$A$782,$A129,СВЦЭМ!$B$39:$B$782,T$119)+'СЕТ СН'!$H$14+СВЦЭМ!$D$10+'СЕТ СН'!$H$6-'СЕТ СН'!$H$26</f>
        <v>1230.4059465400001</v>
      </c>
      <c r="U129" s="36">
        <f>SUMIFS(СВЦЭМ!$D$39:$D$782,СВЦЭМ!$A$39:$A$782,$A129,СВЦЭМ!$B$39:$B$782,U$119)+'СЕТ СН'!$H$14+СВЦЭМ!$D$10+'СЕТ СН'!$H$6-'СЕТ СН'!$H$26</f>
        <v>1156.9034823</v>
      </c>
      <c r="V129" s="36">
        <f>SUMIFS(СВЦЭМ!$D$39:$D$782,СВЦЭМ!$A$39:$A$782,$A129,СВЦЭМ!$B$39:$B$782,V$119)+'СЕТ СН'!$H$14+СВЦЭМ!$D$10+'СЕТ СН'!$H$6-'СЕТ СН'!$H$26</f>
        <v>1151.9162508300001</v>
      </c>
      <c r="W129" s="36">
        <f>SUMIFS(СВЦЭМ!$D$39:$D$782,СВЦЭМ!$A$39:$A$782,$A129,СВЦЭМ!$B$39:$B$782,W$119)+'СЕТ СН'!$H$14+СВЦЭМ!$D$10+'СЕТ СН'!$H$6-'СЕТ СН'!$H$26</f>
        <v>1166.32781071</v>
      </c>
      <c r="X129" s="36">
        <f>SUMIFS(СВЦЭМ!$D$39:$D$782,СВЦЭМ!$A$39:$A$782,$A129,СВЦЭМ!$B$39:$B$782,X$119)+'СЕТ СН'!$H$14+СВЦЭМ!$D$10+'СЕТ СН'!$H$6-'СЕТ СН'!$H$26</f>
        <v>1170.8859425600001</v>
      </c>
      <c r="Y129" s="36">
        <f>SUMIFS(СВЦЭМ!$D$39:$D$782,СВЦЭМ!$A$39:$A$782,$A129,СВЦЭМ!$B$39:$B$782,Y$119)+'СЕТ СН'!$H$14+СВЦЭМ!$D$10+'СЕТ СН'!$H$6-'СЕТ СН'!$H$26</f>
        <v>1216.83666444</v>
      </c>
    </row>
    <row r="130" spans="1:25" ht="15.75" x14ac:dyDescent="0.2">
      <c r="A130" s="35">
        <f t="shared" si="3"/>
        <v>44297</v>
      </c>
      <c r="B130" s="36">
        <f>SUMIFS(СВЦЭМ!$D$39:$D$782,СВЦЭМ!$A$39:$A$782,$A130,СВЦЭМ!$B$39:$B$782,B$119)+'СЕТ СН'!$H$14+СВЦЭМ!$D$10+'СЕТ СН'!$H$6-'СЕТ СН'!$H$26</f>
        <v>1304.3008885900001</v>
      </c>
      <c r="C130" s="36">
        <f>SUMIFS(СВЦЭМ!$D$39:$D$782,СВЦЭМ!$A$39:$A$782,$A130,СВЦЭМ!$B$39:$B$782,C$119)+'СЕТ СН'!$H$14+СВЦЭМ!$D$10+'СЕТ СН'!$H$6-'СЕТ СН'!$H$26</f>
        <v>1417.8697316100001</v>
      </c>
      <c r="D130" s="36">
        <f>SUMIFS(СВЦЭМ!$D$39:$D$782,СВЦЭМ!$A$39:$A$782,$A130,СВЦЭМ!$B$39:$B$782,D$119)+'СЕТ СН'!$H$14+СВЦЭМ!$D$10+'СЕТ СН'!$H$6-'СЕТ СН'!$H$26</f>
        <v>1496.77268288</v>
      </c>
      <c r="E130" s="36">
        <f>SUMIFS(СВЦЭМ!$D$39:$D$782,СВЦЭМ!$A$39:$A$782,$A130,СВЦЭМ!$B$39:$B$782,E$119)+'СЕТ СН'!$H$14+СВЦЭМ!$D$10+'СЕТ СН'!$H$6-'СЕТ СН'!$H$26</f>
        <v>1519.8748177900002</v>
      </c>
      <c r="F130" s="36">
        <f>SUMIFS(СВЦЭМ!$D$39:$D$782,СВЦЭМ!$A$39:$A$782,$A130,СВЦЭМ!$B$39:$B$782,F$119)+'СЕТ СН'!$H$14+СВЦЭМ!$D$10+'СЕТ СН'!$H$6-'СЕТ СН'!$H$26</f>
        <v>1537.0716261800001</v>
      </c>
      <c r="G130" s="36">
        <f>SUMIFS(СВЦЭМ!$D$39:$D$782,СВЦЭМ!$A$39:$A$782,$A130,СВЦЭМ!$B$39:$B$782,G$119)+'СЕТ СН'!$H$14+СВЦЭМ!$D$10+'СЕТ СН'!$H$6-'СЕТ СН'!$H$26</f>
        <v>1533.1301077000001</v>
      </c>
      <c r="H130" s="36">
        <f>SUMIFS(СВЦЭМ!$D$39:$D$782,СВЦЭМ!$A$39:$A$782,$A130,СВЦЭМ!$B$39:$B$782,H$119)+'СЕТ СН'!$H$14+СВЦЭМ!$D$10+'СЕТ СН'!$H$6-'СЕТ СН'!$H$26</f>
        <v>1515.12277857</v>
      </c>
      <c r="I130" s="36">
        <f>SUMIFS(СВЦЭМ!$D$39:$D$782,СВЦЭМ!$A$39:$A$782,$A130,СВЦЭМ!$B$39:$B$782,I$119)+'СЕТ СН'!$H$14+СВЦЭМ!$D$10+'СЕТ СН'!$H$6-'СЕТ СН'!$H$26</f>
        <v>1441.4058318500001</v>
      </c>
      <c r="J130" s="36">
        <f>SUMIFS(СВЦЭМ!$D$39:$D$782,СВЦЭМ!$A$39:$A$782,$A130,СВЦЭМ!$B$39:$B$782,J$119)+'СЕТ СН'!$H$14+СВЦЭМ!$D$10+'СЕТ СН'!$H$6-'СЕТ СН'!$H$26</f>
        <v>1374.5224353000001</v>
      </c>
      <c r="K130" s="36">
        <f>SUMIFS(СВЦЭМ!$D$39:$D$782,СВЦЭМ!$A$39:$A$782,$A130,СВЦЭМ!$B$39:$B$782,K$119)+'СЕТ СН'!$H$14+СВЦЭМ!$D$10+'СЕТ СН'!$H$6-'СЕТ СН'!$H$26</f>
        <v>1301.7095836700003</v>
      </c>
      <c r="L130" s="36">
        <f>SUMIFS(СВЦЭМ!$D$39:$D$782,СВЦЭМ!$A$39:$A$782,$A130,СВЦЭМ!$B$39:$B$782,L$119)+'СЕТ СН'!$H$14+СВЦЭМ!$D$10+'СЕТ СН'!$H$6-'СЕТ СН'!$H$26</f>
        <v>1299.0004983000001</v>
      </c>
      <c r="M130" s="36">
        <f>SUMIFS(СВЦЭМ!$D$39:$D$782,СВЦЭМ!$A$39:$A$782,$A130,СВЦЭМ!$B$39:$B$782,M$119)+'СЕТ СН'!$H$14+СВЦЭМ!$D$10+'СЕТ СН'!$H$6-'СЕТ СН'!$H$26</f>
        <v>1305.7613553500003</v>
      </c>
      <c r="N130" s="36">
        <f>SUMIFS(СВЦЭМ!$D$39:$D$782,СВЦЭМ!$A$39:$A$782,$A130,СВЦЭМ!$B$39:$B$782,N$119)+'СЕТ СН'!$H$14+СВЦЭМ!$D$10+'СЕТ СН'!$H$6-'СЕТ СН'!$H$26</f>
        <v>1337.22385164</v>
      </c>
      <c r="O130" s="36">
        <f>SUMIFS(СВЦЭМ!$D$39:$D$782,СВЦЭМ!$A$39:$A$782,$A130,СВЦЭМ!$B$39:$B$782,O$119)+'СЕТ СН'!$H$14+СВЦЭМ!$D$10+'СЕТ СН'!$H$6-'СЕТ СН'!$H$26</f>
        <v>1367.5016118800002</v>
      </c>
      <c r="P130" s="36">
        <f>SUMIFS(СВЦЭМ!$D$39:$D$782,СВЦЭМ!$A$39:$A$782,$A130,СВЦЭМ!$B$39:$B$782,P$119)+'СЕТ СН'!$H$14+СВЦЭМ!$D$10+'СЕТ СН'!$H$6-'СЕТ СН'!$H$26</f>
        <v>1422.7264095600001</v>
      </c>
      <c r="Q130" s="36">
        <f>SUMIFS(СВЦЭМ!$D$39:$D$782,СВЦЭМ!$A$39:$A$782,$A130,СВЦЭМ!$B$39:$B$782,Q$119)+'СЕТ СН'!$H$14+СВЦЭМ!$D$10+'СЕТ СН'!$H$6-'СЕТ СН'!$H$26</f>
        <v>1455.1675655800002</v>
      </c>
      <c r="R130" s="36">
        <f>SUMIFS(СВЦЭМ!$D$39:$D$782,СВЦЭМ!$A$39:$A$782,$A130,СВЦЭМ!$B$39:$B$782,R$119)+'СЕТ СН'!$H$14+СВЦЭМ!$D$10+'СЕТ СН'!$H$6-'СЕТ СН'!$H$26</f>
        <v>1438.80582682</v>
      </c>
      <c r="S130" s="36">
        <f>SUMIFS(СВЦЭМ!$D$39:$D$782,СВЦЭМ!$A$39:$A$782,$A130,СВЦЭМ!$B$39:$B$782,S$119)+'СЕТ СН'!$H$14+СВЦЭМ!$D$10+'СЕТ СН'!$H$6-'СЕТ СН'!$H$26</f>
        <v>1408.89152074</v>
      </c>
      <c r="T130" s="36">
        <f>SUMIFS(СВЦЭМ!$D$39:$D$782,СВЦЭМ!$A$39:$A$782,$A130,СВЦЭМ!$B$39:$B$782,T$119)+'СЕТ СН'!$H$14+СВЦЭМ!$D$10+'СЕТ СН'!$H$6-'СЕТ СН'!$H$26</f>
        <v>1332.4098040000001</v>
      </c>
      <c r="U130" s="36">
        <f>SUMIFS(СВЦЭМ!$D$39:$D$782,СВЦЭМ!$A$39:$A$782,$A130,СВЦЭМ!$B$39:$B$782,U$119)+'СЕТ СН'!$H$14+СВЦЭМ!$D$10+'СЕТ СН'!$H$6-'СЕТ СН'!$H$26</f>
        <v>1262.8062507700001</v>
      </c>
      <c r="V130" s="36">
        <f>SUMIFS(СВЦЭМ!$D$39:$D$782,СВЦЭМ!$A$39:$A$782,$A130,СВЦЭМ!$B$39:$B$782,V$119)+'СЕТ СН'!$H$14+СВЦЭМ!$D$10+'СЕТ СН'!$H$6-'СЕТ СН'!$H$26</f>
        <v>1239.75490608</v>
      </c>
      <c r="W130" s="36">
        <f>SUMIFS(СВЦЭМ!$D$39:$D$782,СВЦЭМ!$A$39:$A$782,$A130,СВЦЭМ!$B$39:$B$782,W$119)+'СЕТ СН'!$H$14+СВЦЭМ!$D$10+'СЕТ СН'!$H$6-'СЕТ СН'!$H$26</f>
        <v>1242.2675225400001</v>
      </c>
      <c r="X130" s="36">
        <f>SUMIFS(СВЦЭМ!$D$39:$D$782,СВЦЭМ!$A$39:$A$782,$A130,СВЦЭМ!$B$39:$B$782,X$119)+'СЕТ СН'!$H$14+СВЦЭМ!$D$10+'СЕТ СН'!$H$6-'СЕТ СН'!$H$26</f>
        <v>1241.1747116399999</v>
      </c>
      <c r="Y130" s="36">
        <f>SUMIFS(СВЦЭМ!$D$39:$D$782,СВЦЭМ!$A$39:$A$782,$A130,СВЦЭМ!$B$39:$B$782,Y$119)+'СЕТ СН'!$H$14+СВЦЭМ!$D$10+'СЕТ СН'!$H$6-'СЕТ СН'!$H$26</f>
        <v>1287.7834672300003</v>
      </c>
    </row>
    <row r="131" spans="1:25" ht="15.75" x14ac:dyDescent="0.2">
      <c r="A131" s="35">
        <f t="shared" si="3"/>
        <v>44298</v>
      </c>
      <c r="B131" s="36">
        <f>SUMIFS(СВЦЭМ!$D$39:$D$782,СВЦЭМ!$A$39:$A$782,$A131,СВЦЭМ!$B$39:$B$782,B$119)+'СЕТ СН'!$H$14+СВЦЭМ!$D$10+'СЕТ СН'!$H$6-'СЕТ СН'!$H$26</f>
        <v>1336.4057492100001</v>
      </c>
      <c r="C131" s="36">
        <f>SUMIFS(СВЦЭМ!$D$39:$D$782,СВЦЭМ!$A$39:$A$782,$A131,СВЦЭМ!$B$39:$B$782,C$119)+'СЕТ СН'!$H$14+СВЦЭМ!$D$10+'СЕТ СН'!$H$6-'СЕТ СН'!$H$26</f>
        <v>1402.6362839600001</v>
      </c>
      <c r="D131" s="36">
        <f>SUMIFS(СВЦЭМ!$D$39:$D$782,СВЦЭМ!$A$39:$A$782,$A131,СВЦЭМ!$B$39:$B$782,D$119)+'СЕТ СН'!$H$14+СВЦЭМ!$D$10+'СЕТ СН'!$H$6-'СЕТ СН'!$H$26</f>
        <v>1462.8781861900002</v>
      </c>
      <c r="E131" s="36">
        <f>SUMIFS(СВЦЭМ!$D$39:$D$782,СВЦЭМ!$A$39:$A$782,$A131,СВЦЭМ!$B$39:$B$782,E$119)+'СЕТ СН'!$H$14+СВЦЭМ!$D$10+'СЕТ СН'!$H$6-'СЕТ СН'!$H$26</f>
        <v>1530.40372114</v>
      </c>
      <c r="F131" s="36">
        <f>SUMIFS(СВЦЭМ!$D$39:$D$782,СВЦЭМ!$A$39:$A$782,$A131,СВЦЭМ!$B$39:$B$782,F$119)+'СЕТ СН'!$H$14+СВЦЭМ!$D$10+'СЕТ СН'!$H$6-'СЕТ СН'!$H$26</f>
        <v>1550.6512434600002</v>
      </c>
      <c r="G131" s="36">
        <f>SUMIFS(СВЦЭМ!$D$39:$D$782,СВЦЭМ!$A$39:$A$782,$A131,СВЦЭМ!$B$39:$B$782,G$119)+'СЕТ СН'!$H$14+СВЦЭМ!$D$10+'СЕТ СН'!$H$6-'СЕТ СН'!$H$26</f>
        <v>1523.7146301</v>
      </c>
      <c r="H131" s="36">
        <f>SUMIFS(СВЦЭМ!$D$39:$D$782,СВЦЭМ!$A$39:$A$782,$A131,СВЦЭМ!$B$39:$B$782,H$119)+'СЕТ СН'!$H$14+СВЦЭМ!$D$10+'СЕТ СН'!$H$6-'СЕТ СН'!$H$26</f>
        <v>1486.96844925</v>
      </c>
      <c r="I131" s="36">
        <f>SUMIFS(СВЦЭМ!$D$39:$D$782,СВЦЭМ!$A$39:$A$782,$A131,СВЦЭМ!$B$39:$B$782,I$119)+'СЕТ СН'!$H$14+СВЦЭМ!$D$10+'СЕТ СН'!$H$6-'СЕТ СН'!$H$26</f>
        <v>1413.8146592000001</v>
      </c>
      <c r="J131" s="36">
        <f>SUMIFS(СВЦЭМ!$D$39:$D$782,СВЦЭМ!$A$39:$A$782,$A131,СВЦЭМ!$B$39:$B$782,J$119)+'СЕТ СН'!$H$14+СВЦЭМ!$D$10+'СЕТ СН'!$H$6-'СЕТ СН'!$H$26</f>
        <v>1342.4946698200001</v>
      </c>
      <c r="K131" s="36">
        <f>SUMIFS(СВЦЭМ!$D$39:$D$782,СВЦЭМ!$A$39:$A$782,$A131,СВЦЭМ!$B$39:$B$782,K$119)+'СЕТ СН'!$H$14+СВЦЭМ!$D$10+'СЕТ СН'!$H$6-'СЕТ СН'!$H$26</f>
        <v>1294.2225790500001</v>
      </c>
      <c r="L131" s="36">
        <f>SUMIFS(СВЦЭМ!$D$39:$D$782,СВЦЭМ!$A$39:$A$782,$A131,СВЦЭМ!$B$39:$B$782,L$119)+'СЕТ СН'!$H$14+СВЦЭМ!$D$10+'СЕТ СН'!$H$6-'СЕТ СН'!$H$26</f>
        <v>1287.4071219200002</v>
      </c>
      <c r="M131" s="36">
        <f>SUMIFS(СВЦЭМ!$D$39:$D$782,СВЦЭМ!$A$39:$A$782,$A131,СВЦЭМ!$B$39:$B$782,M$119)+'СЕТ СН'!$H$14+СВЦЭМ!$D$10+'СЕТ СН'!$H$6-'СЕТ СН'!$H$26</f>
        <v>1298.07524607</v>
      </c>
      <c r="N131" s="36">
        <f>SUMIFS(СВЦЭМ!$D$39:$D$782,СВЦЭМ!$A$39:$A$782,$A131,СВЦЭМ!$B$39:$B$782,N$119)+'СЕТ СН'!$H$14+СВЦЭМ!$D$10+'СЕТ СН'!$H$6-'СЕТ СН'!$H$26</f>
        <v>1322.63312733</v>
      </c>
      <c r="O131" s="36">
        <f>SUMIFS(СВЦЭМ!$D$39:$D$782,СВЦЭМ!$A$39:$A$782,$A131,СВЦЭМ!$B$39:$B$782,O$119)+'СЕТ СН'!$H$14+СВЦЭМ!$D$10+'СЕТ СН'!$H$6-'СЕТ СН'!$H$26</f>
        <v>1366.1314173800001</v>
      </c>
      <c r="P131" s="36">
        <f>SUMIFS(СВЦЭМ!$D$39:$D$782,СВЦЭМ!$A$39:$A$782,$A131,СВЦЭМ!$B$39:$B$782,P$119)+'СЕТ СН'!$H$14+СВЦЭМ!$D$10+'СЕТ СН'!$H$6-'СЕТ СН'!$H$26</f>
        <v>1408.8838552700001</v>
      </c>
      <c r="Q131" s="36">
        <f>SUMIFS(СВЦЭМ!$D$39:$D$782,СВЦЭМ!$A$39:$A$782,$A131,СВЦЭМ!$B$39:$B$782,Q$119)+'СЕТ СН'!$H$14+СВЦЭМ!$D$10+'СЕТ СН'!$H$6-'СЕТ СН'!$H$26</f>
        <v>1431.0413449700002</v>
      </c>
      <c r="R131" s="36">
        <f>SUMIFS(СВЦЭМ!$D$39:$D$782,СВЦЭМ!$A$39:$A$782,$A131,СВЦЭМ!$B$39:$B$782,R$119)+'СЕТ СН'!$H$14+СВЦЭМ!$D$10+'СЕТ СН'!$H$6-'СЕТ СН'!$H$26</f>
        <v>1422.3683829500001</v>
      </c>
      <c r="S131" s="36">
        <f>SUMIFS(СВЦЭМ!$D$39:$D$782,СВЦЭМ!$A$39:$A$782,$A131,СВЦЭМ!$B$39:$B$782,S$119)+'СЕТ СН'!$H$14+СВЦЭМ!$D$10+'СЕТ СН'!$H$6-'СЕТ СН'!$H$26</f>
        <v>1401.9986068200001</v>
      </c>
      <c r="T131" s="36">
        <f>SUMIFS(СВЦЭМ!$D$39:$D$782,СВЦЭМ!$A$39:$A$782,$A131,СВЦЭМ!$B$39:$B$782,T$119)+'СЕТ СН'!$H$14+СВЦЭМ!$D$10+'СЕТ СН'!$H$6-'СЕТ СН'!$H$26</f>
        <v>1317.7153395600001</v>
      </c>
      <c r="U131" s="36">
        <f>SUMIFS(СВЦЭМ!$D$39:$D$782,СВЦЭМ!$A$39:$A$782,$A131,СВЦЭМ!$B$39:$B$782,U$119)+'СЕТ СН'!$H$14+СВЦЭМ!$D$10+'СЕТ СН'!$H$6-'СЕТ СН'!$H$26</f>
        <v>1264.6600458200001</v>
      </c>
      <c r="V131" s="36">
        <f>SUMIFS(СВЦЭМ!$D$39:$D$782,СВЦЭМ!$A$39:$A$782,$A131,СВЦЭМ!$B$39:$B$782,V$119)+'СЕТ СН'!$H$14+СВЦЭМ!$D$10+'СЕТ СН'!$H$6-'СЕТ СН'!$H$26</f>
        <v>1248.5816732600001</v>
      </c>
      <c r="W131" s="36">
        <f>SUMIFS(СВЦЭМ!$D$39:$D$782,СВЦЭМ!$A$39:$A$782,$A131,СВЦЭМ!$B$39:$B$782,W$119)+'СЕТ СН'!$H$14+СВЦЭМ!$D$10+'СЕТ СН'!$H$6-'СЕТ СН'!$H$26</f>
        <v>1242.8174577700001</v>
      </c>
      <c r="X131" s="36">
        <f>SUMIFS(СВЦЭМ!$D$39:$D$782,СВЦЭМ!$A$39:$A$782,$A131,СВЦЭМ!$B$39:$B$782,X$119)+'СЕТ СН'!$H$14+СВЦЭМ!$D$10+'СЕТ СН'!$H$6-'СЕТ СН'!$H$26</f>
        <v>1260.7402796700001</v>
      </c>
      <c r="Y131" s="36">
        <f>SUMIFS(СВЦЭМ!$D$39:$D$782,СВЦЭМ!$A$39:$A$782,$A131,СВЦЭМ!$B$39:$B$782,Y$119)+'СЕТ СН'!$H$14+СВЦЭМ!$D$10+'СЕТ СН'!$H$6-'СЕТ СН'!$H$26</f>
        <v>1306.2842730200002</v>
      </c>
    </row>
    <row r="132" spans="1:25" ht="15.75" x14ac:dyDescent="0.2">
      <c r="A132" s="35">
        <f t="shared" si="3"/>
        <v>44299</v>
      </c>
      <c r="B132" s="36">
        <f>SUMIFS(СВЦЭМ!$D$39:$D$782,СВЦЭМ!$A$39:$A$782,$A132,СВЦЭМ!$B$39:$B$782,B$119)+'СЕТ СН'!$H$14+СВЦЭМ!$D$10+'СЕТ СН'!$H$6-'СЕТ СН'!$H$26</f>
        <v>1389.99049689</v>
      </c>
      <c r="C132" s="36">
        <f>SUMIFS(СВЦЭМ!$D$39:$D$782,СВЦЭМ!$A$39:$A$782,$A132,СВЦЭМ!$B$39:$B$782,C$119)+'СЕТ СН'!$H$14+СВЦЭМ!$D$10+'СЕТ СН'!$H$6-'СЕТ СН'!$H$26</f>
        <v>1452.69449719</v>
      </c>
      <c r="D132" s="36">
        <f>SUMIFS(СВЦЭМ!$D$39:$D$782,СВЦЭМ!$A$39:$A$782,$A132,СВЦЭМ!$B$39:$B$782,D$119)+'СЕТ СН'!$H$14+СВЦЭМ!$D$10+'СЕТ СН'!$H$6-'СЕТ СН'!$H$26</f>
        <v>1479.9837221400001</v>
      </c>
      <c r="E132" s="36">
        <f>SUMIFS(СВЦЭМ!$D$39:$D$782,СВЦЭМ!$A$39:$A$782,$A132,СВЦЭМ!$B$39:$B$782,E$119)+'СЕТ СН'!$H$14+СВЦЭМ!$D$10+'СЕТ СН'!$H$6-'СЕТ СН'!$H$26</f>
        <v>1492.1835816800001</v>
      </c>
      <c r="F132" s="36">
        <f>SUMIFS(СВЦЭМ!$D$39:$D$782,СВЦЭМ!$A$39:$A$782,$A132,СВЦЭМ!$B$39:$B$782,F$119)+'СЕТ СН'!$H$14+СВЦЭМ!$D$10+'СЕТ СН'!$H$6-'СЕТ СН'!$H$26</f>
        <v>1503.0815176200001</v>
      </c>
      <c r="G132" s="36">
        <f>SUMIFS(СВЦЭМ!$D$39:$D$782,СВЦЭМ!$A$39:$A$782,$A132,СВЦЭМ!$B$39:$B$782,G$119)+'СЕТ СН'!$H$14+СВЦЭМ!$D$10+'СЕТ СН'!$H$6-'СЕТ СН'!$H$26</f>
        <v>1479.36871307</v>
      </c>
      <c r="H132" s="36">
        <f>SUMIFS(СВЦЭМ!$D$39:$D$782,СВЦЭМ!$A$39:$A$782,$A132,СВЦЭМ!$B$39:$B$782,H$119)+'СЕТ СН'!$H$14+СВЦЭМ!$D$10+'СЕТ СН'!$H$6-'СЕТ СН'!$H$26</f>
        <v>1436.3522042500001</v>
      </c>
      <c r="I132" s="36">
        <f>SUMIFS(СВЦЭМ!$D$39:$D$782,СВЦЭМ!$A$39:$A$782,$A132,СВЦЭМ!$B$39:$B$782,I$119)+'СЕТ СН'!$H$14+СВЦЭМ!$D$10+'СЕТ СН'!$H$6-'СЕТ СН'!$H$26</f>
        <v>1382.9122817100001</v>
      </c>
      <c r="J132" s="36">
        <f>SUMIFS(СВЦЭМ!$D$39:$D$782,СВЦЭМ!$A$39:$A$782,$A132,СВЦЭМ!$B$39:$B$782,J$119)+'СЕТ СН'!$H$14+СВЦЭМ!$D$10+'СЕТ СН'!$H$6-'СЕТ СН'!$H$26</f>
        <v>1351.78474594</v>
      </c>
      <c r="K132" s="36">
        <f>SUMIFS(СВЦЭМ!$D$39:$D$782,СВЦЭМ!$A$39:$A$782,$A132,СВЦЭМ!$B$39:$B$782,K$119)+'СЕТ СН'!$H$14+СВЦЭМ!$D$10+'СЕТ СН'!$H$6-'СЕТ СН'!$H$26</f>
        <v>1325.5954537100001</v>
      </c>
      <c r="L132" s="36">
        <f>SUMIFS(СВЦЭМ!$D$39:$D$782,СВЦЭМ!$A$39:$A$782,$A132,СВЦЭМ!$B$39:$B$782,L$119)+'СЕТ СН'!$H$14+СВЦЭМ!$D$10+'СЕТ СН'!$H$6-'СЕТ СН'!$H$26</f>
        <v>1333.74831524</v>
      </c>
      <c r="M132" s="36">
        <f>SUMIFS(СВЦЭМ!$D$39:$D$782,СВЦЭМ!$A$39:$A$782,$A132,СВЦЭМ!$B$39:$B$782,M$119)+'СЕТ СН'!$H$14+СВЦЭМ!$D$10+'СЕТ СН'!$H$6-'СЕТ СН'!$H$26</f>
        <v>1339.7938484400001</v>
      </c>
      <c r="N132" s="36">
        <f>SUMIFS(СВЦЭМ!$D$39:$D$782,СВЦЭМ!$A$39:$A$782,$A132,СВЦЭМ!$B$39:$B$782,N$119)+'СЕТ СН'!$H$14+СВЦЭМ!$D$10+'СЕТ СН'!$H$6-'СЕТ СН'!$H$26</f>
        <v>1353.7666581200001</v>
      </c>
      <c r="O132" s="36">
        <f>SUMIFS(СВЦЭМ!$D$39:$D$782,СВЦЭМ!$A$39:$A$782,$A132,СВЦЭМ!$B$39:$B$782,O$119)+'СЕТ СН'!$H$14+СВЦЭМ!$D$10+'СЕТ СН'!$H$6-'СЕТ СН'!$H$26</f>
        <v>1386.3486372900002</v>
      </c>
      <c r="P132" s="36">
        <f>SUMIFS(СВЦЭМ!$D$39:$D$782,СВЦЭМ!$A$39:$A$782,$A132,СВЦЭМ!$B$39:$B$782,P$119)+'СЕТ СН'!$H$14+СВЦЭМ!$D$10+'СЕТ СН'!$H$6-'СЕТ СН'!$H$26</f>
        <v>1433.42542475</v>
      </c>
      <c r="Q132" s="36">
        <f>SUMIFS(СВЦЭМ!$D$39:$D$782,СВЦЭМ!$A$39:$A$782,$A132,СВЦЭМ!$B$39:$B$782,Q$119)+'СЕТ СН'!$H$14+СВЦЭМ!$D$10+'СЕТ СН'!$H$6-'СЕТ СН'!$H$26</f>
        <v>1453.9903448100001</v>
      </c>
      <c r="R132" s="36">
        <f>SUMIFS(СВЦЭМ!$D$39:$D$782,СВЦЭМ!$A$39:$A$782,$A132,СВЦЭМ!$B$39:$B$782,R$119)+'СЕТ СН'!$H$14+СВЦЭМ!$D$10+'СЕТ СН'!$H$6-'СЕТ СН'!$H$26</f>
        <v>1442.1108128600001</v>
      </c>
      <c r="S132" s="36">
        <f>SUMIFS(СВЦЭМ!$D$39:$D$782,СВЦЭМ!$A$39:$A$782,$A132,СВЦЭМ!$B$39:$B$782,S$119)+'СЕТ СН'!$H$14+СВЦЭМ!$D$10+'СЕТ СН'!$H$6-'СЕТ СН'!$H$26</f>
        <v>1424.90590765</v>
      </c>
      <c r="T132" s="36">
        <f>SUMIFS(СВЦЭМ!$D$39:$D$782,СВЦЭМ!$A$39:$A$782,$A132,СВЦЭМ!$B$39:$B$782,T$119)+'СЕТ СН'!$H$14+СВЦЭМ!$D$10+'СЕТ СН'!$H$6-'СЕТ СН'!$H$26</f>
        <v>1359.3842980700001</v>
      </c>
      <c r="U132" s="36">
        <f>SUMIFS(СВЦЭМ!$D$39:$D$782,СВЦЭМ!$A$39:$A$782,$A132,СВЦЭМ!$B$39:$B$782,U$119)+'СЕТ СН'!$H$14+СВЦЭМ!$D$10+'СЕТ СН'!$H$6-'СЕТ СН'!$H$26</f>
        <v>1300.5610040200002</v>
      </c>
      <c r="V132" s="36">
        <f>SUMIFS(СВЦЭМ!$D$39:$D$782,СВЦЭМ!$A$39:$A$782,$A132,СВЦЭМ!$B$39:$B$782,V$119)+'СЕТ СН'!$H$14+СВЦЭМ!$D$10+'СЕТ СН'!$H$6-'СЕТ СН'!$H$26</f>
        <v>1268.54864099</v>
      </c>
      <c r="W132" s="36">
        <f>SUMIFS(СВЦЭМ!$D$39:$D$782,СВЦЭМ!$A$39:$A$782,$A132,СВЦЭМ!$B$39:$B$782,W$119)+'СЕТ СН'!$H$14+СВЦЭМ!$D$10+'СЕТ СН'!$H$6-'СЕТ СН'!$H$26</f>
        <v>1290.5647429100002</v>
      </c>
      <c r="X132" s="36">
        <f>SUMIFS(СВЦЭМ!$D$39:$D$782,СВЦЭМ!$A$39:$A$782,$A132,СВЦЭМ!$B$39:$B$782,X$119)+'СЕТ СН'!$H$14+СВЦЭМ!$D$10+'СЕТ СН'!$H$6-'СЕТ СН'!$H$26</f>
        <v>1327.9925032800002</v>
      </c>
      <c r="Y132" s="36">
        <f>SUMIFS(СВЦЭМ!$D$39:$D$782,СВЦЭМ!$A$39:$A$782,$A132,СВЦЭМ!$B$39:$B$782,Y$119)+'СЕТ СН'!$H$14+СВЦЭМ!$D$10+'СЕТ СН'!$H$6-'СЕТ СН'!$H$26</f>
        <v>1387.1205346400002</v>
      </c>
    </row>
    <row r="133" spans="1:25" ht="15.75" x14ac:dyDescent="0.2">
      <c r="A133" s="35">
        <f t="shared" si="3"/>
        <v>44300</v>
      </c>
      <c r="B133" s="36">
        <f>SUMIFS(СВЦЭМ!$D$39:$D$782,СВЦЭМ!$A$39:$A$782,$A133,СВЦЭМ!$B$39:$B$782,B$119)+'СЕТ СН'!$H$14+СВЦЭМ!$D$10+'СЕТ СН'!$H$6-'СЕТ СН'!$H$26</f>
        <v>1415.88485844</v>
      </c>
      <c r="C133" s="36">
        <f>SUMIFS(СВЦЭМ!$D$39:$D$782,СВЦЭМ!$A$39:$A$782,$A133,СВЦЭМ!$B$39:$B$782,C$119)+'СЕТ СН'!$H$14+СВЦЭМ!$D$10+'СЕТ СН'!$H$6-'СЕТ СН'!$H$26</f>
        <v>1494.4427522000001</v>
      </c>
      <c r="D133" s="36">
        <f>SUMIFS(СВЦЭМ!$D$39:$D$782,СВЦЭМ!$A$39:$A$782,$A133,СВЦЭМ!$B$39:$B$782,D$119)+'СЕТ СН'!$H$14+СВЦЭМ!$D$10+'СЕТ СН'!$H$6-'СЕТ СН'!$H$26</f>
        <v>1547.0741421600001</v>
      </c>
      <c r="E133" s="36">
        <f>SUMIFS(СВЦЭМ!$D$39:$D$782,СВЦЭМ!$A$39:$A$782,$A133,СВЦЭМ!$B$39:$B$782,E$119)+'СЕТ СН'!$H$14+СВЦЭМ!$D$10+'СЕТ СН'!$H$6-'СЕТ СН'!$H$26</f>
        <v>1554.0604387000001</v>
      </c>
      <c r="F133" s="36">
        <f>SUMIFS(СВЦЭМ!$D$39:$D$782,СВЦЭМ!$A$39:$A$782,$A133,СВЦЭМ!$B$39:$B$782,F$119)+'СЕТ СН'!$H$14+СВЦЭМ!$D$10+'СЕТ СН'!$H$6-'СЕТ СН'!$H$26</f>
        <v>1566.7512197400001</v>
      </c>
      <c r="G133" s="36">
        <f>SUMIFS(СВЦЭМ!$D$39:$D$782,СВЦЭМ!$A$39:$A$782,$A133,СВЦЭМ!$B$39:$B$782,G$119)+'СЕТ СН'!$H$14+СВЦЭМ!$D$10+'СЕТ СН'!$H$6-'СЕТ СН'!$H$26</f>
        <v>1550.90666517</v>
      </c>
      <c r="H133" s="36">
        <f>SUMIFS(СВЦЭМ!$D$39:$D$782,СВЦЭМ!$A$39:$A$782,$A133,СВЦЭМ!$B$39:$B$782,H$119)+'СЕТ СН'!$H$14+СВЦЭМ!$D$10+'СЕТ СН'!$H$6-'СЕТ СН'!$H$26</f>
        <v>1509.81935778</v>
      </c>
      <c r="I133" s="36">
        <f>SUMIFS(СВЦЭМ!$D$39:$D$782,СВЦЭМ!$A$39:$A$782,$A133,СВЦЭМ!$B$39:$B$782,I$119)+'СЕТ СН'!$H$14+СВЦЭМ!$D$10+'СЕТ СН'!$H$6-'СЕТ СН'!$H$26</f>
        <v>1451.42811127</v>
      </c>
      <c r="J133" s="36">
        <f>SUMIFS(СВЦЭМ!$D$39:$D$782,СВЦЭМ!$A$39:$A$782,$A133,СВЦЭМ!$B$39:$B$782,J$119)+'СЕТ СН'!$H$14+СВЦЭМ!$D$10+'СЕТ СН'!$H$6-'СЕТ СН'!$H$26</f>
        <v>1384.8165297200001</v>
      </c>
      <c r="K133" s="36">
        <f>SUMIFS(СВЦЭМ!$D$39:$D$782,СВЦЭМ!$A$39:$A$782,$A133,СВЦЭМ!$B$39:$B$782,K$119)+'СЕТ СН'!$H$14+СВЦЭМ!$D$10+'СЕТ СН'!$H$6-'СЕТ СН'!$H$26</f>
        <v>1321.5993583300001</v>
      </c>
      <c r="L133" s="36">
        <f>SUMIFS(СВЦЭМ!$D$39:$D$782,СВЦЭМ!$A$39:$A$782,$A133,СВЦЭМ!$B$39:$B$782,L$119)+'СЕТ СН'!$H$14+СВЦЭМ!$D$10+'СЕТ СН'!$H$6-'СЕТ СН'!$H$26</f>
        <v>1316.11632244</v>
      </c>
      <c r="M133" s="36">
        <f>SUMIFS(СВЦЭМ!$D$39:$D$782,СВЦЭМ!$A$39:$A$782,$A133,СВЦЭМ!$B$39:$B$782,M$119)+'СЕТ СН'!$H$14+СВЦЭМ!$D$10+'СЕТ СН'!$H$6-'СЕТ СН'!$H$26</f>
        <v>1324.4416419500001</v>
      </c>
      <c r="N133" s="36">
        <f>SUMIFS(СВЦЭМ!$D$39:$D$782,СВЦЭМ!$A$39:$A$782,$A133,СВЦЭМ!$B$39:$B$782,N$119)+'СЕТ СН'!$H$14+СВЦЭМ!$D$10+'СЕТ СН'!$H$6-'СЕТ СН'!$H$26</f>
        <v>1355.36658547</v>
      </c>
      <c r="O133" s="36">
        <f>SUMIFS(СВЦЭМ!$D$39:$D$782,СВЦЭМ!$A$39:$A$782,$A133,СВЦЭМ!$B$39:$B$782,O$119)+'СЕТ СН'!$H$14+СВЦЭМ!$D$10+'СЕТ СН'!$H$6-'СЕТ СН'!$H$26</f>
        <v>1386.96824302</v>
      </c>
      <c r="P133" s="36">
        <f>SUMIFS(СВЦЭМ!$D$39:$D$782,СВЦЭМ!$A$39:$A$782,$A133,СВЦЭМ!$B$39:$B$782,P$119)+'СЕТ СН'!$H$14+СВЦЭМ!$D$10+'СЕТ СН'!$H$6-'СЕТ СН'!$H$26</f>
        <v>1432.7280940600001</v>
      </c>
      <c r="Q133" s="36">
        <f>SUMIFS(СВЦЭМ!$D$39:$D$782,СВЦЭМ!$A$39:$A$782,$A133,СВЦЭМ!$B$39:$B$782,Q$119)+'СЕТ СН'!$H$14+СВЦЭМ!$D$10+'СЕТ СН'!$H$6-'СЕТ СН'!$H$26</f>
        <v>1461.21672515</v>
      </c>
      <c r="R133" s="36">
        <f>SUMIFS(СВЦЭМ!$D$39:$D$782,СВЦЭМ!$A$39:$A$782,$A133,СВЦЭМ!$B$39:$B$782,R$119)+'СЕТ СН'!$H$14+СВЦЭМ!$D$10+'СЕТ СН'!$H$6-'СЕТ СН'!$H$26</f>
        <v>1441.6721708500002</v>
      </c>
      <c r="S133" s="36">
        <f>SUMIFS(СВЦЭМ!$D$39:$D$782,СВЦЭМ!$A$39:$A$782,$A133,СВЦЭМ!$B$39:$B$782,S$119)+'СЕТ СН'!$H$14+СВЦЭМ!$D$10+'СЕТ СН'!$H$6-'СЕТ СН'!$H$26</f>
        <v>1418.4522571800001</v>
      </c>
      <c r="T133" s="36">
        <f>SUMIFS(СВЦЭМ!$D$39:$D$782,СВЦЭМ!$A$39:$A$782,$A133,СВЦЭМ!$B$39:$B$782,T$119)+'СЕТ СН'!$H$14+СВЦЭМ!$D$10+'СЕТ СН'!$H$6-'СЕТ СН'!$H$26</f>
        <v>1353.4893969700001</v>
      </c>
      <c r="U133" s="36">
        <f>SUMIFS(СВЦЭМ!$D$39:$D$782,СВЦЭМ!$A$39:$A$782,$A133,СВЦЭМ!$B$39:$B$782,U$119)+'СЕТ СН'!$H$14+СВЦЭМ!$D$10+'СЕТ СН'!$H$6-'СЕТ СН'!$H$26</f>
        <v>1296.5850139800002</v>
      </c>
      <c r="V133" s="36">
        <f>SUMIFS(СВЦЭМ!$D$39:$D$782,СВЦЭМ!$A$39:$A$782,$A133,СВЦЭМ!$B$39:$B$782,V$119)+'СЕТ СН'!$H$14+СВЦЭМ!$D$10+'СЕТ СН'!$H$6-'СЕТ СН'!$H$26</f>
        <v>1262.3492711000001</v>
      </c>
      <c r="W133" s="36">
        <f>SUMIFS(СВЦЭМ!$D$39:$D$782,СВЦЭМ!$A$39:$A$782,$A133,СВЦЭМ!$B$39:$B$782,W$119)+'СЕТ СН'!$H$14+СВЦЭМ!$D$10+'СЕТ СН'!$H$6-'СЕТ СН'!$H$26</f>
        <v>1274.8356922400001</v>
      </c>
      <c r="X133" s="36">
        <f>SUMIFS(СВЦЭМ!$D$39:$D$782,СВЦЭМ!$A$39:$A$782,$A133,СВЦЭМ!$B$39:$B$782,X$119)+'СЕТ СН'!$H$14+СВЦЭМ!$D$10+'СЕТ СН'!$H$6-'СЕТ СН'!$H$26</f>
        <v>1305.9165952200001</v>
      </c>
      <c r="Y133" s="36">
        <f>SUMIFS(СВЦЭМ!$D$39:$D$782,СВЦЭМ!$A$39:$A$782,$A133,СВЦЭМ!$B$39:$B$782,Y$119)+'СЕТ СН'!$H$14+СВЦЭМ!$D$10+'СЕТ СН'!$H$6-'СЕТ СН'!$H$26</f>
        <v>1354.33431021</v>
      </c>
    </row>
    <row r="134" spans="1:25" ht="15.75" x14ac:dyDescent="0.2">
      <c r="A134" s="35">
        <f t="shared" si="3"/>
        <v>44301</v>
      </c>
      <c r="B134" s="36">
        <f>SUMIFS(СВЦЭМ!$D$39:$D$782,СВЦЭМ!$A$39:$A$782,$A134,СВЦЭМ!$B$39:$B$782,B$119)+'СЕТ СН'!$H$14+СВЦЭМ!$D$10+'СЕТ СН'!$H$6-'СЕТ СН'!$H$26</f>
        <v>1382.8688061</v>
      </c>
      <c r="C134" s="36">
        <f>SUMIFS(СВЦЭМ!$D$39:$D$782,СВЦЭМ!$A$39:$A$782,$A134,СВЦЭМ!$B$39:$B$782,C$119)+'СЕТ СН'!$H$14+СВЦЭМ!$D$10+'СЕТ СН'!$H$6-'СЕТ СН'!$H$26</f>
        <v>1471.9265166</v>
      </c>
      <c r="D134" s="36">
        <f>SUMIFS(СВЦЭМ!$D$39:$D$782,СВЦЭМ!$A$39:$A$782,$A134,СВЦЭМ!$B$39:$B$782,D$119)+'СЕТ СН'!$H$14+СВЦЭМ!$D$10+'СЕТ СН'!$H$6-'СЕТ СН'!$H$26</f>
        <v>1536.0803926200001</v>
      </c>
      <c r="E134" s="36">
        <f>SUMIFS(СВЦЭМ!$D$39:$D$782,СВЦЭМ!$A$39:$A$782,$A134,СВЦЭМ!$B$39:$B$782,E$119)+'СЕТ СН'!$H$14+СВЦЭМ!$D$10+'СЕТ СН'!$H$6-'СЕТ СН'!$H$26</f>
        <v>1542.6688211800001</v>
      </c>
      <c r="F134" s="36">
        <f>SUMIFS(СВЦЭМ!$D$39:$D$782,СВЦЭМ!$A$39:$A$782,$A134,СВЦЭМ!$B$39:$B$782,F$119)+'СЕТ СН'!$H$14+СВЦЭМ!$D$10+'СЕТ СН'!$H$6-'СЕТ СН'!$H$26</f>
        <v>1552.4626980400001</v>
      </c>
      <c r="G134" s="36">
        <f>SUMIFS(СВЦЭМ!$D$39:$D$782,СВЦЭМ!$A$39:$A$782,$A134,СВЦЭМ!$B$39:$B$782,G$119)+'СЕТ СН'!$H$14+СВЦЭМ!$D$10+'СЕТ СН'!$H$6-'СЕТ СН'!$H$26</f>
        <v>1528.0772778</v>
      </c>
      <c r="H134" s="36">
        <f>SUMIFS(СВЦЭМ!$D$39:$D$782,СВЦЭМ!$A$39:$A$782,$A134,СВЦЭМ!$B$39:$B$782,H$119)+'СЕТ СН'!$H$14+СВЦЭМ!$D$10+'СЕТ СН'!$H$6-'СЕТ СН'!$H$26</f>
        <v>1470.3037258500001</v>
      </c>
      <c r="I134" s="36">
        <f>SUMIFS(СВЦЭМ!$D$39:$D$782,СВЦЭМ!$A$39:$A$782,$A134,СВЦЭМ!$B$39:$B$782,I$119)+'СЕТ СН'!$H$14+СВЦЭМ!$D$10+'СЕТ СН'!$H$6-'СЕТ СН'!$H$26</f>
        <v>1398.706091</v>
      </c>
      <c r="J134" s="36">
        <f>SUMIFS(СВЦЭМ!$D$39:$D$782,СВЦЭМ!$A$39:$A$782,$A134,СВЦЭМ!$B$39:$B$782,J$119)+'СЕТ СН'!$H$14+СВЦЭМ!$D$10+'СЕТ СН'!$H$6-'СЕТ СН'!$H$26</f>
        <v>1346.56986428</v>
      </c>
      <c r="K134" s="36">
        <f>SUMIFS(СВЦЭМ!$D$39:$D$782,СВЦЭМ!$A$39:$A$782,$A134,СВЦЭМ!$B$39:$B$782,K$119)+'СЕТ СН'!$H$14+СВЦЭМ!$D$10+'СЕТ СН'!$H$6-'СЕТ СН'!$H$26</f>
        <v>1303.85596001</v>
      </c>
      <c r="L134" s="36">
        <f>SUMIFS(СВЦЭМ!$D$39:$D$782,СВЦЭМ!$A$39:$A$782,$A134,СВЦЭМ!$B$39:$B$782,L$119)+'СЕТ СН'!$H$14+СВЦЭМ!$D$10+'СЕТ СН'!$H$6-'СЕТ СН'!$H$26</f>
        <v>1329.67745025</v>
      </c>
      <c r="M134" s="36">
        <f>SUMIFS(СВЦЭМ!$D$39:$D$782,СВЦЭМ!$A$39:$A$782,$A134,СВЦЭМ!$B$39:$B$782,M$119)+'СЕТ СН'!$H$14+СВЦЭМ!$D$10+'СЕТ СН'!$H$6-'СЕТ СН'!$H$26</f>
        <v>1314.7009479700002</v>
      </c>
      <c r="N134" s="36">
        <f>SUMIFS(СВЦЭМ!$D$39:$D$782,СВЦЭМ!$A$39:$A$782,$A134,СВЦЭМ!$B$39:$B$782,N$119)+'СЕТ СН'!$H$14+СВЦЭМ!$D$10+'СЕТ СН'!$H$6-'СЕТ СН'!$H$26</f>
        <v>1340.4974994200002</v>
      </c>
      <c r="O134" s="36">
        <f>SUMIFS(СВЦЭМ!$D$39:$D$782,СВЦЭМ!$A$39:$A$782,$A134,СВЦЭМ!$B$39:$B$782,O$119)+'СЕТ СН'!$H$14+СВЦЭМ!$D$10+'СЕТ СН'!$H$6-'СЕТ СН'!$H$26</f>
        <v>1385.6398817400002</v>
      </c>
      <c r="P134" s="36">
        <f>SUMIFS(СВЦЭМ!$D$39:$D$782,СВЦЭМ!$A$39:$A$782,$A134,СВЦЭМ!$B$39:$B$782,P$119)+'СЕТ СН'!$H$14+СВЦЭМ!$D$10+'СЕТ СН'!$H$6-'СЕТ СН'!$H$26</f>
        <v>1431.0463870200001</v>
      </c>
      <c r="Q134" s="36">
        <f>SUMIFS(СВЦЭМ!$D$39:$D$782,СВЦЭМ!$A$39:$A$782,$A134,СВЦЭМ!$B$39:$B$782,Q$119)+'СЕТ СН'!$H$14+СВЦЭМ!$D$10+'СЕТ СН'!$H$6-'СЕТ СН'!$H$26</f>
        <v>1447.45863611</v>
      </c>
      <c r="R134" s="36">
        <f>SUMIFS(СВЦЭМ!$D$39:$D$782,СВЦЭМ!$A$39:$A$782,$A134,СВЦЭМ!$B$39:$B$782,R$119)+'СЕТ СН'!$H$14+СВЦЭМ!$D$10+'СЕТ СН'!$H$6-'СЕТ СН'!$H$26</f>
        <v>1428.8270054700001</v>
      </c>
      <c r="S134" s="36">
        <f>SUMIFS(СВЦЭМ!$D$39:$D$782,СВЦЭМ!$A$39:$A$782,$A134,СВЦЭМ!$B$39:$B$782,S$119)+'СЕТ СН'!$H$14+СВЦЭМ!$D$10+'СЕТ СН'!$H$6-'СЕТ СН'!$H$26</f>
        <v>1414.6754930900001</v>
      </c>
      <c r="T134" s="36">
        <f>SUMIFS(СВЦЭМ!$D$39:$D$782,СВЦЭМ!$A$39:$A$782,$A134,СВЦЭМ!$B$39:$B$782,T$119)+'СЕТ СН'!$H$14+СВЦЭМ!$D$10+'СЕТ СН'!$H$6-'СЕТ СН'!$H$26</f>
        <v>1330.69741391</v>
      </c>
      <c r="U134" s="36">
        <f>SUMIFS(СВЦЭМ!$D$39:$D$782,СВЦЭМ!$A$39:$A$782,$A134,СВЦЭМ!$B$39:$B$782,U$119)+'СЕТ СН'!$H$14+СВЦЭМ!$D$10+'СЕТ СН'!$H$6-'СЕТ СН'!$H$26</f>
        <v>1271.2695585700001</v>
      </c>
      <c r="V134" s="36">
        <f>SUMIFS(СВЦЭМ!$D$39:$D$782,СВЦЭМ!$A$39:$A$782,$A134,СВЦЭМ!$B$39:$B$782,V$119)+'СЕТ СН'!$H$14+СВЦЭМ!$D$10+'СЕТ СН'!$H$6-'СЕТ СН'!$H$26</f>
        <v>1229.4643063800002</v>
      </c>
      <c r="W134" s="36">
        <f>SUMIFS(СВЦЭМ!$D$39:$D$782,СВЦЭМ!$A$39:$A$782,$A134,СВЦЭМ!$B$39:$B$782,W$119)+'СЕТ СН'!$H$14+СВЦЭМ!$D$10+'СЕТ СН'!$H$6-'СЕТ СН'!$H$26</f>
        <v>1237.0491391200001</v>
      </c>
      <c r="X134" s="36">
        <f>SUMIFS(СВЦЭМ!$D$39:$D$782,СВЦЭМ!$A$39:$A$782,$A134,СВЦЭМ!$B$39:$B$782,X$119)+'СЕТ СН'!$H$14+СВЦЭМ!$D$10+'СЕТ СН'!$H$6-'СЕТ СН'!$H$26</f>
        <v>1265.3208105900001</v>
      </c>
      <c r="Y134" s="36">
        <f>SUMIFS(СВЦЭМ!$D$39:$D$782,СВЦЭМ!$A$39:$A$782,$A134,СВЦЭМ!$B$39:$B$782,Y$119)+'СЕТ СН'!$H$14+СВЦЭМ!$D$10+'СЕТ СН'!$H$6-'СЕТ СН'!$H$26</f>
        <v>1331.8700599400001</v>
      </c>
    </row>
    <row r="135" spans="1:25" ht="15.75" x14ac:dyDescent="0.2">
      <c r="A135" s="35">
        <f t="shared" si="3"/>
        <v>44302</v>
      </c>
      <c r="B135" s="36">
        <f>SUMIFS(СВЦЭМ!$D$39:$D$782,СВЦЭМ!$A$39:$A$782,$A135,СВЦЭМ!$B$39:$B$782,B$119)+'СЕТ СН'!$H$14+СВЦЭМ!$D$10+'СЕТ СН'!$H$6-'СЕТ СН'!$H$26</f>
        <v>1414.00465762</v>
      </c>
      <c r="C135" s="36">
        <f>SUMIFS(СВЦЭМ!$D$39:$D$782,СВЦЭМ!$A$39:$A$782,$A135,СВЦЭМ!$B$39:$B$782,C$119)+'СЕТ СН'!$H$14+СВЦЭМ!$D$10+'СЕТ СН'!$H$6-'СЕТ СН'!$H$26</f>
        <v>1482.1423439900002</v>
      </c>
      <c r="D135" s="36">
        <f>SUMIFS(СВЦЭМ!$D$39:$D$782,СВЦЭМ!$A$39:$A$782,$A135,СВЦЭМ!$B$39:$B$782,D$119)+'СЕТ СН'!$H$14+СВЦЭМ!$D$10+'СЕТ СН'!$H$6-'СЕТ СН'!$H$26</f>
        <v>1535.3737895700001</v>
      </c>
      <c r="E135" s="36">
        <f>SUMIFS(СВЦЭМ!$D$39:$D$782,СВЦЭМ!$A$39:$A$782,$A135,СВЦЭМ!$B$39:$B$782,E$119)+'СЕТ СН'!$H$14+СВЦЭМ!$D$10+'СЕТ СН'!$H$6-'СЕТ СН'!$H$26</f>
        <v>1545.0073725100001</v>
      </c>
      <c r="F135" s="36">
        <f>SUMIFS(СВЦЭМ!$D$39:$D$782,СВЦЭМ!$A$39:$A$782,$A135,СВЦЭМ!$B$39:$B$782,F$119)+'СЕТ СН'!$H$14+СВЦЭМ!$D$10+'СЕТ СН'!$H$6-'СЕТ СН'!$H$26</f>
        <v>1563.1291351900002</v>
      </c>
      <c r="G135" s="36">
        <f>SUMIFS(СВЦЭМ!$D$39:$D$782,СВЦЭМ!$A$39:$A$782,$A135,СВЦЭМ!$B$39:$B$782,G$119)+'СЕТ СН'!$H$14+СВЦЭМ!$D$10+'СЕТ СН'!$H$6-'СЕТ СН'!$H$26</f>
        <v>1539.3081840300001</v>
      </c>
      <c r="H135" s="36">
        <f>SUMIFS(СВЦЭМ!$D$39:$D$782,СВЦЭМ!$A$39:$A$782,$A135,СВЦЭМ!$B$39:$B$782,H$119)+'СЕТ СН'!$H$14+СВЦЭМ!$D$10+'СЕТ СН'!$H$6-'СЕТ СН'!$H$26</f>
        <v>1494.6401331700001</v>
      </c>
      <c r="I135" s="36">
        <f>SUMIFS(СВЦЭМ!$D$39:$D$782,СВЦЭМ!$A$39:$A$782,$A135,СВЦЭМ!$B$39:$B$782,I$119)+'СЕТ СН'!$H$14+СВЦЭМ!$D$10+'СЕТ СН'!$H$6-'СЕТ СН'!$H$26</f>
        <v>1424.0309835500002</v>
      </c>
      <c r="J135" s="36">
        <f>SUMIFS(СВЦЭМ!$D$39:$D$782,СВЦЭМ!$A$39:$A$782,$A135,СВЦЭМ!$B$39:$B$782,J$119)+'СЕТ СН'!$H$14+СВЦЭМ!$D$10+'СЕТ СН'!$H$6-'СЕТ СН'!$H$26</f>
        <v>1351.41216936</v>
      </c>
      <c r="K135" s="36">
        <f>SUMIFS(СВЦЭМ!$D$39:$D$782,СВЦЭМ!$A$39:$A$782,$A135,СВЦЭМ!$B$39:$B$782,K$119)+'СЕТ СН'!$H$14+СВЦЭМ!$D$10+'СЕТ СН'!$H$6-'СЕТ СН'!$H$26</f>
        <v>1294.7217856700001</v>
      </c>
      <c r="L135" s="36">
        <f>SUMIFS(СВЦЭМ!$D$39:$D$782,СВЦЭМ!$A$39:$A$782,$A135,СВЦЭМ!$B$39:$B$782,L$119)+'СЕТ СН'!$H$14+СВЦЭМ!$D$10+'СЕТ СН'!$H$6-'СЕТ СН'!$H$26</f>
        <v>1299.5409792400001</v>
      </c>
      <c r="M135" s="36">
        <f>SUMIFS(СВЦЭМ!$D$39:$D$782,СВЦЭМ!$A$39:$A$782,$A135,СВЦЭМ!$B$39:$B$782,M$119)+'СЕТ СН'!$H$14+СВЦЭМ!$D$10+'СЕТ СН'!$H$6-'СЕТ СН'!$H$26</f>
        <v>1306.5141565599999</v>
      </c>
      <c r="N135" s="36">
        <f>SUMIFS(СВЦЭМ!$D$39:$D$782,СВЦЭМ!$A$39:$A$782,$A135,СВЦЭМ!$B$39:$B$782,N$119)+'СЕТ СН'!$H$14+СВЦЭМ!$D$10+'СЕТ СН'!$H$6-'СЕТ СН'!$H$26</f>
        <v>1332.1050267300002</v>
      </c>
      <c r="O135" s="36">
        <f>SUMIFS(СВЦЭМ!$D$39:$D$782,СВЦЭМ!$A$39:$A$782,$A135,СВЦЭМ!$B$39:$B$782,O$119)+'СЕТ СН'!$H$14+СВЦЭМ!$D$10+'СЕТ СН'!$H$6-'СЕТ СН'!$H$26</f>
        <v>1366.47849911</v>
      </c>
      <c r="P135" s="36">
        <f>SUMIFS(СВЦЭМ!$D$39:$D$782,СВЦЭМ!$A$39:$A$782,$A135,СВЦЭМ!$B$39:$B$782,P$119)+'СЕТ СН'!$H$14+СВЦЭМ!$D$10+'СЕТ СН'!$H$6-'СЕТ СН'!$H$26</f>
        <v>1405.7801854900001</v>
      </c>
      <c r="Q135" s="36">
        <f>SUMIFS(СВЦЭМ!$D$39:$D$782,СВЦЭМ!$A$39:$A$782,$A135,СВЦЭМ!$B$39:$B$782,Q$119)+'СЕТ СН'!$H$14+СВЦЭМ!$D$10+'СЕТ СН'!$H$6-'СЕТ СН'!$H$26</f>
        <v>1434.9752157200001</v>
      </c>
      <c r="R135" s="36">
        <f>SUMIFS(СВЦЭМ!$D$39:$D$782,СВЦЭМ!$A$39:$A$782,$A135,СВЦЭМ!$B$39:$B$782,R$119)+'СЕТ СН'!$H$14+СВЦЭМ!$D$10+'СЕТ СН'!$H$6-'СЕТ СН'!$H$26</f>
        <v>1417.31298567</v>
      </c>
      <c r="S135" s="36">
        <f>SUMIFS(СВЦЭМ!$D$39:$D$782,СВЦЭМ!$A$39:$A$782,$A135,СВЦЭМ!$B$39:$B$782,S$119)+'СЕТ СН'!$H$14+СВЦЭМ!$D$10+'СЕТ СН'!$H$6-'СЕТ СН'!$H$26</f>
        <v>1359.7969224100002</v>
      </c>
      <c r="T135" s="36">
        <f>SUMIFS(СВЦЭМ!$D$39:$D$782,СВЦЭМ!$A$39:$A$782,$A135,СВЦЭМ!$B$39:$B$782,T$119)+'СЕТ СН'!$H$14+СВЦЭМ!$D$10+'СЕТ СН'!$H$6-'СЕТ СН'!$H$26</f>
        <v>1262.2356796399999</v>
      </c>
      <c r="U135" s="36">
        <f>SUMIFS(СВЦЭМ!$D$39:$D$782,СВЦЭМ!$A$39:$A$782,$A135,СВЦЭМ!$B$39:$B$782,U$119)+'СЕТ СН'!$H$14+СВЦЭМ!$D$10+'СЕТ СН'!$H$6-'СЕТ СН'!$H$26</f>
        <v>1186.74924214</v>
      </c>
      <c r="V135" s="36">
        <f>SUMIFS(СВЦЭМ!$D$39:$D$782,СВЦЭМ!$A$39:$A$782,$A135,СВЦЭМ!$B$39:$B$782,V$119)+'СЕТ СН'!$H$14+СВЦЭМ!$D$10+'СЕТ СН'!$H$6-'СЕТ СН'!$H$26</f>
        <v>1169.5995011800001</v>
      </c>
      <c r="W135" s="36">
        <f>SUMIFS(СВЦЭМ!$D$39:$D$782,СВЦЭМ!$A$39:$A$782,$A135,СВЦЭМ!$B$39:$B$782,W$119)+'СЕТ СН'!$H$14+СВЦЭМ!$D$10+'СЕТ СН'!$H$6-'СЕТ СН'!$H$26</f>
        <v>1182.38454948</v>
      </c>
      <c r="X135" s="36">
        <f>SUMIFS(СВЦЭМ!$D$39:$D$782,СВЦЭМ!$A$39:$A$782,$A135,СВЦЭМ!$B$39:$B$782,X$119)+'СЕТ СН'!$H$14+СВЦЭМ!$D$10+'СЕТ СН'!$H$6-'СЕТ СН'!$H$26</f>
        <v>1207.78700501</v>
      </c>
      <c r="Y135" s="36">
        <f>SUMIFS(СВЦЭМ!$D$39:$D$782,СВЦЭМ!$A$39:$A$782,$A135,СВЦЭМ!$B$39:$B$782,Y$119)+'СЕТ СН'!$H$14+СВЦЭМ!$D$10+'СЕТ СН'!$H$6-'СЕТ СН'!$H$26</f>
        <v>1256.7384803100001</v>
      </c>
    </row>
    <row r="136" spans="1:25" ht="15.75" x14ac:dyDescent="0.2">
      <c r="A136" s="35">
        <f t="shared" si="3"/>
        <v>44303</v>
      </c>
      <c r="B136" s="36">
        <f>SUMIFS(СВЦЭМ!$D$39:$D$782,СВЦЭМ!$A$39:$A$782,$A136,СВЦЭМ!$B$39:$B$782,B$119)+'СЕТ СН'!$H$14+СВЦЭМ!$D$10+'СЕТ СН'!$H$6-'СЕТ СН'!$H$26</f>
        <v>1320.6061514200001</v>
      </c>
      <c r="C136" s="36">
        <f>SUMIFS(СВЦЭМ!$D$39:$D$782,СВЦЭМ!$A$39:$A$782,$A136,СВЦЭМ!$B$39:$B$782,C$119)+'СЕТ СН'!$H$14+СВЦЭМ!$D$10+'СЕТ СН'!$H$6-'СЕТ СН'!$H$26</f>
        <v>1379.15921426</v>
      </c>
      <c r="D136" s="36">
        <f>SUMIFS(СВЦЭМ!$D$39:$D$782,СВЦЭМ!$A$39:$A$782,$A136,СВЦЭМ!$B$39:$B$782,D$119)+'СЕТ СН'!$H$14+СВЦЭМ!$D$10+'СЕТ СН'!$H$6-'СЕТ СН'!$H$26</f>
        <v>1404.65418991</v>
      </c>
      <c r="E136" s="36">
        <f>SUMIFS(СВЦЭМ!$D$39:$D$782,СВЦЭМ!$A$39:$A$782,$A136,СВЦЭМ!$B$39:$B$782,E$119)+'СЕТ СН'!$H$14+СВЦЭМ!$D$10+'СЕТ СН'!$H$6-'СЕТ СН'!$H$26</f>
        <v>1401.83213729</v>
      </c>
      <c r="F136" s="36">
        <f>SUMIFS(СВЦЭМ!$D$39:$D$782,СВЦЭМ!$A$39:$A$782,$A136,СВЦЭМ!$B$39:$B$782,F$119)+'СЕТ СН'!$H$14+СВЦЭМ!$D$10+'СЕТ СН'!$H$6-'СЕТ СН'!$H$26</f>
        <v>1444.3696148900001</v>
      </c>
      <c r="G136" s="36">
        <f>SUMIFS(СВЦЭМ!$D$39:$D$782,СВЦЭМ!$A$39:$A$782,$A136,СВЦЭМ!$B$39:$B$782,G$119)+'СЕТ СН'!$H$14+СВЦЭМ!$D$10+'СЕТ СН'!$H$6-'СЕТ СН'!$H$26</f>
        <v>1446.2899514000001</v>
      </c>
      <c r="H136" s="36">
        <f>SUMIFS(СВЦЭМ!$D$39:$D$782,СВЦЭМ!$A$39:$A$782,$A136,СВЦЭМ!$B$39:$B$782,H$119)+'СЕТ СН'!$H$14+СВЦЭМ!$D$10+'СЕТ СН'!$H$6-'СЕТ СН'!$H$26</f>
        <v>1436.3636426600001</v>
      </c>
      <c r="I136" s="36">
        <f>SUMIFS(СВЦЭМ!$D$39:$D$782,СВЦЭМ!$A$39:$A$782,$A136,СВЦЭМ!$B$39:$B$782,I$119)+'СЕТ СН'!$H$14+СВЦЭМ!$D$10+'СЕТ СН'!$H$6-'СЕТ СН'!$H$26</f>
        <v>1377.3663356000002</v>
      </c>
      <c r="J136" s="36">
        <f>SUMIFS(СВЦЭМ!$D$39:$D$782,СВЦЭМ!$A$39:$A$782,$A136,СВЦЭМ!$B$39:$B$782,J$119)+'СЕТ СН'!$H$14+СВЦЭМ!$D$10+'СЕТ СН'!$H$6-'СЕТ СН'!$H$26</f>
        <v>1292.97342994</v>
      </c>
      <c r="K136" s="36">
        <f>SUMIFS(СВЦЭМ!$D$39:$D$782,СВЦЭМ!$A$39:$A$782,$A136,СВЦЭМ!$B$39:$B$782,K$119)+'СЕТ СН'!$H$14+СВЦЭМ!$D$10+'СЕТ СН'!$H$6-'СЕТ СН'!$H$26</f>
        <v>1231.4369801800001</v>
      </c>
      <c r="L136" s="36">
        <f>SUMIFS(СВЦЭМ!$D$39:$D$782,СВЦЭМ!$A$39:$A$782,$A136,СВЦЭМ!$B$39:$B$782,L$119)+'СЕТ СН'!$H$14+СВЦЭМ!$D$10+'СЕТ СН'!$H$6-'СЕТ СН'!$H$26</f>
        <v>1237.9193172299999</v>
      </c>
      <c r="M136" s="36">
        <f>SUMIFS(СВЦЭМ!$D$39:$D$782,СВЦЭМ!$A$39:$A$782,$A136,СВЦЭМ!$B$39:$B$782,M$119)+'СЕТ СН'!$H$14+СВЦЭМ!$D$10+'СЕТ СН'!$H$6-'СЕТ СН'!$H$26</f>
        <v>1257.92944908</v>
      </c>
      <c r="N136" s="36">
        <f>SUMIFS(СВЦЭМ!$D$39:$D$782,СВЦЭМ!$A$39:$A$782,$A136,СВЦЭМ!$B$39:$B$782,N$119)+'СЕТ СН'!$H$14+СВЦЭМ!$D$10+'СЕТ СН'!$H$6-'СЕТ СН'!$H$26</f>
        <v>1405.62301288</v>
      </c>
      <c r="O136" s="36">
        <f>SUMIFS(СВЦЭМ!$D$39:$D$782,СВЦЭМ!$A$39:$A$782,$A136,СВЦЭМ!$B$39:$B$782,O$119)+'СЕТ СН'!$H$14+СВЦЭМ!$D$10+'СЕТ СН'!$H$6-'СЕТ СН'!$H$26</f>
        <v>1508.1597083300001</v>
      </c>
      <c r="P136" s="36">
        <f>SUMIFS(СВЦЭМ!$D$39:$D$782,СВЦЭМ!$A$39:$A$782,$A136,СВЦЭМ!$B$39:$B$782,P$119)+'СЕТ СН'!$H$14+СВЦЭМ!$D$10+'СЕТ СН'!$H$6-'СЕТ СН'!$H$26</f>
        <v>1497.60061324</v>
      </c>
      <c r="Q136" s="36">
        <f>SUMIFS(СВЦЭМ!$D$39:$D$782,СВЦЭМ!$A$39:$A$782,$A136,СВЦЭМ!$B$39:$B$782,Q$119)+'СЕТ СН'!$H$14+СВЦЭМ!$D$10+'СЕТ СН'!$H$6-'СЕТ СН'!$H$26</f>
        <v>1491.5478426200002</v>
      </c>
      <c r="R136" s="36">
        <f>SUMIFS(СВЦЭМ!$D$39:$D$782,СВЦЭМ!$A$39:$A$782,$A136,СВЦЭМ!$B$39:$B$782,R$119)+'СЕТ СН'!$H$14+СВЦЭМ!$D$10+'СЕТ СН'!$H$6-'СЕТ СН'!$H$26</f>
        <v>1489.8860369800002</v>
      </c>
      <c r="S136" s="36">
        <f>SUMIFS(СВЦЭМ!$D$39:$D$782,СВЦЭМ!$A$39:$A$782,$A136,СВЦЭМ!$B$39:$B$782,S$119)+'СЕТ СН'!$H$14+СВЦЭМ!$D$10+'СЕТ СН'!$H$6-'СЕТ СН'!$H$26</f>
        <v>1474.50079987</v>
      </c>
      <c r="T136" s="36">
        <f>SUMIFS(СВЦЭМ!$D$39:$D$782,СВЦЭМ!$A$39:$A$782,$A136,СВЦЭМ!$B$39:$B$782,T$119)+'СЕТ СН'!$H$14+СВЦЭМ!$D$10+'СЕТ СН'!$H$6-'СЕТ СН'!$H$26</f>
        <v>1297.6105043300001</v>
      </c>
      <c r="U136" s="36">
        <f>SUMIFS(СВЦЭМ!$D$39:$D$782,СВЦЭМ!$A$39:$A$782,$A136,СВЦЭМ!$B$39:$B$782,U$119)+'СЕТ СН'!$H$14+СВЦЭМ!$D$10+'СЕТ СН'!$H$6-'СЕТ СН'!$H$26</f>
        <v>1226.3332755500001</v>
      </c>
      <c r="V136" s="36">
        <f>SUMIFS(СВЦЭМ!$D$39:$D$782,СВЦЭМ!$A$39:$A$782,$A136,СВЦЭМ!$B$39:$B$782,V$119)+'СЕТ СН'!$H$14+СВЦЭМ!$D$10+'СЕТ СН'!$H$6-'СЕТ СН'!$H$26</f>
        <v>1204.3607217700001</v>
      </c>
      <c r="W136" s="36">
        <f>SUMIFS(СВЦЭМ!$D$39:$D$782,СВЦЭМ!$A$39:$A$782,$A136,СВЦЭМ!$B$39:$B$782,W$119)+'СЕТ СН'!$H$14+СВЦЭМ!$D$10+'СЕТ СН'!$H$6-'СЕТ СН'!$H$26</f>
        <v>1213.5775835900001</v>
      </c>
      <c r="X136" s="36">
        <f>SUMIFS(СВЦЭМ!$D$39:$D$782,СВЦЭМ!$A$39:$A$782,$A136,СВЦЭМ!$B$39:$B$782,X$119)+'СЕТ СН'!$H$14+СВЦЭМ!$D$10+'СЕТ СН'!$H$6-'СЕТ СН'!$H$26</f>
        <v>1250.74613565</v>
      </c>
      <c r="Y136" s="36">
        <f>SUMIFS(СВЦЭМ!$D$39:$D$782,СВЦЭМ!$A$39:$A$782,$A136,СВЦЭМ!$B$39:$B$782,Y$119)+'СЕТ СН'!$H$14+СВЦЭМ!$D$10+'СЕТ СН'!$H$6-'СЕТ СН'!$H$26</f>
        <v>1308.3544061499999</v>
      </c>
    </row>
    <row r="137" spans="1:25" ht="15.75" x14ac:dyDescent="0.2">
      <c r="A137" s="35">
        <f t="shared" si="3"/>
        <v>44304</v>
      </c>
      <c r="B137" s="36">
        <f>SUMIFS(СВЦЭМ!$D$39:$D$782,СВЦЭМ!$A$39:$A$782,$A137,СВЦЭМ!$B$39:$B$782,B$119)+'СЕТ СН'!$H$14+СВЦЭМ!$D$10+'СЕТ СН'!$H$6-'СЕТ СН'!$H$26</f>
        <v>1338.5779784000001</v>
      </c>
      <c r="C137" s="36">
        <f>SUMIFS(СВЦЭМ!$D$39:$D$782,СВЦЭМ!$A$39:$A$782,$A137,СВЦЭМ!$B$39:$B$782,C$119)+'СЕТ СН'!$H$14+СВЦЭМ!$D$10+'СЕТ СН'!$H$6-'СЕТ СН'!$H$26</f>
        <v>1393.4521158300001</v>
      </c>
      <c r="D137" s="36">
        <f>SUMIFS(СВЦЭМ!$D$39:$D$782,СВЦЭМ!$A$39:$A$782,$A137,СВЦЭМ!$B$39:$B$782,D$119)+'СЕТ СН'!$H$14+СВЦЭМ!$D$10+'СЕТ СН'!$H$6-'СЕТ СН'!$H$26</f>
        <v>1410.3561731300001</v>
      </c>
      <c r="E137" s="36">
        <f>SUMIFS(СВЦЭМ!$D$39:$D$782,СВЦЭМ!$A$39:$A$782,$A137,СВЦЭМ!$B$39:$B$782,E$119)+'СЕТ СН'!$H$14+СВЦЭМ!$D$10+'СЕТ СН'!$H$6-'СЕТ СН'!$H$26</f>
        <v>1401.93742193</v>
      </c>
      <c r="F137" s="36">
        <f>SUMIFS(СВЦЭМ!$D$39:$D$782,СВЦЭМ!$A$39:$A$782,$A137,СВЦЭМ!$B$39:$B$782,F$119)+'СЕТ СН'!$H$14+СВЦЭМ!$D$10+'СЕТ СН'!$H$6-'СЕТ СН'!$H$26</f>
        <v>1426.5815284500002</v>
      </c>
      <c r="G137" s="36">
        <f>SUMIFS(СВЦЭМ!$D$39:$D$782,СВЦЭМ!$A$39:$A$782,$A137,СВЦЭМ!$B$39:$B$782,G$119)+'СЕТ СН'!$H$14+СВЦЭМ!$D$10+'СЕТ СН'!$H$6-'СЕТ СН'!$H$26</f>
        <v>1427.62030669</v>
      </c>
      <c r="H137" s="36">
        <f>SUMIFS(СВЦЭМ!$D$39:$D$782,СВЦЭМ!$A$39:$A$782,$A137,СВЦЭМ!$B$39:$B$782,H$119)+'СЕТ СН'!$H$14+СВЦЭМ!$D$10+'СЕТ СН'!$H$6-'СЕТ СН'!$H$26</f>
        <v>1425.2223442300001</v>
      </c>
      <c r="I137" s="36">
        <f>SUMIFS(СВЦЭМ!$D$39:$D$782,СВЦЭМ!$A$39:$A$782,$A137,СВЦЭМ!$B$39:$B$782,I$119)+'СЕТ СН'!$H$14+СВЦЭМ!$D$10+'СЕТ СН'!$H$6-'СЕТ СН'!$H$26</f>
        <v>1370.65409348</v>
      </c>
      <c r="J137" s="36">
        <f>SUMIFS(СВЦЭМ!$D$39:$D$782,СВЦЭМ!$A$39:$A$782,$A137,СВЦЭМ!$B$39:$B$782,J$119)+'СЕТ СН'!$H$14+СВЦЭМ!$D$10+'СЕТ СН'!$H$6-'СЕТ СН'!$H$26</f>
        <v>1306.3339279900001</v>
      </c>
      <c r="K137" s="36">
        <f>SUMIFS(СВЦЭМ!$D$39:$D$782,СВЦЭМ!$A$39:$A$782,$A137,СВЦЭМ!$B$39:$B$782,K$119)+'СЕТ СН'!$H$14+СВЦЭМ!$D$10+'СЕТ СН'!$H$6-'СЕТ СН'!$H$26</f>
        <v>1233.1604595000001</v>
      </c>
      <c r="L137" s="36">
        <f>SUMIFS(СВЦЭМ!$D$39:$D$782,СВЦЭМ!$A$39:$A$782,$A137,СВЦЭМ!$B$39:$B$782,L$119)+'СЕТ СН'!$H$14+СВЦЭМ!$D$10+'СЕТ СН'!$H$6-'СЕТ СН'!$H$26</f>
        <v>1223.4702901600001</v>
      </c>
      <c r="M137" s="36">
        <f>SUMIFS(СВЦЭМ!$D$39:$D$782,СВЦЭМ!$A$39:$A$782,$A137,СВЦЭМ!$B$39:$B$782,M$119)+'СЕТ СН'!$H$14+СВЦЭМ!$D$10+'СЕТ СН'!$H$6-'СЕТ СН'!$H$26</f>
        <v>1239.7944300900001</v>
      </c>
      <c r="N137" s="36">
        <f>SUMIFS(СВЦЭМ!$D$39:$D$782,СВЦЭМ!$A$39:$A$782,$A137,СВЦЭМ!$B$39:$B$782,N$119)+'СЕТ СН'!$H$14+СВЦЭМ!$D$10+'СЕТ СН'!$H$6-'СЕТ СН'!$H$26</f>
        <v>1350.5222473200001</v>
      </c>
      <c r="O137" s="36">
        <f>SUMIFS(СВЦЭМ!$D$39:$D$782,СВЦЭМ!$A$39:$A$782,$A137,СВЦЭМ!$B$39:$B$782,O$119)+'СЕТ СН'!$H$14+СВЦЭМ!$D$10+'СЕТ СН'!$H$6-'СЕТ СН'!$H$26</f>
        <v>1474.3674747300001</v>
      </c>
      <c r="P137" s="36">
        <f>SUMIFS(СВЦЭМ!$D$39:$D$782,СВЦЭМ!$A$39:$A$782,$A137,СВЦЭМ!$B$39:$B$782,P$119)+'СЕТ СН'!$H$14+СВЦЭМ!$D$10+'СЕТ СН'!$H$6-'СЕТ СН'!$H$26</f>
        <v>1459.7747801800001</v>
      </c>
      <c r="Q137" s="36">
        <f>SUMIFS(СВЦЭМ!$D$39:$D$782,СВЦЭМ!$A$39:$A$782,$A137,СВЦЭМ!$B$39:$B$782,Q$119)+'СЕТ СН'!$H$14+СВЦЭМ!$D$10+'СЕТ СН'!$H$6-'СЕТ СН'!$H$26</f>
        <v>1452.6466933400002</v>
      </c>
      <c r="R137" s="36">
        <f>SUMIFS(СВЦЭМ!$D$39:$D$782,СВЦЭМ!$A$39:$A$782,$A137,СВЦЭМ!$B$39:$B$782,R$119)+'СЕТ СН'!$H$14+СВЦЭМ!$D$10+'СЕТ СН'!$H$6-'СЕТ СН'!$H$26</f>
        <v>1453.86719799</v>
      </c>
      <c r="S137" s="36">
        <f>SUMIFS(СВЦЭМ!$D$39:$D$782,СВЦЭМ!$A$39:$A$782,$A137,СВЦЭМ!$B$39:$B$782,S$119)+'СЕТ СН'!$H$14+СВЦЭМ!$D$10+'СЕТ СН'!$H$6-'СЕТ СН'!$H$26</f>
        <v>1435.87445129</v>
      </c>
      <c r="T137" s="36">
        <f>SUMIFS(СВЦЭМ!$D$39:$D$782,СВЦЭМ!$A$39:$A$782,$A137,СВЦЭМ!$B$39:$B$782,T$119)+'СЕТ СН'!$H$14+СВЦЭМ!$D$10+'СЕТ СН'!$H$6-'СЕТ СН'!$H$26</f>
        <v>1249.3804482800001</v>
      </c>
      <c r="U137" s="36">
        <f>SUMIFS(СВЦЭМ!$D$39:$D$782,СВЦЭМ!$A$39:$A$782,$A137,СВЦЭМ!$B$39:$B$782,U$119)+'СЕТ СН'!$H$14+СВЦЭМ!$D$10+'СЕТ СН'!$H$6-'СЕТ СН'!$H$26</f>
        <v>1158.71806601</v>
      </c>
      <c r="V137" s="36">
        <f>SUMIFS(СВЦЭМ!$D$39:$D$782,СВЦЭМ!$A$39:$A$782,$A137,СВЦЭМ!$B$39:$B$782,V$119)+'СЕТ СН'!$H$14+СВЦЭМ!$D$10+'СЕТ СН'!$H$6-'СЕТ СН'!$H$26</f>
        <v>1125.0159739600001</v>
      </c>
      <c r="W137" s="36">
        <f>SUMIFS(СВЦЭМ!$D$39:$D$782,СВЦЭМ!$A$39:$A$782,$A137,СВЦЭМ!$B$39:$B$782,W$119)+'СЕТ СН'!$H$14+СВЦЭМ!$D$10+'СЕТ СН'!$H$6-'СЕТ СН'!$H$26</f>
        <v>1129.03347622</v>
      </c>
      <c r="X137" s="36">
        <f>SUMIFS(СВЦЭМ!$D$39:$D$782,СВЦЭМ!$A$39:$A$782,$A137,СВЦЭМ!$B$39:$B$782,X$119)+'СЕТ СН'!$H$14+СВЦЭМ!$D$10+'СЕТ СН'!$H$6-'СЕТ СН'!$H$26</f>
        <v>1171.36786721</v>
      </c>
      <c r="Y137" s="36">
        <f>SUMIFS(СВЦЭМ!$D$39:$D$782,СВЦЭМ!$A$39:$A$782,$A137,СВЦЭМ!$B$39:$B$782,Y$119)+'СЕТ СН'!$H$14+СВЦЭМ!$D$10+'СЕТ СН'!$H$6-'СЕТ СН'!$H$26</f>
        <v>1208.6362667400001</v>
      </c>
    </row>
    <row r="138" spans="1:25" ht="15.75" x14ac:dyDescent="0.2">
      <c r="A138" s="35">
        <f t="shared" si="3"/>
        <v>44305</v>
      </c>
      <c r="B138" s="36">
        <f>SUMIFS(СВЦЭМ!$D$39:$D$782,СВЦЭМ!$A$39:$A$782,$A138,СВЦЭМ!$B$39:$B$782,B$119)+'СЕТ СН'!$H$14+СВЦЭМ!$D$10+'СЕТ СН'!$H$6-'СЕТ СН'!$H$26</f>
        <v>1405.9810854700002</v>
      </c>
      <c r="C138" s="36">
        <f>SUMIFS(СВЦЭМ!$D$39:$D$782,СВЦЭМ!$A$39:$A$782,$A138,СВЦЭМ!$B$39:$B$782,C$119)+'СЕТ СН'!$H$14+СВЦЭМ!$D$10+'СЕТ СН'!$H$6-'СЕТ СН'!$H$26</f>
        <v>1455.5549144600002</v>
      </c>
      <c r="D138" s="36">
        <f>SUMIFS(СВЦЭМ!$D$39:$D$782,СВЦЭМ!$A$39:$A$782,$A138,СВЦЭМ!$B$39:$B$782,D$119)+'СЕТ СН'!$H$14+СВЦЭМ!$D$10+'СЕТ СН'!$H$6-'СЕТ СН'!$H$26</f>
        <v>1501.20077059</v>
      </c>
      <c r="E138" s="36">
        <f>SUMIFS(СВЦЭМ!$D$39:$D$782,СВЦЭМ!$A$39:$A$782,$A138,СВЦЭМ!$B$39:$B$782,E$119)+'СЕТ СН'!$H$14+СВЦЭМ!$D$10+'СЕТ СН'!$H$6-'СЕТ СН'!$H$26</f>
        <v>1500.2463022200002</v>
      </c>
      <c r="F138" s="36">
        <f>SUMIFS(СВЦЭМ!$D$39:$D$782,СВЦЭМ!$A$39:$A$782,$A138,СВЦЭМ!$B$39:$B$782,F$119)+'СЕТ СН'!$H$14+СВЦЭМ!$D$10+'СЕТ СН'!$H$6-'СЕТ СН'!$H$26</f>
        <v>1508.1822488</v>
      </c>
      <c r="G138" s="36">
        <f>SUMIFS(СВЦЭМ!$D$39:$D$782,СВЦЭМ!$A$39:$A$782,$A138,СВЦЭМ!$B$39:$B$782,G$119)+'СЕТ СН'!$H$14+СВЦЭМ!$D$10+'СЕТ СН'!$H$6-'СЕТ СН'!$H$26</f>
        <v>1505.73683826</v>
      </c>
      <c r="H138" s="36">
        <f>SUMIFS(СВЦЭМ!$D$39:$D$782,СВЦЭМ!$A$39:$A$782,$A138,СВЦЭМ!$B$39:$B$782,H$119)+'СЕТ СН'!$H$14+СВЦЭМ!$D$10+'СЕТ СН'!$H$6-'СЕТ СН'!$H$26</f>
        <v>1462.4590133700001</v>
      </c>
      <c r="I138" s="36">
        <f>SUMIFS(СВЦЭМ!$D$39:$D$782,СВЦЭМ!$A$39:$A$782,$A138,СВЦЭМ!$B$39:$B$782,I$119)+'СЕТ СН'!$H$14+СВЦЭМ!$D$10+'СЕТ СН'!$H$6-'СЕТ СН'!$H$26</f>
        <v>1375.7890658900001</v>
      </c>
      <c r="J138" s="36">
        <f>SUMIFS(СВЦЭМ!$D$39:$D$782,СВЦЭМ!$A$39:$A$782,$A138,СВЦЭМ!$B$39:$B$782,J$119)+'СЕТ СН'!$H$14+СВЦЭМ!$D$10+'СЕТ СН'!$H$6-'СЕТ СН'!$H$26</f>
        <v>1303.4973887200001</v>
      </c>
      <c r="K138" s="36">
        <f>SUMIFS(СВЦЭМ!$D$39:$D$782,СВЦЭМ!$A$39:$A$782,$A138,СВЦЭМ!$B$39:$B$782,K$119)+'СЕТ СН'!$H$14+СВЦЭМ!$D$10+'СЕТ СН'!$H$6-'СЕТ СН'!$H$26</f>
        <v>1235.38964371</v>
      </c>
      <c r="L138" s="36">
        <f>SUMIFS(СВЦЭМ!$D$39:$D$782,СВЦЭМ!$A$39:$A$782,$A138,СВЦЭМ!$B$39:$B$782,L$119)+'СЕТ СН'!$H$14+СВЦЭМ!$D$10+'СЕТ СН'!$H$6-'СЕТ СН'!$H$26</f>
        <v>1229.26847496</v>
      </c>
      <c r="M138" s="36">
        <f>SUMIFS(СВЦЭМ!$D$39:$D$782,СВЦЭМ!$A$39:$A$782,$A138,СВЦЭМ!$B$39:$B$782,M$119)+'СЕТ СН'!$H$14+СВЦЭМ!$D$10+'СЕТ СН'!$H$6-'СЕТ СН'!$H$26</f>
        <v>1255.6240978200001</v>
      </c>
      <c r="N138" s="36">
        <f>SUMIFS(СВЦЭМ!$D$39:$D$782,СВЦЭМ!$A$39:$A$782,$A138,СВЦЭМ!$B$39:$B$782,N$119)+'СЕТ СН'!$H$14+СВЦЭМ!$D$10+'СЕТ СН'!$H$6-'СЕТ СН'!$H$26</f>
        <v>1295.3754042500002</v>
      </c>
      <c r="O138" s="36">
        <f>SUMIFS(СВЦЭМ!$D$39:$D$782,СВЦЭМ!$A$39:$A$782,$A138,СВЦЭМ!$B$39:$B$782,O$119)+'СЕТ СН'!$H$14+СВЦЭМ!$D$10+'СЕТ СН'!$H$6-'СЕТ СН'!$H$26</f>
        <v>1347.0086381400001</v>
      </c>
      <c r="P138" s="36">
        <f>SUMIFS(СВЦЭМ!$D$39:$D$782,СВЦЭМ!$A$39:$A$782,$A138,СВЦЭМ!$B$39:$B$782,P$119)+'СЕТ СН'!$H$14+СВЦЭМ!$D$10+'СЕТ СН'!$H$6-'СЕТ СН'!$H$26</f>
        <v>1399.96517844</v>
      </c>
      <c r="Q138" s="36">
        <f>SUMIFS(СВЦЭМ!$D$39:$D$782,СВЦЭМ!$A$39:$A$782,$A138,СВЦЭМ!$B$39:$B$782,Q$119)+'СЕТ СН'!$H$14+СВЦЭМ!$D$10+'СЕТ СН'!$H$6-'СЕТ СН'!$H$26</f>
        <v>1418.7654028200002</v>
      </c>
      <c r="R138" s="36">
        <f>SUMIFS(СВЦЭМ!$D$39:$D$782,СВЦЭМ!$A$39:$A$782,$A138,СВЦЭМ!$B$39:$B$782,R$119)+'СЕТ СН'!$H$14+СВЦЭМ!$D$10+'СЕТ СН'!$H$6-'СЕТ СН'!$H$26</f>
        <v>1406.51154178</v>
      </c>
      <c r="S138" s="36">
        <f>SUMIFS(СВЦЭМ!$D$39:$D$782,СВЦЭМ!$A$39:$A$782,$A138,СВЦЭМ!$B$39:$B$782,S$119)+'СЕТ СН'!$H$14+СВЦЭМ!$D$10+'СЕТ СН'!$H$6-'СЕТ СН'!$H$26</f>
        <v>1383.0364959200001</v>
      </c>
      <c r="T138" s="36">
        <f>SUMIFS(СВЦЭМ!$D$39:$D$782,СВЦЭМ!$A$39:$A$782,$A138,СВЦЭМ!$B$39:$B$782,T$119)+'СЕТ СН'!$H$14+СВЦЭМ!$D$10+'СЕТ СН'!$H$6-'СЕТ СН'!$H$26</f>
        <v>1318.5515540900001</v>
      </c>
      <c r="U138" s="36">
        <f>SUMIFS(СВЦЭМ!$D$39:$D$782,СВЦЭМ!$A$39:$A$782,$A138,СВЦЭМ!$B$39:$B$782,U$119)+'СЕТ СН'!$H$14+СВЦЭМ!$D$10+'СЕТ СН'!$H$6-'СЕТ СН'!$H$26</f>
        <v>1266.19566212</v>
      </c>
      <c r="V138" s="36">
        <f>SUMIFS(СВЦЭМ!$D$39:$D$782,СВЦЭМ!$A$39:$A$782,$A138,СВЦЭМ!$B$39:$B$782,V$119)+'СЕТ СН'!$H$14+СВЦЭМ!$D$10+'СЕТ СН'!$H$6-'СЕТ СН'!$H$26</f>
        <v>1234.0430817200001</v>
      </c>
      <c r="W138" s="36">
        <f>SUMIFS(СВЦЭМ!$D$39:$D$782,СВЦЭМ!$A$39:$A$782,$A138,СВЦЭМ!$B$39:$B$782,W$119)+'СЕТ СН'!$H$14+СВЦЭМ!$D$10+'СЕТ СН'!$H$6-'СЕТ СН'!$H$26</f>
        <v>1247.39158415</v>
      </c>
      <c r="X138" s="36">
        <f>SUMIFS(СВЦЭМ!$D$39:$D$782,СВЦЭМ!$A$39:$A$782,$A138,СВЦЭМ!$B$39:$B$782,X$119)+'СЕТ СН'!$H$14+СВЦЭМ!$D$10+'СЕТ СН'!$H$6-'СЕТ СН'!$H$26</f>
        <v>1283.0478295400001</v>
      </c>
      <c r="Y138" s="36">
        <f>SUMIFS(СВЦЭМ!$D$39:$D$782,СВЦЭМ!$A$39:$A$782,$A138,СВЦЭМ!$B$39:$B$782,Y$119)+'СЕТ СН'!$H$14+СВЦЭМ!$D$10+'СЕТ СН'!$H$6-'СЕТ СН'!$H$26</f>
        <v>1331.74287469</v>
      </c>
    </row>
    <row r="139" spans="1:25" ht="15.75" x14ac:dyDescent="0.2">
      <c r="A139" s="35">
        <f t="shared" si="3"/>
        <v>44306</v>
      </c>
      <c r="B139" s="36">
        <f>SUMIFS(СВЦЭМ!$D$39:$D$782,СВЦЭМ!$A$39:$A$782,$A139,СВЦЭМ!$B$39:$B$782,B$119)+'СЕТ СН'!$H$14+СВЦЭМ!$D$10+'СЕТ СН'!$H$6-'СЕТ СН'!$H$26</f>
        <v>1456.1252083300001</v>
      </c>
      <c r="C139" s="36">
        <f>SUMIFS(СВЦЭМ!$D$39:$D$782,СВЦЭМ!$A$39:$A$782,$A139,СВЦЭМ!$B$39:$B$782,C$119)+'СЕТ СН'!$H$14+СВЦЭМ!$D$10+'СЕТ СН'!$H$6-'СЕТ СН'!$H$26</f>
        <v>1430.0259374900002</v>
      </c>
      <c r="D139" s="36">
        <f>SUMIFS(СВЦЭМ!$D$39:$D$782,СВЦЭМ!$A$39:$A$782,$A139,СВЦЭМ!$B$39:$B$782,D$119)+'СЕТ СН'!$H$14+СВЦЭМ!$D$10+'СЕТ СН'!$H$6-'СЕТ СН'!$H$26</f>
        <v>1379.10522683</v>
      </c>
      <c r="E139" s="36">
        <f>SUMIFS(СВЦЭМ!$D$39:$D$782,СВЦЭМ!$A$39:$A$782,$A139,СВЦЭМ!$B$39:$B$782,E$119)+'СЕТ СН'!$H$14+СВЦЭМ!$D$10+'СЕТ СН'!$H$6-'СЕТ СН'!$H$26</f>
        <v>1374.1167161800001</v>
      </c>
      <c r="F139" s="36">
        <f>SUMIFS(СВЦЭМ!$D$39:$D$782,СВЦЭМ!$A$39:$A$782,$A139,СВЦЭМ!$B$39:$B$782,F$119)+'СЕТ СН'!$H$14+СВЦЭМ!$D$10+'СЕТ СН'!$H$6-'СЕТ СН'!$H$26</f>
        <v>1376.4235378600001</v>
      </c>
      <c r="G139" s="36">
        <f>SUMIFS(СВЦЭМ!$D$39:$D$782,СВЦЭМ!$A$39:$A$782,$A139,СВЦЭМ!$B$39:$B$782,G$119)+'СЕТ СН'!$H$14+СВЦЭМ!$D$10+'СЕТ СН'!$H$6-'СЕТ СН'!$H$26</f>
        <v>1378.3830772400001</v>
      </c>
      <c r="H139" s="36">
        <f>SUMIFS(СВЦЭМ!$D$39:$D$782,СВЦЭМ!$A$39:$A$782,$A139,СВЦЭМ!$B$39:$B$782,H$119)+'СЕТ СН'!$H$14+СВЦЭМ!$D$10+'СЕТ СН'!$H$6-'СЕТ СН'!$H$26</f>
        <v>1424.7065723300002</v>
      </c>
      <c r="I139" s="36">
        <f>SUMIFS(СВЦЭМ!$D$39:$D$782,СВЦЭМ!$A$39:$A$782,$A139,СВЦЭМ!$B$39:$B$782,I$119)+'СЕТ СН'!$H$14+СВЦЭМ!$D$10+'СЕТ СН'!$H$6-'СЕТ СН'!$H$26</f>
        <v>1462.8158652200002</v>
      </c>
      <c r="J139" s="36">
        <f>SUMIFS(СВЦЭМ!$D$39:$D$782,СВЦЭМ!$A$39:$A$782,$A139,СВЦЭМ!$B$39:$B$782,J$119)+'СЕТ СН'!$H$14+СВЦЭМ!$D$10+'СЕТ СН'!$H$6-'СЕТ СН'!$H$26</f>
        <v>1419.42711179</v>
      </c>
      <c r="K139" s="36">
        <f>SUMIFS(СВЦЭМ!$D$39:$D$782,СВЦЭМ!$A$39:$A$782,$A139,СВЦЭМ!$B$39:$B$782,K$119)+'СЕТ СН'!$H$14+СВЦЭМ!$D$10+'СЕТ СН'!$H$6-'СЕТ СН'!$H$26</f>
        <v>1358.96112668</v>
      </c>
      <c r="L139" s="36">
        <f>SUMIFS(СВЦЭМ!$D$39:$D$782,СВЦЭМ!$A$39:$A$782,$A139,СВЦЭМ!$B$39:$B$782,L$119)+'СЕТ СН'!$H$14+СВЦЭМ!$D$10+'СЕТ СН'!$H$6-'СЕТ СН'!$H$26</f>
        <v>1365.0942727700001</v>
      </c>
      <c r="M139" s="36">
        <f>SUMIFS(СВЦЭМ!$D$39:$D$782,СВЦЭМ!$A$39:$A$782,$A139,СВЦЭМ!$B$39:$B$782,M$119)+'СЕТ СН'!$H$14+СВЦЭМ!$D$10+'СЕТ СН'!$H$6-'СЕТ СН'!$H$26</f>
        <v>1370.81207784</v>
      </c>
      <c r="N139" s="36">
        <f>SUMIFS(СВЦЭМ!$D$39:$D$782,СВЦЭМ!$A$39:$A$782,$A139,СВЦЭМ!$B$39:$B$782,N$119)+'СЕТ СН'!$H$14+СВЦЭМ!$D$10+'СЕТ СН'!$H$6-'СЕТ СН'!$H$26</f>
        <v>1390.90913789</v>
      </c>
      <c r="O139" s="36">
        <f>SUMIFS(СВЦЭМ!$D$39:$D$782,СВЦЭМ!$A$39:$A$782,$A139,СВЦЭМ!$B$39:$B$782,O$119)+'СЕТ СН'!$H$14+СВЦЭМ!$D$10+'СЕТ СН'!$H$6-'СЕТ СН'!$H$26</f>
        <v>1437.6860788600002</v>
      </c>
      <c r="P139" s="36">
        <f>SUMIFS(СВЦЭМ!$D$39:$D$782,СВЦЭМ!$A$39:$A$782,$A139,СВЦЭМ!$B$39:$B$782,P$119)+'СЕТ СН'!$H$14+СВЦЭМ!$D$10+'СЕТ СН'!$H$6-'СЕТ СН'!$H$26</f>
        <v>1458.6469976100002</v>
      </c>
      <c r="Q139" s="36">
        <f>SUMIFS(СВЦЭМ!$D$39:$D$782,СВЦЭМ!$A$39:$A$782,$A139,СВЦЭМ!$B$39:$B$782,Q$119)+'СЕТ СН'!$H$14+СВЦЭМ!$D$10+'СЕТ СН'!$H$6-'СЕТ СН'!$H$26</f>
        <v>1447.1314456</v>
      </c>
      <c r="R139" s="36">
        <f>SUMIFS(СВЦЭМ!$D$39:$D$782,СВЦЭМ!$A$39:$A$782,$A139,СВЦЭМ!$B$39:$B$782,R$119)+'СЕТ СН'!$H$14+СВЦЭМ!$D$10+'СЕТ СН'!$H$6-'СЕТ СН'!$H$26</f>
        <v>1451.76873084</v>
      </c>
      <c r="S139" s="36">
        <f>SUMIFS(СВЦЭМ!$D$39:$D$782,СВЦЭМ!$A$39:$A$782,$A139,СВЦЭМ!$B$39:$B$782,S$119)+'СЕТ СН'!$H$14+СВЦЭМ!$D$10+'СЕТ СН'!$H$6-'СЕТ СН'!$H$26</f>
        <v>1468.99542909</v>
      </c>
      <c r="T139" s="36">
        <f>SUMIFS(СВЦЭМ!$D$39:$D$782,СВЦЭМ!$A$39:$A$782,$A139,СВЦЭМ!$B$39:$B$782,T$119)+'СЕТ СН'!$H$14+СВЦЭМ!$D$10+'СЕТ СН'!$H$6-'СЕТ СН'!$H$26</f>
        <v>1403.3802553500002</v>
      </c>
      <c r="U139" s="36">
        <f>SUMIFS(СВЦЭМ!$D$39:$D$782,СВЦЭМ!$A$39:$A$782,$A139,СВЦЭМ!$B$39:$B$782,U$119)+'СЕТ СН'!$H$14+СВЦЭМ!$D$10+'СЕТ СН'!$H$6-'СЕТ СН'!$H$26</f>
        <v>1326.1586201500002</v>
      </c>
      <c r="V139" s="36">
        <f>SUMIFS(СВЦЭМ!$D$39:$D$782,СВЦЭМ!$A$39:$A$782,$A139,СВЦЭМ!$B$39:$B$782,V$119)+'СЕТ СН'!$H$14+СВЦЭМ!$D$10+'СЕТ СН'!$H$6-'СЕТ СН'!$H$26</f>
        <v>1284.9244870800001</v>
      </c>
      <c r="W139" s="36">
        <f>SUMIFS(СВЦЭМ!$D$39:$D$782,СВЦЭМ!$A$39:$A$782,$A139,СВЦЭМ!$B$39:$B$782,W$119)+'СЕТ СН'!$H$14+СВЦЭМ!$D$10+'СЕТ СН'!$H$6-'СЕТ СН'!$H$26</f>
        <v>1294.1702382999999</v>
      </c>
      <c r="X139" s="36">
        <f>SUMIFS(СВЦЭМ!$D$39:$D$782,СВЦЭМ!$A$39:$A$782,$A139,СВЦЭМ!$B$39:$B$782,X$119)+'СЕТ СН'!$H$14+СВЦЭМ!$D$10+'СЕТ СН'!$H$6-'СЕТ СН'!$H$26</f>
        <v>1321.9807981800002</v>
      </c>
      <c r="Y139" s="36">
        <f>SUMIFS(СВЦЭМ!$D$39:$D$782,СВЦЭМ!$A$39:$A$782,$A139,СВЦЭМ!$B$39:$B$782,Y$119)+'СЕТ СН'!$H$14+СВЦЭМ!$D$10+'СЕТ СН'!$H$6-'СЕТ СН'!$H$26</f>
        <v>1390.8943528900002</v>
      </c>
    </row>
    <row r="140" spans="1:25" ht="15.75" x14ac:dyDescent="0.2">
      <c r="A140" s="35">
        <f t="shared" si="3"/>
        <v>44307</v>
      </c>
      <c r="B140" s="36">
        <f>SUMIFS(СВЦЭМ!$D$39:$D$782,СВЦЭМ!$A$39:$A$782,$A140,СВЦЭМ!$B$39:$B$782,B$119)+'СЕТ СН'!$H$14+СВЦЭМ!$D$10+'СЕТ СН'!$H$6-'СЕТ СН'!$H$26</f>
        <v>1411.3063424300001</v>
      </c>
      <c r="C140" s="36">
        <f>SUMIFS(СВЦЭМ!$D$39:$D$782,СВЦЭМ!$A$39:$A$782,$A140,СВЦЭМ!$B$39:$B$782,C$119)+'СЕТ СН'!$H$14+СВЦЭМ!$D$10+'СЕТ СН'!$H$6-'СЕТ СН'!$H$26</f>
        <v>1432.12494453</v>
      </c>
      <c r="D140" s="36">
        <f>SUMIFS(СВЦЭМ!$D$39:$D$782,СВЦЭМ!$A$39:$A$782,$A140,СВЦЭМ!$B$39:$B$782,D$119)+'СЕТ СН'!$H$14+СВЦЭМ!$D$10+'СЕТ СН'!$H$6-'СЕТ СН'!$H$26</f>
        <v>1374.7341255200001</v>
      </c>
      <c r="E140" s="36">
        <f>SUMIFS(СВЦЭМ!$D$39:$D$782,СВЦЭМ!$A$39:$A$782,$A140,СВЦЭМ!$B$39:$B$782,E$119)+'СЕТ СН'!$H$14+СВЦЭМ!$D$10+'СЕТ СН'!$H$6-'СЕТ СН'!$H$26</f>
        <v>1382.6125605000002</v>
      </c>
      <c r="F140" s="36">
        <f>SUMIFS(СВЦЭМ!$D$39:$D$782,СВЦЭМ!$A$39:$A$782,$A140,СВЦЭМ!$B$39:$B$782,F$119)+'СЕТ СН'!$H$14+СВЦЭМ!$D$10+'СЕТ СН'!$H$6-'СЕТ СН'!$H$26</f>
        <v>1383.95528085</v>
      </c>
      <c r="G140" s="36">
        <f>SUMIFS(СВЦЭМ!$D$39:$D$782,СВЦЭМ!$A$39:$A$782,$A140,СВЦЭМ!$B$39:$B$782,G$119)+'СЕТ СН'!$H$14+СВЦЭМ!$D$10+'СЕТ СН'!$H$6-'СЕТ СН'!$H$26</f>
        <v>1379.0006675900001</v>
      </c>
      <c r="H140" s="36">
        <f>SUMIFS(СВЦЭМ!$D$39:$D$782,СВЦЭМ!$A$39:$A$782,$A140,СВЦЭМ!$B$39:$B$782,H$119)+'СЕТ СН'!$H$14+СВЦЭМ!$D$10+'СЕТ СН'!$H$6-'СЕТ СН'!$H$26</f>
        <v>1413.7646989300001</v>
      </c>
      <c r="I140" s="36">
        <f>SUMIFS(СВЦЭМ!$D$39:$D$782,СВЦЭМ!$A$39:$A$782,$A140,СВЦЭМ!$B$39:$B$782,I$119)+'СЕТ СН'!$H$14+СВЦЭМ!$D$10+'СЕТ СН'!$H$6-'СЕТ СН'!$H$26</f>
        <v>1409.7829949900001</v>
      </c>
      <c r="J140" s="36">
        <f>SUMIFS(СВЦЭМ!$D$39:$D$782,СВЦЭМ!$A$39:$A$782,$A140,СВЦЭМ!$B$39:$B$782,J$119)+'СЕТ СН'!$H$14+СВЦЭМ!$D$10+'СЕТ СН'!$H$6-'СЕТ СН'!$H$26</f>
        <v>1375.4675702000002</v>
      </c>
      <c r="K140" s="36">
        <f>SUMIFS(СВЦЭМ!$D$39:$D$782,СВЦЭМ!$A$39:$A$782,$A140,СВЦЭМ!$B$39:$B$782,K$119)+'СЕТ СН'!$H$14+СВЦЭМ!$D$10+'СЕТ СН'!$H$6-'СЕТ СН'!$H$26</f>
        <v>1326.9397846200002</v>
      </c>
      <c r="L140" s="36">
        <f>SUMIFS(СВЦЭМ!$D$39:$D$782,СВЦЭМ!$A$39:$A$782,$A140,СВЦЭМ!$B$39:$B$782,L$119)+'СЕТ СН'!$H$14+СВЦЭМ!$D$10+'СЕТ СН'!$H$6-'СЕТ СН'!$H$26</f>
        <v>1330.3494977100002</v>
      </c>
      <c r="M140" s="36">
        <f>SUMIFS(СВЦЭМ!$D$39:$D$782,СВЦЭМ!$A$39:$A$782,$A140,СВЦЭМ!$B$39:$B$782,M$119)+'СЕТ СН'!$H$14+СВЦЭМ!$D$10+'СЕТ СН'!$H$6-'СЕТ СН'!$H$26</f>
        <v>1339.1546086800001</v>
      </c>
      <c r="N140" s="36">
        <f>SUMIFS(СВЦЭМ!$D$39:$D$782,СВЦЭМ!$A$39:$A$782,$A140,СВЦЭМ!$B$39:$B$782,N$119)+'СЕТ СН'!$H$14+СВЦЭМ!$D$10+'СЕТ СН'!$H$6-'СЕТ СН'!$H$26</f>
        <v>1360.61627991</v>
      </c>
      <c r="O140" s="36">
        <f>SUMIFS(СВЦЭМ!$D$39:$D$782,СВЦЭМ!$A$39:$A$782,$A140,СВЦЭМ!$B$39:$B$782,O$119)+'СЕТ СН'!$H$14+СВЦЭМ!$D$10+'СЕТ СН'!$H$6-'СЕТ СН'!$H$26</f>
        <v>1399.0121928600001</v>
      </c>
      <c r="P140" s="36">
        <f>SUMIFS(СВЦЭМ!$D$39:$D$782,СВЦЭМ!$A$39:$A$782,$A140,СВЦЭМ!$B$39:$B$782,P$119)+'СЕТ СН'!$H$14+СВЦЭМ!$D$10+'СЕТ СН'!$H$6-'СЕТ СН'!$H$26</f>
        <v>1416.3769948300001</v>
      </c>
      <c r="Q140" s="36">
        <f>SUMIFS(СВЦЭМ!$D$39:$D$782,СВЦЭМ!$A$39:$A$782,$A140,СВЦЭМ!$B$39:$B$782,Q$119)+'СЕТ СН'!$H$14+СВЦЭМ!$D$10+'СЕТ СН'!$H$6-'СЕТ СН'!$H$26</f>
        <v>1415.0248265</v>
      </c>
      <c r="R140" s="36">
        <f>SUMIFS(СВЦЭМ!$D$39:$D$782,СВЦЭМ!$A$39:$A$782,$A140,СВЦЭМ!$B$39:$B$782,R$119)+'СЕТ СН'!$H$14+СВЦЭМ!$D$10+'СЕТ СН'!$H$6-'СЕТ СН'!$H$26</f>
        <v>1399.9762454900001</v>
      </c>
      <c r="S140" s="36">
        <f>SUMIFS(СВЦЭМ!$D$39:$D$782,СВЦЭМ!$A$39:$A$782,$A140,СВЦЭМ!$B$39:$B$782,S$119)+'СЕТ СН'!$H$14+СВЦЭМ!$D$10+'СЕТ СН'!$H$6-'СЕТ СН'!$H$26</f>
        <v>1411.74820318</v>
      </c>
      <c r="T140" s="36">
        <f>SUMIFS(СВЦЭМ!$D$39:$D$782,СВЦЭМ!$A$39:$A$782,$A140,СВЦЭМ!$B$39:$B$782,T$119)+'СЕТ СН'!$H$14+СВЦЭМ!$D$10+'СЕТ СН'!$H$6-'СЕТ СН'!$H$26</f>
        <v>1360.94317587</v>
      </c>
      <c r="U140" s="36">
        <f>SUMIFS(СВЦЭМ!$D$39:$D$782,СВЦЭМ!$A$39:$A$782,$A140,СВЦЭМ!$B$39:$B$782,U$119)+'СЕТ СН'!$H$14+СВЦЭМ!$D$10+'СЕТ СН'!$H$6-'СЕТ СН'!$H$26</f>
        <v>1285.9075900600001</v>
      </c>
      <c r="V140" s="36">
        <f>SUMIFS(СВЦЭМ!$D$39:$D$782,СВЦЭМ!$A$39:$A$782,$A140,СВЦЭМ!$B$39:$B$782,V$119)+'СЕТ СН'!$H$14+СВЦЭМ!$D$10+'СЕТ СН'!$H$6-'СЕТ СН'!$H$26</f>
        <v>1248.5705565400001</v>
      </c>
      <c r="W140" s="36">
        <f>SUMIFS(СВЦЭМ!$D$39:$D$782,СВЦЭМ!$A$39:$A$782,$A140,СВЦЭМ!$B$39:$B$782,W$119)+'СЕТ СН'!$H$14+СВЦЭМ!$D$10+'СЕТ СН'!$H$6-'СЕТ СН'!$H$26</f>
        <v>1263.6937926000001</v>
      </c>
      <c r="X140" s="36">
        <f>SUMIFS(СВЦЭМ!$D$39:$D$782,СВЦЭМ!$A$39:$A$782,$A140,СВЦЭМ!$B$39:$B$782,X$119)+'СЕТ СН'!$H$14+СВЦЭМ!$D$10+'СЕТ СН'!$H$6-'СЕТ СН'!$H$26</f>
        <v>1290.1748144400001</v>
      </c>
      <c r="Y140" s="36">
        <f>SUMIFS(СВЦЭМ!$D$39:$D$782,СВЦЭМ!$A$39:$A$782,$A140,СВЦЭМ!$B$39:$B$782,Y$119)+'СЕТ СН'!$H$14+СВЦЭМ!$D$10+'СЕТ СН'!$H$6-'СЕТ СН'!$H$26</f>
        <v>1349.2969133800002</v>
      </c>
    </row>
    <row r="141" spans="1:25" ht="15.75" x14ac:dyDescent="0.2">
      <c r="A141" s="35">
        <f t="shared" si="3"/>
        <v>44308</v>
      </c>
      <c r="B141" s="36">
        <f>SUMIFS(СВЦЭМ!$D$39:$D$782,СВЦЭМ!$A$39:$A$782,$A141,СВЦЭМ!$B$39:$B$782,B$119)+'СЕТ СН'!$H$14+СВЦЭМ!$D$10+'СЕТ СН'!$H$6-'СЕТ СН'!$H$26</f>
        <v>1212.0243452300001</v>
      </c>
      <c r="C141" s="36">
        <f>SUMIFS(СВЦЭМ!$D$39:$D$782,СВЦЭМ!$A$39:$A$782,$A141,СВЦЭМ!$B$39:$B$782,C$119)+'СЕТ СН'!$H$14+СВЦЭМ!$D$10+'СЕТ СН'!$H$6-'СЕТ СН'!$H$26</f>
        <v>1272.9647366199999</v>
      </c>
      <c r="D141" s="36">
        <f>SUMIFS(СВЦЭМ!$D$39:$D$782,СВЦЭМ!$A$39:$A$782,$A141,СВЦЭМ!$B$39:$B$782,D$119)+'СЕТ СН'!$H$14+СВЦЭМ!$D$10+'СЕТ СН'!$H$6-'СЕТ СН'!$H$26</f>
        <v>1295.3005874200001</v>
      </c>
      <c r="E141" s="36">
        <f>SUMIFS(СВЦЭМ!$D$39:$D$782,СВЦЭМ!$A$39:$A$782,$A141,СВЦЭМ!$B$39:$B$782,E$119)+'СЕТ СН'!$H$14+СВЦЭМ!$D$10+'СЕТ СН'!$H$6-'СЕТ СН'!$H$26</f>
        <v>1299.0452447</v>
      </c>
      <c r="F141" s="36">
        <f>SUMIFS(СВЦЭМ!$D$39:$D$782,СВЦЭМ!$A$39:$A$782,$A141,СВЦЭМ!$B$39:$B$782,F$119)+'СЕТ СН'!$H$14+СВЦЭМ!$D$10+'СЕТ СН'!$H$6-'СЕТ СН'!$H$26</f>
        <v>1302.6172198400002</v>
      </c>
      <c r="G141" s="36">
        <f>SUMIFS(СВЦЭМ!$D$39:$D$782,СВЦЭМ!$A$39:$A$782,$A141,СВЦЭМ!$B$39:$B$782,G$119)+'СЕТ СН'!$H$14+СВЦЭМ!$D$10+'СЕТ СН'!$H$6-'СЕТ СН'!$H$26</f>
        <v>1294.7281768600001</v>
      </c>
      <c r="H141" s="36">
        <f>SUMIFS(СВЦЭМ!$D$39:$D$782,СВЦЭМ!$A$39:$A$782,$A141,СВЦЭМ!$B$39:$B$782,H$119)+'СЕТ СН'!$H$14+СВЦЭМ!$D$10+'СЕТ СН'!$H$6-'СЕТ СН'!$H$26</f>
        <v>1291.33430527</v>
      </c>
      <c r="I141" s="36">
        <f>SUMIFS(СВЦЭМ!$D$39:$D$782,СВЦЭМ!$A$39:$A$782,$A141,СВЦЭМ!$B$39:$B$782,I$119)+'СЕТ СН'!$H$14+СВЦЭМ!$D$10+'СЕТ СН'!$H$6-'СЕТ СН'!$H$26</f>
        <v>1227.98340949</v>
      </c>
      <c r="J141" s="36">
        <f>SUMIFS(СВЦЭМ!$D$39:$D$782,СВЦЭМ!$A$39:$A$782,$A141,СВЦЭМ!$B$39:$B$782,J$119)+'СЕТ СН'!$H$14+СВЦЭМ!$D$10+'СЕТ СН'!$H$6-'СЕТ СН'!$H$26</f>
        <v>1167.74238126</v>
      </c>
      <c r="K141" s="36">
        <f>SUMIFS(СВЦЭМ!$D$39:$D$782,СВЦЭМ!$A$39:$A$782,$A141,СВЦЭМ!$B$39:$B$782,K$119)+'СЕТ СН'!$H$14+СВЦЭМ!$D$10+'СЕТ СН'!$H$6-'СЕТ СН'!$H$26</f>
        <v>1119.2318354399999</v>
      </c>
      <c r="L141" s="36">
        <f>SUMIFS(СВЦЭМ!$D$39:$D$782,СВЦЭМ!$A$39:$A$782,$A141,СВЦЭМ!$B$39:$B$782,L$119)+'СЕТ СН'!$H$14+СВЦЭМ!$D$10+'СЕТ СН'!$H$6-'СЕТ СН'!$H$26</f>
        <v>1128.7819680100001</v>
      </c>
      <c r="M141" s="36">
        <f>SUMIFS(СВЦЭМ!$D$39:$D$782,СВЦЭМ!$A$39:$A$782,$A141,СВЦЭМ!$B$39:$B$782,M$119)+'СЕТ СН'!$H$14+СВЦЭМ!$D$10+'СЕТ СН'!$H$6-'СЕТ СН'!$H$26</f>
        <v>1128.21483835</v>
      </c>
      <c r="N141" s="36">
        <f>SUMIFS(СВЦЭМ!$D$39:$D$782,СВЦЭМ!$A$39:$A$782,$A141,СВЦЭМ!$B$39:$B$782,N$119)+'СЕТ СН'!$H$14+СВЦЭМ!$D$10+'СЕТ СН'!$H$6-'СЕТ СН'!$H$26</f>
        <v>1149.56545226</v>
      </c>
      <c r="O141" s="36">
        <f>SUMIFS(СВЦЭМ!$D$39:$D$782,СВЦЭМ!$A$39:$A$782,$A141,СВЦЭМ!$B$39:$B$782,O$119)+'СЕТ СН'!$H$14+СВЦЭМ!$D$10+'СЕТ СН'!$H$6-'СЕТ СН'!$H$26</f>
        <v>1222.17630596</v>
      </c>
      <c r="P141" s="36">
        <f>SUMIFS(СВЦЭМ!$D$39:$D$782,СВЦЭМ!$A$39:$A$782,$A141,СВЦЭМ!$B$39:$B$782,P$119)+'СЕТ СН'!$H$14+СВЦЭМ!$D$10+'СЕТ СН'!$H$6-'СЕТ СН'!$H$26</f>
        <v>1223.4342074799999</v>
      </c>
      <c r="Q141" s="36">
        <f>SUMIFS(СВЦЭМ!$D$39:$D$782,СВЦЭМ!$A$39:$A$782,$A141,СВЦЭМ!$B$39:$B$782,Q$119)+'СЕТ СН'!$H$14+СВЦЭМ!$D$10+'СЕТ СН'!$H$6-'СЕТ СН'!$H$26</f>
        <v>1223.3563210500001</v>
      </c>
      <c r="R141" s="36">
        <f>SUMIFS(СВЦЭМ!$D$39:$D$782,СВЦЭМ!$A$39:$A$782,$A141,СВЦЭМ!$B$39:$B$782,R$119)+'СЕТ СН'!$H$14+СВЦЭМ!$D$10+'СЕТ СН'!$H$6-'СЕТ СН'!$H$26</f>
        <v>1206.79022074</v>
      </c>
      <c r="S141" s="36">
        <f>SUMIFS(СВЦЭМ!$D$39:$D$782,СВЦЭМ!$A$39:$A$782,$A141,СВЦЭМ!$B$39:$B$782,S$119)+'СЕТ СН'!$H$14+СВЦЭМ!$D$10+'СЕТ СН'!$H$6-'СЕТ СН'!$H$26</f>
        <v>1212.9836090000001</v>
      </c>
      <c r="T141" s="36">
        <f>SUMIFS(СВЦЭМ!$D$39:$D$782,СВЦЭМ!$A$39:$A$782,$A141,СВЦЭМ!$B$39:$B$782,T$119)+'СЕТ СН'!$H$14+СВЦЭМ!$D$10+'СЕТ СН'!$H$6-'СЕТ СН'!$H$26</f>
        <v>1150.42114311</v>
      </c>
      <c r="U141" s="36">
        <f>SUMIFS(СВЦЭМ!$D$39:$D$782,СВЦЭМ!$A$39:$A$782,$A141,СВЦЭМ!$B$39:$B$782,U$119)+'СЕТ СН'!$H$14+СВЦЭМ!$D$10+'СЕТ СН'!$H$6-'СЕТ СН'!$H$26</f>
        <v>1153.1028597</v>
      </c>
      <c r="V141" s="36">
        <f>SUMIFS(СВЦЭМ!$D$39:$D$782,СВЦЭМ!$A$39:$A$782,$A141,СВЦЭМ!$B$39:$B$782,V$119)+'СЕТ СН'!$H$14+СВЦЭМ!$D$10+'СЕТ СН'!$H$6-'СЕТ СН'!$H$26</f>
        <v>1189.48899508</v>
      </c>
      <c r="W141" s="36">
        <f>SUMIFS(СВЦЭМ!$D$39:$D$782,СВЦЭМ!$A$39:$A$782,$A141,СВЦЭМ!$B$39:$B$782,W$119)+'СЕТ СН'!$H$14+СВЦЭМ!$D$10+'СЕТ СН'!$H$6-'СЕТ СН'!$H$26</f>
        <v>1204.9182498800001</v>
      </c>
      <c r="X141" s="36">
        <f>SUMIFS(СВЦЭМ!$D$39:$D$782,СВЦЭМ!$A$39:$A$782,$A141,СВЦЭМ!$B$39:$B$782,X$119)+'СЕТ СН'!$H$14+СВЦЭМ!$D$10+'СЕТ СН'!$H$6-'СЕТ СН'!$H$26</f>
        <v>1177.72258801</v>
      </c>
      <c r="Y141" s="36">
        <f>SUMIFS(СВЦЭМ!$D$39:$D$782,СВЦЭМ!$A$39:$A$782,$A141,СВЦЭМ!$B$39:$B$782,Y$119)+'СЕТ СН'!$H$14+СВЦЭМ!$D$10+'СЕТ СН'!$H$6-'СЕТ СН'!$H$26</f>
        <v>1157.5847711700001</v>
      </c>
    </row>
    <row r="142" spans="1:25" ht="15.75" x14ac:dyDescent="0.2">
      <c r="A142" s="35">
        <f t="shared" si="3"/>
        <v>44309</v>
      </c>
      <c r="B142" s="36">
        <f>SUMIFS(СВЦЭМ!$D$39:$D$782,СВЦЭМ!$A$39:$A$782,$A142,СВЦЭМ!$B$39:$B$782,B$119)+'СЕТ СН'!$H$14+СВЦЭМ!$D$10+'СЕТ СН'!$H$6-'СЕТ СН'!$H$26</f>
        <v>1155.9801863</v>
      </c>
      <c r="C142" s="36">
        <f>SUMIFS(СВЦЭМ!$D$39:$D$782,СВЦЭМ!$A$39:$A$782,$A142,СВЦЭМ!$B$39:$B$782,C$119)+'СЕТ СН'!$H$14+СВЦЭМ!$D$10+'СЕТ СН'!$H$6-'СЕТ СН'!$H$26</f>
        <v>1215.9477994700001</v>
      </c>
      <c r="D142" s="36">
        <f>SUMIFS(СВЦЭМ!$D$39:$D$782,СВЦЭМ!$A$39:$A$782,$A142,СВЦЭМ!$B$39:$B$782,D$119)+'СЕТ СН'!$H$14+СВЦЭМ!$D$10+'СЕТ СН'!$H$6-'СЕТ СН'!$H$26</f>
        <v>1245.79751033</v>
      </c>
      <c r="E142" s="36">
        <f>SUMIFS(СВЦЭМ!$D$39:$D$782,СВЦЭМ!$A$39:$A$782,$A142,СВЦЭМ!$B$39:$B$782,E$119)+'СЕТ СН'!$H$14+СВЦЭМ!$D$10+'СЕТ СН'!$H$6-'СЕТ СН'!$H$26</f>
        <v>1246.6078350400001</v>
      </c>
      <c r="F142" s="36">
        <f>SUMIFS(СВЦЭМ!$D$39:$D$782,СВЦЭМ!$A$39:$A$782,$A142,СВЦЭМ!$B$39:$B$782,F$119)+'СЕТ СН'!$H$14+СВЦЭМ!$D$10+'СЕТ СН'!$H$6-'СЕТ СН'!$H$26</f>
        <v>1246.16431033</v>
      </c>
      <c r="G142" s="36">
        <f>SUMIFS(СВЦЭМ!$D$39:$D$782,СВЦЭМ!$A$39:$A$782,$A142,СВЦЭМ!$B$39:$B$782,G$119)+'СЕТ СН'!$H$14+СВЦЭМ!$D$10+'СЕТ СН'!$H$6-'СЕТ СН'!$H$26</f>
        <v>1229.76172099</v>
      </c>
      <c r="H142" s="36">
        <f>SUMIFS(СВЦЭМ!$D$39:$D$782,СВЦЭМ!$A$39:$A$782,$A142,СВЦЭМ!$B$39:$B$782,H$119)+'СЕТ СН'!$H$14+СВЦЭМ!$D$10+'СЕТ СН'!$H$6-'СЕТ СН'!$H$26</f>
        <v>1210.6965891300001</v>
      </c>
      <c r="I142" s="36">
        <f>SUMIFS(СВЦЭМ!$D$39:$D$782,СВЦЭМ!$A$39:$A$782,$A142,СВЦЭМ!$B$39:$B$782,I$119)+'СЕТ СН'!$H$14+СВЦЭМ!$D$10+'СЕТ СН'!$H$6-'СЕТ СН'!$H$26</f>
        <v>1168.43229997</v>
      </c>
      <c r="J142" s="36">
        <f>SUMIFS(СВЦЭМ!$D$39:$D$782,СВЦЭМ!$A$39:$A$782,$A142,СВЦЭМ!$B$39:$B$782,J$119)+'СЕТ СН'!$H$14+СВЦЭМ!$D$10+'СЕТ СН'!$H$6-'СЕТ СН'!$H$26</f>
        <v>1176.1659466600001</v>
      </c>
      <c r="K142" s="36">
        <f>SUMIFS(СВЦЭМ!$D$39:$D$782,СВЦЭМ!$A$39:$A$782,$A142,СВЦЭМ!$B$39:$B$782,K$119)+'СЕТ СН'!$H$14+СВЦЭМ!$D$10+'СЕТ СН'!$H$6-'СЕТ СН'!$H$26</f>
        <v>1135.8478698200001</v>
      </c>
      <c r="L142" s="36">
        <f>SUMIFS(СВЦЭМ!$D$39:$D$782,СВЦЭМ!$A$39:$A$782,$A142,СВЦЭМ!$B$39:$B$782,L$119)+'СЕТ СН'!$H$14+СВЦЭМ!$D$10+'СЕТ СН'!$H$6-'СЕТ СН'!$H$26</f>
        <v>1140.92186126</v>
      </c>
      <c r="M142" s="36">
        <f>SUMIFS(СВЦЭМ!$D$39:$D$782,СВЦЭМ!$A$39:$A$782,$A142,СВЦЭМ!$B$39:$B$782,M$119)+'СЕТ СН'!$H$14+СВЦЭМ!$D$10+'СЕТ СН'!$H$6-'СЕТ СН'!$H$26</f>
        <v>1131.1278789200001</v>
      </c>
      <c r="N142" s="36">
        <f>SUMIFS(СВЦЭМ!$D$39:$D$782,СВЦЭМ!$A$39:$A$782,$A142,СВЦЭМ!$B$39:$B$782,N$119)+'СЕТ СН'!$H$14+СВЦЭМ!$D$10+'СЕТ СН'!$H$6-'СЕТ СН'!$H$26</f>
        <v>1141.7539663</v>
      </c>
      <c r="O142" s="36">
        <f>SUMIFS(СВЦЭМ!$D$39:$D$782,СВЦЭМ!$A$39:$A$782,$A142,СВЦЭМ!$B$39:$B$782,O$119)+'СЕТ СН'!$H$14+СВЦЭМ!$D$10+'СЕТ СН'!$H$6-'СЕТ СН'!$H$26</f>
        <v>1183.1588414</v>
      </c>
      <c r="P142" s="36">
        <f>SUMIFS(СВЦЭМ!$D$39:$D$782,СВЦЭМ!$A$39:$A$782,$A142,СВЦЭМ!$B$39:$B$782,P$119)+'СЕТ СН'!$H$14+СВЦЭМ!$D$10+'СЕТ СН'!$H$6-'СЕТ СН'!$H$26</f>
        <v>1163.7062487600001</v>
      </c>
      <c r="Q142" s="36">
        <f>SUMIFS(СВЦЭМ!$D$39:$D$782,СВЦЭМ!$A$39:$A$782,$A142,СВЦЭМ!$B$39:$B$782,Q$119)+'СЕТ СН'!$H$14+СВЦЭМ!$D$10+'СЕТ СН'!$H$6-'СЕТ СН'!$H$26</f>
        <v>1156.93797806</v>
      </c>
      <c r="R142" s="36">
        <f>SUMIFS(СВЦЭМ!$D$39:$D$782,СВЦЭМ!$A$39:$A$782,$A142,СВЦЭМ!$B$39:$B$782,R$119)+'СЕТ СН'!$H$14+СВЦЭМ!$D$10+'СЕТ СН'!$H$6-'СЕТ СН'!$H$26</f>
        <v>1154.9254852200002</v>
      </c>
      <c r="S142" s="36">
        <f>SUMIFS(СВЦЭМ!$D$39:$D$782,СВЦЭМ!$A$39:$A$782,$A142,СВЦЭМ!$B$39:$B$782,S$119)+'СЕТ СН'!$H$14+СВЦЭМ!$D$10+'СЕТ СН'!$H$6-'СЕТ СН'!$H$26</f>
        <v>1173.7704954800001</v>
      </c>
      <c r="T142" s="36">
        <f>SUMIFS(СВЦЭМ!$D$39:$D$782,СВЦЭМ!$A$39:$A$782,$A142,СВЦЭМ!$B$39:$B$782,T$119)+'СЕТ СН'!$H$14+СВЦЭМ!$D$10+'СЕТ СН'!$H$6-'СЕТ СН'!$H$26</f>
        <v>1149.5829979600001</v>
      </c>
      <c r="U142" s="36">
        <f>SUMIFS(СВЦЭМ!$D$39:$D$782,СВЦЭМ!$A$39:$A$782,$A142,СВЦЭМ!$B$39:$B$782,U$119)+'СЕТ СН'!$H$14+СВЦЭМ!$D$10+'СЕТ СН'!$H$6-'СЕТ СН'!$H$26</f>
        <v>1109.9178252300001</v>
      </c>
      <c r="V142" s="36">
        <f>SUMIFS(СВЦЭМ!$D$39:$D$782,СВЦЭМ!$A$39:$A$782,$A142,СВЦЭМ!$B$39:$B$782,V$119)+'СЕТ СН'!$H$14+СВЦЭМ!$D$10+'СЕТ СН'!$H$6-'СЕТ СН'!$H$26</f>
        <v>1132.5410002000001</v>
      </c>
      <c r="W142" s="36">
        <f>SUMIFS(СВЦЭМ!$D$39:$D$782,СВЦЭМ!$A$39:$A$782,$A142,СВЦЭМ!$B$39:$B$782,W$119)+'СЕТ СН'!$H$14+СВЦЭМ!$D$10+'СЕТ СН'!$H$6-'СЕТ СН'!$H$26</f>
        <v>1155.44139866</v>
      </c>
      <c r="X142" s="36">
        <f>SUMIFS(СВЦЭМ!$D$39:$D$782,СВЦЭМ!$A$39:$A$782,$A142,СВЦЭМ!$B$39:$B$782,X$119)+'СЕТ СН'!$H$14+СВЦЭМ!$D$10+'СЕТ СН'!$H$6-'СЕТ СН'!$H$26</f>
        <v>1110.59076974</v>
      </c>
      <c r="Y142" s="36">
        <f>SUMIFS(СВЦЭМ!$D$39:$D$782,СВЦЭМ!$A$39:$A$782,$A142,СВЦЭМ!$B$39:$B$782,Y$119)+'СЕТ СН'!$H$14+СВЦЭМ!$D$10+'СЕТ СН'!$H$6-'СЕТ СН'!$H$26</f>
        <v>1094.3500079099999</v>
      </c>
    </row>
    <row r="143" spans="1:25" ht="15.75" x14ac:dyDescent="0.2">
      <c r="A143" s="35">
        <f t="shared" si="3"/>
        <v>44310</v>
      </c>
      <c r="B143" s="36">
        <f>SUMIFS(СВЦЭМ!$D$39:$D$782,СВЦЭМ!$A$39:$A$782,$A143,СВЦЭМ!$B$39:$B$782,B$119)+'СЕТ СН'!$H$14+СВЦЭМ!$D$10+'СЕТ СН'!$H$6-'СЕТ СН'!$H$26</f>
        <v>1319.80341742</v>
      </c>
      <c r="C143" s="36">
        <f>SUMIFS(СВЦЭМ!$D$39:$D$782,СВЦЭМ!$A$39:$A$782,$A143,СВЦЭМ!$B$39:$B$782,C$119)+'СЕТ СН'!$H$14+СВЦЭМ!$D$10+'СЕТ СН'!$H$6-'СЕТ СН'!$H$26</f>
        <v>1416.9277493100001</v>
      </c>
      <c r="D143" s="36">
        <f>SUMIFS(СВЦЭМ!$D$39:$D$782,СВЦЭМ!$A$39:$A$782,$A143,СВЦЭМ!$B$39:$B$782,D$119)+'СЕТ СН'!$H$14+СВЦЭМ!$D$10+'СЕТ СН'!$H$6-'СЕТ СН'!$H$26</f>
        <v>1480.01955395</v>
      </c>
      <c r="E143" s="36">
        <f>SUMIFS(СВЦЭМ!$D$39:$D$782,СВЦЭМ!$A$39:$A$782,$A143,СВЦЭМ!$B$39:$B$782,E$119)+'СЕТ СН'!$H$14+СВЦЭМ!$D$10+'СЕТ СН'!$H$6-'СЕТ СН'!$H$26</f>
        <v>1470.4432602500001</v>
      </c>
      <c r="F143" s="36">
        <f>SUMIFS(СВЦЭМ!$D$39:$D$782,СВЦЭМ!$A$39:$A$782,$A143,СВЦЭМ!$B$39:$B$782,F$119)+'СЕТ СН'!$H$14+СВЦЭМ!$D$10+'СЕТ СН'!$H$6-'СЕТ СН'!$H$26</f>
        <v>1485.2439755400001</v>
      </c>
      <c r="G143" s="36">
        <f>SUMIFS(СВЦЭМ!$D$39:$D$782,СВЦЭМ!$A$39:$A$782,$A143,СВЦЭМ!$B$39:$B$782,G$119)+'СЕТ СН'!$H$14+СВЦЭМ!$D$10+'СЕТ СН'!$H$6-'СЕТ СН'!$H$26</f>
        <v>1457.0873423400001</v>
      </c>
      <c r="H143" s="36">
        <f>SUMIFS(СВЦЭМ!$D$39:$D$782,СВЦЭМ!$A$39:$A$782,$A143,СВЦЭМ!$B$39:$B$782,H$119)+'СЕТ СН'!$H$14+СВЦЭМ!$D$10+'СЕТ СН'!$H$6-'СЕТ СН'!$H$26</f>
        <v>1412.4477696700001</v>
      </c>
      <c r="I143" s="36">
        <f>SUMIFS(СВЦЭМ!$D$39:$D$782,СВЦЭМ!$A$39:$A$782,$A143,СВЦЭМ!$B$39:$B$782,I$119)+'СЕТ СН'!$H$14+СВЦЭМ!$D$10+'СЕТ СН'!$H$6-'СЕТ СН'!$H$26</f>
        <v>1366.9811613500001</v>
      </c>
      <c r="J143" s="36">
        <f>SUMIFS(СВЦЭМ!$D$39:$D$782,СВЦЭМ!$A$39:$A$782,$A143,СВЦЭМ!$B$39:$B$782,J$119)+'СЕТ СН'!$H$14+СВЦЭМ!$D$10+'СЕТ СН'!$H$6-'СЕТ СН'!$H$26</f>
        <v>1273.5526333100001</v>
      </c>
      <c r="K143" s="36">
        <f>SUMIFS(СВЦЭМ!$D$39:$D$782,СВЦЭМ!$A$39:$A$782,$A143,СВЦЭМ!$B$39:$B$782,K$119)+'СЕТ СН'!$H$14+СВЦЭМ!$D$10+'СЕТ СН'!$H$6-'СЕТ СН'!$H$26</f>
        <v>1201.5751997700002</v>
      </c>
      <c r="L143" s="36">
        <f>SUMIFS(СВЦЭМ!$D$39:$D$782,СВЦЭМ!$A$39:$A$782,$A143,СВЦЭМ!$B$39:$B$782,L$119)+'СЕТ СН'!$H$14+СВЦЭМ!$D$10+'СЕТ СН'!$H$6-'СЕТ СН'!$H$26</f>
        <v>1197.2015869900001</v>
      </c>
      <c r="M143" s="36">
        <f>SUMIFS(СВЦЭМ!$D$39:$D$782,СВЦЭМ!$A$39:$A$782,$A143,СВЦЭМ!$B$39:$B$782,M$119)+'СЕТ СН'!$H$14+СВЦЭМ!$D$10+'СЕТ СН'!$H$6-'СЕТ СН'!$H$26</f>
        <v>1211.7937695400001</v>
      </c>
      <c r="N143" s="36">
        <f>SUMIFS(СВЦЭМ!$D$39:$D$782,СВЦЭМ!$A$39:$A$782,$A143,СВЦЭМ!$B$39:$B$782,N$119)+'СЕТ СН'!$H$14+СВЦЭМ!$D$10+'СЕТ СН'!$H$6-'СЕТ СН'!$H$26</f>
        <v>1235.9967124</v>
      </c>
      <c r="O143" s="36">
        <f>SUMIFS(СВЦЭМ!$D$39:$D$782,СВЦЭМ!$A$39:$A$782,$A143,СВЦЭМ!$B$39:$B$782,O$119)+'СЕТ СН'!$H$14+СВЦЭМ!$D$10+'СЕТ СН'!$H$6-'СЕТ СН'!$H$26</f>
        <v>1299.6782055300002</v>
      </c>
      <c r="P143" s="36">
        <f>SUMIFS(СВЦЭМ!$D$39:$D$782,СВЦЭМ!$A$39:$A$782,$A143,СВЦЭМ!$B$39:$B$782,P$119)+'СЕТ СН'!$H$14+СВЦЭМ!$D$10+'СЕТ СН'!$H$6-'СЕТ СН'!$H$26</f>
        <v>1359.38874904</v>
      </c>
      <c r="Q143" s="36">
        <f>SUMIFS(СВЦЭМ!$D$39:$D$782,СВЦЭМ!$A$39:$A$782,$A143,СВЦЭМ!$B$39:$B$782,Q$119)+'СЕТ СН'!$H$14+СВЦЭМ!$D$10+'СЕТ СН'!$H$6-'СЕТ СН'!$H$26</f>
        <v>1365.7177035500001</v>
      </c>
      <c r="R143" s="36">
        <f>SUMIFS(СВЦЭМ!$D$39:$D$782,СВЦЭМ!$A$39:$A$782,$A143,СВЦЭМ!$B$39:$B$782,R$119)+'СЕТ СН'!$H$14+СВЦЭМ!$D$10+'СЕТ СН'!$H$6-'СЕТ СН'!$H$26</f>
        <v>1358.86090945</v>
      </c>
      <c r="S143" s="36">
        <f>SUMIFS(СВЦЭМ!$D$39:$D$782,СВЦЭМ!$A$39:$A$782,$A143,СВЦЭМ!$B$39:$B$782,S$119)+'СЕТ СН'!$H$14+СВЦЭМ!$D$10+'СЕТ СН'!$H$6-'СЕТ СН'!$H$26</f>
        <v>1334.8042762300001</v>
      </c>
      <c r="T143" s="36">
        <f>SUMIFS(СВЦЭМ!$D$39:$D$782,СВЦЭМ!$A$39:$A$782,$A143,СВЦЭМ!$B$39:$B$782,T$119)+'СЕТ СН'!$H$14+СВЦЭМ!$D$10+'СЕТ СН'!$H$6-'СЕТ СН'!$H$26</f>
        <v>1250.23298118</v>
      </c>
      <c r="U143" s="36">
        <f>SUMIFS(СВЦЭМ!$D$39:$D$782,СВЦЭМ!$A$39:$A$782,$A143,СВЦЭМ!$B$39:$B$782,U$119)+'СЕТ СН'!$H$14+СВЦЭМ!$D$10+'СЕТ СН'!$H$6-'СЕТ СН'!$H$26</f>
        <v>1180.23841539</v>
      </c>
      <c r="V143" s="36">
        <f>SUMIFS(СВЦЭМ!$D$39:$D$782,СВЦЭМ!$A$39:$A$782,$A143,СВЦЭМ!$B$39:$B$782,V$119)+'СЕТ СН'!$H$14+СВЦЭМ!$D$10+'СЕТ СН'!$H$6-'СЕТ СН'!$H$26</f>
        <v>1122.73877713</v>
      </c>
      <c r="W143" s="36">
        <f>SUMIFS(СВЦЭМ!$D$39:$D$782,СВЦЭМ!$A$39:$A$782,$A143,СВЦЭМ!$B$39:$B$782,W$119)+'СЕТ СН'!$H$14+СВЦЭМ!$D$10+'СЕТ СН'!$H$6-'СЕТ СН'!$H$26</f>
        <v>1151.81650623</v>
      </c>
      <c r="X143" s="36">
        <f>SUMIFS(СВЦЭМ!$D$39:$D$782,СВЦЭМ!$A$39:$A$782,$A143,СВЦЭМ!$B$39:$B$782,X$119)+'СЕТ СН'!$H$14+СВЦЭМ!$D$10+'СЕТ СН'!$H$6-'СЕТ СН'!$H$26</f>
        <v>1174.00923655</v>
      </c>
      <c r="Y143" s="36">
        <f>SUMIFS(СВЦЭМ!$D$39:$D$782,СВЦЭМ!$A$39:$A$782,$A143,СВЦЭМ!$B$39:$B$782,Y$119)+'СЕТ СН'!$H$14+СВЦЭМ!$D$10+'СЕТ СН'!$H$6-'СЕТ СН'!$H$26</f>
        <v>1237.07957201</v>
      </c>
    </row>
    <row r="144" spans="1:25" ht="15.75" x14ac:dyDescent="0.2">
      <c r="A144" s="35">
        <f t="shared" si="3"/>
        <v>44311</v>
      </c>
      <c r="B144" s="36">
        <f>SUMIFS(СВЦЭМ!$D$39:$D$782,СВЦЭМ!$A$39:$A$782,$A144,СВЦЭМ!$B$39:$B$782,B$119)+'СЕТ СН'!$H$14+СВЦЭМ!$D$10+'СЕТ СН'!$H$6-'СЕТ СН'!$H$26</f>
        <v>1272.9887960999999</v>
      </c>
      <c r="C144" s="36">
        <f>SUMIFS(СВЦЭМ!$D$39:$D$782,СВЦЭМ!$A$39:$A$782,$A144,СВЦЭМ!$B$39:$B$782,C$119)+'СЕТ СН'!$H$14+СВЦЭМ!$D$10+'СЕТ СН'!$H$6-'СЕТ СН'!$H$26</f>
        <v>1322.5034628700002</v>
      </c>
      <c r="D144" s="36">
        <f>SUMIFS(СВЦЭМ!$D$39:$D$782,СВЦЭМ!$A$39:$A$782,$A144,СВЦЭМ!$B$39:$B$782,D$119)+'СЕТ СН'!$H$14+СВЦЭМ!$D$10+'СЕТ СН'!$H$6-'СЕТ СН'!$H$26</f>
        <v>1268.56566361</v>
      </c>
      <c r="E144" s="36">
        <f>SUMIFS(СВЦЭМ!$D$39:$D$782,СВЦЭМ!$A$39:$A$782,$A144,СВЦЭМ!$B$39:$B$782,E$119)+'СЕТ СН'!$H$14+СВЦЭМ!$D$10+'СЕТ СН'!$H$6-'СЕТ СН'!$H$26</f>
        <v>1257.0739206800001</v>
      </c>
      <c r="F144" s="36">
        <f>SUMIFS(СВЦЭМ!$D$39:$D$782,СВЦЭМ!$A$39:$A$782,$A144,СВЦЭМ!$B$39:$B$782,F$119)+'СЕТ СН'!$H$14+СВЦЭМ!$D$10+'СЕТ СН'!$H$6-'СЕТ СН'!$H$26</f>
        <v>1255.8276988300001</v>
      </c>
      <c r="G144" s="36">
        <f>SUMIFS(СВЦЭМ!$D$39:$D$782,СВЦЭМ!$A$39:$A$782,$A144,СВЦЭМ!$B$39:$B$782,G$119)+'СЕТ СН'!$H$14+СВЦЭМ!$D$10+'СЕТ СН'!$H$6-'СЕТ СН'!$H$26</f>
        <v>1260.9616598800001</v>
      </c>
      <c r="H144" s="36">
        <f>SUMIFS(СВЦЭМ!$D$39:$D$782,СВЦЭМ!$A$39:$A$782,$A144,СВЦЭМ!$B$39:$B$782,H$119)+'СЕТ СН'!$H$14+СВЦЭМ!$D$10+'СЕТ СН'!$H$6-'СЕТ СН'!$H$26</f>
        <v>1268.10159417</v>
      </c>
      <c r="I144" s="36">
        <f>SUMIFS(СВЦЭМ!$D$39:$D$782,СВЦЭМ!$A$39:$A$782,$A144,СВЦЭМ!$B$39:$B$782,I$119)+'СЕТ СН'!$H$14+СВЦЭМ!$D$10+'СЕТ СН'!$H$6-'СЕТ СН'!$H$26</f>
        <v>1289.48010344</v>
      </c>
      <c r="J144" s="36">
        <f>SUMIFS(СВЦЭМ!$D$39:$D$782,СВЦЭМ!$A$39:$A$782,$A144,СВЦЭМ!$B$39:$B$782,J$119)+'СЕТ СН'!$H$14+СВЦЭМ!$D$10+'СЕТ СН'!$H$6-'СЕТ СН'!$H$26</f>
        <v>1230.05623141</v>
      </c>
      <c r="K144" s="36">
        <f>SUMIFS(СВЦЭМ!$D$39:$D$782,СВЦЭМ!$A$39:$A$782,$A144,СВЦЭМ!$B$39:$B$782,K$119)+'СЕТ СН'!$H$14+СВЦЭМ!$D$10+'СЕТ СН'!$H$6-'СЕТ СН'!$H$26</f>
        <v>1157.6689768200001</v>
      </c>
      <c r="L144" s="36">
        <f>SUMIFS(СВЦЭМ!$D$39:$D$782,СВЦЭМ!$A$39:$A$782,$A144,СВЦЭМ!$B$39:$B$782,L$119)+'СЕТ СН'!$H$14+СВЦЭМ!$D$10+'СЕТ СН'!$H$6-'СЕТ СН'!$H$26</f>
        <v>1163.9972327400001</v>
      </c>
      <c r="M144" s="36">
        <f>SUMIFS(СВЦЭМ!$D$39:$D$782,СВЦЭМ!$A$39:$A$782,$A144,СВЦЭМ!$B$39:$B$782,M$119)+'СЕТ СН'!$H$14+СВЦЭМ!$D$10+'СЕТ СН'!$H$6-'СЕТ СН'!$H$26</f>
        <v>1161.47639336</v>
      </c>
      <c r="N144" s="36">
        <f>SUMIFS(СВЦЭМ!$D$39:$D$782,СВЦЭМ!$A$39:$A$782,$A144,СВЦЭМ!$B$39:$B$782,N$119)+'СЕТ СН'!$H$14+СВЦЭМ!$D$10+'СЕТ СН'!$H$6-'СЕТ СН'!$H$26</f>
        <v>1187.93246929</v>
      </c>
      <c r="O144" s="36">
        <f>SUMIFS(СВЦЭМ!$D$39:$D$782,СВЦЭМ!$A$39:$A$782,$A144,СВЦЭМ!$B$39:$B$782,O$119)+'СЕТ СН'!$H$14+СВЦЭМ!$D$10+'СЕТ СН'!$H$6-'СЕТ СН'!$H$26</f>
        <v>1257.76369286</v>
      </c>
      <c r="P144" s="36">
        <f>SUMIFS(СВЦЭМ!$D$39:$D$782,СВЦЭМ!$A$39:$A$782,$A144,СВЦЭМ!$B$39:$B$782,P$119)+'СЕТ СН'!$H$14+СВЦЭМ!$D$10+'СЕТ СН'!$H$6-'СЕТ СН'!$H$26</f>
        <v>1243.6528704300001</v>
      </c>
      <c r="Q144" s="36">
        <f>SUMIFS(СВЦЭМ!$D$39:$D$782,СВЦЭМ!$A$39:$A$782,$A144,СВЦЭМ!$B$39:$B$782,Q$119)+'СЕТ СН'!$H$14+СВЦЭМ!$D$10+'СЕТ СН'!$H$6-'СЕТ СН'!$H$26</f>
        <v>1214.77698854</v>
      </c>
      <c r="R144" s="36">
        <f>SUMIFS(СВЦЭМ!$D$39:$D$782,СВЦЭМ!$A$39:$A$782,$A144,СВЦЭМ!$B$39:$B$782,R$119)+'СЕТ СН'!$H$14+СВЦЭМ!$D$10+'СЕТ СН'!$H$6-'СЕТ СН'!$H$26</f>
        <v>1220.0143070900001</v>
      </c>
      <c r="S144" s="36">
        <f>SUMIFS(СВЦЭМ!$D$39:$D$782,СВЦЭМ!$A$39:$A$782,$A144,СВЦЭМ!$B$39:$B$782,S$119)+'СЕТ СН'!$H$14+СВЦЭМ!$D$10+'СЕТ СН'!$H$6-'СЕТ СН'!$H$26</f>
        <v>1247.74451135</v>
      </c>
      <c r="T144" s="36">
        <f>SUMIFS(СВЦЭМ!$D$39:$D$782,СВЦЭМ!$A$39:$A$782,$A144,СВЦЭМ!$B$39:$B$782,T$119)+'СЕТ СН'!$H$14+СВЦЭМ!$D$10+'СЕТ СН'!$H$6-'СЕТ СН'!$H$26</f>
        <v>1175.5939247400001</v>
      </c>
      <c r="U144" s="36">
        <f>SUMIFS(СВЦЭМ!$D$39:$D$782,СВЦЭМ!$A$39:$A$782,$A144,СВЦЭМ!$B$39:$B$782,U$119)+'СЕТ СН'!$H$14+СВЦЭМ!$D$10+'СЕТ СН'!$H$6-'СЕТ СН'!$H$26</f>
        <v>1104.72994855</v>
      </c>
      <c r="V144" s="36">
        <f>SUMIFS(СВЦЭМ!$D$39:$D$782,СВЦЭМ!$A$39:$A$782,$A144,СВЦЭМ!$B$39:$B$782,V$119)+'СЕТ СН'!$H$14+СВЦЭМ!$D$10+'СЕТ СН'!$H$6-'СЕТ СН'!$H$26</f>
        <v>1086.51623827</v>
      </c>
      <c r="W144" s="36">
        <f>SUMIFS(СВЦЭМ!$D$39:$D$782,СВЦЭМ!$A$39:$A$782,$A144,СВЦЭМ!$B$39:$B$782,W$119)+'СЕТ СН'!$H$14+СВЦЭМ!$D$10+'СЕТ СН'!$H$6-'СЕТ СН'!$H$26</f>
        <v>1105.3167101900001</v>
      </c>
      <c r="X144" s="36">
        <f>SUMIFS(СВЦЭМ!$D$39:$D$782,СВЦЭМ!$A$39:$A$782,$A144,СВЦЭМ!$B$39:$B$782,X$119)+'СЕТ СН'!$H$14+СВЦЭМ!$D$10+'СЕТ СН'!$H$6-'СЕТ СН'!$H$26</f>
        <v>1080.9813316300001</v>
      </c>
      <c r="Y144" s="36">
        <f>SUMIFS(СВЦЭМ!$D$39:$D$782,СВЦЭМ!$A$39:$A$782,$A144,СВЦЭМ!$B$39:$B$782,Y$119)+'СЕТ СН'!$H$14+СВЦЭМ!$D$10+'СЕТ СН'!$H$6-'СЕТ СН'!$H$26</f>
        <v>1102.65140118</v>
      </c>
    </row>
    <row r="145" spans="1:27" ht="15.75" x14ac:dyDescent="0.2">
      <c r="A145" s="35">
        <f t="shared" si="3"/>
        <v>44312</v>
      </c>
      <c r="B145" s="36">
        <f>SUMIFS(СВЦЭМ!$D$39:$D$782,СВЦЭМ!$A$39:$A$782,$A145,СВЦЭМ!$B$39:$B$782,B$119)+'СЕТ СН'!$H$14+СВЦЭМ!$D$10+'СЕТ СН'!$H$6-'СЕТ СН'!$H$26</f>
        <v>1207.93121991</v>
      </c>
      <c r="C145" s="36">
        <f>SUMIFS(СВЦЭМ!$D$39:$D$782,СВЦЭМ!$A$39:$A$782,$A145,СВЦЭМ!$B$39:$B$782,C$119)+'СЕТ СН'!$H$14+СВЦЭМ!$D$10+'СЕТ СН'!$H$6-'СЕТ СН'!$H$26</f>
        <v>1215.8157121000002</v>
      </c>
      <c r="D145" s="36">
        <f>SUMIFS(СВЦЭМ!$D$39:$D$782,СВЦЭМ!$A$39:$A$782,$A145,СВЦЭМ!$B$39:$B$782,D$119)+'СЕТ СН'!$H$14+СВЦЭМ!$D$10+'СЕТ СН'!$H$6-'СЕТ СН'!$H$26</f>
        <v>1255.3991410000001</v>
      </c>
      <c r="E145" s="36">
        <f>SUMIFS(СВЦЭМ!$D$39:$D$782,СВЦЭМ!$A$39:$A$782,$A145,СВЦЭМ!$B$39:$B$782,E$119)+'СЕТ СН'!$H$14+СВЦЭМ!$D$10+'СЕТ СН'!$H$6-'СЕТ СН'!$H$26</f>
        <v>1252.6677647399999</v>
      </c>
      <c r="F145" s="36">
        <f>SUMIFS(СВЦЭМ!$D$39:$D$782,СВЦЭМ!$A$39:$A$782,$A145,СВЦЭМ!$B$39:$B$782,F$119)+'СЕТ СН'!$H$14+СВЦЭМ!$D$10+'СЕТ СН'!$H$6-'СЕТ СН'!$H$26</f>
        <v>1266.62080679</v>
      </c>
      <c r="G145" s="36">
        <f>SUMIFS(СВЦЭМ!$D$39:$D$782,СВЦЭМ!$A$39:$A$782,$A145,СВЦЭМ!$B$39:$B$782,G$119)+'СЕТ СН'!$H$14+СВЦЭМ!$D$10+'СЕТ СН'!$H$6-'СЕТ СН'!$H$26</f>
        <v>1280.4584415500001</v>
      </c>
      <c r="H145" s="36">
        <f>SUMIFS(СВЦЭМ!$D$39:$D$782,СВЦЭМ!$A$39:$A$782,$A145,СВЦЭМ!$B$39:$B$782,H$119)+'СЕТ СН'!$H$14+СВЦЭМ!$D$10+'СЕТ СН'!$H$6-'СЕТ СН'!$H$26</f>
        <v>1317.9369140200001</v>
      </c>
      <c r="I145" s="36">
        <f>SUMIFS(СВЦЭМ!$D$39:$D$782,СВЦЭМ!$A$39:$A$782,$A145,СВЦЭМ!$B$39:$B$782,I$119)+'СЕТ СН'!$H$14+СВЦЭМ!$D$10+'СЕТ СН'!$H$6-'СЕТ СН'!$H$26</f>
        <v>1258.87441016</v>
      </c>
      <c r="J145" s="36">
        <f>SUMIFS(СВЦЭМ!$D$39:$D$782,СВЦЭМ!$A$39:$A$782,$A145,СВЦЭМ!$B$39:$B$782,J$119)+'СЕТ СН'!$H$14+СВЦЭМ!$D$10+'СЕТ СН'!$H$6-'СЕТ СН'!$H$26</f>
        <v>1228.88584206</v>
      </c>
      <c r="K145" s="36">
        <f>SUMIFS(СВЦЭМ!$D$39:$D$782,СВЦЭМ!$A$39:$A$782,$A145,СВЦЭМ!$B$39:$B$782,K$119)+'СЕТ СН'!$H$14+СВЦЭМ!$D$10+'СЕТ СН'!$H$6-'СЕТ СН'!$H$26</f>
        <v>1165.2232841500002</v>
      </c>
      <c r="L145" s="36">
        <f>SUMIFS(СВЦЭМ!$D$39:$D$782,СВЦЭМ!$A$39:$A$782,$A145,СВЦЭМ!$B$39:$B$782,L$119)+'СЕТ СН'!$H$14+СВЦЭМ!$D$10+'СЕТ СН'!$H$6-'СЕТ СН'!$H$26</f>
        <v>1166.3660609400001</v>
      </c>
      <c r="M145" s="36">
        <f>SUMIFS(СВЦЭМ!$D$39:$D$782,СВЦЭМ!$A$39:$A$782,$A145,СВЦЭМ!$B$39:$B$782,M$119)+'СЕТ СН'!$H$14+СВЦЭМ!$D$10+'СЕТ СН'!$H$6-'СЕТ СН'!$H$26</f>
        <v>1167.4483444500001</v>
      </c>
      <c r="N145" s="36">
        <f>SUMIFS(СВЦЭМ!$D$39:$D$782,СВЦЭМ!$A$39:$A$782,$A145,СВЦЭМ!$B$39:$B$782,N$119)+'СЕТ СН'!$H$14+СВЦЭМ!$D$10+'СЕТ СН'!$H$6-'СЕТ СН'!$H$26</f>
        <v>1196.3537936</v>
      </c>
      <c r="O145" s="36">
        <f>SUMIFS(СВЦЭМ!$D$39:$D$782,СВЦЭМ!$A$39:$A$782,$A145,СВЦЭМ!$B$39:$B$782,O$119)+'СЕТ СН'!$H$14+СВЦЭМ!$D$10+'СЕТ СН'!$H$6-'СЕТ СН'!$H$26</f>
        <v>1249.1149629500001</v>
      </c>
      <c r="P145" s="36">
        <f>SUMIFS(СВЦЭМ!$D$39:$D$782,СВЦЭМ!$A$39:$A$782,$A145,СВЦЭМ!$B$39:$B$782,P$119)+'СЕТ СН'!$H$14+СВЦЭМ!$D$10+'СЕТ СН'!$H$6-'СЕТ СН'!$H$26</f>
        <v>1301.3255050300002</v>
      </c>
      <c r="Q145" s="36">
        <f>SUMIFS(СВЦЭМ!$D$39:$D$782,СВЦЭМ!$A$39:$A$782,$A145,СВЦЭМ!$B$39:$B$782,Q$119)+'СЕТ СН'!$H$14+СВЦЭМ!$D$10+'СЕТ СН'!$H$6-'СЕТ СН'!$H$26</f>
        <v>1310.5007886200001</v>
      </c>
      <c r="R145" s="36">
        <f>SUMIFS(СВЦЭМ!$D$39:$D$782,СВЦЭМ!$A$39:$A$782,$A145,СВЦЭМ!$B$39:$B$782,R$119)+'СЕТ СН'!$H$14+СВЦЭМ!$D$10+'СЕТ СН'!$H$6-'СЕТ СН'!$H$26</f>
        <v>1289.5595182600002</v>
      </c>
      <c r="S145" s="36">
        <f>SUMIFS(СВЦЭМ!$D$39:$D$782,СВЦЭМ!$A$39:$A$782,$A145,СВЦЭМ!$B$39:$B$782,S$119)+'СЕТ СН'!$H$14+СВЦЭМ!$D$10+'СЕТ СН'!$H$6-'СЕТ СН'!$H$26</f>
        <v>1265.7135105300001</v>
      </c>
      <c r="T145" s="36">
        <f>SUMIFS(СВЦЭМ!$D$39:$D$782,СВЦЭМ!$A$39:$A$782,$A145,СВЦЭМ!$B$39:$B$782,T$119)+'СЕТ СН'!$H$14+СВЦЭМ!$D$10+'СЕТ СН'!$H$6-'СЕТ СН'!$H$26</f>
        <v>1202.4356361100001</v>
      </c>
      <c r="U145" s="36">
        <f>SUMIFS(СВЦЭМ!$D$39:$D$782,СВЦЭМ!$A$39:$A$782,$A145,СВЦЭМ!$B$39:$B$782,U$119)+'СЕТ СН'!$H$14+СВЦЭМ!$D$10+'СЕТ СН'!$H$6-'СЕТ СН'!$H$26</f>
        <v>1145.58423838</v>
      </c>
      <c r="V145" s="36">
        <f>SUMIFS(СВЦЭМ!$D$39:$D$782,СВЦЭМ!$A$39:$A$782,$A145,СВЦЭМ!$B$39:$B$782,V$119)+'СЕТ СН'!$H$14+СВЦЭМ!$D$10+'СЕТ СН'!$H$6-'СЕТ СН'!$H$26</f>
        <v>1142.6951956800001</v>
      </c>
      <c r="W145" s="36">
        <f>SUMIFS(СВЦЭМ!$D$39:$D$782,СВЦЭМ!$A$39:$A$782,$A145,СВЦЭМ!$B$39:$B$782,W$119)+'СЕТ СН'!$H$14+СВЦЭМ!$D$10+'СЕТ СН'!$H$6-'СЕТ СН'!$H$26</f>
        <v>1157.21333037</v>
      </c>
      <c r="X145" s="36">
        <f>SUMIFS(СВЦЭМ!$D$39:$D$782,СВЦЭМ!$A$39:$A$782,$A145,СВЦЭМ!$B$39:$B$782,X$119)+'СЕТ СН'!$H$14+СВЦЭМ!$D$10+'СЕТ СН'!$H$6-'СЕТ СН'!$H$26</f>
        <v>1154.19044861</v>
      </c>
      <c r="Y145" s="36">
        <f>SUMIFS(СВЦЭМ!$D$39:$D$782,СВЦЭМ!$A$39:$A$782,$A145,СВЦЭМ!$B$39:$B$782,Y$119)+'СЕТ СН'!$H$14+СВЦЭМ!$D$10+'СЕТ СН'!$H$6-'СЕТ СН'!$H$26</f>
        <v>1200.9167965900001</v>
      </c>
    </row>
    <row r="146" spans="1:27" ht="15.75" x14ac:dyDescent="0.2">
      <c r="A146" s="35">
        <f t="shared" si="3"/>
        <v>44313</v>
      </c>
      <c r="B146" s="36">
        <f>SUMIFS(СВЦЭМ!$D$39:$D$782,СВЦЭМ!$A$39:$A$782,$A146,СВЦЭМ!$B$39:$B$782,B$119)+'СЕТ СН'!$H$14+СВЦЭМ!$D$10+'СЕТ СН'!$H$6-'СЕТ СН'!$H$26</f>
        <v>1436.33597476</v>
      </c>
      <c r="C146" s="36">
        <f>SUMIFS(СВЦЭМ!$D$39:$D$782,СВЦЭМ!$A$39:$A$782,$A146,СВЦЭМ!$B$39:$B$782,C$119)+'СЕТ СН'!$H$14+СВЦЭМ!$D$10+'СЕТ СН'!$H$6-'СЕТ СН'!$H$26</f>
        <v>1521.2082958100002</v>
      </c>
      <c r="D146" s="36">
        <f>SUMIFS(СВЦЭМ!$D$39:$D$782,СВЦЭМ!$A$39:$A$782,$A146,СВЦЭМ!$B$39:$B$782,D$119)+'СЕТ СН'!$H$14+СВЦЭМ!$D$10+'СЕТ СН'!$H$6-'СЕТ СН'!$H$26</f>
        <v>1495.4736323200002</v>
      </c>
      <c r="E146" s="36">
        <f>SUMIFS(СВЦЭМ!$D$39:$D$782,СВЦЭМ!$A$39:$A$782,$A146,СВЦЭМ!$B$39:$B$782,E$119)+'СЕТ СН'!$H$14+СВЦЭМ!$D$10+'СЕТ СН'!$H$6-'СЕТ СН'!$H$26</f>
        <v>1491.96422714</v>
      </c>
      <c r="F146" s="36">
        <f>SUMIFS(СВЦЭМ!$D$39:$D$782,СВЦЭМ!$A$39:$A$782,$A146,СВЦЭМ!$B$39:$B$782,F$119)+'СЕТ СН'!$H$14+СВЦЭМ!$D$10+'СЕТ СН'!$H$6-'СЕТ СН'!$H$26</f>
        <v>1491.8122775300001</v>
      </c>
      <c r="G146" s="36">
        <f>SUMIFS(СВЦЭМ!$D$39:$D$782,СВЦЭМ!$A$39:$A$782,$A146,СВЦЭМ!$B$39:$B$782,G$119)+'СЕТ СН'!$H$14+СВЦЭМ!$D$10+'СЕТ СН'!$H$6-'СЕТ СН'!$H$26</f>
        <v>1502.30509736</v>
      </c>
      <c r="H146" s="36">
        <f>SUMIFS(СВЦЭМ!$D$39:$D$782,СВЦЭМ!$A$39:$A$782,$A146,СВЦЭМ!$B$39:$B$782,H$119)+'СЕТ СН'!$H$14+СВЦЭМ!$D$10+'СЕТ СН'!$H$6-'СЕТ СН'!$H$26</f>
        <v>1515.71153331</v>
      </c>
      <c r="I146" s="36">
        <f>SUMIFS(СВЦЭМ!$D$39:$D$782,СВЦЭМ!$A$39:$A$782,$A146,СВЦЭМ!$B$39:$B$782,I$119)+'СЕТ СН'!$H$14+СВЦЭМ!$D$10+'СЕТ СН'!$H$6-'СЕТ СН'!$H$26</f>
        <v>1445.6554189100002</v>
      </c>
      <c r="J146" s="36">
        <f>SUMIFS(СВЦЭМ!$D$39:$D$782,СВЦЭМ!$A$39:$A$782,$A146,СВЦЭМ!$B$39:$B$782,J$119)+'СЕТ СН'!$H$14+СВЦЭМ!$D$10+'СЕТ СН'!$H$6-'СЕТ СН'!$H$26</f>
        <v>1365.10923976</v>
      </c>
      <c r="K146" s="36">
        <f>SUMIFS(СВЦЭМ!$D$39:$D$782,СВЦЭМ!$A$39:$A$782,$A146,СВЦЭМ!$B$39:$B$782,K$119)+'СЕТ СН'!$H$14+СВЦЭМ!$D$10+'СЕТ СН'!$H$6-'СЕТ СН'!$H$26</f>
        <v>1313.3218182100002</v>
      </c>
      <c r="L146" s="36">
        <f>SUMIFS(СВЦЭМ!$D$39:$D$782,СВЦЭМ!$A$39:$A$782,$A146,СВЦЭМ!$B$39:$B$782,L$119)+'СЕТ СН'!$H$14+СВЦЭМ!$D$10+'СЕТ СН'!$H$6-'СЕТ СН'!$H$26</f>
        <v>1320.2185816799999</v>
      </c>
      <c r="M146" s="36">
        <f>SUMIFS(СВЦЭМ!$D$39:$D$782,СВЦЭМ!$A$39:$A$782,$A146,СВЦЭМ!$B$39:$B$782,M$119)+'СЕТ СН'!$H$14+СВЦЭМ!$D$10+'СЕТ СН'!$H$6-'СЕТ СН'!$H$26</f>
        <v>1331.9744270600002</v>
      </c>
      <c r="N146" s="36">
        <f>SUMIFS(СВЦЭМ!$D$39:$D$782,СВЦЭМ!$A$39:$A$782,$A146,СВЦЭМ!$B$39:$B$782,N$119)+'СЕТ СН'!$H$14+СВЦЭМ!$D$10+'СЕТ СН'!$H$6-'СЕТ СН'!$H$26</f>
        <v>1361.71810682</v>
      </c>
      <c r="O146" s="36">
        <f>SUMIFS(СВЦЭМ!$D$39:$D$782,СВЦЭМ!$A$39:$A$782,$A146,СВЦЭМ!$B$39:$B$782,O$119)+'СЕТ СН'!$H$14+СВЦЭМ!$D$10+'СЕТ СН'!$H$6-'СЕТ СН'!$H$26</f>
        <v>1415.4128216200002</v>
      </c>
      <c r="P146" s="36">
        <f>SUMIFS(СВЦЭМ!$D$39:$D$782,СВЦЭМ!$A$39:$A$782,$A146,СВЦЭМ!$B$39:$B$782,P$119)+'СЕТ СН'!$H$14+СВЦЭМ!$D$10+'СЕТ СН'!$H$6-'СЕТ СН'!$H$26</f>
        <v>1431.91245888</v>
      </c>
      <c r="Q146" s="36">
        <f>SUMIFS(СВЦЭМ!$D$39:$D$782,СВЦЭМ!$A$39:$A$782,$A146,СВЦЭМ!$B$39:$B$782,Q$119)+'СЕТ СН'!$H$14+СВЦЭМ!$D$10+'СЕТ СН'!$H$6-'СЕТ СН'!$H$26</f>
        <v>1415.30913409</v>
      </c>
      <c r="R146" s="36">
        <f>SUMIFS(СВЦЭМ!$D$39:$D$782,СВЦЭМ!$A$39:$A$782,$A146,СВЦЭМ!$B$39:$B$782,R$119)+'СЕТ СН'!$H$14+СВЦЭМ!$D$10+'СЕТ СН'!$H$6-'СЕТ СН'!$H$26</f>
        <v>1416.0311437800001</v>
      </c>
      <c r="S146" s="36">
        <f>SUMIFS(СВЦЭМ!$D$39:$D$782,СВЦЭМ!$A$39:$A$782,$A146,СВЦЭМ!$B$39:$B$782,S$119)+'СЕТ СН'!$H$14+СВЦЭМ!$D$10+'СЕТ СН'!$H$6-'СЕТ СН'!$H$26</f>
        <v>1438.3616399</v>
      </c>
      <c r="T146" s="36">
        <f>SUMIFS(СВЦЭМ!$D$39:$D$782,СВЦЭМ!$A$39:$A$782,$A146,СВЦЭМ!$B$39:$B$782,T$119)+'СЕТ СН'!$H$14+СВЦЭМ!$D$10+'СЕТ СН'!$H$6-'СЕТ СН'!$H$26</f>
        <v>1356.9732078100001</v>
      </c>
      <c r="U146" s="36">
        <f>SUMIFS(СВЦЭМ!$D$39:$D$782,СВЦЭМ!$A$39:$A$782,$A146,СВЦЭМ!$B$39:$B$782,U$119)+'СЕТ СН'!$H$14+СВЦЭМ!$D$10+'СЕТ СН'!$H$6-'СЕТ СН'!$H$26</f>
        <v>1274.05571697</v>
      </c>
      <c r="V146" s="36">
        <f>SUMIFS(СВЦЭМ!$D$39:$D$782,СВЦЭМ!$A$39:$A$782,$A146,СВЦЭМ!$B$39:$B$782,V$119)+'СЕТ СН'!$H$14+СВЦЭМ!$D$10+'СЕТ СН'!$H$6-'СЕТ СН'!$H$26</f>
        <v>1255.67430218</v>
      </c>
      <c r="W146" s="36">
        <f>SUMIFS(СВЦЭМ!$D$39:$D$782,СВЦЭМ!$A$39:$A$782,$A146,СВЦЭМ!$B$39:$B$782,W$119)+'СЕТ СН'!$H$14+СВЦЭМ!$D$10+'СЕТ СН'!$H$6-'СЕТ СН'!$H$26</f>
        <v>1264.8314921600002</v>
      </c>
      <c r="X146" s="36">
        <f>SUMIFS(СВЦЭМ!$D$39:$D$782,СВЦЭМ!$A$39:$A$782,$A146,СВЦЭМ!$B$39:$B$782,X$119)+'СЕТ СН'!$H$14+СВЦЭМ!$D$10+'СЕТ СН'!$H$6-'СЕТ СН'!$H$26</f>
        <v>1261.78361905</v>
      </c>
      <c r="Y146" s="36">
        <f>SUMIFS(СВЦЭМ!$D$39:$D$782,СВЦЭМ!$A$39:$A$782,$A146,СВЦЭМ!$B$39:$B$782,Y$119)+'СЕТ СН'!$H$14+СВЦЭМ!$D$10+'СЕТ СН'!$H$6-'СЕТ СН'!$H$26</f>
        <v>1302.6046565000001</v>
      </c>
    </row>
    <row r="147" spans="1:27" ht="15.75" x14ac:dyDescent="0.2">
      <c r="A147" s="35">
        <f t="shared" si="3"/>
        <v>44314</v>
      </c>
      <c r="B147" s="36">
        <f>SUMIFS(СВЦЭМ!$D$39:$D$782,СВЦЭМ!$A$39:$A$782,$A147,СВЦЭМ!$B$39:$B$782,B$119)+'СЕТ СН'!$H$14+СВЦЭМ!$D$10+'СЕТ СН'!$H$6-'СЕТ СН'!$H$26</f>
        <v>1435.6920728500002</v>
      </c>
      <c r="C147" s="36">
        <f>SUMIFS(СВЦЭМ!$D$39:$D$782,СВЦЭМ!$A$39:$A$782,$A147,СВЦЭМ!$B$39:$B$782,C$119)+'СЕТ СН'!$H$14+СВЦЭМ!$D$10+'СЕТ СН'!$H$6-'СЕТ СН'!$H$26</f>
        <v>1522.3359887700001</v>
      </c>
      <c r="D147" s="36">
        <f>SUMIFS(СВЦЭМ!$D$39:$D$782,СВЦЭМ!$A$39:$A$782,$A147,СВЦЭМ!$B$39:$B$782,D$119)+'СЕТ СН'!$H$14+СВЦЭМ!$D$10+'СЕТ СН'!$H$6-'СЕТ СН'!$H$26</f>
        <v>1546.09754952</v>
      </c>
      <c r="E147" s="36">
        <f>SUMIFS(СВЦЭМ!$D$39:$D$782,СВЦЭМ!$A$39:$A$782,$A147,СВЦЭМ!$B$39:$B$782,E$119)+'СЕТ СН'!$H$14+СВЦЭМ!$D$10+'СЕТ СН'!$H$6-'СЕТ СН'!$H$26</f>
        <v>1546.10428043</v>
      </c>
      <c r="F147" s="36">
        <f>SUMIFS(СВЦЭМ!$D$39:$D$782,СВЦЭМ!$A$39:$A$782,$A147,СВЦЭМ!$B$39:$B$782,F$119)+'СЕТ СН'!$H$14+СВЦЭМ!$D$10+'СЕТ СН'!$H$6-'СЕТ СН'!$H$26</f>
        <v>1556.33456544</v>
      </c>
      <c r="G147" s="36">
        <f>SUMIFS(СВЦЭМ!$D$39:$D$782,СВЦЭМ!$A$39:$A$782,$A147,СВЦЭМ!$B$39:$B$782,G$119)+'СЕТ СН'!$H$14+СВЦЭМ!$D$10+'СЕТ СН'!$H$6-'СЕТ СН'!$H$26</f>
        <v>1563.5487182100001</v>
      </c>
      <c r="H147" s="36">
        <f>SUMIFS(СВЦЭМ!$D$39:$D$782,СВЦЭМ!$A$39:$A$782,$A147,СВЦЭМ!$B$39:$B$782,H$119)+'СЕТ СН'!$H$14+СВЦЭМ!$D$10+'СЕТ СН'!$H$6-'СЕТ СН'!$H$26</f>
        <v>1553.22514198</v>
      </c>
      <c r="I147" s="36">
        <f>SUMIFS(СВЦЭМ!$D$39:$D$782,СВЦЭМ!$A$39:$A$782,$A147,СВЦЭМ!$B$39:$B$782,I$119)+'СЕТ СН'!$H$14+СВЦЭМ!$D$10+'СЕТ СН'!$H$6-'СЕТ СН'!$H$26</f>
        <v>1469.0926326400001</v>
      </c>
      <c r="J147" s="36">
        <f>SUMIFS(СВЦЭМ!$D$39:$D$782,СВЦЭМ!$A$39:$A$782,$A147,СВЦЭМ!$B$39:$B$782,J$119)+'СЕТ СН'!$H$14+СВЦЭМ!$D$10+'СЕТ СН'!$H$6-'СЕТ СН'!$H$26</f>
        <v>1387.8120050100001</v>
      </c>
      <c r="K147" s="36">
        <f>SUMIFS(СВЦЭМ!$D$39:$D$782,СВЦЭМ!$A$39:$A$782,$A147,СВЦЭМ!$B$39:$B$782,K$119)+'СЕТ СН'!$H$14+СВЦЭМ!$D$10+'СЕТ СН'!$H$6-'СЕТ СН'!$H$26</f>
        <v>1324.4225527300002</v>
      </c>
      <c r="L147" s="36">
        <f>SUMIFS(СВЦЭМ!$D$39:$D$782,СВЦЭМ!$A$39:$A$782,$A147,СВЦЭМ!$B$39:$B$782,L$119)+'СЕТ СН'!$H$14+СВЦЭМ!$D$10+'СЕТ СН'!$H$6-'СЕТ СН'!$H$26</f>
        <v>1320.6409576200001</v>
      </c>
      <c r="M147" s="36">
        <f>SUMIFS(СВЦЭМ!$D$39:$D$782,СВЦЭМ!$A$39:$A$782,$A147,СВЦЭМ!$B$39:$B$782,M$119)+'СЕТ СН'!$H$14+СВЦЭМ!$D$10+'СЕТ СН'!$H$6-'СЕТ СН'!$H$26</f>
        <v>1335.8274016500002</v>
      </c>
      <c r="N147" s="36">
        <f>SUMIFS(СВЦЭМ!$D$39:$D$782,СВЦЭМ!$A$39:$A$782,$A147,СВЦЭМ!$B$39:$B$782,N$119)+'СЕТ СН'!$H$14+СВЦЭМ!$D$10+'СЕТ СН'!$H$6-'СЕТ СН'!$H$26</f>
        <v>1377.0348802400001</v>
      </c>
      <c r="O147" s="36">
        <f>SUMIFS(СВЦЭМ!$D$39:$D$782,СВЦЭМ!$A$39:$A$782,$A147,СВЦЭМ!$B$39:$B$782,O$119)+'СЕТ СН'!$H$14+СВЦЭМ!$D$10+'СЕТ СН'!$H$6-'СЕТ СН'!$H$26</f>
        <v>1419.2824227600001</v>
      </c>
      <c r="P147" s="36">
        <f>SUMIFS(СВЦЭМ!$D$39:$D$782,СВЦЭМ!$A$39:$A$782,$A147,СВЦЭМ!$B$39:$B$782,P$119)+'СЕТ СН'!$H$14+СВЦЭМ!$D$10+'СЕТ СН'!$H$6-'СЕТ СН'!$H$26</f>
        <v>1468.0749816800001</v>
      </c>
      <c r="Q147" s="36">
        <f>SUMIFS(СВЦЭМ!$D$39:$D$782,СВЦЭМ!$A$39:$A$782,$A147,СВЦЭМ!$B$39:$B$782,Q$119)+'СЕТ СН'!$H$14+СВЦЭМ!$D$10+'СЕТ СН'!$H$6-'СЕТ СН'!$H$26</f>
        <v>1469.4819004100002</v>
      </c>
      <c r="R147" s="36">
        <f>SUMIFS(СВЦЭМ!$D$39:$D$782,СВЦЭМ!$A$39:$A$782,$A147,СВЦЭМ!$B$39:$B$782,R$119)+'СЕТ СН'!$H$14+СВЦЭМ!$D$10+'СЕТ СН'!$H$6-'СЕТ СН'!$H$26</f>
        <v>1466.9958497900002</v>
      </c>
      <c r="S147" s="36">
        <f>SUMIFS(СВЦЭМ!$D$39:$D$782,СВЦЭМ!$A$39:$A$782,$A147,СВЦЭМ!$B$39:$B$782,S$119)+'СЕТ СН'!$H$14+СВЦЭМ!$D$10+'СЕТ СН'!$H$6-'СЕТ СН'!$H$26</f>
        <v>1473.97648656</v>
      </c>
      <c r="T147" s="36">
        <f>SUMIFS(СВЦЭМ!$D$39:$D$782,СВЦЭМ!$A$39:$A$782,$A147,СВЦЭМ!$B$39:$B$782,T$119)+'СЕТ СН'!$H$14+СВЦЭМ!$D$10+'СЕТ СН'!$H$6-'СЕТ СН'!$H$26</f>
        <v>1387.5872908400002</v>
      </c>
      <c r="U147" s="36">
        <f>SUMIFS(СВЦЭМ!$D$39:$D$782,СВЦЭМ!$A$39:$A$782,$A147,СВЦЭМ!$B$39:$B$782,U$119)+'СЕТ СН'!$H$14+СВЦЭМ!$D$10+'СЕТ СН'!$H$6-'СЕТ СН'!$H$26</f>
        <v>1313.01346842</v>
      </c>
      <c r="V147" s="36">
        <f>SUMIFS(СВЦЭМ!$D$39:$D$782,СВЦЭМ!$A$39:$A$782,$A147,СВЦЭМ!$B$39:$B$782,V$119)+'СЕТ СН'!$H$14+СВЦЭМ!$D$10+'СЕТ СН'!$H$6-'СЕТ СН'!$H$26</f>
        <v>1284.0519574000002</v>
      </c>
      <c r="W147" s="36">
        <f>SUMIFS(СВЦЭМ!$D$39:$D$782,СВЦЭМ!$A$39:$A$782,$A147,СВЦЭМ!$B$39:$B$782,W$119)+'СЕТ СН'!$H$14+СВЦЭМ!$D$10+'СЕТ СН'!$H$6-'СЕТ СН'!$H$26</f>
        <v>1302.9299135100002</v>
      </c>
      <c r="X147" s="36">
        <f>SUMIFS(СВЦЭМ!$D$39:$D$782,СВЦЭМ!$A$39:$A$782,$A147,СВЦЭМ!$B$39:$B$782,X$119)+'СЕТ СН'!$H$14+СВЦЭМ!$D$10+'СЕТ СН'!$H$6-'СЕТ СН'!$H$26</f>
        <v>1338.3687849700002</v>
      </c>
      <c r="Y147" s="36">
        <f>SUMIFS(СВЦЭМ!$D$39:$D$782,СВЦЭМ!$A$39:$A$782,$A147,СВЦЭМ!$B$39:$B$782,Y$119)+'СЕТ СН'!$H$14+СВЦЭМ!$D$10+'СЕТ СН'!$H$6-'СЕТ СН'!$H$26</f>
        <v>1404.04594806</v>
      </c>
    </row>
    <row r="148" spans="1:27" ht="15.75" x14ac:dyDescent="0.2">
      <c r="A148" s="35">
        <f t="shared" si="3"/>
        <v>44315</v>
      </c>
      <c r="B148" s="36">
        <f>SUMIFS(СВЦЭМ!$D$39:$D$782,СВЦЭМ!$A$39:$A$782,$A148,СВЦЭМ!$B$39:$B$782,B$119)+'СЕТ СН'!$H$14+СВЦЭМ!$D$10+'СЕТ СН'!$H$6-'СЕТ СН'!$H$26</f>
        <v>1443.5732778300001</v>
      </c>
      <c r="C148" s="36">
        <f>SUMIFS(СВЦЭМ!$D$39:$D$782,СВЦЭМ!$A$39:$A$782,$A148,СВЦЭМ!$B$39:$B$782,C$119)+'СЕТ СН'!$H$14+СВЦЭМ!$D$10+'СЕТ СН'!$H$6-'СЕТ СН'!$H$26</f>
        <v>1539.80599822</v>
      </c>
      <c r="D148" s="36">
        <f>SUMIFS(СВЦЭМ!$D$39:$D$782,СВЦЭМ!$A$39:$A$782,$A148,СВЦЭМ!$B$39:$B$782,D$119)+'СЕТ СН'!$H$14+СВЦЭМ!$D$10+'СЕТ СН'!$H$6-'СЕТ СН'!$H$26</f>
        <v>1542.9360058500001</v>
      </c>
      <c r="E148" s="36">
        <f>SUMIFS(СВЦЭМ!$D$39:$D$782,СВЦЭМ!$A$39:$A$782,$A148,СВЦЭМ!$B$39:$B$782,E$119)+'СЕТ СН'!$H$14+СВЦЭМ!$D$10+'СЕТ СН'!$H$6-'СЕТ СН'!$H$26</f>
        <v>1538.9306082400001</v>
      </c>
      <c r="F148" s="36">
        <f>SUMIFS(СВЦЭМ!$D$39:$D$782,СВЦЭМ!$A$39:$A$782,$A148,СВЦЭМ!$B$39:$B$782,F$119)+'СЕТ СН'!$H$14+СВЦЭМ!$D$10+'СЕТ СН'!$H$6-'СЕТ СН'!$H$26</f>
        <v>1551.81862041</v>
      </c>
      <c r="G148" s="36">
        <f>SUMIFS(СВЦЭМ!$D$39:$D$782,СВЦЭМ!$A$39:$A$782,$A148,СВЦЭМ!$B$39:$B$782,G$119)+'СЕТ СН'!$H$14+СВЦЭМ!$D$10+'СЕТ СН'!$H$6-'СЕТ СН'!$H$26</f>
        <v>1560.0640487100002</v>
      </c>
      <c r="H148" s="36">
        <f>SUMIFS(СВЦЭМ!$D$39:$D$782,СВЦЭМ!$A$39:$A$782,$A148,СВЦЭМ!$B$39:$B$782,H$119)+'СЕТ СН'!$H$14+СВЦЭМ!$D$10+'СЕТ СН'!$H$6-'СЕТ СН'!$H$26</f>
        <v>1560.5340885300002</v>
      </c>
      <c r="I148" s="36">
        <f>SUMIFS(СВЦЭМ!$D$39:$D$782,СВЦЭМ!$A$39:$A$782,$A148,СВЦЭМ!$B$39:$B$782,I$119)+'СЕТ СН'!$H$14+СВЦЭМ!$D$10+'СЕТ СН'!$H$6-'СЕТ СН'!$H$26</f>
        <v>1460.6258983100001</v>
      </c>
      <c r="J148" s="36">
        <f>SUMIFS(СВЦЭМ!$D$39:$D$782,СВЦЭМ!$A$39:$A$782,$A148,СВЦЭМ!$B$39:$B$782,J$119)+'СЕТ СН'!$H$14+СВЦЭМ!$D$10+'СЕТ СН'!$H$6-'СЕТ СН'!$H$26</f>
        <v>1394.0785336800002</v>
      </c>
      <c r="K148" s="36">
        <f>SUMIFS(СВЦЭМ!$D$39:$D$782,СВЦЭМ!$A$39:$A$782,$A148,СВЦЭМ!$B$39:$B$782,K$119)+'СЕТ СН'!$H$14+СВЦЭМ!$D$10+'СЕТ СН'!$H$6-'СЕТ СН'!$H$26</f>
        <v>1328.4668070900002</v>
      </c>
      <c r="L148" s="36">
        <f>SUMIFS(СВЦЭМ!$D$39:$D$782,СВЦЭМ!$A$39:$A$782,$A148,СВЦЭМ!$B$39:$B$782,L$119)+'СЕТ СН'!$H$14+СВЦЭМ!$D$10+'СЕТ СН'!$H$6-'СЕТ СН'!$H$26</f>
        <v>1333.4551918200002</v>
      </c>
      <c r="M148" s="36">
        <f>SUMIFS(СВЦЭМ!$D$39:$D$782,СВЦЭМ!$A$39:$A$782,$A148,СВЦЭМ!$B$39:$B$782,M$119)+'СЕТ СН'!$H$14+СВЦЭМ!$D$10+'СЕТ СН'!$H$6-'СЕТ СН'!$H$26</f>
        <v>1343.1892752700001</v>
      </c>
      <c r="N148" s="36">
        <f>SUMIFS(СВЦЭМ!$D$39:$D$782,СВЦЭМ!$A$39:$A$782,$A148,СВЦЭМ!$B$39:$B$782,N$119)+'СЕТ СН'!$H$14+СВЦЭМ!$D$10+'СЕТ СН'!$H$6-'СЕТ СН'!$H$26</f>
        <v>1375.08810397</v>
      </c>
      <c r="O148" s="36">
        <f>SUMIFS(СВЦЭМ!$D$39:$D$782,СВЦЭМ!$A$39:$A$782,$A148,СВЦЭМ!$B$39:$B$782,O$119)+'СЕТ СН'!$H$14+СВЦЭМ!$D$10+'СЕТ СН'!$H$6-'СЕТ СН'!$H$26</f>
        <v>1426.8721533400001</v>
      </c>
      <c r="P148" s="36">
        <f>SUMIFS(СВЦЭМ!$D$39:$D$782,СВЦЭМ!$A$39:$A$782,$A148,СВЦЭМ!$B$39:$B$782,P$119)+'СЕТ СН'!$H$14+СВЦЭМ!$D$10+'СЕТ СН'!$H$6-'СЕТ СН'!$H$26</f>
        <v>1466.3307873700001</v>
      </c>
      <c r="Q148" s="36">
        <f>SUMIFS(СВЦЭМ!$D$39:$D$782,СВЦЭМ!$A$39:$A$782,$A148,СВЦЭМ!$B$39:$B$782,Q$119)+'СЕТ СН'!$H$14+СВЦЭМ!$D$10+'СЕТ СН'!$H$6-'СЕТ СН'!$H$26</f>
        <v>1460.07749562</v>
      </c>
      <c r="R148" s="36">
        <f>SUMIFS(СВЦЭМ!$D$39:$D$782,СВЦЭМ!$A$39:$A$782,$A148,СВЦЭМ!$B$39:$B$782,R$119)+'СЕТ СН'!$H$14+СВЦЭМ!$D$10+'СЕТ СН'!$H$6-'СЕТ СН'!$H$26</f>
        <v>1462.9955657700002</v>
      </c>
      <c r="S148" s="36">
        <f>SUMIFS(СВЦЭМ!$D$39:$D$782,СВЦЭМ!$A$39:$A$782,$A148,СВЦЭМ!$B$39:$B$782,S$119)+'СЕТ СН'!$H$14+СВЦЭМ!$D$10+'СЕТ СН'!$H$6-'СЕТ СН'!$H$26</f>
        <v>1483.6274202700001</v>
      </c>
      <c r="T148" s="36">
        <f>SUMIFS(СВЦЭМ!$D$39:$D$782,СВЦЭМ!$A$39:$A$782,$A148,СВЦЭМ!$B$39:$B$782,T$119)+'СЕТ СН'!$H$14+СВЦЭМ!$D$10+'СЕТ СН'!$H$6-'СЕТ СН'!$H$26</f>
        <v>1391.0481486000001</v>
      </c>
      <c r="U148" s="36">
        <f>SUMIFS(СВЦЭМ!$D$39:$D$782,СВЦЭМ!$A$39:$A$782,$A148,СВЦЭМ!$B$39:$B$782,U$119)+'СЕТ СН'!$H$14+СВЦЭМ!$D$10+'СЕТ СН'!$H$6-'СЕТ СН'!$H$26</f>
        <v>1303.7890534600001</v>
      </c>
      <c r="V148" s="36">
        <f>SUMIFS(СВЦЭМ!$D$39:$D$782,СВЦЭМ!$A$39:$A$782,$A148,СВЦЭМ!$B$39:$B$782,V$119)+'СЕТ СН'!$H$14+СВЦЭМ!$D$10+'СЕТ СН'!$H$6-'СЕТ СН'!$H$26</f>
        <v>1271.48226993</v>
      </c>
      <c r="W148" s="36">
        <f>SUMIFS(СВЦЭМ!$D$39:$D$782,СВЦЭМ!$A$39:$A$782,$A148,СВЦЭМ!$B$39:$B$782,W$119)+'СЕТ СН'!$H$14+СВЦЭМ!$D$10+'СЕТ СН'!$H$6-'СЕТ СН'!$H$26</f>
        <v>1279.32775148</v>
      </c>
      <c r="X148" s="36">
        <f>SUMIFS(СВЦЭМ!$D$39:$D$782,СВЦЭМ!$A$39:$A$782,$A148,СВЦЭМ!$B$39:$B$782,X$119)+'СЕТ СН'!$H$14+СВЦЭМ!$D$10+'СЕТ СН'!$H$6-'СЕТ СН'!$H$26</f>
        <v>1303.5085020200002</v>
      </c>
      <c r="Y148" s="36">
        <f>SUMIFS(СВЦЭМ!$D$39:$D$782,СВЦЭМ!$A$39:$A$782,$A148,СВЦЭМ!$B$39:$B$782,Y$119)+'СЕТ СН'!$H$14+СВЦЭМ!$D$10+'СЕТ СН'!$H$6-'СЕТ СН'!$H$26</f>
        <v>1370.4422376300001</v>
      </c>
    </row>
    <row r="149" spans="1:27" ht="15.75" x14ac:dyDescent="0.2">
      <c r="A149" s="35">
        <f t="shared" si="3"/>
        <v>44316</v>
      </c>
      <c r="B149" s="36">
        <f>SUMIFS(СВЦЭМ!$D$39:$D$782,СВЦЭМ!$A$39:$A$782,$A149,СВЦЭМ!$B$39:$B$782,B$119)+'СЕТ СН'!$H$14+СВЦЭМ!$D$10+'СЕТ СН'!$H$6-'СЕТ СН'!$H$26</f>
        <v>1427.77708852</v>
      </c>
      <c r="C149" s="36">
        <f>SUMIFS(СВЦЭМ!$D$39:$D$782,СВЦЭМ!$A$39:$A$782,$A149,СВЦЭМ!$B$39:$B$782,C$119)+'СЕТ СН'!$H$14+СВЦЭМ!$D$10+'СЕТ СН'!$H$6-'СЕТ СН'!$H$26</f>
        <v>1511.7451925300002</v>
      </c>
      <c r="D149" s="36">
        <f>SUMIFS(СВЦЭМ!$D$39:$D$782,СВЦЭМ!$A$39:$A$782,$A149,СВЦЭМ!$B$39:$B$782,D$119)+'СЕТ СН'!$H$14+СВЦЭМ!$D$10+'СЕТ СН'!$H$6-'СЕТ СН'!$H$26</f>
        <v>1534.97825386</v>
      </c>
      <c r="E149" s="36">
        <f>SUMIFS(СВЦЭМ!$D$39:$D$782,СВЦЭМ!$A$39:$A$782,$A149,СВЦЭМ!$B$39:$B$782,E$119)+'СЕТ СН'!$H$14+СВЦЭМ!$D$10+'СЕТ СН'!$H$6-'СЕТ СН'!$H$26</f>
        <v>1530.3029174800001</v>
      </c>
      <c r="F149" s="36">
        <f>SUMIFS(СВЦЭМ!$D$39:$D$782,СВЦЭМ!$A$39:$A$782,$A149,СВЦЭМ!$B$39:$B$782,F$119)+'СЕТ СН'!$H$14+СВЦЭМ!$D$10+'СЕТ СН'!$H$6-'СЕТ СН'!$H$26</f>
        <v>1542.4823440800001</v>
      </c>
      <c r="G149" s="36">
        <f>SUMIFS(СВЦЭМ!$D$39:$D$782,СВЦЭМ!$A$39:$A$782,$A149,СВЦЭМ!$B$39:$B$782,G$119)+'СЕТ СН'!$H$14+СВЦЭМ!$D$10+'СЕТ СН'!$H$6-'СЕТ СН'!$H$26</f>
        <v>1559.83220529</v>
      </c>
      <c r="H149" s="36">
        <f>SUMIFS(СВЦЭМ!$D$39:$D$782,СВЦЭМ!$A$39:$A$782,$A149,СВЦЭМ!$B$39:$B$782,H$119)+'СЕТ СН'!$H$14+СВЦЭМ!$D$10+'СЕТ СН'!$H$6-'СЕТ СН'!$H$26</f>
        <v>1563.23977573</v>
      </c>
      <c r="I149" s="36">
        <f>SUMIFS(СВЦЭМ!$D$39:$D$782,СВЦЭМ!$A$39:$A$782,$A149,СВЦЭМ!$B$39:$B$782,I$119)+'СЕТ СН'!$H$14+СВЦЭМ!$D$10+'СЕТ СН'!$H$6-'СЕТ СН'!$H$26</f>
        <v>1484.2955351800001</v>
      </c>
      <c r="J149" s="36">
        <f>SUMIFS(СВЦЭМ!$D$39:$D$782,СВЦЭМ!$A$39:$A$782,$A149,СВЦЭМ!$B$39:$B$782,J$119)+'СЕТ СН'!$H$14+СВЦЭМ!$D$10+'СЕТ СН'!$H$6-'СЕТ СН'!$H$26</f>
        <v>1414.1642074700001</v>
      </c>
      <c r="K149" s="36">
        <f>SUMIFS(СВЦЭМ!$D$39:$D$782,СВЦЭМ!$A$39:$A$782,$A149,СВЦЭМ!$B$39:$B$782,K$119)+'СЕТ СН'!$H$14+СВЦЭМ!$D$10+'СЕТ СН'!$H$6-'СЕТ СН'!$H$26</f>
        <v>1378.7872111300001</v>
      </c>
      <c r="L149" s="36">
        <f>SUMIFS(СВЦЭМ!$D$39:$D$782,СВЦЭМ!$A$39:$A$782,$A149,СВЦЭМ!$B$39:$B$782,L$119)+'СЕТ СН'!$H$14+СВЦЭМ!$D$10+'СЕТ СН'!$H$6-'СЕТ СН'!$H$26</f>
        <v>1353.4507247200002</v>
      </c>
      <c r="M149" s="36">
        <f>SUMIFS(СВЦЭМ!$D$39:$D$782,СВЦЭМ!$A$39:$A$782,$A149,СВЦЭМ!$B$39:$B$782,M$119)+'СЕТ СН'!$H$14+СВЦЭМ!$D$10+'СЕТ СН'!$H$6-'СЕТ СН'!$H$26</f>
        <v>1361.82062195</v>
      </c>
      <c r="N149" s="36">
        <f>SUMIFS(СВЦЭМ!$D$39:$D$782,СВЦЭМ!$A$39:$A$782,$A149,СВЦЭМ!$B$39:$B$782,N$119)+'СЕТ СН'!$H$14+СВЦЭМ!$D$10+'СЕТ СН'!$H$6-'СЕТ СН'!$H$26</f>
        <v>1426.35619748</v>
      </c>
      <c r="O149" s="36">
        <f>SUMIFS(СВЦЭМ!$D$39:$D$782,СВЦЭМ!$A$39:$A$782,$A149,СВЦЭМ!$B$39:$B$782,O$119)+'СЕТ СН'!$H$14+СВЦЭМ!$D$10+'СЕТ СН'!$H$6-'СЕТ СН'!$H$26</f>
        <v>1466.53272597</v>
      </c>
      <c r="P149" s="36">
        <f>SUMIFS(СВЦЭМ!$D$39:$D$782,СВЦЭМ!$A$39:$A$782,$A149,СВЦЭМ!$B$39:$B$782,P$119)+'СЕТ СН'!$H$14+СВЦЭМ!$D$10+'СЕТ СН'!$H$6-'СЕТ СН'!$H$26</f>
        <v>1493.3256625600002</v>
      </c>
      <c r="Q149" s="36">
        <f>SUMIFS(СВЦЭМ!$D$39:$D$782,СВЦЭМ!$A$39:$A$782,$A149,СВЦЭМ!$B$39:$B$782,Q$119)+'СЕТ СН'!$H$14+СВЦЭМ!$D$10+'СЕТ СН'!$H$6-'СЕТ СН'!$H$26</f>
        <v>1487.3668352700001</v>
      </c>
      <c r="R149" s="36">
        <f>SUMIFS(СВЦЭМ!$D$39:$D$782,СВЦЭМ!$A$39:$A$782,$A149,СВЦЭМ!$B$39:$B$782,R$119)+'СЕТ СН'!$H$14+СВЦЭМ!$D$10+'СЕТ СН'!$H$6-'СЕТ СН'!$H$26</f>
        <v>1477.8927422700001</v>
      </c>
      <c r="S149" s="36">
        <f>SUMIFS(СВЦЭМ!$D$39:$D$782,СВЦЭМ!$A$39:$A$782,$A149,СВЦЭМ!$B$39:$B$782,S$119)+'СЕТ СН'!$H$14+СВЦЭМ!$D$10+'СЕТ СН'!$H$6-'СЕТ СН'!$H$26</f>
        <v>1468.56481491</v>
      </c>
      <c r="T149" s="36">
        <f>SUMIFS(СВЦЭМ!$D$39:$D$782,СВЦЭМ!$A$39:$A$782,$A149,СВЦЭМ!$B$39:$B$782,T$119)+'СЕТ СН'!$H$14+СВЦЭМ!$D$10+'СЕТ СН'!$H$6-'СЕТ СН'!$H$26</f>
        <v>1374.3328493500001</v>
      </c>
      <c r="U149" s="36">
        <f>SUMIFS(СВЦЭМ!$D$39:$D$782,СВЦЭМ!$A$39:$A$782,$A149,СВЦЭМ!$B$39:$B$782,U$119)+'СЕТ СН'!$H$14+СВЦЭМ!$D$10+'СЕТ СН'!$H$6-'СЕТ СН'!$H$26</f>
        <v>1291.87986656</v>
      </c>
      <c r="V149" s="36">
        <f>SUMIFS(СВЦЭМ!$D$39:$D$782,СВЦЭМ!$A$39:$A$782,$A149,СВЦЭМ!$B$39:$B$782,V$119)+'СЕТ СН'!$H$14+СВЦЭМ!$D$10+'СЕТ СН'!$H$6-'СЕТ СН'!$H$26</f>
        <v>1260.8017378500001</v>
      </c>
      <c r="W149" s="36">
        <f>SUMIFS(СВЦЭМ!$D$39:$D$782,СВЦЭМ!$A$39:$A$782,$A149,СВЦЭМ!$B$39:$B$782,W$119)+'СЕТ СН'!$H$14+СВЦЭМ!$D$10+'СЕТ СН'!$H$6-'СЕТ СН'!$H$26</f>
        <v>1267.63718657</v>
      </c>
      <c r="X149" s="36">
        <f>SUMIFS(СВЦЭМ!$D$39:$D$782,СВЦЭМ!$A$39:$A$782,$A149,СВЦЭМ!$B$39:$B$782,X$119)+'СЕТ СН'!$H$14+СВЦЭМ!$D$10+'СЕТ СН'!$H$6-'СЕТ СН'!$H$26</f>
        <v>1308.59934619</v>
      </c>
      <c r="Y149" s="36">
        <f>SUMIFS(СВЦЭМ!$D$39:$D$782,СВЦЭМ!$A$39:$A$782,$A149,СВЦЭМ!$B$39:$B$782,Y$119)+'СЕТ СН'!$H$14+СВЦЭМ!$D$10+'СЕТ СН'!$H$6-'СЕТ СН'!$H$26</f>
        <v>1389.5526986100001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01.04.2021</v>
      </c>
      <c r="B156" s="36">
        <f>SUMIFS(СВЦЭМ!$D$39:$D$782,СВЦЭМ!$A$39:$A$782,$A156,СВЦЭМ!$B$39:$B$782,B$155)+'СЕТ СН'!$I$14+СВЦЭМ!$D$10+'СЕТ СН'!$I$6-'СЕТ СН'!$I$26</f>
        <v>1638.7152752299999</v>
      </c>
      <c r="C156" s="36">
        <f>SUMIFS(СВЦЭМ!$D$39:$D$782,СВЦЭМ!$A$39:$A$782,$A156,СВЦЭМ!$B$39:$B$782,C$155)+'СЕТ СН'!$I$14+СВЦЭМ!$D$10+'СЕТ СН'!$I$6-'СЕТ СН'!$I$26</f>
        <v>1719.4435568700001</v>
      </c>
      <c r="D156" s="36">
        <f>SUMIFS(СВЦЭМ!$D$39:$D$782,СВЦЭМ!$A$39:$A$782,$A156,СВЦЭМ!$B$39:$B$782,D$155)+'СЕТ СН'!$I$14+СВЦЭМ!$D$10+'СЕТ СН'!$I$6-'СЕТ СН'!$I$26</f>
        <v>1763.14396016</v>
      </c>
      <c r="E156" s="36">
        <f>SUMIFS(СВЦЭМ!$D$39:$D$782,СВЦЭМ!$A$39:$A$782,$A156,СВЦЭМ!$B$39:$B$782,E$155)+'СЕТ СН'!$I$14+СВЦЭМ!$D$10+'СЕТ СН'!$I$6-'СЕТ СН'!$I$26</f>
        <v>1763.0334222299998</v>
      </c>
      <c r="F156" s="36">
        <f>SUMIFS(СВЦЭМ!$D$39:$D$782,СВЦЭМ!$A$39:$A$782,$A156,СВЦЭМ!$B$39:$B$782,F$155)+'СЕТ СН'!$I$14+СВЦЭМ!$D$10+'СЕТ СН'!$I$6-'СЕТ СН'!$I$26</f>
        <v>1758.6712769300002</v>
      </c>
      <c r="G156" s="36">
        <f>SUMIFS(СВЦЭМ!$D$39:$D$782,СВЦЭМ!$A$39:$A$782,$A156,СВЦЭМ!$B$39:$B$782,G$155)+'СЕТ СН'!$I$14+СВЦЭМ!$D$10+'СЕТ СН'!$I$6-'СЕТ СН'!$I$26</f>
        <v>1749.62566328</v>
      </c>
      <c r="H156" s="36">
        <f>SUMIFS(СВЦЭМ!$D$39:$D$782,СВЦЭМ!$A$39:$A$782,$A156,СВЦЭМ!$B$39:$B$782,H$155)+'СЕТ СН'!$I$14+СВЦЭМ!$D$10+'СЕТ СН'!$I$6-'СЕТ СН'!$I$26</f>
        <v>1688.8142008300001</v>
      </c>
      <c r="I156" s="36">
        <f>SUMIFS(СВЦЭМ!$D$39:$D$782,СВЦЭМ!$A$39:$A$782,$A156,СВЦЭМ!$B$39:$B$782,I$155)+'СЕТ СН'!$I$14+СВЦЭМ!$D$10+'СЕТ СН'!$I$6-'СЕТ СН'!$I$26</f>
        <v>1656.3388925999998</v>
      </c>
      <c r="J156" s="36">
        <f>SUMIFS(СВЦЭМ!$D$39:$D$782,СВЦЭМ!$A$39:$A$782,$A156,СВЦЭМ!$B$39:$B$782,J$155)+'СЕТ СН'!$I$14+СВЦЭМ!$D$10+'СЕТ СН'!$I$6-'СЕТ СН'!$I$26</f>
        <v>1612.36410368</v>
      </c>
      <c r="K156" s="36">
        <f>SUMIFS(СВЦЭМ!$D$39:$D$782,СВЦЭМ!$A$39:$A$782,$A156,СВЦЭМ!$B$39:$B$782,K$155)+'СЕТ СН'!$I$14+СВЦЭМ!$D$10+'СЕТ СН'!$I$6-'СЕТ СН'!$I$26</f>
        <v>1541.7630892100001</v>
      </c>
      <c r="L156" s="36">
        <f>SUMIFS(СВЦЭМ!$D$39:$D$782,СВЦЭМ!$A$39:$A$782,$A156,СВЦЭМ!$B$39:$B$782,L$155)+'СЕТ СН'!$I$14+СВЦЭМ!$D$10+'СЕТ СН'!$I$6-'СЕТ СН'!$I$26</f>
        <v>1541.4549537799999</v>
      </c>
      <c r="M156" s="36">
        <f>SUMIFS(СВЦЭМ!$D$39:$D$782,СВЦЭМ!$A$39:$A$782,$A156,СВЦЭМ!$B$39:$B$782,M$155)+'СЕТ СН'!$I$14+СВЦЭМ!$D$10+'СЕТ СН'!$I$6-'СЕТ СН'!$I$26</f>
        <v>1544.8895908300001</v>
      </c>
      <c r="N156" s="36">
        <f>SUMIFS(СВЦЭМ!$D$39:$D$782,СВЦЭМ!$A$39:$A$782,$A156,СВЦЭМ!$B$39:$B$782,N$155)+'СЕТ СН'!$I$14+СВЦЭМ!$D$10+'СЕТ СН'!$I$6-'СЕТ СН'!$I$26</f>
        <v>1572.8390677900002</v>
      </c>
      <c r="O156" s="36">
        <f>SUMIFS(СВЦЭМ!$D$39:$D$782,СВЦЭМ!$A$39:$A$782,$A156,СВЦЭМ!$B$39:$B$782,O$155)+'СЕТ СН'!$I$14+СВЦЭМ!$D$10+'СЕТ СН'!$I$6-'СЕТ СН'!$I$26</f>
        <v>1612.0762132599998</v>
      </c>
      <c r="P156" s="36">
        <f>SUMIFS(СВЦЭМ!$D$39:$D$782,СВЦЭМ!$A$39:$A$782,$A156,СВЦЭМ!$B$39:$B$782,P$155)+'СЕТ СН'!$I$14+СВЦЭМ!$D$10+'СЕТ СН'!$I$6-'СЕТ СН'!$I$26</f>
        <v>1657.5040676499998</v>
      </c>
      <c r="Q156" s="36">
        <f>SUMIFS(СВЦЭМ!$D$39:$D$782,СВЦЭМ!$A$39:$A$782,$A156,СВЦЭМ!$B$39:$B$782,Q$155)+'СЕТ СН'!$I$14+СВЦЭМ!$D$10+'СЕТ СН'!$I$6-'СЕТ СН'!$I$26</f>
        <v>1683.5883362899999</v>
      </c>
      <c r="R156" s="36">
        <f>SUMIFS(СВЦЭМ!$D$39:$D$782,СВЦЭМ!$A$39:$A$782,$A156,СВЦЭМ!$B$39:$B$782,R$155)+'СЕТ СН'!$I$14+СВЦЭМ!$D$10+'СЕТ СН'!$I$6-'СЕТ СН'!$I$26</f>
        <v>1669.8057744100001</v>
      </c>
      <c r="S156" s="36">
        <f>SUMIFS(СВЦЭМ!$D$39:$D$782,СВЦЭМ!$A$39:$A$782,$A156,СВЦЭМ!$B$39:$B$782,S$155)+'СЕТ СН'!$I$14+СВЦЭМ!$D$10+'СЕТ СН'!$I$6-'СЕТ СН'!$I$26</f>
        <v>1651.2476273699999</v>
      </c>
      <c r="T156" s="36">
        <f>SUMIFS(СВЦЭМ!$D$39:$D$782,СВЦЭМ!$A$39:$A$782,$A156,СВЦЭМ!$B$39:$B$782,T$155)+'СЕТ СН'!$I$14+СВЦЭМ!$D$10+'СЕТ СН'!$I$6-'СЕТ СН'!$I$26</f>
        <v>1615.1232946700002</v>
      </c>
      <c r="U156" s="36">
        <f>SUMIFS(СВЦЭМ!$D$39:$D$782,СВЦЭМ!$A$39:$A$782,$A156,СВЦЭМ!$B$39:$B$782,U$155)+'СЕТ СН'!$I$14+СВЦЭМ!$D$10+'СЕТ СН'!$I$6-'СЕТ СН'!$I$26</f>
        <v>1546.0190205399999</v>
      </c>
      <c r="V156" s="36">
        <f>SUMIFS(СВЦЭМ!$D$39:$D$782,СВЦЭМ!$A$39:$A$782,$A156,СВЦЭМ!$B$39:$B$782,V$155)+'СЕТ СН'!$I$14+СВЦЭМ!$D$10+'СЕТ СН'!$I$6-'СЕТ СН'!$I$26</f>
        <v>1510.4617097</v>
      </c>
      <c r="W156" s="36">
        <f>SUMIFS(СВЦЭМ!$D$39:$D$782,СВЦЭМ!$A$39:$A$782,$A156,СВЦЭМ!$B$39:$B$782,W$155)+'СЕТ СН'!$I$14+СВЦЭМ!$D$10+'СЕТ СН'!$I$6-'СЕТ СН'!$I$26</f>
        <v>1499.9696064499999</v>
      </c>
      <c r="X156" s="36">
        <f>SUMIFS(СВЦЭМ!$D$39:$D$782,СВЦЭМ!$A$39:$A$782,$A156,СВЦЭМ!$B$39:$B$782,X$155)+'СЕТ СН'!$I$14+СВЦЭМ!$D$10+'СЕТ СН'!$I$6-'СЕТ СН'!$I$26</f>
        <v>1518.86898716</v>
      </c>
      <c r="Y156" s="36">
        <f>SUMIFS(СВЦЭМ!$D$39:$D$782,СВЦЭМ!$A$39:$A$782,$A156,СВЦЭМ!$B$39:$B$782,Y$155)+'СЕТ СН'!$I$14+СВЦЭМ!$D$10+'СЕТ СН'!$I$6-'СЕТ СН'!$I$26</f>
        <v>1539.1689035600002</v>
      </c>
      <c r="AA156" s="45"/>
    </row>
    <row r="157" spans="1:27" ht="15.75" x14ac:dyDescent="0.2">
      <c r="A157" s="35">
        <f>A156+1</f>
        <v>44288</v>
      </c>
      <c r="B157" s="36">
        <f>SUMIFS(СВЦЭМ!$D$39:$D$782,СВЦЭМ!$A$39:$A$782,$A157,СВЦЭМ!$B$39:$B$782,B$155)+'СЕТ СН'!$I$14+СВЦЭМ!$D$10+'СЕТ СН'!$I$6-'СЕТ СН'!$I$26</f>
        <v>1604.6396443899998</v>
      </c>
      <c r="C157" s="36">
        <f>SUMIFS(СВЦЭМ!$D$39:$D$782,СВЦЭМ!$A$39:$A$782,$A157,СВЦЭМ!$B$39:$B$782,C$155)+'СЕТ СН'!$I$14+СВЦЭМ!$D$10+'СЕТ СН'!$I$6-'СЕТ СН'!$I$26</f>
        <v>1659.3884756900002</v>
      </c>
      <c r="D157" s="36">
        <f>SUMIFS(СВЦЭМ!$D$39:$D$782,СВЦЭМ!$A$39:$A$782,$A157,СВЦЭМ!$B$39:$B$782,D$155)+'СЕТ СН'!$I$14+СВЦЭМ!$D$10+'СЕТ СН'!$I$6-'СЕТ СН'!$I$26</f>
        <v>1706.9587379599998</v>
      </c>
      <c r="E157" s="36">
        <f>SUMIFS(СВЦЭМ!$D$39:$D$782,СВЦЭМ!$A$39:$A$782,$A157,СВЦЭМ!$B$39:$B$782,E$155)+'СЕТ СН'!$I$14+СВЦЭМ!$D$10+'СЕТ СН'!$I$6-'СЕТ СН'!$I$26</f>
        <v>1719.25467493</v>
      </c>
      <c r="F157" s="36">
        <f>SUMIFS(СВЦЭМ!$D$39:$D$782,СВЦЭМ!$A$39:$A$782,$A157,СВЦЭМ!$B$39:$B$782,F$155)+'СЕТ СН'!$I$14+СВЦЭМ!$D$10+'СЕТ СН'!$I$6-'СЕТ СН'!$I$26</f>
        <v>1712.2627689699998</v>
      </c>
      <c r="G157" s="36">
        <f>SUMIFS(СВЦЭМ!$D$39:$D$782,СВЦЭМ!$A$39:$A$782,$A157,СВЦЭМ!$B$39:$B$782,G$155)+'СЕТ СН'!$I$14+СВЦЭМ!$D$10+'СЕТ СН'!$I$6-'СЕТ СН'!$I$26</f>
        <v>1682.8755087499999</v>
      </c>
      <c r="H157" s="36">
        <f>SUMIFS(СВЦЭМ!$D$39:$D$782,СВЦЭМ!$A$39:$A$782,$A157,СВЦЭМ!$B$39:$B$782,H$155)+'СЕТ СН'!$I$14+СВЦЭМ!$D$10+'СЕТ СН'!$I$6-'СЕТ СН'!$I$26</f>
        <v>1649.3749176800002</v>
      </c>
      <c r="I157" s="36">
        <f>SUMIFS(СВЦЭМ!$D$39:$D$782,СВЦЭМ!$A$39:$A$782,$A157,СВЦЭМ!$B$39:$B$782,I$155)+'СЕТ СН'!$I$14+СВЦЭМ!$D$10+'СЕТ СН'!$I$6-'СЕТ СН'!$I$26</f>
        <v>1621.3036630500001</v>
      </c>
      <c r="J157" s="36">
        <f>SUMIFS(СВЦЭМ!$D$39:$D$782,СВЦЭМ!$A$39:$A$782,$A157,СВЦЭМ!$B$39:$B$782,J$155)+'СЕТ СН'!$I$14+СВЦЭМ!$D$10+'СЕТ СН'!$I$6-'СЕТ СН'!$I$26</f>
        <v>1582.48669677</v>
      </c>
      <c r="K157" s="36">
        <f>SUMIFS(СВЦЭМ!$D$39:$D$782,СВЦЭМ!$A$39:$A$782,$A157,СВЦЭМ!$B$39:$B$782,K$155)+'СЕТ СН'!$I$14+СВЦЭМ!$D$10+'СЕТ СН'!$I$6-'СЕТ СН'!$I$26</f>
        <v>1555.5243074099999</v>
      </c>
      <c r="L157" s="36">
        <f>SUMIFS(СВЦЭМ!$D$39:$D$782,СВЦЭМ!$A$39:$A$782,$A157,СВЦЭМ!$B$39:$B$782,L$155)+'СЕТ СН'!$I$14+СВЦЭМ!$D$10+'СЕТ СН'!$I$6-'СЕТ СН'!$I$26</f>
        <v>1573.2044451100001</v>
      </c>
      <c r="M157" s="36">
        <f>SUMIFS(СВЦЭМ!$D$39:$D$782,СВЦЭМ!$A$39:$A$782,$A157,СВЦЭМ!$B$39:$B$782,M$155)+'СЕТ СН'!$I$14+СВЦЭМ!$D$10+'СЕТ СН'!$I$6-'СЕТ СН'!$I$26</f>
        <v>1560.5612536899998</v>
      </c>
      <c r="N157" s="36">
        <f>SUMIFS(СВЦЭМ!$D$39:$D$782,СВЦЭМ!$A$39:$A$782,$A157,СВЦЭМ!$B$39:$B$782,N$155)+'СЕТ СН'!$I$14+СВЦЭМ!$D$10+'СЕТ СН'!$I$6-'СЕТ СН'!$I$26</f>
        <v>1590.6682444200001</v>
      </c>
      <c r="O157" s="36">
        <f>SUMIFS(СВЦЭМ!$D$39:$D$782,СВЦЭМ!$A$39:$A$782,$A157,СВЦЭМ!$B$39:$B$782,O$155)+'СЕТ СН'!$I$14+СВЦЭМ!$D$10+'СЕТ СН'!$I$6-'СЕТ СН'!$I$26</f>
        <v>1625.5540288299999</v>
      </c>
      <c r="P157" s="36">
        <f>SUMIFS(СВЦЭМ!$D$39:$D$782,СВЦЭМ!$A$39:$A$782,$A157,СВЦЭМ!$B$39:$B$782,P$155)+'СЕТ СН'!$I$14+СВЦЭМ!$D$10+'СЕТ СН'!$I$6-'СЕТ СН'!$I$26</f>
        <v>1671.1890879299999</v>
      </c>
      <c r="Q157" s="36">
        <f>SUMIFS(СВЦЭМ!$D$39:$D$782,СВЦЭМ!$A$39:$A$782,$A157,СВЦЭМ!$B$39:$B$782,Q$155)+'СЕТ СН'!$I$14+СВЦЭМ!$D$10+'СЕТ СН'!$I$6-'СЕТ СН'!$I$26</f>
        <v>1688.46181209</v>
      </c>
      <c r="R157" s="36">
        <f>SUMIFS(СВЦЭМ!$D$39:$D$782,СВЦЭМ!$A$39:$A$782,$A157,СВЦЭМ!$B$39:$B$782,R$155)+'СЕТ СН'!$I$14+СВЦЭМ!$D$10+'СЕТ СН'!$I$6-'СЕТ СН'!$I$26</f>
        <v>1691.0169448199999</v>
      </c>
      <c r="S157" s="36">
        <f>SUMIFS(СВЦЭМ!$D$39:$D$782,СВЦЭМ!$A$39:$A$782,$A157,СВЦЭМ!$B$39:$B$782,S$155)+'СЕТ СН'!$I$14+СВЦЭМ!$D$10+'СЕТ СН'!$I$6-'СЕТ СН'!$I$26</f>
        <v>1684.8485143299999</v>
      </c>
      <c r="T157" s="36">
        <f>SUMIFS(СВЦЭМ!$D$39:$D$782,СВЦЭМ!$A$39:$A$782,$A157,СВЦЭМ!$B$39:$B$782,T$155)+'СЕТ СН'!$I$14+СВЦЭМ!$D$10+'СЕТ СН'!$I$6-'СЕТ СН'!$I$26</f>
        <v>1622.6795861800001</v>
      </c>
      <c r="U157" s="36">
        <f>SUMIFS(СВЦЭМ!$D$39:$D$782,СВЦЭМ!$A$39:$A$782,$A157,СВЦЭМ!$B$39:$B$782,U$155)+'СЕТ СН'!$I$14+СВЦЭМ!$D$10+'СЕТ СН'!$I$6-'СЕТ СН'!$I$26</f>
        <v>1550.0955206500003</v>
      </c>
      <c r="V157" s="36">
        <f>SUMIFS(СВЦЭМ!$D$39:$D$782,СВЦЭМ!$A$39:$A$782,$A157,СВЦЭМ!$B$39:$B$782,V$155)+'СЕТ СН'!$I$14+СВЦЭМ!$D$10+'СЕТ СН'!$I$6-'СЕТ СН'!$I$26</f>
        <v>1514.1508899999999</v>
      </c>
      <c r="W157" s="36">
        <f>SUMIFS(СВЦЭМ!$D$39:$D$782,СВЦЭМ!$A$39:$A$782,$A157,СВЦЭМ!$B$39:$B$782,W$155)+'СЕТ СН'!$I$14+СВЦЭМ!$D$10+'СЕТ СН'!$I$6-'СЕТ СН'!$I$26</f>
        <v>1512.6707685000001</v>
      </c>
      <c r="X157" s="36">
        <f>SUMIFS(СВЦЭМ!$D$39:$D$782,СВЦЭМ!$A$39:$A$782,$A157,СВЦЭМ!$B$39:$B$782,X$155)+'СЕТ СН'!$I$14+СВЦЭМ!$D$10+'СЕТ СН'!$I$6-'СЕТ СН'!$I$26</f>
        <v>1539.9637541000002</v>
      </c>
      <c r="Y157" s="36">
        <f>SUMIFS(СВЦЭМ!$D$39:$D$782,СВЦЭМ!$A$39:$A$782,$A157,СВЦЭМ!$B$39:$B$782,Y$155)+'СЕТ СН'!$I$14+СВЦЭМ!$D$10+'СЕТ СН'!$I$6-'СЕТ СН'!$I$26</f>
        <v>1585.60127577</v>
      </c>
    </row>
    <row r="158" spans="1:27" ht="15.75" x14ac:dyDescent="0.2">
      <c r="A158" s="35">
        <f t="shared" ref="A158:A185" si="4">A157+1</f>
        <v>44289</v>
      </c>
      <c r="B158" s="36">
        <f>SUMIFS(СВЦЭМ!$D$39:$D$782,СВЦЭМ!$A$39:$A$782,$A158,СВЦЭМ!$B$39:$B$782,B$155)+'СЕТ СН'!$I$14+СВЦЭМ!$D$10+'СЕТ СН'!$I$6-'СЕТ СН'!$I$26</f>
        <v>1677.7450876399998</v>
      </c>
      <c r="C158" s="36">
        <f>SUMIFS(СВЦЭМ!$D$39:$D$782,СВЦЭМ!$A$39:$A$782,$A158,СВЦЭМ!$B$39:$B$782,C$155)+'СЕТ СН'!$I$14+СВЦЭМ!$D$10+'СЕТ СН'!$I$6-'СЕТ СН'!$I$26</f>
        <v>1731.96257887</v>
      </c>
      <c r="D158" s="36">
        <f>SUMIFS(СВЦЭМ!$D$39:$D$782,СВЦЭМ!$A$39:$A$782,$A158,СВЦЭМ!$B$39:$B$782,D$155)+'СЕТ СН'!$I$14+СВЦЭМ!$D$10+'СЕТ СН'!$I$6-'СЕТ СН'!$I$26</f>
        <v>1767.0193864299999</v>
      </c>
      <c r="E158" s="36">
        <f>SUMIFS(СВЦЭМ!$D$39:$D$782,СВЦЭМ!$A$39:$A$782,$A158,СВЦЭМ!$B$39:$B$782,E$155)+'СЕТ СН'!$I$14+СВЦЭМ!$D$10+'СЕТ СН'!$I$6-'СЕТ СН'!$I$26</f>
        <v>1753.1869567399999</v>
      </c>
      <c r="F158" s="36">
        <f>SUMIFS(СВЦЭМ!$D$39:$D$782,СВЦЭМ!$A$39:$A$782,$A158,СВЦЭМ!$B$39:$B$782,F$155)+'СЕТ СН'!$I$14+СВЦЭМ!$D$10+'СЕТ СН'!$I$6-'СЕТ СН'!$I$26</f>
        <v>1768.8413687699999</v>
      </c>
      <c r="G158" s="36">
        <f>SUMIFS(СВЦЭМ!$D$39:$D$782,СВЦЭМ!$A$39:$A$782,$A158,СВЦЭМ!$B$39:$B$782,G$155)+'СЕТ СН'!$I$14+СВЦЭМ!$D$10+'СЕТ СН'!$I$6-'СЕТ СН'!$I$26</f>
        <v>1755.5702355399999</v>
      </c>
      <c r="H158" s="36">
        <f>SUMIFS(СВЦЭМ!$D$39:$D$782,СВЦЭМ!$A$39:$A$782,$A158,СВЦЭМ!$B$39:$B$782,H$155)+'СЕТ СН'!$I$14+СВЦЭМ!$D$10+'СЕТ СН'!$I$6-'СЕТ СН'!$I$26</f>
        <v>1671.0568428500001</v>
      </c>
      <c r="I158" s="36">
        <f>SUMIFS(СВЦЭМ!$D$39:$D$782,СВЦЭМ!$A$39:$A$782,$A158,СВЦЭМ!$B$39:$B$782,I$155)+'СЕТ СН'!$I$14+СВЦЭМ!$D$10+'СЕТ СН'!$I$6-'СЕТ СН'!$I$26</f>
        <v>1636.7606679400001</v>
      </c>
      <c r="J158" s="36">
        <f>SUMIFS(СВЦЭМ!$D$39:$D$782,СВЦЭМ!$A$39:$A$782,$A158,СВЦЭМ!$B$39:$B$782,J$155)+'СЕТ СН'!$I$14+СВЦЭМ!$D$10+'СЕТ СН'!$I$6-'СЕТ СН'!$I$26</f>
        <v>1575.9512602999998</v>
      </c>
      <c r="K158" s="36">
        <f>SUMIFS(СВЦЭМ!$D$39:$D$782,СВЦЭМ!$A$39:$A$782,$A158,СВЦЭМ!$B$39:$B$782,K$155)+'СЕТ СН'!$I$14+СВЦЭМ!$D$10+'СЕТ СН'!$I$6-'СЕТ СН'!$I$26</f>
        <v>1518.1873698499999</v>
      </c>
      <c r="L158" s="36">
        <f>SUMIFS(СВЦЭМ!$D$39:$D$782,СВЦЭМ!$A$39:$A$782,$A158,СВЦЭМ!$B$39:$B$782,L$155)+'СЕТ СН'!$I$14+СВЦЭМ!$D$10+'СЕТ СН'!$I$6-'СЕТ СН'!$I$26</f>
        <v>1526.2088775500001</v>
      </c>
      <c r="M158" s="36">
        <f>SUMIFS(СВЦЭМ!$D$39:$D$782,СВЦЭМ!$A$39:$A$782,$A158,СВЦЭМ!$B$39:$B$782,M$155)+'СЕТ СН'!$I$14+СВЦЭМ!$D$10+'СЕТ СН'!$I$6-'СЕТ СН'!$I$26</f>
        <v>1537.38372144</v>
      </c>
      <c r="N158" s="36">
        <f>SUMIFS(СВЦЭМ!$D$39:$D$782,СВЦЭМ!$A$39:$A$782,$A158,СВЦЭМ!$B$39:$B$782,N$155)+'СЕТ СН'!$I$14+СВЦЭМ!$D$10+'СЕТ СН'!$I$6-'СЕТ СН'!$I$26</f>
        <v>1572.2818768900001</v>
      </c>
      <c r="O158" s="36">
        <f>SUMIFS(СВЦЭМ!$D$39:$D$782,СВЦЭМ!$A$39:$A$782,$A158,СВЦЭМ!$B$39:$B$782,O$155)+'СЕТ СН'!$I$14+СВЦЭМ!$D$10+'СЕТ СН'!$I$6-'СЕТ СН'!$I$26</f>
        <v>1614.93919637</v>
      </c>
      <c r="P158" s="36">
        <f>SUMIFS(СВЦЭМ!$D$39:$D$782,СВЦЭМ!$A$39:$A$782,$A158,СВЦЭМ!$B$39:$B$782,P$155)+'СЕТ СН'!$I$14+СВЦЭМ!$D$10+'СЕТ СН'!$I$6-'СЕТ СН'!$I$26</f>
        <v>1668.67211112</v>
      </c>
      <c r="Q158" s="36">
        <f>SUMIFS(СВЦЭМ!$D$39:$D$782,СВЦЭМ!$A$39:$A$782,$A158,СВЦЭМ!$B$39:$B$782,Q$155)+'СЕТ СН'!$I$14+СВЦЭМ!$D$10+'СЕТ СН'!$I$6-'СЕТ СН'!$I$26</f>
        <v>1692.0392718500002</v>
      </c>
      <c r="R158" s="36">
        <f>SUMIFS(СВЦЭМ!$D$39:$D$782,СВЦЭМ!$A$39:$A$782,$A158,СВЦЭМ!$B$39:$B$782,R$155)+'СЕТ СН'!$I$14+СВЦЭМ!$D$10+'СЕТ СН'!$I$6-'СЕТ СН'!$I$26</f>
        <v>1682.0328901399998</v>
      </c>
      <c r="S158" s="36">
        <f>SUMIFS(СВЦЭМ!$D$39:$D$782,СВЦЭМ!$A$39:$A$782,$A158,СВЦЭМ!$B$39:$B$782,S$155)+'СЕТ СН'!$I$14+СВЦЭМ!$D$10+'СЕТ СН'!$I$6-'СЕТ СН'!$I$26</f>
        <v>1662.7984734199999</v>
      </c>
      <c r="T158" s="36">
        <f>SUMIFS(СВЦЭМ!$D$39:$D$782,СВЦЭМ!$A$39:$A$782,$A158,СВЦЭМ!$B$39:$B$782,T$155)+'СЕТ СН'!$I$14+СВЦЭМ!$D$10+'СЕТ СН'!$I$6-'СЕТ СН'!$I$26</f>
        <v>1582.7001649200001</v>
      </c>
      <c r="U158" s="36">
        <f>SUMIFS(СВЦЭМ!$D$39:$D$782,СВЦЭМ!$A$39:$A$782,$A158,СВЦЭМ!$B$39:$B$782,U$155)+'СЕТ СН'!$I$14+СВЦЭМ!$D$10+'СЕТ СН'!$I$6-'СЕТ СН'!$I$26</f>
        <v>1502.5922391499998</v>
      </c>
      <c r="V158" s="36">
        <f>SUMIFS(СВЦЭМ!$D$39:$D$782,СВЦЭМ!$A$39:$A$782,$A158,СВЦЭМ!$B$39:$B$782,V$155)+'СЕТ СН'!$I$14+СВЦЭМ!$D$10+'СЕТ СН'!$I$6-'СЕТ СН'!$I$26</f>
        <v>1477.6012333200001</v>
      </c>
      <c r="W158" s="36">
        <f>SUMIFS(СВЦЭМ!$D$39:$D$782,СВЦЭМ!$A$39:$A$782,$A158,СВЦЭМ!$B$39:$B$782,W$155)+'СЕТ СН'!$I$14+СВЦЭМ!$D$10+'СЕТ СН'!$I$6-'СЕТ СН'!$I$26</f>
        <v>1473.48890282</v>
      </c>
      <c r="X158" s="36">
        <f>SUMIFS(СВЦЭМ!$D$39:$D$782,СВЦЭМ!$A$39:$A$782,$A158,СВЦЭМ!$B$39:$B$782,X$155)+'СЕТ СН'!$I$14+СВЦЭМ!$D$10+'СЕТ СН'!$I$6-'СЕТ СН'!$I$26</f>
        <v>1498.0889311400001</v>
      </c>
      <c r="Y158" s="36">
        <f>SUMIFS(СВЦЭМ!$D$39:$D$782,СВЦЭМ!$A$39:$A$782,$A158,СВЦЭМ!$B$39:$B$782,Y$155)+'СЕТ СН'!$I$14+СВЦЭМ!$D$10+'СЕТ СН'!$I$6-'СЕТ СН'!$I$26</f>
        <v>1551.0341660300001</v>
      </c>
    </row>
    <row r="159" spans="1:27" ht="15.75" x14ac:dyDescent="0.2">
      <c r="A159" s="35">
        <f t="shared" si="4"/>
        <v>44290</v>
      </c>
      <c r="B159" s="36">
        <f>SUMIFS(СВЦЭМ!$D$39:$D$782,СВЦЭМ!$A$39:$A$782,$A159,СВЦЭМ!$B$39:$B$782,B$155)+'СЕТ СН'!$I$14+СВЦЭМ!$D$10+'СЕТ СН'!$I$6-'СЕТ СН'!$I$26</f>
        <v>1625.6959813799999</v>
      </c>
      <c r="C159" s="36">
        <f>SUMIFS(СВЦЭМ!$D$39:$D$782,СВЦЭМ!$A$39:$A$782,$A159,СВЦЭМ!$B$39:$B$782,C$155)+'СЕТ СН'!$I$14+СВЦЭМ!$D$10+'СЕТ СН'!$I$6-'СЕТ СН'!$I$26</f>
        <v>1705.7228504899999</v>
      </c>
      <c r="D159" s="36">
        <f>SUMIFS(СВЦЭМ!$D$39:$D$782,СВЦЭМ!$A$39:$A$782,$A159,СВЦЭМ!$B$39:$B$782,D$155)+'СЕТ СН'!$I$14+СВЦЭМ!$D$10+'СЕТ СН'!$I$6-'СЕТ СН'!$I$26</f>
        <v>1749.9300352599998</v>
      </c>
      <c r="E159" s="36">
        <f>SUMIFS(СВЦЭМ!$D$39:$D$782,СВЦЭМ!$A$39:$A$782,$A159,СВЦЭМ!$B$39:$B$782,E$155)+'СЕТ СН'!$I$14+СВЦЭМ!$D$10+'СЕТ СН'!$I$6-'СЕТ СН'!$I$26</f>
        <v>1756.8786439099999</v>
      </c>
      <c r="F159" s="36">
        <f>SUMIFS(СВЦЭМ!$D$39:$D$782,СВЦЭМ!$A$39:$A$782,$A159,СВЦЭМ!$B$39:$B$782,F$155)+'СЕТ СН'!$I$14+СВЦЭМ!$D$10+'СЕТ СН'!$I$6-'СЕТ СН'!$I$26</f>
        <v>1768.8225040100001</v>
      </c>
      <c r="G159" s="36">
        <f>SUMIFS(СВЦЭМ!$D$39:$D$782,СВЦЭМ!$A$39:$A$782,$A159,СВЦЭМ!$B$39:$B$782,G$155)+'СЕТ СН'!$I$14+СВЦЭМ!$D$10+'СЕТ СН'!$I$6-'СЕТ СН'!$I$26</f>
        <v>1759.67073321</v>
      </c>
      <c r="H159" s="36">
        <f>SUMIFS(СВЦЭМ!$D$39:$D$782,СВЦЭМ!$A$39:$A$782,$A159,СВЦЭМ!$B$39:$B$782,H$155)+'СЕТ СН'!$I$14+СВЦЭМ!$D$10+'СЕТ СН'!$I$6-'СЕТ СН'!$I$26</f>
        <v>1740.8878291999999</v>
      </c>
      <c r="I159" s="36">
        <f>SUMIFS(СВЦЭМ!$D$39:$D$782,СВЦЭМ!$A$39:$A$782,$A159,СВЦЭМ!$B$39:$B$782,I$155)+'СЕТ СН'!$I$14+СВЦЭМ!$D$10+'СЕТ СН'!$I$6-'СЕТ СН'!$I$26</f>
        <v>1681.8285865399998</v>
      </c>
      <c r="J159" s="36">
        <f>SUMIFS(СВЦЭМ!$D$39:$D$782,СВЦЭМ!$A$39:$A$782,$A159,СВЦЭМ!$B$39:$B$782,J$155)+'СЕТ СН'!$I$14+СВЦЭМ!$D$10+'СЕТ СН'!$I$6-'СЕТ СН'!$I$26</f>
        <v>1605.4831169899999</v>
      </c>
      <c r="K159" s="36">
        <f>SUMIFS(СВЦЭМ!$D$39:$D$782,СВЦЭМ!$A$39:$A$782,$A159,СВЦЭМ!$B$39:$B$782,K$155)+'СЕТ СН'!$I$14+СВЦЭМ!$D$10+'СЕТ СН'!$I$6-'СЕТ СН'!$I$26</f>
        <v>1535.0889099700003</v>
      </c>
      <c r="L159" s="36">
        <f>SUMIFS(СВЦЭМ!$D$39:$D$782,СВЦЭМ!$A$39:$A$782,$A159,СВЦЭМ!$B$39:$B$782,L$155)+'СЕТ СН'!$I$14+СВЦЭМ!$D$10+'СЕТ СН'!$I$6-'СЕТ СН'!$I$26</f>
        <v>1516.9040461300001</v>
      </c>
      <c r="M159" s="36">
        <f>SUMIFS(СВЦЭМ!$D$39:$D$782,СВЦЭМ!$A$39:$A$782,$A159,СВЦЭМ!$B$39:$B$782,M$155)+'СЕТ СН'!$I$14+СВЦЭМ!$D$10+'СЕТ СН'!$I$6-'СЕТ СН'!$I$26</f>
        <v>1522.6755661900002</v>
      </c>
      <c r="N159" s="36">
        <f>SUMIFS(СВЦЭМ!$D$39:$D$782,СВЦЭМ!$A$39:$A$782,$A159,СВЦЭМ!$B$39:$B$782,N$155)+'СЕТ СН'!$I$14+СВЦЭМ!$D$10+'СЕТ СН'!$I$6-'СЕТ СН'!$I$26</f>
        <v>1544.149641</v>
      </c>
      <c r="O159" s="36">
        <f>SUMIFS(СВЦЭМ!$D$39:$D$782,СВЦЭМ!$A$39:$A$782,$A159,СВЦЭМ!$B$39:$B$782,O$155)+'СЕТ СН'!$I$14+СВЦЭМ!$D$10+'СЕТ СН'!$I$6-'СЕТ СН'!$I$26</f>
        <v>1578.4404805499998</v>
      </c>
      <c r="P159" s="36">
        <f>SUMIFS(СВЦЭМ!$D$39:$D$782,СВЦЭМ!$A$39:$A$782,$A159,СВЦЭМ!$B$39:$B$782,P$155)+'СЕТ СН'!$I$14+СВЦЭМ!$D$10+'СЕТ СН'!$I$6-'СЕТ СН'!$I$26</f>
        <v>1631.27907805</v>
      </c>
      <c r="Q159" s="36">
        <f>SUMIFS(СВЦЭМ!$D$39:$D$782,СВЦЭМ!$A$39:$A$782,$A159,СВЦЭМ!$B$39:$B$782,Q$155)+'СЕТ СН'!$I$14+СВЦЭМ!$D$10+'СЕТ СН'!$I$6-'СЕТ СН'!$I$26</f>
        <v>1661.43536202</v>
      </c>
      <c r="R159" s="36">
        <f>SUMIFS(СВЦЭМ!$D$39:$D$782,СВЦЭМ!$A$39:$A$782,$A159,СВЦЭМ!$B$39:$B$782,R$155)+'СЕТ СН'!$I$14+СВЦЭМ!$D$10+'СЕТ СН'!$I$6-'СЕТ СН'!$I$26</f>
        <v>1654.2380174</v>
      </c>
      <c r="S159" s="36">
        <f>SUMIFS(СВЦЭМ!$D$39:$D$782,СВЦЭМ!$A$39:$A$782,$A159,СВЦЭМ!$B$39:$B$782,S$155)+'СЕТ СН'!$I$14+СВЦЭМ!$D$10+'СЕТ СН'!$I$6-'СЕТ СН'!$I$26</f>
        <v>1620.9943428800002</v>
      </c>
      <c r="T159" s="36">
        <f>SUMIFS(СВЦЭМ!$D$39:$D$782,СВЦЭМ!$A$39:$A$782,$A159,СВЦЭМ!$B$39:$B$782,T$155)+'СЕТ СН'!$I$14+СВЦЭМ!$D$10+'СЕТ СН'!$I$6-'СЕТ СН'!$I$26</f>
        <v>1526.97531506</v>
      </c>
      <c r="U159" s="36">
        <f>SUMIFS(СВЦЭМ!$D$39:$D$782,СВЦЭМ!$A$39:$A$782,$A159,СВЦЭМ!$B$39:$B$782,U$155)+'СЕТ СН'!$I$14+СВЦЭМ!$D$10+'СЕТ СН'!$I$6-'СЕТ СН'!$I$26</f>
        <v>1453.62657513</v>
      </c>
      <c r="V159" s="36">
        <f>SUMIFS(СВЦЭМ!$D$39:$D$782,СВЦЭМ!$A$39:$A$782,$A159,СВЦЭМ!$B$39:$B$782,V$155)+'СЕТ СН'!$I$14+СВЦЭМ!$D$10+'СЕТ СН'!$I$6-'СЕТ СН'!$I$26</f>
        <v>1448.1722008299998</v>
      </c>
      <c r="W159" s="36">
        <f>SUMIFS(СВЦЭМ!$D$39:$D$782,СВЦЭМ!$A$39:$A$782,$A159,СВЦЭМ!$B$39:$B$782,W$155)+'СЕТ СН'!$I$14+СВЦЭМ!$D$10+'СЕТ СН'!$I$6-'СЕТ СН'!$I$26</f>
        <v>1462.12612401</v>
      </c>
      <c r="X159" s="36">
        <f>SUMIFS(СВЦЭМ!$D$39:$D$782,СВЦЭМ!$A$39:$A$782,$A159,СВЦЭМ!$B$39:$B$782,X$155)+'СЕТ СН'!$I$14+СВЦЭМ!$D$10+'СЕТ СН'!$I$6-'СЕТ СН'!$I$26</f>
        <v>1486.55664045</v>
      </c>
      <c r="Y159" s="36">
        <f>SUMIFS(СВЦЭМ!$D$39:$D$782,СВЦЭМ!$A$39:$A$782,$A159,СВЦЭМ!$B$39:$B$782,Y$155)+'СЕТ СН'!$I$14+СВЦЭМ!$D$10+'СЕТ СН'!$I$6-'СЕТ СН'!$I$26</f>
        <v>1535.3802446700001</v>
      </c>
    </row>
    <row r="160" spans="1:27" ht="15.75" x14ac:dyDescent="0.2">
      <c r="A160" s="35">
        <f t="shared" si="4"/>
        <v>44291</v>
      </c>
      <c r="B160" s="36">
        <f>SUMIFS(СВЦЭМ!$D$39:$D$782,СВЦЭМ!$A$39:$A$782,$A160,СВЦЭМ!$B$39:$B$782,B$155)+'СЕТ СН'!$I$14+СВЦЭМ!$D$10+'СЕТ СН'!$I$6-'СЕТ СН'!$I$26</f>
        <v>1616.90484793</v>
      </c>
      <c r="C160" s="36">
        <f>SUMIFS(СВЦЭМ!$D$39:$D$782,СВЦЭМ!$A$39:$A$782,$A160,СВЦЭМ!$B$39:$B$782,C$155)+'СЕТ СН'!$I$14+СВЦЭМ!$D$10+'СЕТ СН'!$I$6-'СЕТ СН'!$I$26</f>
        <v>1704.4473584699999</v>
      </c>
      <c r="D160" s="36">
        <f>SUMIFS(СВЦЭМ!$D$39:$D$782,СВЦЭМ!$A$39:$A$782,$A160,СВЦЭМ!$B$39:$B$782,D$155)+'СЕТ СН'!$I$14+СВЦЭМ!$D$10+'СЕТ СН'!$I$6-'СЕТ СН'!$I$26</f>
        <v>1758.6590784</v>
      </c>
      <c r="E160" s="36">
        <f>SUMIFS(СВЦЭМ!$D$39:$D$782,СВЦЭМ!$A$39:$A$782,$A160,СВЦЭМ!$B$39:$B$782,E$155)+'СЕТ СН'!$I$14+СВЦЭМ!$D$10+'СЕТ СН'!$I$6-'СЕТ СН'!$I$26</f>
        <v>1765.8693640000001</v>
      </c>
      <c r="F160" s="36">
        <f>SUMIFS(СВЦЭМ!$D$39:$D$782,СВЦЭМ!$A$39:$A$782,$A160,СВЦЭМ!$B$39:$B$782,F$155)+'СЕТ СН'!$I$14+СВЦЭМ!$D$10+'СЕТ СН'!$I$6-'СЕТ СН'!$I$26</f>
        <v>1769.5088750700002</v>
      </c>
      <c r="G160" s="36">
        <f>SUMIFS(СВЦЭМ!$D$39:$D$782,СВЦЭМ!$A$39:$A$782,$A160,СВЦЭМ!$B$39:$B$782,G$155)+'СЕТ СН'!$I$14+СВЦЭМ!$D$10+'СЕТ СН'!$I$6-'СЕТ СН'!$I$26</f>
        <v>1767.1379904700002</v>
      </c>
      <c r="H160" s="36">
        <f>SUMIFS(СВЦЭМ!$D$39:$D$782,СВЦЭМ!$A$39:$A$782,$A160,СВЦЭМ!$B$39:$B$782,H$155)+'СЕТ СН'!$I$14+СВЦЭМ!$D$10+'СЕТ СН'!$I$6-'СЕТ СН'!$I$26</f>
        <v>1715.4552911400001</v>
      </c>
      <c r="I160" s="36">
        <f>SUMIFS(СВЦЭМ!$D$39:$D$782,СВЦЭМ!$A$39:$A$782,$A160,СВЦЭМ!$B$39:$B$782,I$155)+'СЕТ СН'!$I$14+СВЦЭМ!$D$10+'СЕТ СН'!$I$6-'СЕТ СН'!$I$26</f>
        <v>1642.8768800799999</v>
      </c>
      <c r="J160" s="36">
        <f>SUMIFS(СВЦЭМ!$D$39:$D$782,СВЦЭМ!$A$39:$A$782,$A160,СВЦЭМ!$B$39:$B$782,J$155)+'СЕТ СН'!$I$14+СВЦЭМ!$D$10+'СЕТ СН'!$I$6-'СЕТ СН'!$I$26</f>
        <v>1603.9366135700002</v>
      </c>
      <c r="K160" s="36">
        <f>SUMIFS(СВЦЭМ!$D$39:$D$782,СВЦЭМ!$A$39:$A$782,$A160,СВЦЭМ!$B$39:$B$782,K$155)+'СЕТ СН'!$I$14+СВЦЭМ!$D$10+'СЕТ СН'!$I$6-'СЕТ СН'!$I$26</f>
        <v>1562.4413902599999</v>
      </c>
      <c r="L160" s="36">
        <f>SUMIFS(СВЦЭМ!$D$39:$D$782,СВЦЭМ!$A$39:$A$782,$A160,СВЦЭМ!$B$39:$B$782,L$155)+'СЕТ СН'!$I$14+СВЦЭМ!$D$10+'СЕТ СН'!$I$6-'СЕТ СН'!$I$26</f>
        <v>1578.74637588</v>
      </c>
      <c r="M160" s="36">
        <f>SUMIFS(СВЦЭМ!$D$39:$D$782,СВЦЭМ!$A$39:$A$782,$A160,СВЦЭМ!$B$39:$B$782,M$155)+'СЕТ СН'!$I$14+СВЦЭМ!$D$10+'СЕТ СН'!$I$6-'СЕТ СН'!$I$26</f>
        <v>1572.2061466099999</v>
      </c>
      <c r="N160" s="36">
        <f>SUMIFS(СВЦЭМ!$D$39:$D$782,СВЦЭМ!$A$39:$A$782,$A160,СВЦЭМ!$B$39:$B$782,N$155)+'СЕТ СН'!$I$14+СВЦЭМ!$D$10+'СЕТ СН'!$I$6-'СЕТ СН'!$I$26</f>
        <v>1573.47504273</v>
      </c>
      <c r="O160" s="36">
        <f>SUMIFS(СВЦЭМ!$D$39:$D$782,СВЦЭМ!$A$39:$A$782,$A160,СВЦЭМ!$B$39:$B$782,O$155)+'СЕТ СН'!$I$14+СВЦЭМ!$D$10+'СЕТ СН'!$I$6-'СЕТ СН'!$I$26</f>
        <v>1611.87107651</v>
      </c>
      <c r="P160" s="36">
        <f>SUMIFS(СВЦЭМ!$D$39:$D$782,СВЦЭМ!$A$39:$A$782,$A160,СВЦЭМ!$B$39:$B$782,P$155)+'СЕТ СН'!$I$14+СВЦЭМ!$D$10+'СЕТ СН'!$I$6-'СЕТ СН'!$I$26</f>
        <v>1663.6949830799999</v>
      </c>
      <c r="Q160" s="36">
        <f>SUMIFS(СВЦЭМ!$D$39:$D$782,СВЦЭМ!$A$39:$A$782,$A160,СВЦЭМ!$B$39:$B$782,Q$155)+'СЕТ СН'!$I$14+СВЦЭМ!$D$10+'СЕТ СН'!$I$6-'СЕТ СН'!$I$26</f>
        <v>1685.5969409899999</v>
      </c>
      <c r="R160" s="36">
        <f>SUMIFS(СВЦЭМ!$D$39:$D$782,СВЦЭМ!$A$39:$A$782,$A160,СВЦЭМ!$B$39:$B$782,R$155)+'СЕТ СН'!$I$14+СВЦЭМ!$D$10+'СЕТ СН'!$I$6-'СЕТ СН'!$I$26</f>
        <v>1674.6126625100001</v>
      </c>
      <c r="S160" s="36">
        <f>SUMIFS(СВЦЭМ!$D$39:$D$782,СВЦЭМ!$A$39:$A$782,$A160,СВЦЭМ!$B$39:$B$782,S$155)+'СЕТ СН'!$I$14+СВЦЭМ!$D$10+'СЕТ СН'!$I$6-'СЕТ СН'!$I$26</f>
        <v>1649.72834917</v>
      </c>
      <c r="T160" s="36">
        <f>SUMIFS(СВЦЭМ!$D$39:$D$782,СВЦЭМ!$A$39:$A$782,$A160,СВЦЭМ!$B$39:$B$782,T$155)+'СЕТ СН'!$I$14+СВЦЭМ!$D$10+'СЕТ СН'!$I$6-'СЕТ СН'!$I$26</f>
        <v>1583.3494329499999</v>
      </c>
      <c r="U160" s="36">
        <f>SUMIFS(СВЦЭМ!$D$39:$D$782,СВЦЭМ!$A$39:$A$782,$A160,СВЦЭМ!$B$39:$B$782,U$155)+'СЕТ СН'!$I$14+СВЦЭМ!$D$10+'СЕТ СН'!$I$6-'СЕТ СН'!$I$26</f>
        <v>1530.5195024899999</v>
      </c>
      <c r="V160" s="36">
        <f>SUMIFS(СВЦЭМ!$D$39:$D$782,СВЦЭМ!$A$39:$A$782,$A160,СВЦЭМ!$B$39:$B$782,V$155)+'СЕТ СН'!$I$14+СВЦЭМ!$D$10+'СЕТ СН'!$I$6-'СЕТ СН'!$I$26</f>
        <v>1525.9221827199999</v>
      </c>
      <c r="W160" s="36">
        <f>SUMIFS(СВЦЭМ!$D$39:$D$782,СВЦЭМ!$A$39:$A$782,$A160,СВЦЭМ!$B$39:$B$782,W$155)+'СЕТ СН'!$I$14+СВЦЭМ!$D$10+'СЕТ СН'!$I$6-'СЕТ СН'!$I$26</f>
        <v>1544.8436935</v>
      </c>
      <c r="X160" s="36">
        <f>SUMIFS(СВЦЭМ!$D$39:$D$782,СВЦЭМ!$A$39:$A$782,$A160,СВЦЭМ!$B$39:$B$782,X$155)+'СЕТ СН'!$I$14+СВЦЭМ!$D$10+'СЕТ СН'!$I$6-'СЕТ СН'!$I$26</f>
        <v>1525.89979079</v>
      </c>
      <c r="Y160" s="36">
        <f>SUMIFS(СВЦЭМ!$D$39:$D$782,СВЦЭМ!$A$39:$A$782,$A160,СВЦЭМ!$B$39:$B$782,Y$155)+'СЕТ СН'!$I$14+СВЦЭМ!$D$10+'СЕТ СН'!$I$6-'СЕТ СН'!$I$26</f>
        <v>1549.8783654500003</v>
      </c>
    </row>
    <row r="161" spans="1:25" ht="15.75" x14ac:dyDescent="0.2">
      <c r="A161" s="35">
        <f t="shared" si="4"/>
        <v>44292</v>
      </c>
      <c r="B161" s="36">
        <f>SUMIFS(СВЦЭМ!$D$39:$D$782,СВЦЭМ!$A$39:$A$782,$A161,СВЦЭМ!$B$39:$B$782,B$155)+'СЕТ СН'!$I$14+СВЦЭМ!$D$10+'СЕТ СН'!$I$6-'СЕТ СН'!$I$26</f>
        <v>1559.2209689300003</v>
      </c>
      <c r="C161" s="36">
        <f>SUMIFS(СВЦЭМ!$D$39:$D$782,СВЦЭМ!$A$39:$A$782,$A161,СВЦЭМ!$B$39:$B$782,C$155)+'СЕТ СН'!$I$14+СВЦЭМ!$D$10+'СЕТ СН'!$I$6-'СЕТ СН'!$I$26</f>
        <v>1630.6549245299998</v>
      </c>
      <c r="D161" s="36">
        <f>SUMIFS(СВЦЭМ!$D$39:$D$782,СВЦЭМ!$A$39:$A$782,$A161,СВЦЭМ!$B$39:$B$782,D$155)+'СЕТ СН'!$I$14+СВЦЭМ!$D$10+'СЕТ СН'!$I$6-'СЕТ СН'!$I$26</f>
        <v>1697.7981371400001</v>
      </c>
      <c r="E161" s="36">
        <f>SUMIFS(СВЦЭМ!$D$39:$D$782,СВЦЭМ!$A$39:$A$782,$A161,СВЦЭМ!$B$39:$B$782,E$155)+'СЕТ СН'!$I$14+СВЦЭМ!$D$10+'СЕТ СН'!$I$6-'СЕТ СН'!$I$26</f>
        <v>1706.32028455</v>
      </c>
      <c r="F161" s="36">
        <f>SUMIFS(СВЦЭМ!$D$39:$D$782,СВЦЭМ!$A$39:$A$782,$A161,СВЦЭМ!$B$39:$B$782,F$155)+'СЕТ СН'!$I$14+СВЦЭМ!$D$10+'СЕТ СН'!$I$6-'СЕТ СН'!$I$26</f>
        <v>1707.9909588400001</v>
      </c>
      <c r="G161" s="36">
        <f>SUMIFS(СВЦЭМ!$D$39:$D$782,СВЦЭМ!$A$39:$A$782,$A161,СВЦЭМ!$B$39:$B$782,G$155)+'СЕТ СН'!$I$14+СВЦЭМ!$D$10+'СЕТ СН'!$I$6-'СЕТ СН'!$I$26</f>
        <v>1700.0008454600002</v>
      </c>
      <c r="H161" s="36">
        <f>SUMIFS(СВЦЭМ!$D$39:$D$782,СВЦЭМ!$A$39:$A$782,$A161,СВЦЭМ!$B$39:$B$782,H$155)+'СЕТ СН'!$I$14+СВЦЭМ!$D$10+'СЕТ СН'!$I$6-'СЕТ СН'!$I$26</f>
        <v>1668.8861762500001</v>
      </c>
      <c r="I161" s="36">
        <f>SUMIFS(СВЦЭМ!$D$39:$D$782,СВЦЭМ!$A$39:$A$782,$A161,СВЦЭМ!$B$39:$B$782,I$155)+'СЕТ СН'!$I$14+СВЦЭМ!$D$10+'СЕТ СН'!$I$6-'СЕТ СН'!$I$26</f>
        <v>1608.5386461899998</v>
      </c>
      <c r="J161" s="36">
        <f>SUMIFS(СВЦЭМ!$D$39:$D$782,СВЦЭМ!$A$39:$A$782,$A161,СВЦЭМ!$B$39:$B$782,J$155)+'СЕТ СН'!$I$14+СВЦЭМ!$D$10+'СЕТ СН'!$I$6-'СЕТ СН'!$I$26</f>
        <v>1557.60552426</v>
      </c>
      <c r="K161" s="36">
        <f>SUMIFS(СВЦЭМ!$D$39:$D$782,СВЦЭМ!$A$39:$A$782,$A161,СВЦЭМ!$B$39:$B$782,K$155)+'СЕТ СН'!$I$14+СВЦЭМ!$D$10+'СЕТ СН'!$I$6-'СЕТ СН'!$I$26</f>
        <v>1518.6320965999998</v>
      </c>
      <c r="L161" s="36">
        <f>SUMIFS(СВЦЭМ!$D$39:$D$782,СВЦЭМ!$A$39:$A$782,$A161,СВЦЭМ!$B$39:$B$782,L$155)+'СЕТ СН'!$I$14+СВЦЭМ!$D$10+'СЕТ СН'!$I$6-'СЕТ СН'!$I$26</f>
        <v>1537.37653864</v>
      </c>
      <c r="M161" s="36">
        <f>SUMIFS(СВЦЭМ!$D$39:$D$782,СВЦЭМ!$A$39:$A$782,$A161,СВЦЭМ!$B$39:$B$782,M$155)+'СЕТ СН'!$I$14+СВЦЭМ!$D$10+'СЕТ СН'!$I$6-'СЕТ СН'!$I$26</f>
        <v>1553.3180917</v>
      </c>
      <c r="N161" s="36">
        <f>SUMIFS(СВЦЭМ!$D$39:$D$782,СВЦЭМ!$A$39:$A$782,$A161,СВЦЭМ!$B$39:$B$782,N$155)+'СЕТ СН'!$I$14+СВЦЭМ!$D$10+'СЕТ СН'!$I$6-'СЕТ СН'!$I$26</f>
        <v>1585.8797072799998</v>
      </c>
      <c r="O161" s="36">
        <f>SUMIFS(СВЦЭМ!$D$39:$D$782,СВЦЭМ!$A$39:$A$782,$A161,СВЦЭМ!$B$39:$B$782,O$155)+'СЕТ СН'!$I$14+СВЦЭМ!$D$10+'СЕТ СН'!$I$6-'СЕТ СН'!$I$26</f>
        <v>1630.1498601200001</v>
      </c>
      <c r="P161" s="36">
        <f>SUMIFS(СВЦЭМ!$D$39:$D$782,СВЦЭМ!$A$39:$A$782,$A161,СВЦЭМ!$B$39:$B$782,P$155)+'СЕТ СН'!$I$14+СВЦЭМ!$D$10+'СЕТ СН'!$I$6-'СЕТ СН'!$I$26</f>
        <v>1681.6600413800002</v>
      </c>
      <c r="Q161" s="36">
        <f>SUMIFS(СВЦЭМ!$D$39:$D$782,СВЦЭМ!$A$39:$A$782,$A161,СВЦЭМ!$B$39:$B$782,Q$155)+'СЕТ СН'!$I$14+СВЦЭМ!$D$10+'СЕТ СН'!$I$6-'СЕТ СН'!$I$26</f>
        <v>1691.5511085799999</v>
      </c>
      <c r="R161" s="36">
        <f>SUMIFS(СВЦЭМ!$D$39:$D$782,СВЦЭМ!$A$39:$A$782,$A161,СВЦЭМ!$B$39:$B$782,R$155)+'СЕТ СН'!$I$14+СВЦЭМ!$D$10+'СЕТ СН'!$I$6-'СЕТ СН'!$I$26</f>
        <v>1681.8019097800002</v>
      </c>
      <c r="S161" s="36">
        <f>SUMIFS(СВЦЭМ!$D$39:$D$782,СВЦЭМ!$A$39:$A$782,$A161,СВЦЭМ!$B$39:$B$782,S$155)+'СЕТ СН'!$I$14+СВЦЭМ!$D$10+'СЕТ СН'!$I$6-'СЕТ СН'!$I$26</f>
        <v>1661.9011658600002</v>
      </c>
      <c r="T161" s="36">
        <f>SUMIFS(СВЦЭМ!$D$39:$D$782,СВЦЭМ!$A$39:$A$782,$A161,СВЦЭМ!$B$39:$B$782,T$155)+'СЕТ СН'!$I$14+СВЦЭМ!$D$10+'СЕТ СН'!$I$6-'СЕТ СН'!$I$26</f>
        <v>1596.4310954900002</v>
      </c>
      <c r="U161" s="36">
        <f>SUMIFS(СВЦЭМ!$D$39:$D$782,СВЦЭМ!$A$39:$A$782,$A161,СВЦЭМ!$B$39:$B$782,U$155)+'СЕТ СН'!$I$14+СВЦЭМ!$D$10+'СЕТ СН'!$I$6-'СЕТ СН'!$I$26</f>
        <v>1509.99975907</v>
      </c>
      <c r="V161" s="36">
        <f>SUMIFS(СВЦЭМ!$D$39:$D$782,СВЦЭМ!$A$39:$A$782,$A161,СВЦЭМ!$B$39:$B$782,V$155)+'СЕТ СН'!$I$14+СВЦЭМ!$D$10+'СЕТ СН'!$I$6-'СЕТ СН'!$I$26</f>
        <v>1462.14869748</v>
      </c>
      <c r="W161" s="36">
        <f>SUMIFS(СВЦЭМ!$D$39:$D$782,СВЦЭМ!$A$39:$A$782,$A161,СВЦЭМ!$B$39:$B$782,W$155)+'СЕТ СН'!$I$14+СВЦЭМ!$D$10+'СЕТ СН'!$I$6-'СЕТ СН'!$I$26</f>
        <v>1478.4452330300001</v>
      </c>
      <c r="X161" s="36">
        <f>SUMIFS(СВЦЭМ!$D$39:$D$782,СВЦЭМ!$A$39:$A$782,$A161,СВЦЭМ!$B$39:$B$782,X$155)+'СЕТ СН'!$I$14+СВЦЭМ!$D$10+'СЕТ СН'!$I$6-'СЕТ СН'!$I$26</f>
        <v>1503.5036015400001</v>
      </c>
      <c r="Y161" s="36">
        <f>SUMIFS(СВЦЭМ!$D$39:$D$782,СВЦЭМ!$A$39:$A$782,$A161,СВЦЭМ!$B$39:$B$782,Y$155)+'СЕТ СН'!$I$14+СВЦЭМ!$D$10+'СЕТ СН'!$I$6-'СЕТ СН'!$I$26</f>
        <v>1564.91985785</v>
      </c>
    </row>
    <row r="162" spans="1:25" ht="15.75" x14ac:dyDescent="0.2">
      <c r="A162" s="35">
        <f t="shared" si="4"/>
        <v>44293</v>
      </c>
      <c r="B162" s="36">
        <f>SUMIFS(СВЦЭМ!$D$39:$D$782,СВЦЭМ!$A$39:$A$782,$A162,СВЦЭМ!$B$39:$B$782,B$155)+'СЕТ СН'!$I$14+СВЦЭМ!$D$10+'СЕТ СН'!$I$6-'СЕТ СН'!$I$26</f>
        <v>1652.2059325499999</v>
      </c>
      <c r="C162" s="36">
        <f>SUMIFS(СВЦЭМ!$D$39:$D$782,СВЦЭМ!$A$39:$A$782,$A162,СВЦЭМ!$B$39:$B$782,C$155)+'СЕТ СН'!$I$14+СВЦЭМ!$D$10+'СЕТ СН'!$I$6-'СЕТ СН'!$I$26</f>
        <v>1692.4873898400001</v>
      </c>
      <c r="D162" s="36">
        <f>SUMIFS(СВЦЭМ!$D$39:$D$782,СВЦЭМ!$A$39:$A$782,$A162,СВЦЭМ!$B$39:$B$782,D$155)+'СЕТ СН'!$I$14+СВЦЭМ!$D$10+'СЕТ СН'!$I$6-'СЕТ СН'!$I$26</f>
        <v>1651.1965608800001</v>
      </c>
      <c r="E162" s="36">
        <f>SUMIFS(СВЦЭМ!$D$39:$D$782,СВЦЭМ!$A$39:$A$782,$A162,СВЦЭМ!$B$39:$B$782,E$155)+'СЕТ СН'!$I$14+СВЦЭМ!$D$10+'СЕТ СН'!$I$6-'СЕТ СН'!$I$26</f>
        <v>1646.6430145899999</v>
      </c>
      <c r="F162" s="36">
        <f>SUMIFS(СВЦЭМ!$D$39:$D$782,СВЦЭМ!$A$39:$A$782,$A162,СВЦЭМ!$B$39:$B$782,F$155)+'СЕТ СН'!$I$14+СВЦЭМ!$D$10+'СЕТ СН'!$I$6-'СЕТ СН'!$I$26</f>
        <v>1650.6272977899998</v>
      </c>
      <c r="G162" s="36">
        <f>SUMIFS(СВЦЭМ!$D$39:$D$782,СВЦЭМ!$A$39:$A$782,$A162,СВЦЭМ!$B$39:$B$782,G$155)+'СЕТ СН'!$I$14+СВЦЭМ!$D$10+'СЕТ СН'!$I$6-'СЕТ СН'!$I$26</f>
        <v>1658.9843885300002</v>
      </c>
      <c r="H162" s="36">
        <f>SUMIFS(СВЦЭМ!$D$39:$D$782,СВЦЭМ!$A$39:$A$782,$A162,СВЦЭМ!$B$39:$B$782,H$155)+'СЕТ СН'!$I$14+СВЦЭМ!$D$10+'СЕТ СН'!$I$6-'СЕТ СН'!$I$26</f>
        <v>1699.4079406300002</v>
      </c>
      <c r="I162" s="36">
        <f>SUMIFS(СВЦЭМ!$D$39:$D$782,СВЦЭМ!$A$39:$A$782,$A162,СВЦЭМ!$B$39:$B$782,I$155)+'СЕТ СН'!$I$14+СВЦЭМ!$D$10+'СЕТ СН'!$I$6-'СЕТ СН'!$I$26</f>
        <v>1664.1307664199999</v>
      </c>
      <c r="J162" s="36">
        <f>SUMIFS(СВЦЭМ!$D$39:$D$782,СВЦЭМ!$A$39:$A$782,$A162,СВЦЭМ!$B$39:$B$782,J$155)+'СЕТ СН'!$I$14+СВЦЭМ!$D$10+'СЕТ СН'!$I$6-'СЕТ СН'!$I$26</f>
        <v>1611.2329715599999</v>
      </c>
      <c r="K162" s="36">
        <f>SUMIFS(СВЦЭМ!$D$39:$D$782,СВЦЭМ!$A$39:$A$782,$A162,СВЦЭМ!$B$39:$B$782,K$155)+'СЕТ СН'!$I$14+СВЦЭМ!$D$10+'СЕТ СН'!$I$6-'СЕТ СН'!$I$26</f>
        <v>1562.4134566900002</v>
      </c>
      <c r="L162" s="36">
        <f>SUMIFS(СВЦЭМ!$D$39:$D$782,СВЦЭМ!$A$39:$A$782,$A162,СВЦЭМ!$B$39:$B$782,L$155)+'СЕТ СН'!$I$14+СВЦЭМ!$D$10+'СЕТ СН'!$I$6-'СЕТ СН'!$I$26</f>
        <v>1569.26776965</v>
      </c>
      <c r="M162" s="36">
        <f>SUMIFS(СВЦЭМ!$D$39:$D$782,СВЦЭМ!$A$39:$A$782,$A162,СВЦЭМ!$B$39:$B$782,M$155)+'СЕТ СН'!$I$14+СВЦЭМ!$D$10+'СЕТ СН'!$I$6-'СЕТ СН'!$I$26</f>
        <v>1555.36575898</v>
      </c>
      <c r="N162" s="36">
        <f>SUMIFS(СВЦЭМ!$D$39:$D$782,СВЦЭМ!$A$39:$A$782,$A162,СВЦЭМ!$B$39:$B$782,N$155)+'СЕТ СН'!$I$14+СВЦЭМ!$D$10+'СЕТ СН'!$I$6-'СЕТ СН'!$I$26</f>
        <v>1584.65855612</v>
      </c>
      <c r="O162" s="36">
        <f>SUMIFS(СВЦЭМ!$D$39:$D$782,СВЦЭМ!$A$39:$A$782,$A162,СВЦЭМ!$B$39:$B$782,O$155)+'СЕТ СН'!$I$14+СВЦЭМ!$D$10+'СЕТ СН'!$I$6-'СЕТ СН'!$I$26</f>
        <v>1611.9901994799998</v>
      </c>
      <c r="P162" s="36">
        <f>SUMIFS(СВЦЭМ!$D$39:$D$782,СВЦЭМ!$A$39:$A$782,$A162,СВЦЭМ!$B$39:$B$782,P$155)+'СЕТ СН'!$I$14+СВЦЭМ!$D$10+'СЕТ СН'!$I$6-'СЕТ СН'!$I$26</f>
        <v>1656.2869540800002</v>
      </c>
      <c r="Q162" s="36">
        <f>SUMIFS(СВЦЭМ!$D$39:$D$782,СВЦЭМ!$A$39:$A$782,$A162,СВЦЭМ!$B$39:$B$782,Q$155)+'СЕТ СН'!$I$14+СВЦЭМ!$D$10+'СЕТ СН'!$I$6-'СЕТ СН'!$I$26</f>
        <v>1697.4260141499999</v>
      </c>
      <c r="R162" s="36">
        <f>SUMIFS(СВЦЭМ!$D$39:$D$782,СВЦЭМ!$A$39:$A$782,$A162,СВЦЭМ!$B$39:$B$782,R$155)+'СЕТ СН'!$I$14+СВЦЭМ!$D$10+'СЕТ СН'!$I$6-'СЕТ СН'!$I$26</f>
        <v>1697.8478025700001</v>
      </c>
      <c r="S162" s="36">
        <f>SUMIFS(СВЦЭМ!$D$39:$D$782,СВЦЭМ!$A$39:$A$782,$A162,СВЦЭМ!$B$39:$B$782,S$155)+'СЕТ СН'!$I$14+СВЦЭМ!$D$10+'СЕТ СН'!$I$6-'СЕТ СН'!$I$26</f>
        <v>1662.10031058</v>
      </c>
      <c r="T162" s="36">
        <f>SUMIFS(СВЦЭМ!$D$39:$D$782,СВЦЭМ!$A$39:$A$782,$A162,СВЦЭМ!$B$39:$B$782,T$155)+'СЕТ СН'!$I$14+СВЦЭМ!$D$10+'СЕТ СН'!$I$6-'СЕТ СН'!$I$26</f>
        <v>1577.9580687400003</v>
      </c>
      <c r="U162" s="36">
        <f>SUMIFS(СВЦЭМ!$D$39:$D$782,СВЦЭМ!$A$39:$A$782,$A162,СВЦЭМ!$B$39:$B$782,U$155)+'СЕТ СН'!$I$14+СВЦЭМ!$D$10+'СЕТ СН'!$I$6-'СЕТ СН'!$I$26</f>
        <v>1524.4667892299999</v>
      </c>
      <c r="V162" s="36">
        <f>SUMIFS(СВЦЭМ!$D$39:$D$782,СВЦЭМ!$A$39:$A$782,$A162,СВЦЭМ!$B$39:$B$782,V$155)+'СЕТ СН'!$I$14+СВЦЭМ!$D$10+'СЕТ СН'!$I$6-'СЕТ СН'!$I$26</f>
        <v>1506.77566675</v>
      </c>
      <c r="W162" s="36">
        <f>SUMIFS(СВЦЭМ!$D$39:$D$782,СВЦЭМ!$A$39:$A$782,$A162,СВЦЭМ!$B$39:$B$782,W$155)+'СЕТ СН'!$I$14+СВЦЭМ!$D$10+'СЕТ СН'!$I$6-'СЕТ СН'!$I$26</f>
        <v>1507.42620648</v>
      </c>
      <c r="X162" s="36">
        <f>SUMIFS(СВЦЭМ!$D$39:$D$782,СВЦЭМ!$A$39:$A$782,$A162,СВЦЭМ!$B$39:$B$782,X$155)+'СЕТ СН'!$I$14+СВЦЭМ!$D$10+'СЕТ СН'!$I$6-'СЕТ СН'!$I$26</f>
        <v>1522.42499122</v>
      </c>
      <c r="Y162" s="36">
        <f>SUMIFS(СВЦЭМ!$D$39:$D$782,СВЦЭМ!$A$39:$A$782,$A162,СВЦЭМ!$B$39:$B$782,Y$155)+'СЕТ СН'!$I$14+СВЦЭМ!$D$10+'СЕТ СН'!$I$6-'СЕТ СН'!$I$26</f>
        <v>1574.5800444800002</v>
      </c>
    </row>
    <row r="163" spans="1:25" ht="15.75" x14ac:dyDescent="0.2">
      <c r="A163" s="35">
        <f t="shared" si="4"/>
        <v>44294</v>
      </c>
      <c r="B163" s="36">
        <f>SUMIFS(СВЦЭМ!$D$39:$D$782,СВЦЭМ!$A$39:$A$782,$A163,СВЦЭМ!$B$39:$B$782,B$155)+'СЕТ СН'!$I$14+СВЦЭМ!$D$10+'СЕТ СН'!$I$6-'СЕТ СН'!$I$26</f>
        <v>1608.8900053000002</v>
      </c>
      <c r="C163" s="36">
        <f>SUMIFS(СВЦЭМ!$D$39:$D$782,СВЦЭМ!$A$39:$A$782,$A163,СВЦЭМ!$B$39:$B$782,C$155)+'СЕТ СН'!$I$14+СВЦЭМ!$D$10+'СЕТ СН'!$I$6-'СЕТ СН'!$I$26</f>
        <v>1684.0488378499999</v>
      </c>
      <c r="D163" s="36">
        <f>SUMIFS(СВЦЭМ!$D$39:$D$782,СВЦЭМ!$A$39:$A$782,$A163,СВЦЭМ!$B$39:$B$782,D$155)+'СЕТ СН'!$I$14+СВЦЭМ!$D$10+'СЕТ СН'!$I$6-'СЕТ СН'!$I$26</f>
        <v>1666.5672029500001</v>
      </c>
      <c r="E163" s="36">
        <f>SUMIFS(СВЦЭМ!$D$39:$D$782,СВЦЭМ!$A$39:$A$782,$A163,СВЦЭМ!$B$39:$B$782,E$155)+'СЕТ СН'!$I$14+СВЦЭМ!$D$10+'СЕТ СН'!$I$6-'СЕТ СН'!$I$26</f>
        <v>1660.7372128699999</v>
      </c>
      <c r="F163" s="36">
        <f>SUMIFS(СВЦЭМ!$D$39:$D$782,СВЦЭМ!$A$39:$A$782,$A163,СВЦЭМ!$B$39:$B$782,F$155)+'СЕТ СН'!$I$14+СВЦЭМ!$D$10+'СЕТ СН'!$I$6-'СЕТ СН'!$I$26</f>
        <v>1660.71243981</v>
      </c>
      <c r="G163" s="36">
        <f>SUMIFS(СВЦЭМ!$D$39:$D$782,СВЦЭМ!$A$39:$A$782,$A163,СВЦЭМ!$B$39:$B$782,G$155)+'СЕТ СН'!$I$14+СВЦЭМ!$D$10+'СЕТ СН'!$I$6-'СЕТ СН'!$I$26</f>
        <v>1674.5893212400001</v>
      </c>
      <c r="H163" s="36">
        <f>SUMIFS(СВЦЭМ!$D$39:$D$782,СВЦЭМ!$A$39:$A$782,$A163,СВЦЭМ!$B$39:$B$782,H$155)+'СЕТ СН'!$I$14+СВЦЭМ!$D$10+'СЕТ СН'!$I$6-'СЕТ СН'!$I$26</f>
        <v>1659.18558975</v>
      </c>
      <c r="I163" s="36">
        <f>SUMIFS(СВЦЭМ!$D$39:$D$782,СВЦЭМ!$A$39:$A$782,$A163,СВЦЭМ!$B$39:$B$782,I$155)+'СЕТ СН'!$I$14+СВЦЭМ!$D$10+'СЕТ СН'!$I$6-'СЕТ СН'!$I$26</f>
        <v>1607.4191439400001</v>
      </c>
      <c r="J163" s="36">
        <f>SUMIFS(СВЦЭМ!$D$39:$D$782,СВЦЭМ!$A$39:$A$782,$A163,СВЦЭМ!$B$39:$B$782,J$155)+'СЕТ СН'!$I$14+СВЦЭМ!$D$10+'СЕТ СН'!$I$6-'СЕТ СН'!$I$26</f>
        <v>1602.6618198900001</v>
      </c>
      <c r="K163" s="36">
        <f>SUMIFS(СВЦЭМ!$D$39:$D$782,СВЦЭМ!$A$39:$A$782,$A163,СВЦЭМ!$B$39:$B$782,K$155)+'СЕТ СН'!$I$14+СВЦЭМ!$D$10+'СЕТ СН'!$I$6-'СЕТ СН'!$I$26</f>
        <v>1582.11255919</v>
      </c>
      <c r="L163" s="36">
        <f>SUMIFS(СВЦЭМ!$D$39:$D$782,СВЦЭМ!$A$39:$A$782,$A163,СВЦЭМ!$B$39:$B$782,L$155)+'СЕТ СН'!$I$14+СВЦЭМ!$D$10+'СЕТ СН'!$I$6-'СЕТ СН'!$I$26</f>
        <v>1586.5715261300002</v>
      </c>
      <c r="M163" s="36">
        <f>SUMIFS(СВЦЭМ!$D$39:$D$782,СВЦЭМ!$A$39:$A$782,$A163,СВЦЭМ!$B$39:$B$782,M$155)+'СЕТ СН'!$I$14+СВЦЭМ!$D$10+'СЕТ СН'!$I$6-'СЕТ СН'!$I$26</f>
        <v>1595.13584661</v>
      </c>
      <c r="N163" s="36">
        <f>SUMIFS(СВЦЭМ!$D$39:$D$782,СВЦЭМ!$A$39:$A$782,$A163,СВЦЭМ!$B$39:$B$782,N$155)+'СЕТ СН'!$I$14+СВЦЭМ!$D$10+'СЕТ СН'!$I$6-'СЕТ СН'!$I$26</f>
        <v>1615.7618130999999</v>
      </c>
      <c r="O163" s="36">
        <f>SUMIFS(СВЦЭМ!$D$39:$D$782,СВЦЭМ!$A$39:$A$782,$A163,СВЦЭМ!$B$39:$B$782,O$155)+'СЕТ СН'!$I$14+СВЦЭМ!$D$10+'СЕТ СН'!$I$6-'СЕТ СН'!$I$26</f>
        <v>1621.3107721199999</v>
      </c>
      <c r="P163" s="36">
        <f>SUMIFS(СВЦЭМ!$D$39:$D$782,СВЦЭМ!$A$39:$A$782,$A163,СВЦЭМ!$B$39:$B$782,P$155)+'СЕТ СН'!$I$14+СВЦЭМ!$D$10+'СЕТ СН'!$I$6-'СЕТ СН'!$I$26</f>
        <v>1624.1618968500002</v>
      </c>
      <c r="Q163" s="36">
        <f>SUMIFS(СВЦЭМ!$D$39:$D$782,СВЦЭМ!$A$39:$A$782,$A163,СВЦЭМ!$B$39:$B$782,Q$155)+'СЕТ СН'!$I$14+СВЦЭМ!$D$10+'СЕТ СН'!$I$6-'СЕТ СН'!$I$26</f>
        <v>1648.1322965099998</v>
      </c>
      <c r="R163" s="36">
        <f>SUMIFS(СВЦЭМ!$D$39:$D$782,СВЦЭМ!$A$39:$A$782,$A163,СВЦЭМ!$B$39:$B$782,R$155)+'СЕТ СН'!$I$14+СВЦЭМ!$D$10+'СЕТ СН'!$I$6-'СЕТ СН'!$I$26</f>
        <v>1637.1756258199998</v>
      </c>
      <c r="S163" s="36">
        <f>SUMIFS(СВЦЭМ!$D$39:$D$782,СВЦЭМ!$A$39:$A$782,$A163,СВЦЭМ!$B$39:$B$782,S$155)+'СЕТ СН'!$I$14+СВЦЭМ!$D$10+'СЕТ СН'!$I$6-'СЕТ СН'!$I$26</f>
        <v>1621.3083709100001</v>
      </c>
      <c r="T163" s="36">
        <f>SUMIFS(СВЦЭМ!$D$39:$D$782,СВЦЭМ!$A$39:$A$782,$A163,СВЦЭМ!$B$39:$B$782,T$155)+'СЕТ СН'!$I$14+СВЦЭМ!$D$10+'СЕТ СН'!$I$6-'СЕТ СН'!$I$26</f>
        <v>1597.7785085999999</v>
      </c>
      <c r="U163" s="36">
        <f>SUMIFS(СВЦЭМ!$D$39:$D$782,СВЦЭМ!$A$39:$A$782,$A163,СВЦЭМ!$B$39:$B$782,U$155)+'СЕТ СН'!$I$14+СВЦЭМ!$D$10+'СЕТ СН'!$I$6-'СЕТ СН'!$I$26</f>
        <v>1525.8194988400001</v>
      </c>
      <c r="V163" s="36">
        <f>SUMIFS(СВЦЭМ!$D$39:$D$782,СВЦЭМ!$A$39:$A$782,$A163,СВЦЭМ!$B$39:$B$782,V$155)+'СЕТ СН'!$I$14+СВЦЭМ!$D$10+'СЕТ СН'!$I$6-'СЕТ СН'!$I$26</f>
        <v>1522.0783711499998</v>
      </c>
      <c r="W163" s="36">
        <f>SUMIFS(СВЦЭМ!$D$39:$D$782,СВЦЭМ!$A$39:$A$782,$A163,СВЦЭМ!$B$39:$B$782,W$155)+'СЕТ СН'!$I$14+СВЦЭМ!$D$10+'СЕТ СН'!$I$6-'СЕТ СН'!$I$26</f>
        <v>1542.7040855</v>
      </c>
      <c r="X163" s="36">
        <f>SUMIFS(СВЦЭМ!$D$39:$D$782,СВЦЭМ!$A$39:$A$782,$A163,СВЦЭМ!$B$39:$B$782,X$155)+'СЕТ СН'!$I$14+СВЦЭМ!$D$10+'СЕТ СН'!$I$6-'СЕТ СН'!$I$26</f>
        <v>1561.06894878</v>
      </c>
      <c r="Y163" s="36">
        <f>SUMIFS(СВЦЭМ!$D$39:$D$782,СВЦЭМ!$A$39:$A$782,$A163,СВЦЭМ!$B$39:$B$782,Y$155)+'СЕТ СН'!$I$14+СВЦЭМ!$D$10+'СЕТ СН'!$I$6-'СЕТ СН'!$I$26</f>
        <v>1603.5183312700001</v>
      </c>
    </row>
    <row r="164" spans="1:25" ht="15.75" x14ac:dyDescent="0.2">
      <c r="A164" s="35">
        <f t="shared" si="4"/>
        <v>44295</v>
      </c>
      <c r="B164" s="36">
        <f>SUMIFS(СВЦЭМ!$D$39:$D$782,СВЦЭМ!$A$39:$A$782,$A164,СВЦЭМ!$B$39:$B$782,B$155)+'СЕТ СН'!$I$14+СВЦЭМ!$D$10+'СЕТ СН'!$I$6-'СЕТ СН'!$I$26</f>
        <v>1579.8169068500001</v>
      </c>
      <c r="C164" s="36">
        <f>SUMIFS(СВЦЭМ!$D$39:$D$782,СВЦЭМ!$A$39:$A$782,$A164,СВЦЭМ!$B$39:$B$782,C$155)+'СЕТ СН'!$I$14+СВЦЭМ!$D$10+'СЕТ СН'!$I$6-'СЕТ СН'!$I$26</f>
        <v>1621.4938227799998</v>
      </c>
      <c r="D164" s="36">
        <f>SUMIFS(СВЦЭМ!$D$39:$D$782,СВЦЭМ!$A$39:$A$782,$A164,СВЦЭМ!$B$39:$B$782,D$155)+'СЕТ СН'!$I$14+СВЦЭМ!$D$10+'СЕТ СН'!$I$6-'СЕТ СН'!$I$26</f>
        <v>1659.6228369599999</v>
      </c>
      <c r="E164" s="36">
        <f>SUMIFS(СВЦЭМ!$D$39:$D$782,СВЦЭМ!$A$39:$A$782,$A164,СВЦЭМ!$B$39:$B$782,E$155)+'СЕТ СН'!$I$14+СВЦЭМ!$D$10+'СЕТ СН'!$I$6-'СЕТ СН'!$I$26</f>
        <v>1659.1343951399999</v>
      </c>
      <c r="F164" s="36">
        <f>SUMIFS(СВЦЭМ!$D$39:$D$782,СВЦЭМ!$A$39:$A$782,$A164,СВЦЭМ!$B$39:$B$782,F$155)+'СЕТ СН'!$I$14+СВЦЭМ!$D$10+'СЕТ СН'!$I$6-'СЕТ СН'!$I$26</f>
        <v>1659.0832036400002</v>
      </c>
      <c r="G164" s="36">
        <f>SUMIFS(СВЦЭМ!$D$39:$D$782,СВЦЭМ!$A$39:$A$782,$A164,СВЦЭМ!$B$39:$B$782,G$155)+'СЕТ СН'!$I$14+СВЦЭМ!$D$10+'СЕТ СН'!$I$6-'СЕТ СН'!$I$26</f>
        <v>1663.2563404100001</v>
      </c>
      <c r="H164" s="36">
        <f>SUMIFS(СВЦЭМ!$D$39:$D$782,СВЦЭМ!$A$39:$A$782,$A164,СВЦЭМ!$B$39:$B$782,H$155)+'СЕТ СН'!$I$14+СВЦЭМ!$D$10+'СЕТ СН'!$I$6-'СЕТ СН'!$I$26</f>
        <v>1647.5527329000001</v>
      </c>
      <c r="I164" s="36">
        <f>SUMIFS(СВЦЭМ!$D$39:$D$782,СВЦЭМ!$A$39:$A$782,$A164,СВЦЭМ!$B$39:$B$782,I$155)+'СЕТ СН'!$I$14+СВЦЭМ!$D$10+'СЕТ СН'!$I$6-'СЕТ СН'!$I$26</f>
        <v>1571.43326441</v>
      </c>
      <c r="J164" s="36">
        <f>SUMIFS(СВЦЭМ!$D$39:$D$782,СВЦЭМ!$A$39:$A$782,$A164,СВЦЭМ!$B$39:$B$782,J$155)+'СЕТ СН'!$I$14+СВЦЭМ!$D$10+'СЕТ СН'!$I$6-'СЕТ СН'!$I$26</f>
        <v>1578.4291219800002</v>
      </c>
      <c r="K164" s="36">
        <f>SUMIFS(СВЦЭМ!$D$39:$D$782,СВЦЭМ!$A$39:$A$782,$A164,СВЦЭМ!$B$39:$B$782,K$155)+'СЕТ СН'!$I$14+СВЦЭМ!$D$10+'СЕТ СН'!$I$6-'СЕТ СН'!$I$26</f>
        <v>1579.7424917200001</v>
      </c>
      <c r="L164" s="36">
        <f>SUMIFS(СВЦЭМ!$D$39:$D$782,СВЦЭМ!$A$39:$A$782,$A164,СВЦЭМ!$B$39:$B$782,L$155)+'СЕТ СН'!$I$14+СВЦЭМ!$D$10+'СЕТ СН'!$I$6-'СЕТ СН'!$I$26</f>
        <v>1583.6000646699999</v>
      </c>
      <c r="M164" s="36">
        <f>SUMIFS(СВЦЭМ!$D$39:$D$782,СВЦЭМ!$A$39:$A$782,$A164,СВЦЭМ!$B$39:$B$782,M$155)+'СЕТ СН'!$I$14+СВЦЭМ!$D$10+'СЕТ СН'!$I$6-'СЕТ СН'!$I$26</f>
        <v>1575.2158820600002</v>
      </c>
      <c r="N164" s="36">
        <f>SUMIFS(СВЦЭМ!$D$39:$D$782,СВЦЭМ!$A$39:$A$782,$A164,СВЦЭМ!$B$39:$B$782,N$155)+'СЕТ СН'!$I$14+СВЦЭМ!$D$10+'СЕТ СН'!$I$6-'СЕТ СН'!$I$26</f>
        <v>1598.2553768399998</v>
      </c>
      <c r="O164" s="36">
        <f>SUMIFS(СВЦЭМ!$D$39:$D$782,СВЦЭМ!$A$39:$A$782,$A164,СВЦЭМ!$B$39:$B$782,O$155)+'СЕТ СН'!$I$14+СВЦЭМ!$D$10+'СЕТ СН'!$I$6-'СЕТ СН'!$I$26</f>
        <v>1578.0543287099999</v>
      </c>
      <c r="P164" s="36">
        <f>SUMIFS(СВЦЭМ!$D$39:$D$782,СВЦЭМ!$A$39:$A$782,$A164,СВЦЭМ!$B$39:$B$782,P$155)+'СЕТ СН'!$I$14+СВЦЭМ!$D$10+'СЕТ СН'!$I$6-'СЕТ СН'!$I$26</f>
        <v>1605.14852075</v>
      </c>
      <c r="Q164" s="36">
        <f>SUMIFS(СВЦЭМ!$D$39:$D$782,СВЦЭМ!$A$39:$A$782,$A164,СВЦЭМ!$B$39:$B$782,Q$155)+'СЕТ СН'!$I$14+СВЦЭМ!$D$10+'СЕТ СН'!$I$6-'СЕТ СН'!$I$26</f>
        <v>1632.2314750999999</v>
      </c>
      <c r="R164" s="36">
        <f>SUMIFS(СВЦЭМ!$D$39:$D$782,СВЦЭМ!$A$39:$A$782,$A164,СВЦЭМ!$B$39:$B$782,R$155)+'СЕТ СН'!$I$14+СВЦЭМ!$D$10+'СЕТ СН'!$I$6-'СЕТ СН'!$I$26</f>
        <v>1614.4941466700002</v>
      </c>
      <c r="S164" s="36">
        <f>SUMIFS(СВЦЭМ!$D$39:$D$782,СВЦЭМ!$A$39:$A$782,$A164,СВЦЭМ!$B$39:$B$782,S$155)+'СЕТ СН'!$I$14+СВЦЭМ!$D$10+'СЕТ СН'!$I$6-'СЕТ СН'!$I$26</f>
        <v>1591.9112195100001</v>
      </c>
      <c r="T164" s="36">
        <f>SUMIFS(СВЦЭМ!$D$39:$D$782,СВЦЭМ!$A$39:$A$782,$A164,СВЦЭМ!$B$39:$B$782,T$155)+'СЕТ СН'!$I$14+СВЦЭМ!$D$10+'СЕТ СН'!$I$6-'СЕТ СН'!$I$26</f>
        <v>1588.8047977199999</v>
      </c>
      <c r="U164" s="36">
        <f>SUMIFS(СВЦЭМ!$D$39:$D$782,СВЦЭМ!$A$39:$A$782,$A164,СВЦЭМ!$B$39:$B$782,U$155)+'СЕТ СН'!$I$14+СВЦЭМ!$D$10+'СЕТ СН'!$I$6-'СЕТ СН'!$I$26</f>
        <v>1582.86453317</v>
      </c>
      <c r="V164" s="36">
        <f>SUMIFS(СВЦЭМ!$D$39:$D$782,СВЦЭМ!$A$39:$A$782,$A164,СВЦЭМ!$B$39:$B$782,V$155)+'СЕТ СН'!$I$14+СВЦЭМ!$D$10+'СЕТ СН'!$I$6-'СЕТ СН'!$I$26</f>
        <v>1595.3389038999999</v>
      </c>
      <c r="W164" s="36">
        <f>SUMIFS(СВЦЭМ!$D$39:$D$782,СВЦЭМ!$A$39:$A$782,$A164,СВЦЭМ!$B$39:$B$782,W$155)+'СЕТ СН'!$I$14+СВЦЭМ!$D$10+'СЕТ СН'!$I$6-'СЕТ СН'!$I$26</f>
        <v>1600.3159314499999</v>
      </c>
      <c r="X164" s="36">
        <f>SUMIFS(СВЦЭМ!$D$39:$D$782,СВЦЭМ!$A$39:$A$782,$A164,СВЦЭМ!$B$39:$B$782,X$155)+'СЕТ СН'!$I$14+СВЦЭМ!$D$10+'СЕТ СН'!$I$6-'СЕТ СН'!$I$26</f>
        <v>1583.2031541900001</v>
      </c>
      <c r="Y164" s="36">
        <f>SUMIFS(СВЦЭМ!$D$39:$D$782,СВЦЭМ!$A$39:$A$782,$A164,СВЦЭМ!$B$39:$B$782,Y$155)+'СЕТ СН'!$I$14+СВЦЭМ!$D$10+'СЕТ СН'!$I$6-'СЕТ СН'!$I$26</f>
        <v>1551.8434647700001</v>
      </c>
    </row>
    <row r="165" spans="1:25" ht="15.75" x14ac:dyDescent="0.2">
      <c r="A165" s="35">
        <f t="shared" si="4"/>
        <v>44296</v>
      </c>
      <c r="B165" s="36">
        <f>SUMIFS(СВЦЭМ!$D$39:$D$782,СВЦЭМ!$A$39:$A$782,$A165,СВЦЭМ!$B$39:$B$782,B$155)+'СЕТ СН'!$I$14+СВЦЭМ!$D$10+'СЕТ СН'!$I$6-'СЕТ СН'!$I$26</f>
        <v>1630.3143815799999</v>
      </c>
      <c r="C165" s="36">
        <f>SUMIFS(СВЦЭМ!$D$39:$D$782,СВЦЭМ!$A$39:$A$782,$A165,СВЦЭМ!$B$39:$B$782,C$155)+'СЕТ СН'!$I$14+СВЦЭМ!$D$10+'СЕТ СН'!$I$6-'СЕТ СН'!$I$26</f>
        <v>1677.13483688</v>
      </c>
      <c r="D165" s="36">
        <f>SUMIFS(СВЦЭМ!$D$39:$D$782,СВЦЭМ!$A$39:$A$782,$A165,СВЦЭМ!$B$39:$B$782,D$155)+'СЕТ СН'!$I$14+СВЦЭМ!$D$10+'СЕТ СН'!$I$6-'СЕТ СН'!$I$26</f>
        <v>1688.0882394199998</v>
      </c>
      <c r="E165" s="36">
        <f>SUMIFS(СВЦЭМ!$D$39:$D$782,СВЦЭМ!$A$39:$A$782,$A165,СВЦЭМ!$B$39:$B$782,E$155)+'СЕТ СН'!$I$14+СВЦЭМ!$D$10+'СЕТ СН'!$I$6-'СЕТ СН'!$I$26</f>
        <v>1669.5989879499998</v>
      </c>
      <c r="F165" s="36">
        <f>SUMIFS(СВЦЭМ!$D$39:$D$782,СВЦЭМ!$A$39:$A$782,$A165,СВЦЭМ!$B$39:$B$782,F$155)+'СЕТ СН'!$I$14+СВЦЭМ!$D$10+'СЕТ СН'!$I$6-'СЕТ СН'!$I$26</f>
        <v>1652.88290809</v>
      </c>
      <c r="G165" s="36">
        <f>SUMIFS(СВЦЭМ!$D$39:$D$782,СВЦЭМ!$A$39:$A$782,$A165,СВЦЭМ!$B$39:$B$782,G$155)+'СЕТ СН'!$I$14+СВЦЭМ!$D$10+'СЕТ СН'!$I$6-'СЕТ СН'!$I$26</f>
        <v>1656.25558254</v>
      </c>
      <c r="H165" s="36">
        <f>SUMIFS(СВЦЭМ!$D$39:$D$782,СВЦЭМ!$A$39:$A$782,$A165,СВЦЭМ!$B$39:$B$782,H$155)+'СЕТ СН'!$I$14+СВЦЭМ!$D$10+'СЕТ СН'!$I$6-'СЕТ СН'!$I$26</f>
        <v>1642.9866166500001</v>
      </c>
      <c r="I165" s="36">
        <f>SUMIFS(СВЦЭМ!$D$39:$D$782,СВЦЭМ!$A$39:$A$782,$A165,СВЦЭМ!$B$39:$B$782,I$155)+'СЕТ СН'!$I$14+СВЦЭМ!$D$10+'СЕТ СН'!$I$6-'СЕТ СН'!$I$26</f>
        <v>1606.0820602899998</v>
      </c>
      <c r="J165" s="36">
        <f>SUMIFS(СВЦЭМ!$D$39:$D$782,СВЦЭМ!$A$39:$A$782,$A165,СВЦЭМ!$B$39:$B$782,J$155)+'СЕТ СН'!$I$14+СВЦЭМ!$D$10+'СЕТ СН'!$I$6-'СЕТ СН'!$I$26</f>
        <v>1558.94149702</v>
      </c>
      <c r="K165" s="36">
        <f>SUMIFS(СВЦЭМ!$D$39:$D$782,СВЦЭМ!$A$39:$A$782,$A165,СВЦЭМ!$B$39:$B$782,K$155)+'СЕТ СН'!$I$14+СВЦЭМ!$D$10+'СЕТ СН'!$I$6-'СЕТ СН'!$I$26</f>
        <v>1494.5804720900001</v>
      </c>
      <c r="L165" s="36">
        <f>SUMIFS(СВЦЭМ!$D$39:$D$782,СВЦЭМ!$A$39:$A$782,$A165,СВЦЭМ!$B$39:$B$782,L$155)+'СЕТ СН'!$I$14+СВЦЭМ!$D$10+'СЕТ СН'!$I$6-'СЕТ СН'!$I$26</f>
        <v>1504.3893466700001</v>
      </c>
      <c r="M165" s="36">
        <f>SUMIFS(СВЦЭМ!$D$39:$D$782,СВЦЭМ!$A$39:$A$782,$A165,СВЦЭМ!$B$39:$B$782,M$155)+'СЕТ СН'!$I$14+СВЦЭМ!$D$10+'СЕТ СН'!$I$6-'СЕТ СН'!$I$26</f>
        <v>1524.71560832</v>
      </c>
      <c r="N165" s="36">
        <f>SUMIFS(СВЦЭМ!$D$39:$D$782,СВЦЭМ!$A$39:$A$782,$A165,СВЦЭМ!$B$39:$B$782,N$155)+'СЕТ СН'!$I$14+СВЦЭМ!$D$10+'СЕТ СН'!$I$6-'СЕТ СН'!$I$26</f>
        <v>1574.6095117700002</v>
      </c>
      <c r="O165" s="36">
        <f>SUMIFS(СВЦЭМ!$D$39:$D$782,СВЦЭМ!$A$39:$A$782,$A165,СВЦЭМ!$B$39:$B$782,O$155)+'СЕТ СН'!$I$14+СВЦЭМ!$D$10+'СЕТ СН'!$I$6-'СЕТ СН'!$I$26</f>
        <v>1601.86419656</v>
      </c>
      <c r="P165" s="36">
        <f>SUMIFS(СВЦЭМ!$D$39:$D$782,СВЦЭМ!$A$39:$A$782,$A165,СВЦЭМ!$B$39:$B$782,P$155)+'СЕТ СН'!$I$14+СВЦЭМ!$D$10+'СЕТ СН'!$I$6-'СЕТ СН'!$I$26</f>
        <v>1653.0976378199998</v>
      </c>
      <c r="Q165" s="36">
        <f>SUMIFS(СВЦЭМ!$D$39:$D$782,СВЦЭМ!$A$39:$A$782,$A165,СВЦЭМ!$B$39:$B$782,Q$155)+'СЕТ СН'!$I$14+СВЦЭМ!$D$10+'СЕТ СН'!$I$6-'СЕТ СН'!$I$26</f>
        <v>1668.1259184700002</v>
      </c>
      <c r="R165" s="36">
        <f>SUMIFS(СВЦЭМ!$D$39:$D$782,СВЦЭМ!$A$39:$A$782,$A165,СВЦЭМ!$B$39:$B$782,R$155)+'СЕТ СН'!$I$14+СВЦЭМ!$D$10+'СЕТ СН'!$I$6-'СЕТ СН'!$I$26</f>
        <v>1654.8859023499999</v>
      </c>
      <c r="S165" s="36">
        <f>SUMIFS(СВЦЭМ!$D$39:$D$782,СВЦЭМ!$A$39:$A$782,$A165,СВЦЭМ!$B$39:$B$782,S$155)+'СЕТ СН'!$I$14+СВЦЭМ!$D$10+'СЕТ СН'!$I$6-'СЕТ СН'!$I$26</f>
        <v>1601.7416710399998</v>
      </c>
      <c r="T165" s="36">
        <f>SUMIFS(СВЦЭМ!$D$39:$D$782,СВЦЭМ!$A$39:$A$782,$A165,СВЦЭМ!$B$39:$B$782,T$155)+'СЕТ СН'!$I$14+СВЦЭМ!$D$10+'СЕТ СН'!$I$6-'СЕТ СН'!$I$26</f>
        <v>1490.3959465399998</v>
      </c>
      <c r="U165" s="36">
        <f>SUMIFS(СВЦЭМ!$D$39:$D$782,СВЦЭМ!$A$39:$A$782,$A165,СВЦЭМ!$B$39:$B$782,U$155)+'СЕТ СН'!$I$14+СВЦЭМ!$D$10+'СЕТ СН'!$I$6-'СЕТ СН'!$I$26</f>
        <v>1416.8934823</v>
      </c>
      <c r="V165" s="36">
        <f>SUMIFS(СВЦЭМ!$D$39:$D$782,СВЦЭМ!$A$39:$A$782,$A165,СВЦЭМ!$B$39:$B$782,V$155)+'СЕТ СН'!$I$14+СВЦЭМ!$D$10+'СЕТ СН'!$I$6-'СЕТ СН'!$I$26</f>
        <v>1411.9062508299999</v>
      </c>
      <c r="W165" s="36">
        <f>SUMIFS(СВЦЭМ!$D$39:$D$782,СВЦЭМ!$A$39:$A$782,$A165,СВЦЭМ!$B$39:$B$782,W$155)+'СЕТ СН'!$I$14+СВЦЭМ!$D$10+'СЕТ СН'!$I$6-'СЕТ СН'!$I$26</f>
        <v>1426.31781071</v>
      </c>
      <c r="X165" s="36">
        <f>SUMIFS(СВЦЭМ!$D$39:$D$782,СВЦЭМ!$A$39:$A$782,$A165,СВЦЭМ!$B$39:$B$782,X$155)+'СЕТ СН'!$I$14+СВЦЭМ!$D$10+'СЕТ СН'!$I$6-'СЕТ СН'!$I$26</f>
        <v>1430.8759425600001</v>
      </c>
      <c r="Y165" s="36">
        <f>SUMIFS(СВЦЭМ!$D$39:$D$782,СВЦЭМ!$A$39:$A$782,$A165,СВЦЭМ!$B$39:$B$782,Y$155)+'СЕТ СН'!$I$14+СВЦЭМ!$D$10+'СЕТ СН'!$I$6-'СЕТ СН'!$I$26</f>
        <v>1476.8266644400001</v>
      </c>
    </row>
    <row r="166" spans="1:25" ht="15.75" x14ac:dyDescent="0.2">
      <c r="A166" s="35">
        <f t="shared" si="4"/>
        <v>44297</v>
      </c>
      <c r="B166" s="36">
        <f>SUMIFS(СВЦЭМ!$D$39:$D$782,СВЦЭМ!$A$39:$A$782,$A166,СВЦЭМ!$B$39:$B$782,B$155)+'СЕТ СН'!$I$14+СВЦЭМ!$D$10+'СЕТ СН'!$I$6-'СЕТ СН'!$I$26</f>
        <v>1564.2908885900001</v>
      </c>
      <c r="C166" s="36">
        <f>SUMIFS(СВЦЭМ!$D$39:$D$782,СВЦЭМ!$A$39:$A$782,$A166,СВЦЭМ!$B$39:$B$782,C$155)+'СЕТ СН'!$I$14+СВЦЭМ!$D$10+'СЕТ СН'!$I$6-'СЕТ СН'!$I$26</f>
        <v>1677.8597316099999</v>
      </c>
      <c r="D166" s="36">
        <f>SUMIFS(СВЦЭМ!$D$39:$D$782,СВЦЭМ!$A$39:$A$782,$A166,СВЦЭМ!$B$39:$B$782,D$155)+'СЕТ СН'!$I$14+СВЦЭМ!$D$10+'СЕТ СН'!$I$6-'СЕТ СН'!$I$26</f>
        <v>1756.7626828799998</v>
      </c>
      <c r="E166" s="36">
        <f>SUMIFS(СВЦЭМ!$D$39:$D$782,СВЦЭМ!$A$39:$A$782,$A166,СВЦЭМ!$B$39:$B$782,E$155)+'СЕТ СН'!$I$14+СВЦЭМ!$D$10+'СЕТ СН'!$I$6-'СЕТ СН'!$I$26</f>
        <v>1779.86481779</v>
      </c>
      <c r="F166" s="36">
        <f>SUMIFS(СВЦЭМ!$D$39:$D$782,СВЦЭМ!$A$39:$A$782,$A166,СВЦЭМ!$B$39:$B$782,F$155)+'СЕТ СН'!$I$14+СВЦЭМ!$D$10+'СЕТ СН'!$I$6-'СЕТ СН'!$I$26</f>
        <v>1797.0616261800001</v>
      </c>
      <c r="G166" s="36">
        <f>SUMIFS(СВЦЭМ!$D$39:$D$782,СВЦЭМ!$A$39:$A$782,$A166,СВЦЭМ!$B$39:$B$782,G$155)+'СЕТ СН'!$I$14+СВЦЭМ!$D$10+'СЕТ СН'!$I$6-'СЕТ СН'!$I$26</f>
        <v>1793.1201077000001</v>
      </c>
      <c r="H166" s="36">
        <f>SUMIFS(СВЦЭМ!$D$39:$D$782,СВЦЭМ!$A$39:$A$782,$A166,СВЦЭМ!$B$39:$B$782,H$155)+'СЕТ СН'!$I$14+СВЦЭМ!$D$10+'СЕТ СН'!$I$6-'СЕТ СН'!$I$26</f>
        <v>1775.11277857</v>
      </c>
      <c r="I166" s="36">
        <f>SUMIFS(СВЦЭМ!$D$39:$D$782,СВЦЭМ!$A$39:$A$782,$A166,СВЦЭМ!$B$39:$B$782,I$155)+'СЕТ СН'!$I$14+СВЦЭМ!$D$10+'СЕТ СН'!$I$6-'СЕТ СН'!$I$26</f>
        <v>1701.3958318499999</v>
      </c>
      <c r="J166" s="36">
        <f>SUMIFS(СВЦЭМ!$D$39:$D$782,СВЦЭМ!$A$39:$A$782,$A166,СВЦЭМ!$B$39:$B$782,J$155)+'СЕТ СН'!$I$14+СВЦЭМ!$D$10+'СЕТ СН'!$I$6-'СЕТ СН'!$I$26</f>
        <v>1634.5124353000001</v>
      </c>
      <c r="K166" s="36">
        <f>SUMIFS(СВЦЭМ!$D$39:$D$782,СВЦЭМ!$A$39:$A$782,$A166,СВЦЭМ!$B$39:$B$782,K$155)+'СЕТ СН'!$I$14+СВЦЭМ!$D$10+'СЕТ СН'!$I$6-'СЕТ СН'!$I$26</f>
        <v>1561.6995836700003</v>
      </c>
      <c r="L166" s="36">
        <f>SUMIFS(СВЦЭМ!$D$39:$D$782,СВЦЭМ!$A$39:$A$782,$A166,СВЦЭМ!$B$39:$B$782,L$155)+'СЕТ СН'!$I$14+СВЦЭМ!$D$10+'СЕТ СН'!$I$6-'СЕТ СН'!$I$26</f>
        <v>1558.9904983000001</v>
      </c>
      <c r="M166" s="36">
        <f>SUMIFS(СВЦЭМ!$D$39:$D$782,СВЦЭМ!$A$39:$A$782,$A166,СВЦЭМ!$B$39:$B$782,M$155)+'СЕТ СН'!$I$14+СВЦЭМ!$D$10+'СЕТ СН'!$I$6-'СЕТ СН'!$I$26</f>
        <v>1565.7513553500003</v>
      </c>
      <c r="N166" s="36">
        <f>SUMIFS(СВЦЭМ!$D$39:$D$782,СВЦЭМ!$A$39:$A$782,$A166,СВЦЭМ!$B$39:$B$782,N$155)+'СЕТ СН'!$I$14+СВЦЭМ!$D$10+'СЕТ СН'!$I$6-'СЕТ СН'!$I$26</f>
        <v>1597.21385164</v>
      </c>
      <c r="O166" s="36">
        <f>SUMIFS(СВЦЭМ!$D$39:$D$782,СВЦЭМ!$A$39:$A$782,$A166,СВЦЭМ!$B$39:$B$782,O$155)+'СЕТ СН'!$I$14+СВЦЭМ!$D$10+'СЕТ СН'!$I$6-'СЕТ СН'!$I$26</f>
        <v>1627.4916118800002</v>
      </c>
      <c r="P166" s="36">
        <f>SUMIFS(СВЦЭМ!$D$39:$D$782,СВЦЭМ!$A$39:$A$782,$A166,СВЦЭМ!$B$39:$B$782,P$155)+'СЕТ СН'!$I$14+СВЦЭМ!$D$10+'СЕТ СН'!$I$6-'СЕТ СН'!$I$26</f>
        <v>1682.7164095600001</v>
      </c>
      <c r="Q166" s="36">
        <f>SUMIFS(СВЦЭМ!$D$39:$D$782,СВЦЭМ!$A$39:$A$782,$A166,СВЦЭМ!$B$39:$B$782,Q$155)+'СЕТ СН'!$I$14+СВЦЭМ!$D$10+'СЕТ СН'!$I$6-'СЕТ СН'!$I$26</f>
        <v>1715.1575655800002</v>
      </c>
      <c r="R166" s="36">
        <f>SUMIFS(СВЦЭМ!$D$39:$D$782,СВЦЭМ!$A$39:$A$782,$A166,СВЦЭМ!$B$39:$B$782,R$155)+'СЕТ СН'!$I$14+СВЦЭМ!$D$10+'СЕТ СН'!$I$6-'СЕТ СН'!$I$26</f>
        <v>1698.79582682</v>
      </c>
      <c r="S166" s="36">
        <f>SUMIFS(СВЦЭМ!$D$39:$D$782,СВЦЭМ!$A$39:$A$782,$A166,СВЦЭМ!$B$39:$B$782,S$155)+'СЕТ СН'!$I$14+СВЦЭМ!$D$10+'СЕТ СН'!$I$6-'СЕТ СН'!$I$26</f>
        <v>1668.8815207399998</v>
      </c>
      <c r="T166" s="36">
        <f>SUMIFS(СВЦЭМ!$D$39:$D$782,СВЦЭМ!$A$39:$A$782,$A166,СВЦЭМ!$B$39:$B$782,T$155)+'СЕТ СН'!$I$14+СВЦЭМ!$D$10+'СЕТ СН'!$I$6-'СЕТ СН'!$I$26</f>
        <v>1592.3998040000001</v>
      </c>
      <c r="U166" s="36">
        <f>SUMIFS(СВЦЭМ!$D$39:$D$782,СВЦЭМ!$A$39:$A$782,$A166,СВЦЭМ!$B$39:$B$782,U$155)+'СЕТ СН'!$I$14+СВЦЭМ!$D$10+'СЕТ СН'!$I$6-'СЕТ СН'!$I$26</f>
        <v>1522.7962507699999</v>
      </c>
      <c r="V166" s="36">
        <f>SUMIFS(СВЦЭМ!$D$39:$D$782,СВЦЭМ!$A$39:$A$782,$A166,СВЦЭМ!$B$39:$B$782,V$155)+'СЕТ СН'!$I$14+СВЦЭМ!$D$10+'СЕТ СН'!$I$6-'СЕТ СН'!$I$26</f>
        <v>1499.74490608</v>
      </c>
      <c r="W166" s="36">
        <f>SUMIFS(СВЦЭМ!$D$39:$D$782,СВЦЭМ!$A$39:$A$782,$A166,СВЦЭМ!$B$39:$B$782,W$155)+'СЕТ СН'!$I$14+СВЦЭМ!$D$10+'СЕТ СН'!$I$6-'СЕТ СН'!$I$26</f>
        <v>1502.2575225400001</v>
      </c>
      <c r="X166" s="36">
        <f>SUMIFS(СВЦЭМ!$D$39:$D$782,СВЦЭМ!$A$39:$A$782,$A166,СВЦЭМ!$B$39:$B$782,X$155)+'СЕТ СН'!$I$14+СВЦЭМ!$D$10+'СЕТ СН'!$I$6-'СЕТ СН'!$I$26</f>
        <v>1501.16471164</v>
      </c>
      <c r="Y166" s="36">
        <f>SUMIFS(СВЦЭМ!$D$39:$D$782,СВЦЭМ!$A$39:$A$782,$A166,СВЦЭМ!$B$39:$B$782,Y$155)+'СЕТ СН'!$I$14+СВЦЭМ!$D$10+'СЕТ СН'!$I$6-'СЕТ СН'!$I$26</f>
        <v>1547.7734672300003</v>
      </c>
    </row>
    <row r="167" spans="1:25" ht="15.75" x14ac:dyDescent="0.2">
      <c r="A167" s="35">
        <f t="shared" si="4"/>
        <v>44298</v>
      </c>
      <c r="B167" s="36">
        <f>SUMIFS(СВЦЭМ!$D$39:$D$782,СВЦЭМ!$A$39:$A$782,$A167,СВЦЭМ!$B$39:$B$782,B$155)+'СЕТ СН'!$I$14+СВЦЭМ!$D$10+'СЕТ СН'!$I$6-'СЕТ СН'!$I$26</f>
        <v>1596.3957492099998</v>
      </c>
      <c r="C167" s="36">
        <f>SUMIFS(СВЦЭМ!$D$39:$D$782,СВЦЭМ!$A$39:$A$782,$A167,СВЦЭМ!$B$39:$B$782,C$155)+'СЕТ СН'!$I$14+СВЦЭМ!$D$10+'СЕТ СН'!$I$6-'СЕТ СН'!$I$26</f>
        <v>1662.6262839599999</v>
      </c>
      <c r="D167" s="36">
        <f>SUMIFS(СВЦЭМ!$D$39:$D$782,СВЦЭМ!$A$39:$A$782,$A167,СВЦЭМ!$B$39:$B$782,D$155)+'СЕТ СН'!$I$14+СВЦЭМ!$D$10+'СЕТ СН'!$I$6-'СЕТ СН'!$I$26</f>
        <v>1722.86818619</v>
      </c>
      <c r="E167" s="36">
        <f>SUMIFS(СВЦЭМ!$D$39:$D$782,СВЦЭМ!$A$39:$A$782,$A167,СВЦЭМ!$B$39:$B$782,E$155)+'СЕТ СН'!$I$14+СВЦЭМ!$D$10+'СЕТ СН'!$I$6-'СЕТ СН'!$I$26</f>
        <v>1790.3937211399998</v>
      </c>
      <c r="F167" s="36">
        <f>SUMIFS(СВЦЭМ!$D$39:$D$782,СВЦЭМ!$A$39:$A$782,$A167,СВЦЭМ!$B$39:$B$782,F$155)+'СЕТ СН'!$I$14+СВЦЭМ!$D$10+'СЕТ СН'!$I$6-'СЕТ СН'!$I$26</f>
        <v>1810.6412434600002</v>
      </c>
      <c r="G167" s="36">
        <f>SUMIFS(СВЦЭМ!$D$39:$D$782,СВЦЭМ!$A$39:$A$782,$A167,СВЦЭМ!$B$39:$B$782,G$155)+'СЕТ СН'!$I$14+СВЦЭМ!$D$10+'СЕТ СН'!$I$6-'СЕТ СН'!$I$26</f>
        <v>1783.7046301</v>
      </c>
      <c r="H167" s="36">
        <f>SUMIFS(СВЦЭМ!$D$39:$D$782,СВЦЭМ!$A$39:$A$782,$A167,СВЦЭМ!$B$39:$B$782,H$155)+'СЕТ СН'!$I$14+СВЦЭМ!$D$10+'СЕТ СН'!$I$6-'СЕТ СН'!$I$26</f>
        <v>1746.9584492499998</v>
      </c>
      <c r="I167" s="36">
        <f>SUMIFS(СВЦЭМ!$D$39:$D$782,СВЦЭМ!$A$39:$A$782,$A167,СВЦЭМ!$B$39:$B$782,I$155)+'СЕТ СН'!$I$14+СВЦЭМ!$D$10+'СЕТ СН'!$I$6-'СЕТ СН'!$I$26</f>
        <v>1673.8046592000001</v>
      </c>
      <c r="J167" s="36">
        <f>SUMIFS(СВЦЭМ!$D$39:$D$782,СВЦЭМ!$A$39:$A$782,$A167,СВЦЭМ!$B$39:$B$782,J$155)+'СЕТ СН'!$I$14+СВЦЭМ!$D$10+'СЕТ СН'!$I$6-'СЕТ СН'!$I$26</f>
        <v>1602.4846698199999</v>
      </c>
      <c r="K167" s="36">
        <f>SUMIFS(СВЦЭМ!$D$39:$D$782,СВЦЭМ!$A$39:$A$782,$A167,СВЦЭМ!$B$39:$B$782,K$155)+'СЕТ СН'!$I$14+СВЦЭМ!$D$10+'СЕТ СН'!$I$6-'СЕТ СН'!$I$26</f>
        <v>1554.2125790499999</v>
      </c>
      <c r="L167" s="36">
        <f>SUMIFS(СВЦЭМ!$D$39:$D$782,СВЦЭМ!$A$39:$A$782,$A167,СВЦЭМ!$B$39:$B$782,L$155)+'СЕТ СН'!$I$14+СВЦЭМ!$D$10+'СЕТ СН'!$I$6-'СЕТ СН'!$I$26</f>
        <v>1547.3971219200002</v>
      </c>
      <c r="M167" s="36">
        <f>SUMIFS(СВЦЭМ!$D$39:$D$782,СВЦЭМ!$A$39:$A$782,$A167,СВЦЭМ!$B$39:$B$782,M$155)+'СЕТ СН'!$I$14+СВЦЭМ!$D$10+'СЕТ СН'!$I$6-'СЕТ СН'!$I$26</f>
        <v>1558.0652460699998</v>
      </c>
      <c r="N167" s="36">
        <f>SUMIFS(СВЦЭМ!$D$39:$D$782,СВЦЭМ!$A$39:$A$782,$A167,СВЦЭМ!$B$39:$B$782,N$155)+'СЕТ СН'!$I$14+СВЦЭМ!$D$10+'СЕТ СН'!$I$6-'СЕТ СН'!$I$26</f>
        <v>1582.62312733</v>
      </c>
      <c r="O167" s="36">
        <f>SUMIFS(СВЦЭМ!$D$39:$D$782,СВЦЭМ!$A$39:$A$782,$A167,СВЦЭМ!$B$39:$B$782,O$155)+'СЕТ СН'!$I$14+СВЦЭМ!$D$10+'СЕТ СН'!$I$6-'СЕТ СН'!$I$26</f>
        <v>1626.1214173799999</v>
      </c>
      <c r="P167" s="36">
        <f>SUMIFS(СВЦЭМ!$D$39:$D$782,СВЦЭМ!$A$39:$A$782,$A167,СВЦЭМ!$B$39:$B$782,P$155)+'СЕТ СН'!$I$14+СВЦЭМ!$D$10+'СЕТ СН'!$I$6-'СЕТ СН'!$I$26</f>
        <v>1668.8738552700001</v>
      </c>
      <c r="Q167" s="36">
        <f>SUMIFS(СВЦЭМ!$D$39:$D$782,СВЦЭМ!$A$39:$A$782,$A167,СВЦЭМ!$B$39:$B$782,Q$155)+'СЕТ СН'!$I$14+СВЦЭМ!$D$10+'СЕТ СН'!$I$6-'СЕТ СН'!$I$26</f>
        <v>1691.0313449700002</v>
      </c>
      <c r="R167" s="36">
        <f>SUMIFS(СВЦЭМ!$D$39:$D$782,СВЦЭМ!$A$39:$A$782,$A167,СВЦЭМ!$B$39:$B$782,R$155)+'СЕТ СН'!$I$14+СВЦЭМ!$D$10+'СЕТ СН'!$I$6-'СЕТ СН'!$I$26</f>
        <v>1682.3583829499999</v>
      </c>
      <c r="S167" s="36">
        <f>SUMIFS(СВЦЭМ!$D$39:$D$782,СВЦЭМ!$A$39:$A$782,$A167,СВЦЭМ!$B$39:$B$782,S$155)+'СЕТ СН'!$I$14+СВЦЭМ!$D$10+'СЕТ СН'!$I$6-'СЕТ СН'!$I$26</f>
        <v>1661.9886068199999</v>
      </c>
      <c r="T167" s="36">
        <f>SUMIFS(СВЦЭМ!$D$39:$D$782,СВЦЭМ!$A$39:$A$782,$A167,СВЦЭМ!$B$39:$B$782,T$155)+'СЕТ СН'!$I$14+СВЦЭМ!$D$10+'СЕТ СН'!$I$6-'СЕТ СН'!$I$26</f>
        <v>1577.7053395600001</v>
      </c>
      <c r="U167" s="36">
        <f>SUMIFS(СВЦЭМ!$D$39:$D$782,СВЦЭМ!$A$39:$A$782,$A167,СВЦЭМ!$B$39:$B$782,U$155)+'СЕТ СН'!$I$14+СВЦЭМ!$D$10+'СЕТ СН'!$I$6-'СЕТ СН'!$I$26</f>
        <v>1524.6500458199998</v>
      </c>
      <c r="V167" s="36">
        <f>SUMIFS(СВЦЭМ!$D$39:$D$782,СВЦЭМ!$A$39:$A$782,$A167,СВЦЭМ!$B$39:$B$782,V$155)+'СЕТ СН'!$I$14+СВЦЭМ!$D$10+'СЕТ СН'!$I$6-'СЕТ СН'!$I$26</f>
        <v>1508.5716732599999</v>
      </c>
      <c r="W167" s="36">
        <f>SUMIFS(СВЦЭМ!$D$39:$D$782,СВЦЭМ!$A$39:$A$782,$A167,СВЦЭМ!$B$39:$B$782,W$155)+'СЕТ СН'!$I$14+СВЦЭМ!$D$10+'СЕТ СН'!$I$6-'СЕТ СН'!$I$26</f>
        <v>1502.8074577699999</v>
      </c>
      <c r="X167" s="36">
        <f>SUMIFS(СВЦЭМ!$D$39:$D$782,СВЦЭМ!$A$39:$A$782,$A167,СВЦЭМ!$B$39:$B$782,X$155)+'СЕТ СН'!$I$14+СВЦЭМ!$D$10+'СЕТ СН'!$I$6-'СЕТ СН'!$I$26</f>
        <v>1520.7302796700001</v>
      </c>
      <c r="Y167" s="36">
        <f>SUMIFS(СВЦЭМ!$D$39:$D$782,СВЦЭМ!$A$39:$A$782,$A167,СВЦЭМ!$B$39:$B$782,Y$155)+'СЕТ СН'!$I$14+СВЦЭМ!$D$10+'СЕТ СН'!$I$6-'СЕТ СН'!$I$26</f>
        <v>1566.2742730200002</v>
      </c>
    </row>
    <row r="168" spans="1:25" ht="15.75" x14ac:dyDescent="0.2">
      <c r="A168" s="35">
        <f t="shared" si="4"/>
        <v>44299</v>
      </c>
      <c r="B168" s="36">
        <f>SUMIFS(СВЦЭМ!$D$39:$D$782,СВЦЭМ!$A$39:$A$782,$A168,СВЦЭМ!$B$39:$B$782,B$155)+'СЕТ СН'!$I$14+СВЦЭМ!$D$10+'СЕТ СН'!$I$6-'СЕТ СН'!$I$26</f>
        <v>1649.9804968899998</v>
      </c>
      <c r="C168" s="36">
        <f>SUMIFS(СВЦЭМ!$D$39:$D$782,СВЦЭМ!$A$39:$A$782,$A168,СВЦЭМ!$B$39:$B$782,C$155)+'СЕТ СН'!$I$14+СВЦЭМ!$D$10+'СЕТ СН'!$I$6-'СЕТ СН'!$I$26</f>
        <v>1712.68449719</v>
      </c>
      <c r="D168" s="36">
        <f>SUMIFS(СВЦЭМ!$D$39:$D$782,СВЦЭМ!$A$39:$A$782,$A168,СВЦЭМ!$B$39:$B$782,D$155)+'СЕТ СН'!$I$14+СВЦЭМ!$D$10+'СЕТ СН'!$I$6-'СЕТ СН'!$I$26</f>
        <v>1739.9737221400001</v>
      </c>
      <c r="E168" s="36">
        <f>SUMIFS(СВЦЭМ!$D$39:$D$782,СВЦЭМ!$A$39:$A$782,$A168,СВЦЭМ!$B$39:$B$782,E$155)+'СЕТ СН'!$I$14+СВЦЭМ!$D$10+'СЕТ СН'!$I$6-'СЕТ СН'!$I$26</f>
        <v>1752.1735816800001</v>
      </c>
      <c r="F168" s="36">
        <f>SUMIFS(СВЦЭМ!$D$39:$D$782,СВЦЭМ!$A$39:$A$782,$A168,СВЦЭМ!$B$39:$B$782,F$155)+'СЕТ СН'!$I$14+СВЦЭМ!$D$10+'СЕТ СН'!$I$6-'СЕТ СН'!$I$26</f>
        <v>1763.0715176200001</v>
      </c>
      <c r="G168" s="36">
        <f>SUMIFS(СВЦЭМ!$D$39:$D$782,СВЦЭМ!$A$39:$A$782,$A168,СВЦЭМ!$B$39:$B$782,G$155)+'СЕТ СН'!$I$14+СВЦЭМ!$D$10+'СЕТ СН'!$I$6-'СЕТ СН'!$I$26</f>
        <v>1739.3587130699998</v>
      </c>
      <c r="H168" s="36">
        <f>SUMIFS(СВЦЭМ!$D$39:$D$782,СВЦЭМ!$A$39:$A$782,$A168,СВЦЭМ!$B$39:$B$782,H$155)+'СЕТ СН'!$I$14+СВЦЭМ!$D$10+'СЕТ СН'!$I$6-'СЕТ СН'!$I$26</f>
        <v>1696.3422042500001</v>
      </c>
      <c r="I168" s="36">
        <f>SUMIFS(СВЦЭМ!$D$39:$D$782,СВЦЭМ!$A$39:$A$782,$A168,СВЦЭМ!$B$39:$B$782,I$155)+'СЕТ СН'!$I$14+СВЦЭМ!$D$10+'СЕТ СН'!$I$6-'СЕТ СН'!$I$26</f>
        <v>1642.9022817099999</v>
      </c>
      <c r="J168" s="36">
        <f>SUMIFS(СВЦЭМ!$D$39:$D$782,СВЦЭМ!$A$39:$A$782,$A168,СВЦЭМ!$B$39:$B$782,J$155)+'СЕТ СН'!$I$14+СВЦЭМ!$D$10+'СЕТ СН'!$I$6-'СЕТ СН'!$I$26</f>
        <v>1611.7747459399998</v>
      </c>
      <c r="K168" s="36">
        <f>SUMIFS(СВЦЭМ!$D$39:$D$782,СВЦЭМ!$A$39:$A$782,$A168,СВЦЭМ!$B$39:$B$782,K$155)+'СЕТ СН'!$I$14+СВЦЭМ!$D$10+'СЕТ СН'!$I$6-'СЕТ СН'!$I$26</f>
        <v>1585.5854537099999</v>
      </c>
      <c r="L168" s="36">
        <f>SUMIFS(СВЦЭМ!$D$39:$D$782,СВЦЭМ!$A$39:$A$782,$A168,СВЦЭМ!$B$39:$B$782,L$155)+'СЕТ СН'!$I$14+СВЦЭМ!$D$10+'СЕТ СН'!$I$6-'СЕТ СН'!$I$26</f>
        <v>1593.7383152399998</v>
      </c>
      <c r="M168" s="36">
        <f>SUMIFS(СВЦЭМ!$D$39:$D$782,СВЦЭМ!$A$39:$A$782,$A168,СВЦЭМ!$B$39:$B$782,M$155)+'СЕТ СН'!$I$14+СВЦЭМ!$D$10+'СЕТ СН'!$I$6-'СЕТ СН'!$I$26</f>
        <v>1599.7838484399999</v>
      </c>
      <c r="N168" s="36">
        <f>SUMIFS(СВЦЭМ!$D$39:$D$782,СВЦЭМ!$A$39:$A$782,$A168,СВЦЭМ!$B$39:$B$782,N$155)+'СЕТ СН'!$I$14+СВЦЭМ!$D$10+'СЕТ СН'!$I$6-'СЕТ СН'!$I$26</f>
        <v>1613.7566581199999</v>
      </c>
      <c r="O168" s="36">
        <f>SUMIFS(СВЦЭМ!$D$39:$D$782,СВЦЭМ!$A$39:$A$782,$A168,СВЦЭМ!$B$39:$B$782,O$155)+'СЕТ СН'!$I$14+СВЦЭМ!$D$10+'СЕТ СН'!$I$6-'СЕТ СН'!$I$26</f>
        <v>1646.33863729</v>
      </c>
      <c r="P168" s="36">
        <f>SUMIFS(СВЦЭМ!$D$39:$D$782,СВЦЭМ!$A$39:$A$782,$A168,СВЦЭМ!$B$39:$B$782,P$155)+'СЕТ СН'!$I$14+СВЦЭМ!$D$10+'СЕТ СН'!$I$6-'СЕТ СН'!$I$26</f>
        <v>1693.4154247500001</v>
      </c>
      <c r="Q168" s="36">
        <f>SUMIFS(СВЦЭМ!$D$39:$D$782,СВЦЭМ!$A$39:$A$782,$A168,СВЦЭМ!$B$39:$B$782,Q$155)+'СЕТ СН'!$I$14+СВЦЭМ!$D$10+'СЕТ СН'!$I$6-'СЕТ СН'!$I$26</f>
        <v>1713.9803448100001</v>
      </c>
      <c r="R168" s="36">
        <f>SUMIFS(СВЦЭМ!$D$39:$D$782,СВЦЭМ!$A$39:$A$782,$A168,СВЦЭМ!$B$39:$B$782,R$155)+'СЕТ СН'!$I$14+СВЦЭМ!$D$10+'СЕТ СН'!$I$6-'СЕТ СН'!$I$26</f>
        <v>1702.1008128600001</v>
      </c>
      <c r="S168" s="36">
        <f>SUMIFS(СВЦЭМ!$D$39:$D$782,СВЦЭМ!$A$39:$A$782,$A168,СВЦЭМ!$B$39:$B$782,S$155)+'СЕТ СН'!$I$14+СВЦЭМ!$D$10+'СЕТ СН'!$I$6-'СЕТ СН'!$I$26</f>
        <v>1684.89590765</v>
      </c>
      <c r="T168" s="36">
        <f>SUMIFS(СВЦЭМ!$D$39:$D$782,СВЦЭМ!$A$39:$A$782,$A168,СВЦЭМ!$B$39:$B$782,T$155)+'СЕТ СН'!$I$14+СВЦЭМ!$D$10+'СЕТ СН'!$I$6-'СЕТ СН'!$I$26</f>
        <v>1619.3742980699999</v>
      </c>
      <c r="U168" s="36">
        <f>SUMIFS(СВЦЭМ!$D$39:$D$782,СВЦЭМ!$A$39:$A$782,$A168,СВЦЭМ!$B$39:$B$782,U$155)+'СЕТ СН'!$I$14+СВЦЭМ!$D$10+'СЕТ СН'!$I$6-'СЕТ СН'!$I$26</f>
        <v>1560.5510040200002</v>
      </c>
      <c r="V168" s="36">
        <f>SUMIFS(СВЦЭМ!$D$39:$D$782,СВЦЭМ!$A$39:$A$782,$A168,СВЦЭМ!$B$39:$B$782,V$155)+'СЕТ СН'!$I$14+СВЦЭМ!$D$10+'СЕТ СН'!$I$6-'СЕТ СН'!$I$26</f>
        <v>1528.53864099</v>
      </c>
      <c r="W168" s="36">
        <f>SUMIFS(СВЦЭМ!$D$39:$D$782,СВЦЭМ!$A$39:$A$782,$A168,СВЦЭМ!$B$39:$B$782,W$155)+'СЕТ СН'!$I$14+СВЦЭМ!$D$10+'СЕТ СН'!$I$6-'СЕТ СН'!$I$26</f>
        <v>1550.5547429100002</v>
      </c>
      <c r="X168" s="36">
        <f>SUMIFS(СВЦЭМ!$D$39:$D$782,СВЦЭМ!$A$39:$A$782,$A168,СВЦЭМ!$B$39:$B$782,X$155)+'СЕТ СН'!$I$14+СВЦЭМ!$D$10+'СЕТ СН'!$I$6-'СЕТ СН'!$I$26</f>
        <v>1587.9825032799999</v>
      </c>
      <c r="Y168" s="36">
        <f>SUMIFS(СВЦЭМ!$D$39:$D$782,СВЦЭМ!$A$39:$A$782,$A168,СВЦЭМ!$B$39:$B$782,Y$155)+'СЕТ СН'!$I$14+СВЦЭМ!$D$10+'СЕТ СН'!$I$6-'СЕТ СН'!$I$26</f>
        <v>1647.11053464</v>
      </c>
    </row>
    <row r="169" spans="1:25" ht="15.75" x14ac:dyDescent="0.2">
      <c r="A169" s="35">
        <f t="shared" si="4"/>
        <v>44300</v>
      </c>
      <c r="B169" s="36">
        <f>SUMIFS(СВЦЭМ!$D$39:$D$782,СВЦЭМ!$A$39:$A$782,$A169,СВЦЭМ!$B$39:$B$782,B$155)+'СЕТ СН'!$I$14+СВЦЭМ!$D$10+'СЕТ СН'!$I$6-'СЕТ СН'!$I$26</f>
        <v>1675.87485844</v>
      </c>
      <c r="C169" s="36">
        <f>SUMIFS(СВЦЭМ!$D$39:$D$782,СВЦЭМ!$A$39:$A$782,$A169,СВЦЭМ!$B$39:$B$782,C$155)+'СЕТ СН'!$I$14+СВЦЭМ!$D$10+'СЕТ СН'!$I$6-'СЕТ СН'!$I$26</f>
        <v>1754.4327521999999</v>
      </c>
      <c r="D169" s="36">
        <f>SUMIFS(СВЦЭМ!$D$39:$D$782,СВЦЭМ!$A$39:$A$782,$A169,СВЦЭМ!$B$39:$B$782,D$155)+'СЕТ СН'!$I$14+СВЦЭМ!$D$10+'СЕТ СН'!$I$6-'СЕТ СН'!$I$26</f>
        <v>1807.0641421599998</v>
      </c>
      <c r="E169" s="36">
        <f>SUMIFS(СВЦЭМ!$D$39:$D$782,СВЦЭМ!$A$39:$A$782,$A169,СВЦЭМ!$B$39:$B$782,E$155)+'СЕТ СН'!$I$14+СВЦЭМ!$D$10+'СЕТ СН'!$I$6-'СЕТ СН'!$I$26</f>
        <v>1814.0504387000001</v>
      </c>
      <c r="F169" s="36">
        <f>SUMIFS(СВЦЭМ!$D$39:$D$782,СВЦЭМ!$A$39:$A$782,$A169,СВЦЭМ!$B$39:$B$782,F$155)+'СЕТ СН'!$I$14+СВЦЭМ!$D$10+'СЕТ СН'!$I$6-'СЕТ СН'!$I$26</f>
        <v>1826.7412197399999</v>
      </c>
      <c r="G169" s="36">
        <f>SUMIFS(СВЦЭМ!$D$39:$D$782,СВЦЭМ!$A$39:$A$782,$A169,СВЦЭМ!$B$39:$B$782,G$155)+'СЕТ СН'!$I$14+СВЦЭМ!$D$10+'СЕТ СН'!$I$6-'СЕТ СН'!$I$26</f>
        <v>1810.8966651699998</v>
      </c>
      <c r="H169" s="36">
        <f>SUMIFS(СВЦЭМ!$D$39:$D$782,СВЦЭМ!$A$39:$A$782,$A169,СВЦЭМ!$B$39:$B$782,H$155)+'СЕТ СН'!$I$14+СВЦЭМ!$D$10+'СЕТ СН'!$I$6-'СЕТ СН'!$I$26</f>
        <v>1769.80935778</v>
      </c>
      <c r="I169" s="36">
        <f>SUMIFS(СВЦЭМ!$D$39:$D$782,СВЦЭМ!$A$39:$A$782,$A169,СВЦЭМ!$B$39:$B$782,I$155)+'СЕТ СН'!$I$14+СВЦЭМ!$D$10+'СЕТ СН'!$I$6-'СЕТ СН'!$I$26</f>
        <v>1711.4181112699998</v>
      </c>
      <c r="J169" s="36">
        <f>SUMIFS(СВЦЭМ!$D$39:$D$782,СВЦЭМ!$A$39:$A$782,$A169,СВЦЭМ!$B$39:$B$782,J$155)+'СЕТ СН'!$I$14+СВЦЭМ!$D$10+'СЕТ СН'!$I$6-'СЕТ СН'!$I$26</f>
        <v>1644.8065297200001</v>
      </c>
      <c r="K169" s="36">
        <f>SUMIFS(СВЦЭМ!$D$39:$D$782,СВЦЭМ!$A$39:$A$782,$A169,СВЦЭМ!$B$39:$B$782,K$155)+'СЕТ СН'!$I$14+СВЦЭМ!$D$10+'СЕТ СН'!$I$6-'СЕТ СН'!$I$26</f>
        <v>1581.5893583299999</v>
      </c>
      <c r="L169" s="36">
        <f>SUMIFS(СВЦЭМ!$D$39:$D$782,СВЦЭМ!$A$39:$A$782,$A169,СВЦЭМ!$B$39:$B$782,L$155)+'СЕТ СН'!$I$14+СВЦЭМ!$D$10+'СЕТ СН'!$I$6-'СЕТ СН'!$I$26</f>
        <v>1576.10632244</v>
      </c>
      <c r="M169" s="36">
        <f>SUMIFS(СВЦЭМ!$D$39:$D$782,СВЦЭМ!$A$39:$A$782,$A169,СВЦЭМ!$B$39:$B$782,M$155)+'СЕТ СН'!$I$14+СВЦЭМ!$D$10+'СЕТ СН'!$I$6-'СЕТ СН'!$I$26</f>
        <v>1584.4316419500001</v>
      </c>
      <c r="N169" s="36">
        <f>SUMIFS(СВЦЭМ!$D$39:$D$782,СВЦЭМ!$A$39:$A$782,$A169,СВЦЭМ!$B$39:$B$782,N$155)+'СЕТ СН'!$I$14+СВЦЭМ!$D$10+'СЕТ СН'!$I$6-'СЕТ СН'!$I$26</f>
        <v>1615.35658547</v>
      </c>
      <c r="O169" s="36">
        <f>SUMIFS(СВЦЭМ!$D$39:$D$782,СВЦЭМ!$A$39:$A$782,$A169,СВЦЭМ!$B$39:$B$782,O$155)+'СЕТ СН'!$I$14+СВЦЭМ!$D$10+'СЕТ СН'!$I$6-'СЕТ СН'!$I$26</f>
        <v>1646.9582430199998</v>
      </c>
      <c r="P169" s="36">
        <f>SUMIFS(СВЦЭМ!$D$39:$D$782,СВЦЭМ!$A$39:$A$782,$A169,СВЦЭМ!$B$39:$B$782,P$155)+'СЕТ СН'!$I$14+СВЦЭМ!$D$10+'СЕТ СН'!$I$6-'СЕТ СН'!$I$26</f>
        <v>1692.7180940600001</v>
      </c>
      <c r="Q169" s="36">
        <f>SUMIFS(СВЦЭМ!$D$39:$D$782,СВЦЭМ!$A$39:$A$782,$A169,СВЦЭМ!$B$39:$B$782,Q$155)+'СЕТ СН'!$I$14+СВЦЭМ!$D$10+'СЕТ СН'!$I$6-'СЕТ СН'!$I$26</f>
        <v>1721.2067251499998</v>
      </c>
      <c r="R169" s="36">
        <f>SUMIFS(СВЦЭМ!$D$39:$D$782,СВЦЭМ!$A$39:$A$782,$A169,СВЦЭМ!$B$39:$B$782,R$155)+'СЕТ СН'!$I$14+СВЦЭМ!$D$10+'СЕТ СН'!$I$6-'СЕТ СН'!$I$26</f>
        <v>1701.6621708500002</v>
      </c>
      <c r="S169" s="36">
        <f>SUMIFS(СВЦЭМ!$D$39:$D$782,СВЦЭМ!$A$39:$A$782,$A169,СВЦЭМ!$B$39:$B$782,S$155)+'СЕТ СН'!$I$14+СВЦЭМ!$D$10+'СЕТ СН'!$I$6-'СЕТ СН'!$I$26</f>
        <v>1678.4422571800001</v>
      </c>
      <c r="T169" s="36">
        <f>SUMIFS(СВЦЭМ!$D$39:$D$782,СВЦЭМ!$A$39:$A$782,$A169,СВЦЭМ!$B$39:$B$782,T$155)+'СЕТ СН'!$I$14+СВЦЭМ!$D$10+'СЕТ СН'!$I$6-'СЕТ СН'!$I$26</f>
        <v>1613.4793969699999</v>
      </c>
      <c r="U169" s="36">
        <f>SUMIFS(СВЦЭМ!$D$39:$D$782,СВЦЭМ!$A$39:$A$782,$A169,СВЦЭМ!$B$39:$B$782,U$155)+'СЕТ СН'!$I$14+СВЦЭМ!$D$10+'СЕТ СН'!$I$6-'СЕТ СН'!$I$26</f>
        <v>1556.5750139800002</v>
      </c>
      <c r="V169" s="36">
        <f>SUMIFS(СВЦЭМ!$D$39:$D$782,СВЦЭМ!$A$39:$A$782,$A169,СВЦЭМ!$B$39:$B$782,V$155)+'СЕТ СН'!$I$14+СВЦЭМ!$D$10+'СЕТ СН'!$I$6-'СЕТ СН'!$I$26</f>
        <v>1522.3392711000001</v>
      </c>
      <c r="W169" s="36">
        <f>SUMIFS(СВЦЭМ!$D$39:$D$782,СВЦЭМ!$A$39:$A$782,$A169,СВЦЭМ!$B$39:$B$782,W$155)+'СЕТ СН'!$I$14+СВЦЭМ!$D$10+'СЕТ СН'!$I$6-'СЕТ СН'!$I$26</f>
        <v>1534.8256922400001</v>
      </c>
      <c r="X169" s="36">
        <f>SUMIFS(СВЦЭМ!$D$39:$D$782,СВЦЭМ!$A$39:$A$782,$A169,СВЦЭМ!$B$39:$B$782,X$155)+'СЕТ СН'!$I$14+СВЦЭМ!$D$10+'СЕТ СН'!$I$6-'СЕТ СН'!$I$26</f>
        <v>1565.9065952199999</v>
      </c>
      <c r="Y169" s="36">
        <f>SUMIFS(СВЦЭМ!$D$39:$D$782,СВЦЭМ!$A$39:$A$782,$A169,СВЦЭМ!$B$39:$B$782,Y$155)+'СЕТ СН'!$I$14+СВЦЭМ!$D$10+'СЕТ СН'!$I$6-'СЕТ СН'!$I$26</f>
        <v>1614.32431021</v>
      </c>
    </row>
    <row r="170" spans="1:25" ht="15.75" x14ac:dyDescent="0.2">
      <c r="A170" s="35">
        <f t="shared" si="4"/>
        <v>44301</v>
      </c>
      <c r="B170" s="36">
        <f>SUMIFS(СВЦЭМ!$D$39:$D$782,СВЦЭМ!$A$39:$A$782,$A170,СВЦЭМ!$B$39:$B$782,B$155)+'СЕТ СН'!$I$14+СВЦЭМ!$D$10+'СЕТ СН'!$I$6-'СЕТ СН'!$I$26</f>
        <v>1642.8588061</v>
      </c>
      <c r="C170" s="36">
        <f>SUMIFS(СВЦЭМ!$D$39:$D$782,СВЦЭМ!$A$39:$A$782,$A170,СВЦЭМ!$B$39:$B$782,C$155)+'СЕТ СН'!$I$14+СВЦЭМ!$D$10+'СЕТ СН'!$I$6-'СЕТ СН'!$I$26</f>
        <v>1731.9165165999998</v>
      </c>
      <c r="D170" s="36">
        <f>SUMIFS(СВЦЭМ!$D$39:$D$782,СВЦЭМ!$A$39:$A$782,$A170,СВЦЭМ!$B$39:$B$782,D$155)+'СЕТ СН'!$I$14+СВЦЭМ!$D$10+'СЕТ СН'!$I$6-'СЕТ СН'!$I$26</f>
        <v>1796.0703926199999</v>
      </c>
      <c r="E170" s="36">
        <f>SUMIFS(СВЦЭМ!$D$39:$D$782,СВЦЭМ!$A$39:$A$782,$A170,СВЦЭМ!$B$39:$B$782,E$155)+'СЕТ СН'!$I$14+СВЦЭМ!$D$10+'СЕТ СН'!$I$6-'СЕТ СН'!$I$26</f>
        <v>1802.6588211799999</v>
      </c>
      <c r="F170" s="36">
        <f>SUMIFS(СВЦЭМ!$D$39:$D$782,СВЦЭМ!$A$39:$A$782,$A170,СВЦЭМ!$B$39:$B$782,F$155)+'СЕТ СН'!$I$14+СВЦЭМ!$D$10+'СЕТ СН'!$I$6-'СЕТ СН'!$I$26</f>
        <v>1812.4526980400001</v>
      </c>
      <c r="G170" s="36">
        <f>SUMIFS(СВЦЭМ!$D$39:$D$782,СВЦЭМ!$A$39:$A$782,$A170,СВЦЭМ!$B$39:$B$782,G$155)+'СЕТ СН'!$I$14+СВЦЭМ!$D$10+'СЕТ СН'!$I$6-'СЕТ СН'!$I$26</f>
        <v>1788.0672777999998</v>
      </c>
      <c r="H170" s="36">
        <f>SUMIFS(СВЦЭМ!$D$39:$D$782,СВЦЭМ!$A$39:$A$782,$A170,СВЦЭМ!$B$39:$B$782,H$155)+'СЕТ СН'!$I$14+СВЦЭМ!$D$10+'СЕТ СН'!$I$6-'СЕТ СН'!$I$26</f>
        <v>1730.2937258500001</v>
      </c>
      <c r="I170" s="36">
        <f>SUMIFS(СВЦЭМ!$D$39:$D$782,СВЦЭМ!$A$39:$A$782,$A170,СВЦЭМ!$B$39:$B$782,I$155)+'СЕТ СН'!$I$14+СВЦЭМ!$D$10+'СЕТ СН'!$I$6-'СЕТ СН'!$I$26</f>
        <v>1658.6960909999998</v>
      </c>
      <c r="J170" s="36">
        <f>SUMIFS(СВЦЭМ!$D$39:$D$782,СВЦЭМ!$A$39:$A$782,$A170,СВЦЭМ!$B$39:$B$782,J$155)+'СЕТ СН'!$I$14+СВЦЭМ!$D$10+'СЕТ СН'!$I$6-'СЕТ СН'!$I$26</f>
        <v>1606.5598642800001</v>
      </c>
      <c r="K170" s="36">
        <f>SUMIFS(СВЦЭМ!$D$39:$D$782,СВЦЭМ!$A$39:$A$782,$A170,СВЦЭМ!$B$39:$B$782,K$155)+'СЕТ СН'!$I$14+СВЦЭМ!$D$10+'СЕТ СН'!$I$6-'СЕТ СН'!$I$26</f>
        <v>1563.84596001</v>
      </c>
      <c r="L170" s="36">
        <f>SUMIFS(СВЦЭМ!$D$39:$D$782,СВЦЭМ!$A$39:$A$782,$A170,СВЦЭМ!$B$39:$B$782,L$155)+'СЕТ СН'!$I$14+СВЦЭМ!$D$10+'СЕТ СН'!$I$6-'СЕТ СН'!$I$26</f>
        <v>1589.66745025</v>
      </c>
      <c r="M170" s="36">
        <f>SUMIFS(СВЦЭМ!$D$39:$D$782,СВЦЭМ!$A$39:$A$782,$A170,СВЦЭМ!$B$39:$B$782,M$155)+'СЕТ СН'!$I$14+СВЦЭМ!$D$10+'СЕТ СН'!$I$6-'СЕТ СН'!$I$26</f>
        <v>1574.6909479700003</v>
      </c>
      <c r="N170" s="36">
        <f>SUMIFS(СВЦЭМ!$D$39:$D$782,СВЦЭМ!$A$39:$A$782,$A170,СВЦЭМ!$B$39:$B$782,N$155)+'СЕТ СН'!$I$14+СВЦЭМ!$D$10+'СЕТ СН'!$I$6-'СЕТ СН'!$I$26</f>
        <v>1600.4874994199999</v>
      </c>
      <c r="O170" s="36">
        <f>SUMIFS(СВЦЭМ!$D$39:$D$782,СВЦЭМ!$A$39:$A$782,$A170,СВЦЭМ!$B$39:$B$782,O$155)+'СЕТ СН'!$I$14+СВЦЭМ!$D$10+'СЕТ СН'!$I$6-'СЕТ СН'!$I$26</f>
        <v>1645.6298817400002</v>
      </c>
      <c r="P170" s="36">
        <f>SUMIFS(СВЦЭМ!$D$39:$D$782,СВЦЭМ!$A$39:$A$782,$A170,СВЦЭМ!$B$39:$B$782,P$155)+'СЕТ СН'!$I$14+СВЦЭМ!$D$10+'СЕТ СН'!$I$6-'СЕТ СН'!$I$26</f>
        <v>1691.0363870199999</v>
      </c>
      <c r="Q170" s="36">
        <f>SUMIFS(СВЦЭМ!$D$39:$D$782,СВЦЭМ!$A$39:$A$782,$A170,СВЦЭМ!$B$39:$B$782,Q$155)+'СЕТ СН'!$I$14+СВЦЭМ!$D$10+'СЕТ СН'!$I$6-'СЕТ СН'!$I$26</f>
        <v>1707.4486361099998</v>
      </c>
      <c r="R170" s="36">
        <f>SUMIFS(СВЦЭМ!$D$39:$D$782,СВЦЭМ!$A$39:$A$782,$A170,СВЦЭМ!$B$39:$B$782,R$155)+'СЕТ СН'!$I$14+СВЦЭМ!$D$10+'СЕТ СН'!$I$6-'СЕТ СН'!$I$26</f>
        <v>1688.8170054699999</v>
      </c>
      <c r="S170" s="36">
        <f>SUMIFS(СВЦЭМ!$D$39:$D$782,СВЦЭМ!$A$39:$A$782,$A170,СВЦЭМ!$B$39:$B$782,S$155)+'СЕТ СН'!$I$14+СВЦЭМ!$D$10+'СЕТ СН'!$I$6-'СЕТ СН'!$I$26</f>
        <v>1674.6654930899999</v>
      </c>
      <c r="T170" s="36">
        <f>SUMIFS(СВЦЭМ!$D$39:$D$782,СВЦЭМ!$A$39:$A$782,$A170,СВЦЭМ!$B$39:$B$782,T$155)+'СЕТ СН'!$I$14+СВЦЭМ!$D$10+'СЕТ СН'!$I$6-'СЕТ СН'!$I$26</f>
        <v>1590.68741391</v>
      </c>
      <c r="U170" s="36">
        <f>SUMIFS(СВЦЭМ!$D$39:$D$782,СВЦЭМ!$A$39:$A$782,$A170,СВЦЭМ!$B$39:$B$782,U$155)+'СЕТ СН'!$I$14+СВЦЭМ!$D$10+'СЕТ СН'!$I$6-'СЕТ СН'!$I$26</f>
        <v>1531.2595585700001</v>
      </c>
      <c r="V170" s="36">
        <f>SUMIFS(СВЦЭМ!$D$39:$D$782,СВЦЭМ!$A$39:$A$782,$A170,СВЦЭМ!$B$39:$B$782,V$155)+'СЕТ СН'!$I$14+СВЦЭМ!$D$10+'СЕТ СН'!$I$6-'СЕТ СН'!$I$26</f>
        <v>1489.4543063800002</v>
      </c>
      <c r="W170" s="36">
        <f>SUMIFS(СВЦЭМ!$D$39:$D$782,СВЦЭМ!$A$39:$A$782,$A170,СВЦЭМ!$B$39:$B$782,W$155)+'СЕТ СН'!$I$14+СВЦЭМ!$D$10+'СЕТ СН'!$I$6-'СЕТ СН'!$I$26</f>
        <v>1497.0391391200001</v>
      </c>
      <c r="X170" s="36">
        <f>SUMIFS(СВЦЭМ!$D$39:$D$782,СВЦЭМ!$A$39:$A$782,$A170,СВЦЭМ!$B$39:$B$782,X$155)+'СЕТ СН'!$I$14+СВЦЭМ!$D$10+'СЕТ СН'!$I$6-'СЕТ СН'!$I$26</f>
        <v>1525.3108105900001</v>
      </c>
      <c r="Y170" s="36">
        <f>SUMIFS(СВЦЭМ!$D$39:$D$782,СВЦЭМ!$A$39:$A$782,$A170,СВЦЭМ!$B$39:$B$782,Y$155)+'СЕТ СН'!$I$14+СВЦЭМ!$D$10+'СЕТ СН'!$I$6-'СЕТ СН'!$I$26</f>
        <v>1591.8600599400002</v>
      </c>
    </row>
    <row r="171" spans="1:25" ht="15.75" x14ac:dyDescent="0.2">
      <c r="A171" s="35">
        <f t="shared" si="4"/>
        <v>44302</v>
      </c>
      <c r="B171" s="36">
        <f>SUMIFS(СВЦЭМ!$D$39:$D$782,СВЦЭМ!$A$39:$A$782,$A171,СВЦЭМ!$B$39:$B$782,B$155)+'СЕТ СН'!$I$14+СВЦЭМ!$D$10+'СЕТ СН'!$I$6-'СЕТ СН'!$I$26</f>
        <v>1673.99465762</v>
      </c>
      <c r="C171" s="36">
        <f>SUMIFS(СВЦЭМ!$D$39:$D$782,СВЦЭМ!$A$39:$A$782,$A171,СВЦЭМ!$B$39:$B$782,C$155)+'СЕТ СН'!$I$14+СВЦЭМ!$D$10+'СЕТ СН'!$I$6-'СЕТ СН'!$I$26</f>
        <v>1742.1323439900002</v>
      </c>
      <c r="D171" s="36">
        <f>SUMIFS(СВЦЭМ!$D$39:$D$782,СВЦЭМ!$A$39:$A$782,$A171,СВЦЭМ!$B$39:$B$782,D$155)+'СЕТ СН'!$I$14+СВЦЭМ!$D$10+'СЕТ СН'!$I$6-'СЕТ СН'!$I$26</f>
        <v>1795.3637895699999</v>
      </c>
      <c r="E171" s="36">
        <f>SUMIFS(СВЦЭМ!$D$39:$D$782,СВЦЭМ!$A$39:$A$782,$A171,СВЦЭМ!$B$39:$B$782,E$155)+'СЕТ СН'!$I$14+СВЦЭМ!$D$10+'СЕТ СН'!$I$6-'СЕТ СН'!$I$26</f>
        <v>1804.9973725099999</v>
      </c>
      <c r="F171" s="36">
        <f>SUMIFS(СВЦЭМ!$D$39:$D$782,СВЦЭМ!$A$39:$A$782,$A171,СВЦЭМ!$B$39:$B$782,F$155)+'СЕТ СН'!$I$14+СВЦЭМ!$D$10+'СЕТ СН'!$I$6-'СЕТ СН'!$I$26</f>
        <v>1823.1191351900002</v>
      </c>
      <c r="G171" s="36">
        <f>SUMIFS(СВЦЭМ!$D$39:$D$782,СВЦЭМ!$A$39:$A$782,$A171,СВЦЭМ!$B$39:$B$782,G$155)+'СЕТ СН'!$I$14+СВЦЭМ!$D$10+'СЕТ СН'!$I$6-'СЕТ СН'!$I$26</f>
        <v>1799.2981840299999</v>
      </c>
      <c r="H171" s="36">
        <f>SUMIFS(СВЦЭМ!$D$39:$D$782,СВЦЭМ!$A$39:$A$782,$A171,СВЦЭМ!$B$39:$B$782,H$155)+'СЕТ СН'!$I$14+СВЦЭМ!$D$10+'СЕТ СН'!$I$6-'СЕТ СН'!$I$26</f>
        <v>1754.6301331700001</v>
      </c>
      <c r="I171" s="36">
        <f>SUMIFS(СВЦЭМ!$D$39:$D$782,СВЦЭМ!$A$39:$A$782,$A171,СВЦЭМ!$B$39:$B$782,I$155)+'СЕТ СН'!$I$14+СВЦЭМ!$D$10+'СЕТ СН'!$I$6-'СЕТ СН'!$I$26</f>
        <v>1684.02098355</v>
      </c>
      <c r="J171" s="36">
        <f>SUMIFS(СВЦЭМ!$D$39:$D$782,СВЦЭМ!$A$39:$A$782,$A171,СВЦЭМ!$B$39:$B$782,J$155)+'СЕТ СН'!$I$14+СВЦЭМ!$D$10+'СЕТ СН'!$I$6-'СЕТ СН'!$I$26</f>
        <v>1611.4021693599998</v>
      </c>
      <c r="K171" s="36">
        <f>SUMIFS(СВЦЭМ!$D$39:$D$782,СВЦЭМ!$A$39:$A$782,$A171,СВЦЭМ!$B$39:$B$782,K$155)+'СЕТ СН'!$I$14+СВЦЭМ!$D$10+'СЕТ СН'!$I$6-'СЕТ СН'!$I$26</f>
        <v>1554.7117856700002</v>
      </c>
      <c r="L171" s="36">
        <f>SUMIFS(СВЦЭМ!$D$39:$D$782,СВЦЭМ!$A$39:$A$782,$A171,СВЦЭМ!$B$39:$B$782,L$155)+'СЕТ СН'!$I$14+СВЦЭМ!$D$10+'СЕТ СН'!$I$6-'СЕТ СН'!$I$26</f>
        <v>1559.5309792399999</v>
      </c>
      <c r="M171" s="36">
        <f>SUMIFS(СВЦЭМ!$D$39:$D$782,СВЦЭМ!$A$39:$A$782,$A171,СВЦЭМ!$B$39:$B$782,M$155)+'СЕТ СН'!$I$14+СВЦЭМ!$D$10+'СЕТ СН'!$I$6-'СЕТ СН'!$I$26</f>
        <v>1566.50415656</v>
      </c>
      <c r="N171" s="36">
        <f>SUMIFS(СВЦЭМ!$D$39:$D$782,СВЦЭМ!$A$39:$A$782,$A171,СВЦЭМ!$B$39:$B$782,N$155)+'СЕТ СН'!$I$14+СВЦЭМ!$D$10+'СЕТ СН'!$I$6-'СЕТ СН'!$I$26</f>
        <v>1592.09502673</v>
      </c>
      <c r="O171" s="36">
        <f>SUMIFS(СВЦЭМ!$D$39:$D$782,СВЦЭМ!$A$39:$A$782,$A171,СВЦЭМ!$B$39:$B$782,O$155)+'СЕТ СН'!$I$14+СВЦЭМ!$D$10+'СЕТ СН'!$I$6-'СЕТ СН'!$I$26</f>
        <v>1626.4684991099998</v>
      </c>
      <c r="P171" s="36">
        <f>SUMIFS(СВЦЭМ!$D$39:$D$782,СВЦЭМ!$A$39:$A$782,$A171,СВЦЭМ!$B$39:$B$782,P$155)+'СЕТ СН'!$I$14+СВЦЭМ!$D$10+'СЕТ СН'!$I$6-'СЕТ СН'!$I$26</f>
        <v>1665.7701854900001</v>
      </c>
      <c r="Q171" s="36">
        <f>SUMIFS(СВЦЭМ!$D$39:$D$782,СВЦЭМ!$A$39:$A$782,$A171,СВЦЭМ!$B$39:$B$782,Q$155)+'СЕТ СН'!$I$14+СВЦЭМ!$D$10+'СЕТ СН'!$I$6-'СЕТ СН'!$I$26</f>
        <v>1694.9652157199998</v>
      </c>
      <c r="R171" s="36">
        <f>SUMIFS(СВЦЭМ!$D$39:$D$782,СВЦЭМ!$A$39:$A$782,$A171,СВЦЭМ!$B$39:$B$782,R$155)+'СЕТ СН'!$I$14+СВЦЭМ!$D$10+'СЕТ СН'!$I$6-'СЕТ СН'!$I$26</f>
        <v>1677.30298567</v>
      </c>
      <c r="S171" s="36">
        <f>SUMIFS(СВЦЭМ!$D$39:$D$782,СВЦЭМ!$A$39:$A$782,$A171,СВЦЭМ!$B$39:$B$782,S$155)+'СЕТ СН'!$I$14+СВЦЭМ!$D$10+'СЕТ СН'!$I$6-'СЕТ СН'!$I$26</f>
        <v>1619.78692241</v>
      </c>
      <c r="T171" s="36">
        <f>SUMIFS(СВЦЭМ!$D$39:$D$782,СВЦЭМ!$A$39:$A$782,$A171,СВЦЭМ!$B$39:$B$782,T$155)+'СЕТ СН'!$I$14+СВЦЭМ!$D$10+'СЕТ СН'!$I$6-'СЕТ СН'!$I$26</f>
        <v>1522.22567964</v>
      </c>
      <c r="U171" s="36">
        <f>SUMIFS(СВЦЭМ!$D$39:$D$782,СВЦЭМ!$A$39:$A$782,$A171,СВЦЭМ!$B$39:$B$782,U$155)+'СЕТ СН'!$I$14+СВЦЭМ!$D$10+'СЕТ СН'!$I$6-'СЕТ СН'!$I$26</f>
        <v>1446.73924214</v>
      </c>
      <c r="V171" s="36">
        <f>SUMIFS(СВЦЭМ!$D$39:$D$782,СВЦЭМ!$A$39:$A$782,$A171,СВЦЭМ!$B$39:$B$782,V$155)+'СЕТ СН'!$I$14+СВЦЭМ!$D$10+'СЕТ СН'!$I$6-'СЕТ СН'!$I$26</f>
        <v>1429.5895011799998</v>
      </c>
      <c r="W171" s="36">
        <f>SUMIFS(СВЦЭМ!$D$39:$D$782,СВЦЭМ!$A$39:$A$782,$A171,СВЦЭМ!$B$39:$B$782,W$155)+'СЕТ СН'!$I$14+СВЦЭМ!$D$10+'СЕТ СН'!$I$6-'СЕТ СН'!$I$26</f>
        <v>1442.37454948</v>
      </c>
      <c r="X171" s="36">
        <f>SUMIFS(СВЦЭМ!$D$39:$D$782,СВЦЭМ!$A$39:$A$782,$A171,СВЦЭМ!$B$39:$B$782,X$155)+'СЕТ СН'!$I$14+СВЦЭМ!$D$10+'СЕТ СН'!$I$6-'СЕТ СН'!$I$26</f>
        <v>1467.77700501</v>
      </c>
      <c r="Y171" s="36">
        <f>SUMIFS(СВЦЭМ!$D$39:$D$782,СВЦЭМ!$A$39:$A$782,$A171,СВЦЭМ!$B$39:$B$782,Y$155)+'СЕТ СН'!$I$14+СВЦЭМ!$D$10+'СЕТ СН'!$I$6-'СЕТ СН'!$I$26</f>
        <v>1516.7284803100001</v>
      </c>
    </row>
    <row r="172" spans="1:25" ht="15.75" x14ac:dyDescent="0.2">
      <c r="A172" s="35">
        <f t="shared" si="4"/>
        <v>44303</v>
      </c>
      <c r="B172" s="36">
        <f>SUMIFS(СВЦЭМ!$D$39:$D$782,СВЦЭМ!$A$39:$A$782,$A172,СВЦЭМ!$B$39:$B$782,B$155)+'СЕТ СН'!$I$14+СВЦЭМ!$D$10+'СЕТ СН'!$I$6-'СЕТ СН'!$I$26</f>
        <v>1580.5961514199998</v>
      </c>
      <c r="C172" s="36">
        <f>SUMIFS(СВЦЭМ!$D$39:$D$782,СВЦЭМ!$A$39:$A$782,$A172,СВЦЭМ!$B$39:$B$782,C$155)+'СЕТ СН'!$I$14+СВЦЭМ!$D$10+'СЕТ СН'!$I$6-'СЕТ СН'!$I$26</f>
        <v>1639.14921426</v>
      </c>
      <c r="D172" s="36">
        <f>SUMIFS(СВЦЭМ!$D$39:$D$782,СВЦЭМ!$A$39:$A$782,$A172,СВЦЭМ!$B$39:$B$782,D$155)+'СЕТ СН'!$I$14+СВЦЭМ!$D$10+'СЕТ СН'!$I$6-'СЕТ СН'!$I$26</f>
        <v>1664.64418991</v>
      </c>
      <c r="E172" s="36">
        <f>SUMIFS(СВЦЭМ!$D$39:$D$782,СВЦЭМ!$A$39:$A$782,$A172,СВЦЭМ!$B$39:$B$782,E$155)+'СЕТ СН'!$I$14+СВЦЭМ!$D$10+'СЕТ СН'!$I$6-'СЕТ СН'!$I$26</f>
        <v>1661.8221372899998</v>
      </c>
      <c r="F172" s="36">
        <f>SUMIFS(СВЦЭМ!$D$39:$D$782,СВЦЭМ!$A$39:$A$782,$A172,СВЦЭМ!$B$39:$B$782,F$155)+'СЕТ СН'!$I$14+СВЦЭМ!$D$10+'СЕТ СН'!$I$6-'СЕТ СН'!$I$26</f>
        <v>1704.3596148900001</v>
      </c>
      <c r="G172" s="36">
        <f>SUMIFS(СВЦЭМ!$D$39:$D$782,СВЦЭМ!$A$39:$A$782,$A172,СВЦЭМ!$B$39:$B$782,G$155)+'СЕТ СН'!$I$14+СВЦЭМ!$D$10+'СЕТ СН'!$I$6-'СЕТ СН'!$I$26</f>
        <v>1706.2799513999998</v>
      </c>
      <c r="H172" s="36">
        <f>SUMIFS(СВЦЭМ!$D$39:$D$782,СВЦЭМ!$A$39:$A$782,$A172,СВЦЭМ!$B$39:$B$782,H$155)+'СЕТ СН'!$I$14+СВЦЭМ!$D$10+'СЕТ СН'!$I$6-'СЕТ СН'!$I$26</f>
        <v>1696.3536426599999</v>
      </c>
      <c r="I172" s="36">
        <f>SUMIFS(СВЦЭМ!$D$39:$D$782,СВЦЭМ!$A$39:$A$782,$A172,СВЦЭМ!$B$39:$B$782,I$155)+'СЕТ СН'!$I$14+СВЦЭМ!$D$10+'СЕТ СН'!$I$6-'СЕТ СН'!$I$26</f>
        <v>1637.3563356</v>
      </c>
      <c r="J172" s="36">
        <f>SUMIFS(СВЦЭМ!$D$39:$D$782,СВЦЭМ!$A$39:$A$782,$A172,СВЦЭМ!$B$39:$B$782,J$155)+'СЕТ СН'!$I$14+СВЦЭМ!$D$10+'СЕТ СН'!$I$6-'СЕТ СН'!$I$26</f>
        <v>1552.96342994</v>
      </c>
      <c r="K172" s="36">
        <f>SUMIFS(СВЦЭМ!$D$39:$D$782,СВЦЭМ!$A$39:$A$782,$A172,СВЦЭМ!$B$39:$B$782,K$155)+'СЕТ СН'!$I$14+СВЦЭМ!$D$10+'СЕТ СН'!$I$6-'СЕТ СН'!$I$26</f>
        <v>1491.4269801800001</v>
      </c>
      <c r="L172" s="36">
        <f>SUMIFS(СВЦЭМ!$D$39:$D$782,СВЦЭМ!$A$39:$A$782,$A172,СВЦЭМ!$B$39:$B$782,L$155)+'СЕТ СН'!$I$14+СВЦЭМ!$D$10+'СЕТ СН'!$I$6-'СЕТ СН'!$I$26</f>
        <v>1497.9093172299999</v>
      </c>
      <c r="M172" s="36">
        <f>SUMIFS(СВЦЭМ!$D$39:$D$782,СВЦЭМ!$A$39:$A$782,$A172,СВЦЭМ!$B$39:$B$782,M$155)+'СЕТ СН'!$I$14+СВЦЭМ!$D$10+'СЕТ СН'!$I$6-'СЕТ СН'!$I$26</f>
        <v>1517.91944908</v>
      </c>
      <c r="N172" s="36">
        <f>SUMIFS(СВЦЭМ!$D$39:$D$782,СВЦЭМ!$A$39:$A$782,$A172,СВЦЭМ!$B$39:$B$782,N$155)+'СЕТ СН'!$I$14+СВЦЭМ!$D$10+'СЕТ СН'!$I$6-'СЕТ СН'!$I$26</f>
        <v>1665.61301288</v>
      </c>
      <c r="O172" s="36">
        <f>SUMIFS(СВЦЭМ!$D$39:$D$782,СВЦЭМ!$A$39:$A$782,$A172,СВЦЭМ!$B$39:$B$782,O$155)+'СЕТ СН'!$I$14+СВЦЭМ!$D$10+'СЕТ СН'!$I$6-'СЕТ СН'!$I$26</f>
        <v>1768.1497083300001</v>
      </c>
      <c r="P172" s="36">
        <f>SUMIFS(СВЦЭМ!$D$39:$D$782,СВЦЭМ!$A$39:$A$782,$A172,СВЦЭМ!$B$39:$B$782,P$155)+'СЕТ СН'!$I$14+СВЦЭМ!$D$10+'СЕТ СН'!$I$6-'СЕТ СН'!$I$26</f>
        <v>1757.59061324</v>
      </c>
      <c r="Q172" s="36">
        <f>SUMIFS(СВЦЭМ!$D$39:$D$782,СВЦЭМ!$A$39:$A$782,$A172,СВЦЭМ!$B$39:$B$782,Q$155)+'СЕТ СН'!$I$14+СВЦЭМ!$D$10+'СЕТ СН'!$I$6-'СЕТ СН'!$I$26</f>
        <v>1751.53784262</v>
      </c>
      <c r="R172" s="36">
        <f>SUMIFS(СВЦЭМ!$D$39:$D$782,СВЦЭМ!$A$39:$A$782,$A172,СВЦЭМ!$B$39:$B$782,R$155)+'СЕТ СН'!$I$14+СВЦЭМ!$D$10+'СЕТ СН'!$I$6-'СЕТ СН'!$I$26</f>
        <v>1749.8760369800002</v>
      </c>
      <c r="S172" s="36">
        <f>SUMIFS(СВЦЭМ!$D$39:$D$782,СВЦЭМ!$A$39:$A$782,$A172,СВЦЭМ!$B$39:$B$782,S$155)+'СЕТ СН'!$I$14+СВЦЭМ!$D$10+'СЕТ СН'!$I$6-'СЕТ СН'!$I$26</f>
        <v>1734.49079987</v>
      </c>
      <c r="T172" s="36">
        <f>SUMIFS(СВЦЭМ!$D$39:$D$782,СВЦЭМ!$A$39:$A$782,$A172,СВЦЭМ!$B$39:$B$782,T$155)+'СЕТ СН'!$I$14+СВЦЭМ!$D$10+'СЕТ СН'!$I$6-'СЕТ СН'!$I$26</f>
        <v>1557.6005043300001</v>
      </c>
      <c r="U172" s="36">
        <f>SUMIFS(СВЦЭМ!$D$39:$D$782,СВЦЭМ!$A$39:$A$782,$A172,СВЦЭМ!$B$39:$B$782,U$155)+'СЕТ СН'!$I$14+СВЦЭМ!$D$10+'СЕТ СН'!$I$6-'СЕТ СН'!$I$26</f>
        <v>1486.3232755499998</v>
      </c>
      <c r="V172" s="36">
        <f>SUMIFS(СВЦЭМ!$D$39:$D$782,СВЦЭМ!$A$39:$A$782,$A172,СВЦЭМ!$B$39:$B$782,V$155)+'СЕТ СН'!$I$14+СВЦЭМ!$D$10+'СЕТ СН'!$I$6-'СЕТ СН'!$I$26</f>
        <v>1464.3507217699998</v>
      </c>
      <c r="W172" s="36">
        <f>SUMIFS(СВЦЭМ!$D$39:$D$782,СВЦЭМ!$A$39:$A$782,$A172,СВЦЭМ!$B$39:$B$782,W$155)+'СЕТ СН'!$I$14+СВЦЭМ!$D$10+'СЕТ СН'!$I$6-'СЕТ СН'!$I$26</f>
        <v>1473.5675835900001</v>
      </c>
      <c r="X172" s="36">
        <f>SUMIFS(СВЦЭМ!$D$39:$D$782,СВЦЭМ!$A$39:$A$782,$A172,СВЦЭМ!$B$39:$B$782,X$155)+'СЕТ СН'!$I$14+СВЦЭМ!$D$10+'СЕТ СН'!$I$6-'СЕТ СН'!$I$26</f>
        <v>1510.7361356500001</v>
      </c>
      <c r="Y172" s="36">
        <f>SUMIFS(СВЦЭМ!$D$39:$D$782,СВЦЭМ!$A$39:$A$782,$A172,СВЦЭМ!$B$39:$B$782,Y$155)+'СЕТ СН'!$I$14+СВЦЭМ!$D$10+'СЕТ СН'!$I$6-'СЕТ СН'!$I$26</f>
        <v>1568.3444061499999</v>
      </c>
    </row>
    <row r="173" spans="1:25" ht="15.75" x14ac:dyDescent="0.2">
      <c r="A173" s="35">
        <f t="shared" si="4"/>
        <v>44304</v>
      </c>
      <c r="B173" s="36">
        <f>SUMIFS(СВЦЭМ!$D$39:$D$782,СВЦЭМ!$A$39:$A$782,$A173,СВЦЭМ!$B$39:$B$782,B$155)+'СЕТ СН'!$I$14+СВЦЭМ!$D$10+'СЕТ СН'!$I$6-'СЕТ СН'!$I$26</f>
        <v>1598.5679783999999</v>
      </c>
      <c r="C173" s="36">
        <f>SUMIFS(СВЦЭМ!$D$39:$D$782,СВЦЭМ!$A$39:$A$782,$A173,СВЦЭМ!$B$39:$B$782,C$155)+'СЕТ СН'!$I$14+СВЦЭМ!$D$10+'СЕТ СН'!$I$6-'СЕТ СН'!$I$26</f>
        <v>1653.4421158300001</v>
      </c>
      <c r="D173" s="36">
        <f>SUMIFS(СВЦЭМ!$D$39:$D$782,СВЦЭМ!$A$39:$A$782,$A173,СВЦЭМ!$B$39:$B$782,D$155)+'СЕТ СН'!$I$14+СВЦЭМ!$D$10+'СЕТ СН'!$I$6-'СЕТ СН'!$I$26</f>
        <v>1670.3461731299999</v>
      </c>
      <c r="E173" s="36">
        <f>SUMIFS(СВЦЭМ!$D$39:$D$782,СВЦЭМ!$A$39:$A$782,$A173,СВЦЭМ!$B$39:$B$782,E$155)+'СЕТ СН'!$I$14+СВЦЭМ!$D$10+'СЕТ СН'!$I$6-'СЕТ СН'!$I$26</f>
        <v>1661.92742193</v>
      </c>
      <c r="F173" s="36">
        <f>SUMIFS(СВЦЭМ!$D$39:$D$782,СВЦЭМ!$A$39:$A$782,$A173,СВЦЭМ!$B$39:$B$782,F$155)+'СЕТ СН'!$I$14+СВЦЭМ!$D$10+'СЕТ СН'!$I$6-'СЕТ СН'!$I$26</f>
        <v>1686.5715284500002</v>
      </c>
      <c r="G173" s="36">
        <f>SUMIFS(СВЦЭМ!$D$39:$D$782,СВЦЭМ!$A$39:$A$782,$A173,СВЦЭМ!$B$39:$B$782,G$155)+'СЕТ СН'!$I$14+СВЦЭМ!$D$10+'СЕТ СН'!$I$6-'СЕТ СН'!$I$26</f>
        <v>1687.61030669</v>
      </c>
      <c r="H173" s="36">
        <f>SUMIFS(СВЦЭМ!$D$39:$D$782,СВЦЭМ!$A$39:$A$782,$A173,СВЦЭМ!$B$39:$B$782,H$155)+'СЕТ СН'!$I$14+СВЦЭМ!$D$10+'СЕТ СН'!$I$6-'СЕТ СН'!$I$26</f>
        <v>1685.2123442299999</v>
      </c>
      <c r="I173" s="36">
        <f>SUMIFS(СВЦЭМ!$D$39:$D$782,СВЦЭМ!$A$39:$A$782,$A173,СВЦЭМ!$B$39:$B$782,I$155)+'СЕТ СН'!$I$14+СВЦЭМ!$D$10+'СЕТ СН'!$I$6-'СЕТ СН'!$I$26</f>
        <v>1630.6440934799998</v>
      </c>
      <c r="J173" s="36">
        <f>SUMIFS(СВЦЭМ!$D$39:$D$782,СВЦЭМ!$A$39:$A$782,$A173,СВЦЭМ!$B$39:$B$782,J$155)+'СЕТ СН'!$I$14+СВЦЭМ!$D$10+'СЕТ СН'!$I$6-'СЕТ СН'!$I$26</f>
        <v>1566.3239279899999</v>
      </c>
      <c r="K173" s="36">
        <f>SUMIFS(СВЦЭМ!$D$39:$D$782,СВЦЭМ!$A$39:$A$782,$A173,СВЦЭМ!$B$39:$B$782,K$155)+'СЕТ СН'!$I$14+СВЦЭМ!$D$10+'СЕТ СН'!$I$6-'СЕТ СН'!$I$26</f>
        <v>1493.1504595000001</v>
      </c>
      <c r="L173" s="36">
        <f>SUMIFS(СВЦЭМ!$D$39:$D$782,СВЦЭМ!$A$39:$A$782,$A173,СВЦЭМ!$B$39:$B$782,L$155)+'СЕТ СН'!$I$14+СВЦЭМ!$D$10+'СЕТ СН'!$I$6-'СЕТ СН'!$I$26</f>
        <v>1483.4602901600001</v>
      </c>
      <c r="M173" s="36">
        <f>SUMIFS(СВЦЭМ!$D$39:$D$782,СВЦЭМ!$A$39:$A$782,$A173,СВЦЭМ!$B$39:$B$782,M$155)+'СЕТ СН'!$I$14+СВЦЭМ!$D$10+'СЕТ СН'!$I$6-'СЕТ СН'!$I$26</f>
        <v>1499.7844300900001</v>
      </c>
      <c r="N173" s="36">
        <f>SUMIFS(СВЦЭМ!$D$39:$D$782,СВЦЭМ!$A$39:$A$782,$A173,СВЦЭМ!$B$39:$B$782,N$155)+'СЕТ СН'!$I$14+СВЦЭМ!$D$10+'СЕТ СН'!$I$6-'СЕТ СН'!$I$26</f>
        <v>1610.5122473199999</v>
      </c>
      <c r="O173" s="36">
        <f>SUMIFS(СВЦЭМ!$D$39:$D$782,СВЦЭМ!$A$39:$A$782,$A173,СВЦЭМ!$B$39:$B$782,O$155)+'СЕТ СН'!$I$14+СВЦЭМ!$D$10+'СЕТ СН'!$I$6-'СЕТ СН'!$I$26</f>
        <v>1734.3574747299999</v>
      </c>
      <c r="P173" s="36">
        <f>SUMIFS(СВЦЭМ!$D$39:$D$782,СВЦЭМ!$A$39:$A$782,$A173,СВЦЭМ!$B$39:$B$782,P$155)+'СЕТ СН'!$I$14+СВЦЭМ!$D$10+'СЕТ СН'!$I$6-'СЕТ СН'!$I$26</f>
        <v>1719.7647801799999</v>
      </c>
      <c r="Q173" s="36">
        <f>SUMIFS(СВЦЭМ!$D$39:$D$782,СВЦЭМ!$A$39:$A$782,$A173,СВЦЭМ!$B$39:$B$782,Q$155)+'СЕТ СН'!$I$14+СВЦЭМ!$D$10+'СЕТ СН'!$I$6-'СЕТ СН'!$I$26</f>
        <v>1712.63669334</v>
      </c>
      <c r="R173" s="36">
        <f>SUMIFS(СВЦЭМ!$D$39:$D$782,СВЦЭМ!$A$39:$A$782,$A173,СВЦЭМ!$B$39:$B$782,R$155)+'СЕТ СН'!$I$14+СВЦЭМ!$D$10+'СЕТ СН'!$I$6-'СЕТ СН'!$I$26</f>
        <v>1713.8571979899998</v>
      </c>
      <c r="S173" s="36">
        <f>SUMIFS(СВЦЭМ!$D$39:$D$782,СВЦЭМ!$A$39:$A$782,$A173,СВЦЭМ!$B$39:$B$782,S$155)+'СЕТ СН'!$I$14+СВЦЭМ!$D$10+'СЕТ СН'!$I$6-'СЕТ СН'!$I$26</f>
        <v>1695.86445129</v>
      </c>
      <c r="T173" s="36">
        <f>SUMIFS(СВЦЭМ!$D$39:$D$782,СВЦЭМ!$A$39:$A$782,$A173,СВЦЭМ!$B$39:$B$782,T$155)+'СЕТ СН'!$I$14+СВЦЭМ!$D$10+'СЕТ СН'!$I$6-'СЕТ СН'!$I$26</f>
        <v>1509.3704482799999</v>
      </c>
      <c r="U173" s="36">
        <f>SUMIFS(СВЦЭМ!$D$39:$D$782,СВЦЭМ!$A$39:$A$782,$A173,СВЦЭМ!$B$39:$B$782,U$155)+'СЕТ СН'!$I$14+СВЦЭМ!$D$10+'СЕТ СН'!$I$6-'СЕТ СН'!$I$26</f>
        <v>1418.70806601</v>
      </c>
      <c r="V173" s="36">
        <f>SUMIFS(СВЦЭМ!$D$39:$D$782,СВЦЭМ!$A$39:$A$782,$A173,СВЦЭМ!$B$39:$B$782,V$155)+'СЕТ СН'!$I$14+СВЦЭМ!$D$10+'СЕТ СН'!$I$6-'СЕТ СН'!$I$26</f>
        <v>1385.0059739600001</v>
      </c>
      <c r="W173" s="36">
        <f>SUMIFS(СВЦЭМ!$D$39:$D$782,СВЦЭМ!$A$39:$A$782,$A173,СВЦЭМ!$B$39:$B$782,W$155)+'СЕТ СН'!$I$14+СВЦЭМ!$D$10+'СЕТ СН'!$I$6-'СЕТ СН'!$I$26</f>
        <v>1389.02347622</v>
      </c>
      <c r="X173" s="36">
        <f>SUMIFS(СВЦЭМ!$D$39:$D$782,СВЦЭМ!$A$39:$A$782,$A173,СВЦЭМ!$B$39:$B$782,X$155)+'СЕТ СН'!$I$14+СВЦЭМ!$D$10+'СЕТ СН'!$I$6-'СЕТ СН'!$I$26</f>
        <v>1431.35786721</v>
      </c>
      <c r="Y173" s="36">
        <f>SUMIFS(СВЦЭМ!$D$39:$D$782,СВЦЭМ!$A$39:$A$782,$A173,СВЦЭМ!$B$39:$B$782,Y$155)+'СЕТ СН'!$I$14+СВЦЭМ!$D$10+'СЕТ СН'!$I$6-'СЕТ СН'!$I$26</f>
        <v>1468.6262667400001</v>
      </c>
    </row>
    <row r="174" spans="1:25" ht="15.75" x14ac:dyDescent="0.2">
      <c r="A174" s="35">
        <f t="shared" si="4"/>
        <v>44305</v>
      </c>
      <c r="B174" s="36">
        <f>SUMIFS(СВЦЭМ!$D$39:$D$782,СВЦЭМ!$A$39:$A$782,$A174,СВЦЭМ!$B$39:$B$782,B$155)+'СЕТ СН'!$I$14+СВЦЭМ!$D$10+'СЕТ СН'!$I$6-'СЕТ СН'!$I$26</f>
        <v>1665.9710854700002</v>
      </c>
      <c r="C174" s="36">
        <f>SUMIFS(СВЦЭМ!$D$39:$D$782,СВЦЭМ!$A$39:$A$782,$A174,СВЦЭМ!$B$39:$B$782,C$155)+'СЕТ СН'!$I$14+СВЦЭМ!$D$10+'СЕТ СН'!$I$6-'СЕТ СН'!$I$26</f>
        <v>1715.5449144600002</v>
      </c>
      <c r="D174" s="36">
        <f>SUMIFS(СВЦЭМ!$D$39:$D$782,СВЦЭМ!$A$39:$A$782,$A174,СВЦЭМ!$B$39:$B$782,D$155)+'СЕТ СН'!$I$14+СВЦЭМ!$D$10+'СЕТ СН'!$I$6-'СЕТ СН'!$I$26</f>
        <v>1761.1907705899998</v>
      </c>
      <c r="E174" s="36">
        <f>SUMIFS(СВЦЭМ!$D$39:$D$782,СВЦЭМ!$A$39:$A$782,$A174,СВЦЭМ!$B$39:$B$782,E$155)+'СЕТ СН'!$I$14+СВЦЭМ!$D$10+'СЕТ СН'!$I$6-'СЕТ СН'!$I$26</f>
        <v>1760.2363022200002</v>
      </c>
      <c r="F174" s="36">
        <f>SUMIFS(СВЦЭМ!$D$39:$D$782,СВЦЭМ!$A$39:$A$782,$A174,СВЦЭМ!$B$39:$B$782,F$155)+'СЕТ СН'!$I$14+СВЦЭМ!$D$10+'СЕТ СН'!$I$6-'СЕТ СН'!$I$26</f>
        <v>1768.1722488</v>
      </c>
      <c r="G174" s="36">
        <f>SUMIFS(СВЦЭМ!$D$39:$D$782,СВЦЭМ!$A$39:$A$782,$A174,СВЦЭМ!$B$39:$B$782,G$155)+'СЕТ СН'!$I$14+СВЦЭМ!$D$10+'СЕТ СН'!$I$6-'СЕТ СН'!$I$26</f>
        <v>1765.72683826</v>
      </c>
      <c r="H174" s="36">
        <f>SUMIFS(СВЦЭМ!$D$39:$D$782,СВЦЭМ!$A$39:$A$782,$A174,СВЦЭМ!$B$39:$B$782,H$155)+'СЕТ СН'!$I$14+СВЦЭМ!$D$10+'СЕТ СН'!$I$6-'СЕТ СН'!$I$26</f>
        <v>1722.4490133700001</v>
      </c>
      <c r="I174" s="36">
        <f>SUMIFS(СВЦЭМ!$D$39:$D$782,СВЦЭМ!$A$39:$A$782,$A174,СВЦЭМ!$B$39:$B$782,I$155)+'СЕТ СН'!$I$14+СВЦЭМ!$D$10+'СЕТ СН'!$I$6-'СЕТ СН'!$I$26</f>
        <v>1635.7790658899999</v>
      </c>
      <c r="J174" s="36">
        <f>SUMIFS(СВЦЭМ!$D$39:$D$782,СВЦЭМ!$A$39:$A$782,$A174,СВЦЭМ!$B$39:$B$782,J$155)+'СЕТ СН'!$I$14+СВЦЭМ!$D$10+'СЕТ СН'!$I$6-'СЕТ СН'!$I$26</f>
        <v>1563.4873887200001</v>
      </c>
      <c r="K174" s="36">
        <f>SUMIFS(СВЦЭМ!$D$39:$D$782,СВЦЭМ!$A$39:$A$782,$A174,СВЦЭМ!$B$39:$B$782,K$155)+'СЕТ СН'!$I$14+СВЦЭМ!$D$10+'СЕТ СН'!$I$6-'СЕТ СН'!$I$26</f>
        <v>1495.37964371</v>
      </c>
      <c r="L174" s="36">
        <f>SUMIFS(СВЦЭМ!$D$39:$D$782,СВЦЭМ!$A$39:$A$782,$A174,СВЦЭМ!$B$39:$B$782,L$155)+'СЕТ СН'!$I$14+СВЦЭМ!$D$10+'СЕТ СН'!$I$6-'СЕТ СН'!$I$26</f>
        <v>1489.2584749600001</v>
      </c>
      <c r="M174" s="36">
        <f>SUMIFS(СВЦЭМ!$D$39:$D$782,СВЦЭМ!$A$39:$A$782,$A174,СВЦЭМ!$B$39:$B$782,M$155)+'СЕТ СН'!$I$14+СВЦЭМ!$D$10+'СЕТ СН'!$I$6-'СЕТ СН'!$I$26</f>
        <v>1515.6140978200001</v>
      </c>
      <c r="N174" s="36">
        <f>SUMIFS(СВЦЭМ!$D$39:$D$782,СВЦЭМ!$A$39:$A$782,$A174,СВЦЭМ!$B$39:$B$782,N$155)+'СЕТ СН'!$I$14+СВЦЭМ!$D$10+'СЕТ СН'!$I$6-'СЕТ СН'!$I$26</f>
        <v>1555.3654042500002</v>
      </c>
      <c r="O174" s="36">
        <f>SUMIFS(СВЦЭМ!$D$39:$D$782,СВЦЭМ!$A$39:$A$782,$A174,СВЦЭМ!$B$39:$B$782,O$155)+'СЕТ СН'!$I$14+СВЦЭМ!$D$10+'СЕТ СН'!$I$6-'СЕТ СН'!$I$26</f>
        <v>1606.9986381399999</v>
      </c>
      <c r="P174" s="36">
        <f>SUMIFS(СВЦЭМ!$D$39:$D$782,СВЦЭМ!$A$39:$A$782,$A174,СВЦЭМ!$B$39:$B$782,P$155)+'СЕТ СН'!$I$14+СВЦЭМ!$D$10+'СЕТ СН'!$I$6-'СЕТ СН'!$I$26</f>
        <v>1659.9551784400001</v>
      </c>
      <c r="Q174" s="36">
        <f>SUMIFS(СВЦЭМ!$D$39:$D$782,СВЦЭМ!$A$39:$A$782,$A174,СВЦЭМ!$B$39:$B$782,Q$155)+'СЕТ СН'!$I$14+СВЦЭМ!$D$10+'СЕТ СН'!$I$6-'СЕТ СН'!$I$26</f>
        <v>1678.7554028200002</v>
      </c>
      <c r="R174" s="36">
        <f>SUMIFS(СВЦЭМ!$D$39:$D$782,СВЦЭМ!$A$39:$A$782,$A174,СВЦЭМ!$B$39:$B$782,R$155)+'СЕТ СН'!$I$14+СВЦЭМ!$D$10+'СЕТ СН'!$I$6-'СЕТ СН'!$I$26</f>
        <v>1666.50154178</v>
      </c>
      <c r="S174" s="36">
        <f>SUMIFS(СВЦЭМ!$D$39:$D$782,СВЦЭМ!$A$39:$A$782,$A174,СВЦЭМ!$B$39:$B$782,S$155)+'СЕТ СН'!$I$14+СВЦЭМ!$D$10+'СЕТ СН'!$I$6-'СЕТ СН'!$I$26</f>
        <v>1643.0264959199999</v>
      </c>
      <c r="T174" s="36">
        <f>SUMIFS(СВЦЭМ!$D$39:$D$782,СВЦЭМ!$A$39:$A$782,$A174,СВЦЭМ!$B$39:$B$782,T$155)+'СЕТ СН'!$I$14+СВЦЭМ!$D$10+'СЕТ СН'!$I$6-'СЕТ СН'!$I$26</f>
        <v>1578.5415540899999</v>
      </c>
      <c r="U174" s="36">
        <f>SUMIFS(СВЦЭМ!$D$39:$D$782,СВЦЭМ!$A$39:$A$782,$A174,СВЦЭМ!$B$39:$B$782,U$155)+'СЕТ СН'!$I$14+СВЦЭМ!$D$10+'СЕТ СН'!$I$6-'СЕТ СН'!$I$26</f>
        <v>1526.18566212</v>
      </c>
      <c r="V174" s="36">
        <f>SUMIFS(СВЦЭМ!$D$39:$D$782,СВЦЭМ!$A$39:$A$782,$A174,СВЦЭМ!$B$39:$B$782,V$155)+'СЕТ СН'!$I$14+СВЦЭМ!$D$10+'СЕТ СН'!$I$6-'СЕТ СН'!$I$26</f>
        <v>1494.0330817200002</v>
      </c>
      <c r="W174" s="36">
        <f>SUMIFS(СВЦЭМ!$D$39:$D$782,СВЦЭМ!$A$39:$A$782,$A174,СВЦЭМ!$B$39:$B$782,W$155)+'СЕТ СН'!$I$14+СВЦЭМ!$D$10+'СЕТ СН'!$I$6-'СЕТ СН'!$I$26</f>
        <v>1507.38158415</v>
      </c>
      <c r="X174" s="36">
        <f>SUMIFS(СВЦЭМ!$D$39:$D$782,СВЦЭМ!$A$39:$A$782,$A174,СВЦЭМ!$B$39:$B$782,X$155)+'СЕТ СН'!$I$14+СВЦЭМ!$D$10+'СЕТ СН'!$I$6-'СЕТ СН'!$I$26</f>
        <v>1543.0378295400001</v>
      </c>
      <c r="Y174" s="36">
        <f>SUMIFS(СВЦЭМ!$D$39:$D$782,СВЦЭМ!$A$39:$A$782,$A174,СВЦЭМ!$B$39:$B$782,Y$155)+'СЕТ СН'!$I$14+СВЦЭМ!$D$10+'СЕТ СН'!$I$6-'СЕТ СН'!$I$26</f>
        <v>1591.7328746899998</v>
      </c>
    </row>
    <row r="175" spans="1:25" ht="15.75" x14ac:dyDescent="0.2">
      <c r="A175" s="35">
        <f t="shared" si="4"/>
        <v>44306</v>
      </c>
      <c r="B175" s="36">
        <f>SUMIFS(СВЦЭМ!$D$39:$D$782,СВЦЭМ!$A$39:$A$782,$A175,СВЦЭМ!$B$39:$B$782,B$155)+'СЕТ СН'!$I$14+СВЦЭМ!$D$10+'СЕТ СН'!$I$6-'СЕТ СН'!$I$26</f>
        <v>1716.1152083299999</v>
      </c>
      <c r="C175" s="36">
        <f>SUMIFS(СВЦЭМ!$D$39:$D$782,СВЦЭМ!$A$39:$A$782,$A175,СВЦЭМ!$B$39:$B$782,C$155)+'СЕТ СН'!$I$14+СВЦЭМ!$D$10+'СЕТ СН'!$I$6-'СЕТ СН'!$I$26</f>
        <v>1690.0159374899999</v>
      </c>
      <c r="D175" s="36">
        <f>SUMIFS(СВЦЭМ!$D$39:$D$782,СВЦЭМ!$A$39:$A$782,$A175,СВЦЭМ!$B$39:$B$782,D$155)+'СЕТ СН'!$I$14+СВЦЭМ!$D$10+'СЕТ СН'!$I$6-'СЕТ СН'!$I$26</f>
        <v>1639.0952268299998</v>
      </c>
      <c r="E175" s="36">
        <f>SUMIFS(СВЦЭМ!$D$39:$D$782,СВЦЭМ!$A$39:$A$782,$A175,СВЦЭМ!$B$39:$B$782,E$155)+'СЕТ СН'!$I$14+СВЦЭМ!$D$10+'СЕТ СН'!$I$6-'СЕТ СН'!$I$26</f>
        <v>1634.1067161800001</v>
      </c>
      <c r="F175" s="36">
        <f>SUMIFS(СВЦЭМ!$D$39:$D$782,СВЦЭМ!$A$39:$A$782,$A175,СВЦЭМ!$B$39:$B$782,F$155)+'СЕТ СН'!$I$14+СВЦЭМ!$D$10+'СЕТ СН'!$I$6-'СЕТ СН'!$I$26</f>
        <v>1636.4135378599999</v>
      </c>
      <c r="G175" s="36">
        <f>SUMIFS(СВЦЭМ!$D$39:$D$782,СВЦЭМ!$A$39:$A$782,$A175,СВЦЭМ!$B$39:$B$782,G$155)+'СЕТ СН'!$I$14+СВЦЭМ!$D$10+'СЕТ СН'!$I$6-'СЕТ СН'!$I$26</f>
        <v>1638.3730772399999</v>
      </c>
      <c r="H175" s="36">
        <f>SUMIFS(СВЦЭМ!$D$39:$D$782,СВЦЭМ!$A$39:$A$782,$A175,СВЦЭМ!$B$39:$B$782,H$155)+'СЕТ СН'!$I$14+СВЦЭМ!$D$10+'СЕТ СН'!$I$6-'СЕТ СН'!$I$26</f>
        <v>1684.69657233</v>
      </c>
      <c r="I175" s="36">
        <f>SUMIFS(СВЦЭМ!$D$39:$D$782,СВЦЭМ!$A$39:$A$782,$A175,СВЦЭМ!$B$39:$B$782,I$155)+'СЕТ СН'!$I$14+СВЦЭМ!$D$10+'СЕТ СН'!$I$6-'СЕТ СН'!$I$26</f>
        <v>1722.8058652200002</v>
      </c>
      <c r="J175" s="36">
        <f>SUMIFS(СВЦЭМ!$D$39:$D$782,СВЦЭМ!$A$39:$A$782,$A175,СВЦЭМ!$B$39:$B$782,J$155)+'СЕТ СН'!$I$14+СВЦЭМ!$D$10+'СЕТ СН'!$I$6-'СЕТ СН'!$I$26</f>
        <v>1679.41711179</v>
      </c>
      <c r="K175" s="36">
        <f>SUMIFS(СВЦЭМ!$D$39:$D$782,СВЦЭМ!$A$39:$A$782,$A175,СВЦЭМ!$B$39:$B$782,K$155)+'СЕТ СН'!$I$14+СВЦЭМ!$D$10+'СЕТ СН'!$I$6-'СЕТ СН'!$I$26</f>
        <v>1618.95112668</v>
      </c>
      <c r="L175" s="36">
        <f>SUMIFS(СВЦЭМ!$D$39:$D$782,СВЦЭМ!$A$39:$A$782,$A175,СВЦЭМ!$B$39:$B$782,L$155)+'СЕТ СН'!$I$14+СВЦЭМ!$D$10+'СЕТ СН'!$I$6-'СЕТ СН'!$I$26</f>
        <v>1625.0842727700001</v>
      </c>
      <c r="M175" s="36">
        <f>SUMIFS(СВЦЭМ!$D$39:$D$782,СВЦЭМ!$A$39:$A$782,$A175,СВЦЭМ!$B$39:$B$782,M$155)+'СЕТ СН'!$I$14+СВЦЭМ!$D$10+'СЕТ СН'!$I$6-'СЕТ СН'!$I$26</f>
        <v>1630.80207784</v>
      </c>
      <c r="N175" s="36">
        <f>SUMIFS(СВЦЭМ!$D$39:$D$782,СВЦЭМ!$A$39:$A$782,$A175,СВЦЭМ!$B$39:$B$782,N$155)+'СЕТ СН'!$I$14+СВЦЭМ!$D$10+'СЕТ СН'!$I$6-'СЕТ СН'!$I$26</f>
        <v>1650.89913789</v>
      </c>
      <c r="O175" s="36">
        <f>SUMIFS(СВЦЭМ!$D$39:$D$782,СВЦЭМ!$A$39:$A$782,$A175,СВЦЭМ!$B$39:$B$782,O$155)+'СЕТ СН'!$I$14+СВЦЭМ!$D$10+'СЕТ СН'!$I$6-'СЕТ СН'!$I$26</f>
        <v>1697.67607886</v>
      </c>
      <c r="P175" s="36">
        <f>SUMIFS(СВЦЭМ!$D$39:$D$782,СВЦЭМ!$A$39:$A$782,$A175,СВЦЭМ!$B$39:$B$782,P$155)+'СЕТ СН'!$I$14+СВЦЭМ!$D$10+'СЕТ СН'!$I$6-'СЕТ СН'!$I$26</f>
        <v>1718.63699761</v>
      </c>
      <c r="Q175" s="36">
        <f>SUMIFS(СВЦЭМ!$D$39:$D$782,СВЦЭМ!$A$39:$A$782,$A175,СВЦЭМ!$B$39:$B$782,Q$155)+'СЕТ СН'!$I$14+СВЦЭМ!$D$10+'СЕТ СН'!$I$6-'СЕТ СН'!$I$26</f>
        <v>1707.1214455999998</v>
      </c>
      <c r="R175" s="36">
        <f>SUMIFS(СВЦЭМ!$D$39:$D$782,СВЦЭМ!$A$39:$A$782,$A175,СВЦЭМ!$B$39:$B$782,R$155)+'СЕТ СН'!$I$14+СВЦЭМ!$D$10+'СЕТ СН'!$I$6-'СЕТ СН'!$I$26</f>
        <v>1711.7587308399998</v>
      </c>
      <c r="S175" s="36">
        <f>SUMIFS(СВЦЭМ!$D$39:$D$782,СВЦЭМ!$A$39:$A$782,$A175,СВЦЭМ!$B$39:$B$782,S$155)+'СЕТ СН'!$I$14+СВЦЭМ!$D$10+'СЕТ СН'!$I$6-'СЕТ СН'!$I$26</f>
        <v>1728.9854290899998</v>
      </c>
      <c r="T175" s="36">
        <f>SUMIFS(СВЦЭМ!$D$39:$D$782,СВЦЭМ!$A$39:$A$782,$A175,СВЦЭМ!$B$39:$B$782,T$155)+'СЕТ СН'!$I$14+СВЦЭМ!$D$10+'СЕТ СН'!$I$6-'СЕТ СН'!$I$26</f>
        <v>1663.3702553500002</v>
      </c>
      <c r="U175" s="36">
        <f>SUMIFS(СВЦЭМ!$D$39:$D$782,СВЦЭМ!$A$39:$A$782,$A175,СВЦЭМ!$B$39:$B$782,U$155)+'СЕТ СН'!$I$14+СВЦЭМ!$D$10+'СЕТ СН'!$I$6-'СЕТ СН'!$I$26</f>
        <v>1586.1486201500002</v>
      </c>
      <c r="V175" s="36">
        <f>SUMIFS(СВЦЭМ!$D$39:$D$782,СВЦЭМ!$A$39:$A$782,$A175,СВЦЭМ!$B$39:$B$782,V$155)+'СЕТ СН'!$I$14+СВЦЭМ!$D$10+'СЕТ СН'!$I$6-'СЕТ СН'!$I$26</f>
        <v>1544.9144870800001</v>
      </c>
      <c r="W175" s="36">
        <f>SUMIFS(СВЦЭМ!$D$39:$D$782,СВЦЭМ!$A$39:$A$782,$A175,СВЦЭМ!$B$39:$B$782,W$155)+'СЕТ СН'!$I$14+СВЦЭМ!$D$10+'СЕТ СН'!$I$6-'СЕТ СН'!$I$26</f>
        <v>1554.1602382999999</v>
      </c>
      <c r="X175" s="36">
        <f>SUMIFS(СВЦЭМ!$D$39:$D$782,СВЦЭМ!$A$39:$A$782,$A175,СВЦЭМ!$B$39:$B$782,X$155)+'СЕТ СН'!$I$14+СВЦЭМ!$D$10+'СЕТ СН'!$I$6-'СЕТ СН'!$I$26</f>
        <v>1581.9707981800002</v>
      </c>
      <c r="Y175" s="36">
        <f>SUMIFS(СВЦЭМ!$D$39:$D$782,СВЦЭМ!$A$39:$A$782,$A175,СВЦЭМ!$B$39:$B$782,Y$155)+'СЕТ СН'!$I$14+СВЦЭМ!$D$10+'СЕТ СН'!$I$6-'СЕТ СН'!$I$26</f>
        <v>1650.8843528900002</v>
      </c>
    </row>
    <row r="176" spans="1:25" ht="15.75" x14ac:dyDescent="0.2">
      <c r="A176" s="35">
        <f t="shared" si="4"/>
        <v>44307</v>
      </c>
      <c r="B176" s="36">
        <f>SUMIFS(СВЦЭМ!$D$39:$D$782,СВЦЭМ!$A$39:$A$782,$A176,СВЦЭМ!$B$39:$B$782,B$155)+'СЕТ СН'!$I$14+СВЦЭМ!$D$10+'СЕТ СН'!$I$6-'СЕТ СН'!$I$26</f>
        <v>1671.2963424300001</v>
      </c>
      <c r="C176" s="36">
        <f>SUMIFS(СВЦЭМ!$D$39:$D$782,СВЦЭМ!$A$39:$A$782,$A176,СВЦЭМ!$B$39:$B$782,C$155)+'СЕТ СН'!$I$14+СВЦЭМ!$D$10+'СЕТ СН'!$I$6-'СЕТ СН'!$I$26</f>
        <v>1692.1149445299998</v>
      </c>
      <c r="D176" s="36">
        <f>SUMIFS(СВЦЭМ!$D$39:$D$782,СВЦЭМ!$A$39:$A$782,$A176,СВЦЭМ!$B$39:$B$782,D$155)+'СЕТ СН'!$I$14+СВЦЭМ!$D$10+'СЕТ СН'!$I$6-'СЕТ СН'!$I$26</f>
        <v>1634.7241255200001</v>
      </c>
      <c r="E176" s="36">
        <f>SUMIFS(СВЦЭМ!$D$39:$D$782,СВЦЭМ!$A$39:$A$782,$A176,СВЦЭМ!$B$39:$B$782,E$155)+'СЕТ СН'!$I$14+СВЦЭМ!$D$10+'СЕТ СН'!$I$6-'СЕТ СН'!$I$26</f>
        <v>1642.6025605</v>
      </c>
      <c r="F176" s="36">
        <f>SUMIFS(СВЦЭМ!$D$39:$D$782,СВЦЭМ!$A$39:$A$782,$A176,СВЦЭМ!$B$39:$B$782,F$155)+'СЕТ СН'!$I$14+СВЦЭМ!$D$10+'СЕТ СН'!$I$6-'СЕТ СН'!$I$26</f>
        <v>1643.94528085</v>
      </c>
      <c r="G176" s="36">
        <f>SUMIFS(СВЦЭМ!$D$39:$D$782,СВЦЭМ!$A$39:$A$782,$A176,СВЦЭМ!$B$39:$B$782,G$155)+'СЕТ СН'!$I$14+СВЦЭМ!$D$10+'СЕТ СН'!$I$6-'СЕТ СН'!$I$26</f>
        <v>1638.9906675900002</v>
      </c>
      <c r="H176" s="36">
        <f>SUMIFS(СВЦЭМ!$D$39:$D$782,СВЦЭМ!$A$39:$A$782,$A176,СВЦЭМ!$B$39:$B$782,H$155)+'СЕТ СН'!$I$14+СВЦЭМ!$D$10+'СЕТ СН'!$I$6-'СЕТ СН'!$I$26</f>
        <v>1673.7546989299999</v>
      </c>
      <c r="I176" s="36">
        <f>SUMIFS(СВЦЭМ!$D$39:$D$782,СВЦЭМ!$A$39:$A$782,$A176,СВЦЭМ!$B$39:$B$782,I$155)+'СЕТ СН'!$I$14+СВЦЭМ!$D$10+'СЕТ СН'!$I$6-'СЕТ СН'!$I$26</f>
        <v>1669.7729949899999</v>
      </c>
      <c r="J176" s="36">
        <f>SUMIFS(СВЦЭМ!$D$39:$D$782,СВЦЭМ!$A$39:$A$782,$A176,СВЦЭМ!$B$39:$B$782,J$155)+'СЕТ СН'!$I$14+СВЦЭМ!$D$10+'СЕТ СН'!$I$6-'СЕТ СН'!$I$26</f>
        <v>1635.4575702000002</v>
      </c>
      <c r="K176" s="36">
        <f>SUMIFS(СВЦЭМ!$D$39:$D$782,СВЦЭМ!$A$39:$A$782,$A176,СВЦЭМ!$B$39:$B$782,K$155)+'СЕТ СН'!$I$14+СВЦЭМ!$D$10+'СЕТ СН'!$I$6-'СЕТ СН'!$I$26</f>
        <v>1586.9297846200002</v>
      </c>
      <c r="L176" s="36">
        <f>SUMIFS(СВЦЭМ!$D$39:$D$782,СВЦЭМ!$A$39:$A$782,$A176,СВЦЭМ!$B$39:$B$782,L$155)+'СЕТ СН'!$I$14+СВЦЭМ!$D$10+'СЕТ СН'!$I$6-'СЕТ СН'!$I$26</f>
        <v>1590.3394977100002</v>
      </c>
      <c r="M176" s="36">
        <f>SUMIFS(СВЦЭМ!$D$39:$D$782,СВЦЭМ!$A$39:$A$782,$A176,СВЦЭМ!$B$39:$B$782,M$155)+'СЕТ СН'!$I$14+СВЦЭМ!$D$10+'СЕТ СН'!$I$6-'СЕТ СН'!$I$26</f>
        <v>1599.1446086800001</v>
      </c>
      <c r="N176" s="36">
        <f>SUMIFS(СВЦЭМ!$D$39:$D$782,СВЦЭМ!$A$39:$A$782,$A176,СВЦЭМ!$B$39:$B$782,N$155)+'СЕТ СН'!$I$14+СВЦЭМ!$D$10+'СЕТ СН'!$I$6-'СЕТ СН'!$I$26</f>
        <v>1620.60627991</v>
      </c>
      <c r="O176" s="36">
        <f>SUMIFS(СВЦЭМ!$D$39:$D$782,СВЦЭМ!$A$39:$A$782,$A176,СВЦЭМ!$B$39:$B$782,O$155)+'СЕТ СН'!$I$14+СВЦЭМ!$D$10+'СЕТ СН'!$I$6-'СЕТ СН'!$I$26</f>
        <v>1659.0021928599999</v>
      </c>
      <c r="P176" s="36">
        <f>SUMIFS(СВЦЭМ!$D$39:$D$782,СВЦЭМ!$A$39:$A$782,$A176,СВЦЭМ!$B$39:$B$782,P$155)+'СЕТ СН'!$I$14+СВЦЭМ!$D$10+'СЕТ СН'!$I$6-'СЕТ СН'!$I$26</f>
        <v>1676.3669948299998</v>
      </c>
      <c r="Q176" s="36">
        <f>SUMIFS(СВЦЭМ!$D$39:$D$782,СВЦЭМ!$A$39:$A$782,$A176,СВЦЭМ!$B$39:$B$782,Q$155)+'СЕТ СН'!$I$14+СВЦЭМ!$D$10+'СЕТ СН'!$I$6-'СЕТ СН'!$I$26</f>
        <v>1675.0148264999998</v>
      </c>
      <c r="R176" s="36">
        <f>SUMIFS(СВЦЭМ!$D$39:$D$782,СВЦЭМ!$A$39:$A$782,$A176,СВЦЭМ!$B$39:$B$782,R$155)+'СЕТ СН'!$I$14+СВЦЭМ!$D$10+'СЕТ СН'!$I$6-'СЕТ СН'!$I$26</f>
        <v>1659.9662454899999</v>
      </c>
      <c r="S176" s="36">
        <f>SUMIFS(СВЦЭМ!$D$39:$D$782,СВЦЭМ!$A$39:$A$782,$A176,СВЦЭМ!$B$39:$B$782,S$155)+'СЕТ СН'!$I$14+СВЦЭМ!$D$10+'СЕТ СН'!$I$6-'СЕТ СН'!$I$26</f>
        <v>1671.7382031799998</v>
      </c>
      <c r="T176" s="36">
        <f>SUMIFS(СВЦЭМ!$D$39:$D$782,СВЦЭМ!$A$39:$A$782,$A176,СВЦЭМ!$B$39:$B$782,T$155)+'СЕТ СН'!$I$14+СВЦЭМ!$D$10+'СЕТ СН'!$I$6-'СЕТ СН'!$I$26</f>
        <v>1620.93317587</v>
      </c>
      <c r="U176" s="36">
        <f>SUMIFS(СВЦЭМ!$D$39:$D$782,СВЦЭМ!$A$39:$A$782,$A176,СВЦЭМ!$B$39:$B$782,U$155)+'СЕТ СН'!$I$14+СВЦЭМ!$D$10+'СЕТ СН'!$I$6-'СЕТ СН'!$I$26</f>
        <v>1545.8975900599999</v>
      </c>
      <c r="V176" s="36">
        <f>SUMIFS(СВЦЭМ!$D$39:$D$782,СВЦЭМ!$A$39:$A$782,$A176,СВЦЭМ!$B$39:$B$782,V$155)+'СЕТ СН'!$I$14+СВЦЭМ!$D$10+'СЕТ СН'!$I$6-'СЕТ СН'!$I$26</f>
        <v>1508.5605565400001</v>
      </c>
      <c r="W176" s="36">
        <f>SUMIFS(СВЦЭМ!$D$39:$D$782,СВЦЭМ!$A$39:$A$782,$A176,СВЦЭМ!$B$39:$B$782,W$155)+'СЕТ СН'!$I$14+СВЦЭМ!$D$10+'СЕТ СН'!$I$6-'СЕТ СН'!$I$26</f>
        <v>1523.6837925999998</v>
      </c>
      <c r="X176" s="36">
        <f>SUMIFS(СВЦЭМ!$D$39:$D$782,СВЦЭМ!$A$39:$A$782,$A176,СВЦЭМ!$B$39:$B$782,X$155)+'СЕТ СН'!$I$14+СВЦЭМ!$D$10+'СЕТ СН'!$I$6-'СЕТ СН'!$I$26</f>
        <v>1550.1648144400001</v>
      </c>
      <c r="Y176" s="36">
        <f>SUMIFS(СВЦЭМ!$D$39:$D$782,СВЦЭМ!$A$39:$A$782,$A176,СВЦЭМ!$B$39:$B$782,Y$155)+'СЕТ СН'!$I$14+СВЦЭМ!$D$10+'СЕТ СН'!$I$6-'СЕТ СН'!$I$26</f>
        <v>1609.28691338</v>
      </c>
    </row>
    <row r="177" spans="1:27" ht="15.75" x14ac:dyDescent="0.2">
      <c r="A177" s="35">
        <f t="shared" si="4"/>
        <v>44308</v>
      </c>
      <c r="B177" s="36">
        <f>SUMIFS(СВЦЭМ!$D$39:$D$782,СВЦЭМ!$A$39:$A$782,$A177,СВЦЭМ!$B$39:$B$782,B$155)+'СЕТ СН'!$I$14+СВЦЭМ!$D$10+'СЕТ СН'!$I$6-'СЕТ СН'!$I$26</f>
        <v>1472.0143452299999</v>
      </c>
      <c r="C177" s="36">
        <f>SUMIFS(СВЦЭМ!$D$39:$D$782,СВЦЭМ!$A$39:$A$782,$A177,СВЦЭМ!$B$39:$B$782,C$155)+'СЕТ СН'!$I$14+СВЦЭМ!$D$10+'СЕТ СН'!$I$6-'СЕТ СН'!$I$26</f>
        <v>1532.9547366199999</v>
      </c>
      <c r="D177" s="36">
        <f>SUMIFS(СВЦЭМ!$D$39:$D$782,СВЦЭМ!$A$39:$A$782,$A177,СВЦЭМ!$B$39:$B$782,D$155)+'СЕТ СН'!$I$14+СВЦЭМ!$D$10+'СЕТ СН'!$I$6-'СЕТ СН'!$I$26</f>
        <v>1555.2905874200001</v>
      </c>
      <c r="E177" s="36">
        <f>SUMIFS(СВЦЭМ!$D$39:$D$782,СВЦЭМ!$A$39:$A$782,$A177,СВЦЭМ!$B$39:$B$782,E$155)+'СЕТ СН'!$I$14+СВЦЭМ!$D$10+'СЕТ СН'!$I$6-'СЕТ СН'!$I$26</f>
        <v>1559.0352447</v>
      </c>
      <c r="F177" s="36">
        <f>SUMIFS(СВЦЭМ!$D$39:$D$782,СВЦЭМ!$A$39:$A$782,$A177,СВЦЭМ!$B$39:$B$782,F$155)+'СЕТ СН'!$I$14+СВЦЭМ!$D$10+'СЕТ СН'!$I$6-'СЕТ СН'!$I$26</f>
        <v>1562.6072198400002</v>
      </c>
      <c r="G177" s="36">
        <f>SUMIFS(СВЦЭМ!$D$39:$D$782,СВЦЭМ!$A$39:$A$782,$A177,СВЦЭМ!$B$39:$B$782,G$155)+'СЕТ СН'!$I$14+СВЦЭМ!$D$10+'СЕТ СН'!$I$6-'СЕТ СН'!$I$26</f>
        <v>1554.7181768599999</v>
      </c>
      <c r="H177" s="36">
        <f>SUMIFS(СВЦЭМ!$D$39:$D$782,СВЦЭМ!$A$39:$A$782,$A177,СВЦЭМ!$B$39:$B$782,H$155)+'СЕТ СН'!$I$14+СВЦЭМ!$D$10+'СЕТ СН'!$I$6-'СЕТ СН'!$I$26</f>
        <v>1551.32430527</v>
      </c>
      <c r="I177" s="36">
        <f>SUMIFS(СВЦЭМ!$D$39:$D$782,СВЦЭМ!$A$39:$A$782,$A177,СВЦЭМ!$B$39:$B$782,I$155)+'СЕТ СН'!$I$14+СВЦЭМ!$D$10+'СЕТ СН'!$I$6-'СЕТ СН'!$I$26</f>
        <v>1487.97340949</v>
      </c>
      <c r="J177" s="36">
        <f>SUMIFS(СВЦЭМ!$D$39:$D$782,СВЦЭМ!$A$39:$A$782,$A177,СВЦЭМ!$B$39:$B$782,J$155)+'СЕТ СН'!$I$14+СВЦЭМ!$D$10+'СЕТ СН'!$I$6-'СЕТ СН'!$I$26</f>
        <v>1427.73238126</v>
      </c>
      <c r="K177" s="36">
        <f>SUMIFS(СВЦЭМ!$D$39:$D$782,СВЦЭМ!$A$39:$A$782,$A177,СВЦЭМ!$B$39:$B$782,K$155)+'СЕТ СН'!$I$14+СВЦЭМ!$D$10+'СЕТ СН'!$I$6-'СЕТ СН'!$I$26</f>
        <v>1379.2218354399999</v>
      </c>
      <c r="L177" s="36">
        <f>SUMIFS(СВЦЭМ!$D$39:$D$782,СВЦЭМ!$A$39:$A$782,$A177,СВЦЭМ!$B$39:$B$782,L$155)+'СЕТ СН'!$I$14+СВЦЭМ!$D$10+'СЕТ СН'!$I$6-'СЕТ СН'!$I$26</f>
        <v>1388.7719680099999</v>
      </c>
      <c r="M177" s="36">
        <f>SUMIFS(СВЦЭМ!$D$39:$D$782,СВЦЭМ!$A$39:$A$782,$A177,СВЦЭМ!$B$39:$B$782,M$155)+'СЕТ СН'!$I$14+СВЦЭМ!$D$10+'СЕТ СН'!$I$6-'СЕТ СН'!$I$26</f>
        <v>1388.20483835</v>
      </c>
      <c r="N177" s="36">
        <f>SUMIFS(СВЦЭМ!$D$39:$D$782,СВЦЭМ!$A$39:$A$782,$A177,СВЦЭМ!$B$39:$B$782,N$155)+'СЕТ СН'!$I$14+СВЦЭМ!$D$10+'СЕТ СН'!$I$6-'СЕТ СН'!$I$26</f>
        <v>1409.55545226</v>
      </c>
      <c r="O177" s="36">
        <f>SUMIFS(СВЦЭМ!$D$39:$D$782,СВЦЭМ!$A$39:$A$782,$A177,СВЦЭМ!$B$39:$B$782,O$155)+'СЕТ СН'!$I$14+СВЦЭМ!$D$10+'СЕТ СН'!$I$6-'СЕТ СН'!$I$26</f>
        <v>1482.16630596</v>
      </c>
      <c r="P177" s="36">
        <f>SUMIFS(СВЦЭМ!$D$39:$D$782,СВЦЭМ!$A$39:$A$782,$A177,СВЦЭМ!$B$39:$B$782,P$155)+'СЕТ СН'!$I$14+СВЦЭМ!$D$10+'СЕТ СН'!$I$6-'СЕТ СН'!$I$26</f>
        <v>1483.42420748</v>
      </c>
      <c r="Q177" s="36">
        <f>SUMIFS(СВЦЭМ!$D$39:$D$782,СВЦЭМ!$A$39:$A$782,$A177,СВЦЭМ!$B$39:$B$782,Q$155)+'СЕТ СН'!$I$14+СВЦЭМ!$D$10+'СЕТ СН'!$I$6-'СЕТ СН'!$I$26</f>
        <v>1483.3463210499999</v>
      </c>
      <c r="R177" s="36">
        <f>SUMIFS(СВЦЭМ!$D$39:$D$782,СВЦЭМ!$A$39:$A$782,$A177,СВЦЭМ!$B$39:$B$782,R$155)+'СЕТ СН'!$I$14+СВЦЭМ!$D$10+'СЕТ СН'!$I$6-'СЕТ СН'!$I$26</f>
        <v>1466.78022074</v>
      </c>
      <c r="S177" s="36">
        <f>SUMIFS(СВЦЭМ!$D$39:$D$782,СВЦЭМ!$A$39:$A$782,$A177,СВЦЭМ!$B$39:$B$782,S$155)+'СЕТ СН'!$I$14+СВЦЭМ!$D$10+'СЕТ СН'!$I$6-'СЕТ СН'!$I$26</f>
        <v>1472.9736090000001</v>
      </c>
      <c r="T177" s="36">
        <f>SUMIFS(СВЦЭМ!$D$39:$D$782,СВЦЭМ!$A$39:$A$782,$A177,СВЦЭМ!$B$39:$B$782,T$155)+'СЕТ СН'!$I$14+СВЦЭМ!$D$10+'СЕТ СН'!$I$6-'СЕТ СН'!$I$26</f>
        <v>1410.41114311</v>
      </c>
      <c r="U177" s="36">
        <f>SUMIFS(СВЦЭМ!$D$39:$D$782,СВЦЭМ!$A$39:$A$782,$A177,СВЦЭМ!$B$39:$B$782,U$155)+'СЕТ СН'!$I$14+СВЦЭМ!$D$10+'СЕТ СН'!$I$6-'СЕТ СН'!$I$26</f>
        <v>1413.0928597</v>
      </c>
      <c r="V177" s="36">
        <f>SUMIFS(СВЦЭМ!$D$39:$D$782,СВЦЭМ!$A$39:$A$782,$A177,СВЦЭМ!$B$39:$B$782,V$155)+'СЕТ СН'!$I$14+СВЦЭМ!$D$10+'СЕТ СН'!$I$6-'СЕТ СН'!$I$26</f>
        <v>1449.47899508</v>
      </c>
      <c r="W177" s="36">
        <f>SUMIFS(СВЦЭМ!$D$39:$D$782,СВЦЭМ!$A$39:$A$782,$A177,СВЦЭМ!$B$39:$B$782,W$155)+'СЕТ СН'!$I$14+СВЦЭМ!$D$10+'СЕТ СН'!$I$6-'СЕТ СН'!$I$26</f>
        <v>1464.9082498799999</v>
      </c>
      <c r="X177" s="36">
        <f>SUMIFS(СВЦЭМ!$D$39:$D$782,СВЦЭМ!$A$39:$A$782,$A177,СВЦЭМ!$B$39:$B$782,X$155)+'СЕТ СН'!$I$14+СВЦЭМ!$D$10+'СЕТ СН'!$I$6-'СЕТ СН'!$I$26</f>
        <v>1437.71258801</v>
      </c>
      <c r="Y177" s="36">
        <f>SUMIFS(СВЦЭМ!$D$39:$D$782,СВЦЭМ!$A$39:$A$782,$A177,СВЦЭМ!$B$39:$B$782,Y$155)+'СЕТ СН'!$I$14+СВЦЭМ!$D$10+'СЕТ СН'!$I$6-'СЕТ СН'!$I$26</f>
        <v>1417.5747711700001</v>
      </c>
    </row>
    <row r="178" spans="1:27" ht="15.75" x14ac:dyDescent="0.2">
      <c r="A178" s="35">
        <f t="shared" si="4"/>
        <v>44309</v>
      </c>
      <c r="B178" s="36">
        <f>SUMIFS(СВЦЭМ!$D$39:$D$782,СВЦЭМ!$A$39:$A$782,$A178,СВЦЭМ!$B$39:$B$782,B$155)+'СЕТ СН'!$I$14+СВЦЭМ!$D$10+'СЕТ СН'!$I$6-'СЕТ СН'!$I$26</f>
        <v>1415.9701863</v>
      </c>
      <c r="C178" s="36">
        <f>SUMIFS(СВЦЭМ!$D$39:$D$782,СВЦЭМ!$A$39:$A$782,$A178,СВЦЭМ!$B$39:$B$782,C$155)+'СЕТ СН'!$I$14+СВЦЭМ!$D$10+'СЕТ СН'!$I$6-'СЕТ СН'!$I$26</f>
        <v>1475.9377994699998</v>
      </c>
      <c r="D178" s="36">
        <f>SUMIFS(СВЦЭМ!$D$39:$D$782,СВЦЭМ!$A$39:$A$782,$A178,СВЦЭМ!$B$39:$B$782,D$155)+'СЕТ СН'!$I$14+СВЦЭМ!$D$10+'СЕТ СН'!$I$6-'СЕТ СН'!$I$26</f>
        <v>1505.78751033</v>
      </c>
      <c r="E178" s="36">
        <f>SUMIFS(СВЦЭМ!$D$39:$D$782,СВЦЭМ!$A$39:$A$782,$A178,СВЦЭМ!$B$39:$B$782,E$155)+'СЕТ СН'!$I$14+СВЦЭМ!$D$10+'СЕТ СН'!$I$6-'СЕТ СН'!$I$26</f>
        <v>1506.5978350400001</v>
      </c>
      <c r="F178" s="36">
        <f>SUMIFS(СВЦЭМ!$D$39:$D$782,СВЦЭМ!$A$39:$A$782,$A178,СВЦЭМ!$B$39:$B$782,F$155)+'СЕТ СН'!$I$14+СВЦЭМ!$D$10+'СЕТ СН'!$I$6-'СЕТ СН'!$I$26</f>
        <v>1506.15431033</v>
      </c>
      <c r="G178" s="36">
        <f>SUMIFS(СВЦЭМ!$D$39:$D$782,СВЦЭМ!$A$39:$A$782,$A178,СВЦЭМ!$B$39:$B$782,G$155)+'СЕТ СН'!$I$14+СВЦЭМ!$D$10+'СЕТ СН'!$I$6-'СЕТ СН'!$I$26</f>
        <v>1489.75172099</v>
      </c>
      <c r="H178" s="36">
        <f>SUMIFS(СВЦЭМ!$D$39:$D$782,СВЦЭМ!$A$39:$A$782,$A178,СВЦЭМ!$B$39:$B$782,H$155)+'СЕТ СН'!$I$14+СВЦЭМ!$D$10+'СЕТ СН'!$I$6-'СЕТ СН'!$I$26</f>
        <v>1470.6865891299999</v>
      </c>
      <c r="I178" s="36">
        <f>SUMIFS(СВЦЭМ!$D$39:$D$782,СВЦЭМ!$A$39:$A$782,$A178,СВЦЭМ!$B$39:$B$782,I$155)+'СЕТ СН'!$I$14+СВЦЭМ!$D$10+'СЕТ СН'!$I$6-'СЕТ СН'!$I$26</f>
        <v>1428.42229997</v>
      </c>
      <c r="J178" s="36">
        <f>SUMIFS(СВЦЭМ!$D$39:$D$782,СВЦЭМ!$A$39:$A$782,$A178,СВЦЭМ!$B$39:$B$782,J$155)+'СЕТ СН'!$I$14+СВЦЭМ!$D$10+'СЕТ СН'!$I$6-'СЕТ СН'!$I$26</f>
        <v>1436.1559466600002</v>
      </c>
      <c r="K178" s="36">
        <f>SUMIFS(СВЦЭМ!$D$39:$D$782,СВЦЭМ!$A$39:$A$782,$A178,СВЦЭМ!$B$39:$B$782,K$155)+'СЕТ СН'!$I$14+СВЦЭМ!$D$10+'СЕТ СН'!$I$6-'СЕТ СН'!$I$26</f>
        <v>1395.8378698199999</v>
      </c>
      <c r="L178" s="36">
        <f>SUMIFS(СВЦЭМ!$D$39:$D$782,СВЦЭМ!$A$39:$A$782,$A178,СВЦЭМ!$B$39:$B$782,L$155)+'СЕТ СН'!$I$14+СВЦЭМ!$D$10+'СЕТ СН'!$I$6-'СЕТ СН'!$I$26</f>
        <v>1400.91186126</v>
      </c>
      <c r="M178" s="36">
        <f>SUMIFS(СВЦЭМ!$D$39:$D$782,СВЦЭМ!$A$39:$A$782,$A178,СВЦЭМ!$B$39:$B$782,M$155)+'СЕТ СН'!$I$14+СВЦЭМ!$D$10+'СЕТ СН'!$I$6-'СЕТ СН'!$I$26</f>
        <v>1391.1178789199998</v>
      </c>
      <c r="N178" s="36">
        <f>SUMIFS(СВЦЭМ!$D$39:$D$782,СВЦЭМ!$A$39:$A$782,$A178,СВЦЭМ!$B$39:$B$782,N$155)+'СЕТ СН'!$I$14+СВЦЭМ!$D$10+'СЕТ СН'!$I$6-'СЕТ СН'!$I$26</f>
        <v>1401.7439663</v>
      </c>
      <c r="O178" s="36">
        <f>SUMIFS(СВЦЭМ!$D$39:$D$782,СВЦЭМ!$A$39:$A$782,$A178,СВЦЭМ!$B$39:$B$782,O$155)+'СЕТ СН'!$I$14+СВЦЭМ!$D$10+'СЕТ СН'!$I$6-'СЕТ СН'!$I$26</f>
        <v>1443.1488414</v>
      </c>
      <c r="P178" s="36">
        <f>SUMIFS(СВЦЭМ!$D$39:$D$782,СВЦЭМ!$A$39:$A$782,$A178,СВЦЭМ!$B$39:$B$782,P$155)+'СЕТ СН'!$I$14+СВЦЭМ!$D$10+'СЕТ СН'!$I$6-'СЕТ СН'!$I$26</f>
        <v>1423.6962487599999</v>
      </c>
      <c r="Q178" s="36">
        <f>SUMIFS(СВЦЭМ!$D$39:$D$782,СВЦЭМ!$A$39:$A$782,$A178,СВЦЭМ!$B$39:$B$782,Q$155)+'СЕТ СН'!$I$14+СВЦЭМ!$D$10+'СЕТ СН'!$I$6-'СЕТ СН'!$I$26</f>
        <v>1416.92797806</v>
      </c>
      <c r="R178" s="36">
        <f>SUMIFS(СВЦЭМ!$D$39:$D$782,СВЦЭМ!$A$39:$A$782,$A178,СВЦЭМ!$B$39:$B$782,R$155)+'СЕТ СН'!$I$14+СВЦЭМ!$D$10+'СЕТ СН'!$I$6-'СЕТ СН'!$I$26</f>
        <v>1414.9154852199999</v>
      </c>
      <c r="S178" s="36">
        <f>SUMIFS(СВЦЭМ!$D$39:$D$782,СВЦЭМ!$A$39:$A$782,$A178,СВЦЭМ!$B$39:$B$782,S$155)+'СЕТ СН'!$I$14+СВЦЭМ!$D$10+'СЕТ СН'!$I$6-'СЕТ СН'!$I$26</f>
        <v>1433.7604954799999</v>
      </c>
      <c r="T178" s="36">
        <f>SUMIFS(СВЦЭМ!$D$39:$D$782,СВЦЭМ!$A$39:$A$782,$A178,СВЦЭМ!$B$39:$B$782,T$155)+'СЕТ СН'!$I$14+СВЦЭМ!$D$10+'СЕТ СН'!$I$6-'СЕТ СН'!$I$26</f>
        <v>1409.5729979600001</v>
      </c>
      <c r="U178" s="36">
        <f>SUMIFS(СВЦЭМ!$D$39:$D$782,СВЦЭМ!$A$39:$A$782,$A178,СВЦЭМ!$B$39:$B$782,U$155)+'СЕТ СН'!$I$14+СВЦЭМ!$D$10+'СЕТ СН'!$I$6-'СЕТ СН'!$I$26</f>
        <v>1369.9078252300001</v>
      </c>
      <c r="V178" s="36">
        <f>SUMIFS(СВЦЭМ!$D$39:$D$782,СВЦЭМ!$A$39:$A$782,$A178,СВЦЭМ!$B$39:$B$782,V$155)+'СЕТ СН'!$I$14+СВЦЭМ!$D$10+'СЕТ СН'!$I$6-'СЕТ СН'!$I$26</f>
        <v>1392.5310002000001</v>
      </c>
      <c r="W178" s="36">
        <f>SUMIFS(СВЦЭМ!$D$39:$D$782,СВЦЭМ!$A$39:$A$782,$A178,СВЦЭМ!$B$39:$B$782,W$155)+'СЕТ СН'!$I$14+СВЦЭМ!$D$10+'СЕТ СН'!$I$6-'СЕТ СН'!$I$26</f>
        <v>1415.43139866</v>
      </c>
      <c r="X178" s="36">
        <f>SUMIFS(СВЦЭМ!$D$39:$D$782,СВЦЭМ!$A$39:$A$782,$A178,СВЦЭМ!$B$39:$B$782,X$155)+'СЕТ СН'!$I$14+СВЦЭМ!$D$10+'СЕТ СН'!$I$6-'СЕТ СН'!$I$26</f>
        <v>1370.5807697400001</v>
      </c>
      <c r="Y178" s="36">
        <f>SUMIFS(СВЦЭМ!$D$39:$D$782,СВЦЭМ!$A$39:$A$782,$A178,СВЦЭМ!$B$39:$B$782,Y$155)+'СЕТ СН'!$I$14+СВЦЭМ!$D$10+'СЕТ СН'!$I$6-'СЕТ СН'!$I$26</f>
        <v>1354.3400079099999</v>
      </c>
    </row>
    <row r="179" spans="1:27" ht="15.75" x14ac:dyDescent="0.2">
      <c r="A179" s="35">
        <f t="shared" si="4"/>
        <v>44310</v>
      </c>
      <c r="B179" s="36">
        <f>SUMIFS(СВЦЭМ!$D$39:$D$782,СВЦЭМ!$A$39:$A$782,$A179,СВЦЭМ!$B$39:$B$782,B$155)+'СЕТ СН'!$I$14+СВЦЭМ!$D$10+'СЕТ СН'!$I$6-'СЕТ СН'!$I$26</f>
        <v>1579.79341742</v>
      </c>
      <c r="C179" s="36">
        <f>SUMIFS(СВЦЭМ!$D$39:$D$782,СВЦЭМ!$A$39:$A$782,$A179,СВЦЭМ!$B$39:$B$782,C$155)+'СЕТ СН'!$I$14+СВЦЭМ!$D$10+'СЕТ СН'!$I$6-'СЕТ СН'!$I$26</f>
        <v>1676.9177493100001</v>
      </c>
      <c r="D179" s="36">
        <f>SUMIFS(СВЦЭМ!$D$39:$D$782,СВЦЭМ!$A$39:$A$782,$A179,СВЦЭМ!$B$39:$B$782,D$155)+'СЕТ СН'!$I$14+СВЦЭМ!$D$10+'СЕТ СН'!$I$6-'СЕТ СН'!$I$26</f>
        <v>1740.0095539499998</v>
      </c>
      <c r="E179" s="36">
        <f>SUMIFS(СВЦЭМ!$D$39:$D$782,СВЦЭМ!$A$39:$A$782,$A179,СВЦЭМ!$B$39:$B$782,E$155)+'СЕТ СН'!$I$14+СВЦЭМ!$D$10+'СЕТ СН'!$I$6-'СЕТ СН'!$I$26</f>
        <v>1730.4332602499999</v>
      </c>
      <c r="F179" s="36">
        <f>SUMIFS(СВЦЭМ!$D$39:$D$782,СВЦЭМ!$A$39:$A$782,$A179,СВЦЭМ!$B$39:$B$782,F$155)+'СЕТ СН'!$I$14+СВЦЭМ!$D$10+'СЕТ СН'!$I$6-'СЕТ СН'!$I$26</f>
        <v>1745.2339755399998</v>
      </c>
      <c r="G179" s="36">
        <f>SUMIFS(СВЦЭМ!$D$39:$D$782,СВЦЭМ!$A$39:$A$782,$A179,СВЦЭМ!$B$39:$B$782,G$155)+'СЕТ СН'!$I$14+СВЦЭМ!$D$10+'СЕТ СН'!$I$6-'СЕТ СН'!$I$26</f>
        <v>1717.0773423400001</v>
      </c>
      <c r="H179" s="36">
        <f>SUMIFS(СВЦЭМ!$D$39:$D$782,СВЦЭМ!$A$39:$A$782,$A179,СВЦЭМ!$B$39:$B$782,H$155)+'СЕТ СН'!$I$14+СВЦЭМ!$D$10+'СЕТ СН'!$I$6-'СЕТ СН'!$I$26</f>
        <v>1672.4377696699999</v>
      </c>
      <c r="I179" s="36">
        <f>SUMIFS(СВЦЭМ!$D$39:$D$782,СВЦЭМ!$A$39:$A$782,$A179,СВЦЭМ!$B$39:$B$782,I$155)+'СЕТ СН'!$I$14+СВЦЭМ!$D$10+'СЕТ СН'!$I$6-'СЕТ СН'!$I$26</f>
        <v>1626.9711613499999</v>
      </c>
      <c r="J179" s="36">
        <f>SUMIFS(СВЦЭМ!$D$39:$D$782,СВЦЭМ!$A$39:$A$782,$A179,СВЦЭМ!$B$39:$B$782,J$155)+'СЕТ СН'!$I$14+СВЦЭМ!$D$10+'СЕТ СН'!$I$6-'СЕТ СН'!$I$26</f>
        <v>1533.5426333099999</v>
      </c>
      <c r="K179" s="36">
        <f>SUMIFS(СВЦЭМ!$D$39:$D$782,СВЦЭМ!$A$39:$A$782,$A179,СВЦЭМ!$B$39:$B$782,K$155)+'СЕТ СН'!$I$14+СВЦЭМ!$D$10+'СЕТ СН'!$I$6-'СЕТ СН'!$I$26</f>
        <v>1461.5651997700002</v>
      </c>
      <c r="L179" s="36">
        <f>SUMIFS(СВЦЭМ!$D$39:$D$782,СВЦЭМ!$A$39:$A$782,$A179,СВЦЭМ!$B$39:$B$782,L$155)+'СЕТ СН'!$I$14+СВЦЭМ!$D$10+'СЕТ СН'!$I$6-'СЕТ СН'!$I$26</f>
        <v>1457.1915869899999</v>
      </c>
      <c r="M179" s="36">
        <f>SUMIFS(СВЦЭМ!$D$39:$D$782,СВЦЭМ!$A$39:$A$782,$A179,СВЦЭМ!$B$39:$B$782,M$155)+'СЕТ СН'!$I$14+СВЦЭМ!$D$10+'СЕТ СН'!$I$6-'СЕТ СН'!$I$26</f>
        <v>1471.7837695399999</v>
      </c>
      <c r="N179" s="36">
        <f>SUMIFS(СВЦЭМ!$D$39:$D$782,СВЦЭМ!$A$39:$A$782,$A179,СВЦЭМ!$B$39:$B$782,N$155)+'СЕТ СН'!$I$14+СВЦЭМ!$D$10+'СЕТ СН'!$I$6-'СЕТ СН'!$I$26</f>
        <v>1495.9867124</v>
      </c>
      <c r="O179" s="36">
        <f>SUMIFS(СВЦЭМ!$D$39:$D$782,СВЦЭМ!$A$39:$A$782,$A179,СВЦЭМ!$B$39:$B$782,O$155)+'СЕТ СН'!$I$14+СВЦЭМ!$D$10+'СЕТ СН'!$I$6-'СЕТ СН'!$I$26</f>
        <v>1559.6682055300003</v>
      </c>
      <c r="P179" s="36">
        <f>SUMIFS(СВЦЭМ!$D$39:$D$782,СВЦЭМ!$A$39:$A$782,$A179,СВЦЭМ!$B$39:$B$782,P$155)+'СЕТ СН'!$I$14+СВЦЭМ!$D$10+'СЕТ СН'!$I$6-'СЕТ СН'!$I$26</f>
        <v>1619.37874904</v>
      </c>
      <c r="Q179" s="36">
        <f>SUMIFS(СВЦЭМ!$D$39:$D$782,СВЦЭМ!$A$39:$A$782,$A179,СВЦЭМ!$B$39:$B$782,Q$155)+'СЕТ СН'!$I$14+СВЦЭМ!$D$10+'СЕТ СН'!$I$6-'СЕТ СН'!$I$26</f>
        <v>1625.7077035500001</v>
      </c>
      <c r="R179" s="36">
        <f>SUMIFS(СВЦЭМ!$D$39:$D$782,СВЦЭМ!$A$39:$A$782,$A179,СВЦЭМ!$B$39:$B$782,R$155)+'СЕТ СН'!$I$14+СВЦЭМ!$D$10+'СЕТ СН'!$I$6-'СЕТ СН'!$I$26</f>
        <v>1618.85090945</v>
      </c>
      <c r="S179" s="36">
        <f>SUMIFS(СВЦЭМ!$D$39:$D$782,СВЦЭМ!$A$39:$A$782,$A179,СВЦЭМ!$B$39:$B$782,S$155)+'СЕТ СН'!$I$14+СВЦЭМ!$D$10+'СЕТ СН'!$I$6-'СЕТ СН'!$I$26</f>
        <v>1594.7942762299999</v>
      </c>
      <c r="T179" s="36">
        <f>SUMIFS(СВЦЭМ!$D$39:$D$782,СВЦЭМ!$A$39:$A$782,$A179,СВЦЭМ!$B$39:$B$782,T$155)+'СЕТ СН'!$I$14+СВЦЭМ!$D$10+'СЕТ СН'!$I$6-'СЕТ СН'!$I$26</f>
        <v>1510.22298118</v>
      </c>
      <c r="U179" s="36">
        <f>SUMIFS(СВЦЭМ!$D$39:$D$782,СВЦЭМ!$A$39:$A$782,$A179,СВЦЭМ!$B$39:$B$782,U$155)+'СЕТ СН'!$I$14+СВЦЭМ!$D$10+'СЕТ СН'!$I$6-'СЕТ СН'!$I$26</f>
        <v>1440.22841539</v>
      </c>
      <c r="V179" s="36">
        <f>SUMIFS(СВЦЭМ!$D$39:$D$782,СВЦЭМ!$A$39:$A$782,$A179,СВЦЭМ!$B$39:$B$782,V$155)+'СЕТ СН'!$I$14+СВЦЭМ!$D$10+'СЕТ СН'!$I$6-'СЕТ СН'!$I$26</f>
        <v>1382.72877713</v>
      </c>
      <c r="W179" s="36">
        <f>SUMIFS(СВЦЭМ!$D$39:$D$782,СВЦЭМ!$A$39:$A$782,$A179,СВЦЭМ!$B$39:$B$782,W$155)+'СЕТ СН'!$I$14+СВЦЭМ!$D$10+'СЕТ СН'!$I$6-'СЕТ СН'!$I$26</f>
        <v>1411.80650623</v>
      </c>
      <c r="X179" s="36">
        <f>SUMIFS(СВЦЭМ!$D$39:$D$782,СВЦЭМ!$A$39:$A$782,$A179,СВЦЭМ!$B$39:$B$782,X$155)+'СЕТ СН'!$I$14+СВЦЭМ!$D$10+'СЕТ СН'!$I$6-'СЕТ СН'!$I$26</f>
        <v>1433.99923655</v>
      </c>
      <c r="Y179" s="36">
        <f>SUMIFS(СВЦЭМ!$D$39:$D$782,СВЦЭМ!$A$39:$A$782,$A179,СВЦЭМ!$B$39:$B$782,Y$155)+'СЕТ СН'!$I$14+СВЦЭМ!$D$10+'СЕТ СН'!$I$6-'СЕТ СН'!$I$26</f>
        <v>1497.06957201</v>
      </c>
    </row>
    <row r="180" spans="1:27" ht="15.75" x14ac:dyDescent="0.2">
      <c r="A180" s="35">
        <f t="shared" si="4"/>
        <v>44311</v>
      </c>
      <c r="B180" s="36">
        <f>SUMIFS(СВЦЭМ!$D$39:$D$782,СВЦЭМ!$A$39:$A$782,$A180,СВЦЭМ!$B$39:$B$782,B$155)+'СЕТ СН'!$I$14+СВЦЭМ!$D$10+'СЕТ СН'!$I$6-'СЕТ СН'!$I$26</f>
        <v>1532.9787960999997</v>
      </c>
      <c r="C180" s="36">
        <f>SUMIFS(СВЦЭМ!$D$39:$D$782,СВЦЭМ!$A$39:$A$782,$A180,СВЦЭМ!$B$39:$B$782,C$155)+'СЕТ СН'!$I$14+СВЦЭМ!$D$10+'СЕТ СН'!$I$6-'СЕТ СН'!$I$26</f>
        <v>1582.4934628700003</v>
      </c>
      <c r="D180" s="36">
        <f>SUMIFS(СВЦЭМ!$D$39:$D$782,СВЦЭМ!$A$39:$A$782,$A180,СВЦЭМ!$B$39:$B$782,D$155)+'СЕТ СН'!$I$14+СВЦЭМ!$D$10+'СЕТ СН'!$I$6-'СЕТ СН'!$I$26</f>
        <v>1528.55566361</v>
      </c>
      <c r="E180" s="36">
        <f>SUMIFS(СВЦЭМ!$D$39:$D$782,СВЦЭМ!$A$39:$A$782,$A180,СВЦЭМ!$B$39:$B$782,E$155)+'СЕТ СН'!$I$14+СВЦЭМ!$D$10+'СЕТ СН'!$I$6-'СЕТ СН'!$I$26</f>
        <v>1517.0639206800001</v>
      </c>
      <c r="F180" s="36">
        <f>SUMIFS(СВЦЭМ!$D$39:$D$782,СВЦЭМ!$A$39:$A$782,$A180,СВЦЭМ!$B$39:$B$782,F$155)+'СЕТ СН'!$I$14+СВЦЭМ!$D$10+'СЕТ СН'!$I$6-'СЕТ СН'!$I$26</f>
        <v>1515.8176988300002</v>
      </c>
      <c r="G180" s="36">
        <f>SUMIFS(СВЦЭМ!$D$39:$D$782,СВЦЭМ!$A$39:$A$782,$A180,СВЦЭМ!$B$39:$B$782,G$155)+'СЕТ СН'!$I$14+СВЦЭМ!$D$10+'СЕТ СН'!$I$6-'СЕТ СН'!$I$26</f>
        <v>1520.9516598800001</v>
      </c>
      <c r="H180" s="36">
        <f>SUMIFS(СВЦЭМ!$D$39:$D$782,СВЦЭМ!$A$39:$A$782,$A180,СВЦЭМ!$B$39:$B$782,H$155)+'СЕТ СН'!$I$14+СВЦЭМ!$D$10+'СЕТ СН'!$I$6-'СЕТ СН'!$I$26</f>
        <v>1528.09159417</v>
      </c>
      <c r="I180" s="36">
        <f>SUMIFS(СВЦЭМ!$D$39:$D$782,СВЦЭМ!$A$39:$A$782,$A180,СВЦЭМ!$B$39:$B$782,I$155)+'СЕТ СН'!$I$14+СВЦЭМ!$D$10+'СЕТ СН'!$I$6-'СЕТ СН'!$I$26</f>
        <v>1549.47010344</v>
      </c>
      <c r="J180" s="36">
        <f>SUMIFS(СВЦЭМ!$D$39:$D$782,СВЦЭМ!$A$39:$A$782,$A180,СВЦЭМ!$B$39:$B$782,J$155)+'СЕТ СН'!$I$14+СВЦЭМ!$D$10+'СЕТ СН'!$I$6-'СЕТ СН'!$I$26</f>
        <v>1490.04623141</v>
      </c>
      <c r="K180" s="36">
        <f>SUMIFS(СВЦЭМ!$D$39:$D$782,СВЦЭМ!$A$39:$A$782,$A180,СВЦЭМ!$B$39:$B$782,K$155)+'СЕТ СН'!$I$14+СВЦЭМ!$D$10+'СЕТ СН'!$I$6-'СЕТ СН'!$I$26</f>
        <v>1417.6589768200001</v>
      </c>
      <c r="L180" s="36">
        <f>SUMIFS(СВЦЭМ!$D$39:$D$782,СВЦЭМ!$A$39:$A$782,$A180,СВЦЭМ!$B$39:$B$782,L$155)+'СЕТ СН'!$I$14+СВЦЭМ!$D$10+'СЕТ СН'!$I$6-'СЕТ СН'!$I$26</f>
        <v>1423.9872327399999</v>
      </c>
      <c r="M180" s="36">
        <f>SUMIFS(СВЦЭМ!$D$39:$D$782,СВЦЭМ!$A$39:$A$782,$A180,СВЦЭМ!$B$39:$B$782,M$155)+'СЕТ СН'!$I$14+СВЦЭМ!$D$10+'СЕТ СН'!$I$6-'СЕТ СН'!$I$26</f>
        <v>1421.46639336</v>
      </c>
      <c r="N180" s="36">
        <f>SUMIFS(СВЦЭМ!$D$39:$D$782,СВЦЭМ!$A$39:$A$782,$A180,СВЦЭМ!$B$39:$B$782,N$155)+'СЕТ СН'!$I$14+СВЦЭМ!$D$10+'СЕТ СН'!$I$6-'СЕТ СН'!$I$26</f>
        <v>1447.92246929</v>
      </c>
      <c r="O180" s="36">
        <f>SUMIFS(СВЦЭМ!$D$39:$D$782,СВЦЭМ!$A$39:$A$782,$A180,СВЦЭМ!$B$39:$B$782,O$155)+'СЕТ СН'!$I$14+СВЦЭМ!$D$10+'СЕТ СН'!$I$6-'СЕТ СН'!$I$26</f>
        <v>1517.75369286</v>
      </c>
      <c r="P180" s="36">
        <f>SUMIFS(СВЦЭМ!$D$39:$D$782,СВЦЭМ!$A$39:$A$782,$A180,СВЦЭМ!$B$39:$B$782,P$155)+'СЕТ СН'!$I$14+СВЦЭМ!$D$10+'СЕТ СН'!$I$6-'СЕТ СН'!$I$26</f>
        <v>1503.6428704300001</v>
      </c>
      <c r="Q180" s="36">
        <f>SUMIFS(СВЦЭМ!$D$39:$D$782,СВЦЭМ!$A$39:$A$782,$A180,СВЦЭМ!$B$39:$B$782,Q$155)+'СЕТ СН'!$I$14+СВЦЭМ!$D$10+'СЕТ СН'!$I$6-'СЕТ СН'!$I$26</f>
        <v>1474.7669885400001</v>
      </c>
      <c r="R180" s="36">
        <f>SUMIFS(СВЦЭМ!$D$39:$D$782,СВЦЭМ!$A$39:$A$782,$A180,СВЦЭМ!$B$39:$B$782,R$155)+'СЕТ СН'!$I$14+СВЦЭМ!$D$10+'СЕТ СН'!$I$6-'СЕТ СН'!$I$26</f>
        <v>1480.0043070900001</v>
      </c>
      <c r="S180" s="36">
        <f>SUMIFS(СВЦЭМ!$D$39:$D$782,СВЦЭМ!$A$39:$A$782,$A180,СВЦЭМ!$B$39:$B$782,S$155)+'СЕТ СН'!$I$14+СВЦЭМ!$D$10+'СЕТ СН'!$I$6-'СЕТ СН'!$I$26</f>
        <v>1507.73451135</v>
      </c>
      <c r="T180" s="36">
        <f>SUMIFS(СВЦЭМ!$D$39:$D$782,СВЦЭМ!$A$39:$A$782,$A180,СВЦЭМ!$B$39:$B$782,T$155)+'СЕТ СН'!$I$14+СВЦЭМ!$D$10+'СЕТ СН'!$I$6-'СЕТ СН'!$I$26</f>
        <v>1435.5839247399999</v>
      </c>
      <c r="U180" s="36">
        <f>SUMIFS(СВЦЭМ!$D$39:$D$782,СВЦЭМ!$A$39:$A$782,$A180,СВЦЭМ!$B$39:$B$782,U$155)+'СЕТ СН'!$I$14+СВЦЭМ!$D$10+'СЕТ СН'!$I$6-'СЕТ СН'!$I$26</f>
        <v>1364.71994855</v>
      </c>
      <c r="V180" s="36">
        <f>SUMIFS(СВЦЭМ!$D$39:$D$782,СВЦЭМ!$A$39:$A$782,$A180,СВЦЭМ!$B$39:$B$782,V$155)+'СЕТ СН'!$I$14+СВЦЭМ!$D$10+'СЕТ СН'!$I$6-'СЕТ СН'!$I$26</f>
        <v>1346.50623827</v>
      </c>
      <c r="W180" s="36">
        <f>SUMIFS(СВЦЭМ!$D$39:$D$782,СВЦЭМ!$A$39:$A$782,$A180,СВЦЭМ!$B$39:$B$782,W$155)+'СЕТ СН'!$I$14+СВЦЭМ!$D$10+'СЕТ СН'!$I$6-'СЕТ СН'!$I$26</f>
        <v>1365.3067101900001</v>
      </c>
      <c r="X180" s="36">
        <f>SUMIFS(СВЦЭМ!$D$39:$D$782,СВЦЭМ!$A$39:$A$782,$A180,СВЦЭМ!$B$39:$B$782,X$155)+'СЕТ СН'!$I$14+СВЦЭМ!$D$10+'СЕТ СН'!$I$6-'СЕТ СН'!$I$26</f>
        <v>1340.9713316299999</v>
      </c>
      <c r="Y180" s="36">
        <f>SUMIFS(СВЦЭМ!$D$39:$D$782,СВЦЭМ!$A$39:$A$782,$A180,СВЦЭМ!$B$39:$B$782,Y$155)+'СЕТ СН'!$I$14+СВЦЭМ!$D$10+'СЕТ СН'!$I$6-'СЕТ СН'!$I$26</f>
        <v>1362.64140118</v>
      </c>
    </row>
    <row r="181" spans="1:27" ht="15.75" x14ac:dyDescent="0.2">
      <c r="A181" s="35">
        <f t="shared" si="4"/>
        <v>44312</v>
      </c>
      <c r="B181" s="36">
        <f>SUMIFS(СВЦЭМ!$D$39:$D$782,СВЦЭМ!$A$39:$A$782,$A181,СВЦЭМ!$B$39:$B$782,B$155)+'СЕТ СН'!$I$14+СВЦЭМ!$D$10+'СЕТ СН'!$I$6-'СЕТ СН'!$I$26</f>
        <v>1467.92121991</v>
      </c>
      <c r="C181" s="36">
        <f>SUMIFS(СВЦЭМ!$D$39:$D$782,СВЦЭМ!$A$39:$A$782,$A181,СВЦЭМ!$B$39:$B$782,C$155)+'СЕТ СН'!$I$14+СВЦЭМ!$D$10+'СЕТ СН'!$I$6-'СЕТ СН'!$I$26</f>
        <v>1475.8057121000002</v>
      </c>
      <c r="D181" s="36">
        <f>SUMIFS(СВЦЭМ!$D$39:$D$782,СВЦЭМ!$A$39:$A$782,$A181,СВЦЭМ!$B$39:$B$782,D$155)+'СЕТ СН'!$I$14+СВЦЭМ!$D$10+'СЕТ СН'!$I$6-'СЕТ СН'!$I$26</f>
        <v>1515.3891410000001</v>
      </c>
      <c r="E181" s="36">
        <f>SUMIFS(СВЦЭМ!$D$39:$D$782,СВЦЭМ!$A$39:$A$782,$A181,СВЦЭМ!$B$39:$B$782,E$155)+'СЕТ СН'!$I$14+СВЦЭМ!$D$10+'СЕТ СН'!$I$6-'СЕТ СН'!$I$26</f>
        <v>1512.6577647399999</v>
      </c>
      <c r="F181" s="36">
        <f>SUMIFS(СВЦЭМ!$D$39:$D$782,СВЦЭМ!$A$39:$A$782,$A181,СВЦЭМ!$B$39:$B$782,F$155)+'СЕТ СН'!$I$14+СВЦЭМ!$D$10+'СЕТ СН'!$I$6-'СЕТ СН'!$I$26</f>
        <v>1526.61080679</v>
      </c>
      <c r="G181" s="36">
        <f>SUMIFS(СВЦЭМ!$D$39:$D$782,СВЦЭМ!$A$39:$A$782,$A181,СВЦЭМ!$B$39:$B$782,G$155)+'СЕТ СН'!$I$14+СВЦЭМ!$D$10+'СЕТ СН'!$I$6-'СЕТ СН'!$I$26</f>
        <v>1540.4484415500001</v>
      </c>
      <c r="H181" s="36">
        <f>SUMIFS(СВЦЭМ!$D$39:$D$782,СВЦЭМ!$A$39:$A$782,$A181,СВЦЭМ!$B$39:$B$782,H$155)+'СЕТ СН'!$I$14+СВЦЭМ!$D$10+'СЕТ СН'!$I$6-'СЕТ СН'!$I$26</f>
        <v>1577.9269140199999</v>
      </c>
      <c r="I181" s="36">
        <f>SUMIFS(СВЦЭМ!$D$39:$D$782,СВЦЭМ!$A$39:$A$782,$A181,СВЦЭМ!$B$39:$B$782,I$155)+'СЕТ СН'!$I$14+СВЦЭМ!$D$10+'СЕТ СН'!$I$6-'СЕТ СН'!$I$26</f>
        <v>1518.86441016</v>
      </c>
      <c r="J181" s="36">
        <f>SUMIFS(СВЦЭМ!$D$39:$D$782,СВЦЭМ!$A$39:$A$782,$A181,СВЦЭМ!$B$39:$B$782,J$155)+'СЕТ СН'!$I$14+СВЦЭМ!$D$10+'СЕТ СН'!$I$6-'СЕТ СН'!$I$26</f>
        <v>1488.87584206</v>
      </c>
      <c r="K181" s="36">
        <f>SUMIFS(СВЦЭМ!$D$39:$D$782,СВЦЭМ!$A$39:$A$782,$A181,СВЦЭМ!$B$39:$B$782,K$155)+'СЕТ СН'!$I$14+СВЦЭМ!$D$10+'СЕТ СН'!$I$6-'СЕТ СН'!$I$26</f>
        <v>1425.2132841500002</v>
      </c>
      <c r="L181" s="36">
        <f>SUMIFS(СВЦЭМ!$D$39:$D$782,СВЦЭМ!$A$39:$A$782,$A181,СВЦЭМ!$B$39:$B$782,L$155)+'СЕТ СН'!$I$14+СВЦЭМ!$D$10+'СЕТ СН'!$I$6-'СЕТ СН'!$I$26</f>
        <v>1426.3560609400001</v>
      </c>
      <c r="M181" s="36">
        <f>SUMIFS(СВЦЭМ!$D$39:$D$782,СВЦЭМ!$A$39:$A$782,$A181,СВЦЭМ!$B$39:$B$782,M$155)+'СЕТ СН'!$I$14+СВЦЭМ!$D$10+'СЕТ СН'!$I$6-'СЕТ СН'!$I$26</f>
        <v>1427.4383444499999</v>
      </c>
      <c r="N181" s="36">
        <f>SUMIFS(СВЦЭМ!$D$39:$D$782,СВЦЭМ!$A$39:$A$782,$A181,СВЦЭМ!$B$39:$B$782,N$155)+'СЕТ СН'!$I$14+СВЦЭМ!$D$10+'СЕТ СН'!$I$6-'СЕТ СН'!$I$26</f>
        <v>1456.3437936</v>
      </c>
      <c r="O181" s="36">
        <f>SUMIFS(СВЦЭМ!$D$39:$D$782,СВЦЭМ!$A$39:$A$782,$A181,СВЦЭМ!$B$39:$B$782,O$155)+'СЕТ СН'!$I$14+СВЦЭМ!$D$10+'СЕТ СН'!$I$6-'СЕТ СН'!$I$26</f>
        <v>1509.1049629499998</v>
      </c>
      <c r="P181" s="36">
        <f>SUMIFS(СВЦЭМ!$D$39:$D$782,СВЦЭМ!$A$39:$A$782,$A181,СВЦЭМ!$B$39:$B$782,P$155)+'СЕТ СН'!$I$14+СВЦЭМ!$D$10+'СЕТ СН'!$I$6-'СЕТ СН'!$I$26</f>
        <v>1561.3155050300002</v>
      </c>
      <c r="Q181" s="36">
        <f>SUMIFS(СВЦЭМ!$D$39:$D$782,СВЦЭМ!$A$39:$A$782,$A181,СВЦЭМ!$B$39:$B$782,Q$155)+'СЕТ СН'!$I$14+СВЦЭМ!$D$10+'СЕТ СН'!$I$6-'СЕТ СН'!$I$26</f>
        <v>1570.4907886199999</v>
      </c>
      <c r="R181" s="36">
        <f>SUMIFS(СВЦЭМ!$D$39:$D$782,СВЦЭМ!$A$39:$A$782,$A181,СВЦЭМ!$B$39:$B$782,R$155)+'СЕТ СН'!$I$14+СВЦЭМ!$D$10+'СЕТ СН'!$I$6-'СЕТ СН'!$I$26</f>
        <v>1549.5495182600002</v>
      </c>
      <c r="S181" s="36">
        <f>SUMIFS(СВЦЭМ!$D$39:$D$782,СВЦЭМ!$A$39:$A$782,$A181,СВЦЭМ!$B$39:$B$782,S$155)+'СЕТ СН'!$I$14+СВЦЭМ!$D$10+'СЕТ СН'!$I$6-'СЕТ СН'!$I$26</f>
        <v>1525.7035105300001</v>
      </c>
      <c r="T181" s="36">
        <f>SUMIFS(СВЦЭМ!$D$39:$D$782,СВЦЭМ!$A$39:$A$782,$A181,СВЦЭМ!$B$39:$B$782,T$155)+'СЕТ СН'!$I$14+СВЦЭМ!$D$10+'СЕТ СН'!$I$6-'СЕТ СН'!$I$26</f>
        <v>1462.4256361100001</v>
      </c>
      <c r="U181" s="36">
        <f>SUMIFS(СВЦЭМ!$D$39:$D$782,СВЦЭМ!$A$39:$A$782,$A181,СВЦЭМ!$B$39:$B$782,U$155)+'СЕТ СН'!$I$14+СВЦЭМ!$D$10+'СЕТ СН'!$I$6-'СЕТ СН'!$I$26</f>
        <v>1405.57423838</v>
      </c>
      <c r="V181" s="36">
        <f>SUMIFS(СВЦЭМ!$D$39:$D$782,СВЦЭМ!$A$39:$A$782,$A181,СВЦЭМ!$B$39:$B$782,V$155)+'СЕТ СН'!$I$14+СВЦЭМ!$D$10+'СЕТ СН'!$I$6-'СЕТ СН'!$I$26</f>
        <v>1402.6851956800001</v>
      </c>
      <c r="W181" s="36">
        <f>SUMIFS(СВЦЭМ!$D$39:$D$782,СВЦЭМ!$A$39:$A$782,$A181,СВЦЭМ!$B$39:$B$782,W$155)+'СЕТ СН'!$I$14+СВЦЭМ!$D$10+'СЕТ СН'!$I$6-'СЕТ СН'!$I$26</f>
        <v>1417.20333037</v>
      </c>
      <c r="X181" s="36">
        <f>SUMIFS(СВЦЭМ!$D$39:$D$782,СВЦЭМ!$A$39:$A$782,$A181,СВЦЭМ!$B$39:$B$782,X$155)+'СЕТ СН'!$I$14+СВЦЭМ!$D$10+'СЕТ СН'!$I$6-'СЕТ СН'!$I$26</f>
        <v>1414.18044861</v>
      </c>
      <c r="Y181" s="36">
        <f>SUMIFS(СВЦЭМ!$D$39:$D$782,СВЦЭМ!$A$39:$A$782,$A181,СВЦЭМ!$B$39:$B$782,Y$155)+'СЕТ СН'!$I$14+СВЦЭМ!$D$10+'СЕТ СН'!$I$6-'СЕТ СН'!$I$26</f>
        <v>1460.9067965899999</v>
      </c>
    </row>
    <row r="182" spans="1:27" ht="15.75" x14ac:dyDescent="0.2">
      <c r="A182" s="35">
        <f t="shared" si="4"/>
        <v>44313</v>
      </c>
      <c r="B182" s="36">
        <f>SUMIFS(СВЦЭМ!$D$39:$D$782,СВЦЭМ!$A$39:$A$782,$A182,СВЦЭМ!$B$39:$B$782,B$155)+'СЕТ СН'!$I$14+СВЦЭМ!$D$10+'СЕТ СН'!$I$6-'СЕТ СН'!$I$26</f>
        <v>1696.32597476</v>
      </c>
      <c r="C182" s="36">
        <f>SUMIFS(СВЦЭМ!$D$39:$D$782,СВЦЭМ!$A$39:$A$782,$A182,СВЦЭМ!$B$39:$B$782,C$155)+'СЕТ СН'!$I$14+СВЦЭМ!$D$10+'СЕТ СН'!$I$6-'СЕТ СН'!$I$26</f>
        <v>1781.1982958100002</v>
      </c>
      <c r="D182" s="36">
        <f>SUMIFS(СВЦЭМ!$D$39:$D$782,СВЦЭМ!$A$39:$A$782,$A182,СВЦЭМ!$B$39:$B$782,D$155)+'СЕТ СН'!$I$14+СВЦЭМ!$D$10+'СЕТ СН'!$I$6-'СЕТ СН'!$I$26</f>
        <v>1755.4636323200002</v>
      </c>
      <c r="E182" s="36">
        <f>SUMIFS(СВЦЭМ!$D$39:$D$782,СВЦЭМ!$A$39:$A$782,$A182,СВЦЭМ!$B$39:$B$782,E$155)+'СЕТ СН'!$I$14+СВЦЭМ!$D$10+'СЕТ СН'!$I$6-'СЕТ СН'!$I$26</f>
        <v>1751.9542271400001</v>
      </c>
      <c r="F182" s="36">
        <f>SUMIFS(СВЦЭМ!$D$39:$D$782,СВЦЭМ!$A$39:$A$782,$A182,СВЦЭМ!$B$39:$B$782,F$155)+'СЕТ СН'!$I$14+СВЦЭМ!$D$10+'СЕТ СН'!$I$6-'СЕТ СН'!$I$26</f>
        <v>1751.8022775300001</v>
      </c>
      <c r="G182" s="36">
        <f>SUMIFS(СВЦЭМ!$D$39:$D$782,СВЦЭМ!$A$39:$A$782,$A182,СВЦЭМ!$B$39:$B$782,G$155)+'СЕТ СН'!$I$14+СВЦЭМ!$D$10+'СЕТ СН'!$I$6-'СЕТ СН'!$I$26</f>
        <v>1762.29509736</v>
      </c>
      <c r="H182" s="36">
        <f>SUMIFS(СВЦЭМ!$D$39:$D$782,СВЦЭМ!$A$39:$A$782,$A182,СВЦЭМ!$B$39:$B$782,H$155)+'СЕТ СН'!$I$14+СВЦЭМ!$D$10+'СЕТ СН'!$I$6-'СЕТ СН'!$I$26</f>
        <v>1775.7015333099998</v>
      </c>
      <c r="I182" s="36">
        <f>SUMIFS(СВЦЭМ!$D$39:$D$782,СВЦЭМ!$A$39:$A$782,$A182,СВЦЭМ!$B$39:$B$782,I$155)+'СЕТ СН'!$I$14+СВЦЭМ!$D$10+'СЕТ СН'!$I$6-'СЕТ СН'!$I$26</f>
        <v>1705.64541891</v>
      </c>
      <c r="J182" s="36">
        <f>SUMIFS(СВЦЭМ!$D$39:$D$782,СВЦЭМ!$A$39:$A$782,$A182,СВЦЭМ!$B$39:$B$782,J$155)+'СЕТ СН'!$I$14+СВЦЭМ!$D$10+'СЕТ СН'!$I$6-'СЕТ СН'!$I$26</f>
        <v>1625.0992397599998</v>
      </c>
      <c r="K182" s="36">
        <f>SUMIFS(СВЦЭМ!$D$39:$D$782,СВЦЭМ!$A$39:$A$782,$A182,СВЦЭМ!$B$39:$B$782,K$155)+'СЕТ СН'!$I$14+СВЦЭМ!$D$10+'СЕТ СН'!$I$6-'СЕТ СН'!$I$26</f>
        <v>1573.3118182100002</v>
      </c>
      <c r="L182" s="36">
        <f>SUMIFS(СВЦЭМ!$D$39:$D$782,СВЦЭМ!$A$39:$A$782,$A182,СВЦЭМ!$B$39:$B$782,L$155)+'СЕТ СН'!$I$14+СВЦЭМ!$D$10+'СЕТ СН'!$I$6-'СЕТ СН'!$I$26</f>
        <v>1580.20858168</v>
      </c>
      <c r="M182" s="36">
        <f>SUMIFS(СВЦЭМ!$D$39:$D$782,СВЦЭМ!$A$39:$A$782,$A182,СВЦЭМ!$B$39:$B$782,M$155)+'СЕТ СН'!$I$14+СВЦЭМ!$D$10+'СЕТ СН'!$I$6-'СЕТ СН'!$I$26</f>
        <v>1591.9644270600002</v>
      </c>
      <c r="N182" s="36">
        <f>SUMIFS(СВЦЭМ!$D$39:$D$782,СВЦЭМ!$A$39:$A$782,$A182,СВЦЭМ!$B$39:$B$782,N$155)+'СЕТ СН'!$I$14+СВЦЭМ!$D$10+'СЕТ СН'!$I$6-'СЕТ СН'!$I$26</f>
        <v>1621.70810682</v>
      </c>
      <c r="O182" s="36">
        <f>SUMIFS(СВЦЭМ!$D$39:$D$782,СВЦЭМ!$A$39:$A$782,$A182,СВЦЭМ!$B$39:$B$782,O$155)+'СЕТ СН'!$I$14+СВЦЭМ!$D$10+'СЕТ СН'!$I$6-'СЕТ СН'!$I$26</f>
        <v>1675.4028216199999</v>
      </c>
      <c r="P182" s="36">
        <f>SUMIFS(СВЦЭМ!$D$39:$D$782,СВЦЭМ!$A$39:$A$782,$A182,СВЦЭМ!$B$39:$B$782,P$155)+'СЕТ СН'!$I$14+СВЦЭМ!$D$10+'СЕТ СН'!$I$6-'СЕТ СН'!$I$26</f>
        <v>1691.9024588799998</v>
      </c>
      <c r="Q182" s="36">
        <f>SUMIFS(СВЦЭМ!$D$39:$D$782,СВЦЭМ!$A$39:$A$782,$A182,СВЦЭМ!$B$39:$B$782,Q$155)+'СЕТ СН'!$I$14+СВЦЭМ!$D$10+'СЕТ СН'!$I$6-'СЕТ СН'!$I$26</f>
        <v>1675.2991340899998</v>
      </c>
      <c r="R182" s="36">
        <f>SUMIFS(СВЦЭМ!$D$39:$D$782,СВЦЭМ!$A$39:$A$782,$A182,СВЦЭМ!$B$39:$B$782,R$155)+'СЕТ СН'!$I$14+СВЦЭМ!$D$10+'СЕТ СН'!$I$6-'СЕТ СН'!$I$26</f>
        <v>1676.0211437799999</v>
      </c>
      <c r="S182" s="36">
        <f>SUMIFS(СВЦЭМ!$D$39:$D$782,СВЦЭМ!$A$39:$A$782,$A182,СВЦЭМ!$B$39:$B$782,S$155)+'СЕТ СН'!$I$14+СВЦЭМ!$D$10+'СЕТ СН'!$I$6-'СЕТ СН'!$I$26</f>
        <v>1698.3516399</v>
      </c>
      <c r="T182" s="36">
        <f>SUMIFS(СВЦЭМ!$D$39:$D$782,СВЦЭМ!$A$39:$A$782,$A182,СВЦЭМ!$B$39:$B$782,T$155)+'СЕТ СН'!$I$14+СВЦЭМ!$D$10+'СЕТ СН'!$I$6-'СЕТ СН'!$I$26</f>
        <v>1616.9632078099999</v>
      </c>
      <c r="U182" s="36">
        <f>SUMIFS(СВЦЭМ!$D$39:$D$782,СВЦЭМ!$A$39:$A$782,$A182,СВЦЭМ!$B$39:$B$782,U$155)+'СЕТ СН'!$I$14+СВЦЭМ!$D$10+'СЕТ СН'!$I$6-'СЕТ СН'!$I$26</f>
        <v>1534.0457169699998</v>
      </c>
      <c r="V182" s="36">
        <f>SUMIFS(СВЦЭМ!$D$39:$D$782,СВЦЭМ!$A$39:$A$782,$A182,СВЦЭМ!$B$39:$B$782,V$155)+'СЕТ СН'!$I$14+СВЦЭМ!$D$10+'СЕТ СН'!$I$6-'СЕТ СН'!$I$26</f>
        <v>1515.66430218</v>
      </c>
      <c r="W182" s="36">
        <f>SUMIFS(СВЦЭМ!$D$39:$D$782,СВЦЭМ!$A$39:$A$782,$A182,СВЦЭМ!$B$39:$B$782,W$155)+'СЕТ СН'!$I$14+СВЦЭМ!$D$10+'СЕТ СН'!$I$6-'СЕТ СН'!$I$26</f>
        <v>1524.8214921600002</v>
      </c>
      <c r="X182" s="36">
        <f>SUMIFS(СВЦЭМ!$D$39:$D$782,СВЦЭМ!$A$39:$A$782,$A182,СВЦЭМ!$B$39:$B$782,X$155)+'СЕТ СН'!$I$14+СВЦЭМ!$D$10+'СЕТ СН'!$I$6-'СЕТ СН'!$I$26</f>
        <v>1521.77361905</v>
      </c>
      <c r="Y182" s="36">
        <f>SUMIFS(СВЦЭМ!$D$39:$D$782,СВЦЭМ!$A$39:$A$782,$A182,СВЦЭМ!$B$39:$B$782,Y$155)+'СЕТ СН'!$I$14+СВЦЭМ!$D$10+'СЕТ СН'!$I$6-'СЕТ СН'!$I$26</f>
        <v>1562.5946564999999</v>
      </c>
    </row>
    <row r="183" spans="1:27" ht="15.75" x14ac:dyDescent="0.2">
      <c r="A183" s="35">
        <f t="shared" si="4"/>
        <v>44314</v>
      </c>
      <c r="B183" s="36">
        <f>SUMIFS(СВЦЭМ!$D$39:$D$782,СВЦЭМ!$A$39:$A$782,$A183,СВЦЭМ!$B$39:$B$782,B$155)+'СЕТ СН'!$I$14+СВЦЭМ!$D$10+'СЕТ СН'!$I$6-'СЕТ СН'!$I$26</f>
        <v>1695.6820728500002</v>
      </c>
      <c r="C183" s="36">
        <f>SUMIFS(СВЦЭМ!$D$39:$D$782,СВЦЭМ!$A$39:$A$782,$A183,СВЦЭМ!$B$39:$B$782,C$155)+'СЕТ СН'!$I$14+СВЦЭМ!$D$10+'СЕТ СН'!$I$6-'СЕТ СН'!$I$26</f>
        <v>1782.3259887700001</v>
      </c>
      <c r="D183" s="36">
        <f>SUMIFS(СВЦЭМ!$D$39:$D$782,СВЦЭМ!$A$39:$A$782,$A183,СВЦЭМ!$B$39:$B$782,D$155)+'СЕТ СН'!$I$14+СВЦЭМ!$D$10+'СЕТ СН'!$I$6-'СЕТ СН'!$I$26</f>
        <v>1806.0875495199998</v>
      </c>
      <c r="E183" s="36">
        <f>SUMIFS(СВЦЭМ!$D$39:$D$782,СВЦЭМ!$A$39:$A$782,$A183,СВЦЭМ!$B$39:$B$782,E$155)+'СЕТ СН'!$I$14+СВЦЭМ!$D$10+'СЕТ СН'!$I$6-'СЕТ СН'!$I$26</f>
        <v>1806.0942804299998</v>
      </c>
      <c r="F183" s="36">
        <f>SUMIFS(СВЦЭМ!$D$39:$D$782,СВЦЭМ!$A$39:$A$782,$A183,СВЦЭМ!$B$39:$B$782,F$155)+'СЕТ СН'!$I$14+СВЦЭМ!$D$10+'СЕТ СН'!$I$6-'СЕТ СН'!$I$26</f>
        <v>1816.3245654399998</v>
      </c>
      <c r="G183" s="36">
        <f>SUMIFS(СВЦЭМ!$D$39:$D$782,СВЦЭМ!$A$39:$A$782,$A183,СВЦЭМ!$B$39:$B$782,G$155)+'СЕТ СН'!$I$14+СВЦЭМ!$D$10+'СЕТ СН'!$I$6-'СЕТ СН'!$I$26</f>
        <v>1823.5387182099998</v>
      </c>
      <c r="H183" s="36">
        <f>SUMIFS(СВЦЭМ!$D$39:$D$782,СВЦЭМ!$A$39:$A$782,$A183,СВЦЭМ!$B$39:$B$782,H$155)+'СЕТ СН'!$I$14+СВЦЭМ!$D$10+'СЕТ СН'!$I$6-'СЕТ СН'!$I$26</f>
        <v>1813.2151419799998</v>
      </c>
      <c r="I183" s="36">
        <f>SUMIFS(СВЦЭМ!$D$39:$D$782,СВЦЭМ!$A$39:$A$782,$A183,СВЦЭМ!$B$39:$B$782,I$155)+'СЕТ СН'!$I$14+СВЦЭМ!$D$10+'СЕТ СН'!$I$6-'СЕТ СН'!$I$26</f>
        <v>1729.0826326400002</v>
      </c>
      <c r="J183" s="36">
        <f>SUMIFS(СВЦЭМ!$D$39:$D$782,СВЦЭМ!$A$39:$A$782,$A183,СВЦЭМ!$B$39:$B$782,J$155)+'СЕТ СН'!$I$14+СВЦЭМ!$D$10+'СЕТ СН'!$I$6-'СЕТ СН'!$I$26</f>
        <v>1647.8020050099999</v>
      </c>
      <c r="K183" s="36">
        <f>SUMIFS(СВЦЭМ!$D$39:$D$782,СВЦЭМ!$A$39:$A$782,$A183,СВЦЭМ!$B$39:$B$782,K$155)+'СЕТ СН'!$I$14+СВЦЭМ!$D$10+'СЕТ СН'!$I$6-'СЕТ СН'!$I$26</f>
        <v>1584.4125527300002</v>
      </c>
      <c r="L183" s="36">
        <f>SUMIFS(СВЦЭМ!$D$39:$D$782,СВЦЭМ!$A$39:$A$782,$A183,СВЦЭМ!$B$39:$B$782,L$155)+'СЕТ СН'!$I$14+СВЦЭМ!$D$10+'СЕТ СН'!$I$6-'СЕТ СН'!$I$26</f>
        <v>1580.6309576200001</v>
      </c>
      <c r="M183" s="36">
        <f>SUMIFS(СВЦЭМ!$D$39:$D$782,СВЦЭМ!$A$39:$A$782,$A183,СВЦЭМ!$B$39:$B$782,M$155)+'СЕТ СН'!$I$14+СВЦЭМ!$D$10+'СЕТ СН'!$I$6-'СЕТ СН'!$I$26</f>
        <v>1595.8174016500002</v>
      </c>
      <c r="N183" s="36">
        <f>SUMIFS(СВЦЭМ!$D$39:$D$782,СВЦЭМ!$A$39:$A$782,$A183,СВЦЭМ!$B$39:$B$782,N$155)+'СЕТ СН'!$I$14+СВЦЭМ!$D$10+'СЕТ СН'!$I$6-'СЕТ СН'!$I$26</f>
        <v>1637.0248802400001</v>
      </c>
      <c r="O183" s="36">
        <f>SUMIFS(СВЦЭМ!$D$39:$D$782,СВЦЭМ!$A$39:$A$782,$A183,СВЦЭМ!$B$39:$B$782,O$155)+'СЕТ СН'!$I$14+СВЦЭМ!$D$10+'СЕТ СН'!$I$6-'СЕТ СН'!$I$26</f>
        <v>1679.2724227600002</v>
      </c>
      <c r="P183" s="36">
        <f>SUMIFS(СВЦЭМ!$D$39:$D$782,СВЦЭМ!$A$39:$A$782,$A183,СВЦЭМ!$B$39:$B$782,P$155)+'СЕТ СН'!$I$14+СВЦЭМ!$D$10+'СЕТ СН'!$I$6-'СЕТ СН'!$I$26</f>
        <v>1728.0649816800001</v>
      </c>
      <c r="Q183" s="36">
        <f>SUMIFS(СВЦЭМ!$D$39:$D$782,СВЦЭМ!$A$39:$A$782,$A183,СВЦЭМ!$B$39:$B$782,Q$155)+'СЕТ СН'!$I$14+СВЦЭМ!$D$10+'СЕТ СН'!$I$6-'СЕТ СН'!$I$26</f>
        <v>1729.4719004100002</v>
      </c>
      <c r="R183" s="36">
        <f>SUMIFS(СВЦЭМ!$D$39:$D$782,СВЦЭМ!$A$39:$A$782,$A183,СВЦЭМ!$B$39:$B$782,R$155)+'СЕТ СН'!$I$14+СВЦЭМ!$D$10+'СЕТ СН'!$I$6-'СЕТ СН'!$I$26</f>
        <v>1726.98584979</v>
      </c>
      <c r="S183" s="36">
        <f>SUMIFS(СВЦЭМ!$D$39:$D$782,СВЦЭМ!$A$39:$A$782,$A183,СВЦЭМ!$B$39:$B$782,S$155)+'СЕТ СН'!$I$14+СВЦЭМ!$D$10+'СЕТ СН'!$I$6-'СЕТ СН'!$I$26</f>
        <v>1733.9664865599998</v>
      </c>
      <c r="T183" s="36">
        <f>SUMIFS(СВЦЭМ!$D$39:$D$782,СВЦЭМ!$A$39:$A$782,$A183,СВЦЭМ!$B$39:$B$782,T$155)+'СЕТ СН'!$I$14+СВЦЭМ!$D$10+'СЕТ СН'!$I$6-'СЕТ СН'!$I$26</f>
        <v>1647.5772908399999</v>
      </c>
      <c r="U183" s="36">
        <f>SUMIFS(СВЦЭМ!$D$39:$D$782,СВЦЭМ!$A$39:$A$782,$A183,СВЦЭМ!$B$39:$B$782,U$155)+'СЕТ СН'!$I$14+СВЦЭМ!$D$10+'СЕТ СН'!$I$6-'СЕТ СН'!$I$26</f>
        <v>1573.00346842</v>
      </c>
      <c r="V183" s="36">
        <f>SUMIFS(СВЦЭМ!$D$39:$D$782,СВЦЭМ!$A$39:$A$782,$A183,СВЦЭМ!$B$39:$B$782,V$155)+'СЕТ СН'!$I$14+СВЦЭМ!$D$10+'СЕТ СН'!$I$6-'СЕТ СН'!$I$26</f>
        <v>1544.0419574000002</v>
      </c>
      <c r="W183" s="36">
        <f>SUMIFS(СВЦЭМ!$D$39:$D$782,СВЦЭМ!$A$39:$A$782,$A183,СВЦЭМ!$B$39:$B$782,W$155)+'СЕТ СН'!$I$14+СВЦЭМ!$D$10+'СЕТ СН'!$I$6-'СЕТ СН'!$I$26</f>
        <v>1562.9199135100002</v>
      </c>
      <c r="X183" s="36">
        <f>SUMIFS(СВЦЭМ!$D$39:$D$782,СВЦЭМ!$A$39:$A$782,$A183,СВЦЭМ!$B$39:$B$782,X$155)+'СЕТ СН'!$I$14+СВЦЭМ!$D$10+'СЕТ СН'!$I$6-'СЕТ СН'!$I$26</f>
        <v>1598.3587849700002</v>
      </c>
      <c r="Y183" s="36">
        <f>SUMIFS(СВЦЭМ!$D$39:$D$782,СВЦЭМ!$A$39:$A$782,$A183,СВЦЭМ!$B$39:$B$782,Y$155)+'СЕТ СН'!$I$14+СВЦЭМ!$D$10+'СЕТ СН'!$I$6-'СЕТ СН'!$I$26</f>
        <v>1664.03594806</v>
      </c>
    </row>
    <row r="184" spans="1:27" ht="15.75" x14ac:dyDescent="0.2">
      <c r="A184" s="35">
        <f t="shared" si="4"/>
        <v>44315</v>
      </c>
      <c r="B184" s="36">
        <f>SUMIFS(СВЦЭМ!$D$39:$D$782,СВЦЭМ!$A$39:$A$782,$A184,СВЦЭМ!$B$39:$B$782,B$155)+'СЕТ СН'!$I$14+СВЦЭМ!$D$10+'СЕТ СН'!$I$6-'СЕТ СН'!$I$26</f>
        <v>1703.5632778300001</v>
      </c>
      <c r="C184" s="36">
        <f>SUMIFS(СВЦЭМ!$D$39:$D$782,СВЦЭМ!$A$39:$A$782,$A184,СВЦЭМ!$B$39:$B$782,C$155)+'СЕТ СН'!$I$14+СВЦЭМ!$D$10+'СЕТ СН'!$I$6-'СЕТ СН'!$I$26</f>
        <v>1799.79599822</v>
      </c>
      <c r="D184" s="36">
        <f>SUMIFS(СВЦЭМ!$D$39:$D$782,СВЦЭМ!$A$39:$A$782,$A184,СВЦЭМ!$B$39:$B$782,D$155)+'СЕТ СН'!$I$14+СВЦЭМ!$D$10+'СЕТ СН'!$I$6-'СЕТ СН'!$I$26</f>
        <v>1802.9260058499999</v>
      </c>
      <c r="E184" s="36">
        <f>SUMIFS(СВЦЭМ!$D$39:$D$782,СВЦЭМ!$A$39:$A$782,$A184,СВЦЭМ!$B$39:$B$782,E$155)+'СЕТ СН'!$I$14+СВЦЭМ!$D$10+'СЕТ СН'!$I$6-'СЕТ СН'!$I$26</f>
        <v>1798.9206082400001</v>
      </c>
      <c r="F184" s="36">
        <f>SUMIFS(СВЦЭМ!$D$39:$D$782,СВЦЭМ!$A$39:$A$782,$A184,СВЦЭМ!$B$39:$B$782,F$155)+'СЕТ СН'!$I$14+СВЦЭМ!$D$10+'СЕТ СН'!$I$6-'СЕТ СН'!$I$26</f>
        <v>1811.80862041</v>
      </c>
      <c r="G184" s="36">
        <f>SUMIFS(СВЦЭМ!$D$39:$D$782,СВЦЭМ!$A$39:$A$782,$A184,СВЦЭМ!$B$39:$B$782,G$155)+'СЕТ СН'!$I$14+СВЦЭМ!$D$10+'СЕТ СН'!$I$6-'СЕТ СН'!$I$26</f>
        <v>1820.0540487100002</v>
      </c>
      <c r="H184" s="36">
        <f>SUMIFS(СВЦЭМ!$D$39:$D$782,СВЦЭМ!$A$39:$A$782,$A184,СВЦЭМ!$B$39:$B$782,H$155)+'СЕТ СН'!$I$14+СВЦЭМ!$D$10+'СЕТ СН'!$I$6-'СЕТ СН'!$I$26</f>
        <v>1820.52408853</v>
      </c>
      <c r="I184" s="36">
        <f>SUMIFS(СВЦЭМ!$D$39:$D$782,СВЦЭМ!$A$39:$A$782,$A184,СВЦЭМ!$B$39:$B$782,I$155)+'СЕТ СН'!$I$14+СВЦЭМ!$D$10+'СЕТ СН'!$I$6-'СЕТ СН'!$I$26</f>
        <v>1720.6158983099999</v>
      </c>
      <c r="J184" s="36">
        <f>SUMIFS(СВЦЭМ!$D$39:$D$782,СВЦЭМ!$A$39:$A$782,$A184,СВЦЭМ!$B$39:$B$782,J$155)+'СЕТ СН'!$I$14+СВЦЭМ!$D$10+'СЕТ СН'!$I$6-'СЕТ СН'!$I$26</f>
        <v>1654.0685336800002</v>
      </c>
      <c r="K184" s="36">
        <f>SUMIFS(СВЦЭМ!$D$39:$D$782,СВЦЭМ!$A$39:$A$782,$A184,СВЦЭМ!$B$39:$B$782,K$155)+'СЕТ СН'!$I$14+СВЦЭМ!$D$10+'СЕТ СН'!$I$6-'СЕТ СН'!$I$26</f>
        <v>1588.45680709</v>
      </c>
      <c r="L184" s="36">
        <f>SUMIFS(СВЦЭМ!$D$39:$D$782,СВЦЭМ!$A$39:$A$782,$A184,СВЦЭМ!$B$39:$B$782,L$155)+'СЕТ СН'!$I$14+СВЦЭМ!$D$10+'СЕТ СН'!$I$6-'СЕТ СН'!$I$26</f>
        <v>1593.4451918200002</v>
      </c>
      <c r="M184" s="36">
        <f>SUMIFS(СВЦЭМ!$D$39:$D$782,СВЦЭМ!$A$39:$A$782,$A184,СВЦЭМ!$B$39:$B$782,M$155)+'СЕТ СН'!$I$14+СВЦЭМ!$D$10+'СЕТ СН'!$I$6-'СЕТ СН'!$I$26</f>
        <v>1603.1792752699998</v>
      </c>
      <c r="N184" s="36">
        <f>SUMIFS(СВЦЭМ!$D$39:$D$782,СВЦЭМ!$A$39:$A$782,$A184,СВЦЭМ!$B$39:$B$782,N$155)+'СЕТ СН'!$I$14+СВЦЭМ!$D$10+'СЕТ СН'!$I$6-'СЕТ СН'!$I$26</f>
        <v>1635.07810397</v>
      </c>
      <c r="O184" s="36">
        <f>SUMIFS(СВЦЭМ!$D$39:$D$782,СВЦЭМ!$A$39:$A$782,$A184,СВЦЭМ!$B$39:$B$782,O$155)+'СЕТ СН'!$I$14+СВЦЭМ!$D$10+'СЕТ СН'!$I$6-'СЕТ СН'!$I$26</f>
        <v>1686.8621533400001</v>
      </c>
      <c r="P184" s="36">
        <f>SUMIFS(СВЦЭМ!$D$39:$D$782,СВЦЭМ!$A$39:$A$782,$A184,СВЦЭМ!$B$39:$B$782,P$155)+'СЕТ СН'!$I$14+СВЦЭМ!$D$10+'СЕТ СН'!$I$6-'СЕТ СН'!$I$26</f>
        <v>1726.3207873699998</v>
      </c>
      <c r="Q184" s="36">
        <f>SUMIFS(СВЦЭМ!$D$39:$D$782,СВЦЭМ!$A$39:$A$782,$A184,СВЦЭМ!$B$39:$B$782,Q$155)+'СЕТ СН'!$I$14+СВЦЭМ!$D$10+'СЕТ СН'!$I$6-'СЕТ СН'!$I$26</f>
        <v>1720.06749562</v>
      </c>
      <c r="R184" s="36">
        <f>SUMIFS(СВЦЭМ!$D$39:$D$782,СВЦЭМ!$A$39:$A$782,$A184,СВЦЭМ!$B$39:$B$782,R$155)+'СЕТ СН'!$I$14+СВЦЭМ!$D$10+'СЕТ СН'!$I$6-'СЕТ СН'!$I$26</f>
        <v>1722.98556577</v>
      </c>
      <c r="S184" s="36">
        <f>SUMIFS(СВЦЭМ!$D$39:$D$782,СВЦЭМ!$A$39:$A$782,$A184,СВЦЭМ!$B$39:$B$782,S$155)+'СЕТ СН'!$I$14+СВЦЭМ!$D$10+'СЕТ СН'!$I$6-'СЕТ СН'!$I$26</f>
        <v>1743.6174202699999</v>
      </c>
      <c r="T184" s="36">
        <f>SUMIFS(СВЦЭМ!$D$39:$D$782,СВЦЭМ!$A$39:$A$782,$A184,СВЦЭМ!$B$39:$B$782,T$155)+'СЕТ СН'!$I$14+СВЦЭМ!$D$10+'СЕТ СН'!$I$6-'СЕТ СН'!$I$26</f>
        <v>1651.0381486000001</v>
      </c>
      <c r="U184" s="36">
        <f>SUMIFS(СВЦЭМ!$D$39:$D$782,СВЦЭМ!$A$39:$A$782,$A184,СВЦЭМ!$B$39:$B$782,U$155)+'СЕТ СН'!$I$14+СВЦЭМ!$D$10+'СЕТ СН'!$I$6-'СЕТ СН'!$I$26</f>
        <v>1563.7790534599999</v>
      </c>
      <c r="V184" s="36">
        <f>SUMIFS(СВЦЭМ!$D$39:$D$782,СВЦЭМ!$A$39:$A$782,$A184,СВЦЭМ!$B$39:$B$782,V$155)+'СЕТ СН'!$I$14+СВЦЭМ!$D$10+'СЕТ СН'!$I$6-'СЕТ СН'!$I$26</f>
        <v>1531.47226993</v>
      </c>
      <c r="W184" s="36">
        <f>SUMIFS(СВЦЭМ!$D$39:$D$782,СВЦЭМ!$A$39:$A$782,$A184,СВЦЭМ!$B$39:$B$782,W$155)+'СЕТ СН'!$I$14+СВЦЭМ!$D$10+'СЕТ СН'!$I$6-'СЕТ СН'!$I$26</f>
        <v>1539.31775148</v>
      </c>
      <c r="X184" s="36">
        <f>SUMIFS(СВЦЭМ!$D$39:$D$782,СВЦЭМ!$A$39:$A$782,$A184,СВЦЭМ!$B$39:$B$782,X$155)+'СЕТ СН'!$I$14+СВЦЭМ!$D$10+'СЕТ СН'!$I$6-'СЕТ СН'!$I$26</f>
        <v>1563.4985020200002</v>
      </c>
      <c r="Y184" s="36">
        <f>SUMIFS(СВЦЭМ!$D$39:$D$782,СВЦЭМ!$A$39:$A$782,$A184,СВЦЭМ!$B$39:$B$782,Y$155)+'СЕТ СН'!$I$14+СВЦЭМ!$D$10+'СЕТ СН'!$I$6-'СЕТ СН'!$I$26</f>
        <v>1630.4322376300001</v>
      </c>
    </row>
    <row r="185" spans="1:27" ht="15.75" x14ac:dyDescent="0.2">
      <c r="A185" s="35">
        <f t="shared" si="4"/>
        <v>44316</v>
      </c>
      <c r="B185" s="36">
        <f>SUMIFS(СВЦЭМ!$D$39:$D$782,СВЦЭМ!$A$39:$A$782,$A185,СВЦЭМ!$B$39:$B$782,B$155)+'СЕТ СН'!$I$14+СВЦЭМ!$D$10+'СЕТ СН'!$I$6-'СЕТ СН'!$I$26</f>
        <v>1687.76708852</v>
      </c>
      <c r="C185" s="36">
        <f>SUMIFS(СВЦЭМ!$D$39:$D$782,СВЦЭМ!$A$39:$A$782,$A185,СВЦЭМ!$B$39:$B$782,C$155)+'СЕТ СН'!$I$14+СВЦЭМ!$D$10+'СЕТ СН'!$I$6-'СЕТ СН'!$I$26</f>
        <v>1771.7351925299999</v>
      </c>
      <c r="D185" s="36">
        <f>SUMIFS(СВЦЭМ!$D$39:$D$782,СВЦЭМ!$A$39:$A$782,$A185,СВЦЭМ!$B$39:$B$782,D$155)+'СЕТ СН'!$I$14+СВЦЭМ!$D$10+'СЕТ СН'!$I$6-'СЕТ СН'!$I$26</f>
        <v>1794.96825386</v>
      </c>
      <c r="E185" s="36">
        <f>SUMIFS(СВЦЭМ!$D$39:$D$782,СВЦЭМ!$A$39:$A$782,$A185,СВЦЭМ!$B$39:$B$782,E$155)+'СЕТ СН'!$I$14+СВЦЭМ!$D$10+'СЕТ СН'!$I$6-'СЕТ СН'!$I$26</f>
        <v>1790.2929174800001</v>
      </c>
      <c r="F185" s="36">
        <f>SUMIFS(СВЦЭМ!$D$39:$D$782,СВЦЭМ!$A$39:$A$782,$A185,СВЦЭМ!$B$39:$B$782,F$155)+'СЕТ СН'!$I$14+СВЦЭМ!$D$10+'СЕТ СН'!$I$6-'СЕТ СН'!$I$26</f>
        <v>1802.4723440799999</v>
      </c>
      <c r="G185" s="36">
        <f>SUMIFS(СВЦЭМ!$D$39:$D$782,СВЦЭМ!$A$39:$A$782,$A185,СВЦЭМ!$B$39:$B$782,G$155)+'СЕТ СН'!$I$14+СВЦЭМ!$D$10+'СЕТ СН'!$I$6-'СЕТ СН'!$I$26</f>
        <v>1819.8222052900001</v>
      </c>
      <c r="H185" s="36">
        <f>SUMIFS(СВЦЭМ!$D$39:$D$782,СВЦЭМ!$A$39:$A$782,$A185,СВЦЭМ!$B$39:$B$782,H$155)+'СЕТ СН'!$I$14+СВЦЭМ!$D$10+'СЕТ СН'!$I$6-'СЕТ СН'!$I$26</f>
        <v>1823.2297757299998</v>
      </c>
      <c r="I185" s="36">
        <f>SUMIFS(СВЦЭМ!$D$39:$D$782,СВЦЭМ!$A$39:$A$782,$A185,СВЦЭМ!$B$39:$B$782,I$155)+'СЕТ СН'!$I$14+СВЦЭМ!$D$10+'СЕТ СН'!$I$6-'СЕТ СН'!$I$26</f>
        <v>1744.2855351799999</v>
      </c>
      <c r="J185" s="36">
        <f>SUMIFS(СВЦЭМ!$D$39:$D$782,СВЦЭМ!$A$39:$A$782,$A185,СВЦЭМ!$B$39:$B$782,J$155)+'СЕТ СН'!$I$14+СВЦЭМ!$D$10+'СЕТ СН'!$I$6-'СЕТ СН'!$I$26</f>
        <v>1674.1542074700001</v>
      </c>
      <c r="K185" s="36">
        <f>SUMIFS(СВЦЭМ!$D$39:$D$782,СВЦЭМ!$A$39:$A$782,$A185,СВЦЭМ!$B$39:$B$782,K$155)+'СЕТ СН'!$I$14+СВЦЭМ!$D$10+'СЕТ СН'!$I$6-'СЕТ СН'!$I$26</f>
        <v>1638.7772111300001</v>
      </c>
      <c r="L185" s="36">
        <f>SUMIFS(СВЦЭМ!$D$39:$D$782,СВЦЭМ!$A$39:$A$782,$A185,СВЦЭМ!$B$39:$B$782,L$155)+'СЕТ СН'!$I$14+СВЦЭМ!$D$10+'СЕТ СН'!$I$6-'СЕТ СН'!$I$26</f>
        <v>1613.4407247200002</v>
      </c>
      <c r="M185" s="36">
        <f>SUMIFS(СВЦЭМ!$D$39:$D$782,СВЦЭМ!$A$39:$A$782,$A185,СВЦЭМ!$B$39:$B$782,M$155)+'СЕТ СН'!$I$14+СВЦЭМ!$D$10+'СЕТ СН'!$I$6-'СЕТ СН'!$I$26</f>
        <v>1621.81062195</v>
      </c>
      <c r="N185" s="36">
        <f>SUMIFS(СВЦЭМ!$D$39:$D$782,СВЦЭМ!$A$39:$A$782,$A185,СВЦЭМ!$B$39:$B$782,N$155)+'СЕТ СН'!$I$14+СВЦЭМ!$D$10+'СЕТ СН'!$I$6-'СЕТ СН'!$I$26</f>
        <v>1686.3461974799998</v>
      </c>
      <c r="O185" s="36">
        <f>SUMIFS(СВЦЭМ!$D$39:$D$782,СВЦЭМ!$A$39:$A$782,$A185,СВЦЭМ!$B$39:$B$782,O$155)+'СЕТ СН'!$I$14+СВЦЭМ!$D$10+'СЕТ СН'!$I$6-'СЕТ СН'!$I$26</f>
        <v>1726.52272597</v>
      </c>
      <c r="P185" s="36">
        <f>SUMIFS(СВЦЭМ!$D$39:$D$782,СВЦЭМ!$A$39:$A$782,$A185,СВЦЭМ!$B$39:$B$782,P$155)+'СЕТ СН'!$I$14+СВЦЭМ!$D$10+'СЕТ СН'!$I$6-'СЕТ СН'!$I$26</f>
        <v>1753.31566256</v>
      </c>
      <c r="Q185" s="36">
        <f>SUMIFS(СВЦЭМ!$D$39:$D$782,СВЦЭМ!$A$39:$A$782,$A185,СВЦЭМ!$B$39:$B$782,Q$155)+'СЕТ СН'!$I$14+СВЦЭМ!$D$10+'СЕТ СН'!$I$6-'СЕТ СН'!$I$26</f>
        <v>1747.3568352699999</v>
      </c>
      <c r="R185" s="36">
        <f>SUMIFS(СВЦЭМ!$D$39:$D$782,СВЦЭМ!$A$39:$A$782,$A185,СВЦЭМ!$B$39:$B$782,R$155)+'СЕТ СН'!$I$14+СВЦЭМ!$D$10+'СЕТ СН'!$I$6-'СЕТ СН'!$I$26</f>
        <v>1737.8827422700001</v>
      </c>
      <c r="S185" s="36">
        <f>SUMIFS(СВЦЭМ!$D$39:$D$782,СВЦЭМ!$A$39:$A$782,$A185,СВЦЭМ!$B$39:$B$782,S$155)+'СЕТ СН'!$I$14+СВЦЭМ!$D$10+'СЕТ СН'!$I$6-'СЕТ СН'!$I$26</f>
        <v>1728.55481491</v>
      </c>
      <c r="T185" s="36">
        <f>SUMIFS(СВЦЭМ!$D$39:$D$782,СВЦЭМ!$A$39:$A$782,$A185,СВЦЭМ!$B$39:$B$782,T$155)+'СЕТ СН'!$I$14+СВЦЭМ!$D$10+'СЕТ СН'!$I$6-'СЕТ СН'!$I$26</f>
        <v>1634.3228493500001</v>
      </c>
      <c r="U185" s="36">
        <f>SUMIFS(СВЦЭМ!$D$39:$D$782,СВЦЭМ!$A$39:$A$782,$A185,СВЦЭМ!$B$39:$B$782,U$155)+'СЕТ СН'!$I$14+СВЦЭМ!$D$10+'СЕТ СН'!$I$6-'СЕТ СН'!$I$26</f>
        <v>1551.86986656</v>
      </c>
      <c r="V185" s="36">
        <f>SUMIFS(СВЦЭМ!$D$39:$D$782,СВЦЭМ!$A$39:$A$782,$A185,СВЦЭМ!$B$39:$B$782,V$155)+'СЕТ СН'!$I$14+СВЦЭМ!$D$10+'СЕТ СН'!$I$6-'СЕТ СН'!$I$26</f>
        <v>1520.7917378500001</v>
      </c>
      <c r="W185" s="36">
        <f>SUMIFS(СВЦЭМ!$D$39:$D$782,СВЦЭМ!$A$39:$A$782,$A185,СВЦЭМ!$B$39:$B$782,W$155)+'СЕТ СН'!$I$14+СВЦЭМ!$D$10+'СЕТ СН'!$I$6-'СЕТ СН'!$I$26</f>
        <v>1527.62718657</v>
      </c>
      <c r="X185" s="36">
        <f>SUMIFS(СВЦЭМ!$D$39:$D$782,СВЦЭМ!$A$39:$A$782,$A185,СВЦЭМ!$B$39:$B$782,X$155)+'СЕТ СН'!$I$14+СВЦЭМ!$D$10+'СЕТ СН'!$I$6-'СЕТ СН'!$I$26</f>
        <v>1568.58934619</v>
      </c>
      <c r="Y185" s="36">
        <f>SUMIFS(СВЦЭМ!$D$39:$D$782,СВЦЭМ!$A$39:$A$782,$A185,СВЦЭМ!$B$39:$B$782,Y$155)+'СЕТ СН'!$I$14+СВЦЭМ!$D$10+'СЕТ СН'!$I$6-'СЕТ СН'!$I$26</f>
        <v>1649.5426986100001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8"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9"/>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4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01.04.2021</v>
      </c>
      <c r="B192" s="36">
        <f>SUMIFS(СВЦЭМ!$E$39:$E$782,СВЦЭМ!$A$39:$A$782,$A192,СВЦЭМ!$B$39:$B$782,B$191)+'СЕТ СН'!$F$15</f>
        <v>187.00650195</v>
      </c>
      <c r="C192" s="36">
        <f>SUMIFS(СВЦЭМ!$E$39:$E$782,СВЦЭМ!$A$39:$A$782,$A192,СВЦЭМ!$B$39:$B$782,C$191)+'СЕТ СН'!$F$15</f>
        <v>201.00951423000001</v>
      </c>
      <c r="D192" s="36">
        <f>SUMIFS(СВЦЭМ!$E$39:$E$782,СВЦЭМ!$A$39:$A$782,$A192,СВЦЭМ!$B$39:$B$782,D$191)+'СЕТ СН'!$F$15</f>
        <v>208.58972369</v>
      </c>
      <c r="E192" s="36">
        <f>SUMIFS(СВЦЭМ!$E$39:$E$782,СВЦЭМ!$A$39:$A$782,$A192,СВЦЭМ!$B$39:$B$782,E$191)+'СЕТ СН'!$F$15</f>
        <v>208.57054994000001</v>
      </c>
      <c r="F192" s="36">
        <f>SUMIFS(СВЦЭМ!$E$39:$E$782,СВЦЭМ!$A$39:$A$782,$A192,СВЦЭМ!$B$39:$B$782,F$191)+'СЕТ СН'!$F$15</f>
        <v>207.81389845000001</v>
      </c>
      <c r="G192" s="36">
        <f>SUMIFS(СВЦЭМ!$E$39:$E$782,СВЦЭМ!$A$39:$A$782,$A192,СВЦЭМ!$B$39:$B$782,G$191)+'СЕТ СН'!$F$15</f>
        <v>206.24485924999999</v>
      </c>
      <c r="H192" s="36">
        <f>SUMIFS(СВЦЭМ!$E$39:$E$782,СВЦЭМ!$A$39:$A$782,$A192,СВЦЭМ!$B$39:$B$782,H$191)+'СЕТ СН'!$F$15</f>
        <v>195.69658994</v>
      </c>
      <c r="I192" s="36">
        <f>SUMIFS(СВЦЭМ!$E$39:$E$782,СВЦЭМ!$A$39:$A$782,$A192,СВЦЭМ!$B$39:$B$782,I$191)+'СЕТ СН'!$F$15</f>
        <v>190.06346941999999</v>
      </c>
      <c r="J192" s="36">
        <f>SUMIFS(СВЦЭМ!$E$39:$E$782,СВЦЭМ!$A$39:$A$782,$A192,СВЦЭМ!$B$39:$B$782,J$191)+'СЕТ СН'!$F$15</f>
        <v>182.43566541999999</v>
      </c>
      <c r="K192" s="36">
        <f>SUMIFS(СВЦЭМ!$E$39:$E$782,СВЦЭМ!$A$39:$A$782,$A192,СВЦЭМ!$B$39:$B$782,K$191)+'СЕТ СН'!$F$15</f>
        <v>170.18931443</v>
      </c>
      <c r="L192" s="36">
        <f>SUMIFS(СВЦЭМ!$E$39:$E$782,СВЦЭМ!$A$39:$A$782,$A192,СВЦЭМ!$B$39:$B$782,L$191)+'СЕТ СН'!$F$15</f>
        <v>170.13586569</v>
      </c>
      <c r="M192" s="36">
        <f>SUMIFS(СВЦЭМ!$E$39:$E$782,СВЦЭМ!$A$39:$A$782,$A192,СВЦЭМ!$B$39:$B$782,M$191)+'СЕТ СН'!$F$15</f>
        <v>170.73163292000001</v>
      </c>
      <c r="N192" s="36">
        <f>SUMIFS(СВЦЭМ!$E$39:$E$782,СВЦЭМ!$A$39:$A$782,$A192,СВЦЭМ!$B$39:$B$782,N$191)+'СЕТ СН'!$F$15</f>
        <v>175.57970922999999</v>
      </c>
      <c r="O192" s="36">
        <f>SUMIFS(СВЦЭМ!$E$39:$E$782,СВЦЭМ!$A$39:$A$782,$A192,СВЦЭМ!$B$39:$B$782,O$191)+'СЕТ СН'!$F$15</f>
        <v>182.38572836</v>
      </c>
      <c r="P192" s="36">
        <f>SUMIFS(СВЦЭМ!$E$39:$E$782,СВЦЭМ!$A$39:$A$782,$A192,СВЦЭМ!$B$39:$B$782,P$191)+'СЕТ СН'!$F$15</f>
        <v>190.26557901999999</v>
      </c>
      <c r="Q192" s="36">
        <f>SUMIFS(СВЦЭМ!$E$39:$E$782,СВЦЭМ!$A$39:$A$782,$A192,СВЦЭМ!$B$39:$B$782,Q$191)+'СЕТ СН'!$F$15</f>
        <v>194.79011894999999</v>
      </c>
      <c r="R192" s="36">
        <f>SUMIFS(СВЦЭМ!$E$39:$E$782,СВЦЭМ!$A$39:$A$782,$A192,СВЦЭМ!$B$39:$B$782,R$191)+'СЕТ СН'!$F$15</f>
        <v>192.39941547999999</v>
      </c>
      <c r="S192" s="36">
        <f>SUMIFS(СВЦЭМ!$E$39:$E$782,СВЦЭМ!$A$39:$A$782,$A192,СВЦЭМ!$B$39:$B$782,S$191)+'СЕТ СН'!$F$15</f>
        <v>189.18034582999999</v>
      </c>
      <c r="T192" s="36">
        <f>SUMIFS(СВЦЭМ!$E$39:$E$782,СВЦЭМ!$A$39:$A$782,$A192,СВЦЭМ!$B$39:$B$782,T$191)+'СЕТ СН'!$F$15</f>
        <v>182.91427074999999</v>
      </c>
      <c r="U192" s="36">
        <f>SUMIFS(СВЦЭМ!$E$39:$E$782,СВЦЭМ!$A$39:$A$782,$A192,СВЦЭМ!$B$39:$B$782,U$191)+'СЕТ СН'!$F$15</f>
        <v>170.92754219</v>
      </c>
      <c r="V192" s="36">
        <f>SUMIFS(СВЦЭМ!$E$39:$E$782,СВЦЭМ!$A$39:$A$782,$A192,СВЦЭМ!$B$39:$B$782,V$191)+'СЕТ СН'!$F$15</f>
        <v>164.75982189999999</v>
      </c>
      <c r="W192" s="36">
        <f>SUMIFS(СВЦЭМ!$E$39:$E$782,СВЦЭМ!$A$39:$A$782,$A192,СВЦЭМ!$B$39:$B$782,W$191)+'СЕТ СН'!$F$15</f>
        <v>162.93987668</v>
      </c>
      <c r="X192" s="36">
        <f>SUMIFS(СВЦЭМ!$E$39:$E$782,СВЦЭМ!$A$39:$A$782,$A192,СВЦЭМ!$B$39:$B$782,X$191)+'СЕТ СН'!$F$15</f>
        <v>166.21813623</v>
      </c>
      <c r="Y192" s="36">
        <f>SUMIFS(СВЦЭМ!$E$39:$E$782,СВЦЭМ!$A$39:$A$782,$A192,СВЦЭМ!$B$39:$B$782,Y$191)+'СЕТ СН'!$F$15</f>
        <v>169.73933069</v>
      </c>
      <c r="AA192" s="45"/>
    </row>
    <row r="193" spans="1:25" ht="15.75" x14ac:dyDescent="0.2">
      <c r="A193" s="35">
        <f>A192+1</f>
        <v>44288</v>
      </c>
      <c r="B193" s="36">
        <f>SUMIFS(СВЦЭМ!$E$39:$E$782,СВЦЭМ!$A$39:$A$782,$A193,СВЦЭМ!$B$39:$B$782,B$191)+'СЕТ СН'!$F$15</f>
        <v>181.09579176</v>
      </c>
      <c r="C193" s="36">
        <f>SUMIFS(СВЦЭМ!$E$39:$E$782,СВЦЭМ!$A$39:$A$782,$A193,СВЦЭМ!$B$39:$B$782,C$191)+'СЕТ СН'!$F$15</f>
        <v>190.59244573999999</v>
      </c>
      <c r="D193" s="36">
        <f>SUMIFS(СВЦЭМ!$E$39:$E$782,СВЦЭМ!$A$39:$A$782,$A193,СВЦЭМ!$B$39:$B$782,D$191)+'СЕТ СН'!$F$15</f>
        <v>198.84391539999999</v>
      </c>
      <c r="E193" s="36">
        <f>SUMIFS(СВЦЭМ!$E$39:$E$782,СВЦЭМ!$A$39:$A$782,$A193,СВЦЭМ!$B$39:$B$782,E$191)+'СЕТ СН'!$F$15</f>
        <v>200.97675104000001</v>
      </c>
      <c r="F193" s="36">
        <f>SUMIFS(СВЦЭМ!$E$39:$E$782,СВЦЭМ!$A$39:$A$782,$A193,СВЦЭМ!$B$39:$B$782,F$191)+'СЕТ СН'!$F$15</f>
        <v>199.76394503</v>
      </c>
      <c r="G193" s="36">
        <f>SUMIFS(СВЦЭМ!$E$39:$E$782,СВЦЭМ!$A$39:$A$782,$A193,СВЦЭМ!$B$39:$B$782,G$191)+'СЕТ СН'!$F$15</f>
        <v>194.6664729</v>
      </c>
      <c r="H193" s="36">
        <f>SUMIFS(СВЦЭМ!$E$39:$E$782,СВЦЭМ!$A$39:$A$782,$A193,СВЦЭМ!$B$39:$B$782,H$191)+'СЕТ СН'!$F$15</f>
        <v>188.85550828999999</v>
      </c>
      <c r="I193" s="36">
        <f>SUMIFS(СВЦЭМ!$E$39:$E$782,СВЦЭМ!$A$39:$A$782,$A193,СВЦЭМ!$B$39:$B$782,I$191)+'СЕТ СН'!$F$15</f>
        <v>183.98630861000001</v>
      </c>
      <c r="J193" s="36">
        <f>SUMIFS(СВЦЭМ!$E$39:$E$782,СВЦЭМ!$A$39:$A$782,$A193,СВЦЭМ!$B$39:$B$782,J$191)+'СЕТ СН'!$F$15</f>
        <v>177.25317315000001</v>
      </c>
      <c r="K193" s="36">
        <f>SUMIFS(СВЦЭМ!$E$39:$E$782,СВЦЭМ!$A$39:$A$782,$A193,СВЦЭМ!$B$39:$B$782,K$191)+'СЕТ СН'!$F$15</f>
        <v>172.57631565</v>
      </c>
      <c r="L193" s="36">
        <f>SUMIFS(СВЦЭМ!$E$39:$E$782,СВЦЭМ!$A$39:$A$782,$A193,СВЦЭМ!$B$39:$B$782,L$191)+'СЕТ СН'!$F$15</f>
        <v>175.64308704999999</v>
      </c>
      <c r="M193" s="36">
        <f>SUMIFS(СВЦЭМ!$E$39:$E$782,СВЦЭМ!$A$39:$A$782,$A193,СВЦЭМ!$B$39:$B$782,M$191)+'СЕТ СН'!$F$15</f>
        <v>173.45001715000001</v>
      </c>
      <c r="N193" s="36">
        <f>SUMIFS(СВЦЭМ!$E$39:$E$782,СВЦЭМ!$A$39:$A$782,$A193,СВЦЭМ!$B$39:$B$782,N$191)+'СЕТ СН'!$F$15</f>
        <v>178.67233271000001</v>
      </c>
      <c r="O193" s="36">
        <f>SUMIFS(СВЦЭМ!$E$39:$E$782,СВЦЭМ!$A$39:$A$782,$A193,СВЦЭМ!$B$39:$B$782,O$191)+'СЕТ СН'!$F$15</f>
        <v>184.72357098000001</v>
      </c>
      <c r="P193" s="36">
        <f>SUMIFS(СВЦЭМ!$E$39:$E$782,СВЦЭМ!$A$39:$A$782,$A193,СВЦЭМ!$B$39:$B$782,P$191)+'СЕТ СН'!$F$15</f>
        <v>192.63936305999999</v>
      </c>
      <c r="Q193" s="36">
        <f>SUMIFS(СВЦЭМ!$E$39:$E$782,СВЦЭМ!$A$39:$A$782,$A193,СВЦЭМ!$B$39:$B$782,Q$191)+'СЕТ СН'!$F$15</f>
        <v>195.63546509</v>
      </c>
      <c r="R193" s="36">
        <f>SUMIFS(СВЦЭМ!$E$39:$E$782,СВЦЭМ!$A$39:$A$782,$A193,СВЦЭМ!$B$39:$B$782,R$191)+'СЕТ СН'!$F$15</f>
        <v>196.07867476000001</v>
      </c>
      <c r="S193" s="36">
        <f>SUMIFS(СВЦЭМ!$E$39:$E$782,СВЦЭМ!$A$39:$A$782,$A193,СВЦЭМ!$B$39:$B$782,S$191)+'СЕТ СН'!$F$15</f>
        <v>195.00870763</v>
      </c>
      <c r="T193" s="36">
        <f>SUMIFS(СВЦЭМ!$E$39:$E$782,СВЦЭМ!$A$39:$A$782,$A193,СВЦЭМ!$B$39:$B$782,T$191)+'СЕТ СН'!$F$15</f>
        <v>184.22497426999999</v>
      </c>
      <c r="U193" s="36">
        <f>SUMIFS(СВЦЭМ!$E$39:$E$782,СВЦЭМ!$A$39:$A$782,$A193,СВЦЭМ!$B$39:$B$782,U$191)+'СЕТ СН'!$F$15</f>
        <v>171.63464607</v>
      </c>
      <c r="V193" s="36">
        <f>SUMIFS(СВЦЭМ!$E$39:$E$782,СВЦЭМ!$A$39:$A$782,$A193,СВЦЭМ!$B$39:$B$782,V$191)+'СЕТ СН'!$F$15</f>
        <v>165.39974183999999</v>
      </c>
      <c r="W193" s="36">
        <f>SUMIFS(СВЦЭМ!$E$39:$E$782,СВЦЭМ!$A$39:$A$782,$A193,СВЦЭМ!$B$39:$B$782,W$191)+'СЕТ СН'!$F$15</f>
        <v>165.14300208</v>
      </c>
      <c r="X193" s="36">
        <f>SUMIFS(СВЦЭМ!$E$39:$E$782,СВЦЭМ!$A$39:$A$782,$A193,СВЦЭМ!$B$39:$B$782,X$191)+'СЕТ СН'!$F$15</f>
        <v>169.87720433000001</v>
      </c>
      <c r="Y193" s="36">
        <f>SUMIFS(СВЦЭМ!$E$39:$E$782,СВЦЭМ!$A$39:$A$782,$A193,СВЦЭМ!$B$39:$B$782,Y$191)+'СЕТ СН'!$F$15</f>
        <v>177.79342356999999</v>
      </c>
    </row>
    <row r="194" spans="1:25" ht="15.75" x14ac:dyDescent="0.2">
      <c r="A194" s="35">
        <f t="shared" ref="A194:A221" si="5">A193+1</f>
        <v>44289</v>
      </c>
      <c r="B194" s="36">
        <f>SUMIFS(СВЦЭМ!$E$39:$E$782,СВЦЭМ!$A$39:$A$782,$A194,СВЦЭМ!$B$39:$B$782,B$191)+'СЕТ СН'!$F$15</f>
        <v>193.7765574</v>
      </c>
      <c r="C194" s="36">
        <f>SUMIFS(СВЦЭМ!$E$39:$E$782,СВЦЭМ!$A$39:$A$782,$A194,СВЦЭМ!$B$39:$B$782,C$191)+'СЕТ СН'!$F$15</f>
        <v>203.18104589000001</v>
      </c>
      <c r="D194" s="36">
        <f>SUMIFS(СВЦЭМ!$E$39:$E$782,СВЦЭМ!$A$39:$A$782,$A194,СВЦЭМ!$B$39:$B$782,D$191)+'СЕТ СН'!$F$15</f>
        <v>209.26194959</v>
      </c>
      <c r="E194" s="36">
        <f>SUMIFS(СВЦЭМ!$E$39:$E$782,СВЦЭМ!$A$39:$A$782,$A194,СВЦЭМ!$B$39:$B$782,E$191)+'СЕТ СН'!$F$15</f>
        <v>206.86259612000001</v>
      </c>
      <c r="F194" s="36">
        <f>SUMIFS(СВЦЭМ!$E$39:$E$782,СВЦЭМ!$A$39:$A$782,$A194,СВЦЭМ!$B$39:$B$782,F$191)+'СЕТ СН'!$F$15</f>
        <v>209.57798804000001</v>
      </c>
      <c r="G194" s="36">
        <f>SUMIFS(СВЦЭМ!$E$39:$E$782,СВЦЭМ!$A$39:$A$782,$A194,СВЦЭМ!$B$39:$B$782,G$191)+'СЕТ СН'!$F$15</f>
        <v>207.27599624999999</v>
      </c>
      <c r="H194" s="36">
        <f>SUMIFS(СВЦЭМ!$E$39:$E$782,СВЦЭМ!$A$39:$A$782,$A194,СВЦЭМ!$B$39:$B$782,H$191)+'СЕТ СН'!$F$15</f>
        <v>192.61642402000001</v>
      </c>
      <c r="I194" s="36">
        <f>SUMIFS(СВЦЭМ!$E$39:$E$782,СВЦЭМ!$A$39:$A$782,$A194,СВЦЭМ!$B$39:$B$782,I$191)+'СЕТ СН'!$F$15</f>
        <v>186.66745857000001</v>
      </c>
      <c r="J194" s="36">
        <f>SUMIFS(СВЦЭМ!$E$39:$E$782,СВЦЭМ!$A$39:$A$782,$A194,СВЦЭМ!$B$39:$B$782,J$191)+'СЕТ СН'!$F$15</f>
        <v>176.11954569</v>
      </c>
      <c r="K194" s="36">
        <f>SUMIFS(СВЦЭМ!$E$39:$E$782,СВЦЭМ!$A$39:$A$782,$A194,СВЦЭМ!$B$39:$B$782,K$191)+'СЕТ СН'!$F$15</f>
        <v>166.09990386000001</v>
      </c>
      <c r="L194" s="36">
        <f>SUMIFS(СВЦЭМ!$E$39:$E$782,СВЦЭМ!$A$39:$A$782,$A194,СВЦЭМ!$B$39:$B$782,L$191)+'СЕТ СН'!$F$15</f>
        <v>167.49130312</v>
      </c>
      <c r="M194" s="36">
        <f>SUMIFS(СВЦЭМ!$E$39:$E$782,СВЦЭМ!$A$39:$A$782,$A194,СВЦЭМ!$B$39:$B$782,M$191)+'СЕТ СН'!$F$15</f>
        <v>169.42967555999999</v>
      </c>
      <c r="N194" s="36">
        <f>SUMIFS(СВЦЭМ!$E$39:$E$782,СВЦЭМ!$A$39:$A$782,$A194,СВЦЭМ!$B$39:$B$782,N$191)+'СЕТ СН'!$F$15</f>
        <v>175.48305969</v>
      </c>
      <c r="O194" s="36">
        <f>SUMIFS(СВЦЭМ!$E$39:$E$782,СВЦЭМ!$A$39:$A$782,$A194,СВЦЭМ!$B$39:$B$782,O$191)+'СЕТ СН'!$F$15</f>
        <v>182.88233732</v>
      </c>
      <c r="P194" s="36">
        <f>SUMIFS(СВЦЭМ!$E$39:$E$782,СВЦЭМ!$A$39:$A$782,$A194,СВЦЭМ!$B$39:$B$782,P$191)+'СЕТ СН'!$F$15</f>
        <v>192.20277186999999</v>
      </c>
      <c r="Q194" s="36">
        <f>SUMIFS(СВЦЭМ!$E$39:$E$782,СВЦЭМ!$A$39:$A$782,$A194,СВЦЭМ!$B$39:$B$782,Q$191)+'СЕТ СН'!$F$15</f>
        <v>196.25600614999999</v>
      </c>
      <c r="R194" s="36">
        <f>SUMIFS(СВЦЭМ!$E$39:$E$782,СВЦЭМ!$A$39:$A$782,$A194,СВЦЭМ!$B$39:$B$782,R$191)+'СЕТ СН'!$F$15</f>
        <v>194.52031349000001</v>
      </c>
      <c r="S194" s="36">
        <f>SUMIFS(СВЦЭМ!$E$39:$E$782,СВЦЭМ!$A$39:$A$782,$A194,СВЦЭМ!$B$39:$B$782,S$191)+'СЕТ СН'!$F$15</f>
        <v>191.18393907000001</v>
      </c>
      <c r="T194" s="36">
        <f>SUMIFS(СВЦЭМ!$E$39:$E$782,СВЦЭМ!$A$39:$A$782,$A194,СВЦЭМ!$B$39:$B$782,T$191)+'СЕТ СН'!$F$15</f>
        <v>177.29020102999999</v>
      </c>
      <c r="U194" s="36">
        <f>SUMIFS(СВЦЭМ!$E$39:$E$782,СВЦЭМ!$A$39:$A$782,$A194,СВЦЭМ!$B$39:$B$782,U$191)+'СЕТ СН'!$F$15</f>
        <v>163.39479478999999</v>
      </c>
      <c r="V194" s="36">
        <f>SUMIFS(СВЦЭМ!$E$39:$E$782,СВЦЭМ!$A$39:$A$782,$A194,СВЦЭМ!$B$39:$B$782,V$191)+'СЕТ СН'!$F$15</f>
        <v>159.05989066000001</v>
      </c>
      <c r="W194" s="36">
        <f>SUMIFS(СВЦЭМ!$E$39:$E$782,СВЦЭМ!$A$39:$A$782,$A194,СВЦЭМ!$B$39:$B$782,W$191)+'СЕТ СН'!$F$15</f>
        <v>158.3465717</v>
      </c>
      <c r="X194" s="36">
        <f>SUMIFS(СВЦЭМ!$E$39:$E$782,СВЦЭМ!$A$39:$A$782,$A194,СВЦЭМ!$B$39:$B$782,X$191)+'СЕТ СН'!$F$15</f>
        <v>162.61365742999999</v>
      </c>
      <c r="Y194" s="36">
        <f>SUMIFS(СВЦЭМ!$E$39:$E$782,СВЦЭМ!$A$39:$A$782,$A194,СВЦЭМ!$B$39:$B$782,Y$191)+'СЕТ СН'!$F$15</f>
        <v>171.79746215</v>
      </c>
    </row>
    <row r="195" spans="1:25" ht="15.75" x14ac:dyDescent="0.2">
      <c r="A195" s="35">
        <f t="shared" si="5"/>
        <v>44290</v>
      </c>
      <c r="B195" s="36">
        <f>SUMIFS(СВЦЭМ!$E$39:$E$782,СВЦЭМ!$A$39:$A$782,$A195,СВЦЭМ!$B$39:$B$782,B$191)+'СЕТ СН'!$F$15</f>
        <v>184.74819385999999</v>
      </c>
      <c r="C195" s="36">
        <f>SUMIFS(СВЦЭМ!$E$39:$E$782,СВЦЭМ!$A$39:$A$782,$A195,СВЦЭМ!$B$39:$B$782,C$191)+'СЕТ СН'!$F$15</f>
        <v>198.62954013000001</v>
      </c>
      <c r="D195" s="36">
        <f>SUMIFS(СВЦЭМ!$E$39:$E$782,СВЦЭМ!$A$39:$A$782,$A195,СВЦЭМ!$B$39:$B$782,D$191)+'СЕТ СН'!$F$15</f>
        <v>206.29765517000001</v>
      </c>
      <c r="E195" s="36">
        <f>SUMIFS(СВЦЭМ!$E$39:$E$782,СВЦЭМ!$A$39:$A$782,$A195,СВЦЭМ!$B$39:$B$782,E$191)+'СЕТ СН'!$F$15</f>
        <v>207.50295088999999</v>
      </c>
      <c r="F195" s="36">
        <f>SUMIFS(СВЦЭМ!$E$39:$E$782,СВЦЭМ!$A$39:$A$782,$A195,СВЦЭМ!$B$39:$B$782,F$191)+'СЕТ СН'!$F$15</f>
        <v>209.57471577999999</v>
      </c>
      <c r="G195" s="36">
        <f>SUMIFS(СВЦЭМ!$E$39:$E$782,СВЦЭМ!$A$39:$A$782,$A195,СВЦЭМ!$B$39:$B$782,G$191)+'СЕТ СН'!$F$15</f>
        <v>207.98726271000001</v>
      </c>
      <c r="H195" s="36">
        <f>SUMIFS(СВЦЭМ!$E$39:$E$782,СВЦЭМ!$A$39:$A$782,$A195,СВЦЭМ!$B$39:$B$782,H$191)+'СЕТ СН'!$F$15</f>
        <v>204.72920704000001</v>
      </c>
      <c r="I195" s="36">
        <f>SUMIFS(СВЦЭМ!$E$39:$E$782,СВЦЭМ!$A$39:$A$782,$A195,СВЦЭМ!$B$39:$B$782,I$191)+'СЕТ СН'!$F$15</f>
        <v>194.48487528000001</v>
      </c>
      <c r="J195" s="36">
        <f>SUMIFS(СВЦЭМ!$E$39:$E$782,СВЦЭМ!$A$39:$A$782,$A195,СВЦЭМ!$B$39:$B$782,J$191)+'СЕТ СН'!$F$15</f>
        <v>181.24209930999999</v>
      </c>
      <c r="K195" s="36">
        <f>SUMIFS(СВЦЭМ!$E$39:$E$782,СВЦЭМ!$A$39:$A$782,$A195,СВЦЭМ!$B$39:$B$782,K$191)+'СЕТ СН'!$F$15</f>
        <v>169.03162083999999</v>
      </c>
      <c r="L195" s="36">
        <f>SUMIFS(СВЦЭМ!$E$39:$E$782,СВЦЭМ!$A$39:$A$782,$A195,СВЦЭМ!$B$39:$B$782,L$191)+'СЕТ СН'!$F$15</f>
        <v>165.87730037</v>
      </c>
      <c r="M195" s="36">
        <f>SUMIFS(СВЦЭМ!$E$39:$E$782,СВЦЭМ!$A$39:$A$782,$A195,СВЦЭМ!$B$39:$B$782,M$191)+'СЕТ СН'!$F$15</f>
        <v>166.87841997999999</v>
      </c>
      <c r="N195" s="36">
        <f>SUMIFS(СВЦЭМ!$E$39:$E$782,СВЦЭМ!$A$39:$A$782,$A195,СВЦЭМ!$B$39:$B$782,N$191)+'СЕТ СН'!$F$15</f>
        <v>170.60328229000001</v>
      </c>
      <c r="O195" s="36">
        <f>SUMIFS(СВЦЭМ!$E$39:$E$782,СВЦЭМ!$A$39:$A$782,$A195,СВЦЭМ!$B$39:$B$782,O$191)+'СЕТ СН'!$F$15</f>
        <v>176.55132226999999</v>
      </c>
      <c r="P195" s="36">
        <f>SUMIFS(СВЦЭМ!$E$39:$E$782,СВЦЭМ!$A$39:$A$782,$A195,СВЦЭМ!$B$39:$B$782,P$191)+'СЕТ СН'!$F$15</f>
        <v>185.71662982999999</v>
      </c>
      <c r="Q195" s="36">
        <f>SUMIFS(СВЦЭМ!$E$39:$E$782,СВЦЭМ!$A$39:$A$782,$A195,СВЦЭМ!$B$39:$B$782,Q$191)+'СЕТ СН'!$F$15</f>
        <v>190.94749572000001</v>
      </c>
      <c r="R195" s="36">
        <f>SUMIFS(СВЦЭМ!$E$39:$E$782,СВЦЭМ!$A$39:$A$782,$A195,СВЦЭМ!$B$39:$B$782,R$191)+'СЕТ СН'!$F$15</f>
        <v>189.69905460999999</v>
      </c>
      <c r="S195" s="36">
        <f>SUMIFS(СВЦЭМ!$E$39:$E$782,СВЦЭМ!$A$39:$A$782,$A195,СВЦЭМ!$B$39:$B$782,S$191)+'СЕТ СН'!$F$15</f>
        <v>183.93265436999999</v>
      </c>
      <c r="T195" s="36">
        <f>SUMIFS(СВЦЭМ!$E$39:$E$782,СВЦЭМ!$A$39:$A$782,$A195,СВЦЭМ!$B$39:$B$782,T$191)+'СЕТ СН'!$F$15</f>
        <v>167.62424827000001</v>
      </c>
      <c r="U195" s="36">
        <f>SUMIFS(СВЦЭМ!$E$39:$E$782,СВЦЭМ!$A$39:$A$782,$A195,СВЦЭМ!$B$39:$B$782,U$191)+'СЕТ СН'!$F$15</f>
        <v>154.90128074</v>
      </c>
      <c r="V195" s="36">
        <f>SUMIFS(СВЦЭМ!$E$39:$E$782,СВЦЭМ!$A$39:$A$782,$A195,СВЦЭМ!$B$39:$B$782,V$191)+'СЕТ СН'!$F$15</f>
        <v>153.95517278</v>
      </c>
      <c r="W195" s="36">
        <f>SUMIFS(СВЦЭМ!$E$39:$E$782,СВЦЭМ!$A$39:$A$782,$A195,СВЦЭМ!$B$39:$B$782,W$191)+'СЕТ СН'!$F$15</f>
        <v>156.37560034000001</v>
      </c>
      <c r="X195" s="36">
        <f>SUMIFS(СВЦЭМ!$E$39:$E$782,СВЦЭМ!$A$39:$A$782,$A195,СВЦЭМ!$B$39:$B$782,X$191)+'СЕТ СН'!$F$15</f>
        <v>160.61328277999999</v>
      </c>
      <c r="Y195" s="36">
        <f>SUMIFS(СВЦЭМ!$E$39:$E$782,СВЦЭМ!$A$39:$A$782,$A195,СВЦЭМ!$B$39:$B$782,Y$191)+'СЕТ СН'!$F$15</f>
        <v>169.08215534000001</v>
      </c>
    </row>
    <row r="196" spans="1:25" ht="15.75" x14ac:dyDescent="0.2">
      <c r="A196" s="35">
        <f t="shared" si="5"/>
        <v>44291</v>
      </c>
      <c r="B196" s="36">
        <f>SUMIFS(СВЦЭМ!$E$39:$E$782,СВЦЭМ!$A$39:$A$782,$A196,СВЦЭМ!$B$39:$B$782,B$191)+'СЕТ СН'!$F$15</f>
        <v>183.22329643</v>
      </c>
      <c r="C196" s="36">
        <f>SUMIFS(СВЦЭМ!$E$39:$E$782,СВЦЭМ!$A$39:$A$782,$A196,СВЦЭМ!$B$39:$B$782,C$191)+'СЕТ СН'!$F$15</f>
        <v>198.40829511000001</v>
      </c>
      <c r="D196" s="36">
        <f>SUMIFS(СВЦЭМ!$E$39:$E$782,СВЦЭМ!$A$39:$A$782,$A196,СВЦЭМ!$B$39:$B$782,D$191)+'СЕТ СН'!$F$15</f>
        <v>207.81178251</v>
      </c>
      <c r="E196" s="36">
        <f>SUMIFS(СВЦЭМ!$E$39:$E$782,СВЦЭМ!$A$39:$A$782,$A196,СВЦЭМ!$B$39:$B$782,E$191)+'СЕТ СН'!$F$15</f>
        <v>209.06246834000001</v>
      </c>
      <c r="F196" s="36">
        <f>SUMIFS(СВЦЭМ!$E$39:$E$782,СВЦЭМ!$A$39:$A$782,$A196,СВЦЭМ!$B$39:$B$782,F$191)+'СЕТ СН'!$F$15</f>
        <v>209.69377273000001</v>
      </c>
      <c r="G196" s="36">
        <f>SUMIFS(СВЦЭМ!$E$39:$E$782,СВЦЭМ!$A$39:$A$782,$A196,СВЦЭМ!$B$39:$B$782,G$191)+'СЕТ СН'!$F$15</f>
        <v>209.28252247</v>
      </c>
      <c r="H196" s="36">
        <f>SUMIFS(СВЦЭМ!$E$39:$E$782,СВЦЭМ!$A$39:$A$782,$A196,СВЦЭМ!$B$39:$B$782,H$191)+'СЕТ СН'!$F$15</f>
        <v>200.31771535999999</v>
      </c>
      <c r="I196" s="36">
        <f>SUMIFS(СВЦЭМ!$E$39:$E$782,СВЦЭМ!$A$39:$A$782,$A196,СВЦЭМ!$B$39:$B$782,I$191)+'СЕТ СН'!$F$15</f>
        <v>187.72836798</v>
      </c>
      <c r="J196" s="36">
        <f>SUMIFS(СВЦЭМ!$E$39:$E$782,СВЦЭМ!$A$39:$A$782,$A196,СВЦЭМ!$B$39:$B$782,J$191)+'СЕТ СН'!$F$15</f>
        <v>180.97384503999999</v>
      </c>
      <c r="K196" s="36">
        <f>SUMIFS(СВЦЭМ!$E$39:$E$782,СВЦЭМ!$A$39:$A$782,$A196,СВЦЭМ!$B$39:$B$782,K$191)+'СЕТ СН'!$F$15</f>
        <v>173.77614295000001</v>
      </c>
      <c r="L196" s="36">
        <f>SUMIFS(СВЦЭМ!$E$39:$E$782,СВЦЭМ!$A$39:$A$782,$A196,СВЦЭМ!$B$39:$B$782,L$191)+'СЕТ СН'!$F$15</f>
        <v>176.60438243999999</v>
      </c>
      <c r="M196" s="36">
        <f>SUMIFS(СВЦЭМ!$E$39:$E$782,СВЦЭМ!$A$39:$A$782,$A196,СВЦЭМ!$B$39:$B$782,M$191)+'СЕТ СН'!$F$15</f>
        <v>175.46992362</v>
      </c>
      <c r="N196" s="36">
        <f>SUMIFS(СВЦЭМ!$E$39:$E$782,СВЦЭМ!$A$39:$A$782,$A196,СВЦЭМ!$B$39:$B$782,N$191)+'СЕТ СН'!$F$15</f>
        <v>175.69002452999999</v>
      </c>
      <c r="O196" s="36">
        <f>SUMIFS(СВЦЭМ!$E$39:$E$782,СВЦЭМ!$A$39:$A$782,$A196,СВЦЭМ!$B$39:$B$782,O$191)+'СЕТ СН'!$F$15</f>
        <v>182.35014563999999</v>
      </c>
      <c r="P196" s="36">
        <f>SUMIFS(СВЦЭМ!$E$39:$E$782,СВЦЭМ!$A$39:$A$782,$A196,СВЦЭМ!$B$39:$B$782,P$191)+'СЕТ СН'!$F$15</f>
        <v>191.33944635</v>
      </c>
      <c r="Q196" s="36">
        <f>SUMIFS(СВЦЭМ!$E$39:$E$782,СВЦЭМ!$A$39:$A$782,$A196,СВЦЭМ!$B$39:$B$782,Q$191)+'СЕТ СН'!$F$15</f>
        <v>195.13852865000001</v>
      </c>
      <c r="R196" s="36">
        <f>SUMIFS(СВЦЭМ!$E$39:$E$782,СВЦЭМ!$A$39:$A$782,$A196,СВЦЭМ!$B$39:$B$782,R$191)+'СЕТ СН'!$F$15</f>
        <v>193.23321141</v>
      </c>
      <c r="S196" s="36">
        <f>SUMIFS(СВЦЭМ!$E$39:$E$782,СВЦЭМ!$A$39:$A$782,$A196,СВЦЭМ!$B$39:$B$782,S$191)+'СЕТ СН'!$F$15</f>
        <v>188.91681401</v>
      </c>
      <c r="T196" s="36">
        <f>SUMIFS(СВЦЭМ!$E$39:$E$782,СВЦЭМ!$A$39:$A$782,$A196,СВЦЭМ!$B$39:$B$782,T$191)+'СЕТ СН'!$F$15</f>
        <v>177.40282214000001</v>
      </c>
      <c r="U196" s="36">
        <f>SUMIFS(СВЦЭМ!$E$39:$E$782,СВЦЭМ!$A$39:$A$782,$A196,СВЦЭМ!$B$39:$B$782,U$191)+'СЕТ СН'!$F$15</f>
        <v>168.23901795</v>
      </c>
      <c r="V196" s="36">
        <f>SUMIFS(СВЦЭМ!$E$39:$E$782,СВЦЭМ!$A$39:$A$782,$A196,СВЦЭМ!$B$39:$B$782,V$191)+'СЕТ СН'!$F$15</f>
        <v>167.44157344000001</v>
      </c>
      <c r="W196" s="36">
        <f>SUMIFS(СВЦЭМ!$E$39:$E$782,СВЦЭМ!$A$39:$A$782,$A196,СВЦЭМ!$B$39:$B$782,W$191)+'СЕТ СН'!$F$15</f>
        <v>170.72367163999999</v>
      </c>
      <c r="X196" s="36">
        <f>SUMIFS(СВЦЭМ!$E$39:$E$782,СВЦЭМ!$A$39:$A$782,$A196,СВЦЭМ!$B$39:$B$782,X$191)+'СЕТ СН'!$F$15</f>
        <v>167.43768936999999</v>
      </c>
      <c r="Y196" s="36">
        <f>SUMIFS(СВЦЭМ!$E$39:$E$782,СВЦЭМ!$A$39:$A$782,$A196,СВЦЭМ!$B$39:$B$782,Y$191)+'СЕТ СН'!$F$15</f>
        <v>171.59697864</v>
      </c>
    </row>
    <row r="197" spans="1:25" ht="15.75" x14ac:dyDescent="0.2">
      <c r="A197" s="35">
        <f t="shared" si="5"/>
        <v>44292</v>
      </c>
      <c r="B197" s="36">
        <f>SUMIFS(СВЦЭМ!$E$39:$E$782,СВЦЭМ!$A$39:$A$782,$A197,СВЦЭМ!$B$39:$B$782,B$191)+'СЕТ СН'!$F$15</f>
        <v>173.21753326999999</v>
      </c>
      <c r="C197" s="36">
        <f>SUMIFS(СВЦЭМ!$E$39:$E$782,СВЦЭМ!$A$39:$A$782,$A197,СВЦЭМ!$B$39:$B$782,C$191)+'СЕТ СН'!$F$15</f>
        <v>185.60836505</v>
      </c>
      <c r="D197" s="36">
        <f>SUMIFS(СВЦЭМ!$E$39:$E$782,СВЦЭМ!$A$39:$A$782,$A197,СВЦЭМ!$B$39:$B$782,D$191)+'СЕТ СН'!$F$15</f>
        <v>197.25493068</v>
      </c>
      <c r="E197" s="36">
        <f>SUMIFS(СВЦЭМ!$E$39:$E$782,СВЦЭМ!$A$39:$A$782,$A197,СВЦЭМ!$B$39:$B$782,E$191)+'СЕТ СН'!$F$15</f>
        <v>198.73317019000001</v>
      </c>
      <c r="F197" s="36">
        <f>SUMIFS(СВЦЭМ!$E$39:$E$782,СВЦЭМ!$A$39:$A$782,$A197,СВЦЭМ!$B$39:$B$782,F$191)+'СЕТ СН'!$F$15</f>
        <v>199.02296296</v>
      </c>
      <c r="G197" s="36">
        <f>SUMIFS(СВЦЭМ!$E$39:$E$782,СВЦЭМ!$A$39:$A$782,$A197,СВЦЭМ!$B$39:$B$782,G$191)+'СЕТ СН'!$F$15</f>
        <v>197.63700932</v>
      </c>
      <c r="H197" s="36">
        <f>SUMIFS(СВЦЭМ!$E$39:$E$782,СВЦЭМ!$A$39:$A$782,$A197,СВЦЭМ!$B$39:$B$782,H$191)+'СЕТ СН'!$F$15</f>
        <v>192.23990330000001</v>
      </c>
      <c r="I197" s="36">
        <f>SUMIFS(СВЦЭМ!$E$39:$E$782,СВЦЭМ!$A$39:$A$782,$A197,СВЦЭМ!$B$39:$B$782,I$191)+'СЕТ СН'!$F$15</f>
        <v>181.77210704000001</v>
      </c>
      <c r="J197" s="36">
        <f>SUMIFS(СВЦЭМ!$E$39:$E$782,СВЦЭМ!$A$39:$A$782,$A197,СВЦЭМ!$B$39:$B$782,J$191)+'СЕТ СН'!$F$15</f>
        <v>172.93732055000001</v>
      </c>
      <c r="K197" s="36">
        <f>SUMIFS(СВЦЭМ!$E$39:$E$782,СВЦЭМ!$A$39:$A$782,$A197,СВЦЭМ!$B$39:$B$782,K$191)+'СЕТ СН'!$F$15</f>
        <v>166.17704552999999</v>
      </c>
      <c r="L197" s="36">
        <f>SUMIFS(СВЦЭМ!$E$39:$E$782,СВЦЭМ!$A$39:$A$782,$A197,СВЦЭМ!$B$39:$B$782,L$191)+'СЕТ СН'!$F$15</f>
        <v>169.42842963999999</v>
      </c>
      <c r="M197" s="36">
        <f>SUMIFS(СВЦЭМ!$E$39:$E$782,СВЦЭМ!$A$39:$A$782,$A197,СВЦЭМ!$B$39:$B$782,M$191)+'СЕТ СН'!$F$15</f>
        <v>172.19362863000001</v>
      </c>
      <c r="N197" s="36">
        <f>SUMIFS(СВЦЭМ!$E$39:$E$782,СВЦЭМ!$A$39:$A$782,$A197,СВЦЭМ!$B$39:$B$782,N$191)+'СЕТ СН'!$F$15</f>
        <v>177.84171989999999</v>
      </c>
      <c r="O197" s="36">
        <f>SUMIFS(СВЦЭМ!$E$39:$E$782,СВЦЭМ!$A$39:$A$782,$A197,СВЦЭМ!$B$39:$B$782,O$191)+'СЕТ СН'!$F$15</f>
        <v>185.52075730000001</v>
      </c>
      <c r="P197" s="36">
        <f>SUMIFS(СВЦЭМ!$E$39:$E$782,СВЦЭМ!$A$39:$A$782,$A197,СВЦЭМ!$B$39:$B$782,P$191)+'СЕТ СН'!$F$15</f>
        <v>194.45563967000001</v>
      </c>
      <c r="Q197" s="36">
        <f>SUMIFS(СВЦЭМ!$E$39:$E$782,СВЦЭМ!$A$39:$A$782,$A197,СВЦЭМ!$B$39:$B$782,Q$191)+'СЕТ СН'!$F$15</f>
        <v>196.17133003999999</v>
      </c>
      <c r="R197" s="36">
        <f>SUMIFS(СВЦЭМ!$E$39:$E$782,СВЦЭМ!$A$39:$A$782,$A197,СВЦЭМ!$B$39:$B$782,R$191)+'СЕТ СН'!$F$15</f>
        <v>194.48024796000001</v>
      </c>
      <c r="S197" s="36">
        <f>SUMIFS(СВЦЭМ!$E$39:$E$782,СВЦЭМ!$A$39:$A$782,$A197,СВЦЭМ!$B$39:$B$782,S$191)+'СЕТ СН'!$F$15</f>
        <v>191.02829338000001</v>
      </c>
      <c r="T197" s="36">
        <f>SUMIFS(СВЦЭМ!$E$39:$E$782,СВЦЭМ!$A$39:$A$782,$A197,СВЦЭМ!$B$39:$B$782,T$191)+'СЕТ СН'!$F$15</f>
        <v>179.67194860999999</v>
      </c>
      <c r="U197" s="36">
        <f>SUMIFS(СВЦЭМ!$E$39:$E$782,СВЦЭМ!$A$39:$A$782,$A197,СВЦЭМ!$B$39:$B$782,U$191)+'СЕТ СН'!$F$15</f>
        <v>164.67969260999999</v>
      </c>
      <c r="V197" s="36">
        <f>SUMIFS(СВЦЭМ!$E$39:$E$782,СВЦЭМ!$A$39:$A$782,$A197,СВЦЭМ!$B$39:$B$782,V$191)+'СЕТ СН'!$F$15</f>
        <v>156.3795159</v>
      </c>
      <c r="W197" s="36">
        <f>SUMIFS(СВЦЭМ!$E$39:$E$782,СВЦЭМ!$A$39:$A$782,$A197,СВЦЭМ!$B$39:$B$782,W$191)+'СЕТ СН'!$F$15</f>
        <v>159.20628965</v>
      </c>
      <c r="X197" s="36">
        <f>SUMIFS(СВЦЭМ!$E$39:$E$782,СВЦЭМ!$A$39:$A$782,$A197,СВЦЭМ!$B$39:$B$782,X$191)+'СЕТ СН'!$F$15</f>
        <v>163.55287841000001</v>
      </c>
      <c r="Y197" s="36">
        <f>SUMIFS(СВЦЭМ!$E$39:$E$782,СВЦЭМ!$A$39:$A$782,$A197,СВЦЭМ!$B$39:$B$782,Y$191)+'СЕТ СН'!$F$15</f>
        <v>174.2060544</v>
      </c>
    </row>
    <row r="198" spans="1:25" ht="15.75" x14ac:dyDescent="0.2">
      <c r="A198" s="35">
        <f t="shared" si="5"/>
        <v>44293</v>
      </c>
      <c r="B198" s="36">
        <f>SUMIFS(СВЦЭМ!$E$39:$E$782,СВЦЭМ!$A$39:$A$782,$A198,СВЦЭМ!$B$39:$B$782,B$191)+'СЕТ СН'!$F$15</f>
        <v>189.34657207999999</v>
      </c>
      <c r="C198" s="36">
        <f>SUMIFS(СВЦЭМ!$E$39:$E$782,СВЦЭМ!$A$39:$A$782,$A198,СВЦЭМ!$B$39:$B$782,C$191)+'СЕТ СН'!$F$15</f>
        <v>196.33373605</v>
      </c>
      <c r="D198" s="36">
        <f>SUMIFS(СВЦЭМ!$E$39:$E$782,СВЦЭМ!$A$39:$A$782,$A198,СВЦЭМ!$B$39:$B$782,D$191)+'СЕТ СН'!$F$15</f>
        <v>189.17148791</v>
      </c>
      <c r="E198" s="36">
        <f>SUMIFS(СВЦЭМ!$E$39:$E$782,СВЦЭМ!$A$39:$A$782,$A198,СВЦЭМ!$B$39:$B$782,E$191)+'СЕТ СН'!$F$15</f>
        <v>188.38163628999999</v>
      </c>
      <c r="F198" s="36">
        <f>SUMIFS(СВЦЭМ!$E$39:$E$782,СВЦЭМ!$A$39:$A$782,$A198,СВЦЭМ!$B$39:$B$782,F$191)+'СЕТ СН'!$F$15</f>
        <v>189.07274434999999</v>
      </c>
      <c r="G198" s="36">
        <f>SUMIFS(СВЦЭМ!$E$39:$E$782,СВЦЭМ!$A$39:$A$782,$A198,СВЦЭМ!$B$39:$B$782,G$191)+'СЕТ СН'!$F$15</f>
        <v>190.52235336000001</v>
      </c>
      <c r="H198" s="36">
        <f>SUMIFS(СВЦЭМ!$E$39:$E$782,СВЦЭМ!$A$39:$A$782,$A198,СВЦЭМ!$B$39:$B$782,H$191)+'СЕТ СН'!$F$15</f>
        <v>197.53416489</v>
      </c>
      <c r="I198" s="36">
        <f>SUMIFS(СВЦЭМ!$E$39:$E$782,СВЦЭМ!$A$39:$A$782,$A198,СВЦЭМ!$B$39:$B$782,I$191)+'СЕТ СН'!$F$15</f>
        <v>191.41503671000001</v>
      </c>
      <c r="J198" s="36">
        <f>SUMIFS(СВЦЭМ!$E$39:$E$782,СВЦЭМ!$A$39:$A$782,$A198,СВЦЭМ!$B$39:$B$782,J$191)+'СЕТ СН'!$F$15</f>
        <v>182.23946086000001</v>
      </c>
      <c r="K198" s="36">
        <f>SUMIFS(СВЦЭМ!$E$39:$E$782,СВЦЭМ!$A$39:$A$782,$A198,СВЦЭМ!$B$39:$B$782,K$191)+'СЕТ СН'!$F$15</f>
        <v>173.77129764</v>
      </c>
      <c r="L198" s="36">
        <f>SUMIFS(СВЦЭМ!$E$39:$E$782,СВЦЭМ!$A$39:$A$782,$A198,СВЦЭМ!$B$39:$B$782,L$191)+'СЕТ СН'!$F$15</f>
        <v>174.96023696</v>
      </c>
      <c r="M198" s="36">
        <f>SUMIFS(СВЦЭМ!$E$39:$E$782,СВЦЭМ!$A$39:$A$782,$A198,СВЦЭМ!$B$39:$B$782,M$191)+'СЕТ СН'!$F$15</f>
        <v>172.54881406999999</v>
      </c>
      <c r="N198" s="36">
        <f>SUMIFS(СВЦЭМ!$E$39:$E$782,СВЦЭМ!$A$39:$A$782,$A198,СВЦЭМ!$B$39:$B$782,N$191)+'СЕТ СН'!$F$15</f>
        <v>177.62990077000001</v>
      </c>
      <c r="O198" s="36">
        <f>SUMIFS(СВЦЭМ!$E$39:$E$782,СВЦЭМ!$A$39:$A$782,$A198,СВЦЭМ!$B$39:$B$782,O$191)+'СЕТ СН'!$F$15</f>
        <v>182.37080854000001</v>
      </c>
      <c r="P198" s="36">
        <f>SUMIFS(СВЦЭМ!$E$39:$E$782,СВЦЭМ!$A$39:$A$782,$A198,СВЦЭМ!$B$39:$B$782,P$191)+'СЕТ СН'!$F$15</f>
        <v>190.05446024</v>
      </c>
      <c r="Q198" s="36">
        <f>SUMIFS(СВЦЭМ!$E$39:$E$782,СВЦЭМ!$A$39:$A$782,$A198,СВЦЭМ!$B$39:$B$782,Q$191)+'СЕТ СН'!$F$15</f>
        <v>197.19038276000001</v>
      </c>
      <c r="R198" s="36">
        <f>SUMIFS(СВЦЭМ!$E$39:$E$782,СВЦЭМ!$A$39:$A$782,$A198,СВЦЭМ!$B$39:$B$782,R$191)+'СЕТ СН'!$F$15</f>
        <v>197.26354558</v>
      </c>
      <c r="S198" s="36">
        <f>SUMIFS(СВЦЭМ!$E$39:$E$782,СВЦЭМ!$A$39:$A$782,$A198,СВЦЭМ!$B$39:$B$782,S$191)+'СЕТ СН'!$F$15</f>
        <v>191.06283673999999</v>
      </c>
      <c r="T198" s="36">
        <f>SUMIFS(СВЦЭМ!$E$39:$E$782,СВЦЭМ!$A$39:$A$782,$A198,СВЦЭМ!$B$39:$B$782,T$191)+'СЕТ СН'!$F$15</f>
        <v>176.46764381</v>
      </c>
      <c r="U198" s="36">
        <f>SUMIFS(СВЦЭМ!$E$39:$E$782,СВЦЭМ!$A$39:$A$782,$A198,СВЦЭМ!$B$39:$B$782,U$191)+'СЕТ СН'!$F$15</f>
        <v>167.18912297</v>
      </c>
      <c r="V198" s="36">
        <f>SUMIFS(СВЦЭМ!$E$39:$E$782,СВЦЭМ!$A$39:$A$782,$A198,СВЦЭМ!$B$39:$B$782,V$191)+'СЕТ СН'!$F$15</f>
        <v>164.12044616</v>
      </c>
      <c r="W198" s="36">
        <f>SUMIFS(СВЦЭМ!$E$39:$E$782,СВЦЭМ!$A$39:$A$782,$A198,СВЦЭМ!$B$39:$B$782,W$191)+'СЕТ СН'!$F$15</f>
        <v>164.23328785000001</v>
      </c>
      <c r="X198" s="36">
        <f>SUMIFS(СВЦЭМ!$E$39:$E$782,СВЦЭМ!$A$39:$A$782,$A198,СВЦЭМ!$B$39:$B$782,X$191)+'СЕТ СН'!$F$15</f>
        <v>166.8349556</v>
      </c>
      <c r="Y198" s="36">
        <f>SUMIFS(СВЦЭМ!$E$39:$E$782,СВЦЭМ!$A$39:$A$782,$A198,СВЦЭМ!$B$39:$B$782,Y$191)+'СЕТ СН'!$F$15</f>
        <v>175.88169654999999</v>
      </c>
    </row>
    <row r="199" spans="1:25" ht="15.75" x14ac:dyDescent="0.2">
      <c r="A199" s="35">
        <f t="shared" si="5"/>
        <v>44294</v>
      </c>
      <c r="B199" s="36">
        <f>SUMIFS(СВЦЭМ!$E$39:$E$782,СВЦЭМ!$A$39:$A$782,$A199,СВЦЭМ!$B$39:$B$782,B$191)+'СЕТ СН'!$F$15</f>
        <v>181.83305329000001</v>
      </c>
      <c r="C199" s="36">
        <f>SUMIFS(СВЦЭМ!$E$39:$E$782,СВЦЭМ!$A$39:$A$782,$A199,СВЦЭМ!$B$39:$B$782,C$191)+'СЕТ СН'!$F$15</f>
        <v>194.86999689000001</v>
      </c>
      <c r="D199" s="36">
        <f>SUMIFS(СВЦЭМ!$E$39:$E$782,СВЦЭМ!$A$39:$A$782,$A199,СВЦЭМ!$B$39:$B$782,D$191)+'СЕТ СН'!$F$15</f>
        <v>191.83765750000001</v>
      </c>
      <c r="E199" s="36">
        <f>SUMIFS(СВЦЭМ!$E$39:$E$782,СВЦЭМ!$A$39:$A$782,$A199,СВЦЭМ!$B$39:$B$782,E$191)+'СЕТ СН'!$F$15</f>
        <v>190.82639576</v>
      </c>
      <c r="F199" s="36">
        <f>SUMIFS(СВЦЭМ!$E$39:$E$782,СВЦЭМ!$A$39:$A$782,$A199,СВЦЭМ!$B$39:$B$782,F$191)+'СЕТ СН'!$F$15</f>
        <v>190.82209865999999</v>
      </c>
      <c r="G199" s="36">
        <f>SUMIFS(СВЦЭМ!$E$39:$E$782,СВЦЭМ!$A$39:$A$782,$A199,СВЦЭМ!$B$39:$B$782,G$191)+'СЕТ СН'!$F$15</f>
        <v>193.22916266999999</v>
      </c>
      <c r="H199" s="36">
        <f>SUMIFS(СВЦЭМ!$E$39:$E$782,СВЦЭМ!$A$39:$A$782,$A199,СВЦЭМ!$B$39:$B$782,H$191)+'СЕТ СН'!$F$15</f>
        <v>190.55725344000001</v>
      </c>
      <c r="I199" s="36">
        <f>SUMIFS(СВЦЭМ!$E$39:$E$782,СВЦЭМ!$A$39:$A$782,$A199,СВЦЭМ!$B$39:$B$782,I$191)+'СЕТ СН'!$F$15</f>
        <v>181.57791978</v>
      </c>
      <c r="J199" s="36">
        <f>SUMIFS(СВЦЭМ!$E$39:$E$782,СВЦЭМ!$A$39:$A$782,$A199,СВЦЭМ!$B$39:$B$782,J$191)+'СЕТ СН'!$F$15</f>
        <v>180.75272115000001</v>
      </c>
      <c r="K199" s="36">
        <f>SUMIFS(СВЦЭМ!$E$39:$E$782,СВЦЭМ!$A$39:$A$782,$A199,СВЦЭМ!$B$39:$B$782,K$191)+'СЕТ СН'!$F$15</f>
        <v>177.18827578</v>
      </c>
      <c r="L199" s="36">
        <f>SUMIFS(СВЦЭМ!$E$39:$E$782,СВЦЭМ!$A$39:$A$782,$A199,СВЦЭМ!$B$39:$B$782,L$191)+'СЕТ СН'!$F$15</f>
        <v>177.96172181</v>
      </c>
      <c r="M199" s="36">
        <f>SUMIFS(СВЦЭМ!$E$39:$E$782,СВЦЭМ!$A$39:$A$782,$A199,СВЦЭМ!$B$39:$B$782,M$191)+'СЕТ СН'!$F$15</f>
        <v>179.44727659</v>
      </c>
      <c r="N199" s="36">
        <f>SUMIFS(СВЦЭМ!$E$39:$E$782,СВЦЭМ!$A$39:$A$782,$A199,СВЦЭМ!$B$39:$B$782,N$191)+'СЕТ СН'!$F$15</f>
        <v>183.02502723999999</v>
      </c>
      <c r="O199" s="36">
        <f>SUMIFS(СВЦЭМ!$E$39:$E$782,СВЦЭМ!$A$39:$A$782,$A199,СВЦЭМ!$B$39:$B$782,O$191)+'СЕТ СН'!$F$15</f>
        <v>183.98754174000001</v>
      </c>
      <c r="P199" s="36">
        <f>SUMIFS(СВЦЭМ!$E$39:$E$782,СВЦЭМ!$A$39:$A$782,$A199,СВЦЭМ!$B$39:$B$782,P$191)+'СЕТ СН'!$F$15</f>
        <v>184.48209374999999</v>
      </c>
      <c r="Q199" s="36">
        <f>SUMIFS(СВЦЭМ!$E$39:$E$782,СВЦЭМ!$A$39:$A$782,$A199,СВЦЭМ!$B$39:$B$782,Q$191)+'СЕТ СН'!$F$15</f>
        <v>188.63996499999999</v>
      </c>
      <c r="R199" s="36">
        <f>SUMIFS(СВЦЭМ!$E$39:$E$782,СВЦЭМ!$A$39:$A$782,$A199,СВЦЭМ!$B$39:$B$782,R$191)+'СЕТ СН'!$F$15</f>
        <v>186.73943657000001</v>
      </c>
      <c r="S199" s="36">
        <f>SUMIFS(СВЦЭМ!$E$39:$E$782,СВЦЭМ!$A$39:$A$782,$A199,СВЦЭМ!$B$39:$B$782,S$191)+'СЕТ СН'!$F$15</f>
        <v>183.98712523</v>
      </c>
      <c r="T199" s="36">
        <f>SUMIFS(СВЦЭМ!$E$39:$E$782,СВЦЭМ!$A$39:$A$782,$A199,СВЦЭМ!$B$39:$B$782,T$191)+'СЕТ СН'!$F$15</f>
        <v>179.90566896000001</v>
      </c>
      <c r="U199" s="36">
        <f>SUMIFS(СВЦЭМ!$E$39:$E$782,СВЦЭМ!$A$39:$A$782,$A199,СВЦЭМ!$B$39:$B$782,U$191)+'СЕТ СН'!$F$15</f>
        <v>167.42376204000001</v>
      </c>
      <c r="V199" s="36">
        <f>SUMIFS(СВЦЭМ!$E$39:$E$782,СВЦЭМ!$A$39:$A$782,$A199,СВЦЭМ!$B$39:$B$782,V$191)+'СЕТ СН'!$F$15</f>
        <v>166.77483137999999</v>
      </c>
      <c r="W199" s="36">
        <f>SUMIFS(СВЦЭМ!$E$39:$E$782,СВЦЭМ!$A$39:$A$782,$A199,СВЦЭМ!$B$39:$B$782,W$191)+'СЕТ СН'!$F$15</f>
        <v>170.35253829999999</v>
      </c>
      <c r="X199" s="36">
        <f>SUMIFS(СВЦЭМ!$E$39:$E$782,СВЦЭМ!$A$39:$A$782,$A199,СВЦЭМ!$B$39:$B$782,X$191)+'СЕТ СН'!$F$15</f>
        <v>173.53808122000001</v>
      </c>
      <c r="Y199" s="36">
        <f>SUMIFS(СВЦЭМ!$E$39:$E$782,СВЦЭМ!$A$39:$A$782,$A199,СВЦЭМ!$B$39:$B$782,Y$191)+'СЕТ СН'!$F$15</f>
        <v>180.90129039000001</v>
      </c>
    </row>
    <row r="200" spans="1:25" ht="15.75" x14ac:dyDescent="0.2">
      <c r="A200" s="35">
        <f t="shared" si="5"/>
        <v>44295</v>
      </c>
      <c r="B200" s="36">
        <f>SUMIFS(СВЦЭМ!$E$39:$E$782,СВЦЭМ!$A$39:$A$782,$A200,СВЦЭМ!$B$39:$B$782,B$191)+'СЕТ СН'!$F$15</f>
        <v>176.79007521</v>
      </c>
      <c r="C200" s="36">
        <f>SUMIFS(СВЦЭМ!$E$39:$E$782,СВЦЭМ!$A$39:$A$782,$A200,СВЦЭМ!$B$39:$B$782,C$191)+'СЕТ СН'!$F$15</f>
        <v>184.01929344000001</v>
      </c>
      <c r="D200" s="36">
        <f>SUMIFS(СВЦЭМ!$E$39:$E$782,СВЦЭМ!$A$39:$A$782,$A200,СВЦЭМ!$B$39:$B$782,D$191)+'СЕТ СН'!$F$15</f>
        <v>190.63309770999999</v>
      </c>
      <c r="E200" s="36">
        <f>SUMIFS(СВЦЭМ!$E$39:$E$782,СВЦЭМ!$A$39:$A$782,$A200,СВЦЭМ!$B$39:$B$782,E$191)+'СЕТ СН'!$F$15</f>
        <v>190.54837329</v>
      </c>
      <c r="F200" s="36">
        <f>SUMIFS(СВЦЭМ!$E$39:$E$782,СВЦЭМ!$A$39:$A$782,$A200,СВЦЭМ!$B$39:$B$782,F$191)+'СЕТ СН'!$F$15</f>
        <v>190.53949369</v>
      </c>
      <c r="G200" s="36">
        <f>SUMIFS(СВЦЭМ!$E$39:$E$782,СВЦЭМ!$A$39:$A$782,$A200,СВЦЭМ!$B$39:$B$782,G$191)+'СЕТ СН'!$F$15</f>
        <v>191.26336001999999</v>
      </c>
      <c r="H200" s="36">
        <f>SUMIFS(СВЦЭМ!$E$39:$E$782,СВЦЭМ!$A$39:$A$782,$A200,СВЦЭМ!$B$39:$B$782,H$191)+'СЕТ СН'!$F$15</f>
        <v>188.53943472</v>
      </c>
      <c r="I200" s="36">
        <f>SUMIFS(СВЦЭМ!$E$39:$E$782,СВЦЭМ!$A$39:$A$782,$A200,СВЦЭМ!$B$39:$B$782,I$191)+'СЕТ СН'!$F$15</f>
        <v>175.33586058</v>
      </c>
      <c r="J200" s="36">
        <f>SUMIFS(СВЦЭМ!$E$39:$E$782,СВЦЭМ!$A$39:$A$782,$A200,СВЦЭМ!$B$39:$B$782,J$191)+'СЕТ СН'!$F$15</f>
        <v>176.54935202999999</v>
      </c>
      <c r="K200" s="36">
        <f>SUMIFS(СВЦЭМ!$E$39:$E$782,СВЦЭМ!$A$39:$A$782,$A200,СВЦЭМ!$B$39:$B$782,K$191)+'СЕТ СН'!$F$15</f>
        <v>176.77716727000001</v>
      </c>
      <c r="L200" s="36">
        <f>SUMIFS(СВЦЭМ!$E$39:$E$782,СВЦЭМ!$A$39:$A$782,$A200,СВЦЭМ!$B$39:$B$782,L$191)+'СЕТ СН'!$F$15</f>
        <v>177.44629635000001</v>
      </c>
      <c r="M200" s="36">
        <f>SUMIFS(СВЦЭМ!$E$39:$E$782,СВЦЭМ!$A$39:$A$782,$A200,СВЦЭМ!$B$39:$B$782,M$191)+'СЕТ СН'!$F$15</f>
        <v>175.99198802999999</v>
      </c>
      <c r="N200" s="36">
        <f>SUMIFS(СВЦЭМ!$E$39:$E$782,СВЦЭМ!$A$39:$A$782,$A200,СВЦЭМ!$B$39:$B$782,N$191)+'СЕТ СН'!$F$15</f>
        <v>179.98838584000001</v>
      </c>
      <c r="O200" s="36">
        <f>SUMIFS(СВЦЭМ!$E$39:$E$782,СВЦЭМ!$A$39:$A$782,$A200,СВЦЭМ!$B$39:$B$782,O$191)+'СЕТ СН'!$F$15</f>
        <v>176.48434093</v>
      </c>
      <c r="P200" s="36">
        <f>SUMIFS(СВЦЭМ!$E$39:$E$782,СВЦЭМ!$A$39:$A$782,$A200,СВЦЭМ!$B$39:$B$782,P$191)+'СЕТ СН'!$F$15</f>
        <v>181.18406073</v>
      </c>
      <c r="Q200" s="36">
        <f>SUMIFS(СВЦЭМ!$E$39:$E$782,СВЦЭМ!$A$39:$A$782,$A200,СВЦЭМ!$B$39:$B$782,Q$191)+'СЕТ СН'!$F$15</f>
        <v>185.88183126000001</v>
      </c>
      <c r="R200" s="36">
        <f>SUMIFS(СВЦЭМ!$E$39:$E$782,СВЦЭМ!$A$39:$A$782,$A200,СВЦЭМ!$B$39:$B$782,R$191)+'СЕТ СН'!$F$15</f>
        <v>182.80513963000001</v>
      </c>
      <c r="S200" s="36">
        <f>SUMIFS(СВЦЭМ!$E$39:$E$782,СВЦЭМ!$A$39:$A$782,$A200,СВЦЭМ!$B$39:$B$782,S$191)+'СЕТ СН'!$F$15</f>
        <v>178.88793738999999</v>
      </c>
      <c r="T200" s="36">
        <f>SUMIFS(СВЦЭМ!$E$39:$E$782,СВЦЭМ!$A$39:$A$782,$A200,СВЦЭМ!$B$39:$B$782,T$191)+'СЕТ СН'!$F$15</f>
        <v>178.34910191</v>
      </c>
      <c r="U200" s="36">
        <f>SUMIFS(СВЦЭМ!$E$39:$E$782,СВЦЭМ!$A$39:$A$782,$A200,СВЦЭМ!$B$39:$B$782,U$191)+'СЕТ СН'!$F$15</f>
        <v>177.31871211000001</v>
      </c>
      <c r="V200" s="36">
        <f>SUMIFS(СВЦЭМ!$E$39:$E$782,СВЦЭМ!$A$39:$A$782,$A200,СВЦЭМ!$B$39:$B$782,V$191)+'СЕТ СН'!$F$15</f>
        <v>179.48249862</v>
      </c>
      <c r="W200" s="36">
        <f>SUMIFS(СВЦЭМ!$E$39:$E$782,СВЦЭМ!$A$39:$A$782,$A200,СВЦЭМ!$B$39:$B$782,W$191)+'СЕТ СН'!$F$15</f>
        <v>180.3458067</v>
      </c>
      <c r="X200" s="36">
        <f>SUMIFS(СВЦЭМ!$E$39:$E$782,СВЦЭМ!$A$39:$A$782,$A200,СВЦЭМ!$B$39:$B$782,X$191)+'СЕТ СН'!$F$15</f>
        <v>177.37744882999999</v>
      </c>
      <c r="Y200" s="36">
        <f>SUMIFS(СВЦЭМ!$E$39:$E$782,СВЦЭМ!$A$39:$A$782,$A200,СВЦЭМ!$B$39:$B$782,Y$191)+'СЕТ СН'!$F$15</f>
        <v>171.93784195000001</v>
      </c>
    </row>
    <row r="201" spans="1:25" ht="15.75" x14ac:dyDescent="0.2">
      <c r="A201" s="35">
        <f t="shared" si="5"/>
        <v>44296</v>
      </c>
      <c r="B201" s="36">
        <f>SUMIFS(СВЦЭМ!$E$39:$E$782,СВЦЭМ!$A$39:$A$782,$A201,СВЦЭМ!$B$39:$B$782,B$191)+'СЕТ СН'!$F$15</f>
        <v>185.54929496</v>
      </c>
      <c r="C201" s="36">
        <f>SUMIFS(СВЦЭМ!$E$39:$E$782,СВЦЭМ!$A$39:$A$782,$A201,СВЦЭМ!$B$39:$B$782,C$191)+'СЕТ СН'!$F$15</f>
        <v>193.67070416999999</v>
      </c>
      <c r="D201" s="36">
        <f>SUMIFS(СВЦЭМ!$E$39:$E$782,СВЦЭМ!$A$39:$A$782,$A201,СВЦЭМ!$B$39:$B$782,D$191)+'СЕТ СН'!$F$15</f>
        <v>195.57066570999999</v>
      </c>
      <c r="E201" s="36">
        <f>SUMIFS(СВЦЭМ!$E$39:$E$782,СВЦЭМ!$A$39:$A$782,$A201,СВЦЭМ!$B$39:$B$782,E$191)+'СЕТ СН'!$F$15</f>
        <v>192.36354659</v>
      </c>
      <c r="F201" s="36">
        <f>SUMIFS(СВЦЭМ!$E$39:$E$782,СВЦЭМ!$A$39:$A$782,$A201,СВЦЭМ!$B$39:$B$782,F$191)+'СЕТ СН'!$F$15</f>
        <v>189.46399929</v>
      </c>
      <c r="G201" s="36">
        <f>SUMIFS(СВЦЭМ!$E$39:$E$782,СВЦЭМ!$A$39:$A$782,$A201,СВЦЭМ!$B$39:$B$782,G$191)+'СЕТ СН'!$F$15</f>
        <v>190.04901857999999</v>
      </c>
      <c r="H201" s="36">
        <f>SUMIFS(СВЦЭМ!$E$39:$E$782,СВЦЭМ!$A$39:$A$782,$A201,СВЦЭМ!$B$39:$B$782,H$191)+'СЕТ СН'!$F$15</f>
        <v>187.74740273</v>
      </c>
      <c r="I201" s="36">
        <f>SUMIFS(СВЦЭМ!$E$39:$E$782,СВЦЭМ!$A$39:$A$782,$A201,СВЦЭМ!$B$39:$B$782,I$191)+'СЕТ СН'!$F$15</f>
        <v>181.34599116000001</v>
      </c>
      <c r="J201" s="36">
        <f>SUMIFS(СВЦЭМ!$E$39:$E$782,СВЦЭМ!$A$39:$A$782,$A201,СВЦЭМ!$B$39:$B$782,J$191)+'СЕТ СН'!$F$15</f>
        <v>173.16905647999999</v>
      </c>
      <c r="K201" s="36">
        <f>SUMIFS(СВЦЭМ!$E$39:$E$782,СВЦЭМ!$A$39:$A$782,$A201,СВЦЭМ!$B$39:$B$782,K$191)+'СЕТ СН'!$F$15</f>
        <v>162.00508514000001</v>
      </c>
      <c r="L201" s="36">
        <f>SUMIFS(СВЦЭМ!$E$39:$E$782,СВЦЭМ!$A$39:$A$782,$A201,СВЦЭМ!$B$39:$B$782,L$191)+'СЕТ СН'!$F$15</f>
        <v>163.70651849000001</v>
      </c>
      <c r="M201" s="36">
        <f>SUMIFS(СВЦЭМ!$E$39:$E$782,СВЦЭМ!$A$39:$A$782,$A201,СВЦЭМ!$B$39:$B$782,M$191)+'СЕТ СН'!$F$15</f>
        <v>167.23228277000001</v>
      </c>
      <c r="N201" s="36">
        <f>SUMIFS(СВЦЭМ!$E$39:$E$782,СВЦЭМ!$A$39:$A$782,$A201,СВЦЭМ!$B$39:$B$782,N$191)+'СЕТ СН'!$F$15</f>
        <v>175.88680790999999</v>
      </c>
      <c r="O201" s="36">
        <f>SUMIFS(СВЦЭМ!$E$39:$E$782,СВЦЭМ!$A$39:$A$782,$A201,СВЦЭМ!$B$39:$B$782,O$191)+'СЕТ СН'!$F$15</f>
        <v>180.61436655</v>
      </c>
      <c r="P201" s="36">
        <f>SUMIFS(СВЦЭМ!$E$39:$E$782,СВЦЭМ!$A$39:$A$782,$A201,СВЦЭМ!$B$39:$B$782,P$191)+'СЕТ СН'!$F$15</f>
        <v>189.50124600000001</v>
      </c>
      <c r="Q201" s="36">
        <f>SUMIFS(СВЦЭМ!$E$39:$E$782,СВЦЭМ!$A$39:$A$782,$A201,СВЦЭМ!$B$39:$B$782,Q$191)+'СЕТ СН'!$F$15</f>
        <v>192.10803007000001</v>
      </c>
      <c r="R201" s="36">
        <f>SUMIFS(СВЦЭМ!$E$39:$E$782,СВЦЭМ!$A$39:$A$782,$A201,СВЦЭМ!$B$39:$B$782,R$191)+'СЕТ СН'!$F$15</f>
        <v>189.81143581000001</v>
      </c>
      <c r="S201" s="36">
        <f>SUMIFS(СВЦЭМ!$E$39:$E$782,СВЦЭМ!$A$39:$A$782,$A201,СВЦЭМ!$B$39:$B$782,S$191)+'СЕТ СН'!$F$15</f>
        <v>180.59311345</v>
      </c>
      <c r="T201" s="36">
        <f>SUMIFS(СВЦЭМ!$E$39:$E$782,СВЦЭМ!$A$39:$A$782,$A201,СВЦЭМ!$B$39:$B$782,T$191)+'СЕТ СН'!$F$15</f>
        <v>161.27924332000001</v>
      </c>
      <c r="U201" s="36">
        <f>SUMIFS(СВЦЭМ!$E$39:$E$782,СВЦЭМ!$A$39:$A$782,$A201,СВЦЭМ!$B$39:$B$782,U$191)+'СЕТ СН'!$F$15</f>
        <v>148.52961099000001</v>
      </c>
      <c r="V201" s="36">
        <f>SUMIFS(СВЦЭМ!$E$39:$E$782,СВЦЭМ!$A$39:$A$782,$A201,СВЦЭМ!$B$39:$B$782,V$191)+'СЕТ СН'!$F$15</f>
        <v>147.66453296</v>
      </c>
      <c r="W201" s="36">
        <f>SUMIFS(СВЦЭМ!$E$39:$E$782,СВЦЭМ!$A$39:$A$782,$A201,СВЦЭМ!$B$39:$B$782,W$191)+'СЕТ СН'!$F$15</f>
        <v>150.16434151999999</v>
      </c>
      <c r="X201" s="36">
        <f>SUMIFS(СВЦЭМ!$E$39:$E$782,СВЦЭМ!$A$39:$A$782,$A201,СВЦЭМ!$B$39:$B$782,X$191)+'СЕТ СН'!$F$15</f>
        <v>150.95498855</v>
      </c>
      <c r="Y201" s="36">
        <f>SUMIFS(СВЦЭМ!$E$39:$E$782,СВЦЭМ!$A$39:$A$782,$A201,СВЦЭМ!$B$39:$B$782,Y$191)+'СЕТ СН'!$F$15</f>
        <v>158.92553505000001</v>
      </c>
    </row>
    <row r="202" spans="1:25" ht="15.75" x14ac:dyDescent="0.2">
      <c r="A202" s="35">
        <f t="shared" si="5"/>
        <v>44297</v>
      </c>
      <c r="B202" s="36">
        <f>SUMIFS(СВЦЭМ!$E$39:$E$782,СВЦЭМ!$A$39:$A$782,$A202,СВЦЭМ!$B$39:$B$782,B$191)+'СЕТ СН'!$F$15</f>
        <v>174.09695429000001</v>
      </c>
      <c r="C202" s="36">
        <f>SUMIFS(СВЦЭМ!$E$39:$E$782,СВЦЭМ!$A$39:$A$782,$A202,СВЦЭМ!$B$39:$B$782,C$191)+'СЕТ СН'!$F$15</f>
        <v>193.79644338</v>
      </c>
      <c r="D202" s="36">
        <f>SUMIFS(СВЦЭМ!$E$39:$E$782,СВЦЭМ!$A$39:$A$782,$A202,СВЦЭМ!$B$39:$B$782,D$191)+'СЕТ СН'!$F$15</f>
        <v>207.48283645999999</v>
      </c>
      <c r="E202" s="36">
        <f>SUMIFS(СВЦЭМ!$E$39:$E$782,СВЦЭМ!$A$39:$A$782,$A202,СВЦЭМ!$B$39:$B$782,E$191)+'СЕТ СН'!$F$15</f>
        <v>211.49009974000001</v>
      </c>
      <c r="F202" s="36">
        <f>SUMIFS(СВЦЭМ!$E$39:$E$782,СВЦЭМ!$A$39:$A$782,$A202,СВЦЭМ!$B$39:$B$782,F$191)+'СЕТ СН'!$F$15</f>
        <v>214.47303353000001</v>
      </c>
      <c r="G202" s="36">
        <f>SUMIFS(СВЦЭМ!$E$39:$E$782,СВЦЭМ!$A$39:$A$782,$A202,СВЦЭМ!$B$39:$B$782,G$191)+'СЕТ СН'!$F$15</f>
        <v>213.78934337000001</v>
      </c>
      <c r="H202" s="36">
        <f>SUMIFS(СВЦЭМ!$E$39:$E$782,СВЦЭМ!$A$39:$A$782,$A202,СВЦЭМ!$B$39:$B$782,H$191)+'СЕТ СН'!$F$15</f>
        <v>210.66581780999999</v>
      </c>
      <c r="I202" s="36">
        <f>SUMIFS(СВЦЭМ!$E$39:$E$782,СВЦЭМ!$A$39:$A$782,$A202,СВЦЭМ!$B$39:$B$782,I$191)+'СЕТ СН'!$F$15</f>
        <v>197.87898165999999</v>
      </c>
      <c r="J202" s="36">
        <f>SUMIFS(СВЦЭМ!$E$39:$E$782,СВЦЭМ!$A$39:$A$782,$A202,СВЦЭМ!$B$39:$B$782,J$191)+'СЕТ СН'!$F$15</f>
        <v>186.27748335000001</v>
      </c>
      <c r="K202" s="36">
        <f>SUMIFS(СВЦЭМ!$E$39:$E$782,СВЦЭМ!$A$39:$A$782,$A202,СВЦЭМ!$B$39:$B$782,K$191)+'СЕТ СН'!$F$15</f>
        <v>173.64747023999999</v>
      </c>
      <c r="L202" s="36">
        <f>SUMIFS(СВЦЭМ!$E$39:$E$782,СВЦЭМ!$A$39:$A$782,$A202,СВЦЭМ!$B$39:$B$782,L$191)+'СЕТ СН'!$F$15</f>
        <v>173.17755617</v>
      </c>
      <c r="M202" s="36">
        <f>SUMIFS(СВЦЭМ!$E$39:$E$782,СВЦЭМ!$A$39:$A$782,$A202,СВЦЭМ!$B$39:$B$782,M$191)+'СЕТ СН'!$F$15</f>
        <v>174.35028475999999</v>
      </c>
      <c r="N202" s="36">
        <f>SUMIFS(СВЦЭМ!$E$39:$E$782,СВЦЭМ!$A$39:$A$782,$A202,СВЦЭМ!$B$39:$B$782,N$191)+'СЕТ СН'!$F$15</f>
        <v>179.80772436999999</v>
      </c>
      <c r="O202" s="36">
        <f>SUMIFS(СВЦЭМ!$E$39:$E$782,СВЦЭМ!$A$39:$A$782,$A202,СВЦЭМ!$B$39:$B$782,O$191)+'СЕТ СН'!$F$15</f>
        <v>185.05966136000001</v>
      </c>
      <c r="P202" s="36">
        <f>SUMIFS(СВЦЭМ!$E$39:$E$782,СВЦЭМ!$A$39:$A$782,$A202,СВЦЭМ!$B$39:$B$782,P$191)+'СЕТ СН'!$F$15</f>
        <v>194.63887578999999</v>
      </c>
      <c r="Q202" s="36">
        <f>SUMIFS(СВЦЭМ!$E$39:$E$782,СВЦЭМ!$A$39:$A$782,$A202,СВЦЭМ!$B$39:$B$782,Q$191)+'СЕТ СН'!$F$15</f>
        <v>200.26607231</v>
      </c>
      <c r="R202" s="36">
        <f>SUMIFS(СВЦЭМ!$E$39:$E$782,СВЦЭМ!$A$39:$A$782,$A202,СВЦЭМ!$B$39:$B$782,R$191)+'СЕТ СН'!$F$15</f>
        <v>197.42798851000001</v>
      </c>
      <c r="S202" s="36">
        <f>SUMIFS(СВЦЭМ!$E$39:$E$782,СВЦЭМ!$A$39:$A$782,$A202,СВЦЭМ!$B$39:$B$782,S$191)+'СЕТ СН'!$F$15</f>
        <v>192.23909576</v>
      </c>
      <c r="T202" s="36">
        <f>SUMIFS(СВЦЭМ!$E$39:$E$782,СВЦЭМ!$A$39:$A$782,$A202,СВЦЭМ!$B$39:$B$782,T$191)+'СЕТ СН'!$F$15</f>
        <v>178.97268654999999</v>
      </c>
      <c r="U202" s="36">
        <f>SUMIFS(СВЦЭМ!$E$39:$E$782,СВЦЭМ!$A$39:$A$782,$A202,СВЦЭМ!$B$39:$B$782,U$191)+'СЕТ СН'!$F$15</f>
        <v>166.89935376</v>
      </c>
      <c r="V202" s="36">
        <f>SUMIFS(СВЦЭМ!$E$39:$E$782,СВЦЭМ!$A$39:$A$782,$A202,СВЦЭМ!$B$39:$B$782,V$191)+'СЕТ СН'!$F$15</f>
        <v>162.90090047000001</v>
      </c>
      <c r="W202" s="36">
        <f>SUMIFS(СВЦЭМ!$E$39:$E$782,СВЦЭМ!$A$39:$A$782,$A202,СВЦЭМ!$B$39:$B$782,W$191)+'СЕТ СН'!$F$15</f>
        <v>163.33673533000001</v>
      </c>
      <c r="X202" s="36">
        <f>SUMIFS(СВЦЭМ!$E$39:$E$782,СВЦЭМ!$A$39:$A$782,$A202,СВЦЭМ!$B$39:$B$782,X$191)+'СЕТ СН'!$F$15</f>
        <v>163.14717791000001</v>
      </c>
      <c r="Y202" s="36">
        <f>SUMIFS(СВЦЭМ!$E$39:$E$782,СВЦЭМ!$A$39:$A$782,$A202,СВЦЭМ!$B$39:$B$782,Y$191)+'СЕТ СН'!$F$15</f>
        <v>171.231866</v>
      </c>
    </row>
    <row r="203" spans="1:25" ht="15.75" x14ac:dyDescent="0.2">
      <c r="A203" s="35">
        <f t="shared" si="5"/>
        <v>44298</v>
      </c>
      <c r="B203" s="36">
        <f>SUMIFS(СВЦЭМ!$E$39:$E$782,СВЦЭМ!$A$39:$A$782,$A203,СВЦЭМ!$B$39:$B$782,B$191)+'СЕТ СН'!$F$15</f>
        <v>179.6658175</v>
      </c>
      <c r="C203" s="36">
        <f>SUMIFS(СВЦЭМ!$E$39:$E$782,СВЦЭМ!$A$39:$A$782,$A203,СВЦЭМ!$B$39:$B$782,C$191)+'СЕТ СН'!$F$15</f>
        <v>191.15407132999999</v>
      </c>
      <c r="D203" s="36">
        <f>SUMIFS(СВЦЭМ!$E$39:$E$782,СВЦЭМ!$A$39:$A$782,$A203,СВЦЭМ!$B$39:$B$782,D$191)+'СЕТ СН'!$F$15</f>
        <v>201.60354554</v>
      </c>
      <c r="E203" s="36">
        <f>SUMIFS(СВЦЭМ!$E$39:$E$782,СВЦЭМ!$A$39:$A$782,$A203,СВЦЭМ!$B$39:$B$782,E$191)+'СЕТ СН'!$F$15</f>
        <v>213.31642826000001</v>
      </c>
      <c r="F203" s="36">
        <f>SUMIFS(СВЦЭМ!$E$39:$E$782,СВЦЭМ!$A$39:$A$782,$A203,СВЦЭМ!$B$39:$B$782,F$191)+'СЕТ СН'!$F$15</f>
        <v>216.82853452000001</v>
      </c>
      <c r="G203" s="36">
        <f>SUMIFS(СВЦЭМ!$E$39:$E$782,СВЦЭМ!$A$39:$A$782,$A203,СВЦЭМ!$B$39:$B$782,G$191)+'СЕТ СН'!$F$15</f>
        <v>212.15614808999999</v>
      </c>
      <c r="H203" s="36">
        <f>SUMIFS(СВЦЭМ!$E$39:$E$782,СВЦЭМ!$A$39:$A$782,$A203,СВЦЭМ!$B$39:$B$782,H$191)+'СЕТ СН'!$F$15</f>
        <v>205.78220811</v>
      </c>
      <c r="I203" s="36">
        <f>SUMIFS(СВЦЭМ!$E$39:$E$782,СВЦЭМ!$A$39:$A$782,$A203,СВЦЭМ!$B$39:$B$782,I$191)+'СЕТ СН'!$F$15</f>
        <v>193.09305631000001</v>
      </c>
      <c r="J203" s="36">
        <f>SUMIFS(СВЦЭМ!$E$39:$E$782,СВЦЭМ!$A$39:$A$782,$A203,СВЦЭМ!$B$39:$B$782,J$191)+'СЕТ СН'!$F$15</f>
        <v>180.72199295999999</v>
      </c>
      <c r="K203" s="36">
        <f>SUMIFS(СВЦЭМ!$E$39:$E$782,СВЦЭМ!$A$39:$A$782,$A203,СВЦЭМ!$B$39:$B$782,K$191)+'СЕТ СН'!$F$15</f>
        <v>172.34878513000001</v>
      </c>
      <c r="L203" s="36">
        <f>SUMIFS(СВЦЭМ!$E$39:$E$782,СВЦЭМ!$A$39:$A$782,$A203,СВЦЭМ!$B$39:$B$782,L$191)+'СЕТ СН'!$F$15</f>
        <v>171.16658568</v>
      </c>
      <c r="M203" s="36">
        <f>SUMIFS(СВЦЭМ!$E$39:$E$782,СВЦЭМ!$A$39:$A$782,$A203,СВЦЭМ!$B$39:$B$782,M$191)+'СЕТ СН'!$F$15</f>
        <v>173.01706324</v>
      </c>
      <c r="N203" s="36">
        <f>SUMIFS(СВЦЭМ!$E$39:$E$782,СВЦЭМ!$A$39:$A$782,$A203,СВЦЭМ!$B$39:$B$782,N$191)+'СЕТ СН'!$F$15</f>
        <v>177.27683819999999</v>
      </c>
      <c r="O203" s="36">
        <f>SUMIFS(СВЦЭМ!$E$39:$E$782,СВЦЭМ!$A$39:$A$782,$A203,СВЦЭМ!$B$39:$B$782,O$191)+'СЕТ СН'!$F$15</f>
        <v>184.82198937999999</v>
      </c>
      <c r="P203" s="36">
        <f>SUMIFS(СВЦЭМ!$E$39:$E$782,СВЦЭМ!$A$39:$A$782,$A203,СВЦЭМ!$B$39:$B$782,P$191)+'СЕТ СН'!$F$15</f>
        <v>192.23776612</v>
      </c>
      <c r="Q203" s="36">
        <f>SUMIFS(СВЦЭМ!$E$39:$E$782,СВЦЭМ!$A$39:$A$782,$A203,СВЦЭМ!$B$39:$B$782,Q$191)+'СЕТ СН'!$F$15</f>
        <v>196.08117258999999</v>
      </c>
      <c r="R203" s="36">
        <f>SUMIFS(СВЦЭМ!$E$39:$E$782,СВЦЭМ!$A$39:$A$782,$A203,СВЦЭМ!$B$39:$B$782,R$191)+'СЕТ СН'!$F$15</f>
        <v>194.576773</v>
      </c>
      <c r="S203" s="36">
        <f>SUMIFS(СВЦЭМ!$E$39:$E$782,СВЦЭМ!$A$39:$A$782,$A203,СВЦЭМ!$B$39:$B$782,S$191)+'СЕТ СН'!$F$15</f>
        <v>191.04346077</v>
      </c>
      <c r="T203" s="36">
        <f>SUMIFS(СВЦЭМ!$E$39:$E$782,СВЦЭМ!$A$39:$A$782,$A203,СВЦЭМ!$B$39:$B$782,T$191)+'СЕТ СН'!$F$15</f>
        <v>176.42380577</v>
      </c>
      <c r="U203" s="36">
        <f>SUMIFS(СВЦЭМ!$E$39:$E$782,СВЦЭМ!$A$39:$A$782,$A203,СВЦЭМ!$B$39:$B$782,U$191)+'СЕТ СН'!$F$15</f>
        <v>167.22091039</v>
      </c>
      <c r="V203" s="36">
        <f>SUMIFS(СВЦЭМ!$E$39:$E$782,СВЦЭМ!$A$39:$A$782,$A203,СВЦЭМ!$B$39:$B$782,V$191)+'СЕТ СН'!$F$15</f>
        <v>164.43197888</v>
      </c>
      <c r="W203" s="36">
        <f>SUMIFS(СВЦЭМ!$E$39:$E$782,СВЦЭМ!$A$39:$A$782,$A203,СВЦЭМ!$B$39:$B$782,W$191)+'СЕТ СН'!$F$15</f>
        <v>163.43212631</v>
      </c>
      <c r="X203" s="36">
        <f>SUMIFS(СВЦЭМ!$E$39:$E$782,СВЦЭМ!$A$39:$A$782,$A203,СВЦЭМ!$B$39:$B$782,X$191)+'СЕТ СН'!$F$15</f>
        <v>166.54099335999999</v>
      </c>
      <c r="Y203" s="36">
        <f>SUMIFS(СВЦЭМ!$E$39:$E$782,СВЦЭМ!$A$39:$A$782,$A203,СВЦЭМ!$B$39:$B$782,Y$191)+'СЕТ СН'!$F$15</f>
        <v>174.44098930999999</v>
      </c>
    </row>
    <row r="204" spans="1:25" ht="15.75" x14ac:dyDescent="0.2">
      <c r="A204" s="35">
        <f t="shared" si="5"/>
        <v>44299</v>
      </c>
      <c r="B204" s="36">
        <f>SUMIFS(СВЦЭМ!$E$39:$E$782,СВЦЭМ!$A$39:$A$782,$A204,СВЦЭМ!$B$39:$B$782,B$191)+'СЕТ СН'!$F$15</f>
        <v>188.96055118999999</v>
      </c>
      <c r="C204" s="36">
        <f>SUMIFS(СВЦЭМ!$E$39:$E$782,СВЦЭМ!$A$39:$A$782,$A204,СВЦЭМ!$B$39:$B$782,C$191)+'СЕТ СН'!$F$15</f>
        <v>199.83709741000001</v>
      </c>
      <c r="D204" s="36">
        <f>SUMIFS(СВЦЭМ!$E$39:$E$782,СВЦЭМ!$A$39:$A$782,$A204,СВЦЭМ!$B$39:$B$782,D$191)+'СЕТ СН'!$F$15</f>
        <v>204.57064733999999</v>
      </c>
      <c r="E204" s="36">
        <f>SUMIFS(СВЦЭМ!$E$39:$E$782,СВЦЭМ!$A$39:$A$782,$A204,СВЦЭМ!$B$39:$B$782,E$191)+'СЕТ СН'!$F$15</f>
        <v>206.68681753000001</v>
      </c>
      <c r="F204" s="36">
        <f>SUMIFS(СВЦЭМ!$E$39:$E$782,СВЦЭМ!$A$39:$A$782,$A204,СВЦЭМ!$B$39:$B$782,F$191)+'СЕТ СН'!$F$15</f>
        <v>208.57715791000001</v>
      </c>
      <c r="G204" s="36">
        <f>SUMIFS(СВЦЭМ!$E$39:$E$782,СВЦЭМ!$A$39:$A$782,$A204,СВЦЭМ!$B$39:$B$782,G$191)+'СЕТ СН'!$F$15</f>
        <v>204.46396874999999</v>
      </c>
      <c r="H204" s="36">
        <f>SUMIFS(СВЦЭМ!$E$39:$E$782,СВЦЭМ!$A$39:$A$782,$A204,СВЦЭМ!$B$39:$B$782,H$191)+'СЕТ СН'!$F$15</f>
        <v>197.00238665000001</v>
      </c>
      <c r="I204" s="36">
        <f>SUMIFS(СВЦЭМ!$E$39:$E$782,СВЦЭМ!$A$39:$A$782,$A204,СВЦЭМ!$B$39:$B$782,I$191)+'СЕТ СН'!$F$15</f>
        <v>187.73277411000001</v>
      </c>
      <c r="J204" s="36">
        <f>SUMIFS(СВЦЭМ!$E$39:$E$782,СВЦЭМ!$A$39:$A$782,$A204,СВЦЭМ!$B$39:$B$782,J$191)+'СЕТ СН'!$F$15</f>
        <v>182.33343626999999</v>
      </c>
      <c r="K204" s="36">
        <f>SUMIFS(СВЦЭМ!$E$39:$E$782,СВЦЭМ!$A$39:$A$782,$A204,СВЦЭМ!$B$39:$B$782,K$191)+'СЕТ СН'!$F$15</f>
        <v>177.79067910000001</v>
      </c>
      <c r="L204" s="36">
        <f>SUMIFS(СВЦЭМ!$E$39:$E$782,СВЦЭМ!$A$39:$A$782,$A204,СВЦЭМ!$B$39:$B$782,L$191)+'СЕТ СН'!$F$15</f>
        <v>179.2048628</v>
      </c>
      <c r="M204" s="36">
        <f>SUMIFS(СВЦЭМ!$E$39:$E$782,СВЦЭМ!$A$39:$A$782,$A204,СВЦЭМ!$B$39:$B$782,M$191)+'СЕТ СН'!$F$15</f>
        <v>180.25351233999999</v>
      </c>
      <c r="N204" s="36">
        <f>SUMIFS(СВЦЭМ!$E$39:$E$782,СВЦЭМ!$A$39:$A$782,$A204,СВЦЭМ!$B$39:$B$782,N$191)+'СЕТ СН'!$F$15</f>
        <v>182.67721592999999</v>
      </c>
      <c r="O204" s="36">
        <f>SUMIFS(СВЦЭМ!$E$39:$E$782,СВЦЭМ!$A$39:$A$782,$A204,СВЦЭМ!$B$39:$B$782,O$191)+'СЕТ СН'!$F$15</f>
        <v>188.32883944</v>
      </c>
      <c r="P204" s="36">
        <f>SUMIFS(СВЦЭМ!$E$39:$E$782,СВЦЭМ!$A$39:$A$782,$A204,СВЦЭМ!$B$39:$B$782,P$191)+'СЕТ СН'!$F$15</f>
        <v>196.49471166000001</v>
      </c>
      <c r="Q204" s="36">
        <f>SUMIFS(СВЦЭМ!$E$39:$E$782,СВЦЭМ!$A$39:$A$782,$A204,СВЦЭМ!$B$39:$B$782,Q$191)+'СЕТ СН'!$F$15</f>
        <v>200.06187327999999</v>
      </c>
      <c r="R204" s="36">
        <f>SUMIFS(СВЦЭМ!$E$39:$E$782,СВЦЭМ!$A$39:$A$782,$A204,СВЦЭМ!$B$39:$B$782,R$191)+'СЕТ СН'!$F$15</f>
        <v>198.00126666</v>
      </c>
      <c r="S204" s="36">
        <f>SUMIFS(СВЦЭМ!$E$39:$E$782,СВЦЭМ!$A$39:$A$782,$A204,СВЦЭМ!$B$39:$B$782,S$191)+'СЕТ СН'!$F$15</f>
        <v>195.01692840999999</v>
      </c>
      <c r="T204" s="36">
        <f>SUMIFS(СВЦЭМ!$E$39:$E$782,СВЦЭМ!$A$39:$A$782,$A204,СВЦЭМ!$B$39:$B$782,T$191)+'СЕТ СН'!$F$15</f>
        <v>183.65164372000001</v>
      </c>
      <c r="U204" s="36">
        <f>SUMIFS(СВЦЭМ!$E$39:$E$782,СВЦЭМ!$A$39:$A$782,$A204,СВЦЭМ!$B$39:$B$782,U$191)+'СЕТ СН'!$F$15</f>
        <v>173.44823926000001</v>
      </c>
      <c r="V204" s="36">
        <f>SUMIFS(СВЦЭМ!$E$39:$E$782,СВЦЭМ!$A$39:$A$782,$A204,СВЦЭМ!$B$39:$B$782,V$191)+'СЕТ СН'!$F$15</f>
        <v>167.89542055000001</v>
      </c>
      <c r="W204" s="36">
        <f>SUMIFS(СВЦЭМ!$E$39:$E$782,СВЦЭМ!$A$39:$A$782,$A204,СВЦЭМ!$B$39:$B$782,W$191)+'СЕТ СН'!$F$15</f>
        <v>171.7143021</v>
      </c>
      <c r="X204" s="36">
        <f>SUMIFS(СВЦЭМ!$E$39:$E$782,СВЦЭМ!$A$39:$A$782,$A204,СВЦЭМ!$B$39:$B$782,X$191)+'СЕТ СН'!$F$15</f>
        <v>178.20646789</v>
      </c>
      <c r="Y204" s="36">
        <f>SUMIFS(СВЦЭМ!$E$39:$E$782,СВЦЭМ!$A$39:$A$782,$A204,СВЦЭМ!$B$39:$B$782,Y$191)+'СЕТ СН'!$F$15</f>
        <v>188.46273164999999</v>
      </c>
    </row>
    <row r="205" spans="1:25" ht="15.75" x14ac:dyDescent="0.2">
      <c r="A205" s="35">
        <f t="shared" si="5"/>
        <v>44300</v>
      </c>
      <c r="B205" s="36">
        <f>SUMIFS(СВЦЭМ!$E$39:$E$782,СВЦЭМ!$A$39:$A$782,$A205,СВЦЭМ!$B$39:$B$782,B$191)+'СЕТ СН'!$F$15</f>
        <v>193.45215010999999</v>
      </c>
      <c r="C205" s="36">
        <f>SUMIFS(СВЦЭМ!$E$39:$E$782,СВЦЭМ!$A$39:$A$782,$A205,СВЦЭМ!$B$39:$B$782,C$191)+'СЕТ СН'!$F$15</f>
        <v>207.07869001</v>
      </c>
      <c r="D205" s="36">
        <f>SUMIFS(СВЦЭМ!$E$39:$E$782,СВЦЭМ!$A$39:$A$782,$A205,СВЦЭМ!$B$39:$B$782,D$191)+'СЕТ СН'!$F$15</f>
        <v>216.20805565000001</v>
      </c>
      <c r="E205" s="36">
        <f>SUMIFS(СВЦЭМ!$E$39:$E$782,СВЦЭМ!$A$39:$A$782,$A205,СВЦЭМ!$B$39:$B$782,E$191)+'СЕТ СН'!$F$15</f>
        <v>217.41988864999999</v>
      </c>
      <c r="F205" s="36">
        <f>SUMIFS(СВЦЭМ!$E$39:$E$782,СВЦЭМ!$A$39:$A$782,$A205,СВЦЭМ!$B$39:$B$782,F$191)+'СЕТ СН'!$F$15</f>
        <v>219.62121338</v>
      </c>
      <c r="G205" s="36">
        <f>SUMIFS(СВЦЭМ!$E$39:$E$782,СВЦЭМ!$A$39:$A$782,$A205,СВЦЭМ!$B$39:$B$782,G$191)+'СЕТ СН'!$F$15</f>
        <v>216.87283961</v>
      </c>
      <c r="H205" s="36">
        <f>SUMIFS(СВЦЭМ!$E$39:$E$782,СВЦЭМ!$A$39:$A$782,$A205,СВЦЭМ!$B$39:$B$782,H$191)+'СЕТ СН'!$F$15</f>
        <v>209.74589402999999</v>
      </c>
      <c r="I205" s="36">
        <f>SUMIFS(СВЦЭМ!$E$39:$E$782,СВЦЭМ!$A$39:$A$782,$A205,СВЦЭМ!$B$39:$B$782,I$191)+'СЕТ СН'!$F$15</f>
        <v>199.61743192</v>
      </c>
      <c r="J205" s="36">
        <f>SUMIFS(СВЦЭМ!$E$39:$E$782,СВЦЭМ!$A$39:$A$782,$A205,СВЦЭМ!$B$39:$B$782,J$191)+'СЕТ СН'!$F$15</f>
        <v>188.06308225000001</v>
      </c>
      <c r="K205" s="36">
        <f>SUMIFS(СВЦЭМ!$E$39:$E$782,СВЦЭМ!$A$39:$A$782,$A205,СВЦЭМ!$B$39:$B$782,K$191)+'СЕТ СН'!$F$15</f>
        <v>177.09752211</v>
      </c>
      <c r="L205" s="36">
        <f>SUMIFS(СВЦЭМ!$E$39:$E$782,СВЦЭМ!$A$39:$A$782,$A205,СВЦЭМ!$B$39:$B$782,L$191)+'СЕТ СН'!$F$15</f>
        <v>176.14644254000001</v>
      </c>
      <c r="M205" s="36">
        <f>SUMIFS(СВЦЭМ!$E$39:$E$782,СВЦЭМ!$A$39:$A$782,$A205,СВЦЭМ!$B$39:$B$782,M$191)+'СЕТ СН'!$F$15</f>
        <v>177.59054055999999</v>
      </c>
      <c r="N205" s="36">
        <f>SUMIFS(СВЦЭМ!$E$39:$E$782,СВЦЭМ!$A$39:$A$782,$A205,СВЦЭМ!$B$39:$B$782,N$191)+'СЕТ СН'!$F$15</f>
        <v>182.95473704</v>
      </c>
      <c r="O205" s="36">
        <f>SUMIFS(СВЦЭМ!$E$39:$E$782,СВЦЭМ!$A$39:$A$782,$A205,СВЦЭМ!$B$39:$B$782,O$191)+'СЕТ СН'!$F$15</f>
        <v>188.43631536000001</v>
      </c>
      <c r="P205" s="36">
        <f>SUMIFS(СВЦЭМ!$E$39:$E$782,СВЦЭМ!$A$39:$A$782,$A205,СВЦЭМ!$B$39:$B$782,P$191)+'СЕТ СН'!$F$15</f>
        <v>196.37375367999999</v>
      </c>
      <c r="Q205" s="36">
        <f>SUMIFS(СВЦЭМ!$E$39:$E$782,СВЦЭМ!$A$39:$A$782,$A205,СВЦЭМ!$B$39:$B$782,Q$191)+'СЕТ СН'!$F$15</f>
        <v>201.31535088000001</v>
      </c>
      <c r="R205" s="36">
        <f>SUMIFS(СВЦЭМ!$E$39:$E$782,СВЦЭМ!$A$39:$A$782,$A205,СВЦЭМ!$B$39:$B$782,R$191)+'СЕТ СН'!$F$15</f>
        <v>197.92518043999999</v>
      </c>
      <c r="S205" s="36">
        <f>SUMIFS(СВЦЭМ!$E$39:$E$782,СВЦЭМ!$A$39:$A$782,$A205,СВЦЭМ!$B$39:$B$782,S$191)+'СЕТ СН'!$F$15</f>
        <v>193.89748743000001</v>
      </c>
      <c r="T205" s="36">
        <f>SUMIFS(СВЦЭМ!$E$39:$E$782,СВЦЭМ!$A$39:$A$782,$A205,СВЦЭМ!$B$39:$B$782,T$191)+'СЕТ СН'!$F$15</f>
        <v>182.62912259999999</v>
      </c>
      <c r="U205" s="36">
        <f>SUMIFS(СВЦЭМ!$E$39:$E$782,СВЦЭМ!$A$39:$A$782,$A205,СВЦЭМ!$B$39:$B$782,U$191)+'СЕТ СН'!$F$15</f>
        <v>172.75856970999999</v>
      </c>
      <c r="V205" s="36">
        <f>SUMIFS(СВЦЭМ!$E$39:$E$782,СВЦЭМ!$A$39:$A$782,$A205,СВЦЭМ!$B$39:$B$782,V$191)+'СЕТ СН'!$F$15</f>
        <v>166.82008672000001</v>
      </c>
      <c r="W205" s="36">
        <f>SUMIFS(СВЦЭМ!$E$39:$E$782,СВЦЭМ!$A$39:$A$782,$A205,СВЦЭМ!$B$39:$B$782,W$191)+'СЕТ СН'!$F$15</f>
        <v>168.98596347</v>
      </c>
      <c r="X205" s="36">
        <f>SUMIFS(СВЦЭМ!$E$39:$E$782,СВЦЭМ!$A$39:$A$782,$A205,СВЦЭМ!$B$39:$B$782,X$191)+'СЕТ СН'!$F$15</f>
        <v>174.37721245</v>
      </c>
      <c r="Y205" s="36">
        <f>SUMIFS(СВЦЭМ!$E$39:$E$782,СВЦЭМ!$A$39:$A$782,$A205,СВЦЭМ!$B$39:$B$782,Y$191)+'СЕТ СН'!$F$15</f>
        <v>182.77568005000001</v>
      </c>
    </row>
    <row r="206" spans="1:25" ht="15.75" x14ac:dyDescent="0.2">
      <c r="A206" s="35">
        <f t="shared" si="5"/>
        <v>44301</v>
      </c>
      <c r="B206" s="36">
        <f>SUMIFS(СВЦЭМ!$E$39:$E$782,СВЦЭМ!$A$39:$A$782,$A206,СВЦЭМ!$B$39:$B$782,B$191)+'СЕТ СН'!$F$15</f>
        <v>187.72523289</v>
      </c>
      <c r="C206" s="36">
        <f>SUMIFS(СВЦЭМ!$E$39:$E$782,СВЦЭМ!$A$39:$A$782,$A206,СВЦЭМ!$B$39:$B$782,C$191)+'СЕТ СН'!$F$15</f>
        <v>203.17305598999999</v>
      </c>
      <c r="D206" s="36">
        <f>SUMIFS(СВЦЭМ!$E$39:$E$782,СВЦЭМ!$A$39:$A$782,$A206,СВЦЭМ!$B$39:$B$782,D$191)+'СЕТ СН'!$F$15</f>
        <v>214.30109557</v>
      </c>
      <c r="E206" s="36">
        <f>SUMIFS(СВЦЭМ!$E$39:$E$782,СВЦЭМ!$A$39:$A$782,$A206,СВЦЭМ!$B$39:$B$782,E$191)+'СЕТ СН'!$F$15</f>
        <v>215.44391497000001</v>
      </c>
      <c r="F206" s="36">
        <f>SUMIFS(СВЦЭМ!$E$39:$E$782,СВЦЭМ!$A$39:$A$782,$A206,СВЦЭМ!$B$39:$B$782,F$191)+'СЕТ СН'!$F$15</f>
        <v>217.14274684</v>
      </c>
      <c r="G206" s="36">
        <f>SUMIFS(СВЦЭМ!$E$39:$E$782,СВЦЭМ!$A$39:$A$782,$A206,СВЦЭМ!$B$39:$B$782,G$191)+'СЕТ СН'!$F$15</f>
        <v>212.91288671999999</v>
      </c>
      <c r="H206" s="36">
        <f>SUMIFS(СВЦЭМ!$E$39:$E$782,СВЦЭМ!$A$39:$A$782,$A206,СВЦЭМ!$B$39:$B$782,H$191)+'СЕТ СН'!$F$15</f>
        <v>202.89156903</v>
      </c>
      <c r="I206" s="36">
        <f>SUMIFS(СВЦЭМ!$E$39:$E$782,СВЦЭМ!$A$39:$A$782,$A206,СВЦЭМ!$B$39:$B$782,I$191)+'СЕТ СН'!$F$15</f>
        <v>190.47234567999999</v>
      </c>
      <c r="J206" s="36">
        <f>SUMIFS(СВЦЭМ!$E$39:$E$782,СВЦЭМ!$A$39:$A$782,$A206,СВЦЭМ!$B$39:$B$782,J$191)+'СЕТ СН'!$F$15</f>
        <v>181.42887035999999</v>
      </c>
      <c r="K206" s="36">
        <f>SUMIFS(СВЦЭМ!$E$39:$E$782,СВЦЭМ!$A$39:$A$782,$A206,СВЦЭМ!$B$39:$B$782,K$191)+'СЕТ СН'!$F$15</f>
        <v>174.01977761000001</v>
      </c>
      <c r="L206" s="36">
        <f>SUMIFS(СВЦЭМ!$E$39:$E$782,СВЦЭМ!$A$39:$A$782,$A206,СВЦЭМ!$B$39:$B$782,L$191)+'СЕТ СН'!$F$15</f>
        <v>178.49873638</v>
      </c>
      <c r="M206" s="36">
        <f>SUMIFS(СВЦЭМ!$E$39:$E$782,СВЦЭМ!$A$39:$A$782,$A206,СВЦЭМ!$B$39:$B$782,M$191)+'СЕТ СН'!$F$15</f>
        <v>175.90093371</v>
      </c>
      <c r="N206" s="36">
        <f>SUMIFS(СВЦЭМ!$E$39:$E$782,СВЦЭМ!$A$39:$A$782,$A206,СВЦЭМ!$B$39:$B$782,N$191)+'СЕТ СН'!$F$15</f>
        <v>180.37556663000001</v>
      </c>
      <c r="O206" s="36">
        <f>SUMIFS(СВЦЭМ!$E$39:$E$782,СВЦЭМ!$A$39:$A$782,$A206,СВЦЭМ!$B$39:$B$782,O$191)+'СЕТ СН'!$F$15</f>
        <v>188.20589971000001</v>
      </c>
      <c r="P206" s="36">
        <f>SUMIFS(СВЦЭМ!$E$39:$E$782,СВЦЭМ!$A$39:$A$782,$A206,СВЦЭМ!$B$39:$B$782,P$191)+'СЕТ СН'!$F$15</f>
        <v>196.08204717999999</v>
      </c>
      <c r="Q206" s="36">
        <f>SUMIFS(СВЦЭМ!$E$39:$E$782,СВЦЭМ!$A$39:$A$782,$A206,СВЦЭМ!$B$39:$B$782,Q$191)+'СЕТ СН'!$F$15</f>
        <v>198.92889242999999</v>
      </c>
      <c r="R206" s="36">
        <f>SUMIFS(СВЦЭМ!$E$39:$E$782,СВЦЭМ!$A$39:$A$782,$A206,СВЦЭМ!$B$39:$B$782,R$191)+'СЕТ СН'!$F$15</f>
        <v>195.69707643000001</v>
      </c>
      <c r="S206" s="36">
        <f>SUMIFS(СВЦЭМ!$E$39:$E$782,СВЦЭМ!$A$39:$A$782,$A206,СВЦЭМ!$B$39:$B$782,S$191)+'СЕТ СН'!$F$15</f>
        <v>193.24237532999999</v>
      </c>
      <c r="T206" s="36">
        <f>SUMIFS(СВЦЭМ!$E$39:$E$782,СВЦЭМ!$A$39:$A$782,$A206,СВЦЭМ!$B$39:$B$782,T$191)+'СЕТ СН'!$F$15</f>
        <v>178.67565782</v>
      </c>
      <c r="U206" s="36">
        <f>SUMIFS(СВЦЭМ!$E$39:$E$782,СВЦЭМ!$A$39:$A$782,$A206,СВЦЭМ!$B$39:$B$782,U$191)+'СЕТ СН'!$F$15</f>
        <v>168.36738702</v>
      </c>
      <c r="V206" s="36">
        <f>SUMIFS(СВЦЭМ!$E$39:$E$782,СВЦЭМ!$A$39:$A$782,$A206,СВЦЭМ!$B$39:$B$782,V$191)+'СЕТ СН'!$F$15</f>
        <v>161.11590777000001</v>
      </c>
      <c r="W206" s="36">
        <f>SUMIFS(СВЦЭМ!$E$39:$E$782,СВЦЭМ!$A$39:$A$782,$A206,СВЦЭМ!$B$39:$B$782,W$191)+'СЕТ СН'!$F$15</f>
        <v>162.43156200999999</v>
      </c>
      <c r="X206" s="36">
        <f>SUMIFS(СВЦЭМ!$E$39:$E$782,СВЦЭМ!$A$39:$A$782,$A206,СВЦЭМ!$B$39:$B$782,X$191)+'СЕТ СН'!$F$15</f>
        <v>167.33552571000001</v>
      </c>
      <c r="Y206" s="36">
        <f>SUMIFS(СВЦЭМ!$E$39:$E$782,СВЦЭМ!$A$39:$A$782,$A206,СВЦЭМ!$B$39:$B$782,Y$191)+'СЕТ СН'!$F$15</f>
        <v>178.87906332</v>
      </c>
    </row>
    <row r="207" spans="1:25" ht="15.75" x14ac:dyDescent="0.2">
      <c r="A207" s="35">
        <f t="shared" si="5"/>
        <v>44302</v>
      </c>
      <c r="B207" s="36">
        <f>SUMIFS(СВЦЭМ!$E$39:$E$782,СВЦЭМ!$A$39:$A$782,$A207,СВЦЭМ!$B$39:$B$782,B$191)+'СЕТ СН'!$F$15</f>
        <v>193.12601316999999</v>
      </c>
      <c r="C207" s="36">
        <f>SUMIFS(СВЦЭМ!$E$39:$E$782,СВЦЭМ!$A$39:$A$782,$A207,СВЦЭМ!$B$39:$B$782,C$191)+'СЕТ СН'!$F$15</f>
        <v>204.9450788</v>
      </c>
      <c r="D207" s="36">
        <f>SUMIFS(СВЦЭМ!$E$39:$E$782,СВЦЭМ!$A$39:$A$782,$A207,СВЦЭМ!$B$39:$B$782,D$191)+'СЕТ СН'!$F$15</f>
        <v>214.17852922</v>
      </c>
      <c r="E207" s="36">
        <f>SUMIFS(СВЦЭМ!$E$39:$E$782,СВЦЭМ!$A$39:$A$782,$A207,СВЦЭМ!$B$39:$B$782,E$191)+'СЕТ СН'!$F$15</f>
        <v>215.84955674</v>
      </c>
      <c r="F207" s="36">
        <f>SUMIFS(СВЦЭМ!$E$39:$E$782,СВЦЭМ!$A$39:$A$782,$A207,СВЦЭМ!$B$39:$B$782,F$191)+'СЕТ СН'!$F$15</f>
        <v>218.99293177999999</v>
      </c>
      <c r="G207" s="36">
        <f>SUMIFS(СВЦЭМ!$E$39:$E$782,СВЦЭМ!$A$39:$A$782,$A207,СВЦЭМ!$B$39:$B$782,G$191)+'СЕТ СН'!$F$15</f>
        <v>214.86098365999999</v>
      </c>
      <c r="H207" s="36">
        <f>SUMIFS(СВЦЭМ!$E$39:$E$782,СВЦЭМ!$A$39:$A$782,$A207,СВЦЭМ!$B$39:$B$782,H$191)+'СЕТ СН'!$F$15</f>
        <v>207.11292743999999</v>
      </c>
      <c r="I207" s="36">
        <f>SUMIFS(СВЦЭМ!$E$39:$E$782,СВЦЭМ!$A$39:$A$782,$A207,СВЦЭМ!$B$39:$B$782,I$191)+'СЕТ СН'!$F$15</f>
        <v>194.86516533</v>
      </c>
      <c r="J207" s="36">
        <f>SUMIFS(СВЦЭМ!$E$39:$E$782,СВЦЭМ!$A$39:$A$782,$A207,СВЦЭМ!$B$39:$B$782,J$191)+'СЕТ СН'!$F$15</f>
        <v>182.26880967</v>
      </c>
      <c r="K207" s="36">
        <f>SUMIFS(СВЦЭМ!$E$39:$E$782,СВЦЭМ!$A$39:$A$782,$A207,СВЦЭМ!$B$39:$B$782,K$191)+'СЕТ СН'!$F$15</f>
        <v>172.43537678999999</v>
      </c>
      <c r="L207" s="36">
        <f>SUMIFS(СВЦЭМ!$E$39:$E$782,СВЦЭМ!$A$39:$A$782,$A207,СВЦЭМ!$B$39:$B$782,L$191)+'СЕТ СН'!$F$15</f>
        <v>173.27130722000001</v>
      </c>
      <c r="M207" s="36">
        <f>SUMIFS(СВЦЭМ!$E$39:$E$782,СВЦЭМ!$A$39:$A$782,$A207,СВЦЭМ!$B$39:$B$782,M$191)+'СЕТ СН'!$F$15</f>
        <v>174.48086458</v>
      </c>
      <c r="N207" s="36">
        <f>SUMIFS(СВЦЭМ!$E$39:$E$782,СВЦЭМ!$A$39:$A$782,$A207,СВЦЭМ!$B$39:$B$782,N$191)+'СЕТ СН'!$F$15</f>
        <v>178.91982032000001</v>
      </c>
      <c r="O207" s="36">
        <f>SUMIFS(СВЦЭМ!$E$39:$E$782,СВЦЭМ!$A$39:$A$782,$A207,СВЦЭМ!$B$39:$B$782,O$191)+'СЕТ СН'!$F$15</f>
        <v>184.88219368</v>
      </c>
      <c r="P207" s="36">
        <f>SUMIFS(СВЦЭМ!$E$39:$E$782,СВЦЭМ!$A$39:$A$782,$A207,СВЦЭМ!$B$39:$B$782,P$191)+'СЕТ СН'!$F$15</f>
        <v>191.69940800000001</v>
      </c>
      <c r="Q207" s="36">
        <f>SUMIFS(СВЦЭМ!$E$39:$E$782,СВЦЭМ!$A$39:$A$782,$A207,СВЦЭМ!$B$39:$B$782,Q$191)+'СЕТ СН'!$F$15</f>
        <v>196.76353619</v>
      </c>
      <c r="R207" s="36">
        <f>SUMIFS(СВЦЭМ!$E$39:$E$782,СВЦЭМ!$A$39:$A$782,$A207,СВЦЭМ!$B$39:$B$782,R$191)+'СЕТ СН'!$F$15</f>
        <v>193.69987101999999</v>
      </c>
      <c r="S207" s="36">
        <f>SUMIFS(СВЦЭМ!$E$39:$E$782,СВЦЭМ!$A$39:$A$782,$A207,СВЦЭМ!$B$39:$B$782,S$191)+'СЕТ СН'!$F$15</f>
        <v>183.72321694999999</v>
      </c>
      <c r="T207" s="36">
        <f>SUMIFS(СВЦЭМ!$E$39:$E$782,СВЦЭМ!$A$39:$A$782,$A207,СВЦЭМ!$B$39:$B$782,T$191)+'СЕТ СН'!$F$15</f>
        <v>166.80038329999999</v>
      </c>
      <c r="U207" s="36">
        <f>SUMIFS(СВЦЭМ!$E$39:$E$782,СВЦЭМ!$A$39:$A$782,$A207,СВЦЭМ!$B$39:$B$782,U$191)+'СЕТ СН'!$F$15</f>
        <v>153.70661380999999</v>
      </c>
      <c r="V207" s="36">
        <f>SUMIFS(СВЦЭМ!$E$39:$E$782,СВЦЭМ!$A$39:$A$782,$A207,СВЦЭМ!$B$39:$B$782,V$191)+'СЕТ СН'!$F$15</f>
        <v>150.73184427000001</v>
      </c>
      <c r="W207" s="36">
        <f>SUMIFS(СВЦЭМ!$E$39:$E$782,СВЦЭМ!$A$39:$A$782,$A207,СВЦЭМ!$B$39:$B$782,W$191)+'СЕТ СН'!$F$15</f>
        <v>152.94952047000001</v>
      </c>
      <c r="X207" s="36">
        <f>SUMIFS(СВЦЭМ!$E$39:$E$782,СВЦЭМ!$A$39:$A$782,$A207,СВЦЭМ!$B$39:$B$782,X$191)+'СЕТ СН'!$F$15</f>
        <v>157.35579407</v>
      </c>
      <c r="Y207" s="36">
        <f>SUMIFS(СВЦЭМ!$E$39:$E$782,СВЦЭМ!$A$39:$A$782,$A207,СВЦЭМ!$B$39:$B$782,Y$191)+'СЕТ СН'!$F$15</f>
        <v>165.84684697</v>
      </c>
    </row>
    <row r="208" spans="1:25" ht="15.75" x14ac:dyDescent="0.2">
      <c r="A208" s="35">
        <f t="shared" si="5"/>
        <v>44303</v>
      </c>
      <c r="B208" s="36">
        <f>SUMIFS(СВЦЭМ!$E$39:$E$782,СВЦЭМ!$A$39:$A$782,$A208,СВЦЭМ!$B$39:$B$782,B$191)+'СЕТ СН'!$F$15</f>
        <v>176.92524186</v>
      </c>
      <c r="C208" s="36">
        <f>SUMIFS(СВЦЭМ!$E$39:$E$782,СВЦЭМ!$A$39:$A$782,$A208,СВЦЭМ!$B$39:$B$782,C$191)+'СЕТ СН'!$F$15</f>
        <v>187.08177240000001</v>
      </c>
      <c r="D208" s="36">
        <f>SUMIFS(СВЦЭМ!$E$39:$E$782,СВЦЭМ!$A$39:$A$782,$A208,СВЦЭМ!$B$39:$B$782,D$191)+'СЕТ СН'!$F$15</f>
        <v>191.50409440999999</v>
      </c>
      <c r="E208" s="36">
        <f>SUMIFS(СВЦЭМ!$E$39:$E$782,СВЦЭМ!$A$39:$A$782,$A208,СВЦЭМ!$B$39:$B$782,E$191)+'СЕТ СН'!$F$15</f>
        <v>191.0145852</v>
      </c>
      <c r="F208" s="36">
        <f>SUMIFS(СВЦЭМ!$E$39:$E$782,СВЦЭМ!$A$39:$A$782,$A208,СВЦЭМ!$B$39:$B$782,F$191)+'СЕТ СН'!$F$15</f>
        <v>198.39307522999999</v>
      </c>
      <c r="G208" s="36">
        <f>SUMIFS(СВЦЭМ!$E$39:$E$782,СВЦЭМ!$A$39:$A$782,$A208,СВЦЭМ!$B$39:$B$782,G$191)+'СЕТ СН'!$F$15</f>
        <v>198.72617405</v>
      </c>
      <c r="H208" s="36">
        <f>SUMIFS(СВЦЭМ!$E$39:$E$782,СВЦЭМ!$A$39:$A$782,$A208,СВЦЭМ!$B$39:$B$782,H$191)+'СЕТ СН'!$F$15</f>
        <v>197.00437074000001</v>
      </c>
      <c r="I208" s="36">
        <f>SUMIFS(СВЦЭМ!$E$39:$E$782,СВЦЭМ!$A$39:$A$782,$A208,СВЦЭМ!$B$39:$B$782,I$191)+'СЕТ СН'!$F$15</f>
        <v>186.77078223000001</v>
      </c>
      <c r="J208" s="36">
        <f>SUMIFS(СВЦЭМ!$E$39:$E$782,СВЦЭМ!$A$39:$A$782,$A208,СВЦЭМ!$B$39:$B$782,J$191)+'СЕТ СН'!$F$15</f>
        <v>172.13210950999999</v>
      </c>
      <c r="K208" s="36">
        <f>SUMIFS(СВЦЭМ!$E$39:$E$782,СВЦЭМ!$A$39:$A$782,$A208,СВЦЭМ!$B$39:$B$782,K$191)+'СЕТ СН'!$F$15</f>
        <v>161.45808493999999</v>
      </c>
      <c r="L208" s="36">
        <f>SUMIFS(СВЦЭМ!$E$39:$E$782,СВЦЭМ!$A$39:$A$782,$A208,СВЦЭМ!$B$39:$B$782,L$191)+'СЕТ СН'!$F$15</f>
        <v>162.58250186000001</v>
      </c>
      <c r="M208" s="36">
        <f>SUMIFS(СВЦЭМ!$E$39:$E$782,СВЦЭМ!$A$39:$A$782,$A208,СВЦЭМ!$B$39:$B$782,M$191)+'СЕТ СН'!$F$15</f>
        <v>166.05343070999999</v>
      </c>
      <c r="N208" s="36">
        <f>SUMIFS(СВЦЭМ!$E$39:$E$782,СВЦЭМ!$A$39:$A$782,$A208,СВЦЭМ!$B$39:$B$782,N$191)+'СЕТ СН'!$F$15</f>
        <v>191.67214505999999</v>
      </c>
      <c r="O208" s="36">
        <f>SUMIFS(СВЦЭМ!$E$39:$E$782,СВЦЭМ!$A$39:$A$782,$A208,СВЦЭМ!$B$39:$B$782,O$191)+'СЕТ СН'!$F$15</f>
        <v>209.45801360999999</v>
      </c>
      <c r="P208" s="36">
        <f>SUMIFS(СВЦЭМ!$E$39:$E$782,СВЦЭМ!$A$39:$A$782,$A208,СВЦЭМ!$B$39:$B$782,P$191)+'СЕТ СН'!$F$15</f>
        <v>207.62644807000001</v>
      </c>
      <c r="Q208" s="36">
        <f>SUMIFS(СВЦЭМ!$E$39:$E$782,СВЦЭМ!$A$39:$A$782,$A208,СВЦЭМ!$B$39:$B$782,Q$191)+'СЕТ СН'!$F$15</f>
        <v>206.57654314000001</v>
      </c>
      <c r="R208" s="36">
        <f>SUMIFS(СВЦЭМ!$E$39:$E$782,СВЦЭМ!$A$39:$A$782,$A208,СВЦЭМ!$B$39:$B$782,R$191)+'СЕТ СН'!$F$15</f>
        <v>206.28828870999999</v>
      </c>
      <c r="S208" s="36">
        <f>SUMIFS(СВЦЭМ!$E$39:$E$782,СВЦЭМ!$A$39:$A$782,$A208,СВЦЭМ!$B$39:$B$782,S$191)+'СЕТ СН'!$F$15</f>
        <v>203.61958748000001</v>
      </c>
      <c r="T208" s="36">
        <f>SUMIFS(СВЦЭМ!$E$39:$E$782,СВЦЭМ!$A$39:$A$782,$A208,СВЦЭМ!$B$39:$B$782,T$191)+'СЕТ СН'!$F$15</f>
        <v>172.93644979999999</v>
      </c>
      <c r="U208" s="36">
        <f>SUMIFS(СВЦЭМ!$E$39:$E$782,СВЦЭМ!$A$39:$A$782,$A208,СВЦЭМ!$B$39:$B$782,U$191)+'СЕТ СН'!$F$15</f>
        <v>160.57280363999999</v>
      </c>
      <c r="V208" s="36">
        <f>SUMIFS(СВЦЭМ!$E$39:$E$782,СВЦЭМ!$A$39:$A$782,$A208,СВЦЭМ!$B$39:$B$782,V$191)+'СЕТ СН'!$F$15</f>
        <v>156.76147588000001</v>
      </c>
      <c r="W208" s="36">
        <f>SUMIFS(СВЦЭМ!$E$39:$E$782,СВЦЭМ!$A$39:$A$782,$A208,СВЦЭМ!$B$39:$B$782,W$191)+'СЕТ СН'!$F$15</f>
        <v>158.36021955000001</v>
      </c>
      <c r="X208" s="36">
        <f>SUMIFS(СВЦЭМ!$E$39:$E$782,СВЦЭМ!$A$39:$A$782,$A208,СВЦЭМ!$B$39:$B$782,X$191)+'СЕТ СН'!$F$15</f>
        <v>164.80742343</v>
      </c>
      <c r="Y208" s="36">
        <f>SUMIFS(СВЦЭМ!$E$39:$E$782,СВЦЭМ!$A$39:$A$782,$A208,СВЦЭМ!$B$39:$B$782,Y$191)+'СЕТ СН'!$F$15</f>
        <v>174.80007165000001</v>
      </c>
    </row>
    <row r="209" spans="1:25" ht="15.75" x14ac:dyDescent="0.2">
      <c r="A209" s="35">
        <f t="shared" si="5"/>
        <v>44304</v>
      </c>
      <c r="B209" s="36">
        <f>SUMIFS(СВЦЭМ!$E$39:$E$782,СВЦЭМ!$A$39:$A$782,$A209,СВЦЭМ!$B$39:$B$782,B$191)+'СЕТ СН'!$F$15</f>
        <v>180.04260926000001</v>
      </c>
      <c r="C209" s="36">
        <f>SUMIFS(СВЦЭМ!$E$39:$E$782,СВЦЭМ!$A$39:$A$782,$A209,СВЦЭМ!$B$39:$B$782,C$191)+'СЕТ СН'!$F$15</f>
        <v>189.56099866</v>
      </c>
      <c r="D209" s="36">
        <f>SUMIFS(СВЦЭМ!$E$39:$E$782,СВЦЭМ!$A$39:$A$782,$A209,СВЦЭМ!$B$39:$B$782,D$191)+'СЕТ СН'!$F$15</f>
        <v>192.49315227</v>
      </c>
      <c r="E209" s="36">
        <f>SUMIFS(СВЦЭМ!$E$39:$E$782,СВЦЭМ!$A$39:$A$782,$A209,СВЦЭМ!$B$39:$B$782,E$191)+'СЕТ СН'!$F$15</f>
        <v>191.03284772000001</v>
      </c>
      <c r="F209" s="36">
        <f>SUMIFS(СВЦЭМ!$E$39:$E$782,СВЦЭМ!$A$39:$A$782,$A209,СВЦЭМ!$B$39:$B$782,F$191)+'СЕТ СН'!$F$15</f>
        <v>195.30757919999999</v>
      </c>
      <c r="G209" s="36">
        <f>SUMIFS(СВЦЭМ!$E$39:$E$782,СВЦЭМ!$A$39:$A$782,$A209,СВЦЭМ!$B$39:$B$782,G$191)+'СЕТ СН'!$F$15</f>
        <v>195.48776418</v>
      </c>
      <c r="H209" s="36">
        <f>SUMIFS(СВЦЭМ!$E$39:$E$782,СВЦЭМ!$A$39:$A$782,$A209,СВЦЭМ!$B$39:$B$782,H$191)+'СЕТ СН'!$F$15</f>
        <v>195.07181704999999</v>
      </c>
      <c r="I209" s="36">
        <f>SUMIFS(СВЦЭМ!$E$39:$E$782,СВЦЭМ!$A$39:$A$782,$A209,СВЦЭМ!$B$39:$B$782,I$191)+'СЕТ СН'!$F$15</f>
        <v>185.60648631000001</v>
      </c>
      <c r="J209" s="36">
        <f>SUMIFS(СВЦЭМ!$E$39:$E$782,СВЦЭМ!$A$39:$A$782,$A209,СВЦЭМ!$B$39:$B$782,J$191)+'СЕТ СН'!$F$15</f>
        <v>174.44960239</v>
      </c>
      <c r="K209" s="36">
        <f>SUMIFS(СВЦЭМ!$E$39:$E$782,СВЦЭМ!$A$39:$A$782,$A209,СВЦЭМ!$B$39:$B$782,K$191)+'СЕТ СН'!$F$15</f>
        <v>161.75703720000001</v>
      </c>
      <c r="L209" s="36">
        <f>SUMIFS(СВЦЭМ!$E$39:$E$782,СВЦЭМ!$A$39:$A$782,$A209,СВЦЭМ!$B$39:$B$782,L$191)+'СЕТ СН'!$F$15</f>
        <v>160.07619428000001</v>
      </c>
      <c r="M209" s="36">
        <f>SUMIFS(СВЦЭМ!$E$39:$E$782,СВЦЭМ!$A$39:$A$782,$A209,СВЦЭМ!$B$39:$B$782,M$191)+'СЕТ СН'!$F$15</f>
        <v>162.90775625000001</v>
      </c>
      <c r="N209" s="36">
        <f>SUMIFS(СВЦЭМ!$E$39:$E$782,СВЦЭМ!$A$39:$A$782,$A209,СВЦЭМ!$B$39:$B$782,N$191)+'СЕТ СН'!$F$15</f>
        <v>182.11444506999999</v>
      </c>
      <c r="O209" s="36">
        <f>SUMIFS(СВЦЭМ!$E$39:$E$782,СВЦЭМ!$A$39:$A$782,$A209,СВЦЭМ!$B$39:$B$782,O$191)+'СЕТ СН'!$F$15</f>
        <v>203.5964611</v>
      </c>
      <c r="P209" s="36">
        <f>SUMIFS(СВЦЭМ!$E$39:$E$782,СВЦЭМ!$A$39:$A$782,$A209,СВЦЭМ!$B$39:$B$782,P$191)+'СЕТ СН'!$F$15</f>
        <v>201.06523317</v>
      </c>
      <c r="Q209" s="36">
        <f>SUMIFS(СВЦЭМ!$E$39:$E$782,СВЦЭМ!$A$39:$A$782,$A209,СВЦЭМ!$B$39:$B$782,Q$191)+'СЕТ СН'!$F$15</f>
        <v>199.82880542000001</v>
      </c>
      <c r="R209" s="36">
        <f>SUMIFS(СВЦЭМ!$E$39:$E$782,СВЦЭМ!$A$39:$A$782,$A209,СВЦЭМ!$B$39:$B$782,R$191)+'СЕТ СН'!$F$15</f>
        <v>200.04051240999999</v>
      </c>
      <c r="S209" s="36">
        <f>SUMIFS(СВЦЭМ!$E$39:$E$782,СВЦЭМ!$A$39:$A$782,$A209,СВЦЭМ!$B$39:$B$782,S$191)+'СЕТ СН'!$F$15</f>
        <v>196.9195163</v>
      </c>
      <c r="T209" s="36">
        <f>SUMIFS(СВЦЭМ!$E$39:$E$782,СВЦЭМ!$A$39:$A$782,$A209,СВЦЭМ!$B$39:$B$782,T$191)+'СЕТ СН'!$F$15</f>
        <v>164.57053325999999</v>
      </c>
      <c r="U209" s="36">
        <f>SUMIFS(СВЦЭМ!$E$39:$E$782,СВЦЭМ!$A$39:$A$782,$A209,СВЦЭМ!$B$39:$B$782,U$191)+'СЕТ СН'!$F$15</f>
        <v>148.84436608999999</v>
      </c>
      <c r="V209" s="36">
        <f>SUMIFS(СВЦЭМ!$E$39:$E$782,СВЦЭМ!$A$39:$A$782,$A209,СВЦЭМ!$B$39:$B$782,V$191)+'СЕТ СН'!$F$15</f>
        <v>142.9984494</v>
      </c>
      <c r="W209" s="36">
        <f>SUMIFS(СВЦЭМ!$E$39:$E$782,СВЦЭМ!$A$39:$A$782,$A209,СВЦЭМ!$B$39:$B$782,W$191)+'СЕТ СН'!$F$15</f>
        <v>143.6953196</v>
      </c>
      <c r="X209" s="36">
        <f>SUMIFS(СВЦЭМ!$E$39:$E$782,СВЦЭМ!$A$39:$A$782,$A209,СВЦЭМ!$B$39:$B$782,X$191)+'СЕТ СН'!$F$15</f>
        <v>151.03858251</v>
      </c>
      <c r="Y209" s="36">
        <f>SUMIFS(СВЦЭМ!$E$39:$E$782,СВЦЭМ!$A$39:$A$782,$A209,СВЦЭМ!$B$39:$B$782,Y$191)+'СЕТ СН'!$F$15</f>
        <v>157.50310579999999</v>
      </c>
    </row>
    <row r="210" spans="1:25" ht="15.75" x14ac:dyDescent="0.2">
      <c r="A210" s="35">
        <f t="shared" si="5"/>
        <v>44305</v>
      </c>
      <c r="B210" s="36">
        <f>SUMIFS(СВЦЭМ!$E$39:$E$782,СВЦЭМ!$A$39:$A$782,$A210,СВЦЭМ!$B$39:$B$782,B$191)+'СЕТ СН'!$F$15</f>
        <v>191.73425581999999</v>
      </c>
      <c r="C210" s="36">
        <f>SUMIFS(СВЦЭМ!$E$39:$E$782,СВЦЭМ!$A$39:$A$782,$A210,СВЦЭМ!$B$39:$B$782,C$191)+'СЕТ СН'!$F$15</f>
        <v>200.3332613</v>
      </c>
      <c r="D210" s="36">
        <f>SUMIFS(СВЦЭМ!$E$39:$E$782,СВЦЭМ!$A$39:$A$782,$A210,СВЦЭМ!$B$39:$B$782,D$191)+'СЕТ СН'!$F$15</f>
        <v>208.25092622</v>
      </c>
      <c r="E210" s="36">
        <f>SUMIFS(СВЦЭМ!$E$39:$E$782,СВЦЭМ!$A$39:$A$782,$A210,СВЦЭМ!$B$39:$B$782,E$191)+'СЕТ СН'!$F$15</f>
        <v>208.08536549999999</v>
      </c>
      <c r="F210" s="36">
        <f>SUMIFS(СВЦЭМ!$E$39:$E$782,СВЦЭМ!$A$39:$A$782,$A210,СВЦЭМ!$B$39:$B$782,F$191)+'СЕТ СН'!$F$15</f>
        <v>209.46192345</v>
      </c>
      <c r="G210" s="36">
        <f>SUMIFS(СВЦЭМ!$E$39:$E$782,СВЦЭМ!$A$39:$A$782,$A210,СВЦЭМ!$B$39:$B$782,G$191)+'СЕТ СН'!$F$15</f>
        <v>209.03774602999999</v>
      </c>
      <c r="H210" s="36">
        <f>SUMIFS(СВЦЭМ!$E$39:$E$782,СВЦЭМ!$A$39:$A$782,$A210,СВЦЭМ!$B$39:$B$782,H$191)+'СЕТ СН'!$F$15</f>
        <v>201.53083642000001</v>
      </c>
      <c r="I210" s="36">
        <f>SUMIFS(СВЦЭМ!$E$39:$E$782,СВЦЭМ!$A$39:$A$782,$A210,СВЦЭМ!$B$39:$B$782,I$191)+'СЕТ СН'!$F$15</f>
        <v>186.49719128000001</v>
      </c>
      <c r="J210" s="36">
        <f>SUMIFS(СВЦЭМ!$E$39:$E$782,СВЦЭМ!$A$39:$A$782,$A210,СВЦЭМ!$B$39:$B$782,J$191)+'СЕТ СН'!$F$15</f>
        <v>173.95758035</v>
      </c>
      <c r="K210" s="36">
        <f>SUMIFS(СВЦЭМ!$E$39:$E$782,СВЦЭМ!$A$39:$A$782,$A210,СВЦЭМ!$B$39:$B$782,K$191)+'СЕТ СН'!$F$15</f>
        <v>162.14370829999999</v>
      </c>
      <c r="L210" s="36">
        <f>SUMIFS(СВЦЭМ!$E$39:$E$782,СВЦЭМ!$A$39:$A$782,$A210,СВЦЭМ!$B$39:$B$782,L$191)+'СЕТ СН'!$F$15</f>
        <v>161.08193912999999</v>
      </c>
      <c r="M210" s="36">
        <f>SUMIFS(СВЦЭМ!$E$39:$E$782,СВЦЭМ!$A$39:$A$782,$A210,СВЦЭМ!$B$39:$B$782,M$191)+'СЕТ СН'!$F$15</f>
        <v>165.65354778</v>
      </c>
      <c r="N210" s="36">
        <f>SUMIFS(СВЦЭМ!$E$39:$E$782,СВЦЭМ!$A$39:$A$782,$A210,СВЦЭМ!$B$39:$B$782,N$191)+'СЕТ СН'!$F$15</f>
        <v>172.54875254000001</v>
      </c>
      <c r="O210" s="36">
        <f>SUMIFS(СВЦЭМ!$E$39:$E$782,СВЦЭМ!$A$39:$A$782,$A210,СВЦЭМ!$B$39:$B$782,O$191)+'СЕТ СН'!$F$15</f>
        <v>181.50497945000001</v>
      </c>
      <c r="P210" s="36">
        <f>SUMIFS(СВЦЭМ!$E$39:$E$782,СВЦЭМ!$A$39:$A$782,$A210,СВЦЭМ!$B$39:$B$782,P$191)+'СЕТ СН'!$F$15</f>
        <v>190.69074519</v>
      </c>
      <c r="Q210" s="36">
        <f>SUMIFS(СВЦЭМ!$E$39:$E$782,СВЦЭМ!$A$39:$A$782,$A210,СВЦЭМ!$B$39:$B$782,Q$191)+'СЕТ СН'!$F$15</f>
        <v>193.95180522000001</v>
      </c>
      <c r="R210" s="36">
        <f>SUMIFS(СВЦЭМ!$E$39:$E$782,СВЦЭМ!$A$39:$A$782,$A210,СВЦЭМ!$B$39:$B$782,R$191)+'СЕТ СН'!$F$15</f>
        <v>191.82626801000001</v>
      </c>
      <c r="S210" s="36">
        <f>SUMIFS(СВЦЭМ!$E$39:$E$782,СВЦЭМ!$A$39:$A$782,$A210,СВЦЭМ!$B$39:$B$782,S$191)+'СЕТ СН'!$F$15</f>
        <v>187.75432013</v>
      </c>
      <c r="T210" s="36">
        <f>SUMIFS(СВЦЭМ!$E$39:$E$782,СВЦЭМ!$A$39:$A$782,$A210,СВЦЭМ!$B$39:$B$782,T$191)+'СЕТ СН'!$F$15</f>
        <v>176.56885434</v>
      </c>
      <c r="U210" s="36">
        <f>SUMIFS(СВЦЭМ!$E$39:$E$782,СВЦЭМ!$A$39:$A$782,$A210,СВЦЭМ!$B$39:$B$782,U$191)+'СЕТ СН'!$F$15</f>
        <v>167.4872762</v>
      </c>
      <c r="V210" s="36">
        <f>SUMIFS(СВЦЭМ!$E$39:$E$782,СВЦЭМ!$A$39:$A$782,$A210,СВЦЭМ!$B$39:$B$782,V$191)+'СЕТ СН'!$F$15</f>
        <v>161.91013559000001</v>
      </c>
      <c r="W210" s="36">
        <f>SUMIFS(СВЦЭМ!$E$39:$E$782,СВЦЭМ!$A$39:$A$782,$A210,СВЦЭМ!$B$39:$B$782,W$191)+'СЕТ СН'!$F$15</f>
        <v>164.22554772999999</v>
      </c>
      <c r="X210" s="36">
        <f>SUMIFS(СВЦЭМ!$E$39:$E$782,СВЦЭМ!$A$39:$A$782,$A210,СВЦЭМ!$B$39:$B$782,X$191)+'СЕТ СН'!$F$15</f>
        <v>170.41042906000001</v>
      </c>
      <c r="Y210" s="36">
        <f>SUMIFS(СВЦЭМ!$E$39:$E$782,СВЦЭМ!$A$39:$A$782,$A210,СВЦЭМ!$B$39:$B$782,Y$191)+'СЕТ СН'!$F$15</f>
        <v>178.85700195000001</v>
      </c>
    </row>
    <row r="211" spans="1:25" ht="15.75" x14ac:dyDescent="0.2">
      <c r="A211" s="35">
        <f t="shared" si="5"/>
        <v>44306</v>
      </c>
      <c r="B211" s="36">
        <f>SUMIFS(СВЦЭМ!$E$39:$E$782,СВЦЭМ!$A$39:$A$782,$A211,СВЦЭМ!$B$39:$B$782,B$191)+'СЕТ СН'!$F$15</f>
        <v>200.43218365999999</v>
      </c>
      <c r="C211" s="36">
        <f>SUMIFS(СВЦЭМ!$E$39:$E$782,СВЦЭМ!$A$39:$A$782,$A211,СВЦЭМ!$B$39:$B$782,C$191)+'СЕТ СН'!$F$15</f>
        <v>195.90504146000001</v>
      </c>
      <c r="D211" s="36">
        <f>SUMIFS(СВЦЭМ!$E$39:$E$782,СВЦЭМ!$A$39:$A$782,$A211,СВЦЭМ!$B$39:$B$782,D$191)+'СЕТ СН'!$F$15</f>
        <v>187.07240782</v>
      </c>
      <c r="E211" s="36">
        <f>SUMIFS(СВЦЭМ!$E$39:$E$782,СВЦЭМ!$A$39:$A$782,$A211,СВЦЭМ!$B$39:$B$782,E$191)+'СЕТ СН'!$F$15</f>
        <v>186.20710789</v>
      </c>
      <c r="F211" s="36">
        <f>SUMIFS(СВЦЭМ!$E$39:$E$782,СВЦЭМ!$A$39:$A$782,$A211,СВЦЭМ!$B$39:$B$782,F$191)+'СЕТ СН'!$F$15</f>
        <v>186.60724587999999</v>
      </c>
      <c r="G211" s="36">
        <f>SUMIFS(СВЦЭМ!$E$39:$E$782,СВЦЭМ!$A$39:$A$782,$A211,СВЦЭМ!$B$39:$B$782,G$191)+'СЕТ СН'!$F$15</f>
        <v>186.94714478</v>
      </c>
      <c r="H211" s="36">
        <f>SUMIFS(СВЦЭМ!$E$39:$E$782,СВЦЭМ!$A$39:$A$782,$A211,СВЦЭМ!$B$39:$B$782,H$191)+'СЕТ СН'!$F$15</f>
        <v>194.98235199000001</v>
      </c>
      <c r="I211" s="36">
        <f>SUMIFS(СВЦЭМ!$E$39:$E$782,СВЦЭМ!$A$39:$A$782,$A211,СВЦЭМ!$B$39:$B$782,I$191)+'СЕТ СН'!$F$15</f>
        <v>201.59273543</v>
      </c>
      <c r="J211" s="36">
        <f>SUMIFS(СВЦЭМ!$E$39:$E$782,СВЦЭМ!$A$39:$A$782,$A211,СВЦЭМ!$B$39:$B$782,J$191)+'СЕТ СН'!$F$15</f>
        <v>194.06658431</v>
      </c>
      <c r="K211" s="36">
        <f>SUMIFS(СВЦЭМ!$E$39:$E$782,СВЦЭМ!$A$39:$A$782,$A211,СВЦЭМ!$B$39:$B$782,K$191)+'СЕТ СН'!$F$15</f>
        <v>183.57824101</v>
      </c>
      <c r="L211" s="36">
        <f>SUMIFS(СВЦЭМ!$E$39:$E$782,СВЦЭМ!$A$39:$A$782,$A211,СВЦЭМ!$B$39:$B$782,L$191)+'СЕТ СН'!$F$15</f>
        <v>184.64208776000001</v>
      </c>
      <c r="M211" s="36">
        <f>SUMIFS(СВЦЭМ!$E$39:$E$782,СВЦЭМ!$A$39:$A$782,$A211,СВЦЭМ!$B$39:$B$782,M$191)+'СЕТ СН'!$F$15</f>
        <v>185.63389004999999</v>
      </c>
      <c r="N211" s="36">
        <f>SUMIFS(СВЦЭМ!$E$39:$E$782,СВЦЭМ!$A$39:$A$782,$A211,СВЦЭМ!$B$39:$B$782,N$191)+'СЕТ СН'!$F$15</f>
        <v>189.11989735</v>
      </c>
      <c r="O211" s="36">
        <f>SUMIFS(СВЦЭМ!$E$39:$E$782,СВЦЭМ!$A$39:$A$782,$A211,СВЦЭМ!$B$39:$B$782,O$191)+'СЕТ СН'!$F$15</f>
        <v>197.23375863000001</v>
      </c>
      <c r="P211" s="36">
        <f>SUMIFS(СВЦЭМ!$E$39:$E$782,СВЦЭМ!$A$39:$A$782,$A211,СВЦЭМ!$B$39:$B$782,P$191)+'СЕТ СН'!$F$15</f>
        <v>200.86960962000001</v>
      </c>
      <c r="Q211" s="36">
        <f>SUMIFS(СВЦЭМ!$E$39:$E$782,СВЦЭМ!$A$39:$A$782,$A211,СВЦЭМ!$B$39:$B$782,Q$191)+'СЕТ СН'!$F$15</f>
        <v>198.87213843999999</v>
      </c>
      <c r="R211" s="36">
        <f>SUMIFS(СВЦЭМ!$E$39:$E$782,СВЦЭМ!$A$39:$A$782,$A211,СВЦЭМ!$B$39:$B$782,R$191)+'СЕТ СН'!$F$15</f>
        <v>199.67651530000001</v>
      </c>
      <c r="S211" s="36">
        <f>SUMIFS(СВЦЭМ!$E$39:$E$782,СВЦЭМ!$A$39:$A$782,$A211,СВЦЭМ!$B$39:$B$782,S$191)+'СЕТ СН'!$F$15</f>
        <v>202.66463374</v>
      </c>
      <c r="T211" s="36">
        <f>SUMIFS(СВЦЭМ!$E$39:$E$782,СВЦЭМ!$A$39:$A$782,$A211,СВЦЭМ!$B$39:$B$782,T$191)+'СЕТ СН'!$F$15</f>
        <v>191.28311955000001</v>
      </c>
      <c r="U211" s="36">
        <f>SUMIFS(СВЦЭМ!$E$39:$E$782,СВЦЭМ!$A$39:$A$782,$A211,СВЦЭМ!$B$39:$B$782,U$191)+'СЕТ СН'!$F$15</f>
        <v>177.88836513999999</v>
      </c>
      <c r="V211" s="36">
        <f>SUMIFS(СВЦЭМ!$E$39:$E$782,СВЦЭМ!$A$39:$A$782,$A211,СВЦЭМ!$B$39:$B$782,V$191)+'СЕТ СН'!$F$15</f>
        <v>170.73595139</v>
      </c>
      <c r="W211" s="36">
        <f>SUMIFS(СВЦЭМ!$E$39:$E$782,СВЦЭМ!$A$39:$A$782,$A211,СВЦЭМ!$B$39:$B$782,W$191)+'СЕТ СН'!$F$15</f>
        <v>172.33970618000001</v>
      </c>
      <c r="X211" s="36">
        <f>SUMIFS(СВЦЭМ!$E$39:$E$782,СВЦЭМ!$A$39:$A$782,$A211,СВЦЭМ!$B$39:$B$782,X$191)+'СЕТ СН'!$F$15</f>
        <v>177.16368611999999</v>
      </c>
      <c r="Y211" s="36">
        <f>SUMIFS(СВЦЭМ!$E$39:$E$782,СВЦЭМ!$A$39:$A$782,$A211,СВЦЭМ!$B$39:$B$782,Y$191)+'СЕТ СН'!$F$15</f>
        <v>189.11733276000001</v>
      </c>
    </row>
    <row r="212" spans="1:25" ht="15.75" x14ac:dyDescent="0.2">
      <c r="A212" s="35">
        <f t="shared" si="5"/>
        <v>44307</v>
      </c>
      <c r="B212" s="36">
        <f>SUMIFS(СВЦЭМ!$E$39:$E$782,СВЦЭМ!$A$39:$A$782,$A212,СВЦЭМ!$B$39:$B$782,B$191)+'СЕТ СН'!$F$15</f>
        <v>192.65796728000001</v>
      </c>
      <c r="C212" s="36">
        <f>SUMIFS(СВЦЭМ!$E$39:$E$782,СВЦЭМ!$A$39:$A$782,$A212,СВЦЭМ!$B$39:$B$782,C$191)+'СЕТ СН'!$F$15</f>
        <v>196.26913221999999</v>
      </c>
      <c r="D212" s="36">
        <f>SUMIFS(СВЦЭМ!$E$39:$E$782,СВЦЭМ!$A$39:$A$782,$A212,СВЦЭМ!$B$39:$B$782,D$191)+'СЕТ СН'!$F$15</f>
        <v>186.31420283</v>
      </c>
      <c r="E212" s="36">
        <f>SUMIFS(СВЦЭМ!$E$39:$E$782,СВЦЭМ!$A$39:$A$782,$A212,СВЦЭМ!$B$39:$B$782,E$191)+'СЕТ СН'!$F$15</f>
        <v>187.68078489999999</v>
      </c>
      <c r="F212" s="36">
        <f>SUMIFS(СВЦЭМ!$E$39:$E$782,СВЦЭМ!$A$39:$A$782,$A212,СВЦЭМ!$B$39:$B$782,F$191)+'СЕТ СН'!$F$15</f>
        <v>187.91369125</v>
      </c>
      <c r="G212" s="36">
        <f>SUMIFS(СВЦЭМ!$E$39:$E$782,СВЦЭМ!$A$39:$A$782,$A212,СВЦЭМ!$B$39:$B$782,G$191)+'СЕТ СН'!$F$15</f>
        <v>187.05427112000001</v>
      </c>
      <c r="H212" s="36">
        <f>SUMIFS(СВЦЭМ!$E$39:$E$782,СВЦЭМ!$A$39:$A$782,$A212,СВЦЭМ!$B$39:$B$782,H$191)+'СЕТ СН'!$F$15</f>
        <v>193.08439028000001</v>
      </c>
      <c r="I212" s="36">
        <f>SUMIFS(СВЦЭМ!$E$39:$E$782,СВЦЭМ!$A$39:$A$782,$A212,СВЦЭМ!$B$39:$B$782,I$191)+'СЕТ СН'!$F$15</f>
        <v>192.39372961000001</v>
      </c>
      <c r="J212" s="36">
        <f>SUMIFS(СВЦЭМ!$E$39:$E$782,СВЦЭМ!$A$39:$A$782,$A212,СВЦЭМ!$B$39:$B$782,J$191)+'СЕТ СН'!$F$15</f>
        <v>186.4414251</v>
      </c>
      <c r="K212" s="36">
        <f>SUMIFS(СВЦЭМ!$E$39:$E$782,СВЦЭМ!$A$39:$A$782,$A212,СВЦЭМ!$B$39:$B$782,K$191)+'СЕТ СН'!$F$15</f>
        <v>178.02386482</v>
      </c>
      <c r="L212" s="36">
        <f>SUMIFS(СВЦЭМ!$E$39:$E$782,СВЦЭМ!$A$39:$A$782,$A212,СВЦЭМ!$B$39:$B$782,L$191)+'СЕТ СН'!$F$15</f>
        <v>178.61530877000001</v>
      </c>
      <c r="M212" s="36">
        <f>SUMIFS(СВЦЭМ!$E$39:$E$782,СВЦЭМ!$A$39:$A$782,$A212,СВЦЭМ!$B$39:$B$782,M$191)+'СЕТ СН'!$F$15</f>
        <v>180.14263073000001</v>
      </c>
      <c r="N212" s="36">
        <f>SUMIFS(СВЦЭМ!$E$39:$E$782,СВЦЭМ!$A$39:$A$782,$A212,СВЦЭМ!$B$39:$B$782,N$191)+'СЕТ СН'!$F$15</f>
        <v>183.86534152999999</v>
      </c>
      <c r="O212" s="36">
        <f>SUMIFS(СВЦЭМ!$E$39:$E$782,СВЦЭМ!$A$39:$A$782,$A212,СВЦЭМ!$B$39:$B$782,O$191)+'СЕТ СН'!$F$15</f>
        <v>190.52544166999999</v>
      </c>
      <c r="P212" s="36">
        <f>SUMIFS(СВЦЭМ!$E$39:$E$782,СВЦЭМ!$A$39:$A$782,$A212,СВЦЭМ!$B$39:$B$782,P$191)+'СЕТ СН'!$F$15</f>
        <v>193.53751539000001</v>
      </c>
      <c r="Q212" s="36">
        <f>SUMIFS(СВЦЭМ!$E$39:$E$782,СВЦЭМ!$A$39:$A$782,$A212,СВЦЭМ!$B$39:$B$782,Q$191)+'СЕТ СН'!$F$15</f>
        <v>193.3029702</v>
      </c>
      <c r="R212" s="36">
        <f>SUMIFS(СВЦЭМ!$E$39:$E$782,СВЦЭМ!$A$39:$A$782,$A212,СВЦЭМ!$B$39:$B$782,R$191)+'СЕТ СН'!$F$15</f>
        <v>190.69266486000001</v>
      </c>
      <c r="S212" s="36">
        <f>SUMIFS(СВЦЭМ!$E$39:$E$782,СВЦЭМ!$A$39:$A$782,$A212,СВЦЭМ!$B$39:$B$782,S$191)+'СЕТ СН'!$F$15</f>
        <v>192.73461180999999</v>
      </c>
      <c r="T212" s="36">
        <f>SUMIFS(СВЦЭМ!$E$39:$E$782,СВЦЭМ!$A$39:$A$782,$A212,СВЦЭМ!$B$39:$B$782,T$191)+'СЕТ СН'!$F$15</f>
        <v>183.92204443</v>
      </c>
      <c r="U212" s="36">
        <f>SUMIFS(СВЦЭМ!$E$39:$E$782,СВЦЭМ!$A$39:$A$782,$A212,СВЦЭМ!$B$39:$B$782,U$191)+'СЕТ СН'!$F$15</f>
        <v>170.90647903000001</v>
      </c>
      <c r="V212" s="36">
        <f>SUMIFS(СВЦЭМ!$E$39:$E$782,СВЦЭМ!$A$39:$A$782,$A212,СВЦЭМ!$B$39:$B$782,V$191)+'СЕТ СН'!$F$15</f>
        <v>164.43005059000001</v>
      </c>
      <c r="W212" s="36">
        <f>SUMIFS(СВЦЭМ!$E$39:$E$782,СВЦЭМ!$A$39:$A$782,$A212,СВЦЭМ!$B$39:$B$782,W$191)+'СЕТ СН'!$F$15</f>
        <v>167.05330549000001</v>
      </c>
      <c r="X212" s="36">
        <f>SUMIFS(СВЦЭМ!$E$39:$E$782,СВЦЭМ!$A$39:$A$782,$A212,СВЦЭМ!$B$39:$B$782,X$191)+'СЕТ СН'!$F$15</f>
        <v>171.64666567</v>
      </c>
      <c r="Y212" s="36">
        <f>SUMIFS(СВЦЭМ!$E$39:$E$782,СВЦЭМ!$A$39:$A$782,$A212,СВЦЭМ!$B$39:$B$782,Y$191)+'СЕТ СН'!$F$15</f>
        <v>181.90190039999999</v>
      </c>
    </row>
    <row r="213" spans="1:25" ht="15.75" x14ac:dyDescent="0.2">
      <c r="A213" s="35">
        <f t="shared" si="5"/>
        <v>44308</v>
      </c>
      <c r="B213" s="36">
        <f>SUMIFS(СВЦЭМ!$E$39:$E$782,СВЦЭМ!$A$39:$A$782,$A213,СВЦЭМ!$B$39:$B$782,B$191)+'СЕТ СН'!$F$15</f>
        <v>158.09079704999999</v>
      </c>
      <c r="C213" s="36">
        <f>SUMIFS(СВЦЭМ!$E$39:$E$782,СВЦЭМ!$A$39:$A$782,$A213,СВЦЭМ!$B$39:$B$782,C$191)+'СЕТ СН'!$F$15</f>
        <v>168.66143018</v>
      </c>
      <c r="D213" s="36">
        <f>SUMIFS(СВЦЭМ!$E$39:$E$782,СВЦЭМ!$A$39:$A$782,$A213,СВЦЭМ!$B$39:$B$782,D$191)+'СЕТ СН'!$F$15</f>
        <v>172.53577491999999</v>
      </c>
      <c r="E213" s="36">
        <f>SUMIFS(СВЦЭМ!$E$39:$E$782,СВЦЭМ!$A$39:$A$782,$A213,СВЦЭМ!$B$39:$B$782,E$191)+'СЕТ СН'!$F$15</f>
        <v>173.18531780999999</v>
      </c>
      <c r="F213" s="36">
        <f>SUMIFS(СВЦЭМ!$E$39:$E$782,СВЦЭМ!$A$39:$A$782,$A213,СВЦЭМ!$B$39:$B$782,F$191)+'СЕТ СН'!$F$15</f>
        <v>173.80490750999999</v>
      </c>
      <c r="G213" s="36">
        <f>SUMIFS(СВЦЭМ!$E$39:$E$782,СВЦЭМ!$A$39:$A$782,$A213,СВЦЭМ!$B$39:$B$782,G$191)+'СЕТ СН'!$F$15</f>
        <v>172.43648540000001</v>
      </c>
      <c r="H213" s="36">
        <f>SUMIFS(СВЦЭМ!$E$39:$E$782,СВЦЭМ!$A$39:$A$782,$A213,СВЦЭМ!$B$39:$B$782,H$191)+'СЕТ СН'!$F$15</f>
        <v>171.84778929000001</v>
      </c>
      <c r="I213" s="36">
        <f>SUMIFS(СВЦЭМ!$E$39:$E$782,СВЦЭМ!$A$39:$A$782,$A213,СВЦЭМ!$B$39:$B$782,I$191)+'СЕТ СН'!$F$15</f>
        <v>160.85903350999999</v>
      </c>
      <c r="J213" s="36">
        <f>SUMIFS(СВЦЭМ!$E$39:$E$782,СВЦЭМ!$A$39:$A$782,$A213,СВЦЭМ!$B$39:$B$782,J$191)+'СЕТ СН'!$F$15</f>
        <v>150.40971091</v>
      </c>
      <c r="K213" s="36">
        <f>SUMIFS(СВЦЭМ!$E$39:$E$782,СВЦЭМ!$A$39:$A$782,$A213,СВЦЭМ!$B$39:$B$782,K$191)+'СЕТ СН'!$F$15</f>
        <v>141.99514101</v>
      </c>
      <c r="L213" s="36">
        <f>SUMIFS(СВЦЭМ!$E$39:$E$782,СВЦЭМ!$A$39:$A$782,$A213,СВЦЭМ!$B$39:$B$782,L$191)+'СЕТ СН'!$F$15</f>
        <v>143.65169334000001</v>
      </c>
      <c r="M213" s="36">
        <f>SUMIFS(СВЦЭМ!$E$39:$E$782,СВЦЭМ!$A$39:$A$782,$A213,СВЦЭМ!$B$39:$B$782,M$191)+'СЕТ СН'!$F$15</f>
        <v>143.55331984</v>
      </c>
      <c r="N213" s="36">
        <f>SUMIFS(СВЦЭМ!$E$39:$E$782,СВЦЭМ!$A$39:$A$782,$A213,СВЦЭМ!$B$39:$B$782,N$191)+'СЕТ СН'!$F$15</f>
        <v>147.25676680000001</v>
      </c>
      <c r="O213" s="36">
        <f>SUMIFS(СВЦЭМ!$E$39:$E$782,СВЦЭМ!$A$39:$A$782,$A213,СВЦЭМ!$B$39:$B$782,O$191)+'СЕТ СН'!$F$15</f>
        <v>159.85174164</v>
      </c>
      <c r="P213" s="36">
        <f>SUMIFS(СВЦЭМ!$E$39:$E$782,СВЦЭМ!$A$39:$A$782,$A213,СВЦЭМ!$B$39:$B$782,P$191)+'СЕТ СН'!$F$15</f>
        <v>160.06993542999999</v>
      </c>
      <c r="Q213" s="36">
        <f>SUMIFS(СВЦЭМ!$E$39:$E$782,СВЦЭМ!$A$39:$A$782,$A213,СВЦЭМ!$B$39:$B$782,Q$191)+'СЕТ СН'!$F$15</f>
        <v>160.05642537</v>
      </c>
      <c r="R213" s="36">
        <f>SUMIFS(СВЦЭМ!$E$39:$E$782,СВЦЭМ!$A$39:$A$782,$A213,СВЦЭМ!$B$39:$B$782,R$191)+'СЕТ СН'!$F$15</f>
        <v>157.18289329999999</v>
      </c>
      <c r="S213" s="36">
        <f>SUMIFS(СВЦЭМ!$E$39:$E$782,СВЦЭМ!$A$39:$A$782,$A213,СВЦЭМ!$B$39:$B$782,S$191)+'СЕТ СН'!$F$15</f>
        <v>158.25718957000001</v>
      </c>
      <c r="T213" s="36">
        <f>SUMIFS(СВЦЭМ!$E$39:$E$782,СВЦЭМ!$A$39:$A$782,$A213,СВЦЭМ!$B$39:$B$782,T$191)+'СЕТ СН'!$F$15</f>
        <v>147.40519370999999</v>
      </c>
      <c r="U213" s="36">
        <f>SUMIFS(СВЦЭМ!$E$39:$E$782,СВЦЭМ!$A$39:$A$782,$A213,СВЦЭМ!$B$39:$B$782,U$191)+'СЕТ СН'!$F$15</f>
        <v>147.87036043000001</v>
      </c>
      <c r="V213" s="36">
        <f>SUMIFS(СВЦЭМ!$E$39:$E$782,СВЦЭМ!$A$39:$A$782,$A213,СВЦЭМ!$B$39:$B$782,V$191)+'СЕТ СН'!$F$15</f>
        <v>154.18184744000001</v>
      </c>
      <c r="W213" s="36">
        <f>SUMIFS(СВЦЭМ!$E$39:$E$782,СВЦЭМ!$A$39:$A$782,$A213,СВЦЭМ!$B$39:$B$782,W$191)+'СЕТ СН'!$F$15</f>
        <v>156.85818391000001</v>
      </c>
      <c r="X213" s="36">
        <f>SUMIFS(СВЦЭМ!$E$39:$E$782,СВЦЭМ!$A$39:$A$782,$A213,СВЦЭМ!$B$39:$B$782,X$191)+'СЕТ СН'!$F$15</f>
        <v>152.14086330000001</v>
      </c>
      <c r="Y213" s="36">
        <f>SUMIFS(СВЦЭМ!$E$39:$E$782,СВЦЭМ!$A$39:$A$782,$A213,СВЦЭМ!$B$39:$B$782,Y$191)+'СЕТ СН'!$F$15</f>
        <v>148.64778638999999</v>
      </c>
    </row>
    <row r="214" spans="1:25" ht="15.75" x14ac:dyDescent="0.2">
      <c r="A214" s="35">
        <f t="shared" si="5"/>
        <v>44309</v>
      </c>
      <c r="B214" s="36">
        <f>SUMIFS(СВЦЭМ!$E$39:$E$782,СВЦЭМ!$A$39:$A$782,$A214,СВЦЭМ!$B$39:$B$782,B$191)+'СЕТ СН'!$F$15</f>
        <v>148.36945739000001</v>
      </c>
      <c r="C214" s="36">
        <f>SUMIFS(СВЦЭМ!$E$39:$E$782,СВЦЭМ!$A$39:$A$782,$A214,СВЦЭМ!$B$39:$B$782,C$191)+'СЕТ СН'!$F$15</f>
        <v>158.77135380999999</v>
      </c>
      <c r="D214" s="36">
        <f>SUMIFS(СВЦЭМ!$E$39:$E$782,СВЦЭМ!$A$39:$A$782,$A214,СВЦЭМ!$B$39:$B$782,D$191)+'СЕТ СН'!$F$15</f>
        <v>163.94904195999999</v>
      </c>
      <c r="E214" s="36">
        <f>SUMIFS(СВЦЭМ!$E$39:$E$782,СВЦЭМ!$A$39:$A$782,$A214,СВЦЭМ!$B$39:$B$782,E$191)+'СЕТ СН'!$F$15</f>
        <v>164.08959973</v>
      </c>
      <c r="F214" s="36">
        <f>SUMIFS(СВЦЭМ!$E$39:$E$782,СВЦЭМ!$A$39:$A$782,$A214,СВЦЭМ!$B$39:$B$782,F$191)+'СЕТ СН'!$F$15</f>
        <v>164.01266656999999</v>
      </c>
      <c r="G214" s="36">
        <f>SUMIFS(СВЦЭМ!$E$39:$E$782,СВЦЭМ!$A$39:$A$782,$A214,СВЦЭМ!$B$39:$B$782,G$191)+'СЕТ СН'!$F$15</f>
        <v>161.16749687999999</v>
      </c>
      <c r="H214" s="36">
        <f>SUMIFS(СВЦЭМ!$E$39:$E$782,СВЦЭМ!$A$39:$A$782,$A214,СВЦЭМ!$B$39:$B$782,H$191)+'СЕТ СН'!$F$15</f>
        <v>157.86048636999999</v>
      </c>
      <c r="I214" s="36">
        <f>SUMIFS(СВЦЭМ!$E$39:$E$782,СВЦЭМ!$A$39:$A$782,$A214,СВЦЭМ!$B$39:$B$782,I$191)+'СЕТ СН'!$F$15</f>
        <v>150.52938322</v>
      </c>
      <c r="J214" s="36">
        <f>SUMIFS(СВЦЭМ!$E$39:$E$782,СВЦЭМ!$A$39:$A$782,$A214,СВЦЭМ!$B$39:$B$782,J$191)+'СЕТ СН'!$F$15</f>
        <v>151.87085051</v>
      </c>
      <c r="K214" s="36">
        <f>SUMIFS(СВЦЭМ!$E$39:$E$782,СВЦЭМ!$A$39:$A$782,$A214,СВЦЭМ!$B$39:$B$782,K$191)+'СЕТ СН'!$F$15</f>
        <v>144.87733456999999</v>
      </c>
      <c r="L214" s="36">
        <f>SUMIFS(СВЦЭМ!$E$39:$E$782,СВЦЭМ!$A$39:$A$782,$A214,СВЦЭМ!$B$39:$B$782,L$191)+'СЕТ СН'!$F$15</f>
        <v>145.75746186999999</v>
      </c>
      <c r="M214" s="36">
        <f>SUMIFS(СВЦЭМ!$E$39:$E$782,СВЦЭМ!$A$39:$A$782,$A214,СВЦЭМ!$B$39:$B$782,M$191)+'СЕТ СН'!$F$15</f>
        <v>144.0586117</v>
      </c>
      <c r="N214" s="36">
        <f>SUMIFS(СВЦЭМ!$E$39:$E$782,СВЦЭМ!$A$39:$A$782,$A214,СВЦЭМ!$B$39:$B$782,N$191)+'СЕТ СН'!$F$15</f>
        <v>145.90179762</v>
      </c>
      <c r="O214" s="36">
        <f>SUMIFS(СВЦЭМ!$E$39:$E$782,СВЦЭМ!$A$39:$A$782,$A214,СВЦЭМ!$B$39:$B$782,O$191)+'СЕТ СН'!$F$15</f>
        <v>153.08382803000001</v>
      </c>
      <c r="P214" s="36">
        <f>SUMIFS(СВЦЭМ!$E$39:$E$782,СВЦЭМ!$A$39:$A$782,$A214,СВЦЭМ!$B$39:$B$782,P$191)+'СЕТ СН'!$F$15</f>
        <v>149.70960914</v>
      </c>
      <c r="Q214" s="36">
        <f>SUMIFS(СВЦЭМ!$E$39:$E$782,СВЦЭМ!$A$39:$A$782,$A214,СВЦЭМ!$B$39:$B$782,Q$191)+'СЕТ СН'!$F$15</f>
        <v>148.53559458000001</v>
      </c>
      <c r="R214" s="36">
        <f>SUMIFS(СВЦЭМ!$E$39:$E$782,СВЦЭМ!$A$39:$A$782,$A214,СВЦЭМ!$B$39:$B$782,R$191)+'СЕТ СН'!$F$15</f>
        <v>148.18651044999999</v>
      </c>
      <c r="S214" s="36">
        <f>SUMIFS(СВЦЭМ!$E$39:$E$782,СВЦЭМ!$A$39:$A$782,$A214,СВЦЭМ!$B$39:$B$782,S$191)+'СЕТ СН'!$F$15</f>
        <v>151.45533897999999</v>
      </c>
      <c r="T214" s="36">
        <f>SUMIFS(СВЦЭМ!$E$39:$E$782,СВЦЭМ!$A$39:$A$782,$A214,СВЦЭМ!$B$39:$B$782,T$191)+'СЕТ СН'!$F$15</f>
        <v>147.25981024999999</v>
      </c>
      <c r="U214" s="36">
        <f>SUMIFS(СВЦЭМ!$E$39:$E$782,СВЦЭМ!$A$39:$A$782,$A214,СВЦЭМ!$B$39:$B$782,U$191)+'СЕТ СН'!$F$15</f>
        <v>140.37954611999999</v>
      </c>
      <c r="V214" s="36">
        <f>SUMIFS(СВЦЭМ!$E$39:$E$782,СВЦЭМ!$A$39:$A$782,$A214,СВЦЭМ!$B$39:$B$782,V$191)+'СЕТ СН'!$F$15</f>
        <v>144.30372969000001</v>
      </c>
      <c r="W214" s="36">
        <f>SUMIFS(СВЦЭМ!$E$39:$E$782,СВЦЭМ!$A$39:$A$782,$A214,СВЦЭМ!$B$39:$B$782,W$191)+'СЕТ СН'!$F$15</f>
        <v>148.27600006</v>
      </c>
      <c r="X214" s="36">
        <f>SUMIFS(СВЦЭМ!$E$39:$E$782,СВЦЭМ!$A$39:$A$782,$A214,СВЦЭМ!$B$39:$B$782,X$191)+'СЕТ СН'!$F$15</f>
        <v>140.49627411</v>
      </c>
      <c r="Y214" s="36">
        <f>SUMIFS(СВЦЭМ!$E$39:$E$782,СВЦЭМ!$A$39:$A$782,$A214,СВЦЭМ!$B$39:$B$782,Y$191)+'СЕТ СН'!$F$15</f>
        <v>137.67917478999999</v>
      </c>
    </row>
    <row r="215" spans="1:25" ht="15.75" x14ac:dyDescent="0.2">
      <c r="A215" s="35">
        <f t="shared" si="5"/>
        <v>44310</v>
      </c>
      <c r="B215" s="36">
        <f>SUMIFS(СВЦЭМ!$E$39:$E$782,СВЦЭМ!$A$39:$A$782,$A215,СВЦЭМ!$B$39:$B$782,B$191)+'СЕТ СН'!$F$15</f>
        <v>176.78600076999999</v>
      </c>
      <c r="C215" s="36">
        <f>SUMIFS(СВЦЭМ!$E$39:$E$782,СВЦЭМ!$A$39:$A$782,$A215,СВЦЭМ!$B$39:$B$782,C$191)+'СЕТ СН'!$F$15</f>
        <v>193.63304847000001</v>
      </c>
      <c r="D215" s="36">
        <f>SUMIFS(СВЦЭМ!$E$39:$E$782,СВЦЭМ!$A$39:$A$782,$A215,СВЦЭМ!$B$39:$B$782,D$191)+'СЕТ СН'!$F$15</f>
        <v>204.57686267</v>
      </c>
      <c r="E215" s="36">
        <f>SUMIFS(СВЦЭМ!$E$39:$E$782,СВЦЭМ!$A$39:$A$782,$A215,СВЦЭМ!$B$39:$B$782,E$191)+'СЕТ СН'!$F$15</f>
        <v>202.91577246</v>
      </c>
      <c r="F215" s="36">
        <f>SUMIFS(СВЦЭМ!$E$39:$E$782,СВЦЭМ!$A$39:$A$782,$A215,СВЦЭМ!$B$39:$B$782,F$191)+'СЕТ СН'!$F$15</f>
        <v>205.48308337</v>
      </c>
      <c r="G215" s="36">
        <f>SUMIFS(СВЦЭМ!$E$39:$E$782,СВЦЭМ!$A$39:$A$782,$A215,СВЦЭМ!$B$39:$B$782,G$191)+'СЕТ СН'!$F$15</f>
        <v>200.59907405000001</v>
      </c>
      <c r="H215" s="36">
        <f>SUMIFS(СВЦЭМ!$E$39:$E$782,СВЦЭМ!$A$39:$A$782,$A215,СВЦЭМ!$B$39:$B$782,H$191)+'СЕТ СН'!$F$15</f>
        <v>192.85595760999999</v>
      </c>
      <c r="I215" s="36">
        <f>SUMIFS(СВЦЭМ!$E$39:$E$782,СВЦЭМ!$A$39:$A$782,$A215,СВЦЭМ!$B$39:$B$782,I$191)+'СЕТ СН'!$F$15</f>
        <v>184.96938476</v>
      </c>
      <c r="J215" s="36">
        <f>SUMIFS(СВЦЭМ!$E$39:$E$782,СВЦЭМ!$A$39:$A$782,$A215,СВЦЭМ!$B$39:$B$782,J$191)+'СЕТ СН'!$F$15</f>
        <v>168.76340590000001</v>
      </c>
      <c r="K215" s="36">
        <f>SUMIFS(СВЦЭМ!$E$39:$E$782,СВЦЭМ!$A$39:$A$782,$A215,СВЦЭМ!$B$39:$B$782,K$191)+'СЕТ СН'!$F$15</f>
        <v>156.27830322</v>
      </c>
      <c r="L215" s="36">
        <f>SUMIFS(СВЦЭМ!$E$39:$E$782,СВЦЭМ!$A$39:$A$782,$A215,СВЦЭМ!$B$39:$B$782,L$191)+'СЕТ СН'!$F$15</f>
        <v>155.5196626</v>
      </c>
      <c r="M215" s="36">
        <f>SUMIFS(СВЦЭМ!$E$39:$E$782,СВЦЭМ!$A$39:$A$782,$A215,СВЦЭМ!$B$39:$B$782,M$191)+'СЕТ СН'!$F$15</f>
        <v>158.05080172000001</v>
      </c>
      <c r="N215" s="36">
        <f>SUMIFS(СВЦЭМ!$E$39:$E$782,СВЦЭМ!$A$39:$A$782,$A215,СВЦЭМ!$B$39:$B$782,N$191)+'СЕТ СН'!$F$15</f>
        <v>162.24900957</v>
      </c>
      <c r="O215" s="36">
        <f>SUMIFS(СВЦЭМ!$E$39:$E$782,СВЦЭМ!$A$39:$A$782,$A215,СВЦЭМ!$B$39:$B$782,O$191)+'СЕТ СН'!$F$15</f>
        <v>173.29511029</v>
      </c>
      <c r="P215" s="36">
        <f>SUMIFS(СВЦЭМ!$E$39:$E$782,СВЦЭМ!$A$39:$A$782,$A215,СВЦЭМ!$B$39:$B$782,P$191)+'СЕТ СН'!$F$15</f>
        <v>183.65241578000001</v>
      </c>
      <c r="Q215" s="36">
        <f>SUMIFS(СВЦЭМ!$E$39:$E$782,СВЦЭМ!$A$39:$A$782,$A215,СВЦЭМ!$B$39:$B$782,Q$191)+'СЕТ СН'!$F$15</f>
        <v>184.75022716999999</v>
      </c>
      <c r="R215" s="36">
        <f>SUMIFS(СВЦЭМ!$E$39:$E$782,СВЦЭМ!$A$39:$A$782,$A215,СВЦЭМ!$B$39:$B$782,R$191)+'СЕТ СН'!$F$15</f>
        <v>183.56085748000001</v>
      </c>
      <c r="S215" s="36">
        <f>SUMIFS(СВЦЭМ!$E$39:$E$782,СВЦЭМ!$A$39:$A$782,$A215,СВЦЭМ!$B$39:$B$782,S$191)+'СЕТ СН'!$F$15</f>
        <v>179.38802827999999</v>
      </c>
      <c r="T215" s="36">
        <f>SUMIFS(СВЦЭМ!$E$39:$E$782,СВЦЭМ!$A$39:$A$782,$A215,СВЦЭМ!$B$39:$B$782,T$191)+'СЕТ СН'!$F$15</f>
        <v>164.71841239</v>
      </c>
      <c r="U215" s="36">
        <f>SUMIFS(СВЦЭМ!$E$39:$E$782,СВЦЭМ!$A$39:$A$782,$A215,СВЦЭМ!$B$39:$B$782,U$191)+'СЕТ СН'!$F$15</f>
        <v>152.57725511999999</v>
      </c>
      <c r="V215" s="36">
        <f>SUMIFS(СВЦЭМ!$E$39:$E$782,СВЦЭМ!$A$39:$A$782,$A215,СВЦЭМ!$B$39:$B$782,V$191)+'СЕТ СН'!$F$15</f>
        <v>142.6034501</v>
      </c>
      <c r="W215" s="36">
        <f>SUMIFS(СВЦЭМ!$E$39:$E$782,СВЦЭМ!$A$39:$A$782,$A215,СВЦЭМ!$B$39:$B$782,W$191)+'СЕТ СН'!$F$15</f>
        <v>147.64723140000001</v>
      </c>
      <c r="X215" s="36">
        <f>SUMIFS(СВЦЭМ!$E$39:$E$782,СВЦЭМ!$A$39:$A$782,$A215,СВЦЭМ!$B$39:$B$782,X$191)+'СЕТ СН'!$F$15</f>
        <v>151.49675066</v>
      </c>
      <c r="Y215" s="36">
        <f>SUMIFS(СВЦЭМ!$E$39:$E$782,СВЦЭМ!$A$39:$A$782,$A215,СВЦЭМ!$B$39:$B$782,Y$191)+'СЕТ СН'!$F$15</f>
        <v>162.43684085000001</v>
      </c>
    </row>
    <row r="216" spans="1:25" ht="15.75" x14ac:dyDescent="0.2">
      <c r="A216" s="35">
        <f t="shared" si="5"/>
        <v>44311</v>
      </c>
      <c r="B216" s="36">
        <f>SUMIFS(СВЦЭМ!$E$39:$E$782,СВЦЭМ!$A$39:$A$782,$A216,СВЦЭМ!$B$39:$B$782,B$191)+'СЕТ СН'!$F$15</f>
        <v>168.66560351000001</v>
      </c>
      <c r="C216" s="36">
        <f>SUMIFS(СВЦЭМ!$E$39:$E$782,СВЦЭМ!$A$39:$A$782,$A216,СВЦЭМ!$B$39:$B$782,C$191)+'СЕТ СН'!$F$15</f>
        <v>177.25434679</v>
      </c>
      <c r="D216" s="36">
        <f>SUMIFS(СВЦЭМ!$E$39:$E$782,СВЦЭМ!$A$39:$A$782,$A216,СВЦЭМ!$B$39:$B$782,D$191)+'СЕТ СН'!$F$15</f>
        <v>167.89837327000001</v>
      </c>
      <c r="E216" s="36">
        <f>SUMIFS(СВЦЭМ!$E$39:$E$782,СВЦЭМ!$A$39:$A$782,$A216,СВЦЭМ!$B$39:$B$782,E$191)+'СЕТ СН'!$F$15</f>
        <v>165.90503197999999</v>
      </c>
      <c r="F216" s="36">
        <f>SUMIFS(СВЦЭМ!$E$39:$E$782,СВЦЭМ!$A$39:$A$782,$A216,СВЦЭМ!$B$39:$B$782,F$191)+'СЕТ СН'!$F$15</f>
        <v>165.68886412000001</v>
      </c>
      <c r="G216" s="36">
        <f>SUMIFS(СВЦЭМ!$E$39:$E$782,СВЦЭМ!$A$39:$A$782,$A216,СВЦЭМ!$B$39:$B$782,G$191)+'СЕТ СН'!$F$15</f>
        <v>166.57939365999999</v>
      </c>
      <c r="H216" s="36">
        <f>SUMIFS(СВЦЭМ!$E$39:$E$782,СВЦЭМ!$A$39:$A$782,$A216,СВЦЭМ!$B$39:$B$782,H$191)+'СЕТ СН'!$F$15</f>
        <v>167.81787645</v>
      </c>
      <c r="I216" s="36">
        <f>SUMIFS(СВЦЭМ!$E$39:$E$782,СВЦЭМ!$A$39:$A$782,$A216,СВЦЭМ!$B$39:$B$782,I$191)+'СЕТ СН'!$F$15</f>
        <v>171.52616209000001</v>
      </c>
      <c r="J216" s="36">
        <f>SUMIFS(СВЦЭМ!$E$39:$E$782,СВЦЭМ!$A$39:$A$782,$A216,СВЦЭМ!$B$39:$B$782,J$191)+'СЕТ СН'!$F$15</f>
        <v>161.21858223999999</v>
      </c>
      <c r="K216" s="36">
        <f>SUMIFS(СВЦЭМ!$E$39:$E$782,СВЦЭМ!$A$39:$A$782,$A216,СВЦЭМ!$B$39:$B$782,K$191)+'СЕТ СН'!$F$15</f>
        <v>148.66239257999999</v>
      </c>
      <c r="L216" s="36">
        <f>SUMIFS(СВЦЭМ!$E$39:$E$782,СВЦЭМ!$A$39:$A$782,$A216,СВЦЭМ!$B$39:$B$782,L$191)+'СЕТ СН'!$F$15</f>
        <v>149.76008279999999</v>
      </c>
      <c r="M216" s="36">
        <f>SUMIFS(СВЦЭМ!$E$39:$E$782,СВЦЭМ!$A$39:$A$782,$A216,СВЦЭМ!$B$39:$B$782,M$191)+'СЕТ СН'!$F$15</f>
        <v>149.32282161000001</v>
      </c>
      <c r="N216" s="36">
        <f>SUMIFS(СВЦЭМ!$E$39:$E$782,СВЦЭМ!$A$39:$A$782,$A216,СВЦЭМ!$B$39:$B$782,N$191)+'СЕТ СН'!$F$15</f>
        <v>153.91185469999999</v>
      </c>
      <c r="O216" s="36">
        <f>SUMIFS(СВЦЭМ!$E$39:$E$782,СВЦЭМ!$A$39:$A$782,$A216,СВЦЭМ!$B$39:$B$782,O$191)+'СЕТ СН'!$F$15</f>
        <v>166.02467887</v>
      </c>
      <c r="P216" s="36">
        <f>SUMIFS(СВЦЭМ!$E$39:$E$782,СВЦЭМ!$A$39:$A$782,$A216,СВЦЭМ!$B$39:$B$782,P$191)+'СЕТ СН'!$F$15</f>
        <v>163.57703579</v>
      </c>
      <c r="Q216" s="36">
        <f>SUMIFS(СВЦЭМ!$E$39:$E$782,СВЦЭМ!$A$39:$A$782,$A216,СВЦЭМ!$B$39:$B$782,Q$191)+'СЕТ СН'!$F$15</f>
        <v>158.56826662</v>
      </c>
      <c r="R216" s="36">
        <f>SUMIFS(СВЦЭМ!$E$39:$E$782,СВЦЭМ!$A$39:$A$782,$A216,СВЦЭМ!$B$39:$B$782,R$191)+'СЕТ СН'!$F$15</f>
        <v>159.47672439999999</v>
      </c>
      <c r="S216" s="36">
        <f>SUMIFS(СВЦЭМ!$E$39:$E$782,СВЦЭМ!$A$39:$A$782,$A216,СВЦЭМ!$B$39:$B$782,S$191)+'СЕТ СН'!$F$15</f>
        <v>164.28676598000001</v>
      </c>
      <c r="T216" s="36">
        <f>SUMIFS(СВЦЭМ!$E$39:$E$782,СВЦЭМ!$A$39:$A$782,$A216,СВЦЭМ!$B$39:$B$782,T$191)+'СЕТ СН'!$F$15</f>
        <v>151.77162841000001</v>
      </c>
      <c r="U216" s="36">
        <f>SUMIFS(СВЦЭМ!$E$39:$E$782,СВЦЭМ!$A$39:$A$782,$A216,СВЦЭМ!$B$39:$B$782,U$191)+'СЕТ СН'!$F$15</f>
        <v>139.47966445</v>
      </c>
      <c r="V216" s="36">
        <f>SUMIFS(СВЦЭМ!$E$39:$E$782,СВЦЭМ!$A$39:$A$782,$A216,СВЦЭМ!$B$39:$B$782,V$191)+'СЕТ СН'!$F$15</f>
        <v>136.32034031000001</v>
      </c>
      <c r="W216" s="36">
        <f>SUMIFS(СВЦЭМ!$E$39:$E$782,СВЦЭМ!$A$39:$A$782,$A216,СВЦЭМ!$B$39:$B$782,W$191)+'СЕТ СН'!$F$15</f>
        <v>139.58144328</v>
      </c>
      <c r="X216" s="36">
        <f>SUMIFS(СВЦЭМ!$E$39:$E$782,СВЦЭМ!$A$39:$A$782,$A216,СВЦЭМ!$B$39:$B$782,X$191)+'СЕТ СН'!$F$15</f>
        <v>135.36026332</v>
      </c>
      <c r="Y216" s="36">
        <f>SUMIFS(СВЦЭМ!$E$39:$E$782,СВЦЭМ!$A$39:$A$782,$A216,СВЦЭМ!$B$39:$B$782,Y$191)+'СЕТ СН'!$F$15</f>
        <v>139.11912258999999</v>
      </c>
    </row>
    <row r="217" spans="1:25" ht="15.75" x14ac:dyDescent="0.2">
      <c r="A217" s="35">
        <f t="shared" si="5"/>
        <v>44312</v>
      </c>
      <c r="B217" s="36">
        <f>SUMIFS(СВЦЭМ!$E$39:$E$782,СВЦЭМ!$A$39:$A$782,$A217,СВЦЭМ!$B$39:$B$782,B$191)+'СЕТ СН'!$F$15</f>
        <v>157.38080937999999</v>
      </c>
      <c r="C217" s="36">
        <f>SUMIFS(СВЦЭМ!$E$39:$E$782,СВЦЭМ!$A$39:$A$782,$A217,СВЦЭМ!$B$39:$B$782,C$191)+'СЕТ СН'!$F$15</f>
        <v>158.74844211999999</v>
      </c>
      <c r="D217" s="36">
        <f>SUMIFS(СВЦЭМ!$E$39:$E$782,СВЦЭМ!$A$39:$A$782,$A217,СВЦЭМ!$B$39:$B$782,D$191)+'СЕТ СН'!$F$15</f>
        <v>165.61452709</v>
      </c>
      <c r="E217" s="36">
        <f>SUMIFS(СВЦЭМ!$E$39:$E$782,СВЦЭМ!$A$39:$A$782,$A217,СВЦЭМ!$B$39:$B$782,E$191)+'СЕТ СН'!$F$15</f>
        <v>165.14074647000001</v>
      </c>
      <c r="F217" s="36">
        <f>SUMIFS(СВЦЭМ!$E$39:$E$782,СВЦЭМ!$A$39:$A$782,$A217,СВЦЭМ!$B$39:$B$782,F$191)+'СЕТ СН'!$F$15</f>
        <v>167.56102118999999</v>
      </c>
      <c r="G217" s="36">
        <f>SUMIFS(СВЦЭМ!$E$39:$E$782,СВЦЭМ!$A$39:$A$782,$A217,СВЦЭМ!$B$39:$B$782,G$191)+'СЕТ СН'!$F$15</f>
        <v>169.96127752000001</v>
      </c>
      <c r="H217" s="36">
        <f>SUMIFS(СВЦЭМ!$E$39:$E$782,СВЦЭМ!$A$39:$A$782,$A217,СВЦЭМ!$B$39:$B$782,H$191)+'СЕТ СН'!$F$15</f>
        <v>176.46223975999999</v>
      </c>
      <c r="I217" s="36">
        <f>SUMIFS(СВЦЭМ!$E$39:$E$782,СВЦЭМ!$A$39:$A$782,$A217,СВЦЭМ!$B$39:$B$782,I$191)+'СЕТ СН'!$F$15</f>
        <v>166.21734230999999</v>
      </c>
      <c r="J217" s="36">
        <f>SUMIFS(СВЦЭМ!$E$39:$E$782,СВЦЭМ!$A$39:$A$782,$A217,СВЦЭМ!$B$39:$B$782,J$191)+'СЕТ СН'!$F$15</f>
        <v>161.01556816999999</v>
      </c>
      <c r="K217" s="36">
        <f>SUMIFS(СВЦЭМ!$E$39:$E$782,СВЦЭМ!$A$39:$A$782,$A217,СВЦЭМ!$B$39:$B$782,K$191)+'СЕТ СН'!$F$15</f>
        <v>149.97275192999999</v>
      </c>
      <c r="L217" s="36">
        <f>SUMIFS(СВЦЭМ!$E$39:$E$782,СВЦЭМ!$A$39:$A$782,$A217,СВЦЭМ!$B$39:$B$782,L$191)+'СЕТ СН'!$F$15</f>
        <v>150.17097634999999</v>
      </c>
      <c r="M217" s="36">
        <f>SUMIFS(СВЦЭМ!$E$39:$E$782,СВЦЭМ!$A$39:$A$782,$A217,СВЦЭМ!$B$39:$B$782,M$191)+'СЕТ СН'!$F$15</f>
        <v>150.3587077</v>
      </c>
      <c r="N217" s="36">
        <f>SUMIFS(СВЦЭМ!$E$39:$E$782,СВЦЭМ!$A$39:$A$782,$A217,СВЦЭМ!$B$39:$B$782,N$191)+'СЕТ СН'!$F$15</f>
        <v>155.37260556999999</v>
      </c>
      <c r="O217" s="36">
        <f>SUMIFS(СВЦЭМ!$E$39:$E$782,СВЦЭМ!$A$39:$A$782,$A217,СВЦЭМ!$B$39:$B$782,O$191)+'СЕТ СН'!$F$15</f>
        <v>164.52448254999999</v>
      </c>
      <c r="P217" s="36">
        <f>SUMIFS(СВЦЭМ!$E$39:$E$782,СВЦЭМ!$A$39:$A$782,$A217,СВЦЭМ!$B$39:$B$782,P$191)+'СЕТ СН'!$F$15</f>
        <v>173.58084851000001</v>
      </c>
      <c r="Q217" s="36">
        <f>SUMIFS(СВЦЭМ!$E$39:$E$782,СВЦЭМ!$A$39:$A$782,$A217,СВЦЭМ!$B$39:$B$782,Q$191)+'СЕТ СН'!$F$15</f>
        <v>175.17238008000001</v>
      </c>
      <c r="R217" s="36">
        <f>SUMIFS(СВЦЭМ!$E$39:$E$782,СВЦЭМ!$A$39:$A$782,$A217,СВЦЭМ!$B$39:$B$782,R$191)+'СЕТ СН'!$F$15</f>
        <v>171.53993727</v>
      </c>
      <c r="S217" s="36">
        <f>SUMIFS(СВЦЭМ!$E$39:$E$782,СВЦЭМ!$A$39:$A$782,$A217,СВЦЭМ!$B$39:$B$782,S$191)+'СЕТ СН'!$F$15</f>
        <v>167.40364288000001</v>
      </c>
      <c r="T217" s="36">
        <f>SUMIFS(СВЦЭМ!$E$39:$E$782,СВЦЭМ!$A$39:$A$782,$A217,СВЦЭМ!$B$39:$B$782,T$191)+'СЕТ СН'!$F$15</f>
        <v>156.42755328000001</v>
      </c>
      <c r="U217" s="36">
        <f>SUMIFS(СВЦЭМ!$E$39:$E$782,СВЦЭМ!$A$39:$A$782,$A217,СВЦЭМ!$B$39:$B$782,U$191)+'СЕТ СН'!$F$15</f>
        <v>146.56619112999999</v>
      </c>
      <c r="V217" s="36">
        <f>SUMIFS(СВЦЭМ!$E$39:$E$782,СВЦЭМ!$A$39:$A$782,$A217,СВЦЭМ!$B$39:$B$782,V$191)+'СЕТ СН'!$F$15</f>
        <v>146.06506192000001</v>
      </c>
      <c r="W217" s="36">
        <f>SUMIFS(СВЦЭМ!$E$39:$E$782,СВЦЭМ!$A$39:$A$782,$A217,СВЦЭМ!$B$39:$B$782,W$191)+'СЕТ СН'!$F$15</f>
        <v>148.58335679999999</v>
      </c>
      <c r="X217" s="36">
        <f>SUMIFS(СВЦЭМ!$E$39:$E$782,СВЦЭМ!$A$39:$A$782,$A217,СВЦЭМ!$B$39:$B$782,X$191)+'СЕТ СН'!$F$15</f>
        <v>148.05901205000001</v>
      </c>
      <c r="Y217" s="36">
        <f>SUMIFS(СВЦЭМ!$E$39:$E$782,СВЦЭМ!$A$39:$A$782,$A217,СВЦЭМ!$B$39:$B$782,Y$191)+'СЕТ СН'!$F$15</f>
        <v>156.16409755000001</v>
      </c>
    </row>
    <row r="218" spans="1:25" ht="15.75" x14ac:dyDescent="0.2">
      <c r="A218" s="35">
        <f t="shared" si="5"/>
        <v>44313</v>
      </c>
      <c r="B218" s="36">
        <f>SUMIFS(СВЦЭМ!$E$39:$E$782,СВЦЭМ!$A$39:$A$782,$A218,СВЦЭМ!$B$39:$B$782,B$191)+'СЕТ СН'!$F$15</f>
        <v>196.9995715</v>
      </c>
      <c r="C218" s="36">
        <f>SUMIFS(СВЦЭМ!$E$39:$E$782,СВЦЭМ!$A$39:$A$782,$A218,СВЦЭМ!$B$39:$B$782,C$191)+'СЕТ СН'!$F$15</f>
        <v>211.72140293000001</v>
      </c>
      <c r="D218" s="36">
        <f>SUMIFS(СВЦЭМ!$E$39:$E$782,СВЦЭМ!$A$39:$A$782,$A218,СВЦЭМ!$B$39:$B$782,D$191)+'СЕТ СН'!$F$15</f>
        <v>207.25750500999999</v>
      </c>
      <c r="E218" s="36">
        <f>SUMIFS(СВЦЭМ!$E$39:$E$782,СВЦЭМ!$A$39:$A$782,$A218,СВЦЭМ!$B$39:$B$782,E$191)+'СЕТ СН'!$F$15</f>
        <v>206.64876860000001</v>
      </c>
      <c r="F218" s="36">
        <f>SUMIFS(СВЦЭМ!$E$39:$E$782,СВЦЭМ!$A$39:$A$782,$A218,СВЦЭМ!$B$39:$B$782,F$191)+'СЕТ СН'!$F$15</f>
        <v>206.62241164</v>
      </c>
      <c r="G218" s="36">
        <f>SUMIFS(СВЦЭМ!$E$39:$E$782,СВЦЭМ!$A$39:$A$782,$A218,СВЦЭМ!$B$39:$B$782,G$191)+'СЕТ СН'!$F$15</f>
        <v>208.44248116</v>
      </c>
      <c r="H218" s="36">
        <f>SUMIFS(СВЦЭМ!$E$39:$E$782,СВЦЭМ!$A$39:$A$782,$A218,СВЦЭМ!$B$39:$B$782,H$191)+'СЕТ СН'!$F$15</f>
        <v>210.76794236999999</v>
      </c>
      <c r="I218" s="36">
        <f>SUMIFS(СВЦЭМ!$E$39:$E$782,СВЦЭМ!$A$39:$A$782,$A218,СВЦЭМ!$B$39:$B$782,I$191)+'СЕТ СН'!$F$15</f>
        <v>198.61610895999999</v>
      </c>
      <c r="J218" s="36">
        <f>SUMIFS(СВЦЭМ!$E$39:$E$782,СВЦЭМ!$A$39:$A$782,$A218,СВЦЭМ!$B$39:$B$782,J$191)+'СЕТ СН'!$F$15</f>
        <v>184.64468392000001</v>
      </c>
      <c r="K218" s="36">
        <f>SUMIFS(СВЦЭМ!$E$39:$E$782,СВЦЭМ!$A$39:$A$782,$A218,СВЦЭМ!$B$39:$B$782,K$191)+'СЕТ СН'!$F$15</f>
        <v>175.66171184000001</v>
      </c>
      <c r="L218" s="36">
        <f>SUMIFS(СВЦЭМ!$E$39:$E$782,СВЦЭМ!$A$39:$A$782,$A218,СВЦЭМ!$B$39:$B$782,L$191)+'СЕТ СН'!$F$15</f>
        <v>176.85801456999999</v>
      </c>
      <c r="M218" s="36">
        <f>SUMIFS(СВЦЭМ!$E$39:$E$782,СВЦЭМ!$A$39:$A$782,$A218,СВЦЭМ!$B$39:$B$782,M$191)+'СЕТ СН'!$F$15</f>
        <v>178.89716669000001</v>
      </c>
      <c r="N218" s="36">
        <f>SUMIFS(СВЦЭМ!$E$39:$E$782,СВЦЭМ!$A$39:$A$782,$A218,СВЦЭМ!$B$39:$B$782,N$191)+'СЕТ СН'!$F$15</f>
        <v>184.05646285</v>
      </c>
      <c r="O218" s="36">
        <f>SUMIFS(СВЦЭМ!$E$39:$E$782,СВЦЭМ!$A$39:$A$782,$A218,СВЦЭМ!$B$39:$B$782,O$191)+'СЕТ СН'!$F$15</f>
        <v>193.37027128</v>
      </c>
      <c r="P218" s="36">
        <f>SUMIFS(СВЦЭМ!$E$39:$E$782,СВЦЭМ!$A$39:$A$782,$A218,СВЦЭМ!$B$39:$B$782,P$191)+'СЕТ СН'!$F$15</f>
        <v>196.23227476</v>
      </c>
      <c r="Q218" s="36">
        <f>SUMIFS(СВЦЭМ!$E$39:$E$782,СВЦЭМ!$A$39:$A$782,$A218,СВЦЭМ!$B$39:$B$782,Q$191)+'СЕТ СН'!$F$15</f>
        <v>193.35228579</v>
      </c>
      <c r="R218" s="36">
        <f>SUMIFS(СВЦЭМ!$E$39:$E$782,СВЦЭМ!$A$39:$A$782,$A218,СВЦЭМ!$B$39:$B$782,R$191)+'СЕТ СН'!$F$15</f>
        <v>193.47752456000001</v>
      </c>
      <c r="S218" s="36">
        <f>SUMIFS(СВЦЭМ!$E$39:$E$782,СВЦЭМ!$A$39:$A$782,$A218,СВЦЭМ!$B$39:$B$782,S$191)+'СЕТ СН'!$F$15</f>
        <v>197.35094047999999</v>
      </c>
      <c r="T218" s="36">
        <f>SUMIFS(СВЦЭМ!$E$39:$E$782,СВЦЭМ!$A$39:$A$782,$A218,СВЦЭМ!$B$39:$B$782,T$191)+'СЕТ СН'!$F$15</f>
        <v>183.23341945000001</v>
      </c>
      <c r="U218" s="36">
        <f>SUMIFS(СВЦЭМ!$E$39:$E$782,СВЦЭМ!$A$39:$A$782,$A218,СВЦЭМ!$B$39:$B$782,U$191)+'СЕТ СН'!$F$15</f>
        <v>168.85067007000001</v>
      </c>
      <c r="V218" s="36">
        <f>SUMIFS(СВЦЭМ!$E$39:$E$782,СВЦЭМ!$A$39:$A$782,$A218,СВЦЭМ!$B$39:$B$782,V$191)+'СЕТ СН'!$F$15</f>
        <v>165.66225614999999</v>
      </c>
      <c r="W218" s="36">
        <f>SUMIFS(СВЦЭМ!$E$39:$E$782,СВЦЭМ!$A$39:$A$782,$A218,СВЦЭМ!$B$39:$B$782,W$191)+'СЕТ СН'!$F$15</f>
        <v>167.25064922999999</v>
      </c>
      <c r="X218" s="36">
        <f>SUMIFS(СВЦЭМ!$E$39:$E$782,СВЦЭМ!$A$39:$A$782,$A218,СВЦЭМ!$B$39:$B$782,X$191)+'СЕТ СН'!$F$15</f>
        <v>166.72196951999999</v>
      </c>
      <c r="Y218" s="36">
        <f>SUMIFS(СВЦЭМ!$E$39:$E$782,СВЦЭМ!$A$39:$A$782,$A218,СВЦЭМ!$B$39:$B$782,Y$191)+'СЕТ СН'!$F$15</f>
        <v>173.80272829</v>
      </c>
    </row>
    <row r="219" spans="1:25" ht="15.75" x14ac:dyDescent="0.2">
      <c r="A219" s="35">
        <f t="shared" si="5"/>
        <v>44314</v>
      </c>
      <c r="B219" s="36">
        <f>SUMIFS(СВЦЭМ!$E$39:$E$782,СВЦЭМ!$A$39:$A$782,$A219,СВЦЭМ!$B$39:$B$782,B$191)+'СЕТ СН'!$F$15</f>
        <v>196.88788120000001</v>
      </c>
      <c r="C219" s="36">
        <f>SUMIFS(СВЦЭМ!$E$39:$E$782,СВЦЭМ!$A$39:$A$782,$A219,СВЦЭМ!$B$39:$B$782,C$191)+'СЕТ СН'!$F$15</f>
        <v>211.91701094000001</v>
      </c>
      <c r="D219" s="36">
        <f>SUMIFS(СВЦЭМ!$E$39:$E$782,СВЦЭМ!$A$39:$A$782,$A219,СВЦЭМ!$B$39:$B$782,D$191)+'СЕТ СН'!$F$15</f>
        <v>216.03865728</v>
      </c>
      <c r="E219" s="36">
        <f>SUMIFS(СВЦЭМ!$E$39:$E$782,СВЦЭМ!$A$39:$A$782,$A219,СВЦЭМ!$B$39:$B$782,E$191)+'СЕТ СН'!$F$15</f>
        <v>216.03982482000001</v>
      </c>
      <c r="F219" s="36">
        <f>SUMIFS(СВЦЭМ!$E$39:$E$782,СВЦЭМ!$A$39:$A$782,$A219,СВЦЭМ!$B$39:$B$782,F$191)+'СЕТ СН'!$F$15</f>
        <v>217.81435542</v>
      </c>
      <c r="G219" s="36">
        <f>SUMIFS(СВЦЭМ!$E$39:$E$782,СВЦЭМ!$A$39:$A$782,$A219,СВЦЭМ!$B$39:$B$782,G$191)+'СЕТ СН'!$F$15</f>
        <v>219.06571205</v>
      </c>
      <c r="H219" s="36">
        <f>SUMIFS(СВЦЭМ!$E$39:$E$782,СВЦЭМ!$A$39:$A$782,$A219,СВЦЭМ!$B$39:$B$782,H$191)+'СЕТ СН'!$F$15</f>
        <v>217.27499928</v>
      </c>
      <c r="I219" s="36">
        <f>SUMIFS(СВЦЭМ!$E$39:$E$782,СВЦЭМ!$A$39:$A$782,$A219,СВЦЭМ!$B$39:$B$782,I$191)+'СЕТ СН'!$F$15</f>
        <v>202.68149453000001</v>
      </c>
      <c r="J219" s="36">
        <f>SUMIFS(СВЦЭМ!$E$39:$E$782,СВЦЭМ!$A$39:$A$782,$A219,СВЦЭМ!$B$39:$B$782,J$191)+'СЕТ СН'!$F$15</f>
        <v>188.58267311</v>
      </c>
      <c r="K219" s="36">
        <f>SUMIFS(СВЦЭМ!$E$39:$E$782,СВЦЭМ!$A$39:$A$782,$A219,СВЦЭМ!$B$39:$B$782,K$191)+'СЕТ СН'!$F$15</f>
        <v>177.58722936999999</v>
      </c>
      <c r="L219" s="36">
        <f>SUMIFS(СВЦЭМ!$E$39:$E$782,СВЦЭМ!$A$39:$A$782,$A219,СВЦЭМ!$B$39:$B$782,L$191)+'СЕТ СН'!$F$15</f>
        <v>176.93127928999999</v>
      </c>
      <c r="M219" s="36">
        <f>SUMIFS(СВЦЭМ!$E$39:$E$782,СВЦЭМ!$A$39:$A$782,$A219,СВЦЭМ!$B$39:$B$782,M$191)+'СЕТ СН'!$F$15</f>
        <v>179.56549815</v>
      </c>
      <c r="N219" s="36">
        <f>SUMIFS(СВЦЭМ!$E$39:$E$782,СВЦЭМ!$A$39:$A$782,$A219,СВЦЭМ!$B$39:$B$782,N$191)+'СЕТ СН'!$F$15</f>
        <v>186.71328846</v>
      </c>
      <c r="O219" s="36">
        <f>SUMIFS(СВЦЭМ!$E$39:$E$782,СВЦЭМ!$A$39:$A$782,$A219,СВЦЭМ!$B$39:$B$782,O$191)+'СЕТ СН'!$F$15</f>
        <v>194.04148676</v>
      </c>
      <c r="P219" s="36">
        <f>SUMIFS(СВЦЭМ!$E$39:$E$782,СВЦЭМ!$A$39:$A$782,$A219,СВЦЭМ!$B$39:$B$782,P$191)+'СЕТ СН'!$F$15</f>
        <v>202.50497425</v>
      </c>
      <c r="Q219" s="36">
        <f>SUMIFS(СВЦЭМ!$E$39:$E$782,СВЦЭМ!$A$39:$A$782,$A219,СВЦЭМ!$B$39:$B$782,Q$191)+'СЕТ СН'!$F$15</f>
        <v>202.74901636000001</v>
      </c>
      <c r="R219" s="36">
        <f>SUMIFS(СВЦЭМ!$E$39:$E$782,СВЦЭМ!$A$39:$A$782,$A219,СВЦЭМ!$B$39:$B$782,R$191)+'СЕТ СН'!$F$15</f>
        <v>202.31778958000001</v>
      </c>
      <c r="S219" s="36">
        <f>SUMIFS(СВЦЭМ!$E$39:$E$782,СВЦЭМ!$A$39:$A$782,$A219,СВЦЭМ!$B$39:$B$782,S$191)+'СЕТ СН'!$F$15</f>
        <v>203.52864084999999</v>
      </c>
      <c r="T219" s="36">
        <f>SUMIFS(СВЦЭМ!$E$39:$E$782,СВЦЭМ!$A$39:$A$782,$A219,СВЦЭМ!$B$39:$B$782,T$191)+'СЕТ СН'!$F$15</f>
        <v>188.54369450999999</v>
      </c>
      <c r="U219" s="36">
        <f>SUMIFS(СВЦЭМ!$E$39:$E$782,СВЦЭМ!$A$39:$A$782,$A219,СВЦЭМ!$B$39:$B$782,U$191)+'СЕТ СН'!$F$15</f>
        <v>175.60822592</v>
      </c>
      <c r="V219" s="36">
        <f>SUMIFS(СВЦЭМ!$E$39:$E$782,СВЦЭМ!$A$39:$A$782,$A219,СВЦЭМ!$B$39:$B$782,V$191)+'СЕТ СН'!$F$15</f>
        <v>170.58460364000001</v>
      </c>
      <c r="W219" s="36">
        <f>SUMIFS(СВЦЭМ!$E$39:$E$782,СВЦЭМ!$A$39:$A$782,$A219,СВЦЭМ!$B$39:$B$782,W$191)+'СЕТ СН'!$F$15</f>
        <v>173.85914690999999</v>
      </c>
      <c r="X219" s="36">
        <f>SUMIFS(СВЦЭМ!$E$39:$E$782,СВЦЭМ!$A$39:$A$782,$A219,СВЦЭМ!$B$39:$B$782,X$191)+'СЕТ СН'!$F$15</f>
        <v>180.00632286999999</v>
      </c>
      <c r="Y219" s="36">
        <f>SUMIFS(СВЦЭМ!$E$39:$E$782,СВЦЭМ!$A$39:$A$782,$A219,СВЦЭМ!$B$39:$B$782,Y$191)+'СЕТ СН'!$F$15</f>
        <v>191.39858964999999</v>
      </c>
    </row>
    <row r="220" spans="1:25" ht="15.75" x14ac:dyDescent="0.2">
      <c r="A220" s="35">
        <f t="shared" si="5"/>
        <v>44315</v>
      </c>
      <c r="B220" s="36">
        <f>SUMIFS(СВЦЭМ!$E$39:$E$782,СВЦЭМ!$A$39:$A$782,$A220,СВЦЭМ!$B$39:$B$782,B$191)+'СЕТ СН'!$F$15</f>
        <v>198.25494373999999</v>
      </c>
      <c r="C220" s="36">
        <f>SUMIFS(СВЦЭМ!$E$39:$E$782,СВЦЭМ!$A$39:$A$782,$A220,СВЦЭМ!$B$39:$B$782,C$191)+'СЕТ СН'!$F$15</f>
        <v>214.94733378999999</v>
      </c>
      <c r="D220" s="36">
        <f>SUMIFS(СВЦЭМ!$E$39:$E$782,СВЦЭМ!$A$39:$A$782,$A220,СВЦЭМ!$B$39:$B$782,D$191)+'СЕТ СН'!$F$15</f>
        <v>215.49026043999999</v>
      </c>
      <c r="E220" s="36">
        <f>SUMIFS(СВЦЭМ!$E$39:$E$782,СВЦЭМ!$A$39:$A$782,$A220,СВЦЭМ!$B$39:$B$782,E$191)+'СЕТ СН'!$F$15</f>
        <v>214.79548990000001</v>
      </c>
      <c r="F220" s="36">
        <f>SUMIFS(СВЦЭМ!$E$39:$E$782,СВЦЭМ!$A$39:$A$782,$A220,СВЦЭМ!$B$39:$B$782,F$191)+'СЕТ СН'!$F$15</f>
        <v>217.03102605999999</v>
      </c>
      <c r="G220" s="36">
        <f>SUMIFS(СВЦЭМ!$E$39:$E$782,СВЦЭМ!$A$39:$A$782,$A220,СВЦЭМ!$B$39:$B$782,G$191)+'СЕТ СН'!$F$15</f>
        <v>218.46126626</v>
      </c>
      <c r="H220" s="36">
        <f>SUMIFS(СВЦЭМ!$E$39:$E$782,СВЦЭМ!$A$39:$A$782,$A220,СВЦЭМ!$B$39:$B$782,H$191)+'СЕТ СН'!$F$15</f>
        <v>218.54279869000001</v>
      </c>
      <c r="I220" s="36">
        <f>SUMIFS(СВЦЭМ!$E$39:$E$782,СВЦЭМ!$A$39:$A$782,$A220,СВЦЭМ!$B$39:$B$782,I$191)+'СЕТ СН'!$F$15</f>
        <v>201.21286689999999</v>
      </c>
      <c r="J220" s="36">
        <f>SUMIFS(СВЦЭМ!$E$39:$E$782,СВЦЭМ!$A$39:$A$782,$A220,СВЦЭМ!$B$39:$B$782,J$191)+'СЕТ СН'!$F$15</f>
        <v>189.66965621</v>
      </c>
      <c r="K220" s="36">
        <f>SUMIFS(СВЦЭМ!$E$39:$E$782,СВЦЭМ!$A$39:$A$782,$A220,СВЦЭМ!$B$39:$B$782,K$191)+'СЕТ СН'!$F$15</f>
        <v>178.28873995000001</v>
      </c>
      <c r="L220" s="36">
        <f>SUMIFS(СВЦЭМ!$E$39:$E$782,СВЦЭМ!$A$39:$A$782,$A220,СВЦЭМ!$B$39:$B$782,L$191)+'СЕТ СН'!$F$15</f>
        <v>179.15401803</v>
      </c>
      <c r="M220" s="36">
        <f>SUMIFS(СВЦЭМ!$E$39:$E$782,СВЦЭМ!$A$39:$A$782,$A220,СВЦЭМ!$B$39:$B$782,M$191)+'СЕТ СН'!$F$15</f>
        <v>180.84247822</v>
      </c>
      <c r="N220" s="36">
        <f>SUMIFS(СВЦЭМ!$E$39:$E$782,СВЦЭМ!$A$39:$A$782,$A220,СВЦЭМ!$B$39:$B$782,N$191)+'СЕТ СН'!$F$15</f>
        <v>186.37560343000001</v>
      </c>
      <c r="O220" s="36">
        <f>SUMIFS(СВЦЭМ!$E$39:$E$782,СВЦЭМ!$A$39:$A$782,$A220,СВЦЭМ!$B$39:$B$782,O$191)+'СЕТ СН'!$F$15</f>
        <v>195.35799057</v>
      </c>
      <c r="P220" s="36">
        <f>SUMIFS(СВЦЭМ!$E$39:$E$782,СВЦЭМ!$A$39:$A$782,$A220,СВЦЭМ!$B$39:$B$782,P$191)+'СЕТ СН'!$F$15</f>
        <v>202.20242880000001</v>
      </c>
      <c r="Q220" s="36">
        <f>SUMIFS(СВЦЭМ!$E$39:$E$782,СВЦЭМ!$A$39:$A$782,$A220,СВЦЭМ!$B$39:$B$782,Q$191)+'СЕТ СН'!$F$15</f>
        <v>201.11774176</v>
      </c>
      <c r="R220" s="36">
        <f>SUMIFS(СВЦЭМ!$E$39:$E$782,СВЦЭМ!$A$39:$A$782,$A220,СВЦЭМ!$B$39:$B$782,R$191)+'СЕТ СН'!$F$15</f>
        <v>201.62390603</v>
      </c>
      <c r="S220" s="36">
        <f>SUMIFS(СВЦЭМ!$E$39:$E$782,СВЦЭМ!$A$39:$A$782,$A220,СВЦЭМ!$B$39:$B$782,S$191)+'СЕТ СН'!$F$15</f>
        <v>205.20267801</v>
      </c>
      <c r="T220" s="36">
        <f>SUMIFS(СВЦЭМ!$E$39:$E$782,СВЦЭМ!$A$39:$A$782,$A220,СВЦЭМ!$B$39:$B$782,T$191)+'СЕТ СН'!$F$15</f>
        <v>189.14400995</v>
      </c>
      <c r="U220" s="36">
        <f>SUMIFS(СВЦЭМ!$E$39:$E$782,СВЦЭМ!$A$39:$A$782,$A220,СВЦЭМ!$B$39:$B$782,U$191)+'СЕТ СН'!$F$15</f>
        <v>174.0081721</v>
      </c>
      <c r="V220" s="36">
        <f>SUMIFS(СВЦЭМ!$E$39:$E$782,СВЦЭМ!$A$39:$A$782,$A220,СВЦЭМ!$B$39:$B$782,V$191)+'СЕТ СН'!$F$15</f>
        <v>168.40428363000001</v>
      </c>
      <c r="W220" s="36">
        <f>SUMIFS(СВЦЭМ!$E$39:$E$782,СВЦЭМ!$A$39:$A$782,$A220,СВЦЭМ!$B$39:$B$782,W$191)+'СЕТ СН'!$F$15</f>
        <v>169.76514964</v>
      </c>
      <c r="X220" s="36">
        <f>SUMIFS(СВЦЭМ!$E$39:$E$782,СВЦЭМ!$A$39:$A$782,$A220,СВЦЭМ!$B$39:$B$782,X$191)+'СЕТ СН'!$F$15</f>
        <v>173.95950805000001</v>
      </c>
      <c r="Y220" s="36">
        <f>SUMIFS(СВЦЭМ!$E$39:$E$782,СВЦЭМ!$A$39:$A$782,$A220,СВЦЭМ!$B$39:$B$782,Y$191)+'СЕТ СН'!$F$15</f>
        <v>185.5697381</v>
      </c>
    </row>
    <row r="221" spans="1:25" ht="15.75" x14ac:dyDescent="0.2">
      <c r="A221" s="35">
        <f t="shared" si="5"/>
        <v>44316</v>
      </c>
      <c r="B221" s="36">
        <f>SUMIFS(СВЦЭМ!$E$39:$E$782,СВЦЭМ!$A$39:$A$782,$A221,СВЦЭМ!$B$39:$B$782,B$191)+'СЕТ СН'!$F$15</f>
        <v>195.51495933999999</v>
      </c>
      <c r="C221" s="36">
        <f>SUMIFS(СВЦЭМ!$E$39:$E$782,СВЦЭМ!$A$39:$A$782,$A221,СВЦЭМ!$B$39:$B$782,C$191)+'СЕТ СН'!$F$15</f>
        <v>210.07994657</v>
      </c>
      <c r="D221" s="36">
        <f>SUMIFS(СВЦЭМ!$E$39:$E$782,СВЦЭМ!$A$39:$A$782,$A221,СВЦЭМ!$B$39:$B$782,D$191)+'СЕТ СН'!$F$15</f>
        <v>214.10992016</v>
      </c>
      <c r="E221" s="36">
        <f>SUMIFS(СВЦЭМ!$E$39:$E$782,СВЦЭМ!$A$39:$A$782,$A221,СВЦЭМ!$B$39:$B$782,E$191)+'СЕТ СН'!$F$15</f>
        <v>213.29894300000001</v>
      </c>
      <c r="F221" s="36">
        <f>SUMIFS(СВЦЭМ!$E$39:$E$782,СВЦЭМ!$A$39:$A$782,$A221,СВЦЭМ!$B$39:$B$782,F$191)+'СЕТ СН'!$F$15</f>
        <v>215.41156892000001</v>
      </c>
      <c r="G221" s="36">
        <f>SUMIFS(СВЦЭМ!$E$39:$E$782,СВЦЭМ!$A$39:$A$782,$A221,СВЦЭМ!$B$39:$B$782,G$191)+'СЕТ СН'!$F$15</f>
        <v>218.42105103</v>
      </c>
      <c r="H221" s="36">
        <f>SUMIFS(СВЦЭМ!$E$39:$E$782,СВЦЭМ!$A$39:$A$782,$A221,СВЦЭМ!$B$39:$B$782,H$191)+'СЕТ СН'!$F$15</f>
        <v>219.01212333000001</v>
      </c>
      <c r="I221" s="36">
        <f>SUMIFS(СВЦЭМ!$E$39:$E$782,СВЦЭМ!$A$39:$A$782,$A221,СВЦЭМ!$B$39:$B$782,I$191)+'СЕТ СН'!$F$15</f>
        <v>205.31856826000001</v>
      </c>
      <c r="J221" s="36">
        <f>SUMIFS(СВЦЭМ!$E$39:$E$782,СВЦЭМ!$A$39:$A$782,$A221,СВЦЭМ!$B$39:$B$782,J$191)+'СЕТ СН'!$F$15</f>
        <v>193.15368846000001</v>
      </c>
      <c r="K221" s="36">
        <f>SUMIFS(СВЦЭМ!$E$39:$E$782,СВЦЭМ!$A$39:$A$782,$A221,СВЦЭМ!$B$39:$B$782,K$191)+'СЕТ СН'!$F$15</f>
        <v>187.01724526999999</v>
      </c>
      <c r="L221" s="36">
        <f>SUMIFS(СВЦЭМ!$E$39:$E$782,СВЦЭМ!$A$39:$A$782,$A221,СВЦЭМ!$B$39:$B$782,L$191)+'СЕТ СН'!$F$15</f>
        <v>182.62241456999999</v>
      </c>
      <c r="M221" s="36">
        <f>SUMIFS(СВЦЭМ!$E$39:$E$782,СВЦЭМ!$A$39:$A$782,$A221,СВЦЭМ!$B$39:$B$782,M$191)+'СЕТ СН'!$F$15</f>
        <v>184.07424497</v>
      </c>
      <c r="N221" s="36">
        <f>SUMIFS(СВЦЭМ!$E$39:$E$782,СВЦЭМ!$A$39:$A$782,$A221,СВЦЭМ!$B$39:$B$782,N$191)+'СЕТ СН'!$F$15</f>
        <v>195.26849361000001</v>
      </c>
      <c r="O221" s="36">
        <f>SUMIFS(СВЦЭМ!$E$39:$E$782,СВЦЭМ!$A$39:$A$782,$A221,СВЦЭМ!$B$39:$B$782,O$191)+'СЕТ СН'!$F$15</f>
        <v>202.23745678</v>
      </c>
      <c r="P221" s="36">
        <f>SUMIFS(СВЦЭМ!$E$39:$E$782,СВЦЭМ!$A$39:$A$782,$A221,СВЦЭМ!$B$39:$B$782,P$191)+'СЕТ СН'!$F$15</f>
        <v>206.88492124000001</v>
      </c>
      <c r="Q221" s="36">
        <f>SUMIFS(СВЦЭМ!$E$39:$E$782,СВЦЭМ!$A$39:$A$782,$A221,СВЦЭМ!$B$39:$B$782,Q$191)+'СЕТ СН'!$F$15</f>
        <v>205.85131157999999</v>
      </c>
      <c r="R221" s="36">
        <f>SUMIFS(СВЦЭМ!$E$39:$E$782,СВЦЭМ!$A$39:$A$782,$A221,СВЦЭМ!$B$39:$B$782,R$191)+'СЕТ СН'!$F$15</f>
        <v>204.20794896000001</v>
      </c>
      <c r="S221" s="36">
        <f>SUMIFS(СВЦЭМ!$E$39:$E$782,СВЦЭМ!$A$39:$A$782,$A221,СВЦЭМ!$B$39:$B$782,S$191)+'СЕТ СН'!$F$15</f>
        <v>202.58994002</v>
      </c>
      <c r="T221" s="36">
        <f>SUMIFS(СВЦЭМ!$E$39:$E$782,СВЦЭМ!$A$39:$A$782,$A221,СВЦЭМ!$B$39:$B$782,T$191)+'СЕТ СН'!$F$15</f>
        <v>186.24459804</v>
      </c>
      <c r="U221" s="36">
        <f>SUMIFS(СВЦЭМ!$E$39:$E$782,СВЦЭМ!$A$39:$A$782,$A221,СВЦЭМ!$B$39:$B$782,U$191)+'СЕТ СН'!$F$15</f>
        <v>171.94242156999999</v>
      </c>
      <c r="V221" s="36">
        <f>SUMIFS(СВЦЭМ!$E$39:$E$782,СВЦЭМ!$A$39:$A$782,$A221,СВЦЭМ!$B$39:$B$782,V$191)+'СЕТ СН'!$F$15</f>
        <v>166.55165381</v>
      </c>
      <c r="W221" s="36">
        <f>SUMIFS(СВЦЭМ!$E$39:$E$782,СВЦЭМ!$A$39:$A$782,$A221,СВЦЭМ!$B$39:$B$782,W$191)+'СЕТ СН'!$F$15</f>
        <v>167.73732097000001</v>
      </c>
      <c r="X221" s="36">
        <f>SUMIFS(СВЦЭМ!$E$39:$E$782,СВЦЭМ!$A$39:$A$782,$A221,СВЦЭМ!$B$39:$B$782,X$191)+'СЕТ СН'!$F$15</f>
        <v>174.84255859999999</v>
      </c>
      <c r="Y221" s="36">
        <f>SUMIFS(СВЦЭМ!$E$39:$E$782,СВЦЭМ!$A$39:$A$782,$A221,СВЦЭМ!$B$39:$B$782,Y$191)+'СЕТ СН'!$F$15</f>
        <v>188.88461133000001</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8"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9"/>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4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01.04.2021</v>
      </c>
      <c r="B227" s="36">
        <f>SUMIFS(СВЦЭМ!$F$39:$F$782,СВЦЭМ!$A$39:$A$782,$A227,СВЦЭМ!$B$39:$B$782,B$226)+'СЕТ СН'!$F$15</f>
        <v>187.00650195</v>
      </c>
      <c r="C227" s="36">
        <f>SUMIFS(СВЦЭМ!$F$39:$F$782,СВЦЭМ!$A$39:$A$782,$A227,СВЦЭМ!$B$39:$B$782,C$226)+'СЕТ СН'!$F$15</f>
        <v>201.00951423000001</v>
      </c>
      <c r="D227" s="36">
        <f>SUMIFS(СВЦЭМ!$F$39:$F$782,СВЦЭМ!$A$39:$A$782,$A227,СВЦЭМ!$B$39:$B$782,D$226)+'СЕТ СН'!$F$15</f>
        <v>208.58972369</v>
      </c>
      <c r="E227" s="36">
        <f>SUMIFS(СВЦЭМ!$F$39:$F$782,СВЦЭМ!$A$39:$A$782,$A227,СВЦЭМ!$B$39:$B$782,E$226)+'СЕТ СН'!$F$15</f>
        <v>208.57054994000001</v>
      </c>
      <c r="F227" s="36">
        <f>SUMIFS(СВЦЭМ!$F$39:$F$782,СВЦЭМ!$A$39:$A$782,$A227,СВЦЭМ!$B$39:$B$782,F$226)+'СЕТ СН'!$F$15</f>
        <v>207.81389845000001</v>
      </c>
      <c r="G227" s="36">
        <f>SUMIFS(СВЦЭМ!$F$39:$F$782,СВЦЭМ!$A$39:$A$782,$A227,СВЦЭМ!$B$39:$B$782,G$226)+'СЕТ СН'!$F$15</f>
        <v>206.24485924999999</v>
      </c>
      <c r="H227" s="36">
        <f>SUMIFS(СВЦЭМ!$F$39:$F$782,СВЦЭМ!$A$39:$A$782,$A227,СВЦЭМ!$B$39:$B$782,H$226)+'СЕТ СН'!$F$15</f>
        <v>195.69658994</v>
      </c>
      <c r="I227" s="36">
        <f>SUMIFS(СВЦЭМ!$F$39:$F$782,СВЦЭМ!$A$39:$A$782,$A227,СВЦЭМ!$B$39:$B$782,I$226)+'СЕТ СН'!$F$15</f>
        <v>190.06346941999999</v>
      </c>
      <c r="J227" s="36">
        <f>SUMIFS(СВЦЭМ!$F$39:$F$782,СВЦЭМ!$A$39:$A$782,$A227,СВЦЭМ!$B$39:$B$782,J$226)+'СЕТ СН'!$F$15</f>
        <v>182.43566541999999</v>
      </c>
      <c r="K227" s="36">
        <f>SUMIFS(СВЦЭМ!$F$39:$F$782,СВЦЭМ!$A$39:$A$782,$A227,СВЦЭМ!$B$39:$B$782,K$226)+'СЕТ СН'!$F$15</f>
        <v>170.18931443</v>
      </c>
      <c r="L227" s="36">
        <f>SUMIFS(СВЦЭМ!$F$39:$F$782,СВЦЭМ!$A$39:$A$782,$A227,СВЦЭМ!$B$39:$B$782,L$226)+'СЕТ СН'!$F$15</f>
        <v>170.13586569</v>
      </c>
      <c r="M227" s="36">
        <f>SUMIFS(СВЦЭМ!$F$39:$F$782,СВЦЭМ!$A$39:$A$782,$A227,СВЦЭМ!$B$39:$B$782,M$226)+'СЕТ СН'!$F$15</f>
        <v>170.73163292000001</v>
      </c>
      <c r="N227" s="36">
        <f>SUMIFS(СВЦЭМ!$F$39:$F$782,СВЦЭМ!$A$39:$A$782,$A227,СВЦЭМ!$B$39:$B$782,N$226)+'СЕТ СН'!$F$15</f>
        <v>175.57970922999999</v>
      </c>
      <c r="O227" s="36">
        <f>SUMIFS(СВЦЭМ!$F$39:$F$782,СВЦЭМ!$A$39:$A$782,$A227,СВЦЭМ!$B$39:$B$782,O$226)+'СЕТ СН'!$F$15</f>
        <v>182.38572836</v>
      </c>
      <c r="P227" s="36">
        <f>SUMIFS(СВЦЭМ!$F$39:$F$782,СВЦЭМ!$A$39:$A$782,$A227,СВЦЭМ!$B$39:$B$782,P$226)+'СЕТ СН'!$F$15</f>
        <v>190.26557901999999</v>
      </c>
      <c r="Q227" s="36">
        <f>SUMIFS(СВЦЭМ!$F$39:$F$782,СВЦЭМ!$A$39:$A$782,$A227,СВЦЭМ!$B$39:$B$782,Q$226)+'СЕТ СН'!$F$15</f>
        <v>194.79011894999999</v>
      </c>
      <c r="R227" s="36">
        <f>SUMIFS(СВЦЭМ!$F$39:$F$782,СВЦЭМ!$A$39:$A$782,$A227,СВЦЭМ!$B$39:$B$782,R$226)+'СЕТ СН'!$F$15</f>
        <v>192.39941547999999</v>
      </c>
      <c r="S227" s="36">
        <f>SUMIFS(СВЦЭМ!$F$39:$F$782,СВЦЭМ!$A$39:$A$782,$A227,СВЦЭМ!$B$39:$B$782,S$226)+'СЕТ СН'!$F$15</f>
        <v>189.18034582999999</v>
      </c>
      <c r="T227" s="36">
        <f>SUMIFS(СВЦЭМ!$F$39:$F$782,СВЦЭМ!$A$39:$A$782,$A227,СВЦЭМ!$B$39:$B$782,T$226)+'СЕТ СН'!$F$15</f>
        <v>182.91427074999999</v>
      </c>
      <c r="U227" s="36">
        <f>SUMIFS(СВЦЭМ!$F$39:$F$782,СВЦЭМ!$A$39:$A$782,$A227,СВЦЭМ!$B$39:$B$782,U$226)+'СЕТ СН'!$F$15</f>
        <v>170.92754219</v>
      </c>
      <c r="V227" s="36">
        <f>SUMIFS(СВЦЭМ!$F$39:$F$782,СВЦЭМ!$A$39:$A$782,$A227,СВЦЭМ!$B$39:$B$782,V$226)+'СЕТ СН'!$F$15</f>
        <v>164.75982189999999</v>
      </c>
      <c r="W227" s="36">
        <f>SUMIFS(СВЦЭМ!$F$39:$F$782,СВЦЭМ!$A$39:$A$782,$A227,СВЦЭМ!$B$39:$B$782,W$226)+'СЕТ СН'!$F$15</f>
        <v>162.93987668</v>
      </c>
      <c r="X227" s="36">
        <f>SUMIFS(СВЦЭМ!$F$39:$F$782,СВЦЭМ!$A$39:$A$782,$A227,СВЦЭМ!$B$39:$B$782,X$226)+'СЕТ СН'!$F$15</f>
        <v>166.21813623</v>
      </c>
      <c r="Y227" s="36">
        <f>SUMIFS(СВЦЭМ!$F$39:$F$782,СВЦЭМ!$A$39:$A$782,$A227,СВЦЭМ!$B$39:$B$782,Y$226)+'СЕТ СН'!$F$15</f>
        <v>169.73933069</v>
      </c>
      <c r="AA227" s="45"/>
    </row>
    <row r="228" spans="1:27" ht="15.75" x14ac:dyDescent="0.2">
      <c r="A228" s="35">
        <f>A227+1</f>
        <v>44288</v>
      </c>
      <c r="B228" s="36">
        <f>SUMIFS(СВЦЭМ!$F$39:$F$782,СВЦЭМ!$A$39:$A$782,$A228,СВЦЭМ!$B$39:$B$782,B$226)+'СЕТ СН'!$F$15</f>
        <v>181.09579176</v>
      </c>
      <c r="C228" s="36">
        <f>SUMIFS(СВЦЭМ!$F$39:$F$782,СВЦЭМ!$A$39:$A$782,$A228,СВЦЭМ!$B$39:$B$782,C$226)+'СЕТ СН'!$F$15</f>
        <v>190.59244573999999</v>
      </c>
      <c r="D228" s="36">
        <f>SUMIFS(СВЦЭМ!$F$39:$F$782,СВЦЭМ!$A$39:$A$782,$A228,СВЦЭМ!$B$39:$B$782,D$226)+'СЕТ СН'!$F$15</f>
        <v>198.84391539999999</v>
      </c>
      <c r="E228" s="36">
        <f>SUMIFS(СВЦЭМ!$F$39:$F$782,СВЦЭМ!$A$39:$A$782,$A228,СВЦЭМ!$B$39:$B$782,E$226)+'СЕТ СН'!$F$15</f>
        <v>200.97675104000001</v>
      </c>
      <c r="F228" s="36">
        <f>SUMIFS(СВЦЭМ!$F$39:$F$782,СВЦЭМ!$A$39:$A$782,$A228,СВЦЭМ!$B$39:$B$782,F$226)+'СЕТ СН'!$F$15</f>
        <v>199.76394503</v>
      </c>
      <c r="G228" s="36">
        <f>SUMIFS(СВЦЭМ!$F$39:$F$782,СВЦЭМ!$A$39:$A$782,$A228,СВЦЭМ!$B$39:$B$782,G$226)+'СЕТ СН'!$F$15</f>
        <v>194.6664729</v>
      </c>
      <c r="H228" s="36">
        <f>SUMIFS(СВЦЭМ!$F$39:$F$782,СВЦЭМ!$A$39:$A$782,$A228,СВЦЭМ!$B$39:$B$782,H$226)+'СЕТ СН'!$F$15</f>
        <v>188.85550828999999</v>
      </c>
      <c r="I228" s="36">
        <f>SUMIFS(СВЦЭМ!$F$39:$F$782,СВЦЭМ!$A$39:$A$782,$A228,СВЦЭМ!$B$39:$B$782,I$226)+'СЕТ СН'!$F$15</f>
        <v>183.98630861000001</v>
      </c>
      <c r="J228" s="36">
        <f>SUMIFS(СВЦЭМ!$F$39:$F$782,СВЦЭМ!$A$39:$A$782,$A228,СВЦЭМ!$B$39:$B$782,J$226)+'СЕТ СН'!$F$15</f>
        <v>177.25317315000001</v>
      </c>
      <c r="K228" s="36">
        <f>SUMIFS(СВЦЭМ!$F$39:$F$782,СВЦЭМ!$A$39:$A$782,$A228,СВЦЭМ!$B$39:$B$782,K$226)+'СЕТ СН'!$F$15</f>
        <v>172.57631565</v>
      </c>
      <c r="L228" s="36">
        <f>SUMIFS(СВЦЭМ!$F$39:$F$782,СВЦЭМ!$A$39:$A$782,$A228,СВЦЭМ!$B$39:$B$782,L$226)+'СЕТ СН'!$F$15</f>
        <v>175.64308704999999</v>
      </c>
      <c r="M228" s="36">
        <f>SUMIFS(СВЦЭМ!$F$39:$F$782,СВЦЭМ!$A$39:$A$782,$A228,СВЦЭМ!$B$39:$B$782,M$226)+'СЕТ СН'!$F$15</f>
        <v>173.45001715000001</v>
      </c>
      <c r="N228" s="36">
        <f>SUMIFS(СВЦЭМ!$F$39:$F$782,СВЦЭМ!$A$39:$A$782,$A228,СВЦЭМ!$B$39:$B$782,N$226)+'СЕТ СН'!$F$15</f>
        <v>178.67233271000001</v>
      </c>
      <c r="O228" s="36">
        <f>SUMIFS(СВЦЭМ!$F$39:$F$782,СВЦЭМ!$A$39:$A$782,$A228,СВЦЭМ!$B$39:$B$782,O$226)+'СЕТ СН'!$F$15</f>
        <v>184.72357098000001</v>
      </c>
      <c r="P228" s="36">
        <f>SUMIFS(СВЦЭМ!$F$39:$F$782,СВЦЭМ!$A$39:$A$782,$A228,СВЦЭМ!$B$39:$B$782,P$226)+'СЕТ СН'!$F$15</f>
        <v>192.63936305999999</v>
      </c>
      <c r="Q228" s="36">
        <f>SUMIFS(СВЦЭМ!$F$39:$F$782,СВЦЭМ!$A$39:$A$782,$A228,СВЦЭМ!$B$39:$B$782,Q$226)+'СЕТ СН'!$F$15</f>
        <v>195.63546509</v>
      </c>
      <c r="R228" s="36">
        <f>SUMIFS(СВЦЭМ!$F$39:$F$782,СВЦЭМ!$A$39:$A$782,$A228,СВЦЭМ!$B$39:$B$782,R$226)+'СЕТ СН'!$F$15</f>
        <v>196.07867476000001</v>
      </c>
      <c r="S228" s="36">
        <f>SUMIFS(СВЦЭМ!$F$39:$F$782,СВЦЭМ!$A$39:$A$782,$A228,СВЦЭМ!$B$39:$B$782,S$226)+'СЕТ СН'!$F$15</f>
        <v>195.00870763</v>
      </c>
      <c r="T228" s="36">
        <f>SUMIFS(СВЦЭМ!$F$39:$F$782,СВЦЭМ!$A$39:$A$782,$A228,СВЦЭМ!$B$39:$B$782,T$226)+'СЕТ СН'!$F$15</f>
        <v>184.22497426999999</v>
      </c>
      <c r="U228" s="36">
        <f>SUMIFS(СВЦЭМ!$F$39:$F$782,СВЦЭМ!$A$39:$A$782,$A228,СВЦЭМ!$B$39:$B$782,U$226)+'СЕТ СН'!$F$15</f>
        <v>171.63464607</v>
      </c>
      <c r="V228" s="36">
        <f>SUMIFS(СВЦЭМ!$F$39:$F$782,СВЦЭМ!$A$39:$A$782,$A228,СВЦЭМ!$B$39:$B$782,V$226)+'СЕТ СН'!$F$15</f>
        <v>165.39974183999999</v>
      </c>
      <c r="W228" s="36">
        <f>SUMIFS(СВЦЭМ!$F$39:$F$782,СВЦЭМ!$A$39:$A$782,$A228,СВЦЭМ!$B$39:$B$782,W$226)+'СЕТ СН'!$F$15</f>
        <v>165.14300208</v>
      </c>
      <c r="X228" s="36">
        <f>SUMIFS(СВЦЭМ!$F$39:$F$782,СВЦЭМ!$A$39:$A$782,$A228,СВЦЭМ!$B$39:$B$782,X$226)+'СЕТ СН'!$F$15</f>
        <v>169.87720433000001</v>
      </c>
      <c r="Y228" s="36">
        <f>SUMIFS(СВЦЭМ!$F$39:$F$782,СВЦЭМ!$A$39:$A$782,$A228,СВЦЭМ!$B$39:$B$782,Y$226)+'СЕТ СН'!$F$15</f>
        <v>177.79342356999999</v>
      </c>
    </row>
    <row r="229" spans="1:27" ht="15.75" x14ac:dyDescent="0.2">
      <c r="A229" s="35">
        <f t="shared" ref="A229:A256" si="6">A228+1</f>
        <v>44289</v>
      </c>
      <c r="B229" s="36">
        <f>SUMIFS(СВЦЭМ!$F$39:$F$782,СВЦЭМ!$A$39:$A$782,$A229,СВЦЭМ!$B$39:$B$782,B$226)+'СЕТ СН'!$F$15</f>
        <v>193.7765574</v>
      </c>
      <c r="C229" s="36">
        <f>SUMIFS(СВЦЭМ!$F$39:$F$782,СВЦЭМ!$A$39:$A$782,$A229,СВЦЭМ!$B$39:$B$782,C$226)+'СЕТ СН'!$F$15</f>
        <v>203.18104589000001</v>
      </c>
      <c r="D229" s="36">
        <f>SUMIFS(СВЦЭМ!$F$39:$F$782,СВЦЭМ!$A$39:$A$782,$A229,СВЦЭМ!$B$39:$B$782,D$226)+'СЕТ СН'!$F$15</f>
        <v>209.26194959</v>
      </c>
      <c r="E229" s="36">
        <f>SUMIFS(СВЦЭМ!$F$39:$F$782,СВЦЭМ!$A$39:$A$782,$A229,СВЦЭМ!$B$39:$B$782,E$226)+'СЕТ СН'!$F$15</f>
        <v>206.86259612000001</v>
      </c>
      <c r="F229" s="36">
        <f>SUMIFS(СВЦЭМ!$F$39:$F$782,СВЦЭМ!$A$39:$A$782,$A229,СВЦЭМ!$B$39:$B$782,F$226)+'СЕТ СН'!$F$15</f>
        <v>209.57798804000001</v>
      </c>
      <c r="G229" s="36">
        <f>SUMIFS(СВЦЭМ!$F$39:$F$782,СВЦЭМ!$A$39:$A$782,$A229,СВЦЭМ!$B$39:$B$782,G$226)+'СЕТ СН'!$F$15</f>
        <v>207.27599624999999</v>
      </c>
      <c r="H229" s="36">
        <f>SUMIFS(СВЦЭМ!$F$39:$F$782,СВЦЭМ!$A$39:$A$782,$A229,СВЦЭМ!$B$39:$B$782,H$226)+'СЕТ СН'!$F$15</f>
        <v>192.61642402000001</v>
      </c>
      <c r="I229" s="36">
        <f>SUMIFS(СВЦЭМ!$F$39:$F$782,СВЦЭМ!$A$39:$A$782,$A229,СВЦЭМ!$B$39:$B$782,I$226)+'СЕТ СН'!$F$15</f>
        <v>186.66745857000001</v>
      </c>
      <c r="J229" s="36">
        <f>SUMIFS(СВЦЭМ!$F$39:$F$782,СВЦЭМ!$A$39:$A$782,$A229,СВЦЭМ!$B$39:$B$782,J$226)+'СЕТ СН'!$F$15</f>
        <v>176.11954569</v>
      </c>
      <c r="K229" s="36">
        <f>SUMIFS(СВЦЭМ!$F$39:$F$782,СВЦЭМ!$A$39:$A$782,$A229,СВЦЭМ!$B$39:$B$782,K$226)+'СЕТ СН'!$F$15</f>
        <v>166.09990386000001</v>
      </c>
      <c r="L229" s="36">
        <f>SUMIFS(СВЦЭМ!$F$39:$F$782,СВЦЭМ!$A$39:$A$782,$A229,СВЦЭМ!$B$39:$B$782,L$226)+'СЕТ СН'!$F$15</f>
        <v>167.49130312</v>
      </c>
      <c r="M229" s="36">
        <f>SUMIFS(СВЦЭМ!$F$39:$F$782,СВЦЭМ!$A$39:$A$782,$A229,СВЦЭМ!$B$39:$B$782,M$226)+'СЕТ СН'!$F$15</f>
        <v>169.42967555999999</v>
      </c>
      <c r="N229" s="36">
        <f>SUMIFS(СВЦЭМ!$F$39:$F$782,СВЦЭМ!$A$39:$A$782,$A229,СВЦЭМ!$B$39:$B$782,N$226)+'СЕТ СН'!$F$15</f>
        <v>175.48305969</v>
      </c>
      <c r="O229" s="36">
        <f>SUMIFS(СВЦЭМ!$F$39:$F$782,СВЦЭМ!$A$39:$A$782,$A229,СВЦЭМ!$B$39:$B$782,O$226)+'СЕТ СН'!$F$15</f>
        <v>182.88233732</v>
      </c>
      <c r="P229" s="36">
        <f>SUMIFS(СВЦЭМ!$F$39:$F$782,СВЦЭМ!$A$39:$A$782,$A229,СВЦЭМ!$B$39:$B$782,P$226)+'СЕТ СН'!$F$15</f>
        <v>192.20277186999999</v>
      </c>
      <c r="Q229" s="36">
        <f>SUMIFS(СВЦЭМ!$F$39:$F$782,СВЦЭМ!$A$39:$A$782,$A229,СВЦЭМ!$B$39:$B$782,Q$226)+'СЕТ СН'!$F$15</f>
        <v>196.25600614999999</v>
      </c>
      <c r="R229" s="36">
        <f>SUMIFS(СВЦЭМ!$F$39:$F$782,СВЦЭМ!$A$39:$A$782,$A229,СВЦЭМ!$B$39:$B$782,R$226)+'СЕТ СН'!$F$15</f>
        <v>194.52031349000001</v>
      </c>
      <c r="S229" s="36">
        <f>SUMIFS(СВЦЭМ!$F$39:$F$782,СВЦЭМ!$A$39:$A$782,$A229,СВЦЭМ!$B$39:$B$782,S$226)+'СЕТ СН'!$F$15</f>
        <v>191.18393907000001</v>
      </c>
      <c r="T229" s="36">
        <f>SUMIFS(СВЦЭМ!$F$39:$F$782,СВЦЭМ!$A$39:$A$782,$A229,СВЦЭМ!$B$39:$B$782,T$226)+'СЕТ СН'!$F$15</f>
        <v>177.29020102999999</v>
      </c>
      <c r="U229" s="36">
        <f>SUMIFS(СВЦЭМ!$F$39:$F$782,СВЦЭМ!$A$39:$A$782,$A229,СВЦЭМ!$B$39:$B$782,U$226)+'СЕТ СН'!$F$15</f>
        <v>163.39479478999999</v>
      </c>
      <c r="V229" s="36">
        <f>SUMIFS(СВЦЭМ!$F$39:$F$782,СВЦЭМ!$A$39:$A$782,$A229,СВЦЭМ!$B$39:$B$782,V$226)+'СЕТ СН'!$F$15</f>
        <v>159.05989066000001</v>
      </c>
      <c r="W229" s="36">
        <f>SUMIFS(СВЦЭМ!$F$39:$F$782,СВЦЭМ!$A$39:$A$782,$A229,СВЦЭМ!$B$39:$B$782,W$226)+'СЕТ СН'!$F$15</f>
        <v>158.3465717</v>
      </c>
      <c r="X229" s="36">
        <f>SUMIFS(СВЦЭМ!$F$39:$F$782,СВЦЭМ!$A$39:$A$782,$A229,СВЦЭМ!$B$39:$B$782,X$226)+'СЕТ СН'!$F$15</f>
        <v>162.61365742999999</v>
      </c>
      <c r="Y229" s="36">
        <f>SUMIFS(СВЦЭМ!$F$39:$F$782,СВЦЭМ!$A$39:$A$782,$A229,СВЦЭМ!$B$39:$B$782,Y$226)+'СЕТ СН'!$F$15</f>
        <v>171.79746215</v>
      </c>
    </row>
    <row r="230" spans="1:27" ht="15.75" x14ac:dyDescent="0.2">
      <c r="A230" s="35">
        <f t="shared" si="6"/>
        <v>44290</v>
      </c>
      <c r="B230" s="36">
        <f>SUMIFS(СВЦЭМ!$F$39:$F$782,СВЦЭМ!$A$39:$A$782,$A230,СВЦЭМ!$B$39:$B$782,B$226)+'СЕТ СН'!$F$15</f>
        <v>184.74819385999999</v>
      </c>
      <c r="C230" s="36">
        <f>SUMIFS(СВЦЭМ!$F$39:$F$782,СВЦЭМ!$A$39:$A$782,$A230,СВЦЭМ!$B$39:$B$782,C$226)+'СЕТ СН'!$F$15</f>
        <v>198.62954013000001</v>
      </c>
      <c r="D230" s="36">
        <f>SUMIFS(СВЦЭМ!$F$39:$F$782,СВЦЭМ!$A$39:$A$782,$A230,СВЦЭМ!$B$39:$B$782,D$226)+'СЕТ СН'!$F$15</f>
        <v>206.29765517000001</v>
      </c>
      <c r="E230" s="36">
        <f>SUMIFS(СВЦЭМ!$F$39:$F$782,СВЦЭМ!$A$39:$A$782,$A230,СВЦЭМ!$B$39:$B$782,E$226)+'СЕТ СН'!$F$15</f>
        <v>207.50295088999999</v>
      </c>
      <c r="F230" s="36">
        <f>SUMIFS(СВЦЭМ!$F$39:$F$782,СВЦЭМ!$A$39:$A$782,$A230,СВЦЭМ!$B$39:$B$782,F$226)+'СЕТ СН'!$F$15</f>
        <v>209.57471577999999</v>
      </c>
      <c r="G230" s="36">
        <f>SUMIFS(СВЦЭМ!$F$39:$F$782,СВЦЭМ!$A$39:$A$782,$A230,СВЦЭМ!$B$39:$B$782,G$226)+'СЕТ СН'!$F$15</f>
        <v>207.98726271000001</v>
      </c>
      <c r="H230" s="36">
        <f>SUMIFS(СВЦЭМ!$F$39:$F$782,СВЦЭМ!$A$39:$A$782,$A230,СВЦЭМ!$B$39:$B$782,H$226)+'СЕТ СН'!$F$15</f>
        <v>204.72920704000001</v>
      </c>
      <c r="I230" s="36">
        <f>SUMIFS(СВЦЭМ!$F$39:$F$782,СВЦЭМ!$A$39:$A$782,$A230,СВЦЭМ!$B$39:$B$782,I$226)+'СЕТ СН'!$F$15</f>
        <v>194.48487528000001</v>
      </c>
      <c r="J230" s="36">
        <f>SUMIFS(СВЦЭМ!$F$39:$F$782,СВЦЭМ!$A$39:$A$782,$A230,СВЦЭМ!$B$39:$B$782,J$226)+'СЕТ СН'!$F$15</f>
        <v>181.24209930999999</v>
      </c>
      <c r="K230" s="36">
        <f>SUMIFS(СВЦЭМ!$F$39:$F$782,СВЦЭМ!$A$39:$A$782,$A230,СВЦЭМ!$B$39:$B$782,K$226)+'СЕТ СН'!$F$15</f>
        <v>169.03162083999999</v>
      </c>
      <c r="L230" s="36">
        <f>SUMIFS(СВЦЭМ!$F$39:$F$782,СВЦЭМ!$A$39:$A$782,$A230,СВЦЭМ!$B$39:$B$782,L$226)+'СЕТ СН'!$F$15</f>
        <v>165.87730037</v>
      </c>
      <c r="M230" s="36">
        <f>SUMIFS(СВЦЭМ!$F$39:$F$782,СВЦЭМ!$A$39:$A$782,$A230,СВЦЭМ!$B$39:$B$782,M$226)+'СЕТ СН'!$F$15</f>
        <v>166.87841997999999</v>
      </c>
      <c r="N230" s="36">
        <f>SUMIFS(СВЦЭМ!$F$39:$F$782,СВЦЭМ!$A$39:$A$782,$A230,СВЦЭМ!$B$39:$B$782,N$226)+'СЕТ СН'!$F$15</f>
        <v>170.60328229000001</v>
      </c>
      <c r="O230" s="36">
        <f>SUMIFS(СВЦЭМ!$F$39:$F$782,СВЦЭМ!$A$39:$A$782,$A230,СВЦЭМ!$B$39:$B$782,O$226)+'СЕТ СН'!$F$15</f>
        <v>176.55132226999999</v>
      </c>
      <c r="P230" s="36">
        <f>SUMIFS(СВЦЭМ!$F$39:$F$782,СВЦЭМ!$A$39:$A$782,$A230,СВЦЭМ!$B$39:$B$782,P$226)+'СЕТ СН'!$F$15</f>
        <v>185.71662982999999</v>
      </c>
      <c r="Q230" s="36">
        <f>SUMIFS(СВЦЭМ!$F$39:$F$782,СВЦЭМ!$A$39:$A$782,$A230,СВЦЭМ!$B$39:$B$782,Q$226)+'СЕТ СН'!$F$15</f>
        <v>190.94749572000001</v>
      </c>
      <c r="R230" s="36">
        <f>SUMIFS(СВЦЭМ!$F$39:$F$782,СВЦЭМ!$A$39:$A$782,$A230,СВЦЭМ!$B$39:$B$782,R$226)+'СЕТ СН'!$F$15</f>
        <v>189.69905460999999</v>
      </c>
      <c r="S230" s="36">
        <f>SUMIFS(СВЦЭМ!$F$39:$F$782,СВЦЭМ!$A$39:$A$782,$A230,СВЦЭМ!$B$39:$B$782,S$226)+'СЕТ СН'!$F$15</f>
        <v>183.93265436999999</v>
      </c>
      <c r="T230" s="36">
        <f>SUMIFS(СВЦЭМ!$F$39:$F$782,СВЦЭМ!$A$39:$A$782,$A230,СВЦЭМ!$B$39:$B$782,T$226)+'СЕТ СН'!$F$15</f>
        <v>167.62424827000001</v>
      </c>
      <c r="U230" s="36">
        <f>SUMIFS(СВЦЭМ!$F$39:$F$782,СВЦЭМ!$A$39:$A$782,$A230,СВЦЭМ!$B$39:$B$782,U$226)+'СЕТ СН'!$F$15</f>
        <v>154.90128074</v>
      </c>
      <c r="V230" s="36">
        <f>SUMIFS(СВЦЭМ!$F$39:$F$782,СВЦЭМ!$A$39:$A$782,$A230,СВЦЭМ!$B$39:$B$782,V$226)+'СЕТ СН'!$F$15</f>
        <v>153.95517278</v>
      </c>
      <c r="W230" s="36">
        <f>SUMIFS(СВЦЭМ!$F$39:$F$782,СВЦЭМ!$A$39:$A$782,$A230,СВЦЭМ!$B$39:$B$782,W$226)+'СЕТ СН'!$F$15</f>
        <v>156.37560034000001</v>
      </c>
      <c r="X230" s="36">
        <f>SUMIFS(СВЦЭМ!$F$39:$F$782,СВЦЭМ!$A$39:$A$782,$A230,СВЦЭМ!$B$39:$B$782,X$226)+'СЕТ СН'!$F$15</f>
        <v>160.61328277999999</v>
      </c>
      <c r="Y230" s="36">
        <f>SUMIFS(СВЦЭМ!$F$39:$F$782,СВЦЭМ!$A$39:$A$782,$A230,СВЦЭМ!$B$39:$B$782,Y$226)+'СЕТ СН'!$F$15</f>
        <v>169.08215534000001</v>
      </c>
    </row>
    <row r="231" spans="1:27" ht="15.75" x14ac:dyDescent="0.2">
      <c r="A231" s="35">
        <f t="shared" si="6"/>
        <v>44291</v>
      </c>
      <c r="B231" s="36">
        <f>SUMIFS(СВЦЭМ!$F$39:$F$782,СВЦЭМ!$A$39:$A$782,$A231,СВЦЭМ!$B$39:$B$782,B$226)+'СЕТ СН'!$F$15</f>
        <v>183.22329643</v>
      </c>
      <c r="C231" s="36">
        <f>SUMIFS(СВЦЭМ!$F$39:$F$782,СВЦЭМ!$A$39:$A$782,$A231,СВЦЭМ!$B$39:$B$782,C$226)+'СЕТ СН'!$F$15</f>
        <v>198.40829511000001</v>
      </c>
      <c r="D231" s="36">
        <f>SUMIFS(СВЦЭМ!$F$39:$F$782,СВЦЭМ!$A$39:$A$782,$A231,СВЦЭМ!$B$39:$B$782,D$226)+'СЕТ СН'!$F$15</f>
        <v>207.81178251</v>
      </c>
      <c r="E231" s="36">
        <f>SUMIFS(СВЦЭМ!$F$39:$F$782,СВЦЭМ!$A$39:$A$782,$A231,СВЦЭМ!$B$39:$B$782,E$226)+'СЕТ СН'!$F$15</f>
        <v>209.06246834000001</v>
      </c>
      <c r="F231" s="36">
        <f>SUMIFS(СВЦЭМ!$F$39:$F$782,СВЦЭМ!$A$39:$A$782,$A231,СВЦЭМ!$B$39:$B$782,F$226)+'СЕТ СН'!$F$15</f>
        <v>209.69377273000001</v>
      </c>
      <c r="G231" s="36">
        <f>SUMIFS(СВЦЭМ!$F$39:$F$782,СВЦЭМ!$A$39:$A$782,$A231,СВЦЭМ!$B$39:$B$782,G$226)+'СЕТ СН'!$F$15</f>
        <v>209.28252247</v>
      </c>
      <c r="H231" s="36">
        <f>SUMIFS(СВЦЭМ!$F$39:$F$782,СВЦЭМ!$A$39:$A$782,$A231,СВЦЭМ!$B$39:$B$782,H$226)+'СЕТ СН'!$F$15</f>
        <v>200.31771535999999</v>
      </c>
      <c r="I231" s="36">
        <f>SUMIFS(СВЦЭМ!$F$39:$F$782,СВЦЭМ!$A$39:$A$782,$A231,СВЦЭМ!$B$39:$B$782,I$226)+'СЕТ СН'!$F$15</f>
        <v>187.72836798</v>
      </c>
      <c r="J231" s="36">
        <f>SUMIFS(СВЦЭМ!$F$39:$F$782,СВЦЭМ!$A$39:$A$782,$A231,СВЦЭМ!$B$39:$B$782,J$226)+'СЕТ СН'!$F$15</f>
        <v>180.97384503999999</v>
      </c>
      <c r="K231" s="36">
        <f>SUMIFS(СВЦЭМ!$F$39:$F$782,СВЦЭМ!$A$39:$A$782,$A231,СВЦЭМ!$B$39:$B$782,K$226)+'СЕТ СН'!$F$15</f>
        <v>173.77614295000001</v>
      </c>
      <c r="L231" s="36">
        <f>SUMIFS(СВЦЭМ!$F$39:$F$782,СВЦЭМ!$A$39:$A$782,$A231,СВЦЭМ!$B$39:$B$782,L$226)+'СЕТ СН'!$F$15</f>
        <v>176.60438243999999</v>
      </c>
      <c r="M231" s="36">
        <f>SUMIFS(СВЦЭМ!$F$39:$F$782,СВЦЭМ!$A$39:$A$782,$A231,СВЦЭМ!$B$39:$B$782,M$226)+'СЕТ СН'!$F$15</f>
        <v>175.46992362</v>
      </c>
      <c r="N231" s="36">
        <f>SUMIFS(СВЦЭМ!$F$39:$F$782,СВЦЭМ!$A$39:$A$782,$A231,СВЦЭМ!$B$39:$B$782,N$226)+'СЕТ СН'!$F$15</f>
        <v>175.69002452999999</v>
      </c>
      <c r="O231" s="36">
        <f>SUMIFS(СВЦЭМ!$F$39:$F$782,СВЦЭМ!$A$39:$A$782,$A231,СВЦЭМ!$B$39:$B$782,O$226)+'СЕТ СН'!$F$15</f>
        <v>182.35014563999999</v>
      </c>
      <c r="P231" s="36">
        <f>SUMIFS(СВЦЭМ!$F$39:$F$782,СВЦЭМ!$A$39:$A$782,$A231,СВЦЭМ!$B$39:$B$782,P$226)+'СЕТ СН'!$F$15</f>
        <v>191.33944635</v>
      </c>
      <c r="Q231" s="36">
        <f>SUMIFS(СВЦЭМ!$F$39:$F$782,СВЦЭМ!$A$39:$A$782,$A231,СВЦЭМ!$B$39:$B$782,Q$226)+'СЕТ СН'!$F$15</f>
        <v>195.13852865000001</v>
      </c>
      <c r="R231" s="36">
        <f>SUMIFS(СВЦЭМ!$F$39:$F$782,СВЦЭМ!$A$39:$A$782,$A231,СВЦЭМ!$B$39:$B$782,R$226)+'СЕТ СН'!$F$15</f>
        <v>193.23321141</v>
      </c>
      <c r="S231" s="36">
        <f>SUMIFS(СВЦЭМ!$F$39:$F$782,СВЦЭМ!$A$39:$A$782,$A231,СВЦЭМ!$B$39:$B$782,S$226)+'СЕТ СН'!$F$15</f>
        <v>188.91681401</v>
      </c>
      <c r="T231" s="36">
        <f>SUMIFS(СВЦЭМ!$F$39:$F$782,СВЦЭМ!$A$39:$A$782,$A231,СВЦЭМ!$B$39:$B$782,T$226)+'СЕТ СН'!$F$15</f>
        <v>177.40282214000001</v>
      </c>
      <c r="U231" s="36">
        <f>SUMIFS(СВЦЭМ!$F$39:$F$782,СВЦЭМ!$A$39:$A$782,$A231,СВЦЭМ!$B$39:$B$782,U$226)+'СЕТ СН'!$F$15</f>
        <v>168.23901795</v>
      </c>
      <c r="V231" s="36">
        <f>SUMIFS(СВЦЭМ!$F$39:$F$782,СВЦЭМ!$A$39:$A$782,$A231,СВЦЭМ!$B$39:$B$782,V$226)+'СЕТ СН'!$F$15</f>
        <v>167.44157344000001</v>
      </c>
      <c r="W231" s="36">
        <f>SUMIFS(СВЦЭМ!$F$39:$F$782,СВЦЭМ!$A$39:$A$782,$A231,СВЦЭМ!$B$39:$B$782,W$226)+'СЕТ СН'!$F$15</f>
        <v>170.72367163999999</v>
      </c>
      <c r="X231" s="36">
        <f>SUMIFS(СВЦЭМ!$F$39:$F$782,СВЦЭМ!$A$39:$A$782,$A231,СВЦЭМ!$B$39:$B$782,X$226)+'СЕТ СН'!$F$15</f>
        <v>167.43768936999999</v>
      </c>
      <c r="Y231" s="36">
        <f>SUMIFS(СВЦЭМ!$F$39:$F$782,СВЦЭМ!$A$39:$A$782,$A231,СВЦЭМ!$B$39:$B$782,Y$226)+'СЕТ СН'!$F$15</f>
        <v>171.59697864</v>
      </c>
    </row>
    <row r="232" spans="1:27" ht="15.75" x14ac:dyDescent="0.2">
      <c r="A232" s="35">
        <f t="shared" si="6"/>
        <v>44292</v>
      </c>
      <c r="B232" s="36">
        <f>SUMIFS(СВЦЭМ!$F$39:$F$782,СВЦЭМ!$A$39:$A$782,$A232,СВЦЭМ!$B$39:$B$782,B$226)+'СЕТ СН'!$F$15</f>
        <v>173.21753326999999</v>
      </c>
      <c r="C232" s="36">
        <f>SUMIFS(СВЦЭМ!$F$39:$F$782,СВЦЭМ!$A$39:$A$782,$A232,СВЦЭМ!$B$39:$B$782,C$226)+'СЕТ СН'!$F$15</f>
        <v>185.60836505</v>
      </c>
      <c r="D232" s="36">
        <f>SUMIFS(СВЦЭМ!$F$39:$F$782,СВЦЭМ!$A$39:$A$782,$A232,СВЦЭМ!$B$39:$B$782,D$226)+'СЕТ СН'!$F$15</f>
        <v>197.25493068</v>
      </c>
      <c r="E232" s="36">
        <f>SUMIFS(СВЦЭМ!$F$39:$F$782,СВЦЭМ!$A$39:$A$782,$A232,СВЦЭМ!$B$39:$B$782,E$226)+'СЕТ СН'!$F$15</f>
        <v>198.73317019000001</v>
      </c>
      <c r="F232" s="36">
        <f>SUMIFS(СВЦЭМ!$F$39:$F$782,СВЦЭМ!$A$39:$A$782,$A232,СВЦЭМ!$B$39:$B$782,F$226)+'СЕТ СН'!$F$15</f>
        <v>199.02296296</v>
      </c>
      <c r="G232" s="36">
        <f>SUMIFS(СВЦЭМ!$F$39:$F$782,СВЦЭМ!$A$39:$A$782,$A232,СВЦЭМ!$B$39:$B$782,G$226)+'СЕТ СН'!$F$15</f>
        <v>197.63700932</v>
      </c>
      <c r="H232" s="36">
        <f>SUMIFS(СВЦЭМ!$F$39:$F$782,СВЦЭМ!$A$39:$A$782,$A232,СВЦЭМ!$B$39:$B$782,H$226)+'СЕТ СН'!$F$15</f>
        <v>192.23990330000001</v>
      </c>
      <c r="I232" s="36">
        <f>SUMIFS(СВЦЭМ!$F$39:$F$782,СВЦЭМ!$A$39:$A$782,$A232,СВЦЭМ!$B$39:$B$782,I$226)+'СЕТ СН'!$F$15</f>
        <v>181.77210704000001</v>
      </c>
      <c r="J232" s="36">
        <f>SUMIFS(СВЦЭМ!$F$39:$F$782,СВЦЭМ!$A$39:$A$782,$A232,СВЦЭМ!$B$39:$B$782,J$226)+'СЕТ СН'!$F$15</f>
        <v>172.93732055000001</v>
      </c>
      <c r="K232" s="36">
        <f>SUMIFS(СВЦЭМ!$F$39:$F$782,СВЦЭМ!$A$39:$A$782,$A232,СВЦЭМ!$B$39:$B$782,K$226)+'СЕТ СН'!$F$15</f>
        <v>166.17704552999999</v>
      </c>
      <c r="L232" s="36">
        <f>SUMIFS(СВЦЭМ!$F$39:$F$782,СВЦЭМ!$A$39:$A$782,$A232,СВЦЭМ!$B$39:$B$782,L$226)+'СЕТ СН'!$F$15</f>
        <v>169.42842963999999</v>
      </c>
      <c r="M232" s="36">
        <f>SUMIFS(СВЦЭМ!$F$39:$F$782,СВЦЭМ!$A$39:$A$782,$A232,СВЦЭМ!$B$39:$B$782,M$226)+'СЕТ СН'!$F$15</f>
        <v>172.19362863000001</v>
      </c>
      <c r="N232" s="36">
        <f>SUMIFS(СВЦЭМ!$F$39:$F$782,СВЦЭМ!$A$39:$A$782,$A232,СВЦЭМ!$B$39:$B$782,N$226)+'СЕТ СН'!$F$15</f>
        <v>177.84171989999999</v>
      </c>
      <c r="O232" s="36">
        <f>SUMIFS(СВЦЭМ!$F$39:$F$782,СВЦЭМ!$A$39:$A$782,$A232,СВЦЭМ!$B$39:$B$782,O$226)+'СЕТ СН'!$F$15</f>
        <v>185.52075730000001</v>
      </c>
      <c r="P232" s="36">
        <f>SUMIFS(СВЦЭМ!$F$39:$F$782,СВЦЭМ!$A$39:$A$782,$A232,СВЦЭМ!$B$39:$B$782,P$226)+'СЕТ СН'!$F$15</f>
        <v>194.45563967000001</v>
      </c>
      <c r="Q232" s="36">
        <f>SUMIFS(СВЦЭМ!$F$39:$F$782,СВЦЭМ!$A$39:$A$782,$A232,СВЦЭМ!$B$39:$B$782,Q$226)+'СЕТ СН'!$F$15</f>
        <v>196.17133003999999</v>
      </c>
      <c r="R232" s="36">
        <f>SUMIFS(СВЦЭМ!$F$39:$F$782,СВЦЭМ!$A$39:$A$782,$A232,СВЦЭМ!$B$39:$B$782,R$226)+'СЕТ СН'!$F$15</f>
        <v>194.48024796000001</v>
      </c>
      <c r="S232" s="36">
        <f>SUMIFS(СВЦЭМ!$F$39:$F$782,СВЦЭМ!$A$39:$A$782,$A232,СВЦЭМ!$B$39:$B$782,S$226)+'СЕТ СН'!$F$15</f>
        <v>191.02829338000001</v>
      </c>
      <c r="T232" s="36">
        <f>SUMIFS(СВЦЭМ!$F$39:$F$782,СВЦЭМ!$A$39:$A$782,$A232,СВЦЭМ!$B$39:$B$782,T$226)+'СЕТ СН'!$F$15</f>
        <v>179.67194860999999</v>
      </c>
      <c r="U232" s="36">
        <f>SUMIFS(СВЦЭМ!$F$39:$F$782,СВЦЭМ!$A$39:$A$782,$A232,СВЦЭМ!$B$39:$B$782,U$226)+'СЕТ СН'!$F$15</f>
        <v>164.67969260999999</v>
      </c>
      <c r="V232" s="36">
        <f>SUMIFS(СВЦЭМ!$F$39:$F$782,СВЦЭМ!$A$39:$A$782,$A232,СВЦЭМ!$B$39:$B$782,V$226)+'СЕТ СН'!$F$15</f>
        <v>156.3795159</v>
      </c>
      <c r="W232" s="36">
        <f>SUMIFS(СВЦЭМ!$F$39:$F$782,СВЦЭМ!$A$39:$A$782,$A232,СВЦЭМ!$B$39:$B$782,W$226)+'СЕТ СН'!$F$15</f>
        <v>159.20628965</v>
      </c>
      <c r="X232" s="36">
        <f>SUMIFS(СВЦЭМ!$F$39:$F$782,СВЦЭМ!$A$39:$A$782,$A232,СВЦЭМ!$B$39:$B$782,X$226)+'СЕТ СН'!$F$15</f>
        <v>163.55287841000001</v>
      </c>
      <c r="Y232" s="36">
        <f>SUMIFS(СВЦЭМ!$F$39:$F$782,СВЦЭМ!$A$39:$A$782,$A232,СВЦЭМ!$B$39:$B$782,Y$226)+'СЕТ СН'!$F$15</f>
        <v>174.2060544</v>
      </c>
    </row>
    <row r="233" spans="1:27" ht="15.75" x14ac:dyDescent="0.2">
      <c r="A233" s="35">
        <f t="shared" si="6"/>
        <v>44293</v>
      </c>
      <c r="B233" s="36">
        <f>SUMIFS(СВЦЭМ!$F$39:$F$782,СВЦЭМ!$A$39:$A$782,$A233,СВЦЭМ!$B$39:$B$782,B$226)+'СЕТ СН'!$F$15</f>
        <v>189.34657207999999</v>
      </c>
      <c r="C233" s="36">
        <f>SUMIFS(СВЦЭМ!$F$39:$F$782,СВЦЭМ!$A$39:$A$782,$A233,СВЦЭМ!$B$39:$B$782,C$226)+'СЕТ СН'!$F$15</f>
        <v>196.33373605</v>
      </c>
      <c r="D233" s="36">
        <f>SUMIFS(СВЦЭМ!$F$39:$F$782,СВЦЭМ!$A$39:$A$782,$A233,СВЦЭМ!$B$39:$B$782,D$226)+'СЕТ СН'!$F$15</f>
        <v>189.17148791</v>
      </c>
      <c r="E233" s="36">
        <f>SUMIFS(СВЦЭМ!$F$39:$F$782,СВЦЭМ!$A$39:$A$782,$A233,СВЦЭМ!$B$39:$B$782,E$226)+'СЕТ СН'!$F$15</f>
        <v>188.38163628999999</v>
      </c>
      <c r="F233" s="36">
        <f>SUMIFS(СВЦЭМ!$F$39:$F$782,СВЦЭМ!$A$39:$A$782,$A233,СВЦЭМ!$B$39:$B$782,F$226)+'СЕТ СН'!$F$15</f>
        <v>189.07274434999999</v>
      </c>
      <c r="G233" s="36">
        <f>SUMIFS(СВЦЭМ!$F$39:$F$782,СВЦЭМ!$A$39:$A$782,$A233,СВЦЭМ!$B$39:$B$782,G$226)+'СЕТ СН'!$F$15</f>
        <v>190.52235336000001</v>
      </c>
      <c r="H233" s="36">
        <f>SUMIFS(СВЦЭМ!$F$39:$F$782,СВЦЭМ!$A$39:$A$782,$A233,СВЦЭМ!$B$39:$B$782,H$226)+'СЕТ СН'!$F$15</f>
        <v>197.53416489</v>
      </c>
      <c r="I233" s="36">
        <f>SUMIFS(СВЦЭМ!$F$39:$F$782,СВЦЭМ!$A$39:$A$782,$A233,СВЦЭМ!$B$39:$B$782,I$226)+'СЕТ СН'!$F$15</f>
        <v>191.41503671000001</v>
      </c>
      <c r="J233" s="36">
        <f>SUMIFS(СВЦЭМ!$F$39:$F$782,СВЦЭМ!$A$39:$A$782,$A233,СВЦЭМ!$B$39:$B$782,J$226)+'СЕТ СН'!$F$15</f>
        <v>182.23946086000001</v>
      </c>
      <c r="K233" s="36">
        <f>SUMIFS(СВЦЭМ!$F$39:$F$782,СВЦЭМ!$A$39:$A$782,$A233,СВЦЭМ!$B$39:$B$782,K$226)+'СЕТ СН'!$F$15</f>
        <v>173.77129764</v>
      </c>
      <c r="L233" s="36">
        <f>SUMIFS(СВЦЭМ!$F$39:$F$782,СВЦЭМ!$A$39:$A$782,$A233,СВЦЭМ!$B$39:$B$782,L$226)+'СЕТ СН'!$F$15</f>
        <v>174.96023696</v>
      </c>
      <c r="M233" s="36">
        <f>SUMIFS(СВЦЭМ!$F$39:$F$782,СВЦЭМ!$A$39:$A$782,$A233,СВЦЭМ!$B$39:$B$782,M$226)+'СЕТ СН'!$F$15</f>
        <v>172.54881406999999</v>
      </c>
      <c r="N233" s="36">
        <f>SUMIFS(СВЦЭМ!$F$39:$F$782,СВЦЭМ!$A$39:$A$782,$A233,СВЦЭМ!$B$39:$B$782,N$226)+'СЕТ СН'!$F$15</f>
        <v>177.62990077000001</v>
      </c>
      <c r="O233" s="36">
        <f>SUMIFS(СВЦЭМ!$F$39:$F$782,СВЦЭМ!$A$39:$A$782,$A233,СВЦЭМ!$B$39:$B$782,O$226)+'СЕТ СН'!$F$15</f>
        <v>182.37080854000001</v>
      </c>
      <c r="P233" s="36">
        <f>SUMIFS(СВЦЭМ!$F$39:$F$782,СВЦЭМ!$A$39:$A$782,$A233,СВЦЭМ!$B$39:$B$782,P$226)+'СЕТ СН'!$F$15</f>
        <v>190.05446024</v>
      </c>
      <c r="Q233" s="36">
        <f>SUMIFS(СВЦЭМ!$F$39:$F$782,СВЦЭМ!$A$39:$A$782,$A233,СВЦЭМ!$B$39:$B$782,Q$226)+'СЕТ СН'!$F$15</f>
        <v>197.19038276000001</v>
      </c>
      <c r="R233" s="36">
        <f>SUMIFS(СВЦЭМ!$F$39:$F$782,СВЦЭМ!$A$39:$A$782,$A233,СВЦЭМ!$B$39:$B$782,R$226)+'СЕТ СН'!$F$15</f>
        <v>197.26354558</v>
      </c>
      <c r="S233" s="36">
        <f>SUMIFS(СВЦЭМ!$F$39:$F$782,СВЦЭМ!$A$39:$A$782,$A233,СВЦЭМ!$B$39:$B$782,S$226)+'СЕТ СН'!$F$15</f>
        <v>191.06283673999999</v>
      </c>
      <c r="T233" s="36">
        <f>SUMIFS(СВЦЭМ!$F$39:$F$782,СВЦЭМ!$A$39:$A$782,$A233,СВЦЭМ!$B$39:$B$782,T$226)+'СЕТ СН'!$F$15</f>
        <v>176.46764381</v>
      </c>
      <c r="U233" s="36">
        <f>SUMIFS(СВЦЭМ!$F$39:$F$782,СВЦЭМ!$A$39:$A$782,$A233,СВЦЭМ!$B$39:$B$782,U$226)+'СЕТ СН'!$F$15</f>
        <v>167.18912297</v>
      </c>
      <c r="V233" s="36">
        <f>SUMIFS(СВЦЭМ!$F$39:$F$782,СВЦЭМ!$A$39:$A$782,$A233,СВЦЭМ!$B$39:$B$782,V$226)+'СЕТ СН'!$F$15</f>
        <v>164.12044616</v>
      </c>
      <c r="W233" s="36">
        <f>SUMIFS(СВЦЭМ!$F$39:$F$782,СВЦЭМ!$A$39:$A$782,$A233,СВЦЭМ!$B$39:$B$782,W$226)+'СЕТ СН'!$F$15</f>
        <v>164.23328785000001</v>
      </c>
      <c r="X233" s="36">
        <f>SUMIFS(СВЦЭМ!$F$39:$F$782,СВЦЭМ!$A$39:$A$782,$A233,СВЦЭМ!$B$39:$B$782,X$226)+'СЕТ СН'!$F$15</f>
        <v>166.8349556</v>
      </c>
      <c r="Y233" s="36">
        <f>SUMIFS(СВЦЭМ!$F$39:$F$782,СВЦЭМ!$A$39:$A$782,$A233,СВЦЭМ!$B$39:$B$782,Y$226)+'СЕТ СН'!$F$15</f>
        <v>175.88169654999999</v>
      </c>
    </row>
    <row r="234" spans="1:27" ht="15.75" x14ac:dyDescent="0.2">
      <c r="A234" s="35">
        <f t="shared" si="6"/>
        <v>44294</v>
      </c>
      <c r="B234" s="36">
        <f>SUMIFS(СВЦЭМ!$F$39:$F$782,СВЦЭМ!$A$39:$A$782,$A234,СВЦЭМ!$B$39:$B$782,B$226)+'СЕТ СН'!$F$15</f>
        <v>181.83305329000001</v>
      </c>
      <c r="C234" s="36">
        <f>SUMIFS(СВЦЭМ!$F$39:$F$782,СВЦЭМ!$A$39:$A$782,$A234,СВЦЭМ!$B$39:$B$782,C$226)+'СЕТ СН'!$F$15</f>
        <v>194.86999689000001</v>
      </c>
      <c r="D234" s="36">
        <f>SUMIFS(СВЦЭМ!$F$39:$F$782,СВЦЭМ!$A$39:$A$782,$A234,СВЦЭМ!$B$39:$B$782,D$226)+'СЕТ СН'!$F$15</f>
        <v>191.83765750000001</v>
      </c>
      <c r="E234" s="36">
        <f>SUMIFS(СВЦЭМ!$F$39:$F$782,СВЦЭМ!$A$39:$A$782,$A234,СВЦЭМ!$B$39:$B$782,E$226)+'СЕТ СН'!$F$15</f>
        <v>190.82639576</v>
      </c>
      <c r="F234" s="36">
        <f>SUMIFS(СВЦЭМ!$F$39:$F$782,СВЦЭМ!$A$39:$A$782,$A234,СВЦЭМ!$B$39:$B$782,F$226)+'СЕТ СН'!$F$15</f>
        <v>190.82209865999999</v>
      </c>
      <c r="G234" s="36">
        <f>SUMIFS(СВЦЭМ!$F$39:$F$782,СВЦЭМ!$A$39:$A$782,$A234,СВЦЭМ!$B$39:$B$782,G$226)+'СЕТ СН'!$F$15</f>
        <v>193.22916266999999</v>
      </c>
      <c r="H234" s="36">
        <f>SUMIFS(СВЦЭМ!$F$39:$F$782,СВЦЭМ!$A$39:$A$782,$A234,СВЦЭМ!$B$39:$B$782,H$226)+'СЕТ СН'!$F$15</f>
        <v>190.55725344000001</v>
      </c>
      <c r="I234" s="36">
        <f>SUMIFS(СВЦЭМ!$F$39:$F$782,СВЦЭМ!$A$39:$A$782,$A234,СВЦЭМ!$B$39:$B$782,I$226)+'СЕТ СН'!$F$15</f>
        <v>181.57791978</v>
      </c>
      <c r="J234" s="36">
        <f>SUMIFS(СВЦЭМ!$F$39:$F$782,СВЦЭМ!$A$39:$A$782,$A234,СВЦЭМ!$B$39:$B$782,J$226)+'СЕТ СН'!$F$15</f>
        <v>180.75272115000001</v>
      </c>
      <c r="K234" s="36">
        <f>SUMIFS(СВЦЭМ!$F$39:$F$782,СВЦЭМ!$A$39:$A$782,$A234,СВЦЭМ!$B$39:$B$782,K$226)+'СЕТ СН'!$F$15</f>
        <v>177.18827578</v>
      </c>
      <c r="L234" s="36">
        <f>SUMIFS(СВЦЭМ!$F$39:$F$782,СВЦЭМ!$A$39:$A$782,$A234,СВЦЭМ!$B$39:$B$782,L$226)+'СЕТ СН'!$F$15</f>
        <v>177.96172181</v>
      </c>
      <c r="M234" s="36">
        <f>SUMIFS(СВЦЭМ!$F$39:$F$782,СВЦЭМ!$A$39:$A$782,$A234,СВЦЭМ!$B$39:$B$782,M$226)+'СЕТ СН'!$F$15</f>
        <v>179.44727659</v>
      </c>
      <c r="N234" s="36">
        <f>SUMIFS(СВЦЭМ!$F$39:$F$782,СВЦЭМ!$A$39:$A$782,$A234,СВЦЭМ!$B$39:$B$782,N$226)+'СЕТ СН'!$F$15</f>
        <v>183.02502723999999</v>
      </c>
      <c r="O234" s="36">
        <f>SUMIFS(СВЦЭМ!$F$39:$F$782,СВЦЭМ!$A$39:$A$782,$A234,СВЦЭМ!$B$39:$B$782,O$226)+'СЕТ СН'!$F$15</f>
        <v>183.98754174000001</v>
      </c>
      <c r="P234" s="36">
        <f>SUMIFS(СВЦЭМ!$F$39:$F$782,СВЦЭМ!$A$39:$A$782,$A234,СВЦЭМ!$B$39:$B$782,P$226)+'СЕТ СН'!$F$15</f>
        <v>184.48209374999999</v>
      </c>
      <c r="Q234" s="36">
        <f>SUMIFS(СВЦЭМ!$F$39:$F$782,СВЦЭМ!$A$39:$A$782,$A234,СВЦЭМ!$B$39:$B$782,Q$226)+'СЕТ СН'!$F$15</f>
        <v>188.63996499999999</v>
      </c>
      <c r="R234" s="36">
        <f>SUMIFS(СВЦЭМ!$F$39:$F$782,СВЦЭМ!$A$39:$A$782,$A234,СВЦЭМ!$B$39:$B$782,R$226)+'СЕТ СН'!$F$15</f>
        <v>186.73943657000001</v>
      </c>
      <c r="S234" s="36">
        <f>SUMIFS(СВЦЭМ!$F$39:$F$782,СВЦЭМ!$A$39:$A$782,$A234,СВЦЭМ!$B$39:$B$782,S$226)+'СЕТ СН'!$F$15</f>
        <v>183.98712523</v>
      </c>
      <c r="T234" s="36">
        <f>SUMIFS(СВЦЭМ!$F$39:$F$782,СВЦЭМ!$A$39:$A$782,$A234,СВЦЭМ!$B$39:$B$782,T$226)+'СЕТ СН'!$F$15</f>
        <v>179.90566896000001</v>
      </c>
      <c r="U234" s="36">
        <f>SUMIFS(СВЦЭМ!$F$39:$F$782,СВЦЭМ!$A$39:$A$782,$A234,СВЦЭМ!$B$39:$B$782,U$226)+'СЕТ СН'!$F$15</f>
        <v>167.42376204000001</v>
      </c>
      <c r="V234" s="36">
        <f>SUMIFS(СВЦЭМ!$F$39:$F$782,СВЦЭМ!$A$39:$A$782,$A234,СВЦЭМ!$B$39:$B$782,V$226)+'СЕТ СН'!$F$15</f>
        <v>166.77483137999999</v>
      </c>
      <c r="W234" s="36">
        <f>SUMIFS(СВЦЭМ!$F$39:$F$782,СВЦЭМ!$A$39:$A$782,$A234,СВЦЭМ!$B$39:$B$782,W$226)+'СЕТ СН'!$F$15</f>
        <v>170.35253829999999</v>
      </c>
      <c r="X234" s="36">
        <f>SUMIFS(СВЦЭМ!$F$39:$F$782,СВЦЭМ!$A$39:$A$782,$A234,СВЦЭМ!$B$39:$B$782,X$226)+'СЕТ СН'!$F$15</f>
        <v>173.53808122000001</v>
      </c>
      <c r="Y234" s="36">
        <f>SUMIFS(СВЦЭМ!$F$39:$F$782,СВЦЭМ!$A$39:$A$782,$A234,СВЦЭМ!$B$39:$B$782,Y$226)+'СЕТ СН'!$F$15</f>
        <v>180.90129039000001</v>
      </c>
    </row>
    <row r="235" spans="1:27" ht="15.75" x14ac:dyDescent="0.2">
      <c r="A235" s="35">
        <f t="shared" si="6"/>
        <v>44295</v>
      </c>
      <c r="B235" s="36">
        <f>SUMIFS(СВЦЭМ!$F$39:$F$782,СВЦЭМ!$A$39:$A$782,$A235,СВЦЭМ!$B$39:$B$782,B$226)+'СЕТ СН'!$F$15</f>
        <v>176.79007521</v>
      </c>
      <c r="C235" s="36">
        <f>SUMIFS(СВЦЭМ!$F$39:$F$782,СВЦЭМ!$A$39:$A$782,$A235,СВЦЭМ!$B$39:$B$782,C$226)+'СЕТ СН'!$F$15</f>
        <v>184.01929344000001</v>
      </c>
      <c r="D235" s="36">
        <f>SUMIFS(СВЦЭМ!$F$39:$F$782,СВЦЭМ!$A$39:$A$782,$A235,СВЦЭМ!$B$39:$B$782,D$226)+'СЕТ СН'!$F$15</f>
        <v>190.63309770999999</v>
      </c>
      <c r="E235" s="36">
        <f>SUMIFS(СВЦЭМ!$F$39:$F$782,СВЦЭМ!$A$39:$A$782,$A235,СВЦЭМ!$B$39:$B$782,E$226)+'СЕТ СН'!$F$15</f>
        <v>190.54837329</v>
      </c>
      <c r="F235" s="36">
        <f>SUMIFS(СВЦЭМ!$F$39:$F$782,СВЦЭМ!$A$39:$A$782,$A235,СВЦЭМ!$B$39:$B$782,F$226)+'СЕТ СН'!$F$15</f>
        <v>190.53949369</v>
      </c>
      <c r="G235" s="36">
        <f>SUMIFS(СВЦЭМ!$F$39:$F$782,СВЦЭМ!$A$39:$A$782,$A235,СВЦЭМ!$B$39:$B$782,G$226)+'СЕТ СН'!$F$15</f>
        <v>191.26336001999999</v>
      </c>
      <c r="H235" s="36">
        <f>SUMIFS(СВЦЭМ!$F$39:$F$782,СВЦЭМ!$A$39:$A$782,$A235,СВЦЭМ!$B$39:$B$782,H$226)+'СЕТ СН'!$F$15</f>
        <v>188.53943472</v>
      </c>
      <c r="I235" s="36">
        <f>SUMIFS(СВЦЭМ!$F$39:$F$782,СВЦЭМ!$A$39:$A$782,$A235,СВЦЭМ!$B$39:$B$782,I$226)+'СЕТ СН'!$F$15</f>
        <v>175.33586058</v>
      </c>
      <c r="J235" s="36">
        <f>SUMIFS(СВЦЭМ!$F$39:$F$782,СВЦЭМ!$A$39:$A$782,$A235,СВЦЭМ!$B$39:$B$782,J$226)+'СЕТ СН'!$F$15</f>
        <v>176.54935202999999</v>
      </c>
      <c r="K235" s="36">
        <f>SUMIFS(СВЦЭМ!$F$39:$F$782,СВЦЭМ!$A$39:$A$782,$A235,СВЦЭМ!$B$39:$B$782,K$226)+'СЕТ СН'!$F$15</f>
        <v>176.77716727000001</v>
      </c>
      <c r="L235" s="36">
        <f>SUMIFS(СВЦЭМ!$F$39:$F$782,СВЦЭМ!$A$39:$A$782,$A235,СВЦЭМ!$B$39:$B$782,L$226)+'СЕТ СН'!$F$15</f>
        <v>177.44629635000001</v>
      </c>
      <c r="M235" s="36">
        <f>SUMIFS(СВЦЭМ!$F$39:$F$782,СВЦЭМ!$A$39:$A$782,$A235,СВЦЭМ!$B$39:$B$782,M$226)+'СЕТ СН'!$F$15</f>
        <v>175.99198802999999</v>
      </c>
      <c r="N235" s="36">
        <f>SUMIFS(СВЦЭМ!$F$39:$F$782,СВЦЭМ!$A$39:$A$782,$A235,СВЦЭМ!$B$39:$B$782,N$226)+'СЕТ СН'!$F$15</f>
        <v>179.98838584000001</v>
      </c>
      <c r="O235" s="36">
        <f>SUMIFS(СВЦЭМ!$F$39:$F$782,СВЦЭМ!$A$39:$A$782,$A235,СВЦЭМ!$B$39:$B$782,O$226)+'СЕТ СН'!$F$15</f>
        <v>176.48434093</v>
      </c>
      <c r="P235" s="36">
        <f>SUMIFS(СВЦЭМ!$F$39:$F$782,СВЦЭМ!$A$39:$A$782,$A235,СВЦЭМ!$B$39:$B$782,P$226)+'СЕТ СН'!$F$15</f>
        <v>181.18406073</v>
      </c>
      <c r="Q235" s="36">
        <f>SUMIFS(СВЦЭМ!$F$39:$F$782,СВЦЭМ!$A$39:$A$782,$A235,СВЦЭМ!$B$39:$B$782,Q$226)+'СЕТ СН'!$F$15</f>
        <v>185.88183126000001</v>
      </c>
      <c r="R235" s="36">
        <f>SUMIFS(СВЦЭМ!$F$39:$F$782,СВЦЭМ!$A$39:$A$782,$A235,СВЦЭМ!$B$39:$B$782,R$226)+'СЕТ СН'!$F$15</f>
        <v>182.80513963000001</v>
      </c>
      <c r="S235" s="36">
        <f>SUMIFS(СВЦЭМ!$F$39:$F$782,СВЦЭМ!$A$39:$A$782,$A235,СВЦЭМ!$B$39:$B$782,S$226)+'СЕТ СН'!$F$15</f>
        <v>178.88793738999999</v>
      </c>
      <c r="T235" s="36">
        <f>SUMIFS(СВЦЭМ!$F$39:$F$782,СВЦЭМ!$A$39:$A$782,$A235,СВЦЭМ!$B$39:$B$782,T$226)+'СЕТ СН'!$F$15</f>
        <v>178.34910191</v>
      </c>
      <c r="U235" s="36">
        <f>SUMIFS(СВЦЭМ!$F$39:$F$782,СВЦЭМ!$A$39:$A$782,$A235,СВЦЭМ!$B$39:$B$782,U$226)+'СЕТ СН'!$F$15</f>
        <v>177.31871211000001</v>
      </c>
      <c r="V235" s="36">
        <f>SUMIFS(СВЦЭМ!$F$39:$F$782,СВЦЭМ!$A$39:$A$782,$A235,СВЦЭМ!$B$39:$B$782,V$226)+'СЕТ СН'!$F$15</f>
        <v>179.48249862</v>
      </c>
      <c r="W235" s="36">
        <f>SUMIFS(СВЦЭМ!$F$39:$F$782,СВЦЭМ!$A$39:$A$782,$A235,СВЦЭМ!$B$39:$B$782,W$226)+'СЕТ СН'!$F$15</f>
        <v>180.3458067</v>
      </c>
      <c r="X235" s="36">
        <f>SUMIFS(СВЦЭМ!$F$39:$F$782,СВЦЭМ!$A$39:$A$782,$A235,СВЦЭМ!$B$39:$B$782,X$226)+'СЕТ СН'!$F$15</f>
        <v>177.37744882999999</v>
      </c>
      <c r="Y235" s="36">
        <f>SUMIFS(СВЦЭМ!$F$39:$F$782,СВЦЭМ!$A$39:$A$782,$A235,СВЦЭМ!$B$39:$B$782,Y$226)+'СЕТ СН'!$F$15</f>
        <v>171.93784195000001</v>
      </c>
    </row>
    <row r="236" spans="1:27" ht="15.75" x14ac:dyDescent="0.2">
      <c r="A236" s="35">
        <f t="shared" si="6"/>
        <v>44296</v>
      </c>
      <c r="B236" s="36">
        <f>SUMIFS(СВЦЭМ!$F$39:$F$782,СВЦЭМ!$A$39:$A$782,$A236,СВЦЭМ!$B$39:$B$782,B$226)+'СЕТ СН'!$F$15</f>
        <v>185.54929496</v>
      </c>
      <c r="C236" s="36">
        <f>SUMIFS(СВЦЭМ!$F$39:$F$782,СВЦЭМ!$A$39:$A$782,$A236,СВЦЭМ!$B$39:$B$782,C$226)+'СЕТ СН'!$F$15</f>
        <v>193.67070416999999</v>
      </c>
      <c r="D236" s="36">
        <f>SUMIFS(СВЦЭМ!$F$39:$F$782,СВЦЭМ!$A$39:$A$782,$A236,СВЦЭМ!$B$39:$B$782,D$226)+'СЕТ СН'!$F$15</f>
        <v>195.57066570999999</v>
      </c>
      <c r="E236" s="36">
        <f>SUMIFS(СВЦЭМ!$F$39:$F$782,СВЦЭМ!$A$39:$A$782,$A236,СВЦЭМ!$B$39:$B$782,E$226)+'СЕТ СН'!$F$15</f>
        <v>192.36354659</v>
      </c>
      <c r="F236" s="36">
        <f>SUMIFS(СВЦЭМ!$F$39:$F$782,СВЦЭМ!$A$39:$A$782,$A236,СВЦЭМ!$B$39:$B$782,F$226)+'СЕТ СН'!$F$15</f>
        <v>189.46399929</v>
      </c>
      <c r="G236" s="36">
        <f>SUMIFS(СВЦЭМ!$F$39:$F$782,СВЦЭМ!$A$39:$A$782,$A236,СВЦЭМ!$B$39:$B$782,G$226)+'СЕТ СН'!$F$15</f>
        <v>190.04901857999999</v>
      </c>
      <c r="H236" s="36">
        <f>SUMIFS(СВЦЭМ!$F$39:$F$782,СВЦЭМ!$A$39:$A$782,$A236,СВЦЭМ!$B$39:$B$782,H$226)+'СЕТ СН'!$F$15</f>
        <v>187.74740273</v>
      </c>
      <c r="I236" s="36">
        <f>SUMIFS(СВЦЭМ!$F$39:$F$782,СВЦЭМ!$A$39:$A$782,$A236,СВЦЭМ!$B$39:$B$782,I$226)+'СЕТ СН'!$F$15</f>
        <v>181.34599116000001</v>
      </c>
      <c r="J236" s="36">
        <f>SUMIFS(СВЦЭМ!$F$39:$F$782,СВЦЭМ!$A$39:$A$782,$A236,СВЦЭМ!$B$39:$B$782,J$226)+'СЕТ СН'!$F$15</f>
        <v>173.16905647999999</v>
      </c>
      <c r="K236" s="36">
        <f>SUMIFS(СВЦЭМ!$F$39:$F$782,СВЦЭМ!$A$39:$A$782,$A236,СВЦЭМ!$B$39:$B$782,K$226)+'СЕТ СН'!$F$15</f>
        <v>162.00508514000001</v>
      </c>
      <c r="L236" s="36">
        <f>SUMIFS(СВЦЭМ!$F$39:$F$782,СВЦЭМ!$A$39:$A$782,$A236,СВЦЭМ!$B$39:$B$782,L$226)+'СЕТ СН'!$F$15</f>
        <v>163.70651849000001</v>
      </c>
      <c r="M236" s="36">
        <f>SUMIFS(СВЦЭМ!$F$39:$F$782,СВЦЭМ!$A$39:$A$782,$A236,СВЦЭМ!$B$39:$B$782,M$226)+'СЕТ СН'!$F$15</f>
        <v>167.23228277000001</v>
      </c>
      <c r="N236" s="36">
        <f>SUMIFS(СВЦЭМ!$F$39:$F$782,СВЦЭМ!$A$39:$A$782,$A236,СВЦЭМ!$B$39:$B$782,N$226)+'СЕТ СН'!$F$15</f>
        <v>175.88680790999999</v>
      </c>
      <c r="O236" s="36">
        <f>SUMIFS(СВЦЭМ!$F$39:$F$782,СВЦЭМ!$A$39:$A$782,$A236,СВЦЭМ!$B$39:$B$782,O$226)+'СЕТ СН'!$F$15</f>
        <v>180.61436655</v>
      </c>
      <c r="P236" s="36">
        <f>SUMIFS(СВЦЭМ!$F$39:$F$782,СВЦЭМ!$A$39:$A$782,$A236,СВЦЭМ!$B$39:$B$782,P$226)+'СЕТ СН'!$F$15</f>
        <v>189.50124600000001</v>
      </c>
      <c r="Q236" s="36">
        <f>SUMIFS(СВЦЭМ!$F$39:$F$782,СВЦЭМ!$A$39:$A$782,$A236,СВЦЭМ!$B$39:$B$782,Q$226)+'СЕТ СН'!$F$15</f>
        <v>192.10803007000001</v>
      </c>
      <c r="R236" s="36">
        <f>SUMIFS(СВЦЭМ!$F$39:$F$782,СВЦЭМ!$A$39:$A$782,$A236,СВЦЭМ!$B$39:$B$782,R$226)+'СЕТ СН'!$F$15</f>
        <v>189.81143581000001</v>
      </c>
      <c r="S236" s="36">
        <f>SUMIFS(СВЦЭМ!$F$39:$F$782,СВЦЭМ!$A$39:$A$782,$A236,СВЦЭМ!$B$39:$B$782,S$226)+'СЕТ СН'!$F$15</f>
        <v>180.59311345</v>
      </c>
      <c r="T236" s="36">
        <f>SUMIFS(СВЦЭМ!$F$39:$F$782,СВЦЭМ!$A$39:$A$782,$A236,СВЦЭМ!$B$39:$B$782,T$226)+'СЕТ СН'!$F$15</f>
        <v>161.27924332000001</v>
      </c>
      <c r="U236" s="36">
        <f>SUMIFS(СВЦЭМ!$F$39:$F$782,СВЦЭМ!$A$39:$A$782,$A236,СВЦЭМ!$B$39:$B$782,U$226)+'СЕТ СН'!$F$15</f>
        <v>148.52961099000001</v>
      </c>
      <c r="V236" s="36">
        <f>SUMIFS(СВЦЭМ!$F$39:$F$782,СВЦЭМ!$A$39:$A$782,$A236,СВЦЭМ!$B$39:$B$782,V$226)+'СЕТ СН'!$F$15</f>
        <v>147.66453296</v>
      </c>
      <c r="W236" s="36">
        <f>SUMIFS(СВЦЭМ!$F$39:$F$782,СВЦЭМ!$A$39:$A$782,$A236,СВЦЭМ!$B$39:$B$782,W$226)+'СЕТ СН'!$F$15</f>
        <v>150.16434151999999</v>
      </c>
      <c r="X236" s="36">
        <f>SUMIFS(СВЦЭМ!$F$39:$F$782,СВЦЭМ!$A$39:$A$782,$A236,СВЦЭМ!$B$39:$B$782,X$226)+'СЕТ СН'!$F$15</f>
        <v>150.95498855</v>
      </c>
      <c r="Y236" s="36">
        <f>SUMIFS(СВЦЭМ!$F$39:$F$782,СВЦЭМ!$A$39:$A$782,$A236,СВЦЭМ!$B$39:$B$782,Y$226)+'СЕТ СН'!$F$15</f>
        <v>158.92553505000001</v>
      </c>
    </row>
    <row r="237" spans="1:27" ht="15.75" x14ac:dyDescent="0.2">
      <c r="A237" s="35">
        <f t="shared" si="6"/>
        <v>44297</v>
      </c>
      <c r="B237" s="36">
        <f>SUMIFS(СВЦЭМ!$F$39:$F$782,СВЦЭМ!$A$39:$A$782,$A237,СВЦЭМ!$B$39:$B$782,B$226)+'СЕТ СН'!$F$15</f>
        <v>174.09695429000001</v>
      </c>
      <c r="C237" s="36">
        <f>SUMIFS(СВЦЭМ!$F$39:$F$782,СВЦЭМ!$A$39:$A$782,$A237,СВЦЭМ!$B$39:$B$782,C$226)+'СЕТ СН'!$F$15</f>
        <v>193.79644338</v>
      </c>
      <c r="D237" s="36">
        <f>SUMIFS(СВЦЭМ!$F$39:$F$782,СВЦЭМ!$A$39:$A$782,$A237,СВЦЭМ!$B$39:$B$782,D$226)+'СЕТ СН'!$F$15</f>
        <v>207.48283645999999</v>
      </c>
      <c r="E237" s="36">
        <f>SUMIFS(СВЦЭМ!$F$39:$F$782,СВЦЭМ!$A$39:$A$782,$A237,СВЦЭМ!$B$39:$B$782,E$226)+'СЕТ СН'!$F$15</f>
        <v>211.49009974000001</v>
      </c>
      <c r="F237" s="36">
        <f>SUMIFS(СВЦЭМ!$F$39:$F$782,СВЦЭМ!$A$39:$A$782,$A237,СВЦЭМ!$B$39:$B$782,F$226)+'СЕТ СН'!$F$15</f>
        <v>214.47303353000001</v>
      </c>
      <c r="G237" s="36">
        <f>SUMIFS(СВЦЭМ!$F$39:$F$782,СВЦЭМ!$A$39:$A$782,$A237,СВЦЭМ!$B$39:$B$782,G$226)+'СЕТ СН'!$F$15</f>
        <v>213.78934337000001</v>
      </c>
      <c r="H237" s="36">
        <f>SUMIFS(СВЦЭМ!$F$39:$F$782,СВЦЭМ!$A$39:$A$782,$A237,СВЦЭМ!$B$39:$B$782,H$226)+'СЕТ СН'!$F$15</f>
        <v>210.66581780999999</v>
      </c>
      <c r="I237" s="36">
        <f>SUMIFS(СВЦЭМ!$F$39:$F$782,СВЦЭМ!$A$39:$A$782,$A237,СВЦЭМ!$B$39:$B$782,I$226)+'СЕТ СН'!$F$15</f>
        <v>197.87898165999999</v>
      </c>
      <c r="J237" s="36">
        <f>SUMIFS(СВЦЭМ!$F$39:$F$782,СВЦЭМ!$A$39:$A$782,$A237,СВЦЭМ!$B$39:$B$782,J$226)+'СЕТ СН'!$F$15</f>
        <v>186.27748335000001</v>
      </c>
      <c r="K237" s="36">
        <f>SUMIFS(СВЦЭМ!$F$39:$F$782,СВЦЭМ!$A$39:$A$782,$A237,СВЦЭМ!$B$39:$B$782,K$226)+'СЕТ СН'!$F$15</f>
        <v>173.64747023999999</v>
      </c>
      <c r="L237" s="36">
        <f>SUMIFS(СВЦЭМ!$F$39:$F$782,СВЦЭМ!$A$39:$A$782,$A237,СВЦЭМ!$B$39:$B$782,L$226)+'СЕТ СН'!$F$15</f>
        <v>173.17755617</v>
      </c>
      <c r="M237" s="36">
        <f>SUMIFS(СВЦЭМ!$F$39:$F$782,СВЦЭМ!$A$39:$A$782,$A237,СВЦЭМ!$B$39:$B$782,M$226)+'СЕТ СН'!$F$15</f>
        <v>174.35028475999999</v>
      </c>
      <c r="N237" s="36">
        <f>SUMIFS(СВЦЭМ!$F$39:$F$782,СВЦЭМ!$A$39:$A$782,$A237,СВЦЭМ!$B$39:$B$782,N$226)+'СЕТ СН'!$F$15</f>
        <v>179.80772436999999</v>
      </c>
      <c r="O237" s="36">
        <f>SUMIFS(СВЦЭМ!$F$39:$F$782,СВЦЭМ!$A$39:$A$782,$A237,СВЦЭМ!$B$39:$B$782,O$226)+'СЕТ СН'!$F$15</f>
        <v>185.05966136000001</v>
      </c>
      <c r="P237" s="36">
        <f>SUMIFS(СВЦЭМ!$F$39:$F$782,СВЦЭМ!$A$39:$A$782,$A237,СВЦЭМ!$B$39:$B$782,P$226)+'СЕТ СН'!$F$15</f>
        <v>194.63887578999999</v>
      </c>
      <c r="Q237" s="36">
        <f>SUMIFS(СВЦЭМ!$F$39:$F$782,СВЦЭМ!$A$39:$A$782,$A237,СВЦЭМ!$B$39:$B$782,Q$226)+'СЕТ СН'!$F$15</f>
        <v>200.26607231</v>
      </c>
      <c r="R237" s="36">
        <f>SUMIFS(СВЦЭМ!$F$39:$F$782,СВЦЭМ!$A$39:$A$782,$A237,СВЦЭМ!$B$39:$B$782,R$226)+'СЕТ СН'!$F$15</f>
        <v>197.42798851000001</v>
      </c>
      <c r="S237" s="36">
        <f>SUMIFS(СВЦЭМ!$F$39:$F$782,СВЦЭМ!$A$39:$A$782,$A237,СВЦЭМ!$B$39:$B$782,S$226)+'СЕТ СН'!$F$15</f>
        <v>192.23909576</v>
      </c>
      <c r="T237" s="36">
        <f>SUMIFS(СВЦЭМ!$F$39:$F$782,СВЦЭМ!$A$39:$A$782,$A237,СВЦЭМ!$B$39:$B$782,T$226)+'СЕТ СН'!$F$15</f>
        <v>178.97268654999999</v>
      </c>
      <c r="U237" s="36">
        <f>SUMIFS(СВЦЭМ!$F$39:$F$782,СВЦЭМ!$A$39:$A$782,$A237,СВЦЭМ!$B$39:$B$782,U$226)+'СЕТ СН'!$F$15</f>
        <v>166.89935376</v>
      </c>
      <c r="V237" s="36">
        <f>SUMIFS(СВЦЭМ!$F$39:$F$782,СВЦЭМ!$A$39:$A$782,$A237,СВЦЭМ!$B$39:$B$782,V$226)+'СЕТ СН'!$F$15</f>
        <v>162.90090047000001</v>
      </c>
      <c r="W237" s="36">
        <f>SUMIFS(СВЦЭМ!$F$39:$F$782,СВЦЭМ!$A$39:$A$782,$A237,СВЦЭМ!$B$39:$B$782,W$226)+'СЕТ СН'!$F$15</f>
        <v>163.33673533000001</v>
      </c>
      <c r="X237" s="36">
        <f>SUMIFS(СВЦЭМ!$F$39:$F$782,СВЦЭМ!$A$39:$A$782,$A237,СВЦЭМ!$B$39:$B$782,X$226)+'СЕТ СН'!$F$15</f>
        <v>163.14717791000001</v>
      </c>
      <c r="Y237" s="36">
        <f>SUMIFS(СВЦЭМ!$F$39:$F$782,СВЦЭМ!$A$39:$A$782,$A237,СВЦЭМ!$B$39:$B$782,Y$226)+'СЕТ СН'!$F$15</f>
        <v>171.231866</v>
      </c>
    </row>
    <row r="238" spans="1:27" ht="15.75" x14ac:dyDescent="0.2">
      <c r="A238" s="35">
        <f t="shared" si="6"/>
        <v>44298</v>
      </c>
      <c r="B238" s="36">
        <f>SUMIFS(СВЦЭМ!$F$39:$F$782,СВЦЭМ!$A$39:$A$782,$A238,СВЦЭМ!$B$39:$B$782,B$226)+'СЕТ СН'!$F$15</f>
        <v>179.6658175</v>
      </c>
      <c r="C238" s="36">
        <f>SUMIFS(СВЦЭМ!$F$39:$F$782,СВЦЭМ!$A$39:$A$782,$A238,СВЦЭМ!$B$39:$B$782,C$226)+'СЕТ СН'!$F$15</f>
        <v>191.15407132999999</v>
      </c>
      <c r="D238" s="36">
        <f>SUMIFS(СВЦЭМ!$F$39:$F$782,СВЦЭМ!$A$39:$A$782,$A238,СВЦЭМ!$B$39:$B$782,D$226)+'СЕТ СН'!$F$15</f>
        <v>201.60354554</v>
      </c>
      <c r="E238" s="36">
        <f>SUMIFS(СВЦЭМ!$F$39:$F$782,СВЦЭМ!$A$39:$A$782,$A238,СВЦЭМ!$B$39:$B$782,E$226)+'СЕТ СН'!$F$15</f>
        <v>213.31642826000001</v>
      </c>
      <c r="F238" s="36">
        <f>SUMIFS(СВЦЭМ!$F$39:$F$782,СВЦЭМ!$A$39:$A$782,$A238,СВЦЭМ!$B$39:$B$782,F$226)+'СЕТ СН'!$F$15</f>
        <v>216.82853452000001</v>
      </c>
      <c r="G238" s="36">
        <f>SUMIFS(СВЦЭМ!$F$39:$F$782,СВЦЭМ!$A$39:$A$782,$A238,СВЦЭМ!$B$39:$B$782,G$226)+'СЕТ СН'!$F$15</f>
        <v>212.15614808999999</v>
      </c>
      <c r="H238" s="36">
        <f>SUMIFS(СВЦЭМ!$F$39:$F$782,СВЦЭМ!$A$39:$A$782,$A238,СВЦЭМ!$B$39:$B$782,H$226)+'СЕТ СН'!$F$15</f>
        <v>205.78220811</v>
      </c>
      <c r="I238" s="36">
        <f>SUMIFS(СВЦЭМ!$F$39:$F$782,СВЦЭМ!$A$39:$A$782,$A238,СВЦЭМ!$B$39:$B$782,I$226)+'СЕТ СН'!$F$15</f>
        <v>193.09305631000001</v>
      </c>
      <c r="J238" s="36">
        <f>SUMIFS(СВЦЭМ!$F$39:$F$782,СВЦЭМ!$A$39:$A$782,$A238,СВЦЭМ!$B$39:$B$782,J$226)+'СЕТ СН'!$F$15</f>
        <v>180.72199295999999</v>
      </c>
      <c r="K238" s="36">
        <f>SUMIFS(СВЦЭМ!$F$39:$F$782,СВЦЭМ!$A$39:$A$782,$A238,СВЦЭМ!$B$39:$B$782,K$226)+'СЕТ СН'!$F$15</f>
        <v>172.34878513000001</v>
      </c>
      <c r="L238" s="36">
        <f>SUMIFS(СВЦЭМ!$F$39:$F$782,СВЦЭМ!$A$39:$A$782,$A238,СВЦЭМ!$B$39:$B$782,L$226)+'СЕТ СН'!$F$15</f>
        <v>171.16658568</v>
      </c>
      <c r="M238" s="36">
        <f>SUMIFS(СВЦЭМ!$F$39:$F$782,СВЦЭМ!$A$39:$A$782,$A238,СВЦЭМ!$B$39:$B$782,M$226)+'СЕТ СН'!$F$15</f>
        <v>173.01706324</v>
      </c>
      <c r="N238" s="36">
        <f>SUMIFS(СВЦЭМ!$F$39:$F$782,СВЦЭМ!$A$39:$A$782,$A238,СВЦЭМ!$B$39:$B$782,N$226)+'СЕТ СН'!$F$15</f>
        <v>177.27683819999999</v>
      </c>
      <c r="O238" s="36">
        <f>SUMIFS(СВЦЭМ!$F$39:$F$782,СВЦЭМ!$A$39:$A$782,$A238,СВЦЭМ!$B$39:$B$782,O$226)+'СЕТ СН'!$F$15</f>
        <v>184.82198937999999</v>
      </c>
      <c r="P238" s="36">
        <f>SUMIFS(СВЦЭМ!$F$39:$F$782,СВЦЭМ!$A$39:$A$782,$A238,СВЦЭМ!$B$39:$B$782,P$226)+'СЕТ СН'!$F$15</f>
        <v>192.23776612</v>
      </c>
      <c r="Q238" s="36">
        <f>SUMIFS(СВЦЭМ!$F$39:$F$782,СВЦЭМ!$A$39:$A$782,$A238,СВЦЭМ!$B$39:$B$782,Q$226)+'СЕТ СН'!$F$15</f>
        <v>196.08117258999999</v>
      </c>
      <c r="R238" s="36">
        <f>SUMIFS(СВЦЭМ!$F$39:$F$782,СВЦЭМ!$A$39:$A$782,$A238,СВЦЭМ!$B$39:$B$782,R$226)+'СЕТ СН'!$F$15</f>
        <v>194.576773</v>
      </c>
      <c r="S238" s="36">
        <f>SUMIFS(СВЦЭМ!$F$39:$F$782,СВЦЭМ!$A$39:$A$782,$A238,СВЦЭМ!$B$39:$B$782,S$226)+'СЕТ СН'!$F$15</f>
        <v>191.04346077</v>
      </c>
      <c r="T238" s="36">
        <f>SUMIFS(СВЦЭМ!$F$39:$F$782,СВЦЭМ!$A$39:$A$782,$A238,СВЦЭМ!$B$39:$B$782,T$226)+'СЕТ СН'!$F$15</f>
        <v>176.42380577</v>
      </c>
      <c r="U238" s="36">
        <f>SUMIFS(СВЦЭМ!$F$39:$F$782,СВЦЭМ!$A$39:$A$782,$A238,СВЦЭМ!$B$39:$B$782,U$226)+'СЕТ СН'!$F$15</f>
        <v>167.22091039</v>
      </c>
      <c r="V238" s="36">
        <f>SUMIFS(СВЦЭМ!$F$39:$F$782,СВЦЭМ!$A$39:$A$782,$A238,СВЦЭМ!$B$39:$B$782,V$226)+'СЕТ СН'!$F$15</f>
        <v>164.43197888</v>
      </c>
      <c r="W238" s="36">
        <f>SUMIFS(СВЦЭМ!$F$39:$F$782,СВЦЭМ!$A$39:$A$782,$A238,СВЦЭМ!$B$39:$B$782,W$226)+'СЕТ СН'!$F$15</f>
        <v>163.43212631</v>
      </c>
      <c r="X238" s="36">
        <f>SUMIFS(СВЦЭМ!$F$39:$F$782,СВЦЭМ!$A$39:$A$782,$A238,СВЦЭМ!$B$39:$B$782,X$226)+'СЕТ СН'!$F$15</f>
        <v>166.54099335999999</v>
      </c>
      <c r="Y238" s="36">
        <f>SUMIFS(СВЦЭМ!$F$39:$F$782,СВЦЭМ!$A$39:$A$782,$A238,СВЦЭМ!$B$39:$B$782,Y$226)+'СЕТ СН'!$F$15</f>
        <v>174.44098930999999</v>
      </c>
    </row>
    <row r="239" spans="1:27" ht="15.75" x14ac:dyDescent="0.2">
      <c r="A239" s="35">
        <f t="shared" si="6"/>
        <v>44299</v>
      </c>
      <c r="B239" s="36">
        <f>SUMIFS(СВЦЭМ!$F$39:$F$782,СВЦЭМ!$A$39:$A$782,$A239,СВЦЭМ!$B$39:$B$782,B$226)+'СЕТ СН'!$F$15</f>
        <v>188.96055118999999</v>
      </c>
      <c r="C239" s="36">
        <f>SUMIFS(СВЦЭМ!$F$39:$F$782,СВЦЭМ!$A$39:$A$782,$A239,СВЦЭМ!$B$39:$B$782,C$226)+'СЕТ СН'!$F$15</f>
        <v>199.83709741000001</v>
      </c>
      <c r="D239" s="36">
        <f>SUMIFS(СВЦЭМ!$F$39:$F$782,СВЦЭМ!$A$39:$A$782,$A239,СВЦЭМ!$B$39:$B$782,D$226)+'СЕТ СН'!$F$15</f>
        <v>204.57064733999999</v>
      </c>
      <c r="E239" s="36">
        <f>SUMIFS(СВЦЭМ!$F$39:$F$782,СВЦЭМ!$A$39:$A$782,$A239,СВЦЭМ!$B$39:$B$782,E$226)+'СЕТ СН'!$F$15</f>
        <v>206.68681753000001</v>
      </c>
      <c r="F239" s="36">
        <f>SUMIFS(СВЦЭМ!$F$39:$F$782,СВЦЭМ!$A$39:$A$782,$A239,СВЦЭМ!$B$39:$B$782,F$226)+'СЕТ СН'!$F$15</f>
        <v>208.57715791000001</v>
      </c>
      <c r="G239" s="36">
        <f>SUMIFS(СВЦЭМ!$F$39:$F$782,СВЦЭМ!$A$39:$A$782,$A239,СВЦЭМ!$B$39:$B$782,G$226)+'СЕТ СН'!$F$15</f>
        <v>204.46396874999999</v>
      </c>
      <c r="H239" s="36">
        <f>SUMIFS(СВЦЭМ!$F$39:$F$782,СВЦЭМ!$A$39:$A$782,$A239,СВЦЭМ!$B$39:$B$782,H$226)+'СЕТ СН'!$F$15</f>
        <v>197.00238665000001</v>
      </c>
      <c r="I239" s="36">
        <f>SUMIFS(СВЦЭМ!$F$39:$F$782,СВЦЭМ!$A$39:$A$782,$A239,СВЦЭМ!$B$39:$B$782,I$226)+'СЕТ СН'!$F$15</f>
        <v>187.73277411000001</v>
      </c>
      <c r="J239" s="36">
        <f>SUMIFS(СВЦЭМ!$F$39:$F$782,СВЦЭМ!$A$39:$A$782,$A239,СВЦЭМ!$B$39:$B$782,J$226)+'СЕТ СН'!$F$15</f>
        <v>182.33343626999999</v>
      </c>
      <c r="K239" s="36">
        <f>SUMIFS(СВЦЭМ!$F$39:$F$782,СВЦЭМ!$A$39:$A$782,$A239,СВЦЭМ!$B$39:$B$782,K$226)+'СЕТ СН'!$F$15</f>
        <v>177.79067910000001</v>
      </c>
      <c r="L239" s="36">
        <f>SUMIFS(СВЦЭМ!$F$39:$F$782,СВЦЭМ!$A$39:$A$782,$A239,СВЦЭМ!$B$39:$B$782,L$226)+'СЕТ СН'!$F$15</f>
        <v>179.2048628</v>
      </c>
      <c r="M239" s="36">
        <f>SUMIFS(СВЦЭМ!$F$39:$F$782,СВЦЭМ!$A$39:$A$782,$A239,СВЦЭМ!$B$39:$B$782,M$226)+'СЕТ СН'!$F$15</f>
        <v>180.25351233999999</v>
      </c>
      <c r="N239" s="36">
        <f>SUMIFS(СВЦЭМ!$F$39:$F$782,СВЦЭМ!$A$39:$A$782,$A239,СВЦЭМ!$B$39:$B$782,N$226)+'СЕТ СН'!$F$15</f>
        <v>182.67721592999999</v>
      </c>
      <c r="O239" s="36">
        <f>SUMIFS(СВЦЭМ!$F$39:$F$782,СВЦЭМ!$A$39:$A$782,$A239,СВЦЭМ!$B$39:$B$782,O$226)+'СЕТ СН'!$F$15</f>
        <v>188.32883944</v>
      </c>
      <c r="P239" s="36">
        <f>SUMIFS(СВЦЭМ!$F$39:$F$782,СВЦЭМ!$A$39:$A$782,$A239,СВЦЭМ!$B$39:$B$782,P$226)+'СЕТ СН'!$F$15</f>
        <v>196.49471166000001</v>
      </c>
      <c r="Q239" s="36">
        <f>SUMIFS(СВЦЭМ!$F$39:$F$782,СВЦЭМ!$A$39:$A$782,$A239,СВЦЭМ!$B$39:$B$782,Q$226)+'СЕТ СН'!$F$15</f>
        <v>200.06187327999999</v>
      </c>
      <c r="R239" s="36">
        <f>SUMIFS(СВЦЭМ!$F$39:$F$782,СВЦЭМ!$A$39:$A$782,$A239,СВЦЭМ!$B$39:$B$782,R$226)+'СЕТ СН'!$F$15</f>
        <v>198.00126666</v>
      </c>
      <c r="S239" s="36">
        <f>SUMIFS(СВЦЭМ!$F$39:$F$782,СВЦЭМ!$A$39:$A$782,$A239,СВЦЭМ!$B$39:$B$782,S$226)+'СЕТ СН'!$F$15</f>
        <v>195.01692840999999</v>
      </c>
      <c r="T239" s="36">
        <f>SUMIFS(СВЦЭМ!$F$39:$F$782,СВЦЭМ!$A$39:$A$782,$A239,СВЦЭМ!$B$39:$B$782,T$226)+'СЕТ СН'!$F$15</f>
        <v>183.65164372000001</v>
      </c>
      <c r="U239" s="36">
        <f>SUMIFS(СВЦЭМ!$F$39:$F$782,СВЦЭМ!$A$39:$A$782,$A239,СВЦЭМ!$B$39:$B$782,U$226)+'СЕТ СН'!$F$15</f>
        <v>173.44823926000001</v>
      </c>
      <c r="V239" s="36">
        <f>SUMIFS(СВЦЭМ!$F$39:$F$782,СВЦЭМ!$A$39:$A$782,$A239,СВЦЭМ!$B$39:$B$782,V$226)+'СЕТ СН'!$F$15</f>
        <v>167.89542055000001</v>
      </c>
      <c r="W239" s="36">
        <f>SUMIFS(СВЦЭМ!$F$39:$F$782,СВЦЭМ!$A$39:$A$782,$A239,СВЦЭМ!$B$39:$B$782,W$226)+'СЕТ СН'!$F$15</f>
        <v>171.7143021</v>
      </c>
      <c r="X239" s="36">
        <f>SUMIFS(СВЦЭМ!$F$39:$F$782,СВЦЭМ!$A$39:$A$782,$A239,СВЦЭМ!$B$39:$B$782,X$226)+'СЕТ СН'!$F$15</f>
        <v>178.20646789</v>
      </c>
      <c r="Y239" s="36">
        <f>SUMIFS(СВЦЭМ!$F$39:$F$782,СВЦЭМ!$A$39:$A$782,$A239,СВЦЭМ!$B$39:$B$782,Y$226)+'СЕТ СН'!$F$15</f>
        <v>188.46273164999999</v>
      </c>
    </row>
    <row r="240" spans="1:27" ht="15.75" x14ac:dyDescent="0.2">
      <c r="A240" s="35">
        <f t="shared" si="6"/>
        <v>44300</v>
      </c>
      <c r="B240" s="36">
        <f>SUMIFS(СВЦЭМ!$F$39:$F$782,СВЦЭМ!$A$39:$A$782,$A240,СВЦЭМ!$B$39:$B$782,B$226)+'СЕТ СН'!$F$15</f>
        <v>193.45215010999999</v>
      </c>
      <c r="C240" s="36">
        <f>SUMIFS(СВЦЭМ!$F$39:$F$782,СВЦЭМ!$A$39:$A$782,$A240,СВЦЭМ!$B$39:$B$782,C$226)+'СЕТ СН'!$F$15</f>
        <v>207.07869001</v>
      </c>
      <c r="D240" s="36">
        <f>SUMIFS(СВЦЭМ!$F$39:$F$782,СВЦЭМ!$A$39:$A$782,$A240,СВЦЭМ!$B$39:$B$782,D$226)+'СЕТ СН'!$F$15</f>
        <v>216.20805565000001</v>
      </c>
      <c r="E240" s="36">
        <f>SUMIFS(СВЦЭМ!$F$39:$F$782,СВЦЭМ!$A$39:$A$782,$A240,СВЦЭМ!$B$39:$B$782,E$226)+'СЕТ СН'!$F$15</f>
        <v>217.41988864999999</v>
      </c>
      <c r="F240" s="36">
        <f>SUMIFS(СВЦЭМ!$F$39:$F$782,СВЦЭМ!$A$39:$A$782,$A240,СВЦЭМ!$B$39:$B$782,F$226)+'СЕТ СН'!$F$15</f>
        <v>219.62121338</v>
      </c>
      <c r="G240" s="36">
        <f>SUMIFS(СВЦЭМ!$F$39:$F$782,СВЦЭМ!$A$39:$A$782,$A240,СВЦЭМ!$B$39:$B$782,G$226)+'СЕТ СН'!$F$15</f>
        <v>216.87283961</v>
      </c>
      <c r="H240" s="36">
        <f>SUMIFS(СВЦЭМ!$F$39:$F$782,СВЦЭМ!$A$39:$A$782,$A240,СВЦЭМ!$B$39:$B$782,H$226)+'СЕТ СН'!$F$15</f>
        <v>209.74589402999999</v>
      </c>
      <c r="I240" s="36">
        <f>SUMIFS(СВЦЭМ!$F$39:$F$782,СВЦЭМ!$A$39:$A$782,$A240,СВЦЭМ!$B$39:$B$782,I$226)+'СЕТ СН'!$F$15</f>
        <v>199.61743192</v>
      </c>
      <c r="J240" s="36">
        <f>SUMIFS(СВЦЭМ!$F$39:$F$782,СВЦЭМ!$A$39:$A$782,$A240,СВЦЭМ!$B$39:$B$782,J$226)+'СЕТ СН'!$F$15</f>
        <v>188.06308225000001</v>
      </c>
      <c r="K240" s="36">
        <f>SUMIFS(СВЦЭМ!$F$39:$F$782,СВЦЭМ!$A$39:$A$782,$A240,СВЦЭМ!$B$39:$B$782,K$226)+'СЕТ СН'!$F$15</f>
        <v>177.09752211</v>
      </c>
      <c r="L240" s="36">
        <f>SUMIFS(СВЦЭМ!$F$39:$F$782,СВЦЭМ!$A$39:$A$782,$A240,СВЦЭМ!$B$39:$B$782,L$226)+'СЕТ СН'!$F$15</f>
        <v>176.14644254000001</v>
      </c>
      <c r="M240" s="36">
        <f>SUMIFS(СВЦЭМ!$F$39:$F$782,СВЦЭМ!$A$39:$A$782,$A240,СВЦЭМ!$B$39:$B$782,M$226)+'СЕТ СН'!$F$15</f>
        <v>177.59054055999999</v>
      </c>
      <c r="N240" s="36">
        <f>SUMIFS(СВЦЭМ!$F$39:$F$782,СВЦЭМ!$A$39:$A$782,$A240,СВЦЭМ!$B$39:$B$782,N$226)+'СЕТ СН'!$F$15</f>
        <v>182.95473704</v>
      </c>
      <c r="O240" s="36">
        <f>SUMIFS(СВЦЭМ!$F$39:$F$782,СВЦЭМ!$A$39:$A$782,$A240,СВЦЭМ!$B$39:$B$782,O$226)+'СЕТ СН'!$F$15</f>
        <v>188.43631536000001</v>
      </c>
      <c r="P240" s="36">
        <f>SUMIFS(СВЦЭМ!$F$39:$F$782,СВЦЭМ!$A$39:$A$782,$A240,СВЦЭМ!$B$39:$B$782,P$226)+'СЕТ СН'!$F$15</f>
        <v>196.37375367999999</v>
      </c>
      <c r="Q240" s="36">
        <f>SUMIFS(СВЦЭМ!$F$39:$F$782,СВЦЭМ!$A$39:$A$782,$A240,СВЦЭМ!$B$39:$B$782,Q$226)+'СЕТ СН'!$F$15</f>
        <v>201.31535088000001</v>
      </c>
      <c r="R240" s="36">
        <f>SUMIFS(СВЦЭМ!$F$39:$F$782,СВЦЭМ!$A$39:$A$782,$A240,СВЦЭМ!$B$39:$B$782,R$226)+'СЕТ СН'!$F$15</f>
        <v>197.92518043999999</v>
      </c>
      <c r="S240" s="36">
        <f>SUMIFS(СВЦЭМ!$F$39:$F$782,СВЦЭМ!$A$39:$A$782,$A240,СВЦЭМ!$B$39:$B$782,S$226)+'СЕТ СН'!$F$15</f>
        <v>193.89748743000001</v>
      </c>
      <c r="T240" s="36">
        <f>SUMIFS(СВЦЭМ!$F$39:$F$782,СВЦЭМ!$A$39:$A$782,$A240,СВЦЭМ!$B$39:$B$782,T$226)+'СЕТ СН'!$F$15</f>
        <v>182.62912259999999</v>
      </c>
      <c r="U240" s="36">
        <f>SUMIFS(СВЦЭМ!$F$39:$F$782,СВЦЭМ!$A$39:$A$782,$A240,СВЦЭМ!$B$39:$B$782,U$226)+'СЕТ СН'!$F$15</f>
        <v>172.75856970999999</v>
      </c>
      <c r="V240" s="36">
        <f>SUMIFS(СВЦЭМ!$F$39:$F$782,СВЦЭМ!$A$39:$A$782,$A240,СВЦЭМ!$B$39:$B$782,V$226)+'СЕТ СН'!$F$15</f>
        <v>166.82008672000001</v>
      </c>
      <c r="W240" s="36">
        <f>SUMIFS(СВЦЭМ!$F$39:$F$782,СВЦЭМ!$A$39:$A$782,$A240,СВЦЭМ!$B$39:$B$782,W$226)+'СЕТ СН'!$F$15</f>
        <v>168.98596347</v>
      </c>
      <c r="X240" s="36">
        <f>SUMIFS(СВЦЭМ!$F$39:$F$782,СВЦЭМ!$A$39:$A$782,$A240,СВЦЭМ!$B$39:$B$782,X$226)+'СЕТ СН'!$F$15</f>
        <v>174.37721245</v>
      </c>
      <c r="Y240" s="36">
        <f>SUMIFS(СВЦЭМ!$F$39:$F$782,СВЦЭМ!$A$39:$A$782,$A240,СВЦЭМ!$B$39:$B$782,Y$226)+'СЕТ СН'!$F$15</f>
        <v>182.77568005000001</v>
      </c>
    </row>
    <row r="241" spans="1:25" ht="15.75" x14ac:dyDescent="0.2">
      <c r="A241" s="35">
        <f t="shared" si="6"/>
        <v>44301</v>
      </c>
      <c r="B241" s="36">
        <f>SUMIFS(СВЦЭМ!$F$39:$F$782,СВЦЭМ!$A$39:$A$782,$A241,СВЦЭМ!$B$39:$B$782,B$226)+'СЕТ СН'!$F$15</f>
        <v>187.72523289</v>
      </c>
      <c r="C241" s="36">
        <f>SUMIFS(СВЦЭМ!$F$39:$F$782,СВЦЭМ!$A$39:$A$782,$A241,СВЦЭМ!$B$39:$B$782,C$226)+'СЕТ СН'!$F$15</f>
        <v>203.17305598999999</v>
      </c>
      <c r="D241" s="36">
        <f>SUMIFS(СВЦЭМ!$F$39:$F$782,СВЦЭМ!$A$39:$A$782,$A241,СВЦЭМ!$B$39:$B$782,D$226)+'СЕТ СН'!$F$15</f>
        <v>214.30109557</v>
      </c>
      <c r="E241" s="36">
        <f>SUMIFS(СВЦЭМ!$F$39:$F$782,СВЦЭМ!$A$39:$A$782,$A241,СВЦЭМ!$B$39:$B$782,E$226)+'СЕТ СН'!$F$15</f>
        <v>215.44391497000001</v>
      </c>
      <c r="F241" s="36">
        <f>SUMIFS(СВЦЭМ!$F$39:$F$782,СВЦЭМ!$A$39:$A$782,$A241,СВЦЭМ!$B$39:$B$782,F$226)+'СЕТ СН'!$F$15</f>
        <v>217.14274684</v>
      </c>
      <c r="G241" s="36">
        <f>SUMIFS(СВЦЭМ!$F$39:$F$782,СВЦЭМ!$A$39:$A$782,$A241,СВЦЭМ!$B$39:$B$782,G$226)+'СЕТ СН'!$F$15</f>
        <v>212.91288671999999</v>
      </c>
      <c r="H241" s="36">
        <f>SUMIFS(СВЦЭМ!$F$39:$F$782,СВЦЭМ!$A$39:$A$782,$A241,СВЦЭМ!$B$39:$B$782,H$226)+'СЕТ СН'!$F$15</f>
        <v>202.89156903</v>
      </c>
      <c r="I241" s="36">
        <f>SUMIFS(СВЦЭМ!$F$39:$F$782,СВЦЭМ!$A$39:$A$782,$A241,СВЦЭМ!$B$39:$B$782,I$226)+'СЕТ СН'!$F$15</f>
        <v>190.47234567999999</v>
      </c>
      <c r="J241" s="36">
        <f>SUMIFS(СВЦЭМ!$F$39:$F$782,СВЦЭМ!$A$39:$A$782,$A241,СВЦЭМ!$B$39:$B$782,J$226)+'СЕТ СН'!$F$15</f>
        <v>181.42887035999999</v>
      </c>
      <c r="K241" s="36">
        <f>SUMIFS(СВЦЭМ!$F$39:$F$782,СВЦЭМ!$A$39:$A$782,$A241,СВЦЭМ!$B$39:$B$782,K$226)+'СЕТ СН'!$F$15</f>
        <v>174.01977761000001</v>
      </c>
      <c r="L241" s="36">
        <f>SUMIFS(СВЦЭМ!$F$39:$F$782,СВЦЭМ!$A$39:$A$782,$A241,СВЦЭМ!$B$39:$B$782,L$226)+'СЕТ СН'!$F$15</f>
        <v>178.49873638</v>
      </c>
      <c r="M241" s="36">
        <f>SUMIFS(СВЦЭМ!$F$39:$F$782,СВЦЭМ!$A$39:$A$782,$A241,СВЦЭМ!$B$39:$B$782,M$226)+'СЕТ СН'!$F$15</f>
        <v>175.90093371</v>
      </c>
      <c r="N241" s="36">
        <f>SUMIFS(СВЦЭМ!$F$39:$F$782,СВЦЭМ!$A$39:$A$782,$A241,СВЦЭМ!$B$39:$B$782,N$226)+'СЕТ СН'!$F$15</f>
        <v>180.37556663000001</v>
      </c>
      <c r="O241" s="36">
        <f>SUMIFS(СВЦЭМ!$F$39:$F$782,СВЦЭМ!$A$39:$A$782,$A241,СВЦЭМ!$B$39:$B$782,O$226)+'СЕТ СН'!$F$15</f>
        <v>188.20589971000001</v>
      </c>
      <c r="P241" s="36">
        <f>SUMIFS(СВЦЭМ!$F$39:$F$782,СВЦЭМ!$A$39:$A$782,$A241,СВЦЭМ!$B$39:$B$782,P$226)+'СЕТ СН'!$F$15</f>
        <v>196.08204717999999</v>
      </c>
      <c r="Q241" s="36">
        <f>SUMIFS(СВЦЭМ!$F$39:$F$782,СВЦЭМ!$A$39:$A$782,$A241,СВЦЭМ!$B$39:$B$782,Q$226)+'СЕТ СН'!$F$15</f>
        <v>198.92889242999999</v>
      </c>
      <c r="R241" s="36">
        <f>SUMIFS(СВЦЭМ!$F$39:$F$782,СВЦЭМ!$A$39:$A$782,$A241,СВЦЭМ!$B$39:$B$782,R$226)+'СЕТ СН'!$F$15</f>
        <v>195.69707643000001</v>
      </c>
      <c r="S241" s="36">
        <f>SUMIFS(СВЦЭМ!$F$39:$F$782,СВЦЭМ!$A$39:$A$782,$A241,СВЦЭМ!$B$39:$B$782,S$226)+'СЕТ СН'!$F$15</f>
        <v>193.24237532999999</v>
      </c>
      <c r="T241" s="36">
        <f>SUMIFS(СВЦЭМ!$F$39:$F$782,СВЦЭМ!$A$39:$A$782,$A241,СВЦЭМ!$B$39:$B$782,T$226)+'СЕТ СН'!$F$15</f>
        <v>178.67565782</v>
      </c>
      <c r="U241" s="36">
        <f>SUMIFS(СВЦЭМ!$F$39:$F$782,СВЦЭМ!$A$39:$A$782,$A241,СВЦЭМ!$B$39:$B$782,U$226)+'СЕТ СН'!$F$15</f>
        <v>168.36738702</v>
      </c>
      <c r="V241" s="36">
        <f>SUMIFS(СВЦЭМ!$F$39:$F$782,СВЦЭМ!$A$39:$A$782,$A241,СВЦЭМ!$B$39:$B$782,V$226)+'СЕТ СН'!$F$15</f>
        <v>161.11590777000001</v>
      </c>
      <c r="W241" s="36">
        <f>SUMIFS(СВЦЭМ!$F$39:$F$782,СВЦЭМ!$A$39:$A$782,$A241,СВЦЭМ!$B$39:$B$782,W$226)+'СЕТ СН'!$F$15</f>
        <v>162.43156200999999</v>
      </c>
      <c r="X241" s="36">
        <f>SUMIFS(СВЦЭМ!$F$39:$F$782,СВЦЭМ!$A$39:$A$782,$A241,СВЦЭМ!$B$39:$B$782,X$226)+'СЕТ СН'!$F$15</f>
        <v>167.33552571000001</v>
      </c>
      <c r="Y241" s="36">
        <f>SUMIFS(СВЦЭМ!$F$39:$F$782,СВЦЭМ!$A$39:$A$782,$A241,СВЦЭМ!$B$39:$B$782,Y$226)+'СЕТ СН'!$F$15</f>
        <v>178.87906332</v>
      </c>
    </row>
    <row r="242" spans="1:25" ht="15.75" x14ac:dyDescent="0.2">
      <c r="A242" s="35">
        <f t="shared" si="6"/>
        <v>44302</v>
      </c>
      <c r="B242" s="36">
        <f>SUMIFS(СВЦЭМ!$F$39:$F$782,СВЦЭМ!$A$39:$A$782,$A242,СВЦЭМ!$B$39:$B$782,B$226)+'СЕТ СН'!$F$15</f>
        <v>193.12601316999999</v>
      </c>
      <c r="C242" s="36">
        <f>SUMIFS(СВЦЭМ!$F$39:$F$782,СВЦЭМ!$A$39:$A$782,$A242,СВЦЭМ!$B$39:$B$782,C$226)+'СЕТ СН'!$F$15</f>
        <v>204.9450788</v>
      </c>
      <c r="D242" s="36">
        <f>SUMIFS(СВЦЭМ!$F$39:$F$782,СВЦЭМ!$A$39:$A$782,$A242,СВЦЭМ!$B$39:$B$782,D$226)+'СЕТ СН'!$F$15</f>
        <v>214.17852922</v>
      </c>
      <c r="E242" s="36">
        <f>SUMIFS(СВЦЭМ!$F$39:$F$782,СВЦЭМ!$A$39:$A$782,$A242,СВЦЭМ!$B$39:$B$782,E$226)+'СЕТ СН'!$F$15</f>
        <v>215.84955674</v>
      </c>
      <c r="F242" s="36">
        <f>SUMIFS(СВЦЭМ!$F$39:$F$782,СВЦЭМ!$A$39:$A$782,$A242,СВЦЭМ!$B$39:$B$782,F$226)+'СЕТ СН'!$F$15</f>
        <v>218.99293177999999</v>
      </c>
      <c r="G242" s="36">
        <f>SUMIFS(СВЦЭМ!$F$39:$F$782,СВЦЭМ!$A$39:$A$782,$A242,СВЦЭМ!$B$39:$B$782,G$226)+'СЕТ СН'!$F$15</f>
        <v>214.86098365999999</v>
      </c>
      <c r="H242" s="36">
        <f>SUMIFS(СВЦЭМ!$F$39:$F$782,СВЦЭМ!$A$39:$A$782,$A242,СВЦЭМ!$B$39:$B$782,H$226)+'СЕТ СН'!$F$15</f>
        <v>207.11292743999999</v>
      </c>
      <c r="I242" s="36">
        <f>SUMIFS(СВЦЭМ!$F$39:$F$782,СВЦЭМ!$A$39:$A$782,$A242,СВЦЭМ!$B$39:$B$782,I$226)+'СЕТ СН'!$F$15</f>
        <v>194.86516533</v>
      </c>
      <c r="J242" s="36">
        <f>SUMIFS(СВЦЭМ!$F$39:$F$782,СВЦЭМ!$A$39:$A$782,$A242,СВЦЭМ!$B$39:$B$782,J$226)+'СЕТ СН'!$F$15</f>
        <v>182.26880967</v>
      </c>
      <c r="K242" s="36">
        <f>SUMIFS(СВЦЭМ!$F$39:$F$782,СВЦЭМ!$A$39:$A$782,$A242,СВЦЭМ!$B$39:$B$782,K$226)+'СЕТ СН'!$F$15</f>
        <v>172.43537678999999</v>
      </c>
      <c r="L242" s="36">
        <f>SUMIFS(СВЦЭМ!$F$39:$F$782,СВЦЭМ!$A$39:$A$782,$A242,СВЦЭМ!$B$39:$B$782,L$226)+'СЕТ СН'!$F$15</f>
        <v>173.27130722000001</v>
      </c>
      <c r="M242" s="36">
        <f>SUMIFS(СВЦЭМ!$F$39:$F$782,СВЦЭМ!$A$39:$A$782,$A242,СВЦЭМ!$B$39:$B$782,M$226)+'СЕТ СН'!$F$15</f>
        <v>174.48086458</v>
      </c>
      <c r="N242" s="36">
        <f>SUMIFS(СВЦЭМ!$F$39:$F$782,СВЦЭМ!$A$39:$A$782,$A242,СВЦЭМ!$B$39:$B$782,N$226)+'СЕТ СН'!$F$15</f>
        <v>178.91982032000001</v>
      </c>
      <c r="O242" s="36">
        <f>SUMIFS(СВЦЭМ!$F$39:$F$782,СВЦЭМ!$A$39:$A$782,$A242,СВЦЭМ!$B$39:$B$782,O$226)+'СЕТ СН'!$F$15</f>
        <v>184.88219368</v>
      </c>
      <c r="P242" s="36">
        <f>SUMIFS(СВЦЭМ!$F$39:$F$782,СВЦЭМ!$A$39:$A$782,$A242,СВЦЭМ!$B$39:$B$782,P$226)+'СЕТ СН'!$F$15</f>
        <v>191.69940800000001</v>
      </c>
      <c r="Q242" s="36">
        <f>SUMIFS(СВЦЭМ!$F$39:$F$782,СВЦЭМ!$A$39:$A$782,$A242,СВЦЭМ!$B$39:$B$782,Q$226)+'СЕТ СН'!$F$15</f>
        <v>196.76353619</v>
      </c>
      <c r="R242" s="36">
        <f>SUMIFS(СВЦЭМ!$F$39:$F$782,СВЦЭМ!$A$39:$A$782,$A242,СВЦЭМ!$B$39:$B$782,R$226)+'СЕТ СН'!$F$15</f>
        <v>193.69987101999999</v>
      </c>
      <c r="S242" s="36">
        <f>SUMIFS(СВЦЭМ!$F$39:$F$782,СВЦЭМ!$A$39:$A$782,$A242,СВЦЭМ!$B$39:$B$782,S$226)+'СЕТ СН'!$F$15</f>
        <v>183.72321694999999</v>
      </c>
      <c r="T242" s="36">
        <f>SUMIFS(СВЦЭМ!$F$39:$F$782,СВЦЭМ!$A$39:$A$782,$A242,СВЦЭМ!$B$39:$B$782,T$226)+'СЕТ СН'!$F$15</f>
        <v>166.80038329999999</v>
      </c>
      <c r="U242" s="36">
        <f>SUMIFS(СВЦЭМ!$F$39:$F$782,СВЦЭМ!$A$39:$A$782,$A242,СВЦЭМ!$B$39:$B$782,U$226)+'СЕТ СН'!$F$15</f>
        <v>153.70661380999999</v>
      </c>
      <c r="V242" s="36">
        <f>SUMIFS(СВЦЭМ!$F$39:$F$782,СВЦЭМ!$A$39:$A$782,$A242,СВЦЭМ!$B$39:$B$782,V$226)+'СЕТ СН'!$F$15</f>
        <v>150.73184427000001</v>
      </c>
      <c r="W242" s="36">
        <f>SUMIFS(СВЦЭМ!$F$39:$F$782,СВЦЭМ!$A$39:$A$782,$A242,СВЦЭМ!$B$39:$B$782,W$226)+'СЕТ СН'!$F$15</f>
        <v>152.94952047000001</v>
      </c>
      <c r="X242" s="36">
        <f>SUMIFS(СВЦЭМ!$F$39:$F$782,СВЦЭМ!$A$39:$A$782,$A242,СВЦЭМ!$B$39:$B$782,X$226)+'СЕТ СН'!$F$15</f>
        <v>157.35579407</v>
      </c>
      <c r="Y242" s="36">
        <f>SUMIFS(СВЦЭМ!$F$39:$F$782,СВЦЭМ!$A$39:$A$782,$A242,СВЦЭМ!$B$39:$B$782,Y$226)+'СЕТ СН'!$F$15</f>
        <v>165.84684697</v>
      </c>
    </row>
    <row r="243" spans="1:25" ht="15.75" x14ac:dyDescent="0.2">
      <c r="A243" s="35">
        <f t="shared" si="6"/>
        <v>44303</v>
      </c>
      <c r="B243" s="36">
        <f>SUMIFS(СВЦЭМ!$F$39:$F$782,СВЦЭМ!$A$39:$A$782,$A243,СВЦЭМ!$B$39:$B$782,B$226)+'СЕТ СН'!$F$15</f>
        <v>176.92524186</v>
      </c>
      <c r="C243" s="36">
        <f>SUMIFS(СВЦЭМ!$F$39:$F$782,СВЦЭМ!$A$39:$A$782,$A243,СВЦЭМ!$B$39:$B$782,C$226)+'СЕТ СН'!$F$15</f>
        <v>187.08177240000001</v>
      </c>
      <c r="D243" s="36">
        <f>SUMIFS(СВЦЭМ!$F$39:$F$782,СВЦЭМ!$A$39:$A$782,$A243,СВЦЭМ!$B$39:$B$782,D$226)+'СЕТ СН'!$F$15</f>
        <v>191.50409440999999</v>
      </c>
      <c r="E243" s="36">
        <f>SUMIFS(СВЦЭМ!$F$39:$F$782,СВЦЭМ!$A$39:$A$782,$A243,СВЦЭМ!$B$39:$B$782,E$226)+'СЕТ СН'!$F$15</f>
        <v>191.0145852</v>
      </c>
      <c r="F243" s="36">
        <f>SUMIFS(СВЦЭМ!$F$39:$F$782,СВЦЭМ!$A$39:$A$782,$A243,СВЦЭМ!$B$39:$B$782,F$226)+'СЕТ СН'!$F$15</f>
        <v>198.39307522999999</v>
      </c>
      <c r="G243" s="36">
        <f>SUMIFS(СВЦЭМ!$F$39:$F$782,СВЦЭМ!$A$39:$A$782,$A243,СВЦЭМ!$B$39:$B$782,G$226)+'СЕТ СН'!$F$15</f>
        <v>198.72617405</v>
      </c>
      <c r="H243" s="36">
        <f>SUMIFS(СВЦЭМ!$F$39:$F$782,СВЦЭМ!$A$39:$A$782,$A243,СВЦЭМ!$B$39:$B$782,H$226)+'СЕТ СН'!$F$15</f>
        <v>197.00437074000001</v>
      </c>
      <c r="I243" s="36">
        <f>SUMIFS(СВЦЭМ!$F$39:$F$782,СВЦЭМ!$A$39:$A$782,$A243,СВЦЭМ!$B$39:$B$782,I$226)+'СЕТ СН'!$F$15</f>
        <v>186.77078223000001</v>
      </c>
      <c r="J243" s="36">
        <f>SUMIFS(СВЦЭМ!$F$39:$F$782,СВЦЭМ!$A$39:$A$782,$A243,СВЦЭМ!$B$39:$B$782,J$226)+'СЕТ СН'!$F$15</f>
        <v>172.13210950999999</v>
      </c>
      <c r="K243" s="36">
        <f>SUMIFS(СВЦЭМ!$F$39:$F$782,СВЦЭМ!$A$39:$A$782,$A243,СВЦЭМ!$B$39:$B$782,K$226)+'СЕТ СН'!$F$15</f>
        <v>161.45808493999999</v>
      </c>
      <c r="L243" s="36">
        <f>SUMIFS(СВЦЭМ!$F$39:$F$782,СВЦЭМ!$A$39:$A$782,$A243,СВЦЭМ!$B$39:$B$782,L$226)+'СЕТ СН'!$F$15</f>
        <v>162.58250186000001</v>
      </c>
      <c r="M243" s="36">
        <f>SUMIFS(СВЦЭМ!$F$39:$F$782,СВЦЭМ!$A$39:$A$782,$A243,СВЦЭМ!$B$39:$B$782,M$226)+'СЕТ СН'!$F$15</f>
        <v>166.05343070999999</v>
      </c>
      <c r="N243" s="36">
        <f>SUMIFS(СВЦЭМ!$F$39:$F$782,СВЦЭМ!$A$39:$A$782,$A243,СВЦЭМ!$B$39:$B$782,N$226)+'СЕТ СН'!$F$15</f>
        <v>191.67214505999999</v>
      </c>
      <c r="O243" s="36">
        <f>SUMIFS(СВЦЭМ!$F$39:$F$782,СВЦЭМ!$A$39:$A$782,$A243,СВЦЭМ!$B$39:$B$782,O$226)+'СЕТ СН'!$F$15</f>
        <v>209.45801360999999</v>
      </c>
      <c r="P243" s="36">
        <f>SUMIFS(СВЦЭМ!$F$39:$F$782,СВЦЭМ!$A$39:$A$782,$A243,СВЦЭМ!$B$39:$B$782,P$226)+'СЕТ СН'!$F$15</f>
        <v>207.62644807000001</v>
      </c>
      <c r="Q243" s="36">
        <f>SUMIFS(СВЦЭМ!$F$39:$F$782,СВЦЭМ!$A$39:$A$782,$A243,СВЦЭМ!$B$39:$B$782,Q$226)+'СЕТ СН'!$F$15</f>
        <v>206.57654314000001</v>
      </c>
      <c r="R243" s="36">
        <f>SUMIFS(СВЦЭМ!$F$39:$F$782,СВЦЭМ!$A$39:$A$782,$A243,СВЦЭМ!$B$39:$B$782,R$226)+'СЕТ СН'!$F$15</f>
        <v>206.28828870999999</v>
      </c>
      <c r="S243" s="36">
        <f>SUMIFS(СВЦЭМ!$F$39:$F$782,СВЦЭМ!$A$39:$A$782,$A243,СВЦЭМ!$B$39:$B$782,S$226)+'СЕТ СН'!$F$15</f>
        <v>203.61958748000001</v>
      </c>
      <c r="T243" s="36">
        <f>SUMIFS(СВЦЭМ!$F$39:$F$782,СВЦЭМ!$A$39:$A$782,$A243,СВЦЭМ!$B$39:$B$782,T$226)+'СЕТ СН'!$F$15</f>
        <v>172.93644979999999</v>
      </c>
      <c r="U243" s="36">
        <f>SUMIFS(СВЦЭМ!$F$39:$F$782,СВЦЭМ!$A$39:$A$782,$A243,СВЦЭМ!$B$39:$B$782,U$226)+'СЕТ СН'!$F$15</f>
        <v>160.57280363999999</v>
      </c>
      <c r="V243" s="36">
        <f>SUMIFS(СВЦЭМ!$F$39:$F$782,СВЦЭМ!$A$39:$A$782,$A243,СВЦЭМ!$B$39:$B$782,V$226)+'СЕТ СН'!$F$15</f>
        <v>156.76147588000001</v>
      </c>
      <c r="W243" s="36">
        <f>SUMIFS(СВЦЭМ!$F$39:$F$782,СВЦЭМ!$A$39:$A$782,$A243,СВЦЭМ!$B$39:$B$782,W$226)+'СЕТ СН'!$F$15</f>
        <v>158.36021955000001</v>
      </c>
      <c r="X243" s="36">
        <f>SUMIFS(СВЦЭМ!$F$39:$F$782,СВЦЭМ!$A$39:$A$782,$A243,СВЦЭМ!$B$39:$B$782,X$226)+'СЕТ СН'!$F$15</f>
        <v>164.80742343</v>
      </c>
      <c r="Y243" s="36">
        <f>SUMIFS(СВЦЭМ!$F$39:$F$782,СВЦЭМ!$A$39:$A$782,$A243,СВЦЭМ!$B$39:$B$782,Y$226)+'СЕТ СН'!$F$15</f>
        <v>174.80007165000001</v>
      </c>
    </row>
    <row r="244" spans="1:25" ht="15.75" x14ac:dyDescent="0.2">
      <c r="A244" s="35">
        <f t="shared" si="6"/>
        <v>44304</v>
      </c>
      <c r="B244" s="36">
        <f>SUMIFS(СВЦЭМ!$F$39:$F$782,СВЦЭМ!$A$39:$A$782,$A244,СВЦЭМ!$B$39:$B$782,B$226)+'СЕТ СН'!$F$15</f>
        <v>180.04260926000001</v>
      </c>
      <c r="C244" s="36">
        <f>SUMIFS(СВЦЭМ!$F$39:$F$782,СВЦЭМ!$A$39:$A$782,$A244,СВЦЭМ!$B$39:$B$782,C$226)+'СЕТ СН'!$F$15</f>
        <v>189.56099866</v>
      </c>
      <c r="D244" s="36">
        <f>SUMIFS(СВЦЭМ!$F$39:$F$782,СВЦЭМ!$A$39:$A$782,$A244,СВЦЭМ!$B$39:$B$782,D$226)+'СЕТ СН'!$F$15</f>
        <v>192.49315227</v>
      </c>
      <c r="E244" s="36">
        <f>SUMIFS(СВЦЭМ!$F$39:$F$782,СВЦЭМ!$A$39:$A$782,$A244,СВЦЭМ!$B$39:$B$782,E$226)+'СЕТ СН'!$F$15</f>
        <v>191.03284772000001</v>
      </c>
      <c r="F244" s="36">
        <f>SUMIFS(СВЦЭМ!$F$39:$F$782,СВЦЭМ!$A$39:$A$782,$A244,СВЦЭМ!$B$39:$B$782,F$226)+'СЕТ СН'!$F$15</f>
        <v>195.30757919999999</v>
      </c>
      <c r="G244" s="36">
        <f>SUMIFS(СВЦЭМ!$F$39:$F$782,СВЦЭМ!$A$39:$A$782,$A244,СВЦЭМ!$B$39:$B$782,G$226)+'СЕТ СН'!$F$15</f>
        <v>195.48776418</v>
      </c>
      <c r="H244" s="36">
        <f>SUMIFS(СВЦЭМ!$F$39:$F$782,СВЦЭМ!$A$39:$A$782,$A244,СВЦЭМ!$B$39:$B$782,H$226)+'СЕТ СН'!$F$15</f>
        <v>195.07181704999999</v>
      </c>
      <c r="I244" s="36">
        <f>SUMIFS(СВЦЭМ!$F$39:$F$782,СВЦЭМ!$A$39:$A$782,$A244,СВЦЭМ!$B$39:$B$782,I$226)+'СЕТ СН'!$F$15</f>
        <v>185.60648631000001</v>
      </c>
      <c r="J244" s="36">
        <f>SUMIFS(СВЦЭМ!$F$39:$F$782,СВЦЭМ!$A$39:$A$782,$A244,СВЦЭМ!$B$39:$B$782,J$226)+'СЕТ СН'!$F$15</f>
        <v>174.44960239</v>
      </c>
      <c r="K244" s="36">
        <f>SUMIFS(СВЦЭМ!$F$39:$F$782,СВЦЭМ!$A$39:$A$782,$A244,СВЦЭМ!$B$39:$B$782,K$226)+'СЕТ СН'!$F$15</f>
        <v>161.75703720000001</v>
      </c>
      <c r="L244" s="36">
        <f>SUMIFS(СВЦЭМ!$F$39:$F$782,СВЦЭМ!$A$39:$A$782,$A244,СВЦЭМ!$B$39:$B$782,L$226)+'СЕТ СН'!$F$15</f>
        <v>160.07619428000001</v>
      </c>
      <c r="M244" s="36">
        <f>SUMIFS(СВЦЭМ!$F$39:$F$782,СВЦЭМ!$A$39:$A$782,$A244,СВЦЭМ!$B$39:$B$782,M$226)+'СЕТ СН'!$F$15</f>
        <v>162.90775625000001</v>
      </c>
      <c r="N244" s="36">
        <f>SUMIFS(СВЦЭМ!$F$39:$F$782,СВЦЭМ!$A$39:$A$782,$A244,СВЦЭМ!$B$39:$B$782,N$226)+'СЕТ СН'!$F$15</f>
        <v>182.11444506999999</v>
      </c>
      <c r="O244" s="36">
        <f>SUMIFS(СВЦЭМ!$F$39:$F$782,СВЦЭМ!$A$39:$A$782,$A244,СВЦЭМ!$B$39:$B$782,O$226)+'СЕТ СН'!$F$15</f>
        <v>203.5964611</v>
      </c>
      <c r="P244" s="36">
        <f>SUMIFS(СВЦЭМ!$F$39:$F$782,СВЦЭМ!$A$39:$A$782,$A244,СВЦЭМ!$B$39:$B$782,P$226)+'СЕТ СН'!$F$15</f>
        <v>201.06523317</v>
      </c>
      <c r="Q244" s="36">
        <f>SUMIFS(СВЦЭМ!$F$39:$F$782,СВЦЭМ!$A$39:$A$782,$A244,СВЦЭМ!$B$39:$B$782,Q$226)+'СЕТ СН'!$F$15</f>
        <v>199.82880542000001</v>
      </c>
      <c r="R244" s="36">
        <f>SUMIFS(СВЦЭМ!$F$39:$F$782,СВЦЭМ!$A$39:$A$782,$A244,СВЦЭМ!$B$39:$B$782,R$226)+'СЕТ СН'!$F$15</f>
        <v>200.04051240999999</v>
      </c>
      <c r="S244" s="36">
        <f>SUMIFS(СВЦЭМ!$F$39:$F$782,СВЦЭМ!$A$39:$A$782,$A244,СВЦЭМ!$B$39:$B$782,S$226)+'СЕТ СН'!$F$15</f>
        <v>196.9195163</v>
      </c>
      <c r="T244" s="36">
        <f>SUMIFS(СВЦЭМ!$F$39:$F$782,СВЦЭМ!$A$39:$A$782,$A244,СВЦЭМ!$B$39:$B$782,T$226)+'СЕТ СН'!$F$15</f>
        <v>164.57053325999999</v>
      </c>
      <c r="U244" s="36">
        <f>SUMIFS(СВЦЭМ!$F$39:$F$782,СВЦЭМ!$A$39:$A$782,$A244,СВЦЭМ!$B$39:$B$782,U$226)+'СЕТ СН'!$F$15</f>
        <v>148.84436608999999</v>
      </c>
      <c r="V244" s="36">
        <f>SUMIFS(СВЦЭМ!$F$39:$F$782,СВЦЭМ!$A$39:$A$782,$A244,СВЦЭМ!$B$39:$B$782,V$226)+'СЕТ СН'!$F$15</f>
        <v>142.9984494</v>
      </c>
      <c r="W244" s="36">
        <f>SUMIFS(СВЦЭМ!$F$39:$F$782,СВЦЭМ!$A$39:$A$782,$A244,СВЦЭМ!$B$39:$B$782,W$226)+'СЕТ СН'!$F$15</f>
        <v>143.6953196</v>
      </c>
      <c r="X244" s="36">
        <f>SUMIFS(СВЦЭМ!$F$39:$F$782,СВЦЭМ!$A$39:$A$782,$A244,СВЦЭМ!$B$39:$B$782,X$226)+'СЕТ СН'!$F$15</f>
        <v>151.03858251</v>
      </c>
      <c r="Y244" s="36">
        <f>SUMIFS(СВЦЭМ!$F$39:$F$782,СВЦЭМ!$A$39:$A$782,$A244,СВЦЭМ!$B$39:$B$782,Y$226)+'СЕТ СН'!$F$15</f>
        <v>157.50310579999999</v>
      </c>
    </row>
    <row r="245" spans="1:25" ht="15.75" x14ac:dyDescent="0.2">
      <c r="A245" s="35">
        <f t="shared" si="6"/>
        <v>44305</v>
      </c>
      <c r="B245" s="36">
        <f>SUMIFS(СВЦЭМ!$F$39:$F$782,СВЦЭМ!$A$39:$A$782,$A245,СВЦЭМ!$B$39:$B$782,B$226)+'СЕТ СН'!$F$15</f>
        <v>191.73425581999999</v>
      </c>
      <c r="C245" s="36">
        <f>SUMIFS(СВЦЭМ!$F$39:$F$782,СВЦЭМ!$A$39:$A$782,$A245,СВЦЭМ!$B$39:$B$782,C$226)+'СЕТ СН'!$F$15</f>
        <v>200.3332613</v>
      </c>
      <c r="D245" s="36">
        <f>SUMIFS(СВЦЭМ!$F$39:$F$782,СВЦЭМ!$A$39:$A$782,$A245,СВЦЭМ!$B$39:$B$782,D$226)+'СЕТ СН'!$F$15</f>
        <v>208.25092622</v>
      </c>
      <c r="E245" s="36">
        <f>SUMIFS(СВЦЭМ!$F$39:$F$782,СВЦЭМ!$A$39:$A$782,$A245,СВЦЭМ!$B$39:$B$782,E$226)+'СЕТ СН'!$F$15</f>
        <v>208.08536549999999</v>
      </c>
      <c r="F245" s="36">
        <f>SUMIFS(СВЦЭМ!$F$39:$F$782,СВЦЭМ!$A$39:$A$782,$A245,СВЦЭМ!$B$39:$B$782,F$226)+'СЕТ СН'!$F$15</f>
        <v>209.46192345</v>
      </c>
      <c r="G245" s="36">
        <f>SUMIFS(СВЦЭМ!$F$39:$F$782,СВЦЭМ!$A$39:$A$782,$A245,СВЦЭМ!$B$39:$B$782,G$226)+'СЕТ СН'!$F$15</f>
        <v>209.03774602999999</v>
      </c>
      <c r="H245" s="36">
        <f>SUMIFS(СВЦЭМ!$F$39:$F$782,СВЦЭМ!$A$39:$A$782,$A245,СВЦЭМ!$B$39:$B$782,H$226)+'СЕТ СН'!$F$15</f>
        <v>201.53083642000001</v>
      </c>
      <c r="I245" s="36">
        <f>SUMIFS(СВЦЭМ!$F$39:$F$782,СВЦЭМ!$A$39:$A$782,$A245,СВЦЭМ!$B$39:$B$782,I$226)+'СЕТ СН'!$F$15</f>
        <v>186.49719128000001</v>
      </c>
      <c r="J245" s="36">
        <f>SUMIFS(СВЦЭМ!$F$39:$F$782,СВЦЭМ!$A$39:$A$782,$A245,СВЦЭМ!$B$39:$B$782,J$226)+'СЕТ СН'!$F$15</f>
        <v>173.95758035</v>
      </c>
      <c r="K245" s="36">
        <f>SUMIFS(СВЦЭМ!$F$39:$F$782,СВЦЭМ!$A$39:$A$782,$A245,СВЦЭМ!$B$39:$B$782,K$226)+'СЕТ СН'!$F$15</f>
        <v>162.14370829999999</v>
      </c>
      <c r="L245" s="36">
        <f>SUMIFS(СВЦЭМ!$F$39:$F$782,СВЦЭМ!$A$39:$A$782,$A245,СВЦЭМ!$B$39:$B$782,L$226)+'СЕТ СН'!$F$15</f>
        <v>161.08193912999999</v>
      </c>
      <c r="M245" s="36">
        <f>SUMIFS(СВЦЭМ!$F$39:$F$782,СВЦЭМ!$A$39:$A$782,$A245,СВЦЭМ!$B$39:$B$782,M$226)+'СЕТ СН'!$F$15</f>
        <v>165.65354778</v>
      </c>
      <c r="N245" s="36">
        <f>SUMIFS(СВЦЭМ!$F$39:$F$782,СВЦЭМ!$A$39:$A$782,$A245,СВЦЭМ!$B$39:$B$782,N$226)+'СЕТ СН'!$F$15</f>
        <v>172.54875254000001</v>
      </c>
      <c r="O245" s="36">
        <f>SUMIFS(СВЦЭМ!$F$39:$F$782,СВЦЭМ!$A$39:$A$782,$A245,СВЦЭМ!$B$39:$B$782,O$226)+'СЕТ СН'!$F$15</f>
        <v>181.50497945000001</v>
      </c>
      <c r="P245" s="36">
        <f>SUMIFS(СВЦЭМ!$F$39:$F$782,СВЦЭМ!$A$39:$A$782,$A245,СВЦЭМ!$B$39:$B$782,P$226)+'СЕТ СН'!$F$15</f>
        <v>190.69074519</v>
      </c>
      <c r="Q245" s="36">
        <f>SUMIFS(СВЦЭМ!$F$39:$F$782,СВЦЭМ!$A$39:$A$782,$A245,СВЦЭМ!$B$39:$B$782,Q$226)+'СЕТ СН'!$F$15</f>
        <v>193.95180522000001</v>
      </c>
      <c r="R245" s="36">
        <f>SUMIFS(СВЦЭМ!$F$39:$F$782,СВЦЭМ!$A$39:$A$782,$A245,СВЦЭМ!$B$39:$B$782,R$226)+'СЕТ СН'!$F$15</f>
        <v>191.82626801000001</v>
      </c>
      <c r="S245" s="36">
        <f>SUMIFS(СВЦЭМ!$F$39:$F$782,СВЦЭМ!$A$39:$A$782,$A245,СВЦЭМ!$B$39:$B$782,S$226)+'СЕТ СН'!$F$15</f>
        <v>187.75432013</v>
      </c>
      <c r="T245" s="36">
        <f>SUMIFS(СВЦЭМ!$F$39:$F$782,СВЦЭМ!$A$39:$A$782,$A245,СВЦЭМ!$B$39:$B$782,T$226)+'СЕТ СН'!$F$15</f>
        <v>176.56885434</v>
      </c>
      <c r="U245" s="36">
        <f>SUMIFS(СВЦЭМ!$F$39:$F$782,СВЦЭМ!$A$39:$A$782,$A245,СВЦЭМ!$B$39:$B$782,U$226)+'СЕТ СН'!$F$15</f>
        <v>167.4872762</v>
      </c>
      <c r="V245" s="36">
        <f>SUMIFS(СВЦЭМ!$F$39:$F$782,СВЦЭМ!$A$39:$A$782,$A245,СВЦЭМ!$B$39:$B$782,V$226)+'СЕТ СН'!$F$15</f>
        <v>161.91013559000001</v>
      </c>
      <c r="W245" s="36">
        <f>SUMIFS(СВЦЭМ!$F$39:$F$782,СВЦЭМ!$A$39:$A$782,$A245,СВЦЭМ!$B$39:$B$782,W$226)+'СЕТ СН'!$F$15</f>
        <v>164.22554772999999</v>
      </c>
      <c r="X245" s="36">
        <f>SUMIFS(СВЦЭМ!$F$39:$F$782,СВЦЭМ!$A$39:$A$782,$A245,СВЦЭМ!$B$39:$B$782,X$226)+'СЕТ СН'!$F$15</f>
        <v>170.41042906000001</v>
      </c>
      <c r="Y245" s="36">
        <f>SUMIFS(СВЦЭМ!$F$39:$F$782,СВЦЭМ!$A$39:$A$782,$A245,СВЦЭМ!$B$39:$B$782,Y$226)+'СЕТ СН'!$F$15</f>
        <v>178.85700195000001</v>
      </c>
    </row>
    <row r="246" spans="1:25" ht="15.75" x14ac:dyDescent="0.2">
      <c r="A246" s="35">
        <f t="shared" si="6"/>
        <v>44306</v>
      </c>
      <c r="B246" s="36">
        <f>SUMIFS(СВЦЭМ!$F$39:$F$782,СВЦЭМ!$A$39:$A$782,$A246,СВЦЭМ!$B$39:$B$782,B$226)+'СЕТ СН'!$F$15</f>
        <v>200.43218365999999</v>
      </c>
      <c r="C246" s="36">
        <f>SUMIFS(СВЦЭМ!$F$39:$F$782,СВЦЭМ!$A$39:$A$782,$A246,СВЦЭМ!$B$39:$B$782,C$226)+'СЕТ СН'!$F$15</f>
        <v>195.90504146000001</v>
      </c>
      <c r="D246" s="36">
        <f>SUMIFS(СВЦЭМ!$F$39:$F$782,СВЦЭМ!$A$39:$A$782,$A246,СВЦЭМ!$B$39:$B$782,D$226)+'СЕТ СН'!$F$15</f>
        <v>187.07240782</v>
      </c>
      <c r="E246" s="36">
        <f>SUMIFS(СВЦЭМ!$F$39:$F$782,СВЦЭМ!$A$39:$A$782,$A246,СВЦЭМ!$B$39:$B$782,E$226)+'СЕТ СН'!$F$15</f>
        <v>186.20710789</v>
      </c>
      <c r="F246" s="36">
        <f>SUMIFS(СВЦЭМ!$F$39:$F$782,СВЦЭМ!$A$39:$A$782,$A246,СВЦЭМ!$B$39:$B$782,F$226)+'СЕТ СН'!$F$15</f>
        <v>186.60724587999999</v>
      </c>
      <c r="G246" s="36">
        <f>SUMIFS(СВЦЭМ!$F$39:$F$782,СВЦЭМ!$A$39:$A$782,$A246,СВЦЭМ!$B$39:$B$782,G$226)+'СЕТ СН'!$F$15</f>
        <v>186.94714478</v>
      </c>
      <c r="H246" s="36">
        <f>SUMIFS(СВЦЭМ!$F$39:$F$782,СВЦЭМ!$A$39:$A$782,$A246,СВЦЭМ!$B$39:$B$782,H$226)+'СЕТ СН'!$F$15</f>
        <v>194.98235199000001</v>
      </c>
      <c r="I246" s="36">
        <f>SUMIFS(СВЦЭМ!$F$39:$F$782,СВЦЭМ!$A$39:$A$782,$A246,СВЦЭМ!$B$39:$B$782,I$226)+'СЕТ СН'!$F$15</f>
        <v>201.59273543</v>
      </c>
      <c r="J246" s="36">
        <f>SUMIFS(СВЦЭМ!$F$39:$F$782,СВЦЭМ!$A$39:$A$782,$A246,СВЦЭМ!$B$39:$B$782,J$226)+'СЕТ СН'!$F$15</f>
        <v>194.06658431</v>
      </c>
      <c r="K246" s="36">
        <f>SUMIFS(СВЦЭМ!$F$39:$F$782,СВЦЭМ!$A$39:$A$782,$A246,СВЦЭМ!$B$39:$B$782,K$226)+'СЕТ СН'!$F$15</f>
        <v>183.57824101</v>
      </c>
      <c r="L246" s="36">
        <f>SUMIFS(СВЦЭМ!$F$39:$F$782,СВЦЭМ!$A$39:$A$782,$A246,СВЦЭМ!$B$39:$B$782,L$226)+'СЕТ СН'!$F$15</f>
        <v>184.64208776000001</v>
      </c>
      <c r="M246" s="36">
        <f>SUMIFS(СВЦЭМ!$F$39:$F$782,СВЦЭМ!$A$39:$A$782,$A246,СВЦЭМ!$B$39:$B$782,M$226)+'СЕТ СН'!$F$15</f>
        <v>185.63389004999999</v>
      </c>
      <c r="N246" s="36">
        <f>SUMIFS(СВЦЭМ!$F$39:$F$782,СВЦЭМ!$A$39:$A$782,$A246,СВЦЭМ!$B$39:$B$782,N$226)+'СЕТ СН'!$F$15</f>
        <v>189.11989735</v>
      </c>
      <c r="O246" s="36">
        <f>SUMIFS(СВЦЭМ!$F$39:$F$782,СВЦЭМ!$A$39:$A$782,$A246,СВЦЭМ!$B$39:$B$782,O$226)+'СЕТ СН'!$F$15</f>
        <v>197.23375863000001</v>
      </c>
      <c r="P246" s="36">
        <f>SUMIFS(СВЦЭМ!$F$39:$F$782,СВЦЭМ!$A$39:$A$782,$A246,СВЦЭМ!$B$39:$B$782,P$226)+'СЕТ СН'!$F$15</f>
        <v>200.86960962000001</v>
      </c>
      <c r="Q246" s="36">
        <f>SUMIFS(СВЦЭМ!$F$39:$F$782,СВЦЭМ!$A$39:$A$782,$A246,СВЦЭМ!$B$39:$B$782,Q$226)+'СЕТ СН'!$F$15</f>
        <v>198.87213843999999</v>
      </c>
      <c r="R246" s="36">
        <f>SUMIFS(СВЦЭМ!$F$39:$F$782,СВЦЭМ!$A$39:$A$782,$A246,СВЦЭМ!$B$39:$B$782,R$226)+'СЕТ СН'!$F$15</f>
        <v>199.67651530000001</v>
      </c>
      <c r="S246" s="36">
        <f>SUMIFS(СВЦЭМ!$F$39:$F$782,СВЦЭМ!$A$39:$A$782,$A246,СВЦЭМ!$B$39:$B$782,S$226)+'СЕТ СН'!$F$15</f>
        <v>202.66463374</v>
      </c>
      <c r="T246" s="36">
        <f>SUMIFS(СВЦЭМ!$F$39:$F$782,СВЦЭМ!$A$39:$A$782,$A246,СВЦЭМ!$B$39:$B$782,T$226)+'СЕТ СН'!$F$15</f>
        <v>191.28311955000001</v>
      </c>
      <c r="U246" s="36">
        <f>SUMIFS(СВЦЭМ!$F$39:$F$782,СВЦЭМ!$A$39:$A$782,$A246,СВЦЭМ!$B$39:$B$782,U$226)+'СЕТ СН'!$F$15</f>
        <v>177.88836513999999</v>
      </c>
      <c r="V246" s="36">
        <f>SUMIFS(СВЦЭМ!$F$39:$F$782,СВЦЭМ!$A$39:$A$782,$A246,СВЦЭМ!$B$39:$B$782,V$226)+'СЕТ СН'!$F$15</f>
        <v>170.73595139</v>
      </c>
      <c r="W246" s="36">
        <f>SUMIFS(СВЦЭМ!$F$39:$F$782,СВЦЭМ!$A$39:$A$782,$A246,СВЦЭМ!$B$39:$B$782,W$226)+'СЕТ СН'!$F$15</f>
        <v>172.33970618000001</v>
      </c>
      <c r="X246" s="36">
        <f>SUMIFS(СВЦЭМ!$F$39:$F$782,СВЦЭМ!$A$39:$A$782,$A246,СВЦЭМ!$B$39:$B$782,X$226)+'СЕТ СН'!$F$15</f>
        <v>177.16368611999999</v>
      </c>
      <c r="Y246" s="36">
        <f>SUMIFS(СВЦЭМ!$F$39:$F$782,СВЦЭМ!$A$39:$A$782,$A246,СВЦЭМ!$B$39:$B$782,Y$226)+'СЕТ СН'!$F$15</f>
        <v>189.11733276000001</v>
      </c>
    </row>
    <row r="247" spans="1:25" ht="15.75" x14ac:dyDescent="0.2">
      <c r="A247" s="35">
        <f t="shared" si="6"/>
        <v>44307</v>
      </c>
      <c r="B247" s="36">
        <f>SUMIFS(СВЦЭМ!$F$39:$F$782,СВЦЭМ!$A$39:$A$782,$A247,СВЦЭМ!$B$39:$B$782,B$226)+'СЕТ СН'!$F$15</f>
        <v>192.65796728000001</v>
      </c>
      <c r="C247" s="36">
        <f>SUMIFS(СВЦЭМ!$F$39:$F$782,СВЦЭМ!$A$39:$A$782,$A247,СВЦЭМ!$B$39:$B$782,C$226)+'СЕТ СН'!$F$15</f>
        <v>196.26913221999999</v>
      </c>
      <c r="D247" s="36">
        <f>SUMIFS(СВЦЭМ!$F$39:$F$782,СВЦЭМ!$A$39:$A$782,$A247,СВЦЭМ!$B$39:$B$782,D$226)+'СЕТ СН'!$F$15</f>
        <v>186.31420283</v>
      </c>
      <c r="E247" s="36">
        <f>SUMIFS(СВЦЭМ!$F$39:$F$782,СВЦЭМ!$A$39:$A$782,$A247,СВЦЭМ!$B$39:$B$782,E$226)+'СЕТ СН'!$F$15</f>
        <v>187.68078489999999</v>
      </c>
      <c r="F247" s="36">
        <f>SUMIFS(СВЦЭМ!$F$39:$F$782,СВЦЭМ!$A$39:$A$782,$A247,СВЦЭМ!$B$39:$B$782,F$226)+'СЕТ СН'!$F$15</f>
        <v>187.91369125</v>
      </c>
      <c r="G247" s="36">
        <f>SUMIFS(СВЦЭМ!$F$39:$F$782,СВЦЭМ!$A$39:$A$782,$A247,СВЦЭМ!$B$39:$B$782,G$226)+'СЕТ СН'!$F$15</f>
        <v>187.05427112000001</v>
      </c>
      <c r="H247" s="36">
        <f>SUMIFS(СВЦЭМ!$F$39:$F$782,СВЦЭМ!$A$39:$A$782,$A247,СВЦЭМ!$B$39:$B$782,H$226)+'СЕТ СН'!$F$15</f>
        <v>193.08439028000001</v>
      </c>
      <c r="I247" s="36">
        <f>SUMIFS(СВЦЭМ!$F$39:$F$782,СВЦЭМ!$A$39:$A$782,$A247,СВЦЭМ!$B$39:$B$782,I$226)+'СЕТ СН'!$F$15</f>
        <v>192.39372961000001</v>
      </c>
      <c r="J247" s="36">
        <f>SUMIFS(СВЦЭМ!$F$39:$F$782,СВЦЭМ!$A$39:$A$782,$A247,СВЦЭМ!$B$39:$B$782,J$226)+'СЕТ СН'!$F$15</f>
        <v>186.4414251</v>
      </c>
      <c r="K247" s="36">
        <f>SUMIFS(СВЦЭМ!$F$39:$F$782,СВЦЭМ!$A$39:$A$782,$A247,СВЦЭМ!$B$39:$B$782,K$226)+'СЕТ СН'!$F$15</f>
        <v>178.02386482</v>
      </c>
      <c r="L247" s="36">
        <f>SUMIFS(СВЦЭМ!$F$39:$F$782,СВЦЭМ!$A$39:$A$782,$A247,СВЦЭМ!$B$39:$B$782,L$226)+'СЕТ СН'!$F$15</f>
        <v>178.61530877000001</v>
      </c>
      <c r="M247" s="36">
        <f>SUMIFS(СВЦЭМ!$F$39:$F$782,СВЦЭМ!$A$39:$A$782,$A247,СВЦЭМ!$B$39:$B$782,M$226)+'СЕТ СН'!$F$15</f>
        <v>180.14263073000001</v>
      </c>
      <c r="N247" s="36">
        <f>SUMIFS(СВЦЭМ!$F$39:$F$782,СВЦЭМ!$A$39:$A$782,$A247,СВЦЭМ!$B$39:$B$782,N$226)+'СЕТ СН'!$F$15</f>
        <v>183.86534152999999</v>
      </c>
      <c r="O247" s="36">
        <f>SUMIFS(СВЦЭМ!$F$39:$F$782,СВЦЭМ!$A$39:$A$782,$A247,СВЦЭМ!$B$39:$B$782,O$226)+'СЕТ СН'!$F$15</f>
        <v>190.52544166999999</v>
      </c>
      <c r="P247" s="36">
        <f>SUMIFS(СВЦЭМ!$F$39:$F$782,СВЦЭМ!$A$39:$A$782,$A247,СВЦЭМ!$B$39:$B$782,P$226)+'СЕТ СН'!$F$15</f>
        <v>193.53751539000001</v>
      </c>
      <c r="Q247" s="36">
        <f>SUMIFS(СВЦЭМ!$F$39:$F$782,СВЦЭМ!$A$39:$A$782,$A247,СВЦЭМ!$B$39:$B$782,Q$226)+'СЕТ СН'!$F$15</f>
        <v>193.3029702</v>
      </c>
      <c r="R247" s="36">
        <f>SUMIFS(СВЦЭМ!$F$39:$F$782,СВЦЭМ!$A$39:$A$782,$A247,СВЦЭМ!$B$39:$B$782,R$226)+'СЕТ СН'!$F$15</f>
        <v>190.69266486000001</v>
      </c>
      <c r="S247" s="36">
        <f>SUMIFS(СВЦЭМ!$F$39:$F$782,СВЦЭМ!$A$39:$A$782,$A247,СВЦЭМ!$B$39:$B$782,S$226)+'СЕТ СН'!$F$15</f>
        <v>192.73461180999999</v>
      </c>
      <c r="T247" s="36">
        <f>SUMIFS(СВЦЭМ!$F$39:$F$782,СВЦЭМ!$A$39:$A$782,$A247,СВЦЭМ!$B$39:$B$782,T$226)+'СЕТ СН'!$F$15</f>
        <v>183.92204443</v>
      </c>
      <c r="U247" s="36">
        <f>SUMIFS(СВЦЭМ!$F$39:$F$782,СВЦЭМ!$A$39:$A$782,$A247,СВЦЭМ!$B$39:$B$782,U$226)+'СЕТ СН'!$F$15</f>
        <v>170.90647903000001</v>
      </c>
      <c r="V247" s="36">
        <f>SUMIFS(СВЦЭМ!$F$39:$F$782,СВЦЭМ!$A$39:$A$782,$A247,СВЦЭМ!$B$39:$B$782,V$226)+'СЕТ СН'!$F$15</f>
        <v>164.43005059000001</v>
      </c>
      <c r="W247" s="36">
        <f>SUMIFS(СВЦЭМ!$F$39:$F$782,СВЦЭМ!$A$39:$A$782,$A247,СВЦЭМ!$B$39:$B$782,W$226)+'СЕТ СН'!$F$15</f>
        <v>167.05330549000001</v>
      </c>
      <c r="X247" s="36">
        <f>SUMIFS(СВЦЭМ!$F$39:$F$782,СВЦЭМ!$A$39:$A$782,$A247,СВЦЭМ!$B$39:$B$782,X$226)+'СЕТ СН'!$F$15</f>
        <v>171.64666567</v>
      </c>
      <c r="Y247" s="36">
        <f>SUMIFS(СВЦЭМ!$F$39:$F$782,СВЦЭМ!$A$39:$A$782,$A247,СВЦЭМ!$B$39:$B$782,Y$226)+'СЕТ СН'!$F$15</f>
        <v>181.90190039999999</v>
      </c>
    </row>
    <row r="248" spans="1:25" ht="15.75" x14ac:dyDescent="0.2">
      <c r="A248" s="35">
        <f t="shared" si="6"/>
        <v>44308</v>
      </c>
      <c r="B248" s="36">
        <f>SUMIFS(СВЦЭМ!$F$39:$F$782,СВЦЭМ!$A$39:$A$782,$A248,СВЦЭМ!$B$39:$B$782,B$226)+'СЕТ СН'!$F$15</f>
        <v>158.09079704999999</v>
      </c>
      <c r="C248" s="36">
        <f>SUMIFS(СВЦЭМ!$F$39:$F$782,СВЦЭМ!$A$39:$A$782,$A248,СВЦЭМ!$B$39:$B$782,C$226)+'СЕТ СН'!$F$15</f>
        <v>168.66143018</v>
      </c>
      <c r="D248" s="36">
        <f>SUMIFS(СВЦЭМ!$F$39:$F$782,СВЦЭМ!$A$39:$A$782,$A248,СВЦЭМ!$B$39:$B$782,D$226)+'СЕТ СН'!$F$15</f>
        <v>172.53577491999999</v>
      </c>
      <c r="E248" s="36">
        <f>SUMIFS(СВЦЭМ!$F$39:$F$782,СВЦЭМ!$A$39:$A$782,$A248,СВЦЭМ!$B$39:$B$782,E$226)+'СЕТ СН'!$F$15</f>
        <v>173.18531780999999</v>
      </c>
      <c r="F248" s="36">
        <f>SUMIFS(СВЦЭМ!$F$39:$F$782,СВЦЭМ!$A$39:$A$782,$A248,СВЦЭМ!$B$39:$B$782,F$226)+'СЕТ СН'!$F$15</f>
        <v>173.80490750999999</v>
      </c>
      <c r="G248" s="36">
        <f>SUMIFS(СВЦЭМ!$F$39:$F$782,СВЦЭМ!$A$39:$A$782,$A248,СВЦЭМ!$B$39:$B$782,G$226)+'СЕТ СН'!$F$15</f>
        <v>172.43648540000001</v>
      </c>
      <c r="H248" s="36">
        <f>SUMIFS(СВЦЭМ!$F$39:$F$782,СВЦЭМ!$A$39:$A$782,$A248,СВЦЭМ!$B$39:$B$782,H$226)+'СЕТ СН'!$F$15</f>
        <v>171.84778929000001</v>
      </c>
      <c r="I248" s="36">
        <f>SUMIFS(СВЦЭМ!$F$39:$F$782,СВЦЭМ!$A$39:$A$782,$A248,СВЦЭМ!$B$39:$B$782,I$226)+'СЕТ СН'!$F$15</f>
        <v>160.85903350999999</v>
      </c>
      <c r="J248" s="36">
        <f>SUMIFS(СВЦЭМ!$F$39:$F$782,СВЦЭМ!$A$39:$A$782,$A248,СВЦЭМ!$B$39:$B$782,J$226)+'СЕТ СН'!$F$15</f>
        <v>150.40971091</v>
      </c>
      <c r="K248" s="36">
        <f>SUMIFS(СВЦЭМ!$F$39:$F$782,СВЦЭМ!$A$39:$A$782,$A248,СВЦЭМ!$B$39:$B$782,K$226)+'СЕТ СН'!$F$15</f>
        <v>141.99514101</v>
      </c>
      <c r="L248" s="36">
        <f>SUMIFS(СВЦЭМ!$F$39:$F$782,СВЦЭМ!$A$39:$A$782,$A248,СВЦЭМ!$B$39:$B$782,L$226)+'СЕТ СН'!$F$15</f>
        <v>143.65169334000001</v>
      </c>
      <c r="M248" s="36">
        <f>SUMIFS(СВЦЭМ!$F$39:$F$782,СВЦЭМ!$A$39:$A$782,$A248,СВЦЭМ!$B$39:$B$782,M$226)+'СЕТ СН'!$F$15</f>
        <v>143.55331984</v>
      </c>
      <c r="N248" s="36">
        <f>SUMIFS(СВЦЭМ!$F$39:$F$782,СВЦЭМ!$A$39:$A$782,$A248,СВЦЭМ!$B$39:$B$782,N$226)+'СЕТ СН'!$F$15</f>
        <v>147.25676680000001</v>
      </c>
      <c r="O248" s="36">
        <f>SUMIFS(СВЦЭМ!$F$39:$F$782,СВЦЭМ!$A$39:$A$782,$A248,СВЦЭМ!$B$39:$B$782,O$226)+'СЕТ СН'!$F$15</f>
        <v>159.85174164</v>
      </c>
      <c r="P248" s="36">
        <f>SUMIFS(СВЦЭМ!$F$39:$F$782,СВЦЭМ!$A$39:$A$782,$A248,СВЦЭМ!$B$39:$B$782,P$226)+'СЕТ СН'!$F$15</f>
        <v>160.06993542999999</v>
      </c>
      <c r="Q248" s="36">
        <f>SUMIFS(СВЦЭМ!$F$39:$F$782,СВЦЭМ!$A$39:$A$782,$A248,СВЦЭМ!$B$39:$B$782,Q$226)+'СЕТ СН'!$F$15</f>
        <v>160.05642537</v>
      </c>
      <c r="R248" s="36">
        <f>SUMIFS(СВЦЭМ!$F$39:$F$782,СВЦЭМ!$A$39:$A$782,$A248,СВЦЭМ!$B$39:$B$782,R$226)+'СЕТ СН'!$F$15</f>
        <v>157.18289329999999</v>
      </c>
      <c r="S248" s="36">
        <f>SUMIFS(СВЦЭМ!$F$39:$F$782,СВЦЭМ!$A$39:$A$782,$A248,СВЦЭМ!$B$39:$B$782,S$226)+'СЕТ СН'!$F$15</f>
        <v>158.25718957000001</v>
      </c>
      <c r="T248" s="36">
        <f>SUMIFS(СВЦЭМ!$F$39:$F$782,СВЦЭМ!$A$39:$A$782,$A248,СВЦЭМ!$B$39:$B$782,T$226)+'СЕТ СН'!$F$15</f>
        <v>147.40519370999999</v>
      </c>
      <c r="U248" s="36">
        <f>SUMIFS(СВЦЭМ!$F$39:$F$782,СВЦЭМ!$A$39:$A$782,$A248,СВЦЭМ!$B$39:$B$782,U$226)+'СЕТ СН'!$F$15</f>
        <v>147.87036043000001</v>
      </c>
      <c r="V248" s="36">
        <f>SUMIFS(СВЦЭМ!$F$39:$F$782,СВЦЭМ!$A$39:$A$782,$A248,СВЦЭМ!$B$39:$B$782,V$226)+'СЕТ СН'!$F$15</f>
        <v>154.18184744000001</v>
      </c>
      <c r="W248" s="36">
        <f>SUMIFS(СВЦЭМ!$F$39:$F$782,СВЦЭМ!$A$39:$A$782,$A248,СВЦЭМ!$B$39:$B$782,W$226)+'СЕТ СН'!$F$15</f>
        <v>156.85818391000001</v>
      </c>
      <c r="X248" s="36">
        <f>SUMIFS(СВЦЭМ!$F$39:$F$782,СВЦЭМ!$A$39:$A$782,$A248,СВЦЭМ!$B$39:$B$782,X$226)+'СЕТ СН'!$F$15</f>
        <v>152.14086330000001</v>
      </c>
      <c r="Y248" s="36">
        <f>SUMIFS(СВЦЭМ!$F$39:$F$782,СВЦЭМ!$A$39:$A$782,$A248,СВЦЭМ!$B$39:$B$782,Y$226)+'СЕТ СН'!$F$15</f>
        <v>148.64778638999999</v>
      </c>
    </row>
    <row r="249" spans="1:25" ht="15.75" x14ac:dyDescent="0.2">
      <c r="A249" s="35">
        <f t="shared" si="6"/>
        <v>44309</v>
      </c>
      <c r="B249" s="36">
        <f>SUMIFS(СВЦЭМ!$F$39:$F$782,СВЦЭМ!$A$39:$A$782,$A249,СВЦЭМ!$B$39:$B$782,B$226)+'СЕТ СН'!$F$15</f>
        <v>148.36945739000001</v>
      </c>
      <c r="C249" s="36">
        <f>SUMIFS(СВЦЭМ!$F$39:$F$782,СВЦЭМ!$A$39:$A$782,$A249,СВЦЭМ!$B$39:$B$782,C$226)+'СЕТ СН'!$F$15</f>
        <v>158.77135380999999</v>
      </c>
      <c r="D249" s="36">
        <f>SUMIFS(СВЦЭМ!$F$39:$F$782,СВЦЭМ!$A$39:$A$782,$A249,СВЦЭМ!$B$39:$B$782,D$226)+'СЕТ СН'!$F$15</f>
        <v>163.94904195999999</v>
      </c>
      <c r="E249" s="36">
        <f>SUMIFS(СВЦЭМ!$F$39:$F$782,СВЦЭМ!$A$39:$A$782,$A249,СВЦЭМ!$B$39:$B$782,E$226)+'СЕТ СН'!$F$15</f>
        <v>164.08959973</v>
      </c>
      <c r="F249" s="36">
        <f>SUMIFS(СВЦЭМ!$F$39:$F$782,СВЦЭМ!$A$39:$A$782,$A249,СВЦЭМ!$B$39:$B$782,F$226)+'СЕТ СН'!$F$15</f>
        <v>164.01266656999999</v>
      </c>
      <c r="G249" s="36">
        <f>SUMIFS(СВЦЭМ!$F$39:$F$782,СВЦЭМ!$A$39:$A$782,$A249,СВЦЭМ!$B$39:$B$782,G$226)+'СЕТ СН'!$F$15</f>
        <v>161.16749687999999</v>
      </c>
      <c r="H249" s="36">
        <f>SUMIFS(СВЦЭМ!$F$39:$F$782,СВЦЭМ!$A$39:$A$782,$A249,СВЦЭМ!$B$39:$B$782,H$226)+'СЕТ СН'!$F$15</f>
        <v>157.86048636999999</v>
      </c>
      <c r="I249" s="36">
        <f>SUMIFS(СВЦЭМ!$F$39:$F$782,СВЦЭМ!$A$39:$A$782,$A249,СВЦЭМ!$B$39:$B$782,I$226)+'СЕТ СН'!$F$15</f>
        <v>150.52938322</v>
      </c>
      <c r="J249" s="36">
        <f>SUMIFS(СВЦЭМ!$F$39:$F$782,СВЦЭМ!$A$39:$A$782,$A249,СВЦЭМ!$B$39:$B$782,J$226)+'СЕТ СН'!$F$15</f>
        <v>151.87085051</v>
      </c>
      <c r="K249" s="36">
        <f>SUMIFS(СВЦЭМ!$F$39:$F$782,СВЦЭМ!$A$39:$A$782,$A249,СВЦЭМ!$B$39:$B$782,K$226)+'СЕТ СН'!$F$15</f>
        <v>144.87733456999999</v>
      </c>
      <c r="L249" s="36">
        <f>SUMIFS(СВЦЭМ!$F$39:$F$782,СВЦЭМ!$A$39:$A$782,$A249,СВЦЭМ!$B$39:$B$782,L$226)+'СЕТ СН'!$F$15</f>
        <v>145.75746186999999</v>
      </c>
      <c r="M249" s="36">
        <f>SUMIFS(СВЦЭМ!$F$39:$F$782,СВЦЭМ!$A$39:$A$782,$A249,СВЦЭМ!$B$39:$B$782,M$226)+'СЕТ СН'!$F$15</f>
        <v>144.0586117</v>
      </c>
      <c r="N249" s="36">
        <f>SUMIFS(СВЦЭМ!$F$39:$F$782,СВЦЭМ!$A$39:$A$782,$A249,СВЦЭМ!$B$39:$B$782,N$226)+'СЕТ СН'!$F$15</f>
        <v>145.90179762</v>
      </c>
      <c r="O249" s="36">
        <f>SUMIFS(СВЦЭМ!$F$39:$F$782,СВЦЭМ!$A$39:$A$782,$A249,СВЦЭМ!$B$39:$B$782,O$226)+'СЕТ СН'!$F$15</f>
        <v>153.08382803000001</v>
      </c>
      <c r="P249" s="36">
        <f>SUMIFS(СВЦЭМ!$F$39:$F$782,СВЦЭМ!$A$39:$A$782,$A249,СВЦЭМ!$B$39:$B$782,P$226)+'СЕТ СН'!$F$15</f>
        <v>149.70960914</v>
      </c>
      <c r="Q249" s="36">
        <f>SUMIFS(СВЦЭМ!$F$39:$F$782,СВЦЭМ!$A$39:$A$782,$A249,СВЦЭМ!$B$39:$B$782,Q$226)+'СЕТ СН'!$F$15</f>
        <v>148.53559458000001</v>
      </c>
      <c r="R249" s="36">
        <f>SUMIFS(СВЦЭМ!$F$39:$F$782,СВЦЭМ!$A$39:$A$782,$A249,СВЦЭМ!$B$39:$B$782,R$226)+'СЕТ СН'!$F$15</f>
        <v>148.18651044999999</v>
      </c>
      <c r="S249" s="36">
        <f>SUMIFS(СВЦЭМ!$F$39:$F$782,СВЦЭМ!$A$39:$A$782,$A249,СВЦЭМ!$B$39:$B$782,S$226)+'СЕТ СН'!$F$15</f>
        <v>151.45533897999999</v>
      </c>
      <c r="T249" s="36">
        <f>SUMIFS(СВЦЭМ!$F$39:$F$782,СВЦЭМ!$A$39:$A$782,$A249,СВЦЭМ!$B$39:$B$782,T$226)+'СЕТ СН'!$F$15</f>
        <v>147.25981024999999</v>
      </c>
      <c r="U249" s="36">
        <f>SUMIFS(СВЦЭМ!$F$39:$F$782,СВЦЭМ!$A$39:$A$782,$A249,СВЦЭМ!$B$39:$B$782,U$226)+'СЕТ СН'!$F$15</f>
        <v>140.37954611999999</v>
      </c>
      <c r="V249" s="36">
        <f>SUMIFS(СВЦЭМ!$F$39:$F$782,СВЦЭМ!$A$39:$A$782,$A249,СВЦЭМ!$B$39:$B$782,V$226)+'СЕТ СН'!$F$15</f>
        <v>144.30372969000001</v>
      </c>
      <c r="W249" s="36">
        <f>SUMIFS(СВЦЭМ!$F$39:$F$782,СВЦЭМ!$A$39:$A$782,$A249,СВЦЭМ!$B$39:$B$782,W$226)+'СЕТ СН'!$F$15</f>
        <v>148.27600006</v>
      </c>
      <c r="X249" s="36">
        <f>SUMIFS(СВЦЭМ!$F$39:$F$782,СВЦЭМ!$A$39:$A$782,$A249,СВЦЭМ!$B$39:$B$782,X$226)+'СЕТ СН'!$F$15</f>
        <v>140.49627411</v>
      </c>
      <c r="Y249" s="36">
        <f>SUMIFS(СВЦЭМ!$F$39:$F$782,СВЦЭМ!$A$39:$A$782,$A249,СВЦЭМ!$B$39:$B$782,Y$226)+'СЕТ СН'!$F$15</f>
        <v>137.67917478999999</v>
      </c>
    </row>
    <row r="250" spans="1:25" ht="15.75" x14ac:dyDescent="0.2">
      <c r="A250" s="35">
        <f t="shared" si="6"/>
        <v>44310</v>
      </c>
      <c r="B250" s="36">
        <f>SUMIFS(СВЦЭМ!$F$39:$F$782,СВЦЭМ!$A$39:$A$782,$A250,СВЦЭМ!$B$39:$B$782,B$226)+'СЕТ СН'!$F$15</f>
        <v>176.78600076999999</v>
      </c>
      <c r="C250" s="36">
        <f>SUMIFS(СВЦЭМ!$F$39:$F$782,СВЦЭМ!$A$39:$A$782,$A250,СВЦЭМ!$B$39:$B$782,C$226)+'СЕТ СН'!$F$15</f>
        <v>193.63304847000001</v>
      </c>
      <c r="D250" s="36">
        <f>SUMIFS(СВЦЭМ!$F$39:$F$782,СВЦЭМ!$A$39:$A$782,$A250,СВЦЭМ!$B$39:$B$782,D$226)+'СЕТ СН'!$F$15</f>
        <v>204.57686267</v>
      </c>
      <c r="E250" s="36">
        <f>SUMIFS(СВЦЭМ!$F$39:$F$782,СВЦЭМ!$A$39:$A$782,$A250,СВЦЭМ!$B$39:$B$782,E$226)+'СЕТ СН'!$F$15</f>
        <v>202.91577246</v>
      </c>
      <c r="F250" s="36">
        <f>SUMIFS(СВЦЭМ!$F$39:$F$782,СВЦЭМ!$A$39:$A$782,$A250,СВЦЭМ!$B$39:$B$782,F$226)+'СЕТ СН'!$F$15</f>
        <v>205.48308337</v>
      </c>
      <c r="G250" s="36">
        <f>SUMIFS(СВЦЭМ!$F$39:$F$782,СВЦЭМ!$A$39:$A$782,$A250,СВЦЭМ!$B$39:$B$782,G$226)+'СЕТ СН'!$F$15</f>
        <v>200.59907405000001</v>
      </c>
      <c r="H250" s="36">
        <f>SUMIFS(СВЦЭМ!$F$39:$F$782,СВЦЭМ!$A$39:$A$782,$A250,СВЦЭМ!$B$39:$B$782,H$226)+'СЕТ СН'!$F$15</f>
        <v>192.85595760999999</v>
      </c>
      <c r="I250" s="36">
        <f>SUMIFS(СВЦЭМ!$F$39:$F$782,СВЦЭМ!$A$39:$A$782,$A250,СВЦЭМ!$B$39:$B$782,I$226)+'СЕТ СН'!$F$15</f>
        <v>184.96938476</v>
      </c>
      <c r="J250" s="36">
        <f>SUMIFS(СВЦЭМ!$F$39:$F$782,СВЦЭМ!$A$39:$A$782,$A250,СВЦЭМ!$B$39:$B$782,J$226)+'СЕТ СН'!$F$15</f>
        <v>168.76340590000001</v>
      </c>
      <c r="K250" s="36">
        <f>SUMIFS(СВЦЭМ!$F$39:$F$782,СВЦЭМ!$A$39:$A$782,$A250,СВЦЭМ!$B$39:$B$782,K$226)+'СЕТ СН'!$F$15</f>
        <v>156.27830322</v>
      </c>
      <c r="L250" s="36">
        <f>SUMIFS(СВЦЭМ!$F$39:$F$782,СВЦЭМ!$A$39:$A$782,$A250,СВЦЭМ!$B$39:$B$782,L$226)+'СЕТ СН'!$F$15</f>
        <v>155.5196626</v>
      </c>
      <c r="M250" s="36">
        <f>SUMIFS(СВЦЭМ!$F$39:$F$782,СВЦЭМ!$A$39:$A$782,$A250,СВЦЭМ!$B$39:$B$782,M$226)+'СЕТ СН'!$F$15</f>
        <v>158.05080172000001</v>
      </c>
      <c r="N250" s="36">
        <f>SUMIFS(СВЦЭМ!$F$39:$F$782,СВЦЭМ!$A$39:$A$782,$A250,СВЦЭМ!$B$39:$B$782,N$226)+'СЕТ СН'!$F$15</f>
        <v>162.24900957</v>
      </c>
      <c r="O250" s="36">
        <f>SUMIFS(СВЦЭМ!$F$39:$F$782,СВЦЭМ!$A$39:$A$782,$A250,СВЦЭМ!$B$39:$B$782,O$226)+'СЕТ СН'!$F$15</f>
        <v>173.29511029</v>
      </c>
      <c r="P250" s="36">
        <f>SUMIFS(СВЦЭМ!$F$39:$F$782,СВЦЭМ!$A$39:$A$782,$A250,СВЦЭМ!$B$39:$B$782,P$226)+'СЕТ СН'!$F$15</f>
        <v>183.65241578000001</v>
      </c>
      <c r="Q250" s="36">
        <f>SUMIFS(СВЦЭМ!$F$39:$F$782,СВЦЭМ!$A$39:$A$782,$A250,СВЦЭМ!$B$39:$B$782,Q$226)+'СЕТ СН'!$F$15</f>
        <v>184.75022716999999</v>
      </c>
      <c r="R250" s="36">
        <f>SUMIFS(СВЦЭМ!$F$39:$F$782,СВЦЭМ!$A$39:$A$782,$A250,СВЦЭМ!$B$39:$B$782,R$226)+'СЕТ СН'!$F$15</f>
        <v>183.56085748000001</v>
      </c>
      <c r="S250" s="36">
        <f>SUMIFS(СВЦЭМ!$F$39:$F$782,СВЦЭМ!$A$39:$A$782,$A250,СВЦЭМ!$B$39:$B$782,S$226)+'СЕТ СН'!$F$15</f>
        <v>179.38802827999999</v>
      </c>
      <c r="T250" s="36">
        <f>SUMIFS(СВЦЭМ!$F$39:$F$782,СВЦЭМ!$A$39:$A$782,$A250,СВЦЭМ!$B$39:$B$782,T$226)+'СЕТ СН'!$F$15</f>
        <v>164.71841239</v>
      </c>
      <c r="U250" s="36">
        <f>SUMIFS(СВЦЭМ!$F$39:$F$782,СВЦЭМ!$A$39:$A$782,$A250,СВЦЭМ!$B$39:$B$782,U$226)+'СЕТ СН'!$F$15</f>
        <v>152.57725511999999</v>
      </c>
      <c r="V250" s="36">
        <f>SUMIFS(СВЦЭМ!$F$39:$F$782,СВЦЭМ!$A$39:$A$782,$A250,СВЦЭМ!$B$39:$B$782,V$226)+'СЕТ СН'!$F$15</f>
        <v>142.6034501</v>
      </c>
      <c r="W250" s="36">
        <f>SUMIFS(СВЦЭМ!$F$39:$F$782,СВЦЭМ!$A$39:$A$782,$A250,СВЦЭМ!$B$39:$B$782,W$226)+'СЕТ СН'!$F$15</f>
        <v>147.64723140000001</v>
      </c>
      <c r="X250" s="36">
        <f>SUMIFS(СВЦЭМ!$F$39:$F$782,СВЦЭМ!$A$39:$A$782,$A250,СВЦЭМ!$B$39:$B$782,X$226)+'СЕТ СН'!$F$15</f>
        <v>151.49675066</v>
      </c>
      <c r="Y250" s="36">
        <f>SUMIFS(СВЦЭМ!$F$39:$F$782,СВЦЭМ!$A$39:$A$782,$A250,СВЦЭМ!$B$39:$B$782,Y$226)+'СЕТ СН'!$F$15</f>
        <v>162.43684085000001</v>
      </c>
    </row>
    <row r="251" spans="1:25" ht="15.75" x14ac:dyDescent="0.2">
      <c r="A251" s="35">
        <f t="shared" si="6"/>
        <v>44311</v>
      </c>
      <c r="B251" s="36">
        <f>SUMIFS(СВЦЭМ!$F$39:$F$782,СВЦЭМ!$A$39:$A$782,$A251,СВЦЭМ!$B$39:$B$782,B$226)+'СЕТ СН'!$F$15</f>
        <v>168.66560351000001</v>
      </c>
      <c r="C251" s="36">
        <f>SUMIFS(СВЦЭМ!$F$39:$F$782,СВЦЭМ!$A$39:$A$782,$A251,СВЦЭМ!$B$39:$B$782,C$226)+'СЕТ СН'!$F$15</f>
        <v>177.25434679</v>
      </c>
      <c r="D251" s="36">
        <f>SUMIFS(СВЦЭМ!$F$39:$F$782,СВЦЭМ!$A$39:$A$782,$A251,СВЦЭМ!$B$39:$B$782,D$226)+'СЕТ СН'!$F$15</f>
        <v>167.89837327000001</v>
      </c>
      <c r="E251" s="36">
        <f>SUMIFS(СВЦЭМ!$F$39:$F$782,СВЦЭМ!$A$39:$A$782,$A251,СВЦЭМ!$B$39:$B$782,E$226)+'СЕТ СН'!$F$15</f>
        <v>165.90503197999999</v>
      </c>
      <c r="F251" s="36">
        <f>SUMIFS(СВЦЭМ!$F$39:$F$782,СВЦЭМ!$A$39:$A$782,$A251,СВЦЭМ!$B$39:$B$782,F$226)+'СЕТ СН'!$F$15</f>
        <v>165.68886412000001</v>
      </c>
      <c r="G251" s="36">
        <f>SUMIFS(СВЦЭМ!$F$39:$F$782,СВЦЭМ!$A$39:$A$782,$A251,СВЦЭМ!$B$39:$B$782,G$226)+'СЕТ СН'!$F$15</f>
        <v>166.57939365999999</v>
      </c>
      <c r="H251" s="36">
        <f>SUMIFS(СВЦЭМ!$F$39:$F$782,СВЦЭМ!$A$39:$A$782,$A251,СВЦЭМ!$B$39:$B$782,H$226)+'СЕТ СН'!$F$15</f>
        <v>167.81787645</v>
      </c>
      <c r="I251" s="36">
        <f>SUMIFS(СВЦЭМ!$F$39:$F$782,СВЦЭМ!$A$39:$A$782,$A251,СВЦЭМ!$B$39:$B$782,I$226)+'СЕТ СН'!$F$15</f>
        <v>171.52616209000001</v>
      </c>
      <c r="J251" s="36">
        <f>SUMIFS(СВЦЭМ!$F$39:$F$782,СВЦЭМ!$A$39:$A$782,$A251,СВЦЭМ!$B$39:$B$782,J$226)+'СЕТ СН'!$F$15</f>
        <v>161.21858223999999</v>
      </c>
      <c r="K251" s="36">
        <f>SUMIFS(СВЦЭМ!$F$39:$F$782,СВЦЭМ!$A$39:$A$782,$A251,СВЦЭМ!$B$39:$B$782,K$226)+'СЕТ СН'!$F$15</f>
        <v>148.66239257999999</v>
      </c>
      <c r="L251" s="36">
        <f>SUMIFS(СВЦЭМ!$F$39:$F$782,СВЦЭМ!$A$39:$A$782,$A251,СВЦЭМ!$B$39:$B$782,L$226)+'СЕТ СН'!$F$15</f>
        <v>149.76008279999999</v>
      </c>
      <c r="M251" s="36">
        <f>SUMIFS(СВЦЭМ!$F$39:$F$782,СВЦЭМ!$A$39:$A$782,$A251,СВЦЭМ!$B$39:$B$782,M$226)+'СЕТ СН'!$F$15</f>
        <v>149.32282161000001</v>
      </c>
      <c r="N251" s="36">
        <f>SUMIFS(СВЦЭМ!$F$39:$F$782,СВЦЭМ!$A$39:$A$782,$A251,СВЦЭМ!$B$39:$B$782,N$226)+'СЕТ СН'!$F$15</f>
        <v>153.91185469999999</v>
      </c>
      <c r="O251" s="36">
        <f>SUMIFS(СВЦЭМ!$F$39:$F$782,СВЦЭМ!$A$39:$A$782,$A251,СВЦЭМ!$B$39:$B$782,O$226)+'СЕТ СН'!$F$15</f>
        <v>166.02467887</v>
      </c>
      <c r="P251" s="36">
        <f>SUMIFS(СВЦЭМ!$F$39:$F$782,СВЦЭМ!$A$39:$A$782,$A251,СВЦЭМ!$B$39:$B$782,P$226)+'СЕТ СН'!$F$15</f>
        <v>163.57703579</v>
      </c>
      <c r="Q251" s="36">
        <f>SUMIFS(СВЦЭМ!$F$39:$F$782,СВЦЭМ!$A$39:$A$782,$A251,СВЦЭМ!$B$39:$B$782,Q$226)+'СЕТ СН'!$F$15</f>
        <v>158.56826662</v>
      </c>
      <c r="R251" s="36">
        <f>SUMIFS(СВЦЭМ!$F$39:$F$782,СВЦЭМ!$A$39:$A$782,$A251,СВЦЭМ!$B$39:$B$782,R$226)+'СЕТ СН'!$F$15</f>
        <v>159.47672439999999</v>
      </c>
      <c r="S251" s="36">
        <f>SUMIFS(СВЦЭМ!$F$39:$F$782,СВЦЭМ!$A$39:$A$782,$A251,СВЦЭМ!$B$39:$B$782,S$226)+'СЕТ СН'!$F$15</f>
        <v>164.28676598000001</v>
      </c>
      <c r="T251" s="36">
        <f>SUMIFS(СВЦЭМ!$F$39:$F$782,СВЦЭМ!$A$39:$A$782,$A251,СВЦЭМ!$B$39:$B$782,T$226)+'СЕТ СН'!$F$15</f>
        <v>151.77162841000001</v>
      </c>
      <c r="U251" s="36">
        <f>SUMIFS(СВЦЭМ!$F$39:$F$782,СВЦЭМ!$A$39:$A$782,$A251,СВЦЭМ!$B$39:$B$782,U$226)+'СЕТ СН'!$F$15</f>
        <v>139.47966445</v>
      </c>
      <c r="V251" s="36">
        <f>SUMIFS(СВЦЭМ!$F$39:$F$782,СВЦЭМ!$A$39:$A$782,$A251,СВЦЭМ!$B$39:$B$782,V$226)+'СЕТ СН'!$F$15</f>
        <v>136.32034031000001</v>
      </c>
      <c r="W251" s="36">
        <f>SUMIFS(СВЦЭМ!$F$39:$F$782,СВЦЭМ!$A$39:$A$782,$A251,СВЦЭМ!$B$39:$B$782,W$226)+'СЕТ СН'!$F$15</f>
        <v>139.58144328</v>
      </c>
      <c r="X251" s="36">
        <f>SUMIFS(СВЦЭМ!$F$39:$F$782,СВЦЭМ!$A$39:$A$782,$A251,СВЦЭМ!$B$39:$B$782,X$226)+'СЕТ СН'!$F$15</f>
        <v>135.36026332</v>
      </c>
      <c r="Y251" s="36">
        <f>SUMIFS(СВЦЭМ!$F$39:$F$782,СВЦЭМ!$A$39:$A$782,$A251,СВЦЭМ!$B$39:$B$782,Y$226)+'СЕТ СН'!$F$15</f>
        <v>139.11912258999999</v>
      </c>
    </row>
    <row r="252" spans="1:25" ht="15.75" x14ac:dyDescent="0.2">
      <c r="A252" s="35">
        <f t="shared" si="6"/>
        <v>44312</v>
      </c>
      <c r="B252" s="36">
        <f>SUMIFS(СВЦЭМ!$F$39:$F$782,СВЦЭМ!$A$39:$A$782,$A252,СВЦЭМ!$B$39:$B$782,B$226)+'СЕТ СН'!$F$15</f>
        <v>157.38080937999999</v>
      </c>
      <c r="C252" s="36">
        <f>SUMIFS(СВЦЭМ!$F$39:$F$782,СВЦЭМ!$A$39:$A$782,$A252,СВЦЭМ!$B$39:$B$782,C$226)+'СЕТ СН'!$F$15</f>
        <v>158.74844211999999</v>
      </c>
      <c r="D252" s="36">
        <f>SUMIFS(СВЦЭМ!$F$39:$F$782,СВЦЭМ!$A$39:$A$782,$A252,СВЦЭМ!$B$39:$B$782,D$226)+'СЕТ СН'!$F$15</f>
        <v>165.61452709</v>
      </c>
      <c r="E252" s="36">
        <f>SUMIFS(СВЦЭМ!$F$39:$F$782,СВЦЭМ!$A$39:$A$782,$A252,СВЦЭМ!$B$39:$B$782,E$226)+'СЕТ СН'!$F$15</f>
        <v>165.14074647000001</v>
      </c>
      <c r="F252" s="36">
        <f>SUMIFS(СВЦЭМ!$F$39:$F$782,СВЦЭМ!$A$39:$A$782,$A252,СВЦЭМ!$B$39:$B$782,F$226)+'СЕТ СН'!$F$15</f>
        <v>167.56102118999999</v>
      </c>
      <c r="G252" s="36">
        <f>SUMIFS(СВЦЭМ!$F$39:$F$782,СВЦЭМ!$A$39:$A$782,$A252,СВЦЭМ!$B$39:$B$782,G$226)+'СЕТ СН'!$F$15</f>
        <v>169.96127752000001</v>
      </c>
      <c r="H252" s="36">
        <f>SUMIFS(СВЦЭМ!$F$39:$F$782,СВЦЭМ!$A$39:$A$782,$A252,СВЦЭМ!$B$39:$B$782,H$226)+'СЕТ СН'!$F$15</f>
        <v>176.46223975999999</v>
      </c>
      <c r="I252" s="36">
        <f>SUMIFS(СВЦЭМ!$F$39:$F$782,СВЦЭМ!$A$39:$A$782,$A252,СВЦЭМ!$B$39:$B$782,I$226)+'СЕТ СН'!$F$15</f>
        <v>166.21734230999999</v>
      </c>
      <c r="J252" s="36">
        <f>SUMIFS(СВЦЭМ!$F$39:$F$782,СВЦЭМ!$A$39:$A$782,$A252,СВЦЭМ!$B$39:$B$782,J$226)+'СЕТ СН'!$F$15</f>
        <v>161.01556816999999</v>
      </c>
      <c r="K252" s="36">
        <f>SUMIFS(СВЦЭМ!$F$39:$F$782,СВЦЭМ!$A$39:$A$782,$A252,СВЦЭМ!$B$39:$B$782,K$226)+'СЕТ СН'!$F$15</f>
        <v>149.97275192999999</v>
      </c>
      <c r="L252" s="36">
        <f>SUMIFS(СВЦЭМ!$F$39:$F$782,СВЦЭМ!$A$39:$A$782,$A252,СВЦЭМ!$B$39:$B$782,L$226)+'СЕТ СН'!$F$15</f>
        <v>150.17097634999999</v>
      </c>
      <c r="M252" s="36">
        <f>SUMIFS(СВЦЭМ!$F$39:$F$782,СВЦЭМ!$A$39:$A$782,$A252,СВЦЭМ!$B$39:$B$782,M$226)+'СЕТ СН'!$F$15</f>
        <v>150.3587077</v>
      </c>
      <c r="N252" s="36">
        <f>SUMIFS(СВЦЭМ!$F$39:$F$782,СВЦЭМ!$A$39:$A$782,$A252,СВЦЭМ!$B$39:$B$782,N$226)+'СЕТ СН'!$F$15</f>
        <v>155.37260556999999</v>
      </c>
      <c r="O252" s="36">
        <f>SUMIFS(СВЦЭМ!$F$39:$F$782,СВЦЭМ!$A$39:$A$782,$A252,СВЦЭМ!$B$39:$B$782,O$226)+'СЕТ СН'!$F$15</f>
        <v>164.52448254999999</v>
      </c>
      <c r="P252" s="36">
        <f>SUMIFS(СВЦЭМ!$F$39:$F$782,СВЦЭМ!$A$39:$A$782,$A252,СВЦЭМ!$B$39:$B$782,P$226)+'СЕТ СН'!$F$15</f>
        <v>173.58084851000001</v>
      </c>
      <c r="Q252" s="36">
        <f>SUMIFS(СВЦЭМ!$F$39:$F$782,СВЦЭМ!$A$39:$A$782,$A252,СВЦЭМ!$B$39:$B$782,Q$226)+'СЕТ СН'!$F$15</f>
        <v>175.17238008000001</v>
      </c>
      <c r="R252" s="36">
        <f>SUMIFS(СВЦЭМ!$F$39:$F$782,СВЦЭМ!$A$39:$A$782,$A252,СВЦЭМ!$B$39:$B$782,R$226)+'СЕТ СН'!$F$15</f>
        <v>171.53993727</v>
      </c>
      <c r="S252" s="36">
        <f>SUMIFS(СВЦЭМ!$F$39:$F$782,СВЦЭМ!$A$39:$A$782,$A252,СВЦЭМ!$B$39:$B$782,S$226)+'СЕТ СН'!$F$15</f>
        <v>167.40364288000001</v>
      </c>
      <c r="T252" s="36">
        <f>SUMIFS(СВЦЭМ!$F$39:$F$782,СВЦЭМ!$A$39:$A$782,$A252,СВЦЭМ!$B$39:$B$782,T$226)+'СЕТ СН'!$F$15</f>
        <v>156.42755328000001</v>
      </c>
      <c r="U252" s="36">
        <f>SUMIFS(СВЦЭМ!$F$39:$F$782,СВЦЭМ!$A$39:$A$782,$A252,СВЦЭМ!$B$39:$B$782,U$226)+'СЕТ СН'!$F$15</f>
        <v>146.56619112999999</v>
      </c>
      <c r="V252" s="36">
        <f>SUMIFS(СВЦЭМ!$F$39:$F$782,СВЦЭМ!$A$39:$A$782,$A252,СВЦЭМ!$B$39:$B$782,V$226)+'СЕТ СН'!$F$15</f>
        <v>146.06506192000001</v>
      </c>
      <c r="W252" s="36">
        <f>SUMIFS(СВЦЭМ!$F$39:$F$782,СВЦЭМ!$A$39:$A$782,$A252,СВЦЭМ!$B$39:$B$782,W$226)+'СЕТ СН'!$F$15</f>
        <v>148.58335679999999</v>
      </c>
      <c r="X252" s="36">
        <f>SUMIFS(СВЦЭМ!$F$39:$F$782,СВЦЭМ!$A$39:$A$782,$A252,СВЦЭМ!$B$39:$B$782,X$226)+'СЕТ СН'!$F$15</f>
        <v>148.05901205000001</v>
      </c>
      <c r="Y252" s="36">
        <f>SUMIFS(СВЦЭМ!$F$39:$F$782,СВЦЭМ!$A$39:$A$782,$A252,СВЦЭМ!$B$39:$B$782,Y$226)+'СЕТ СН'!$F$15</f>
        <v>156.16409755000001</v>
      </c>
    </row>
    <row r="253" spans="1:25" ht="15.75" x14ac:dyDescent="0.2">
      <c r="A253" s="35">
        <f t="shared" si="6"/>
        <v>44313</v>
      </c>
      <c r="B253" s="36">
        <f>SUMIFS(СВЦЭМ!$F$39:$F$782,СВЦЭМ!$A$39:$A$782,$A253,СВЦЭМ!$B$39:$B$782,B$226)+'СЕТ СН'!$F$15</f>
        <v>196.9995715</v>
      </c>
      <c r="C253" s="36">
        <f>SUMIFS(СВЦЭМ!$F$39:$F$782,СВЦЭМ!$A$39:$A$782,$A253,СВЦЭМ!$B$39:$B$782,C$226)+'СЕТ СН'!$F$15</f>
        <v>211.72140293000001</v>
      </c>
      <c r="D253" s="36">
        <f>SUMIFS(СВЦЭМ!$F$39:$F$782,СВЦЭМ!$A$39:$A$782,$A253,СВЦЭМ!$B$39:$B$782,D$226)+'СЕТ СН'!$F$15</f>
        <v>207.25750500999999</v>
      </c>
      <c r="E253" s="36">
        <f>SUMIFS(СВЦЭМ!$F$39:$F$782,СВЦЭМ!$A$39:$A$782,$A253,СВЦЭМ!$B$39:$B$782,E$226)+'СЕТ СН'!$F$15</f>
        <v>206.64876860000001</v>
      </c>
      <c r="F253" s="36">
        <f>SUMIFS(СВЦЭМ!$F$39:$F$782,СВЦЭМ!$A$39:$A$782,$A253,СВЦЭМ!$B$39:$B$782,F$226)+'СЕТ СН'!$F$15</f>
        <v>206.62241164</v>
      </c>
      <c r="G253" s="36">
        <f>SUMIFS(СВЦЭМ!$F$39:$F$782,СВЦЭМ!$A$39:$A$782,$A253,СВЦЭМ!$B$39:$B$782,G$226)+'СЕТ СН'!$F$15</f>
        <v>208.44248116</v>
      </c>
      <c r="H253" s="36">
        <f>SUMIFS(СВЦЭМ!$F$39:$F$782,СВЦЭМ!$A$39:$A$782,$A253,СВЦЭМ!$B$39:$B$782,H$226)+'СЕТ СН'!$F$15</f>
        <v>210.76794236999999</v>
      </c>
      <c r="I253" s="36">
        <f>SUMIFS(СВЦЭМ!$F$39:$F$782,СВЦЭМ!$A$39:$A$782,$A253,СВЦЭМ!$B$39:$B$782,I$226)+'СЕТ СН'!$F$15</f>
        <v>198.61610895999999</v>
      </c>
      <c r="J253" s="36">
        <f>SUMIFS(СВЦЭМ!$F$39:$F$782,СВЦЭМ!$A$39:$A$782,$A253,СВЦЭМ!$B$39:$B$782,J$226)+'СЕТ СН'!$F$15</f>
        <v>184.64468392000001</v>
      </c>
      <c r="K253" s="36">
        <f>SUMIFS(СВЦЭМ!$F$39:$F$782,СВЦЭМ!$A$39:$A$782,$A253,СВЦЭМ!$B$39:$B$782,K$226)+'СЕТ СН'!$F$15</f>
        <v>175.66171184000001</v>
      </c>
      <c r="L253" s="36">
        <f>SUMIFS(СВЦЭМ!$F$39:$F$782,СВЦЭМ!$A$39:$A$782,$A253,СВЦЭМ!$B$39:$B$782,L$226)+'СЕТ СН'!$F$15</f>
        <v>176.85801456999999</v>
      </c>
      <c r="M253" s="36">
        <f>SUMIFS(СВЦЭМ!$F$39:$F$782,СВЦЭМ!$A$39:$A$782,$A253,СВЦЭМ!$B$39:$B$782,M$226)+'СЕТ СН'!$F$15</f>
        <v>178.89716669000001</v>
      </c>
      <c r="N253" s="36">
        <f>SUMIFS(СВЦЭМ!$F$39:$F$782,СВЦЭМ!$A$39:$A$782,$A253,СВЦЭМ!$B$39:$B$782,N$226)+'СЕТ СН'!$F$15</f>
        <v>184.05646285</v>
      </c>
      <c r="O253" s="36">
        <f>SUMIFS(СВЦЭМ!$F$39:$F$782,СВЦЭМ!$A$39:$A$782,$A253,СВЦЭМ!$B$39:$B$782,O$226)+'СЕТ СН'!$F$15</f>
        <v>193.37027128</v>
      </c>
      <c r="P253" s="36">
        <f>SUMIFS(СВЦЭМ!$F$39:$F$782,СВЦЭМ!$A$39:$A$782,$A253,СВЦЭМ!$B$39:$B$782,P$226)+'СЕТ СН'!$F$15</f>
        <v>196.23227476</v>
      </c>
      <c r="Q253" s="36">
        <f>SUMIFS(СВЦЭМ!$F$39:$F$782,СВЦЭМ!$A$39:$A$782,$A253,СВЦЭМ!$B$39:$B$782,Q$226)+'СЕТ СН'!$F$15</f>
        <v>193.35228579</v>
      </c>
      <c r="R253" s="36">
        <f>SUMIFS(СВЦЭМ!$F$39:$F$782,СВЦЭМ!$A$39:$A$782,$A253,СВЦЭМ!$B$39:$B$782,R$226)+'СЕТ СН'!$F$15</f>
        <v>193.47752456000001</v>
      </c>
      <c r="S253" s="36">
        <f>SUMIFS(СВЦЭМ!$F$39:$F$782,СВЦЭМ!$A$39:$A$782,$A253,СВЦЭМ!$B$39:$B$782,S$226)+'СЕТ СН'!$F$15</f>
        <v>197.35094047999999</v>
      </c>
      <c r="T253" s="36">
        <f>SUMIFS(СВЦЭМ!$F$39:$F$782,СВЦЭМ!$A$39:$A$782,$A253,СВЦЭМ!$B$39:$B$782,T$226)+'СЕТ СН'!$F$15</f>
        <v>183.23341945000001</v>
      </c>
      <c r="U253" s="36">
        <f>SUMIFS(СВЦЭМ!$F$39:$F$782,СВЦЭМ!$A$39:$A$782,$A253,СВЦЭМ!$B$39:$B$782,U$226)+'СЕТ СН'!$F$15</f>
        <v>168.85067007000001</v>
      </c>
      <c r="V253" s="36">
        <f>SUMIFS(СВЦЭМ!$F$39:$F$782,СВЦЭМ!$A$39:$A$782,$A253,СВЦЭМ!$B$39:$B$782,V$226)+'СЕТ СН'!$F$15</f>
        <v>165.66225614999999</v>
      </c>
      <c r="W253" s="36">
        <f>SUMIFS(СВЦЭМ!$F$39:$F$782,СВЦЭМ!$A$39:$A$782,$A253,СВЦЭМ!$B$39:$B$782,W$226)+'СЕТ СН'!$F$15</f>
        <v>167.25064922999999</v>
      </c>
      <c r="X253" s="36">
        <f>SUMIFS(СВЦЭМ!$F$39:$F$782,СВЦЭМ!$A$39:$A$782,$A253,СВЦЭМ!$B$39:$B$782,X$226)+'СЕТ СН'!$F$15</f>
        <v>166.72196951999999</v>
      </c>
      <c r="Y253" s="36">
        <f>SUMIFS(СВЦЭМ!$F$39:$F$782,СВЦЭМ!$A$39:$A$782,$A253,СВЦЭМ!$B$39:$B$782,Y$226)+'СЕТ СН'!$F$15</f>
        <v>173.80272829</v>
      </c>
    </row>
    <row r="254" spans="1:25" ht="15.75" x14ac:dyDescent="0.2">
      <c r="A254" s="35">
        <f t="shared" si="6"/>
        <v>44314</v>
      </c>
      <c r="B254" s="36">
        <f>SUMIFS(СВЦЭМ!$F$39:$F$782,СВЦЭМ!$A$39:$A$782,$A254,СВЦЭМ!$B$39:$B$782,B$226)+'СЕТ СН'!$F$15</f>
        <v>196.88788120000001</v>
      </c>
      <c r="C254" s="36">
        <f>SUMIFS(СВЦЭМ!$F$39:$F$782,СВЦЭМ!$A$39:$A$782,$A254,СВЦЭМ!$B$39:$B$782,C$226)+'СЕТ СН'!$F$15</f>
        <v>211.91701094000001</v>
      </c>
      <c r="D254" s="36">
        <f>SUMIFS(СВЦЭМ!$F$39:$F$782,СВЦЭМ!$A$39:$A$782,$A254,СВЦЭМ!$B$39:$B$782,D$226)+'СЕТ СН'!$F$15</f>
        <v>216.03865728</v>
      </c>
      <c r="E254" s="36">
        <f>SUMIFS(СВЦЭМ!$F$39:$F$782,СВЦЭМ!$A$39:$A$782,$A254,СВЦЭМ!$B$39:$B$782,E$226)+'СЕТ СН'!$F$15</f>
        <v>216.03982482000001</v>
      </c>
      <c r="F254" s="36">
        <f>SUMIFS(СВЦЭМ!$F$39:$F$782,СВЦЭМ!$A$39:$A$782,$A254,СВЦЭМ!$B$39:$B$782,F$226)+'СЕТ СН'!$F$15</f>
        <v>217.81435542</v>
      </c>
      <c r="G254" s="36">
        <f>SUMIFS(СВЦЭМ!$F$39:$F$782,СВЦЭМ!$A$39:$A$782,$A254,СВЦЭМ!$B$39:$B$782,G$226)+'СЕТ СН'!$F$15</f>
        <v>219.06571205</v>
      </c>
      <c r="H254" s="36">
        <f>SUMIFS(СВЦЭМ!$F$39:$F$782,СВЦЭМ!$A$39:$A$782,$A254,СВЦЭМ!$B$39:$B$782,H$226)+'СЕТ СН'!$F$15</f>
        <v>217.27499928</v>
      </c>
      <c r="I254" s="36">
        <f>SUMIFS(СВЦЭМ!$F$39:$F$782,СВЦЭМ!$A$39:$A$782,$A254,СВЦЭМ!$B$39:$B$782,I$226)+'СЕТ СН'!$F$15</f>
        <v>202.68149453000001</v>
      </c>
      <c r="J254" s="36">
        <f>SUMIFS(СВЦЭМ!$F$39:$F$782,СВЦЭМ!$A$39:$A$782,$A254,СВЦЭМ!$B$39:$B$782,J$226)+'СЕТ СН'!$F$15</f>
        <v>188.58267311</v>
      </c>
      <c r="K254" s="36">
        <f>SUMIFS(СВЦЭМ!$F$39:$F$782,СВЦЭМ!$A$39:$A$782,$A254,СВЦЭМ!$B$39:$B$782,K$226)+'СЕТ СН'!$F$15</f>
        <v>177.58722936999999</v>
      </c>
      <c r="L254" s="36">
        <f>SUMIFS(СВЦЭМ!$F$39:$F$782,СВЦЭМ!$A$39:$A$782,$A254,СВЦЭМ!$B$39:$B$782,L$226)+'СЕТ СН'!$F$15</f>
        <v>176.93127928999999</v>
      </c>
      <c r="M254" s="36">
        <f>SUMIFS(СВЦЭМ!$F$39:$F$782,СВЦЭМ!$A$39:$A$782,$A254,СВЦЭМ!$B$39:$B$782,M$226)+'СЕТ СН'!$F$15</f>
        <v>179.56549815</v>
      </c>
      <c r="N254" s="36">
        <f>SUMIFS(СВЦЭМ!$F$39:$F$782,СВЦЭМ!$A$39:$A$782,$A254,СВЦЭМ!$B$39:$B$782,N$226)+'СЕТ СН'!$F$15</f>
        <v>186.71328846</v>
      </c>
      <c r="O254" s="36">
        <f>SUMIFS(СВЦЭМ!$F$39:$F$782,СВЦЭМ!$A$39:$A$782,$A254,СВЦЭМ!$B$39:$B$782,O$226)+'СЕТ СН'!$F$15</f>
        <v>194.04148676</v>
      </c>
      <c r="P254" s="36">
        <f>SUMIFS(СВЦЭМ!$F$39:$F$782,СВЦЭМ!$A$39:$A$782,$A254,СВЦЭМ!$B$39:$B$782,P$226)+'СЕТ СН'!$F$15</f>
        <v>202.50497425</v>
      </c>
      <c r="Q254" s="36">
        <f>SUMIFS(СВЦЭМ!$F$39:$F$782,СВЦЭМ!$A$39:$A$782,$A254,СВЦЭМ!$B$39:$B$782,Q$226)+'СЕТ СН'!$F$15</f>
        <v>202.74901636000001</v>
      </c>
      <c r="R254" s="36">
        <f>SUMIFS(СВЦЭМ!$F$39:$F$782,СВЦЭМ!$A$39:$A$782,$A254,СВЦЭМ!$B$39:$B$782,R$226)+'СЕТ СН'!$F$15</f>
        <v>202.31778958000001</v>
      </c>
      <c r="S254" s="36">
        <f>SUMIFS(СВЦЭМ!$F$39:$F$782,СВЦЭМ!$A$39:$A$782,$A254,СВЦЭМ!$B$39:$B$782,S$226)+'СЕТ СН'!$F$15</f>
        <v>203.52864084999999</v>
      </c>
      <c r="T254" s="36">
        <f>SUMIFS(СВЦЭМ!$F$39:$F$782,СВЦЭМ!$A$39:$A$782,$A254,СВЦЭМ!$B$39:$B$782,T$226)+'СЕТ СН'!$F$15</f>
        <v>188.54369450999999</v>
      </c>
      <c r="U254" s="36">
        <f>SUMIFS(СВЦЭМ!$F$39:$F$782,СВЦЭМ!$A$39:$A$782,$A254,СВЦЭМ!$B$39:$B$782,U$226)+'СЕТ СН'!$F$15</f>
        <v>175.60822592</v>
      </c>
      <c r="V254" s="36">
        <f>SUMIFS(СВЦЭМ!$F$39:$F$782,СВЦЭМ!$A$39:$A$782,$A254,СВЦЭМ!$B$39:$B$782,V$226)+'СЕТ СН'!$F$15</f>
        <v>170.58460364000001</v>
      </c>
      <c r="W254" s="36">
        <f>SUMIFS(СВЦЭМ!$F$39:$F$782,СВЦЭМ!$A$39:$A$782,$A254,СВЦЭМ!$B$39:$B$782,W$226)+'СЕТ СН'!$F$15</f>
        <v>173.85914690999999</v>
      </c>
      <c r="X254" s="36">
        <f>SUMIFS(СВЦЭМ!$F$39:$F$782,СВЦЭМ!$A$39:$A$782,$A254,СВЦЭМ!$B$39:$B$782,X$226)+'СЕТ СН'!$F$15</f>
        <v>180.00632286999999</v>
      </c>
      <c r="Y254" s="36">
        <f>SUMIFS(СВЦЭМ!$F$39:$F$782,СВЦЭМ!$A$39:$A$782,$A254,СВЦЭМ!$B$39:$B$782,Y$226)+'СЕТ СН'!$F$15</f>
        <v>191.39858964999999</v>
      </c>
    </row>
    <row r="255" spans="1:25" ht="15.75" x14ac:dyDescent="0.2">
      <c r="A255" s="35">
        <f t="shared" si="6"/>
        <v>44315</v>
      </c>
      <c r="B255" s="36">
        <f>SUMIFS(СВЦЭМ!$F$39:$F$782,СВЦЭМ!$A$39:$A$782,$A255,СВЦЭМ!$B$39:$B$782,B$226)+'СЕТ СН'!$F$15</f>
        <v>198.25494373999999</v>
      </c>
      <c r="C255" s="36">
        <f>SUMIFS(СВЦЭМ!$F$39:$F$782,СВЦЭМ!$A$39:$A$782,$A255,СВЦЭМ!$B$39:$B$782,C$226)+'СЕТ СН'!$F$15</f>
        <v>214.94733378999999</v>
      </c>
      <c r="D255" s="36">
        <f>SUMIFS(СВЦЭМ!$F$39:$F$782,СВЦЭМ!$A$39:$A$782,$A255,СВЦЭМ!$B$39:$B$782,D$226)+'СЕТ СН'!$F$15</f>
        <v>215.49026043999999</v>
      </c>
      <c r="E255" s="36">
        <f>SUMIFS(СВЦЭМ!$F$39:$F$782,СВЦЭМ!$A$39:$A$782,$A255,СВЦЭМ!$B$39:$B$782,E$226)+'СЕТ СН'!$F$15</f>
        <v>214.79548990000001</v>
      </c>
      <c r="F255" s="36">
        <f>SUMIFS(СВЦЭМ!$F$39:$F$782,СВЦЭМ!$A$39:$A$782,$A255,СВЦЭМ!$B$39:$B$782,F$226)+'СЕТ СН'!$F$15</f>
        <v>217.03102605999999</v>
      </c>
      <c r="G255" s="36">
        <f>SUMIFS(СВЦЭМ!$F$39:$F$782,СВЦЭМ!$A$39:$A$782,$A255,СВЦЭМ!$B$39:$B$782,G$226)+'СЕТ СН'!$F$15</f>
        <v>218.46126626</v>
      </c>
      <c r="H255" s="36">
        <f>SUMIFS(СВЦЭМ!$F$39:$F$782,СВЦЭМ!$A$39:$A$782,$A255,СВЦЭМ!$B$39:$B$782,H$226)+'СЕТ СН'!$F$15</f>
        <v>218.54279869000001</v>
      </c>
      <c r="I255" s="36">
        <f>SUMIFS(СВЦЭМ!$F$39:$F$782,СВЦЭМ!$A$39:$A$782,$A255,СВЦЭМ!$B$39:$B$782,I$226)+'СЕТ СН'!$F$15</f>
        <v>201.21286689999999</v>
      </c>
      <c r="J255" s="36">
        <f>SUMIFS(СВЦЭМ!$F$39:$F$782,СВЦЭМ!$A$39:$A$782,$A255,СВЦЭМ!$B$39:$B$782,J$226)+'СЕТ СН'!$F$15</f>
        <v>189.66965621</v>
      </c>
      <c r="K255" s="36">
        <f>SUMIFS(СВЦЭМ!$F$39:$F$782,СВЦЭМ!$A$39:$A$782,$A255,СВЦЭМ!$B$39:$B$782,K$226)+'СЕТ СН'!$F$15</f>
        <v>178.28873995000001</v>
      </c>
      <c r="L255" s="36">
        <f>SUMIFS(СВЦЭМ!$F$39:$F$782,СВЦЭМ!$A$39:$A$782,$A255,СВЦЭМ!$B$39:$B$782,L$226)+'СЕТ СН'!$F$15</f>
        <v>179.15401803</v>
      </c>
      <c r="M255" s="36">
        <f>SUMIFS(СВЦЭМ!$F$39:$F$782,СВЦЭМ!$A$39:$A$782,$A255,СВЦЭМ!$B$39:$B$782,M$226)+'СЕТ СН'!$F$15</f>
        <v>180.84247822</v>
      </c>
      <c r="N255" s="36">
        <f>SUMIFS(СВЦЭМ!$F$39:$F$782,СВЦЭМ!$A$39:$A$782,$A255,СВЦЭМ!$B$39:$B$782,N$226)+'СЕТ СН'!$F$15</f>
        <v>186.37560343000001</v>
      </c>
      <c r="O255" s="36">
        <f>SUMIFS(СВЦЭМ!$F$39:$F$782,СВЦЭМ!$A$39:$A$782,$A255,СВЦЭМ!$B$39:$B$782,O$226)+'СЕТ СН'!$F$15</f>
        <v>195.35799057</v>
      </c>
      <c r="P255" s="36">
        <f>SUMIFS(СВЦЭМ!$F$39:$F$782,СВЦЭМ!$A$39:$A$782,$A255,СВЦЭМ!$B$39:$B$782,P$226)+'СЕТ СН'!$F$15</f>
        <v>202.20242880000001</v>
      </c>
      <c r="Q255" s="36">
        <f>SUMIFS(СВЦЭМ!$F$39:$F$782,СВЦЭМ!$A$39:$A$782,$A255,СВЦЭМ!$B$39:$B$782,Q$226)+'СЕТ СН'!$F$15</f>
        <v>201.11774176</v>
      </c>
      <c r="R255" s="36">
        <f>SUMIFS(СВЦЭМ!$F$39:$F$782,СВЦЭМ!$A$39:$A$782,$A255,СВЦЭМ!$B$39:$B$782,R$226)+'СЕТ СН'!$F$15</f>
        <v>201.62390603</v>
      </c>
      <c r="S255" s="36">
        <f>SUMIFS(СВЦЭМ!$F$39:$F$782,СВЦЭМ!$A$39:$A$782,$A255,СВЦЭМ!$B$39:$B$782,S$226)+'СЕТ СН'!$F$15</f>
        <v>205.20267801</v>
      </c>
      <c r="T255" s="36">
        <f>SUMIFS(СВЦЭМ!$F$39:$F$782,СВЦЭМ!$A$39:$A$782,$A255,СВЦЭМ!$B$39:$B$782,T$226)+'СЕТ СН'!$F$15</f>
        <v>189.14400995</v>
      </c>
      <c r="U255" s="36">
        <f>SUMIFS(СВЦЭМ!$F$39:$F$782,СВЦЭМ!$A$39:$A$782,$A255,СВЦЭМ!$B$39:$B$782,U$226)+'СЕТ СН'!$F$15</f>
        <v>174.0081721</v>
      </c>
      <c r="V255" s="36">
        <f>SUMIFS(СВЦЭМ!$F$39:$F$782,СВЦЭМ!$A$39:$A$782,$A255,СВЦЭМ!$B$39:$B$782,V$226)+'СЕТ СН'!$F$15</f>
        <v>168.40428363000001</v>
      </c>
      <c r="W255" s="36">
        <f>SUMIFS(СВЦЭМ!$F$39:$F$782,СВЦЭМ!$A$39:$A$782,$A255,СВЦЭМ!$B$39:$B$782,W$226)+'СЕТ СН'!$F$15</f>
        <v>169.76514964</v>
      </c>
      <c r="X255" s="36">
        <f>SUMIFS(СВЦЭМ!$F$39:$F$782,СВЦЭМ!$A$39:$A$782,$A255,СВЦЭМ!$B$39:$B$782,X$226)+'СЕТ СН'!$F$15</f>
        <v>173.95950805000001</v>
      </c>
      <c r="Y255" s="36">
        <f>SUMIFS(СВЦЭМ!$F$39:$F$782,СВЦЭМ!$A$39:$A$782,$A255,СВЦЭМ!$B$39:$B$782,Y$226)+'СЕТ СН'!$F$15</f>
        <v>185.5697381</v>
      </c>
    </row>
    <row r="256" spans="1:25" ht="15.75" x14ac:dyDescent="0.2">
      <c r="A256" s="35">
        <f t="shared" si="6"/>
        <v>44316</v>
      </c>
      <c r="B256" s="36">
        <f>SUMIFS(СВЦЭМ!$F$39:$F$782,СВЦЭМ!$A$39:$A$782,$A256,СВЦЭМ!$B$39:$B$782,B$226)+'СЕТ СН'!$F$15</f>
        <v>195.51495933999999</v>
      </c>
      <c r="C256" s="36">
        <f>SUMIFS(СВЦЭМ!$F$39:$F$782,СВЦЭМ!$A$39:$A$782,$A256,СВЦЭМ!$B$39:$B$782,C$226)+'СЕТ СН'!$F$15</f>
        <v>210.07994657</v>
      </c>
      <c r="D256" s="36">
        <f>SUMIFS(СВЦЭМ!$F$39:$F$782,СВЦЭМ!$A$39:$A$782,$A256,СВЦЭМ!$B$39:$B$782,D$226)+'СЕТ СН'!$F$15</f>
        <v>214.10992016</v>
      </c>
      <c r="E256" s="36">
        <f>SUMIFS(СВЦЭМ!$F$39:$F$782,СВЦЭМ!$A$39:$A$782,$A256,СВЦЭМ!$B$39:$B$782,E$226)+'СЕТ СН'!$F$15</f>
        <v>213.29894300000001</v>
      </c>
      <c r="F256" s="36">
        <f>SUMIFS(СВЦЭМ!$F$39:$F$782,СВЦЭМ!$A$39:$A$782,$A256,СВЦЭМ!$B$39:$B$782,F$226)+'СЕТ СН'!$F$15</f>
        <v>215.41156892000001</v>
      </c>
      <c r="G256" s="36">
        <f>SUMIFS(СВЦЭМ!$F$39:$F$782,СВЦЭМ!$A$39:$A$782,$A256,СВЦЭМ!$B$39:$B$782,G$226)+'СЕТ СН'!$F$15</f>
        <v>218.42105103</v>
      </c>
      <c r="H256" s="36">
        <f>SUMIFS(СВЦЭМ!$F$39:$F$782,СВЦЭМ!$A$39:$A$782,$A256,СВЦЭМ!$B$39:$B$782,H$226)+'СЕТ СН'!$F$15</f>
        <v>219.01212333000001</v>
      </c>
      <c r="I256" s="36">
        <f>SUMIFS(СВЦЭМ!$F$39:$F$782,СВЦЭМ!$A$39:$A$782,$A256,СВЦЭМ!$B$39:$B$782,I$226)+'СЕТ СН'!$F$15</f>
        <v>205.31856826000001</v>
      </c>
      <c r="J256" s="36">
        <f>SUMIFS(СВЦЭМ!$F$39:$F$782,СВЦЭМ!$A$39:$A$782,$A256,СВЦЭМ!$B$39:$B$782,J$226)+'СЕТ СН'!$F$15</f>
        <v>193.15368846000001</v>
      </c>
      <c r="K256" s="36">
        <f>SUMIFS(СВЦЭМ!$F$39:$F$782,СВЦЭМ!$A$39:$A$782,$A256,СВЦЭМ!$B$39:$B$782,K$226)+'СЕТ СН'!$F$15</f>
        <v>187.01724526999999</v>
      </c>
      <c r="L256" s="36">
        <f>SUMIFS(СВЦЭМ!$F$39:$F$782,СВЦЭМ!$A$39:$A$782,$A256,СВЦЭМ!$B$39:$B$782,L$226)+'СЕТ СН'!$F$15</f>
        <v>182.62241456999999</v>
      </c>
      <c r="M256" s="36">
        <f>SUMIFS(СВЦЭМ!$F$39:$F$782,СВЦЭМ!$A$39:$A$782,$A256,СВЦЭМ!$B$39:$B$782,M$226)+'СЕТ СН'!$F$15</f>
        <v>184.07424497</v>
      </c>
      <c r="N256" s="36">
        <f>SUMIFS(СВЦЭМ!$F$39:$F$782,СВЦЭМ!$A$39:$A$782,$A256,СВЦЭМ!$B$39:$B$782,N$226)+'СЕТ СН'!$F$15</f>
        <v>195.26849361000001</v>
      </c>
      <c r="O256" s="36">
        <f>SUMIFS(СВЦЭМ!$F$39:$F$782,СВЦЭМ!$A$39:$A$782,$A256,СВЦЭМ!$B$39:$B$782,O$226)+'СЕТ СН'!$F$15</f>
        <v>202.23745678</v>
      </c>
      <c r="P256" s="36">
        <f>SUMIFS(СВЦЭМ!$F$39:$F$782,СВЦЭМ!$A$39:$A$782,$A256,СВЦЭМ!$B$39:$B$782,P$226)+'СЕТ СН'!$F$15</f>
        <v>206.88492124000001</v>
      </c>
      <c r="Q256" s="36">
        <f>SUMIFS(СВЦЭМ!$F$39:$F$782,СВЦЭМ!$A$39:$A$782,$A256,СВЦЭМ!$B$39:$B$782,Q$226)+'СЕТ СН'!$F$15</f>
        <v>205.85131157999999</v>
      </c>
      <c r="R256" s="36">
        <f>SUMIFS(СВЦЭМ!$F$39:$F$782,СВЦЭМ!$A$39:$A$782,$A256,СВЦЭМ!$B$39:$B$782,R$226)+'СЕТ СН'!$F$15</f>
        <v>204.20794896000001</v>
      </c>
      <c r="S256" s="36">
        <f>SUMIFS(СВЦЭМ!$F$39:$F$782,СВЦЭМ!$A$39:$A$782,$A256,СВЦЭМ!$B$39:$B$782,S$226)+'СЕТ СН'!$F$15</f>
        <v>202.58994002</v>
      </c>
      <c r="T256" s="36">
        <f>SUMIFS(СВЦЭМ!$F$39:$F$782,СВЦЭМ!$A$39:$A$782,$A256,СВЦЭМ!$B$39:$B$782,T$226)+'СЕТ СН'!$F$15</f>
        <v>186.24459804</v>
      </c>
      <c r="U256" s="36">
        <f>SUMIFS(СВЦЭМ!$F$39:$F$782,СВЦЭМ!$A$39:$A$782,$A256,СВЦЭМ!$B$39:$B$782,U$226)+'СЕТ СН'!$F$15</f>
        <v>171.94242156999999</v>
      </c>
      <c r="V256" s="36">
        <f>SUMIFS(СВЦЭМ!$F$39:$F$782,СВЦЭМ!$A$39:$A$782,$A256,СВЦЭМ!$B$39:$B$782,V$226)+'СЕТ СН'!$F$15</f>
        <v>166.55165381</v>
      </c>
      <c r="W256" s="36">
        <f>SUMIFS(СВЦЭМ!$F$39:$F$782,СВЦЭМ!$A$39:$A$782,$A256,СВЦЭМ!$B$39:$B$782,W$226)+'СЕТ СН'!$F$15</f>
        <v>167.73732097000001</v>
      </c>
      <c r="X256" s="36">
        <f>SUMIFS(СВЦЭМ!$F$39:$F$782,СВЦЭМ!$A$39:$A$782,$A256,СВЦЭМ!$B$39:$B$782,X$226)+'СЕТ СН'!$F$15</f>
        <v>174.84255859999999</v>
      </c>
      <c r="Y256" s="36">
        <f>SUMIFS(СВЦЭМ!$F$39:$F$782,СВЦЭМ!$A$39:$A$782,$A256,СВЦЭМ!$B$39:$B$782,Y$226)+'СЕТ СН'!$F$15</f>
        <v>188.88461133000001</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8"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9"/>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4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01.04.2021</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44288</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44289</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44290</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44291</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44292</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44293</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44294</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44295</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44296</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44297</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44298</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44299</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44300</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44301</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44302</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44303</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44304</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44305</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44306</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44307</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44308</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44309</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44310</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44311</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44312</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44313</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44314</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44315</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44316</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44317</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01.04.2021</v>
      </c>
      <c r="B297" s="36" t="e">
        <f>SUMIFS(СВЦЭМ!#REF!,СВЦЭМ!$A$40:$A$783,$A297,СВЦЭМ!$B$39:$B$782,B$296)+'СЕТ СН'!$F$15</f>
        <v>#REF!</v>
      </c>
      <c r="C297" s="36" t="e">
        <f>SUMIFS(СВЦЭМ!#REF!,СВЦЭМ!$A$40:$A$783,$A297,СВЦЭМ!$B$39:$B$782,C$296)+'СЕТ СН'!$F$15</f>
        <v>#REF!</v>
      </c>
      <c r="D297" s="36" t="e">
        <f>SUMIFS(СВЦЭМ!#REF!,СВЦЭМ!$A$40:$A$783,$A297,СВЦЭМ!$B$39:$B$782,D$296)+'СЕТ СН'!$F$15</f>
        <v>#REF!</v>
      </c>
      <c r="E297" s="36" t="e">
        <f>SUMIFS(СВЦЭМ!#REF!,СВЦЭМ!$A$40:$A$783,$A297,СВЦЭМ!$B$39:$B$782,E$296)+'СЕТ СН'!$F$15</f>
        <v>#REF!</v>
      </c>
      <c r="F297" s="36" t="e">
        <f>SUMIFS(СВЦЭМ!#REF!,СВЦЭМ!$A$40:$A$783,$A297,СВЦЭМ!$B$39:$B$782,F$296)+'СЕТ СН'!$F$15</f>
        <v>#REF!</v>
      </c>
      <c r="G297" s="36" t="e">
        <f>SUMIFS(СВЦЭМ!#REF!,СВЦЭМ!$A$40:$A$783,$A297,СВЦЭМ!$B$39:$B$782,G$296)+'СЕТ СН'!$F$15</f>
        <v>#REF!</v>
      </c>
      <c r="H297" s="36" t="e">
        <f>SUMIFS(СВЦЭМ!#REF!,СВЦЭМ!$A$40:$A$783,$A297,СВЦЭМ!$B$39:$B$782,H$296)+'СЕТ СН'!$F$15</f>
        <v>#REF!</v>
      </c>
      <c r="I297" s="36" t="e">
        <f>SUMIFS(СВЦЭМ!#REF!,СВЦЭМ!$A$40:$A$783,$A297,СВЦЭМ!$B$39:$B$782,I$296)+'СЕТ СН'!$F$15</f>
        <v>#REF!</v>
      </c>
      <c r="J297" s="36" t="e">
        <f>SUMIFS(СВЦЭМ!#REF!,СВЦЭМ!$A$40:$A$783,$A297,СВЦЭМ!$B$39:$B$782,J$296)+'СЕТ СН'!$F$15</f>
        <v>#REF!</v>
      </c>
      <c r="K297" s="36" t="e">
        <f>SUMIFS(СВЦЭМ!#REF!,СВЦЭМ!$A$40:$A$783,$A297,СВЦЭМ!$B$39:$B$782,K$296)+'СЕТ СН'!$F$15</f>
        <v>#REF!</v>
      </c>
      <c r="L297" s="36" t="e">
        <f>SUMIFS(СВЦЭМ!#REF!,СВЦЭМ!$A$40:$A$783,$A297,СВЦЭМ!$B$39:$B$782,L$296)+'СЕТ СН'!$F$15</f>
        <v>#REF!</v>
      </c>
      <c r="M297" s="36" t="e">
        <f>SUMIFS(СВЦЭМ!#REF!,СВЦЭМ!$A$40:$A$783,$A297,СВЦЭМ!$B$39:$B$782,M$296)+'СЕТ СН'!$F$15</f>
        <v>#REF!</v>
      </c>
      <c r="N297" s="36" t="e">
        <f>SUMIFS(СВЦЭМ!#REF!,СВЦЭМ!$A$40:$A$783,$A297,СВЦЭМ!$B$39:$B$782,N$296)+'СЕТ СН'!$F$15</f>
        <v>#REF!</v>
      </c>
      <c r="O297" s="36" t="e">
        <f>SUMIFS(СВЦЭМ!#REF!,СВЦЭМ!$A$40:$A$783,$A297,СВЦЭМ!$B$39:$B$782,O$296)+'СЕТ СН'!$F$15</f>
        <v>#REF!</v>
      </c>
      <c r="P297" s="36" t="e">
        <f>SUMIFS(СВЦЭМ!#REF!,СВЦЭМ!$A$40:$A$783,$A297,СВЦЭМ!$B$39:$B$782,P$296)+'СЕТ СН'!$F$15</f>
        <v>#REF!</v>
      </c>
      <c r="Q297" s="36" t="e">
        <f>SUMIFS(СВЦЭМ!#REF!,СВЦЭМ!$A$40:$A$783,$A297,СВЦЭМ!$B$39:$B$782,Q$296)+'СЕТ СН'!$F$15</f>
        <v>#REF!</v>
      </c>
      <c r="R297" s="36" t="e">
        <f>SUMIFS(СВЦЭМ!#REF!,СВЦЭМ!$A$40:$A$783,$A297,СВЦЭМ!$B$39:$B$782,R$296)+'СЕТ СН'!$F$15</f>
        <v>#REF!</v>
      </c>
      <c r="S297" s="36" t="e">
        <f>SUMIFS(СВЦЭМ!#REF!,СВЦЭМ!$A$40:$A$783,$A297,СВЦЭМ!$B$39:$B$782,S$296)+'СЕТ СН'!$F$15</f>
        <v>#REF!</v>
      </c>
      <c r="T297" s="36" t="e">
        <f>SUMIFS(СВЦЭМ!#REF!,СВЦЭМ!$A$40:$A$783,$A297,СВЦЭМ!$B$39:$B$782,T$296)+'СЕТ СН'!$F$15</f>
        <v>#REF!</v>
      </c>
      <c r="U297" s="36" t="e">
        <f>SUMIFS(СВЦЭМ!#REF!,СВЦЭМ!$A$40:$A$783,$A297,СВЦЭМ!$B$39:$B$782,U$296)+'СЕТ СН'!$F$15</f>
        <v>#REF!</v>
      </c>
      <c r="V297" s="36" t="e">
        <f>SUMIFS(СВЦЭМ!#REF!,СВЦЭМ!$A$40:$A$783,$A297,СВЦЭМ!$B$39:$B$782,V$296)+'СЕТ СН'!$F$15</f>
        <v>#REF!</v>
      </c>
      <c r="W297" s="36" t="e">
        <f>SUMIFS(СВЦЭМ!#REF!,СВЦЭМ!$A$40:$A$783,$A297,СВЦЭМ!$B$39:$B$782,W$296)+'СЕТ СН'!$F$15</f>
        <v>#REF!</v>
      </c>
      <c r="X297" s="36" t="e">
        <f>SUMIFS(СВЦЭМ!#REF!,СВЦЭМ!$A$40:$A$783,$A297,СВЦЭМ!$B$39:$B$782,X$296)+'СЕТ СН'!$F$15</f>
        <v>#REF!</v>
      </c>
      <c r="Y297" s="36" t="e">
        <f>SUMIFS(СВЦЭМ!#REF!,СВЦЭМ!$A$40:$A$783,$A297,СВЦЭМ!$B$39:$B$782,Y$296)+'СЕТ СН'!$F$15</f>
        <v>#REF!</v>
      </c>
      <c r="AA297" s="45"/>
    </row>
    <row r="298" spans="1:27" ht="15.75" hidden="1" x14ac:dyDescent="0.2">
      <c r="A298" s="35">
        <f>A297+1</f>
        <v>44288</v>
      </c>
      <c r="B298" s="36" t="e">
        <f>SUMIFS(СВЦЭМ!#REF!,СВЦЭМ!$A$40:$A$783,$A298,СВЦЭМ!$B$39:$B$782,B$296)+'СЕТ СН'!$F$15</f>
        <v>#REF!</v>
      </c>
      <c r="C298" s="36" t="e">
        <f>SUMIFS(СВЦЭМ!#REF!,СВЦЭМ!$A$40:$A$783,$A298,СВЦЭМ!$B$39:$B$782,C$296)+'СЕТ СН'!$F$15</f>
        <v>#REF!</v>
      </c>
      <c r="D298" s="36" t="e">
        <f>SUMIFS(СВЦЭМ!#REF!,СВЦЭМ!$A$40:$A$783,$A298,СВЦЭМ!$B$39:$B$782,D$296)+'СЕТ СН'!$F$15</f>
        <v>#REF!</v>
      </c>
      <c r="E298" s="36" t="e">
        <f>SUMIFS(СВЦЭМ!#REF!,СВЦЭМ!$A$40:$A$783,$A298,СВЦЭМ!$B$39:$B$782,E$296)+'СЕТ СН'!$F$15</f>
        <v>#REF!</v>
      </c>
      <c r="F298" s="36" t="e">
        <f>SUMIFS(СВЦЭМ!#REF!,СВЦЭМ!$A$40:$A$783,$A298,СВЦЭМ!$B$39:$B$782,F$296)+'СЕТ СН'!$F$15</f>
        <v>#REF!</v>
      </c>
      <c r="G298" s="36" t="e">
        <f>SUMIFS(СВЦЭМ!#REF!,СВЦЭМ!$A$40:$A$783,$A298,СВЦЭМ!$B$39:$B$782,G$296)+'СЕТ СН'!$F$15</f>
        <v>#REF!</v>
      </c>
      <c r="H298" s="36" t="e">
        <f>SUMIFS(СВЦЭМ!#REF!,СВЦЭМ!$A$40:$A$783,$A298,СВЦЭМ!$B$39:$B$782,H$296)+'СЕТ СН'!$F$15</f>
        <v>#REF!</v>
      </c>
      <c r="I298" s="36" t="e">
        <f>SUMIFS(СВЦЭМ!#REF!,СВЦЭМ!$A$40:$A$783,$A298,СВЦЭМ!$B$39:$B$782,I$296)+'СЕТ СН'!$F$15</f>
        <v>#REF!</v>
      </c>
      <c r="J298" s="36" t="e">
        <f>SUMIFS(СВЦЭМ!#REF!,СВЦЭМ!$A$40:$A$783,$A298,СВЦЭМ!$B$39:$B$782,J$296)+'СЕТ СН'!$F$15</f>
        <v>#REF!</v>
      </c>
      <c r="K298" s="36" t="e">
        <f>SUMIFS(СВЦЭМ!#REF!,СВЦЭМ!$A$40:$A$783,$A298,СВЦЭМ!$B$39:$B$782,K$296)+'СЕТ СН'!$F$15</f>
        <v>#REF!</v>
      </c>
      <c r="L298" s="36" t="e">
        <f>SUMIFS(СВЦЭМ!#REF!,СВЦЭМ!$A$40:$A$783,$A298,СВЦЭМ!$B$39:$B$782,L$296)+'СЕТ СН'!$F$15</f>
        <v>#REF!</v>
      </c>
      <c r="M298" s="36" t="e">
        <f>SUMIFS(СВЦЭМ!#REF!,СВЦЭМ!$A$40:$A$783,$A298,СВЦЭМ!$B$39:$B$782,M$296)+'СЕТ СН'!$F$15</f>
        <v>#REF!</v>
      </c>
      <c r="N298" s="36" t="e">
        <f>SUMIFS(СВЦЭМ!#REF!,СВЦЭМ!$A$40:$A$783,$A298,СВЦЭМ!$B$39:$B$782,N$296)+'СЕТ СН'!$F$15</f>
        <v>#REF!</v>
      </c>
      <c r="O298" s="36" t="e">
        <f>SUMIFS(СВЦЭМ!#REF!,СВЦЭМ!$A$40:$A$783,$A298,СВЦЭМ!$B$39:$B$782,O$296)+'СЕТ СН'!$F$15</f>
        <v>#REF!</v>
      </c>
      <c r="P298" s="36" t="e">
        <f>SUMIFS(СВЦЭМ!#REF!,СВЦЭМ!$A$40:$A$783,$A298,СВЦЭМ!$B$39:$B$782,P$296)+'СЕТ СН'!$F$15</f>
        <v>#REF!</v>
      </c>
      <c r="Q298" s="36" t="e">
        <f>SUMIFS(СВЦЭМ!#REF!,СВЦЭМ!$A$40:$A$783,$A298,СВЦЭМ!$B$39:$B$782,Q$296)+'СЕТ СН'!$F$15</f>
        <v>#REF!</v>
      </c>
      <c r="R298" s="36" t="e">
        <f>SUMIFS(СВЦЭМ!#REF!,СВЦЭМ!$A$40:$A$783,$A298,СВЦЭМ!$B$39:$B$782,R$296)+'СЕТ СН'!$F$15</f>
        <v>#REF!</v>
      </c>
      <c r="S298" s="36" t="e">
        <f>SUMIFS(СВЦЭМ!#REF!,СВЦЭМ!$A$40:$A$783,$A298,СВЦЭМ!$B$39:$B$782,S$296)+'СЕТ СН'!$F$15</f>
        <v>#REF!</v>
      </c>
      <c r="T298" s="36" t="e">
        <f>SUMIFS(СВЦЭМ!#REF!,СВЦЭМ!$A$40:$A$783,$A298,СВЦЭМ!$B$39:$B$782,T$296)+'СЕТ СН'!$F$15</f>
        <v>#REF!</v>
      </c>
      <c r="U298" s="36" t="e">
        <f>SUMIFS(СВЦЭМ!#REF!,СВЦЭМ!$A$40:$A$783,$A298,СВЦЭМ!$B$39:$B$782,U$296)+'СЕТ СН'!$F$15</f>
        <v>#REF!</v>
      </c>
      <c r="V298" s="36" t="e">
        <f>SUMIFS(СВЦЭМ!#REF!,СВЦЭМ!$A$40:$A$783,$A298,СВЦЭМ!$B$39:$B$782,V$296)+'СЕТ СН'!$F$15</f>
        <v>#REF!</v>
      </c>
      <c r="W298" s="36" t="e">
        <f>SUMIFS(СВЦЭМ!#REF!,СВЦЭМ!$A$40:$A$783,$A298,СВЦЭМ!$B$39:$B$782,W$296)+'СЕТ СН'!$F$15</f>
        <v>#REF!</v>
      </c>
      <c r="X298" s="36" t="e">
        <f>SUMIFS(СВЦЭМ!#REF!,СВЦЭМ!$A$40:$A$783,$A298,СВЦЭМ!$B$39:$B$782,X$296)+'СЕТ СН'!$F$15</f>
        <v>#REF!</v>
      </c>
      <c r="Y298" s="36" t="e">
        <f>SUMIFS(СВЦЭМ!#REF!,СВЦЭМ!$A$40:$A$783,$A298,СВЦЭМ!$B$39:$B$782,Y$296)+'СЕТ СН'!$F$15</f>
        <v>#REF!</v>
      </c>
    </row>
    <row r="299" spans="1:27" ht="15.75" hidden="1" x14ac:dyDescent="0.2">
      <c r="A299" s="35">
        <f t="shared" ref="A299:A327" si="8">A298+1</f>
        <v>44289</v>
      </c>
      <c r="B299" s="36" t="e">
        <f>SUMIFS(СВЦЭМ!#REF!,СВЦЭМ!$A$40:$A$783,$A299,СВЦЭМ!$B$39:$B$782,B$296)+'СЕТ СН'!$F$15</f>
        <v>#REF!</v>
      </c>
      <c r="C299" s="36" t="e">
        <f>SUMIFS(СВЦЭМ!#REF!,СВЦЭМ!$A$40:$A$783,$A299,СВЦЭМ!$B$39:$B$782,C$296)+'СЕТ СН'!$F$15</f>
        <v>#REF!</v>
      </c>
      <c r="D299" s="36" t="e">
        <f>SUMIFS(СВЦЭМ!#REF!,СВЦЭМ!$A$40:$A$783,$A299,СВЦЭМ!$B$39:$B$782,D$296)+'СЕТ СН'!$F$15</f>
        <v>#REF!</v>
      </c>
      <c r="E299" s="36" t="e">
        <f>SUMIFS(СВЦЭМ!#REF!,СВЦЭМ!$A$40:$A$783,$A299,СВЦЭМ!$B$39:$B$782,E$296)+'СЕТ СН'!$F$15</f>
        <v>#REF!</v>
      </c>
      <c r="F299" s="36" t="e">
        <f>SUMIFS(СВЦЭМ!#REF!,СВЦЭМ!$A$40:$A$783,$A299,СВЦЭМ!$B$39:$B$782,F$296)+'СЕТ СН'!$F$15</f>
        <v>#REF!</v>
      </c>
      <c r="G299" s="36" t="e">
        <f>SUMIFS(СВЦЭМ!#REF!,СВЦЭМ!$A$40:$A$783,$A299,СВЦЭМ!$B$39:$B$782,G$296)+'СЕТ СН'!$F$15</f>
        <v>#REF!</v>
      </c>
      <c r="H299" s="36" t="e">
        <f>SUMIFS(СВЦЭМ!#REF!,СВЦЭМ!$A$40:$A$783,$A299,СВЦЭМ!$B$39:$B$782,H$296)+'СЕТ СН'!$F$15</f>
        <v>#REF!</v>
      </c>
      <c r="I299" s="36" t="e">
        <f>SUMIFS(СВЦЭМ!#REF!,СВЦЭМ!$A$40:$A$783,$A299,СВЦЭМ!$B$39:$B$782,I$296)+'СЕТ СН'!$F$15</f>
        <v>#REF!</v>
      </c>
      <c r="J299" s="36" t="e">
        <f>SUMIFS(СВЦЭМ!#REF!,СВЦЭМ!$A$40:$A$783,$A299,СВЦЭМ!$B$39:$B$782,J$296)+'СЕТ СН'!$F$15</f>
        <v>#REF!</v>
      </c>
      <c r="K299" s="36" t="e">
        <f>SUMIFS(СВЦЭМ!#REF!,СВЦЭМ!$A$40:$A$783,$A299,СВЦЭМ!$B$39:$B$782,K$296)+'СЕТ СН'!$F$15</f>
        <v>#REF!</v>
      </c>
      <c r="L299" s="36" t="e">
        <f>SUMIFS(СВЦЭМ!#REF!,СВЦЭМ!$A$40:$A$783,$A299,СВЦЭМ!$B$39:$B$782,L$296)+'СЕТ СН'!$F$15</f>
        <v>#REF!</v>
      </c>
      <c r="M299" s="36" t="e">
        <f>SUMIFS(СВЦЭМ!#REF!,СВЦЭМ!$A$40:$A$783,$A299,СВЦЭМ!$B$39:$B$782,M$296)+'СЕТ СН'!$F$15</f>
        <v>#REF!</v>
      </c>
      <c r="N299" s="36" t="e">
        <f>SUMIFS(СВЦЭМ!#REF!,СВЦЭМ!$A$40:$A$783,$A299,СВЦЭМ!$B$39:$B$782,N$296)+'СЕТ СН'!$F$15</f>
        <v>#REF!</v>
      </c>
      <c r="O299" s="36" t="e">
        <f>SUMIFS(СВЦЭМ!#REF!,СВЦЭМ!$A$40:$A$783,$A299,СВЦЭМ!$B$39:$B$782,O$296)+'СЕТ СН'!$F$15</f>
        <v>#REF!</v>
      </c>
      <c r="P299" s="36" t="e">
        <f>SUMIFS(СВЦЭМ!#REF!,СВЦЭМ!$A$40:$A$783,$A299,СВЦЭМ!$B$39:$B$782,P$296)+'СЕТ СН'!$F$15</f>
        <v>#REF!</v>
      </c>
      <c r="Q299" s="36" t="e">
        <f>SUMIFS(СВЦЭМ!#REF!,СВЦЭМ!$A$40:$A$783,$A299,СВЦЭМ!$B$39:$B$782,Q$296)+'СЕТ СН'!$F$15</f>
        <v>#REF!</v>
      </c>
      <c r="R299" s="36" t="e">
        <f>SUMIFS(СВЦЭМ!#REF!,СВЦЭМ!$A$40:$A$783,$A299,СВЦЭМ!$B$39:$B$782,R$296)+'СЕТ СН'!$F$15</f>
        <v>#REF!</v>
      </c>
      <c r="S299" s="36" t="e">
        <f>SUMIFS(СВЦЭМ!#REF!,СВЦЭМ!$A$40:$A$783,$A299,СВЦЭМ!$B$39:$B$782,S$296)+'СЕТ СН'!$F$15</f>
        <v>#REF!</v>
      </c>
      <c r="T299" s="36" t="e">
        <f>SUMIFS(СВЦЭМ!#REF!,СВЦЭМ!$A$40:$A$783,$A299,СВЦЭМ!$B$39:$B$782,T$296)+'СЕТ СН'!$F$15</f>
        <v>#REF!</v>
      </c>
      <c r="U299" s="36" t="e">
        <f>SUMIFS(СВЦЭМ!#REF!,СВЦЭМ!$A$40:$A$783,$A299,СВЦЭМ!$B$39:$B$782,U$296)+'СЕТ СН'!$F$15</f>
        <v>#REF!</v>
      </c>
      <c r="V299" s="36" t="e">
        <f>SUMIFS(СВЦЭМ!#REF!,СВЦЭМ!$A$40:$A$783,$A299,СВЦЭМ!$B$39:$B$782,V$296)+'СЕТ СН'!$F$15</f>
        <v>#REF!</v>
      </c>
      <c r="W299" s="36" t="e">
        <f>SUMIFS(СВЦЭМ!#REF!,СВЦЭМ!$A$40:$A$783,$A299,СВЦЭМ!$B$39:$B$782,W$296)+'СЕТ СН'!$F$15</f>
        <v>#REF!</v>
      </c>
      <c r="X299" s="36" t="e">
        <f>SUMIFS(СВЦЭМ!#REF!,СВЦЭМ!$A$40:$A$783,$A299,СВЦЭМ!$B$39:$B$782,X$296)+'СЕТ СН'!$F$15</f>
        <v>#REF!</v>
      </c>
      <c r="Y299" s="36" t="e">
        <f>SUMIFS(СВЦЭМ!#REF!,СВЦЭМ!$A$40:$A$783,$A299,СВЦЭМ!$B$39:$B$782,Y$296)+'СЕТ СН'!$F$15</f>
        <v>#REF!</v>
      </c>
    </row>
    <row r="300" spans="1:27" ht="15.75" hidden="1" x14ac:dyDescent="0.2">
      <c r="A300" s="35">
        <f t="shared" si="8"/>
        <v>44290</v>
      </c>
      <c r="B300" s="36" t="e">
        <f>SUMIFS(СВЦЭМ!#REF!,СВЦЭМ!$A$40:$A$783,$A300,СВЦЭМ!$B$39:$B$782,B$296)+'СЕТ СН'!$F$15</f>
        <v>#REF!</v>
      </c>
      <c r="C300" s="36" t="e">
        <f>SUMIFS(СВЦЭМ!#REF!,СВЦЭМ!$A$40:$A$783,$A300,СВЦЭМ!$B$39:$B$782,C$296)+'СЕТ СН'!$F$15</f>
        <v>#REF!</v>
      </c>
      <c r="D300" s="36" t="e">
        <f>SUMIFS(СВЦЭМ!#REF!,СВЦЭМ!$A$40:$A$783,$A300,СВЦЭМ!$B$39:$B$782,D$296)+'СЕТ СН'!$F$15</f>
        <v>#REF!</v>
      </c>
      <c r="E300" s="36" t="e">
        <f>SUMIFS(СВЦЭМ!#REF!,СВЦЭМ!$A$40:$A$783,$A300,СВЦЭМ!$B$39:$B$782,E$296)+'СЕТ СН'!$F$15</f>
        <v>#REF!</v>
      </c>
      <c r="F300" s="36" t="e">
        <f>SUMIFS(СВЦЭМ!#REF!,СВЦЭМ!$A$40:$A$783,$A300,СВЦЭМ!$B$39:$B$782,F$296)+'СЕТ СН'!$F$15</f>
        <v>#REF!</v>
      </c>
      <c r="G300" s="36" t="e">
        <f>SUMIFS(СВЦЭМ!#REF!,СВЦЭМ!$A$40:$A$783,$A300,СВЦЭМ!$B$39:$B$782,G$296)+'СЕТ СН'!$F$15</f>
        <v>#REF!</v>
      </c>
      <c r="H300" s="36" t="e">
        <f>SUMIFS(СВЦЭМ!#REF!,СВЦЭМ!$A$40:$A$783,$A300,СВЦЭМ!$B$39:$B$782,H$296)+'СЕТ СН'!$F$15</f>
        <v>#REF!</v>
      </c>
      <c r="I300" s="36" t="e">
        <f>SUMIFS(СВЦЭМ!#REF!,СВЦЭМ!$A$40:$A$783,$A300,СВЦЭМ!$B$39:$B$782,I$296)+'СЕТ СН'!$F$15</f>
        <v>#REF!</v>
      </c>
      <c r="J300" s="36" t="e">
        <f>SUMIFS(СВЦЭМ!#REF!,СВЦЭМ!$A$40:$A$783,$A300,СВЦЭМ!$B$39:$B$782,J$296)+'СЕТ СН'!$F$15</f>
        <v>#REF!</v>
      </c>
      <c r="K300" s="36" t="e">
        <f>SUMIFS(СВЦЭМ!#REF!,СВЦЭМ!$A$40:$A$783,$A300,СВЦЭМ!$B$39:$B$782,K$296)+'СЕТ СН'!$F$15</f>
        <v>#REF!</v>
      </c>
      <c r="L300" s="36" t="e">
        <f>SUMIFS(СВЦЭМ!#REF!,СВЦЭМ!$A$40:$A$783,$A300,СВЦЭМ!$B$39:$B$782,L$296)+'СЕТ СН'!$F$15</f>
        <v>#REF!</v>
      </c>
      <c r="M300" s="36" t="e">
        <f>SUMIFS(СВЦЭМ!#REF!,СВЦЭМ!$A$40:$A$783,$A300,СВЦЭМ!$B$39:$B$782,M$296)+'СЕТ СН'!$F$15</f>
        <v>#REF!</v>
      </c>
      <c r="N300" s="36" t="e">
        <f>SUMIFS(СВЦЭМ!#REF!,СВЦЭМ!$A$40:$A$783,$A300,СВЦЭМ!$B$39:$B$782,N$296)+'СЕТ СН'!$F$15</f>
        <v>#REF!</v>
      </c>
      <c r="O300" s="36" t="e">
        <f>SUMIFS(СВЦЭМ!#REF!,СВЦЭМ!$A$40:$A$783,$A300,СВЦЭМ!$B$39:$B$782,O$296)+'СЕТ СН'!$F$15</f>
        <v>#REF!</v>
      </c>
      <c r="P300" s="36" t="e">
        <f>SUMIFS(СВЦЭМ!#REF!,СВЦЭМ!$A$40:$A$783,$A300,СВЦЭМ!$B$39:$B$782,P$296)+'СЕТ СН'!$F$15</f>
        <v>#REF!</v>
      </c>
      <c r="Q300" s="36" t="e">
        <f>SUMIFS(СВЦЭМ!#REF!,СВЦЭМ!$A$40:$A$783,$A300,СВЦЭМ!$B$39:$B$782,Q$296)+'СЕТ СН'!$F$15</f>
        <v>#REF!</v>
      </c>
      <c r="R300" s="36" t="e">
        <f>SUMIFS(СВЦЭМ!#REF!,СВЦЭМ!$A$40:$A$783,$A300,СВЦЭМ!$B$39:$B$782,R$296)+'СЕТ СН'!$F$15</f>
        <v>#REF!</v>
      </c>
      <c r="S300" s="36" t="e">
        <f>SUMIFS(СВЦЭМ!#REF!,СВЦЭМ!$A$40:$A$783,$A300,СВЦЭМ!$B$39:$B$782,S$296)+'СЕТ СН'!$F$15</f>
        <v>#REF!</v>
      </c>
      <c r="T300" s="36" t="e">
        <f>SUMIFS(СВЦЭМ!#REF!,СВЦЭМ!$A$40:$A$783,$A300,СВЦЭМ!$B$39:$B$782,T$296)+'СЕТ СН'!$F$15</f>
        <v>#REF!</v>
      </c>
      <c r="U300" s="36" t="e">
        <f>SUMIFS(СВЦЭМ!#REF!,СВЦЭМ!$A$40:$A$783,$A300,СВЦЭМ!$B$39:$B$782,U$296)+'СЕТ СН'!$F$15</f>
        <v>#REF!</v>
      </c>
      <c r="V300" s="36" t="e">
        <f>SUMIFS(СВЦЭМ!#REF!,СВЦЭМ!$A$40:$A$783,$A300,СВЦЭМ!$B$39:$B$782,V$296)+'СЕТ СН'!$F$15</f>
        <v>#REF!</v>
      </c>
      <c r="W300" s="36" t="e">
        <f>SUMIFS(СВЦЭМ!#REF!,СВЦЭМ!$A$40:$A$783,$A300,СВЦЭМ!$B$39:$B$782,W$296)+'СЕТ СН'!$F$15</f>
        <v>#REF!</v>
      </c>
      <c r="X300" s="36" t="e">
        <f>SUMIFS(СВЦЭМ!#REF!,СВЦЭМ!$A$40:$A$783,$A300,СВЦЭМ!$B$39:$B$782,X$296)+'СЕТ СН'!$F$15</f>
        <v>#REF!</v>
      </c>
      <c r="Y300" s="36" t="e">
        <f>SUMIFS(СВЦЭМ!#REF!,СВЦЭМ!$A$40:$A$783,$A300,СВЦЭМ!$B$39:$B$782,Y$296)+'СЕТ СН'!$F$15</f>
        <v>#REF!</v>
      </c>
    </row>
    <row r="301" spans="1:27" ht="15.75" hidden="1" x14ac:dyDescent="0.2">
      <c r="A301" s="35">
        <f t="shared" si="8"/>
        <v>44291</v>
      </c>
      <c r="B301" s="36" t="e">
        <f>SUMIFS(СВЦЭМ!#REF!,СВЦЭМ!$A$40:$A$783,$A301,СВЦЭМ!$B$39:$B$782,B$296)+'СЕТ СН'!$F$15</f>
        <v>#REF!</v>
      </c>
      <c r="C301" s="36" t="e">
        <f>SUMIFS(СВЦЭМ!#REF!,СВЦЭМ!$A$40:$A$783,$A301,СВЦЭМ!$B$39:$B$782,C$296)+'СЕТ СН'!$F$15</f>
        <v>#REF!</v>
      </c>
      <c r="D301" s="36" t="e">
        <f>SUMIFS(СВЦЭМ!#REF!,СВЦЭМ!$A$40:$A$783,$A301,СВЦЭМ!$B$39:$B$782,D$296)+'СЕТ СН'!$F$15</f>
        <v>#REF!</v>
      </c>
      <c r="E301" s="36" t="e">
        <f>SUMIFS(СВЦЭМ!#REF!,СВЦЭМ!$A$40:$A$783,$A301,СВЦЭМ!$B$39:$B$782,E$296)+'СЕТ СН'!$F$15</f>
        <v>#REF!</v>
      </c>
      <c r="F301" s="36" t="e">
        <f>SUMIFS(СВЦЭМ!#REF!,СВЦЭМ!$A$40:$A$783,$A301,СВЦЭМ!$B$39:$B$782,F$296)+'СЕТ СН'!$F$15</f>
        <v>#REF!</v>
      </c>
      <c r="G301" s="36" t="e">
        <f>SUMIFS(СВЦЭМ!#REF!,СВЦЭМ!$A$40:$A$783,$A301,СВЦЭМ!$B$39:$B$782,G$296)+'СЕТ СН'!$F$15</f>
        <v>#REF!</v>
      </c>
      <c r="H301" s="36" t="e">
        <f>SUMIFS(СВЦЭМ!#REF!,СВЦЭМ!$A$40:$A$783,$A301,СВЦЭМ!$B$39:$B$782,H$296)+'СЕТ СН'!$F$15</f>
        <v>#REF!</v>
      </c>
      <c r="I301" s="36" t="e">
        <f>SUMIFS(СВЦЭМ!#REF!,СВЦЭМ!$A$40:$A$783,$A301,СВЦЭМ!$B$39:$B$782,I$296)+'СЕТ СН'!$F$15</f>
        <v>#REF!</v>
      </c>
      <c r="J301" s="36" t="e">
        <f>SUMIFS(СВЦЭМ!#REF!,СВЦЭМ!$A$40:$A$783,$A301,СВЦЭМ!$B$39:$B$782,J$296)+'СЕТ СН'!$F$15</f>
        <v>#REF!</v>
      </c>
      <c r="K301" s="36" t="e">
        <f>SUMIFS(СВЦЭМ!#REF!,СВЦЭМ!$A$40:$A$783,$A301,СВЦЭМ!$B$39:$B$782,K$296)+'СЕТ СН'!$F$15</f>
        <v>#REF!</v>
      </c>
      <c r="L301" s="36" t="e">
        <f>SUMIFS(СВЦЭМ!#REF!,СВЦЭМ!$A$40:$A$783,$A301,СВЦЭМ!$B$39:$B$782,L$296)+'СЕТ СН'!$F$15</f>
        <v>#REF!</v>
      </c>
      <c r="M301" s="36" t="e">
        <f>SUMIFS(СВЦЭМ!#REF!,СВЦЭМ!$A$40:$A$783,$A301,СВЦЭМ!$B$39:$B$782,M$296)+'СЕТ СН'!$F$15</f>
        <v>#REF!</v>
      </c>
      <c r="N301" s="36" t="e">
        <f>SUMIFS(СВЦЭМ!#REF!,СВЦЭМ!$A$40:$A$783,$A301,СВЦЭМ!$B$39:$B$782,N$296)+'СЕТ СН'!$F$15</f>
        <v>#REF!</v>
      </c>
      <c r="O301" s="36" t="e">
        <f>SUMIFS(СВЦЭМ!#REF!,СВЦЭМ!$A$40:$A$783,$A301,СВЦЭМ!$B$39:$B$782,O$296)+'СЕТ СН'!$F$15</f>
        <v>#REF!</v>
      </c>
      <c r="P301" s="36" t="e">
        <f>SUMIFS(СВЦЭМ!#REF!,СВЦЭМ!$A$40:$A$783,$A301,СВЦЭМ!$B$39:$B$782,P$296)+'СЕТ СН'!$F$15</f>
        <v>#REF!</v>
      </c>
      <c r="Q301" s="36" t="e">
        <f>SUMIFS(СВЦЭМ!#REF!,СВЦЭМ!$A$40:$A$783,$A301,СВЦЭМ!$B$39:$B$782,Q$296)+'СЕТ СН'!$F$15</f>
        <v>#REF!</v>
      </c>
      <c r="R301" s="36" t="e">
        <f>SUMIFS(СВЦЭМ!#REF!,СВЦЭМ!$A$40:$A$783,$A301,СВЦЭМ!$B$39:$B$782,R$296)+'СЕТ СН'!$F$15</f>
        <v>#REF!</v>
      </c>
      <c r="S301" s="36" t="e">
        <f>SUMIFS(СВЦЭМ!#REF!,СВЦЭМ!$A$40:$A$783,$A301,СВЦЭМ!$B$39:$B$782,S$296)+'СЕТ СН'!$F$15</f>
        <v>#REF!</v>
      </c>
      <c r="T301" s="36" t="e">
        <f>SUMIFS(СВЦЭМ!#REF!,СВЦЭМ!$A$40:$A$783,$A301,СВЦЭМ!$B$39:$B$782,T$296)+'СЕТ СН'!$F$15</f>
        <v>#REF!</v>
      </c>
      <c r="U301" s="36" t="e">
        <f>SUMIFS(СВЦЭМ!#REF!,СВЦЭМ!$A$40:$A$783,$A301,СВЦЭМ!$B$39:$B$782,U$296)+'СЕТ СН'!$F$15</f>
        <v>#REF!</v>
      </c>
      <c r="V301" s="36" t="e">
        <f>SUMIFS(СВЦЭМ!#REF!,СВЦЭМ!$A$40:$A$783,$A301,СВЦЭМ!$B$39:$B$782,V$296)+'СЕТ СН'!$F$15</f>
        <v>#REF!</v>
      </c>
      <c r="W301" s="36" t="e">
        <f>SUMIFS(СВЦЭМ!#REF!,СВЦЭМ!$A$40:$A$783,$A301,СВЦЭМ!$B$39:$B$782,W$296)+'СЕТ СН'!$F$15</f>
        <v>#REF!</v>
      </c>
      <c r="X301" s="36" t="e">
        <f>SUMIFS(СВЦЭМ!#REF!,СВЦЭМ!$A$40:$A$783,$A301,СВЦЭМ!$B$39:$B$782,X$296)+'СЕТ СН'!$F$15</f>
        <v>#REF!</v>
      </c>
      <c r="Y301" s="36" t="e">
        <f>SUMIFS(СВЦЭМ!#REF!,СВЦЭМ!$A$40:$A$783,$A301,СВЦЭМ!$B$39:$B$782,Y$296)+'СЕТ СН'!$F$15</f>
        <v>#REF!</v>
      </c>
    </row>
    <row r="302" spans="1:27" ht="15.75" hidden="1" x14ac:dyDescent="0.2">
      <c r="A302" s="35">
        <f t="shared" si="8"/>
        <v>44292</v>
      </c>
      <c r="B302" s="36" t="e">
        <f>SUMIFS(СВЦЭМ!#REF!,СВЦЭМ!$A$40:$A$783,$A302,СВЦЭМ!$B$39:$B$782,B$296)+'СЕТ СН'!$F$15</f>
        <v>#REF!</v>
      </c>
      <c r="C302" s="36" t="e">
        <f>SUMIFS(СВЦЭМ!#REF!,СВЦЭМ!$A$40:$A$783,$A302,СВЦЭМ!$B$39:$B$782,C$296)+'СЕТ СН'!$F$15</f>
        <v>#REF!</v>
      </c>
      <c r="D302" s="36" t="e">
        <f>SUMIFS(СВЦЭМ!#REF!,СВЦЭМ!$A$40:$A$783,$A302,СВЦЭМ!$B$39:$B$782,D$296)+'СЕТ СН'!$F$15</f>
        <v>#REF!</v>
      </c>
      <c r="E302" s="36" t="e">
        <f>SUMIFS(СВЦЭМ!#REF!,СВЦЭМ!$A$40:$A$783,$A302,СВЦЭМ!$B$39:$B$782,E$296)+'СЕТ СН'!$F$15</f>
        <v>#REF!</v>
      </c>
      <c r="F302" s="36" t="e">
        <f>SUMIFS(СВЦЭМ!#REF!,СВЦЭМ!$A$40:$A$783,$A302,СВЦЭМ!$B$39:$B$782,F$296)+'СЕТ СН'!$F$15</f>
        <v>#REF!</v>
      </c>
      <c r="G302" s="36" t="e">
        <f>SUMIFS(СВЦЭМ!#REF!,СВЦЭМ!$A$40:$A$783,$A302,СВЦЭМ!$B$39:$B$782,G$296)+'СЕТ СН'!$F$15</f>
        <v>#REF!</v>
      </c>
      <c r="H302" s="36" t="e">
        <f>SUMIFS(СВЦЭМ!#REF!,СВЦЭМ!$A$40:$A$783,$A302,СВЦЭМ!$B$39:$B$782,H$296)+'СЕТ СН'!$F$15</f>
        <v>#REF!</v>
      </c>
      <c r="I302" s="36" t="e">
        <f>SUMIFS(СВЦЭМ!#REF!,СВЦЭМ!$A$40:$A$783,$A302,СВЦЭМ!$B$39:$B$782,I$296)+'СЕТ СН'!$F$15</f>
        <v>#REF!</v>
      </c>
      <c r="J302" s="36" t="e">
        <f>SUMIFS(СВЦЭМ!#REF!,СВЦЭМ!$A$40:$A$783,$A302,СВЦЭМ!$B$39:$B$782,J$296)+'СЕТ СН'!$F$15</f>
        <v>#REF!</v>
      </c>
      <c r="K302" s="36" t="e">
        <f>SUMIFS(СВЦЭМ!#REF!,СВЦЭМ!$A$40:$A$783,$A302,СВЦЭМ!$B$39:$B$782,K$296)+'СЕТ СН'!$F$15</f>
        <v>#REF!</v>
      </c>
      <c r="L302" s="36" t="e">
        <f>SUMIFS(СВЦЭМ!#REF!,СВЦЭМ!$A$40:$A$783,$A302,СВЦЭМ!$B$39:$B$782,L$296)+'СЕТ СН'!$F$15</f>
        <v>#REF!</v>
      </c>
      <c r="M302" s="36" t="e">
        <f>SUMIFS(СВЦЭМ!#REF!,СВЦЭМ!$A$40:$A$783,$A302,СВЦЭМ!$B$39:$B$782,M$296)+'СЕТ СН'!$F$15</f>
        <v>#REF!</v>
      </c>
      <c r="N302" s="36" t="e">
        <f>SUMIFS(СВЦЭМ!#REF!,СВЦЭМ!$A$40:$A$783,$A302,СВЦЭМ!$B$39:$B$782,N$296)+'СЕТ СН'!$F$15</f>
        <v>#REF!</v>
      </c>
      <c r="O302" s="36" t="e">
        <f>SUMIFS(СВЦЭМ!#REF!,СВЦЭМ!$A$40:$A$783,$A302,СВЦЭМ!$B$39:$B$782,O$296)+'СЕТ СН'!$F$15</f>
        <v>#REF!</v>
      </c>
      <c r="P302" s="36" t="e">
        <f>SUMIFS(СВЦЭМ!#REF!,СВЦЭМ!$A$40:$A$783,$A302,СВЦЭМ!$B$39:$B$782,P$296)+'СЕТ СН'!$F$15</f>
        <v>#REF!</v>
      </c>
      <c r="Q302" s="36" t="e">
        <f>SUMIFS(СВЦЭМ!#REF!,СВЦЭМ!$A$40:$A$783,$A302,СВЦЭМ!$B$39:$B$782,Q$296)+'СЕТ СН'!$F$15</f>
        <v>#REF!</v>
      </c>
      <c r="R302" s="36" t="e">
        <f>SUMIFS(СВЦЭМ!#REF!,СВЦЭМ!$A$40:$A$783,$A302,СВЦЭМ!$B$39:$B$782,R$296)+'СЕТ СН'!$F$15</f>
        <v>#REF!</v>
      </c>
      <c r="S302" s="36" t="e">
        <f>SUMIFS(СВЦЭМ!#REF!,СВЦЭМ!$A$40:$A$783,$A302,СВЦЭМ!$B$39:$B$782,S$296)+'СЕТ СН'!$F$15</f>
        <v>#REF!</v>
      </c>
      <c r="T302" s="36" t="e">
        <f>SUMIFS(СВЦЭМ!#REF!,СВЦЭМ!$A$40:$A$783,$A302,СВЦЭМ!$B$39:$B$782,T$296)+'СЕТ СН'!$F$15</f>
        <v>#REF!</v>
      </c>
      <c r="U302" s="36" t="e">
        <f>SUMIFS(СВЦЭМ!#REF!,СВЦЭМ!$A$40:$A$783,$A302,СВЦЭМ!$B$39:$B$782,U$296)+'СЕТ СН'!$F$15</f>
        <v>#REF!</v>
      </c>
      <c r="V302" s="36" t="e">
        <f>SUMIFS(СВЦЭМ!#REF!,СВЦЭМ!$A$40:$A$783,$A302,СВЦЭМ!$B$39:$B$782,V$296)+'СЕТ СН'!$F$15</f>
        <v>#REF!</v>
      </c>
      <c r="W302" s="36" t="e">
        <f>SUMIFS(СВЦЭМ!#REF!,СВЦЭМ!$A$40:$A$783,$A302,СВЦЭМ!$B$39:$B$782,W$296)+'СЕТ СН'!$F$15</f>
        <v>#REF!</v>
      </c>
      <c r="X302" s="36" t="e">
        <f>SUMIFS(СВЦЭМ!#REF!,СВЦЭМ!$A$40:$A$783,$A302,СВЦЭМ!$B$39:$B$782,X$296)+'СЕТ СН'!$F$15</f>
        <v>#REF!</v>
      </c>
      <c r="Y302" s="36" t="e">
        <f>SUMIFS(СВЦЭМ!#REF!,СВЦЭМ!$A$40:$A$783,$A302,СВЦЭМ!$B$39:$B$782,Y$296)+'СЕТ СН'!$F$15</f>
        <v>#REF!</v>
      </c>
    </row>
    <row r="303" spans="1:27" ht="15.75" hidden="1" x14ac:dyDescent="0.2">
      <c r="A303" s="35">
        <f t="shared" si="8"/>
        <v>44293</v>
      </c>
      <c r="B303" s="36" t="e">
        <f>SUMIFS(СВЦЭМ!#REF!,СВЦЭМ!$A$40:$A$783,$A303,СВЦЭМ!$B$39:$B$782,B$296)+'СЕТ СН'!$F$15</f>
        <v>#REF!</v>
      </c>
      <c r="C303" s="36" t="e">
        <f>SUMIFS(СВЦЭМ!#REF!,СВЦЭМ!$A$40:$A$783,$A303,СВЦЭМ!$B$39:$B$782,C$296)+'СЕТ СН'!$F$15</f>
        <v>#REF!</v>
      </c>
      <c r="D303" s="36" t="e">
        <f>SUMIFS(СВЦЭМ!#REF!,СВЦЭМ!$A$40:$A$783,$A303,СВЦЭМ!$B$39:$B$782,D$296)+'СЕТ СН'!$F$15</f>
        <v>#REF!</v>
      </c>
      <c r="E303" s="36" t="e">
        <f>SUMIFS(СВЦЭМ!#REF!,СВЦЭМ!$A$40:$A$783,$A303,СВЦЭМ!$B$39:$B$782,E$296)+'СЕТ СН'!$F$15</f>
        <v>#REF!</v>
      </c>
      <c r="F303" s="36" t="e">
        <f>SUMIFS(СВЦЭМ!#REF!,СВЦЭМ!$A$40:$A$783,$A303,СВЦЭМ!$B$39:$B$782,F$296)+'СЕТ СН'!$F$15</f>
        <v>#REF!</v>
      </c>
      <c r="G303" s="36" t="e">
        <f>SUMIFS(СВЦЭМ!#REF!,СВЦЭМ!$A$40:$A$783,$A303,СВЦЭМ!$B$39:$B$782,G$296)+'СЕТ СН'!$F$15</f>
        <v>#REF!</v>
      </c>
      <c r="H303" s="36" t="e">
        <f>SUMIFS(СВЦЭМ!#REF!,СВЦЭМ!$A$40:$A$783,$A303,СВЦЭМ!$B$39:$B$782,H$296)+'СЕТ СН'!$F$15</f>
        <v>#REF!</v>
      </c>
      <c r="I303" s="36" t="e">
        <f>SUMIFS(СВЦЭМ!#REF!,СВЦЭМ!$A$40:$A$783,$A303,СВЦЭМ!$B$39:$B$782,I$296)+'СЕТ СН'!$F$15</f>
        <v>#REF!</v>
      </c>
      <c r="J303" s="36" t="e">
        <f>SUMIFS(СВЦЭМ!#REF!,СВЦЭМ!$A$40:$A$783,$A303,СВЦЭМ!$B$39:$B$782,J$296)+'СЕТ СН'!$F$15</f>
        <v>#REF!</v>
      </c>
      <c r="K303" s="36" t="e">
        <f>SUMIFS(СВЦЭМ!#REF!,СВЦЭМ!$A$40:$A$783,$A303,СВЦЭМ!$B$39:$B$782,K$296)+'СЕТ СН'!$F$15</f>
        <v>#REF!</v>
      </c>
      <c r="L303" s="36" t="e">
        <f>SUMIFS(СВЦЭМ!#REF!,СВЦЭМ!$A$40:$A$783,$A303,СВЦЭМ!$B$39:$B$782,L$296)+'СЕТ СН'!$F$15</f>
        <v>#REF!</v>
      </c>
      <c r="M303" s="36" t="e">
        <f>SUMIFS(СВЦЭМ!#REF!,СВЦЭМ!$A$40:$A$783,$A303,СВЦЭМ!$B$39:$B$782,M$296)+'СЕТ СН'!$F$15</f>
        <v>#REF!</v>
      </c>
      <c r="N303" s="36" t="e">
        <f>SUMIFS(СВЦЭМ!#REF!,СВЦЭМ!$A$40:$A$783,$A303,СВЦЭМ!$B$39:$B$782,N$296)+'СЕТ СН'!$F$15</f>
        <v>#REF!</v>
      </c>
      <c r="O303" s="36" t="e">
        <f>SUMIFS(СВЦЭМ!#REF!,СВЦЭМ!$A$40:$A$783,$A303,СВЦЭМ!$B$39:$B$782,O$296)+'СЕТ СН'!$F$15</f>
        <v>#REF!</v>
      </c>
      <c r="P303" s="36" t="e">
        <f>SUMIFS(СВЦЭМ!#REF!,СВЦЭМ!$A$40:$A$783,$A303,СВЦЭМ!$B$39:$B$782,P$296)+'СЕТ СН'!$F$15</f>
        <v>#REF!</v>
      </c>
      <c r="Q303" s="36" t="e">
        <f>SUMIFS(СВЦЭМ!#REF!,СВЦЭМ!$A$40:$A$783,$A303,СВЦЭМ!$B$39:$B$782,Q$296)+'СЕТ СН'!$F$15</f>
        <v>#REF!</v>
      </c>
      <c r="R303" s="36" t="e">
        <f>SUMIFS(СВЦЭМ!#REF!,СВЦЭМ!$A$40:$A$783,$A303,СВЦЭМ!$B$39:$B$782,R$296)+'СЕТ СН'!$F$15</f>
        <v>#REF!</v>
      </c>
      <c r="S303" s="36" t="e">
        <f>SUMIFS(СВЦЭМ!#REF!,СВЦЭМ!$A$40:$A$783,$A303,СВЦЭМ!$B$39:$B$782,S$296)+'СЕТ СН'!$F$15</f>
        <v>#REF!</v>
      </c>
      <c r="T303" s="36" t="e">
        <f>SUMIFS(СВЦЭМ!#REF!,СВЦЭМ!$A$40:$A$783,$A303,СВЦЭМ!$B$39:$B$782,T$296)+'СЕТ СН'!$F$15</f>
        <v>#REF!</v>
      </c>
      <c r="U303" s="36" t="e">
        <f>SUMIFS(СВЦЭМ!#REF!,СВЦЭМ!$A$40:$A$783,$A303,СВЦЭМ!$B$39:$B$782,U$296)+'СЕТ СН'!$F$15</f>
        <v>#REF!</v>
      </c>
      <c r="V303" s="36" t="e">
        <f>SUMIFS(СВЦЭМ!#REF!,СВЦЭМ!$A$40:$A$783,$A303,СВЦЭМ!$B$39:$B$782,V$296)+'СЕТ СН'!$F$15</f>
        <v>#REF!</v>
      </c>
      <c r="W303" s="36" t="e">
        <f>SUMIFS(СВЦЭМ!#REF!,СВЦЭМ!$A$40:$A$783,$A303,СВЦЭМ!$B$39:$B$782,W$296)+'СЕТ СН'!$F$15</f>
        <v>#REF!</v>
      </c>
      <c r="X303" s="36" t="e">
        <f>SUMIFS(СВЦЭМ!#REF!,СВЦЭМ!$A$40:$A$783,$A303,СВЦЭМ!$B$39:$B$782,X$296)+'СЕТ СН'!$F$15</f>
        <v>#REF!</v>
      </c>
      <c r="Y303" s="36" t="e">
        <f>SUMIFS(СВЦЭМ!#REF!,СВЦЭМ!$A$40:$A$783,$A303,СВЦЭМ!$B$39:$B$782,Y$296)+'СЕТ СН'!$F$15</f>
        <v>#REF!</v>
      </c>
    </row>
    <row r="304" spans="1:27" ht="15.75" hidden="1" x14ac:dyDescent="0.2">
      <c r="A304" s="35">
        <f t="shared" si="8"/>
        <v>44294</v>
      </c>
      <c r="B304" s="36" t="e">
        <f>SUMIFS(СВЦЭМ!#REF!,СВЦЭМ!$A$40:$A$783,$A304,СВЦЭМ!$B$39:$B$782,B$296)+'СЕТ СН'!$F$15</f>
        <v>#REF!</v>
      </c>
      <c r="C304" s="36" t="e">
        <f>SUMIFS(СВЦЭМ!#REF!,СВЦЭМ!$A$40:$A$783,$A304,СВЦЭМ!$B$39:$B$782,C$296)+'СЕТ СН'!$F$15</f>
        <v>#REF!</v>
      </c>
      <c r="D304" s="36" t="e">
        <f>SUMIFS(СВЦЭМ!#REF!,СВЦЭМ!$A$40:$A$783,$A304,СВЦЭМ!$B$39:$B$782,D$296)+'СЕТ СН'!$F$15</f>
        <v>#REF!</v>
      </c>
      <c r="E304" s="36" t="e">
        <f>SUMIFS(СВЦЭМ!#REF!,СВЦЭМ!$A$40:$A$783,$A304,СВЦЭМ!$B$39:$B$782,E$296)+'СЕТ СН'!$F$15</f>
        <v>#REF!</v>
      </c>
      <c r="F304" s="36" t="e">
        <f>SUMIFS(СВЦЭМ!#REF!,СВЦЭМ!$A$40:$A$783,$A304,СВЦЭМ!$B$39:$B$782,F$296)+'СЕТ СН'!$F$15</f>
        <v>#REF!</v>
      </c>
      <c r="G304" s="36" t="e">
        <f>SUMIFS(СВЦЭМ!#REF!,СВЦЭМ!$A$40:$A$783,$A304,СВЦЭМ!$B$39:$B$782,G$296)+'СЕТ СН'!$F$15</f>
        <v>#REF!</v>
      </c>
      <c r="H304" s="36" t="e">
        <f>SUMIFS(СВЦЭМ!#REF!,СВЦЭМ!$A$40:$A$783,$A304,СВЦЭМ!$B$39:$B$782,H$296)+'СЕТ СН'!$F$15</f>
        <v>#REF!</v>
      </c>
      <c r="I304" s="36" t="e">
        <f>SUMIFS(СВЦЭМ!#REF!,СВЦЭМ!$A$40:$A$783,$A304,СВЦЭМ!$B$39:$B$782,I$296)+'СЕТ СН'!$F$15</f>
        <v>#REF!</v>
      </c>
      <c r="J304" s="36" t="e">
        <f>SUMIFS(СВЦЭМ!#REF!,СВЦЭМ!$A$40:$A$783,$A304,СВЦЭМ!$B$39:$B$782,J$296)+'СЕТ СН'!$F$15</f>
        <v>#REF!</v>
      </c>
      <c r="K304" s="36" t="e">
        <f>SUMIFS(СВЦЭМ!#REF!,СВЦЭМ!$A$40:$A$783,$A304,СВЦЭМ!$B$39:$B$782,K$296)+'СЕТ СН'!$F$15</f>
        <v>#REF!</v>
      </c>
      <c r="L304" s="36" t="e">
        <f>SUMIFS(СВЦЭМ!#REF!,СВЦЭМ!$A$40:$A$783,$A304,СВЦЭМ!$B$39:$B$782,L$296)+'СЕТ СН'!$F$15</f>
        <v>#REF!</v>
      </c>
      <c r="M304" s="36" t="e">
        <f>SUMIFS(СВЦЭМ!#REF!,СВЦЭМ!$A$40:$A$783,$A304,СВЦЭМ!$B$39:$B$782,M$296)+'СЕТ СН'!$F$15</f>
        <v>#REF!</v>
      </c>
      <c r="N304" s="36" t="e">
        <f>SUMIFS(СВЦЭМ!#REF!,СВЦЭМ!$A$40:$A$783,$A304,СВЦЭМ!$B$39:$B$782,N$296)+'СЕТ СН'!$F$15</f>
        <v>#REF!</v>
      </c>
      <c r="O304" s="36" t="e">
        <f>SUMIFS(СВЦЭМ!#REF!,СВЦЭМ!$A$40:$A$783,$A304,СВЦЭМ!$B$39:$B$782,O$296)+'СЕТ СН'!$F$15</f>
        <v>#REF!</v>
      </c>
      <c r="P304" s="36" t="e">
        <f>SUMIFS(СВЦЭМ!#REF!,СВЦЭМ!$A$40:$A$783,$A304,СВЦЭМ!$B$39:$B$782,P$296)+'СЕТ СН'!$F$15</f>
        <v>#REF!</v>
      </c>
      <c r="Q304" s="36" t="e">
        <f>SUMIFS(СВЦЭМ!#REF!,СВЦЭМ!$A$40:$A$783,$A304,СВЦЭМ!$B$39:$B$782,Q$296)+'СЕТ СН'!$F$15</f>
        <v>#REF!</v>
      </c>
      <c r="R304" s="36" t="e">
        <f>SUMIFS(СВЦЭМ!#REF!,СВЦЭМ!$A$40:$A$783,$A304,СВЦЭМ!$B$39:$B$782,R$296)+'СЕТ СН'!$F$15</f>
        <v>#REF!</v>
      </c>
      <c r="S304" s="36" t="e">
        <f>SUMIFS(СВЦЭМ!#REF!,СВЦЭМ!$A$40:$A$783,$A304,СВЦЭМ!$B$39:$B$782,S$296)+'СЕТ СН'!$F$15</f>
        <v>#REF!</v>
      </c>
      <c r="T304" s="36" t="e">
        <f>SUMIFS(СВЦЭМ!#REF!,СВЦЭМ!$A$40:$A$783,$A304,СВЦЭМ!$B$39:$B$782,T$296)+'СЕТ СН'!$F$15</f>
        <v>#REF!</v>
      </c>
      <c r="U304" s="36" t="e">
        <f>SUMIFS(СВЦЭМ!#REF!,СВЦЭМ!$A$40:$A$783,$A304,СВЦЭМ!$B$39:$B$782,U$296)+'СЕТ СН'!$F$15</f>
        <v>#REF!</v>
      </c>
      <c r="V304" s="36" t="e">
        <f>SUMIFS(СВЦЭМ!#REF!,СВЦЭМ!$A$40:$A$783,$A304,СВЦЭМ!$B$39:$B$782,V$296)+'СЕТ СН'!$F$15</f>
        <v>#REF!</v>
      </c>
      <c r="W304" s="36" t="e">
        <f>SUMIFS(СВЦЭМ!#REF!,СВЦЭМ!$A$40:$A$783,$A304,СВЦЭМ!$B$39:$B$782,W$296)+'СЕТ СН'!$F$15</f>
        <v>#REF!</v>
      </c>
      <c r="X304" s="36" t="e">
        <f>SUMIFS(СВЦЭМ!#REF!,СВЦЭМ!$A$40:$A$783,$A304,СВЦЭМ!$B$39:$B$782,X$296)+'СЕТ СН'!$F$15</f>
        <v>#REF!</v>
      </c>
      <c r="Y304" s="36" t="e">
        <f>SUMIFS(СВЦЭМ!#REF!,СВЦЭМ!$A$40:$A$783,$A304,СВЦЭМ!$B$39:$B$782,Y$296)+'СЕТ СН'!$F$15</f>
        <v>#REF!</v>
      </c>
    </row>
    <row r="305" spans="1:25" ht="15.75" hidden="1" x14ac:dyDescent="0.2">
      <c r="A305" s="35">
        <f t="shared" si="8"/>
        <v>44295</v>
      </c>
      <c r="B305" s="36" t="e">
        <f>SUMIFS(СВЦЭМ!#REF!,СВЦЭМ!$A$40:$A$783,$A305,СВЦЭМ!$B$39:$B$782,B$296)+'СЕТ СН'!$F$15</f>
        <v>#REF!</v>
      </c>
      <c r="C305" s="36" t="e">
        <f>SUMIFS(СВЦЭМ!#REF!,СВЦЭМ!$A$40:$A$783,$A305,СВЦЭМ!$B$39:$B$782,C$296)+'СЕТ СН'!$F$15</f>
        <v>#REF!</v>
      </c>
      <c r="D305" s="36" t="e">
        <f>SUMIFS(СВЦЭМ!#REF!,СВЦЭМ!$A$40:$A$783,$A305,СВЦЭМ!$B$39:$B$782,D$296)+'СЕТ СН'!$F$15</f>
        <v>#REF!</v>
      </c>
      <c r="E305" s="36" t="e">
        <f>SUMIFS(СВЦЭМ!#REF!,СВЦЭМ!$A$40:$A$783,$A305,СВЦЭМ!$B$39:$B$782,E$296)+'СЕТ СН'!$F$15</f>
        <v>#REF!</v>
      </c>
      <c r="F305" s="36" t="e">
        <f>SUMIFS(СВЦЭМ!#REF!,СВЦЭМ!$A$40:$A$783,$A305,СВЦЭМ!$B$39:$B$782,F$296)+'СЕТ СН'!$F$15</f>
        <v>#REF!</v>
      </c>
      <c r="G305" s="36" t="e">
        <f>SUMIFS(СВЦЭМ!#REF!,СВЦЭМ!$A$40:$A$783,$A305,СВЦЭМ!$B$39:$B$782,G$296)+'СЕТ СН'!$F$15</f>
        <v>#REF!</v>
      </c>
      <c r="H305" s="36" t="e">
        <f>SUMIFS(СВЦЭМ!#REF!,СВЦЭМ!$A$40:$A$783,$A305,СВЦЭМ!$B$39:$B$782,H$296)+'СЕТ СН'!$F$15</f>
        <v>#REF!</v>
      </c>
      <c r="I305" s="36" t="e">
        <f>SUMIFS(СВЦЭМ!#REF!,СВЦЭМ!$A$40:$A$783,$A305,СВЦЭМ!$B$39:$B$782,I$296)+'СЕТ СН'!$F$15</f>
        <v>#REF!</v>
      </c>
      <c r="J305" s="36" t="e">
        <f>SUMIFS(СВЦЭМ!#REF!,СВЦЭМ!$A$40:$A$783,$A305,СВЦЭМ!$B$39:$B$782,J$296)+'СЕТ СН'!$F$15</f>
        <v>#REF!</v>
      </c>
      <c r="K305" s="36" t="e">
        <f>SUMIFS(СВЦЭМ!#REF!,СВЦЭМ!$A$40:$A$783,$A305,СВЦЭМ!$B$39:$B$782,K$296)+'СЕТ СН'!$F$15</f>
        <v>#REF!</v>
      </c>
      <c r="L305" s="36" t="e">
        <f>SUMIFS(СВЦЭМ!#REF!,СВЦЭМ!$A$40:$A$783,$A305,СВЦЭМ!$B$39:$B$782,L$296)+'СЕТ СН'!$F$15</f>
        <v>#REF!</v>
      </c>
      <c r="M305" s="36" t="e">
        <f>SUMIFS(СВЦЭМ!#REF!,СВЦЭМ!$A$40:$A$783,$A305,СВЦЭМ!$B$39:$B$782,M$296)+'СЕТ СН'!$F$15</f>
        <v>#REF!</v>
      </c>
      <c r="N305" s="36" t="e">
        <f>SUMIFS(СВЦЭМ!#REF!,СВЦЭМ!$A$40:$A$783,$A305,СВЦЭМ!$B$39:$B$782,N$296)+'СЕТ СН'!$F$15</f>
        <v>#REF!</v>
      </c>
      <c r="O305" s="36" t="e">
        <f>SUMIFS(СВЦЭМ!#REF!,СВЦЭМ!$A$40:$A$783,$A305,СВЦЭМ!$B$39:$B$782,O$296)+'СЕТ СН'!$F$15</f>
        <v>#REF!</v>
      </c>
      <c r="P305" s="36" t="e">
        <f>SUMIFS(СВЦЭМ!#REF!,СВЦЭМ!$A$40:$A$783,$A305,СВЦЭМ!$B$39:$B$782,P$296)+'СЕТ СН'!$F$15</f>
        <v>#REF!</v>
      </c>
      <c r="Q305" s="36" t="e">
        <f>SUMIFS(СВЦЭМ!#REF!,СВЦЭМ!$A$40:$A$783,$A305,СВЦЭМ!$B$39:$B$782,Q$296)+'СЕТ СН'!$F$15</f>
        <v>#REF!</v>
      </c>
      <c r="R305" s="36" t="e">
        <f>SUMIFS(СВЦЭМ!#REF!,СВЦЭМ!$A$40:$A$783,$A305,СВЦЭМ!$B$39:$B$782,R$296)+'СЕТ СН'!$F$15</f>
        <v>#REF!</v>
      </c>
      <c r="S305" s="36" t="e">
        <f>SUMIFS(СВЦЭМ!#REF!,СВЦЭМ!$A$40:$A$783,$A305,СВЦЭМ!$B$39:$B$782,S$296)+'СЕТ СН'!$F$15</f>
        <v>#REF!</v>
      </c>
      <c r="T305" s="36" t="e">
        <f>SUMIFS(СВЦЭМ!#REF!,СВЦЭМ!$A$40:$A$783,$A305,СВЦЭМ!$B$39:$B$782,T$296)+'СЕТ СН'!$F$15</f>
        <v>#REF!</v>
      </c>
      <c r="U305" s="36" t="e">
        <f>SUMIFS(СВЦЭМ!#REF!,СВЦЭМ!$A$40:$A$783,$A305,СВЦЭМ!$B$39:$B$782,U$296)+'СЕТ СН'!$F$15</f>
        <v>#REF!</v>
      </c>
      <c r="V305" s="36" t="e">
        <f>SUMIFS(СВЦЭМ!#REF!,СВЦЭМ!$A$40:$A$783,$A305,СВЦЭМ!$B$39:$B$782,V$296)+'СЕТ СН'!$F$15</f>
        <v>#REF!</v>
      </c>
      <c r="W305" s="36" t="e">
        <f>SUMIFS(СВЦЭМ!#REF!,СВЦЭМ!$A$40:$A$783,$A305,СВЦЭМ!$B$39:$B$782,W$296)+'СЕТ СН'!$F$15</f>
        <v>#REF!</v>
      </c>
      <c r="X305" s="36" t="e">
        <f>SUMIFS(СВЦЭМ!#REF!,СВЦЭМ!$A$40:$A$783,$A305,СВЦЭМ!$B$39:$B$782,X$296)+'СЕТ СН'!$F$15</f>
        <v>#REF!</v>
      </c>
      <c r="Y305" s="36" t="e">
        <f>SUMIFS(СВЦЭМ!#REF!,СВЦЭМ!$A$40:$A$783,$A305,СВЦЭМ!$B$39:$B$782,Y$296)+'СЕТ СН'!$F$15</f>
        <v>#REF!</v>
      </c>
    </row>
    <row r="306" spans="1:25" ht="15.75" hidden="1" x14ac:dyDescent="0.2">
      <c r="A306" s="35">
        <f t="shared" si="8"/>
        <v>44296</v>
      </c>
      <c r="B306" s="36" t="e">
        <f>SUMIFS(СВЦЭМ!#REF!,СВЦЭМ!$A$40:$A$783,$A306,СВЦЭМ!$B$39:$B$782,B$296)+'СЕТ СН'!$F$15</f>
        <v>#REF!</v>
      </c>
      <c r="C306" s="36" t="e">
        <f>SUMIFS(СВЦЭМ!#REF!,СВЦЭМ!$A$40:$A$783,$A306,СВЦЭМ!$B$39:$B$782,C$296)+'СЕТ СН'!$F$15</f>
        <v>#REF!</v>
      </c>
      <c r="D306" s="36" t="e">
        <f>SUMIFS(СВЦЭМ!#REF!,СВЦЭМ!$A$40:$A$783,$A306,СВЦЭМ!$B$39:$B$782,D$296)+'СЕТ СН'!$F$15</f>
        <v>#REF!</v>
      </c>
      <c r="E306" s="36" t="e">
        <f>SUMIFS(СВЦЭМ!#REF!,СВЦЭМ!$A$40:$A$783,$A306,СВЦЭМ!$B$39:$B$782,E$296)+'СЕТ СН'!$F$15</f>
        <v>#REF!</v>
      </c>
      <c r="F306" s="36" t="e">
        <f>SUMIFS(СВЦЭМ!#REF!,СВЦЭМ!$A$40:$A$783,$A306,СВЦЭМ!$B$39:$B$782,F$296)+'СЕТ СН'!$F$15</f>
        <v>#REF!</v>
      </c>
      <c r="G306" s="36" t="e">
        <f>SUMIFS(СВЦЭМ!#REF!,СВЦЭМ!$A$40:$A$783,$A306,СВЦЭМ!$B$39:$B$782,G$296)+'СЕТ СН'!$F$15</f>
        <v>#REF!</v>
      </c>
      <c r="H306" s="36" t="e">
        <f>SUMIFS(СВЦЭМ!#REF!,СВЦЭМ!$A$40:$A$783,$A306,СВЦЭМ!$B$39:$B$782,H$296)+'СЕТ СН'!$F$15</f>
        <v>#REF!</v>
      </c>
      <c r="I306" s="36" t="e">
        <f>SUMIFS(СВЦЭМ!#REF!,СВЦЭМ!$A$40:$A$783,$A306,СВЦЭМ!$B$39:$B$782,I$296)+'СЕТ СН'!$F$15</f>
        <v>#REF!</v>
      </c>
      <c r="J306" s="36" t="e">
        <f>SUMIFS(СВЦЭМ!#REF!,СВЦЭМ!$A$40:$A$783,$A306,СВЦЭМ!$B$39:$B$782,J$296)+'СЕТ СН'!$F$15</f>
        <v>#REF!</v>
      </c>
      <c r="K306" s="36" t="e">
        <f>SUMIFS(СВЦЭМ!#REF!,СВЦЭМ!$A$40:$A$783,$A306,СВЦЭМ!$B$39:$B$782,K$296)+'СЕТ СН'!$F$15</f>
        <v>#REF!</v>
      </c>
      <c r="L306" s="36" t="e">
        <f>SUMIFS(СВЦЭМ!#REF!,СВЦЭМ!$A$40:$A$783,$A306,СВЦЭМ!$B$39:$B$782,L$296)+'СЕТ СН'!$F$15</f>
        <v>#REF!</v>
      </c>
      <c r="M306" s="36" t="e">
        <f>SUMIFS(СВЦЭМ!#REF!,СВЦЭМ!$A$40:$A$783,$A306,СВЦЭМ!$B$39:$B$782,M$296)+'СЕТ СН'!$F$15</f>
        <v>#REF!</v>
      </c>
      <c r="N306" s="36" t="e">
        <f>SUMIFS(СВЦЭМ!#REF!,СВЦЭМ!$A$40:$A$783,$A306,СВЦЭМ!$B$39:$B$782,N$296)+'СЕТ СН'!$F$15</f>
        <v>#REF!</v>
      </c>
      <c r="O306" s="36" t="e">
        <f>SUMIFS(СВЦЭМ!#REF!,СВЦЭМ!$A$40:$A$783,$A306,СВЦЭМ!$B$39:$B$782,O$296)+'СЕТ СН'!$F$15</f>
        <v>#REF!</v>
      </c>
      <c r="P306" s="36" t="e">
        <f>SUMIFS(СВЦЭМ!#REF!,СВЦЭМ!$A$40:$A$783,$A306,СВЦЭМ!$B$39:$B$782,P$296)+'СЕТ СН'!$F$15</f>
        <v>#REF!</v>
      </c>
      <c r="Q306" s="36" t="e">
        <f>SUMIFS(СВЦЭМ!#REF!,СВЦЭМ!$A$40:$A$783,$A306,СВЦЭМ!$B$39:$B$782,Q$296)+'СЕТ СН'!$F$15</f>
        <v>#REF!</v>
      </c>
      <c r="R306" s="36" t="e">
        <f>SUMIFS(СВЦЭМ!#REF!,СВЦЭМ!$A$40:$A$783,$A306,СВЦЭМ!$B$39:$B$782,R$296)+'СЕТ СН'!$F$15</f>
        <v>#REF!</v>
      </c>
      <c r="S306" s="36" t="e">
        <f>SUMIFS(СВЦЭМ!#REF!,СВЦЭМ!$A$40:$A$783,$A306,СВЦЭМ!$B$39:$B$782,S$296)+'СЕТ СН'!$F$15</f>
        <v>#REF!</v>
      </c>
      <c r="T306" s="36" t="e">
        <f>SUMIFS(СВЦЭМ!#REF!,СВЦЭМ!$A$40:$A$783,$A306,СВЦЭМ!$B$39:$B$782,T$296)+'СЕТ СН'!$F$15</f>
        <v>#REF!</v>
      </c>
      <c r="U306" s="36" t="e">
        <f>SUMIFS(СВЦЭМ!#REF!,СВЦЭМ!$A$40:$A$783,$A306,СВЦЭМ!$B$39:$B$782,U$296)+'СЕТ СН'!$F$15</f>
        <v>#REF!</v>
      </c>
      <c r="V306" s="36" t="e">
        <f>SUMIFS(СВЦЭМ!#REF!,СВЦЭМ!$A$40:$A$783,$A306,СВЦЭМ!$B$39:$B$782,V$296)+'СЕТ СН'!$F$15</f>
        <v>#REF!</v>
      </c>
      <c r="W306" s="36" t="e">
        <f>SUMIFS(СВЦЭМ!#REF!,СВЦЭМ!$A$40:$A$783,$A306,СВЦЭМ!$B$39:$B$782,W$296)+'СЕТ СН'!$F$15</f>
        <v>#REF!</v>
      </c>
      <c r="X306" s="36" t="e">
        <f>SUMIFS(СВЦЭМ!#REF!,СВЦЭМ!$A$40:$A$783,$A306,СВЦЭМ!$B$39:$B$782,X$296)+'СЕТ СН'!$F$15</f>
        <v>#REF!</v>
      </c>
      <c r="Y306" s="36" t="e">
        <f>SUMIFS(СВЦЭМ!#REF!,СВЦЭМ!$A$40:$A$783,$A306,СВЦЭМ!$B$39:$B$782,Y$296)+'СЕТ СН'!$F$15</f>
        <v>#REF!</v>
      </c>
    </row>
    <row r="307" spans="1:25" ht="15.75" hidden="1" x14ac:dyDescent="0.2">
      <c r="A307" s="35">
        <f t="shared" si="8"/>
        <v>44297</v>
      </c>
      <c r="B307" s="36" t="e">
        <f>SUMIFS(СВЦЭМ!#REF!,СВЦЭМ!$A$40:$A$783,$A307,СВЦЭМ!$B$39:$B$782,B$296)+'СЕТ СН'!$F$15</f>
        <v>#REF!</v>
      </c>
      <c r="C307" s="36" t="e">
        <f>SUMIFS(СВЦЭМ!#REF!,СВЦЭМ!$A$40:$A$783,$A307,СВЦЭМ!$B$39:$B$782,C$296)+'СЕТ СН'!$F$15</f>
        <v>#REF!</v>
      </c>
      <c r="D307" s="36" t="e">
        <f>SUMIFS(СВЦЭМ!#REF!,СВЦЭМ!$A$40:$A$783,$A307,СВЦЭМ!$B$39:$B$782,D$296)+'СЕТ СН'!$F$15</f>
        <v>#REF!</v>
      </c>
      <c r="E307" s="36" t="e">
        <f>SUMIFS(СВЦЭМ!#REF!,СВЦЭМ!$A$40:$A$783,$A307,СВЦЭМ!$B$39:$B$782,E$296)+'СЕТ СН'!$F$15</f>
        <v>#REF!</v>
      </c>
      <c r="F307" s="36" t="e">
        <f>SUMIFS(СВЦЭМ!#REF!,СВЦЭМ!$A$40:$A$783,$A307,СВЦЭМ!$B$39:$B$782,F$296)+'СЕТ СН'!$F$15</f>
        <v>#REF!</v>
      </c>
      <c r="G307" s="36" t="e">
        <f>SUMIFS(СВЦЭМ!#REF!,СВЦЭМ!$A$40:$A$783,$A307,СВЦЭМ!$B$39:$B$782,G$296)+'СЕТ СН'!$F$15</f>
        <v>#REF!</v>
      </c>
      <c r="H307" s="36" t="e">
        <f>SUMIFS(СВЦЭМ!#REF!,СВЦЭМ!$A$40:$A$783,$A307,СВЦЭМ!$B$39:$B$782,H$296)+'СЕТ СН'!$F$15</f>
        <v>#REF!</v>
      </c>
      <c r="I307" s="36" t="e">
        <f>SUMIFS(СВЦЭМ!#REF!,СВЦЭМ!$A$40:$A$783,$A307,СВЦЭМ!$B$39:$B$782,I$296)+'СЕТ СН'!$F$15</f>
        <v>#REF!</v>
      </c>
      <c r="J307" s="36" t="e">
        <f>SUMIFS(СВЦЭМ!#REF!,СВЦЭМ!$A$40:$A$783,$A307,СВЦЭМ!$B$39:$B$782,J$296)+'СЕТ СН'!$F$15</f>
        <v>#REF!</v>
      </c>
      <c r="K307" s="36" t="e">
        <f>SUMIFS(СВЦЭМ!#REF!,СВЦЭМ!$A$40:$A$783,$A307,СВЦЭМ!$B$39:$B$782,K$296)+'СЕТ СН'!$F$15</f>
        <v>#REF!</v>
      </c>
      <c r="L307" s="36" t="e">
        <f>SUMIFS(СВЦЭМ!#REF!,СВЦЭМ!$A$40:$A$783,$A307,СВЦЭМ!$B$39:$B$782,L$296)+'СЕТ СН'!$F$15</f>
        <v>#REF!</v>
      </c>
      <c r="M307" s="36" t="e">
        <f>SUMIFS(СВЦЭМ!#REF!,СВЦЭМ!$A$40:$A$783,$A307,СВЦЭМ!$B$39:$B$782,M$296)+'СЕТ СН'!$F$15</f>
        <v>#REF!</v>
      </c>
      <c r="N307" s="36" t="e">
        <f>SUMIFS(СВЦЭМ!#REF!,СВЦЭМ!$A$40:$A$783,$A307,СВЦЭМ!$B$39:$B$782,N$296)+'СЕТ СН'!$F$15</f>
        <v>#REF!</v>
      </c>
      <c r="O307" s="36" t="e">
        <f>SUMIFS(СВЦЭМ!#REF!,СВЦЭМ!$A$40:$A$783,$A307,СВЦЭМ!$B$39:$B$782,O$296)+'СЕТ СН'!$F$15</f>
        <v>#REF!</v>
      </c>
      <c r="P307" s="36" t="e">
        <f>SUMIFS(СВЦЭМ!#REF!,СВЦЭМ!$A$40:$A$783,$A307,СВЦЭМ!$B$39:$B$782,P$296)+'СЕТ СН'!$F$15</f>
        <v>#REF!</v>
      </c>
      <c r="Q307" s="36" t="e">
        <f>SUMIFS(СВЦЭМ!#REF!,СВЦЭМ!$A$40:$A$783,$A307,СВЦЭМ!$B$39:$B$782,Q$296)+'СЕТ СН'!$F$15</f>
        <v>#REF!</v>
      </c>
      <c r="R307" s="36" t="e">
        <f>SUMIFS(СВЦЭМ!#REF!,СВЦЭМ!$A$40:$A$783,$A307,СВЦЭМ!$B$39:$B$782,R$296)+'СЕТ СН'!$F$15</f>
        <v>#REF!</v>
      </c>
      <c r="S307" s="36" t="e">
        <f>SUMIFS(СВЦЭМ!#REF!,СВЦЭМ!$A$40:$A$783,$A307,СВЦЭМ!$B$39:$B$782,S$296)+'СЕТ СН'!$F$15</f>
        <v>#REF!</v>
      </c>
      <c r="T307" s="36" t="e">
        <f>SUMIFS(СВЦЭМ!#REF!,СВЦЭМ!$A$40:$A$783,$A307,СВЦЭМ!$B$39:$B$782,T$296)+'СЕТ СН'!$F$15</f>
        <v>#REF!</v>
      </c>
      <c r="U307" s="36" t="e">
        <f>SUMIFS(СВЦЭМ!#REF!,СВЦЭМ!$A$40:$A$783,$A307,СВЦЭМ!$B$39:$B$782,U$296)+'СЕТ СН'!$F$15</f>
        <v>#REF!</v>
      </c>
      <c r="V307" s="36" t="e">
        <f>SUMIFS(СВЦЭМ!#REF!,СВЦЭМ!$A$40:$A$783,$A307,СВЦЭМ!$B$39:$B$782,V$296)+'СЕТ СН'!$F$15</f>
        <v>#REF!</v>
      </c>
      <c r="W307" s="36" t="e">
        <f>SUMIFS(СВЦЭМ!#REF!,СВЦЭМ!$A$40:$A$783,$A307,СВЦЭМ!$B$39:$B$782,W$296)+'СЕТ СН'!$F$15</f>
        <v>#REF!</v>
      </c>
      <c r="X307" s="36" t="e">
        <f>SUMIFS(СВЦЭМ!#REF!,СВЦЭМ!$A$40:$A$783,$A307,СВЦЭМ!$B$39:$B$782,X$296)+'СЕТ СН'!$F$15</f>
        <v>#REF!</v>
      </c>
      <c r="Y307" s="36" t="e">
        <f>SUMIFS(СВЦЭМ!#REF!,СВЦЭМ!$A$40:$A$783,$A307,СВЦЭМ!$B$39:$B$782,Y$296)+'СЕТ СН'!$F$15</f>
        <v>#REF!</v>
      </c>
    </row>
    <row r="308" spans="1:25" ht="15.75" hidden="1" x14ac:dyDescent="0.2">
      <c r="A308" s="35">
        <f t="shared" si="8"/>
        <v>44298</v>
      </c>
      <c r="B308" s="36" t="e">
        <f>SUMIFS(СВЦЭМ!#REF!,СВЦЭМ!$A$40:$A$783,$A308,СВЦЭМ!$B$39:$B$782,B$296)+'СЕТ СН'!$F$15</f>
        <v>#REF!</v>
      </c>
      <c r="C308" s="36" t="e">
        <f>SUMIFS(СВЦЭМ!#REF!,СВЦЭМ!$A$40:$A$783,$A308,СВЦЭМ!$B$39:$B$782,C$296)+'СЕТ СН'!$F$15</f>
        <v>#REF!</v>
      </c>
      <c r="D308" s="36" t="e">
        <f>SUMIFS(СВЦЭМ!#REF!,СВЦЭМ!$A$40:$A$783,$A308,СВЦЭМ!$B$39:$B$782,D$296)+'СЕТ СН'!$F$15</f>
        <v>#REF!</v>
      </c>
      <c r="E308" s="36" t="e">
        <f>SUMIFS(СВЦЭМ!#REF!,СВЦЭМ!$A$40:$A$783,$A308,СВЦЭМ!$B$39:$B$782,E$296)+'СЕТ СН'!$F$15</f>
        <v>#REF!</v>
      </c>
      <c r="F308" s="36" t="e">
        <f>SUMIFS(СВЦЭМ!#REF!,СВЦЭМ!$A$40:$A$783,$A308,СВЦЭМ!$B$39:$B$782,F$296)+'СЕТ СН'!$F$15</f>
        <v>#REF!</v>
      </c>
      <c r="G308" s="36" t="e">
        <f>SUMIFS(СВЦЭМ!#REF!,СВЦЭМ!$A$40:$A$783,$A308,СВЦЭМ!$B$39:$B$782,G$296)+'СЕТ СН'!$F$15</f>
        <v>#REF!</v>
      </c>
      <c r="H308" s="36" t="e">
        <f>SUMIFS(СВЦЭМ!#REF!,СВЦЭМ!$A$40:$A$783,$A308,СВЦЭМ!$B$39:$B$782,H$296)+'СЕТ СН'!$F$15</f>
        <v>#REF!</v>
      </c>
      <c r="I308" s="36" t="e">
        <f>SUMIFS(СВЦЭМ!#REF!,СВЦЭМ!$A$40:$A$783,$A308,СВЦЭМ!$B$39:$B$782,I$296)+'СЕТ СН'!$F$15</f>
        <v>#REF!</v>
      </c>
      <c r="J308" s="36" t="e">
        <f>SUMIFS(СВЦЭМ!#REF!,СВЦЭМ!$A$40:$A$783,$A308,СВЦЭМ!$B$39:$B$782,J$296)+'СЕТ СН'!$F$15</f>
        <v>#REF!</v>
      </c>
      <c r="K308" s="36" t="e">
        <f>SUMIFS(СВЦЭМ!#REF!,СВЦЭМ!$A$40:$A$783,$A308,СВЦЭМ!$B$39:$B$782,K$296)+'СЕТ СН'!$F$15</f>
        <v>#REF!</v>
      </c>
      <c r="L308" s="36" t="e">
        <f>SUMIFS(СВЦЭМ!#REF!,СВЦЭМ!$A$40:$A$783,$A308,СВЦЭМ!$B$39:$B$782,L$296)+'СЕТ СН'!$F$15</f>
        <v>#REF!</v>
      </c>
      <c r="M308" s="36" t="e">
        <f>SUMIFS(СВЦЭМ!#REF!,СВЦЭМ!$A$40:$A$783,$A308,СВЦЭМ!$B$39:$B$782,M$296)+'СЕТ СН'!$F$15</f>
        <v>#REF!</v>
      </c>
      <c r="N308" s="36" t="e">
        <f>SUMIFS(СВЦЭМ!#REF!,СВЦЭМ!$A$40:$A$783,$A308,СВЦЭМ!$B$39:$B$782,N$296)+'СЕТ СН'!$F$15</f>
        <v>#REF!</v>
      </c>
      <c r="O308" s="36" t="e">
        <f>SUMIFS(СВЦЭМ!#REF!,СВЦЭМ!$A$40:$A$783,$A308,СВЦЭМ!$B$39:$B$782,O$296)+'СЕТ СН'!$F$15</f>
        <v>#REF!</v>
      </c>
      <c r="P308" s="36" t="e">
        <f>SUMIFS(СВЦЭМ!#REF!,СВЦЭМ!$A$40:$A$783,$A308,СВЦЭМ!$B$39:$B$782,P$296)+'СЕТ СН'!$F$15</f>
        <v>#REF!</v>
      </c>
      <c r="Q308" s="36" t="e">
        <f>SUMIFS(СВЦЭМ!#REF!,СВЦЭМ!$A$40:$A$783,$A308,СВЦЭМ!$B$39:$B$782,Q$296)+'СЕТ СН'!$F$15</f>
        <v>#REF!</v>
      </c>
      <c r="R308" s="36" t="e">
        <f>SUMIFS(СВЦЭМ!#REF!,СВЦЭМ!$A$40:$A$783,$A308,СВЦЭМ!$B$39:$B$782,R$296)+'СЕТ СН'!$F$15</f>
        <v>#REF!</v>
      </c>
      <c r="S308" s="36" t="e">
        <f>SUMIFS(СВЦЭМ!#REF!,СВЦЭМ!$A$40:$A$783,$A308,СВЦЭМ!$B$39:$B$782,S$296)+'СЕТ СН'!$F$15</f>
        <v>#REF!</v>
      </c>
      <c r="T308" s="36" t="e">
        <f>SUMIFS(СВЦЭМ!#REF!,СВЦЭМ!$A$40:$A$783,$A308,СВЦЭМ!$B$39:$B$782,T$296)+'СЕТ СН'!$F$15</f>
        <v>#REF!</v>
      </c>
      <c r="U308" s="36" t="e">
        <f>SUMIFS(СВЦЭМ!#REF!,СВЦЭМ!$A$40:$A$783,$A308,СВЦЭМ!$B$39:$B$782,U$296)+'СЕТ СН'!$F$15</f>
        <v>#REF!</v>
      </c>
      <c r="V308" s="36" t="e">
        <f>SUMIFS(СВЦЭМ!#REF!,СВЦЭМ!$A$40:$A$783,$A308,СВЦЭМ!$B$39:$B$782,V$296)+'СЕТ СН'!$F$15</f>
        <v>#REF!</v>
      </c>
      <c r="W308" s="36" t="e">
        <f>SUMIFS(СВЦЭМ!#REF!,СВЦЭМ!$A$40:$A$783,$A308,СВЦЭМ!$B$39:$B$782,W$296)+'СЕТ СН'!$F$15</f>
        <v>#REF!</v>
      </c>
      <c r="X308" s="36" t="e">
        <f>SUMIFS(СВЦЭМ!#REF!,СВЦЭМ!$A$40:$A$783,$A308,СВЦЭМ!$B$39:$B$782,X$296)+'СЕТ СН'!$F$15</f>
        <v>#REF!</v>
      </c>
      <c r="Y308" s="36" t="e">
        <f>SUMIFS(СВЦЭМ!#REF!,СВЦЭМ!$A$40:$A$783,$A308,СВЦЭМ!$B$39:$B$782,Y$296)+'СЕТ СН'!$F$15</f>
        <v>#REF!</v>
      </c>
    </row>
    <row r="309" spans="1:25" ht="15.75" hidden="1" x14ac:dyDescent="0.2">
      <c r="A309" s="35">
        <f t="shared" si="8"/>
        <v>44299</v>
      </c>
      <c r="B309" s="36" t="e">
        <f>SUMIFS(СВЦЭМ!#REF!,СВЦЭМ!$A$40:$A$783,$A309,СВЦЭМ!$B$39:$B$782,B$296)+'СЕТ СН'!$F$15</f>
        <v>#REF!</v>
      </c>
      <c r="C309" s="36" t="e">
        <f>SUMIFS(СВЦЭМ!#REF!,СВЦЭМ!$A$40:$A$783,$A309,СВЦЭМ!$B$39:$B$782,C$296)+'СЕТ СН'!$F$15</f>
        <v>#REF!</v>
      </c>
      <c r="D309" s="36" t="e">
        <f>SUMIFS(СВЦЭМ!#REF!,СВЦЭМ!$A$40:$A$783,$A309,СВЦЭМ!$B$39:$B$782,D$296)+'СЕТ СН'!$F$15</f>
        <v>#REF!</v>
      </c>
      <c r="E309" s="36" t="e">
        <f>SUMIFS(СВЦЭМ!#REF!,СВЦЭМ!$A$40:$A$783,$A309,СВЦЭМ!$B$39:$B$782,E$296)+'СЕТ СН'!$F$15</f>
        <v>#REF!</v>
      </c>
      <c r="F309" s="36" t="e">
        <f>SUMIFS(СВЦЭМ!#REF!,СВЦЭМ!$A$40:$A$783,$A309,СВЦЭМ!$B$39:$B$782,F$296)+'СЕТ СН'!$F$15</f>
        <v>#REF!</v>
      </c>
      <c r="G309" s="36" t="e">
        <f>SUMIFS(СВЦЭМ!#REF!,СВЦЭМ!$A$40:$A$783,$A309,СВЦЭМ!$B$39:$B$782,G$296)+'СЕТ СН'!$F$15</f>
        <v>#REF!</v>
      </c>
      <c r="H309" s="36" t="e">
        <f>SUMIFS(СВЦЭМ!#REF!,СВЦЭМ!$A$40:$A$783,$A309,СВЦЭМ!$B$39:$B$782,H$296)+'СЕТ СН'!$F$15</f>
        <v>#REF!</v>
      </c>
      <c r="I309" s="36" t="e">
        <f>SUMIFS(СВЦЭМ!#REF!,СВЦЭМ!$A$40:$A$783,$A309,СВЦЭМ!$B$39:$B$782,I$296)+'СЕТ СН'!$F$15</f>
        <v>#REF!</v>
      </c>
      <c r="J309" s="36" t="e">
        <f>SUMIFS(СВЦЭМ!#REF!,СВЦЭМ!$A$40:$A$783,$A309,СВЦЭМ!$B$39:$B$782,J$296)+'СЕТ СН'!$F$15</f>
        <v>#REF!</v>
      </c>
      <c r="K309" s="36" t="e">
        <f>SUMIFS(СВЦЭМ!#REF!,СВЦЭМ!$A$40:$A$783,$A309,СВЦЭМ!$B$39:$B$782,K$296)+'СЕТ СН'!$F$15</f>
        <v>#REF!</v>
      </c>
      <c r="L309" s="36" t="e">
        <f>SUMIFS(СВЦЭМ!#REF!,СВЦЭМ!$A$40:$A$783,$A309,СВЦЭМ!$B$39:$B$782,L$296)+'СЕТ СН'!$F$15</f>
        <v>#REF!</v>
      </c>
      <c r="M309" s="36" t="e">
        <f>SUMIFS(СВЦЭМ!#REF!,СВЦЭМ!$A$40:$A$783,$A309,СВЦЭМ!$B$39:$B$782,M$296)+'СЕТ СН'!$F$15</f>
        <v>#REF!</v>
      </c>
      <c r="N309" s="36" t="e">
        <f>SUMIFS(СВЦЭМ!#REF!,СВЦЭМ!$A$40:$A$783,$A309,СВЦЭМ!$B$39:$B$782,N$296)+'СЕТ СН'!$F$15</f>
        <v>#REF!</v>
      </c>
      <c r="O309" s="36" t="e">
        <f>SUMIFS(СВЦЭМ!#REF!,СВЦЭМ!$A$40:$A$783,$A309,СВЦЭМ!$B$39:$B$782,O$296)+'СЕТ СН'!$F$15</f>
        <v>#REF!</v>
      </c>
      <c r="P309" s="36" t="e">
        <f>SUMIFS(СВЦЭМ!#REF!,СВЦЭМ!$A$40:$A$783,$A309,СВЦЭМ!$B$39:$B$782,P$296)+'СЕТ СН'!$F$15</f>
        <v>#REF!</v>
      </c>
      <c r="Q309" s="36" t="e">
        <f>SUMIFS(СВЦЭМ!#REF!,СВЦЭМ!$A$40:$A$783,$A309,СВЦЭМ!$B$39:$B$782,Q$296)+'СЕТ СН'!$F$15</f>
        <v>#REF!</v>
      </c>
      <c r="R309" s="36" t="e">
        <f>SUMIFS(СВЦЭМ!#REF!,СВЦЭМ!$A$40:$A$783,$A309,СВЦЭМ!$B$39:$B$782,R$296)+'СЕТ СН'!$F$15</f>
        <v>#REF!</v>
      </c>
      <c r="S309" s="36" t="e">
        <f>SUMIFS(СВЦЭМ!#REF!,СВЦЭМ!$A$40:$A$783,$A309,СВЦЭМ!$B$39:$B$782,S$296)+'СЕТ СН'!$F$15</f>
        <v>#REF!</v>
      </c>
      <c r="T309" s="36" t="e">
        <f>SUMIFS(СВЦЭМ!#REF!,СВЦЭМ!$A$40:$A$783,$A309,СВЦЭМ!$B$39:$B$782,T$296)+'СЕТ СН'!$F$15</f>
        <v>#REF!</v>
      </c>
      <c r="U309" s="36" t="e">
        <f>SUMIFS(СВЦЭМ!#REF!,СВЦЭМ!$A$40:$A$783,$A309,СВЦЭМ!$B$39:$B$782,U$296)+'СЕТ СН'!$F$15</f>
        <v>#REF!</v>
      </c>
      <c r="V309" s="36" t="e">
        <f>SUMIFS(СВЦЭМ!#REF!,СВЦЭМ!$A$40:$A$783,$A309,СВЦЭМ!$B$39:$B$782,V$296)+'СЕТ СН'!$F$15</f>
        <v>#REF!</v>
      </c>
      <c r="W309" s="36" t="e">
        <f>SUMIFS(СВЦЭМ!#REF!,СВЦЭМ!$A$40:$A$783,$A309,СВЦЭМ!$B$39:$B$782,W$296)+'СЕТ СН'!$F$15</f>
        <v>#REF!</v>
      </c>
      <c r="X309" s="36" t="e">
        <f>SUMIFS(СВЦЭМ!#REF!,СВЦЭМ!$A$40:$A$783,$A309,СВЦЭМ!$B$39:$B$782,X$296)+'СЕТ СН'!$F$15</f>
        <v>#REF!</v>
      </c>
      <c r="Y309" s="36" t="e">
        <f>SUMIFS(СВЦЭМ!#REF!,СВЦЭМ!$A$40:$A$783,$A309,СВЦЭМ!$B$39:$B$782,Y$296)+'СЕТ СН'!$F$15</f>
        <v>#REF!</v>
      </c>
    </row>
    <row r="310" spans="1:25" ht="15.75" hidden="1" x14ac:dyDescent="0.2">
      <c r="A310" s="35">
        <f t="shared" si="8"/>
        <v>44300</v>
      </c>
      <c r="B310" s="36" t="e">
        <f>SUMIFS(СВЦЭМ!#REF!,СВЦЭМ!$A$40:$A$783,$A310,СВЦЭМ!$B$39:$B$782,B$296)+'СЕТ СН'!$F$15</f>
        <v>#REF!</v>
      </c>
      <c r="C310" s="36" t="e">
        <f>SUMIFS(СВЦЭМ!#REF!,СВЦЭМ!$A$40:$A$783,$A310,СВЦЭМ!$B$39:$B$782,C$296)+'СЕТ СН'!$F$15</f>
        <v>#REF!</v>
      </c>
      <c r="D310" s="36" t="e">
        <f>SUMIFS(СВЦЭМ!#REF!,СВЦЭМ!$A$40:$A$783,$A310,СВЦЭМ!$B$39:$B$782,D$296)+'СЕТ СН'!$F$15</f>
        <v>#REF!</v>
      </c>
      <c r="E310" s="36" t="e">
        <f>SUMIFS(СВЦЭМ!#REF!,СВЦЭМ!$A$40:$A$783,$A310,СВЦЭМ!$B$39:$B$782,E$296)+'СЕТ СН'!$F$15</f>
        <v>#REF!</v>
      </c>
      <c r="F310" s="36" t="e">
        <f>SUMIFS(СВЦЭМ!#REF!,СВЦЭМ!$A$40:$A$783,$A310,СВЦЭМ!$B$39:$B$782,F$296)+'СЕТ СН'!$F$15</f>
        <v>#REF!</v>
      </c>
      <c r="G310" s="36" t="e">
        <f>SUMIFS(СВЦЭМ!#REF!,СВЦЭМ!$A$40:$A$783,$A310,СВЦЭМ!$B$39:$B$782,G$296)+'СЕТ СН'!$F$15</f>
        <v>#REF!</v>
      </c>
      <c r="H310" s="36" t="e">
        <f>SUMIFS(СВЦЭМ!#REF!,СВЦЭМ!$A$40:$A$783,$A310,СВЦЭМ!$B$39:$B$782,H$296)+'СЕТ СН'!$F$15</f>
        <v>#REF!</v>
      </c>
      <c r="I310" s="36" t="e">
        <f>SUMIFS(СВЦЭМ!#REF!,СВЦЭМ!$A$40:$A$783,$A310,СВЦЭМ!$B$39:$B$782,I$296)+'СЕТ СН'!$F$15</f>
        <v>#REF!</v>
      </c>
      <c r="J310" s="36" t="e">
        <f>SUMIFS(СВЦЭМ!#REF!,СВЦЭМ!$A$40:$A$783,$A310,СВЦЭМ!$B$39:$B$782,J$296)+'СЕТ СН'!$F$15</f>
        <v>#REF!</v>
      </c>
      <c r="K310" s="36" t="e">
        <f>SUMIFS(СВЦЭМ!#REF!,СВЦЭМ!$A$40:$A$783,$A310,СВЦЭМ!$B$39:$B$782,K$296)+'СЕТ СН'!$F$15</f>
        <v>#REF!</v>
      </c>
      <c r="L310" s="36" t="e">
        <f>SUMIFS(СВЦЭМ!#REF!,СВЦЭМ!$A$40:$A$783,$A310,СВЦЭМ!$B$39:$B$782,L$296)+'СЕТ СН'!$F$15</f>
        <v>#REF!</v>
      </c>
      <c r="M310" s="36" t="e">
        <f>SUMIFS(СВЦЭМ!#REF!,СВЦЭМ!$A$40:$A$783,$A310,СВЦЭМ!$B$39:$B$782,M$296)+'СЕТ СН'!$F$15</f>
        <v>#REF!</v>
      </c>
      <c r="N310" s="36" t="e">
        <f>SUMIFS(СВЦЭМ!#REF!,СВЦЭМ!$A$40:$A$783,$A310,СВЦЭМ!$B$39:$B$782,N$296)+'СЕТ СН'!$F$15</f>
        <v>#REF!</v>
      </c>
      <c r="O310" s="36" t="e">
        <f>SUMIFS(СВЦЭМ!#REF!,СВЦЭМ!$A$40:$A$783,$A310,СВЦЭМ!$B$39:$B$782,O$296)+'СЕТ СН'!$F$15</f>
        <v>#REF!</v>
      </c>
      <c r="P310" s="36" t="e">
        <f>SUMIFS(СВЦЭМ!#REF!,СВЦЭМ!$A$40:$A$783,$A310,СВЦЭМ!$B$39:$B$782,P$296)+'СЕТ СН'!$F$15</f>
        <v>#REF!</v>
      </c>
      <c r="Q310" s="36" t="e">
        <f>SUMIFS(СВЦЭМ!#REF!,СВЦЭМ!$A$40:$A$783,$A310,СВЦЭМ!$B$39:$B$782,Q$296)+'СЕТ СН'!$F$15</f>
        <v>#REF!</v>
      </c>
      <c r="R310" s="36" t="e">
        <f>SUMIFS(СВЦЭМ!#REF!,СВЦЭМ!$A$40:$A$783,$A310,СВЦЭМ!$B$39:$B$782,R$296)+'СЕТ СН'!$F$15</f>
        <v>#REF!</v>
      </c>
      <c r="S310" s="36" t="e">
        <f>SUMIFS(СВЦЭМ!#REF!,СВЦЭМ!$A$40:$A$783,$A310,СВЦЭМ!$B$39:$B$782,S$296)+'СЕТ СН'!$F$15</f>
        <v>#REF!</v>
      </c>
      <c r="T310" s="36" t="e">
        <f>SUMIFS(СВЦЭМ!#REF!,СВЦЭМ!$A$40:$A$783,$A310,СВЦЭМ!$B$39:$B$782,T$296)+'СЕТ СН'!$F$15</f>
        <v>#REF!</v>
      </c>
      <c r="U310" s="36" t="e">
        <f>SUMIFS(СВЦЭМ!#REF!,СВЦЭМ!$A$40:$A$783,$A310,СВЦЭМ!$B$39:$B$782,U$296)+'СЕТ СН'!$F$15</f>
        <v>#REF!</v>
      </c>
      <c r="V310" s="36" t="e">
        <f>SUMIFS(СВЦЭМ!#REF!,СВЦЭМ!$A$40:$A$783,$A310,СВЦЭМ!$B$39:$B$782,V$296)+'СЕТ СН'!$F$15</f>
        <v>#REF!</v>
      </c>
      <c r="W310" s="36" t="e">
        <f>SUMIFS(СВЦЭМ!#REF!,СВЦЭМ!$A$40:$A$783,$A310,СВЦЭМ!$B$39:$B$782,W$296)+'СЕТ СН'!$F$15</f>
        <v>#REF!</v>
      </c>
      <c r="X310" s="36" t="e">
        <f>SUMIFS(СВЦЭМ!#REF!,СВЦЭМ!$A$40:$A$783,$A310,СВЦЭМ!$B$39:$B$782,X$296)+'СЕТ СН'!$F$15</f>
        <v>#REF!</v>
      </c>
      <c r="Y310" s="36" t="e">
        <f>SUMIFS(СВЦЭМ!#REF!,СВЦЭМ!$A$40:$A$783,$A310,СВЦЭМ!$B$39:$B$782,Y$296)+'СЕТ СН'!$F$15</f>
        <v>#REF!</v>
      </c>
    </row>
    <row r="311" spans="1:25" ht="15.75" hidden="1" x14ac:dyDescent="0.2">
      <c r="A311" s="35">
        <f t="shared" si="8"/>
        <v>44301</v>
      </c>
      <c r="B311" s="36" t="e">
        <f>SUMIFS(СВЦЭМ!#REF!,СВЦЭМ!$A$40:$A$783,$A311,СВЦЭМ!$B$39:$B$782,B$296)+'СЕТ СН'!$F$15</f>
        <v>#REF!</v>
      </c>
      <c r="C311" s="36" t="e">
        <f>SUMIFS(СВЦЭМ!#REF!,СВЦЭМ!$A$40:$A$783,$A311,СВЦЭМ!$B$39:$B$782,C$296)+'СЕТ СН'!$F$15</f>
        <v>#REF!</v>
      </c>
      <c r="D311" s="36" t="e">
        <f>SUMIFS(СВЦЭМ!#REF!,СВЦЭМ!$A$40:$A$783,$A311,СВЦЭМ!$B$39:$B$782,D$296)+'СЕТ СН'!$F$15</f>
        <v>#REF!</v>
      </c>
      <c r="E311" s="36" t="e">
        <f>SUMIFS(СВЦЭМ!#REF!,СВЦЭМ!$A$40:$A$783,$A311,СВЦЭМ!$B$39:$B$782,E$296)+'СЕТ СН'!$F$15</f>
        <v>#REF!</v>
      </c>
      <c r="F311" s="36" t="e">
        <f>SUMIFS(СВЦЭМ!#REF!,СВЦЭМ!$A$40:$A$783,$A311,СВЦЭМ!$B$39:$B$782,F$296)+'СЕТ СН'!$F$15</f>
        <v>#REF!</v>
      </c>
      <c r="G311" s="36" t="e">
        <f>SUMIFS(СВЦЭМ!#REF!,СВЦЭМ!$A$40:$A$783,$A311,СВЦЭМ!$B$39:$B$782,G$296)+'СЕТ СН'!$F$15</f>
        <v>#REF!</v>
      </c>
      <c r="H311" s="36" t="e">
        <f>SUMIFS(СВЦЭМ!#REF!,СВЦЭМ!$A$40:$A$783,$A311,СВЦЭМ!$B$39:$B$782,H$296)+'СЕТ СН'!$F$15</f>
        <v>#REF!</v>
      </c>
      <c r="I311" s="36" t="e">
        <f>SUMIFS(СВЦЭМ!#REF!,СВЦЭМ!$A$40:$A$783,$A311,СВЦЭМ!$B$39:$B$782,I$296)+'СЕТ СН'!$F$15</f>
        <v>#REF!</v>
      </c>
      <c r="J311" s="36" t="e">
        <f>SUMIFS(СВЦЭМ!#REF!,СВЦЭМ!$A$40:$A$783,$A311,СВЦЭМ!$B$39:$B$782,J$296)+'СЕТ СН'!$F$15</f>
        <v>#REF!</v>
      </c>
      <c r="K311" s="36" t="e">
        <f>SUMIFS(СВЦЭМ!#REF!,СВЦЭМ!$A$40:$A$783,$A311,СВЦЭМ!$B$39:$B$782,K$296)+'СЕТ СН'!$F$15</f>
        <v>#REF!</v>
      </c>
      <c r="L311" s="36" t="e">
        <f>SUMIFS(СВЦЭМ!#REF!,СВЦЭМ!$A$40:$A$783,$A311,СВЦЭМ!$B$39:$B$782,L$296)+'СЕТ СН'!$F$15</f>
        <v>#REF!</v>
      </c>
      <c r="M311" s="36" t="e">
        <f>SUMIFS(СВЦЭМ!#REF!,СВЦЭМ!$A$40:$A$783,$A311,СВЦЭМ!$B$39:$B$782,M$296)+'СЕТ СН'!$F$15</f>
        <v>#REF!</v>
      </c>
      <c r="N311" s="36" t="e">
        <f>SUMIFS(СВЦЭМ!#REF!,СВЦЭМ!$A$40:$A$783,$A311,СВЦЭМ!$B$39:$B$782,N$296)+'СЕТ СН'!$F$15</f>
        <v>#REF!</v>
      </c>
      <c r="O311" s="36" t="e">
        <f>SUMIFS(СВЦЭМ!#REF!,СВЦЭМ!$A$40:$A$783,$A311,СВЦЭМ!$B$39:$B$782,O$296)+'СЕТ СН'!$F$15</f>
        <v>#REF!</v>
      </c>
      <c r="P311" s="36" t="e">
        <f>SUMIFS(СВЦЭМ!#REF!,СВЦЭМ!$A$40:$A$783,$A311,СВЦЭМ!$B$39:$B$782,P$296)+'СЕТ СН'!$F$15</f>
        <v>#REF!</v>
      </c>
      <c r="Q311" s="36" t="e">
        <f>SUMIFS(СВЦЭМ!#REF!,СВЦЭМ!$A$40:$A$783,$A311,СВЦЭМ!$B$39:$B$782,Q$296)+'СЕТ СН'!$F$15</f>
        <v>#REF!</v>
      </c>
      <c r="R311" s="36" t="e">
        <f>SUMIFS(СВЦЭМ!#REF!,СВЦЭМ!$A$40:$A$783,$A311,СВЦЭМ!$B$39:$B$782,R$296)+'СЕТ СН'!$F$15</f>
        <v>#REF!</v>
      </c>
      <c r="S311" s="36" t="e">
        <f>SUMIFS(СВЦЭМ!#REF!,СВЦЭМ!$A$40:$A$783,$A311,СВЦЭМ!$B$39:$B$782,S$296)+'СЕТ СН'!$F$15</f>
        <v>#REF!</v>
      </c>
      <c r="T311" s="36" t="e">
        <f>SUMIFS(СВЦЭМ!#REF!,СВЦЭМ!$A$40:$A$783,$A311,СВЦЭМ!$B$39:$B$782,T$296)+'СЕТ СН'!$F$15</f>
        <v>#REF!</v>
      </c>
      <c r="U311" s="36" t="e">
        <f>SUMIFS(СВЦЭМ!#REF!,СВЦЭМ!$A$40:$A$783,$A311,СВЦЭМ!$B$39:$B$782,U$296)+'СЕТ СН'!$F$15</f>
        <v>#REF!</v>
      </c>
      <c r="V311" s="36" t="e">
        <f>SUMIFS(СВЦЭМ!#REF!,СВЦЭМ!$A$40:$A$783,$A311,СВЦЭМ!$B$39:$B$782,V$296)+'СЕТ СН'!$F$15</f>
        <v>#REF!</v>
      </c>
      <c r="W311" s="36" t="e">
        <f>SUMIFS(СВЦЭМ!#REF!,СВЦЭМ!$A$40:$A$783,$A311,СВЦЭМ!$B$39:$B$782,W$296)+'СЕТ СН'!$F$15</f>
        <v>#REF!</v>
      </c>
      <c r="X311" s="36" t="e">
        <f>SUMIFS(СВЦЭМ!#REF!,СВЦЭМ!$A$40:$A$783,$A311,СВЦЭМ!$B$39:$B$782,X$296)+'СЕТ СН'!$F$15</f>
        <v>#REF!</v>
      </c>
      <c r="Y311" s="36" t="e">
        <f>SUMIFS(СВЦЭМ!#REF!,СВЦЭМ!$A$40:$A$783,$A311,СВЦЭМ!$B$39:$B$782,Y$296)+'СЕТ СН'!$F$15</f>
        <v>#REF!</v>
      </c>
    </row>
    <row r="312" spans="1:25" ht="15.75" hidden="1" x14ac:dyDescent="0.2">
      <c r="A312" s="35">
        <f t="shared" si="8"/>
        <v>44302</v>
      </c>
      <c r="B312" s="36" t="e">
        <f>SUMIFS(СВЦЭМ!#REF!,СВЦЭМ!$A$40:$A$783,$A312,СВЦЭМ!$B$39:$B$782,B$296)+'СЕТ СН'!$F$15</f>
        <v>#REF!</v>
      </c>
      <c r="C312" s="36" t="e">
        <f>SUMIFS(СВЦЭМ!#REF!,СВЦЭМ!$A$40:$A$783,$A312,СВЦЭМ!$B$39:$B$782,C$296)+'СЕТ СН'!$F$15</f>
        <v>#REF!</v>
      </c>
      <c r="D312" s="36" t="e">
        <f>SUMIFS(СВЦЭМ!#REF!,СВЦЭМ!$A$40:$A$783,$A312,СВЦЭМ!$B$39:$B$782,D$296)+'СЕТ СН'!$F$15</f>
        <v>#REF!</v>
      </c>
      <c r="E312" s="36" t="e">
        <f>SUMIFS(СВЦЭМ!#REF!,СВЦЭМ!$A$40:$A$783,$A312,СВЦЭМ!$B$39:$B$782,E$296)+'СЕТ СН'!$F$15</f>
        <v>#REF!</v>
      </c>
      <c r="F312" s="36" t="e">
        <f>SUMIFS(СВЦЭМ!#REF!,СВЦЭМ!$A$40:$A$783,$A312,СВЦЭМ!$B$39:$B$782,F$296)+'СЕТ СН'!$F$15</f>
        <v>#REF!</v>
      </c>
      <c r="G312" s="36" t="e">
        <f>SUMIFS(СВЦЭМ!#REF!,СВЦЭМ!$A$40:$A$783,$A312,СВЦЭМ!$B$39:$B$782,G$296)+'СЕТ СН'!$F$15</f>
        <v>#REF!</v>
      </c>
      <c r="H312" s="36" t="e">
        <f>SUMIFS(СВЦЭМ!#REF!,СВЦЭМ!$A$40:$A$783,$A312,СВЦЭМ!$B$39:$B$782,H$296)+'СЕТ СН'!$F$15</f>
        <v>#REF!</v>
      </c>
      <c r="I312" s="36" t="e">
        <f>SUMIFS(СВЦЭМ!#REF!,СВЦЭМ!$A$40:$A$783,$A312,СВЦЭМ!$B$39:$B$782,I$296)+'СЕТ СН'!$F$15</f>
        <v>#REF!</v>
      </c>
      <c r="J312" s="36" t="e">
        <f>SUMIFS(СВЦЭМ!#REF!,СВЦЭМ!$A$40:$A$783,$A312,СВЦЭМ!$B$39:$B$782,J$296)+'СЕТ СН'!$F$15</f>
        <v>#REF!</v>
      </c>
      <c r="K312" s="36" t="e">
        <f>SUMIFS(СВЦЭМ!#REF!,СВЦЭМ!$A$40:$A$783,$A312,СВЦЭМ!$B$39:$B$782,K$296)+'СЕТ СН'!$F$15</f>
        <v>#REF!</v>
      </c>
      <c r="L312" s="36" t="e">
        <f>SUMIFS(СВЦЭМ!#REF!,СВЦЭМ!$A$40:$A$783,$A312,СВЦЭМ!$B$39:$B$782,L$296)+'СЕТ СН'!$F$15</f>
        <v>#REF!</v>
      </c>
      <c r="M312" s="36" t="e">
        <f>SUMIFS(СВЦЭМ!#REF!,СВЦЭМ!$A$40:$A$783,$A312,СВЦЭМ!$B$39:$B$782,M$296)+'СЕТ СН'!$F$15</f>
        <v>#REF!</v>
      </c>
      <c r="N312" s="36" t="e">
        <f>SUMIFS(СВЦЭМ!#REF!,СВЦЭМ!$A$40:$A$783,$A312,СВЦЭМ!$B$39:$B$782,N$296)+'СЕТ СН'!$F$15</f>
        <v>#REF!</v>
      </c>
      <c r="O312" s="36" t="e">
        <f>SUMIFS(СВЦЭМ!#REF!,СВЦЭМ!$A$40:$A$783,$A312,СВЦЭМ!$B$39:$B$782,O$296)+'СЕТ СН'!$F$15</f>
        <v>#REF!</v>
      </c>
      <c r="P312" s="36" t="e">
        <f>SUMIFS(СВЦЭМ!#REF!,СВЦЭМ!$A$40:$A$783,$A312,СВЦЭМ!$B$39:$B$782,P$296)+'СЕТ СН'!$F$15</f>
        <v>#REF!</v>
      </c>
      <c r="Q312" s="36" t="e">
        <f>SUMIFS(СВЦЭМ!#REF!,СВЦЭМ!$A$40:$A$783,$A312,СВЦЭМ!$B$39:$B$782,Q$296)+'СЕТ СН'!$F$15</f>
        <v>#REF!</v>
      </c>
      <c r="R312" s="36" t="e">
        <f>SUMIFS(СВЦЭМ!#REF!,СВЦЭМ!$A$40:$A$783,$A312,СВЦЭМ!$B$39:$B$782,R$296)+'СЕТ СН'!$F$15</f>
        <v>#REF!</v>
      </c>
      <c r="S312" s="36" t="e">
        <f>SUMIFS(СВЦЭМ!#REF!,СВЦЭМ!$A$40:$A$783,$A312,СВЦЭМ!$B$39:$B$782,S$296)+'СЕТ СН'!$F$15</f>
        <v>#REF!</v>
      </c>
      <c r="T312" s="36" t="e">
        <f>SUMIFS(СВЦЭМ!#REF!,СВЦЭМ!$A$40:$A$783,$A312,СВЦЭМ!$B$39:$B$782,T$296)+'СЕТ СН'!$F$15</f>
        <v>#REF!</v>
      </c>
      <c r="U312" s="36" t="e">
        <f>SUMIFS(СВЦЭМ!#REF!,СВЦЭМ!$A$40:$A$783,$A312,СВЦЭМ!$B$39:$B$782,U$296)+'СЕТ СН'!$F$15</f>
        <v>#REF!</v>
      </c>
      <c r="V312" s="36" t="e">
        <f>SUMIFS(СВЦЭМ!#REF!,СВЦЭМ!$A$40:$A$783,$A312,СВЦЭМ!$B$39:$B$782,V$296)+'СЕТ СН'!$F$15</f>
        <v>#REF!</v>
      </c>
      <c r="W312" s="36" t="e">
        <f>SUMIFS(СВЦЭМ!#REF!,СВЦЭМ!$A$40:$A$783,$A312,СВЦЭМ!$B$39:$B$782,W$296)+'СЕТ СН'!$F$15</f>
        <v>#REF!</v>
      </c>
      <c r="X312" s="36" t="e">
        <f>SUMIFS(СВЦЭМ!#REF!,СВЦЭМ!$A$40:$A$783,$A312,СВЦЭМ!$B$39:$B$782,X$296)+'СЕТ СН'!$F$15</f>
        <v>#REF!</v>
      </c>
      <c r="Y312" s="36" t="e">
        <f>SUMIFS(СВЦЭМ!#REF!,СВЦЭМ!$A$40:$A$783,$A312,СВЦЭМ!$B$39:$B$782,Y$296)+'СЕТ СН'!$F$15</f>
        <v>#REF!</v>
      </c>
    </row>
    <row r="313" spans="1:25" ht="15.75" hidden="1" x14ac:dyDescent="0.2">
      <c r="A313" s="35">
        <f t="shared" si="8"/>
        <v>44303</v>
      </c>
      <c r="B313" s="36" t="e">
        <f>SUMIFS(СВЦЭМ!#REF!,СВЦЭМ!$A$40:$A$783,$A313,СВЦЭМ!$B$39:$B$782,B$296)+'СЕТ СН'!$F$15</f>
        <v>#REF!</v>
      </c>
      <c r="C313" s="36" t="e">
        <f>SUMIFS(СВЦЭМ!#REF!,СВЦЭМ!$A$40:$A$783,$A313,СВЦЭМ!$B$39:$B$782,C$296)+'СЕТ СН'!$F$15</f>
        <v>#REF!</v>
      </c>
      <c r="D313" s="36" t="e">
        <f>SUMIFS(СВЦЭМ!#REF!,СВЦЭМ!$A$40:$A$783,$A313,СВЦЭМ!$B$39:$B$782,D$296)+'СЕТ СН'!$F$15</f>
        <v>#REF!</v>
      </c>
      <c r="E313" s="36" t="e">
        <f>SUMIFS(СВЦЭМ!#REF!,СВЦЭМ!$A$40:$A$783,$A313,СВЦЭМ!$B$39:$B$782,E$296)+'СЕТ СН'!$F$15</f>
        <v>#REF!</v>
      </c>
      <c r="F313" s="36" t="e">
        <f>SUMIFS(СВЦЭМ!#REF!,СВЦЭМ!$A$40:$A$783,$A313,СВЦЭМ!$B$39:$B$782,F$296)+'СЕТ СН'!$F$15</f>
        <v>#REF!</v>
      </c>
      <c r="G313" s="36" t="e">
        <f>SUMIFS(СВЦЭМ!#REF!,СВЦЭМ!$A$40:$A$783,$A313,СВЦЭМ!$B$39:$B$782,G$296)+'СЕТ СН'!$F$15</f>
        <v>#REF!</v>
      </c>
      <c r="H313" s="36" t="e">
        <f>SUMIFS(СВЦЭМ!#REF!,СВЦЭМ!$A$40:$A$783,$A313,СВЦЭМ!$B$39:$B$782,H$296)+'СЕТ СН'!$F$15</f>
        <v>#REF!</v>
      </c>
      <c r="I313" s="36" t="e">
        <f>SUMIFS(СВЦЭМ!#REF!,СВЦЭМ!$A$40:$A$783,$A313,СВЦЭМ!$B$39:$B$782,I$296)+'СЕТ СН'!$F$15</f>
        <v>#REF!</v>
      </c>
      <c r="J313" s="36" t="e">
        <f>SUMIFS(СВЦЭМ!#REF!,СВЦЭМ!$A$40:$A$783,$A313,СВЦЭМ!$B$39:$B$782,J$296)+'СЕТ СН'!$F$15</f>
        <v>#REF!</v>
      </c>
      <c r="K313" s="36" t="e">
        <f>SUMIFS(СВЦЭМ!#REF!,СВЦЭМ!$A$40:$A$783,$A313,СВЦЭМ!$B$39:$B$782,K$296)+'СЕТ СН'!$F$15</f>
        <v>#REF!</v>
      </c>
      <c r="L313" s="36" t="e">
        <f>SUMIFS(СВЦЭМ!#REF!,СВЦЭМ!$A$40:$A$783,$A313,СВЦЭМ!$B$39:$B$782,L$296)+'СЕТ СН'!$F$15</f>
        <v>#REF!</v>
      </c>
      <c r="M313" s="36" t="e">
        <f>SUMIFS(СВЦЭМ!#REF!,СВЦЭМ!$A$40:$A$783,$A313,СВЦЭМ!$B$39:$B$782,M$296)+'СЕТ СН'!$F$15</f>
        <v>#REF!</v>
      </c>
      <c r="N313" s="36" t="e">
        <f>SUMIFS(СВЦЭМ!#REF!,СВЦЭМ!$A$40:$A$783,$A313,СВЦЭМ!$B$39:$B$782,N$296)+'СЕТ СН'!$F$15</f>
        <v>#REF!</v>
      </c>
      <c r="O313" s="36" t="e">
        <f>SUMIFS(СВЦЭМ!#REF!,СВЦЭМ!$A$40:$A$783,$A313,СВЦЭМ!$B$39:$B$782,O$296)+'СЕТ СН'!$F$15</f>
        <v>#REF!</v>
      </c>
      <c r="P313" s="36" t="e">
        <f>SUMIFS(СВЦЭМ!#REF!,СВЦЭМ!$A$40:$A$783,$A313,СВЦЭМ!$B$39:$B$782,P$296)+'СЕТ СН'!$F$15</f>
        <v>#REF!</v>
      </c>
      <c r="Q313" s="36" t="e">
        <f>SUMIFS(СВЦЭМ!#REF!,СВЦЭМ!$A$40:$A$783,$A313,СВЦЭМ!$B$39:$B$782,Q$296)+'СЕТ СН'!$F$15</f>
        <v>#REF!</v>
      </c>
      <c r="R313" s="36" t="e">
        <f>SUMIFS(СВЦЭМ!#REF!,СВЦЭМ!$A$40:$A$783,$A313,СВЦЭМ!$B$39:$B$782,R$296)+'СЕТ СН'!$F$15</f>
        <v>#REF!</v>
      </c>
      <c r="S313" s="36" t="e">
        <f>SUMIFS(СВЦЭМ!#REF!,СВЦЭМ!$A$40:$A$783,$A313,СВЦЭМ!$B$39:$B$782,S$296)+'СЕТ СН'!$F$15</f>
        <v>#REF!</v>
      </c>
      <c r="T313" s="36" t="e">
        <f>SUMIFS(СВЦЭМ!#REF!,СВЦЭМ!$A$40:$A$783,$A313,СВЦЭМ!$B$39:$B$782,T$296)+'СЕТ СН'!$F$15</f>
        <v>#REF!</v>
      </c>
      <c r="U313" s="36" t="e">
        <f>SUMIFS(СВЦЭМ!#REF!,СВЦЭМ!$A$40:$A$783,$A313,СВЦЭМ!$B$39:$B$782,U$296)+'СЕТ СН'!$F$15</f>
        <v>#REF!</v>
      </c>
      <c r="V313" s="36" t="e">
        <f>SUMIFS(СВЦЭМ!#REF!,СВЦЭМ!$A$40:$A$783,$A313,СВЦЭМ!$B$39:$B$782,V$296)+'СЕТ СН'!$F$15</f>
        <v>#REF!</v>
      </c>
      <c r="W313" s="36" t="e">
        <f>SUMIFS(СВЦЭМ!#REF!,СВЦЭМ!$A$40:$A$783,$A313,СВЦЭМ!$B$39:$B$782,W$296)+'СЕТ СН'!$F$15</f>
        <v>#REF!</v>
      </c>
      <c r="X313" s="36" t="e">
        <f>SUMIFS(СВЦЭМ!#REF!,СВЦЭМ!$A$40:$A$783,$A313,СВЦЭМ!$B$39:$B$782,X$296)+'СЕТ СН'!$F$15</f>
        <v>#REF!</v>
      </c>
      <c r="Y313" s="36" t="e">
        <f>SUMIFS(СВЦЭМ!#REF!,СВЦЭМ!$A$40:$A$783,$A313,СВЦЭМ!$B$39:$B$782,Y$296)+'СЕТ СН'!$F$15</f>
        <v>#REF!</v>
      </c>
    </row>
    <row r="314" spans="1:25" ht="15.75" hidden="1" x14ac:dyDescent="0.2">
      <c r="A314" s="35">
        <f t="shared" si="8"/>
        <v>44304</v>
      </c>
      <c r="B314" s="36" t="e">
        <f>SUMIFS(СВЦЭМ!#REF!,СВЦЭМ!$A$40:$A$783,$A314,СВЦЭМ!$B$39:$B$782,B$296)+'СЕТ СН'!$F$15</f>
        <v>#REF!</v>
      </c>
      <c r="C314" s="36" t="e">
        <f>SUMIFS(СВЦЭМ!#REF!,СВЦЭМ!$A$40:$A$783,$A314,СВЦЭМ!$B$39:$B$782,C$296)+'СЕТ СН'!$F$15</f>
        <v>#REF!</v>
      </c>
      <c r="D314" s="36" t="e">
        <f>SUMIFS(СВЦЭМ!#REF!,СВЦЭМ!$A$40:$A$783,$A314,СВЦЭМ!$B$39:$B$782,D$296)+'СЕТ СН'!$F$15</f>
        <v>#REF!</v>
      </c>
      <c r="E314" s="36" t="e">
        <f>SUMIFS(СВЦЭМ!#REF!,СВЦЭМ!$A$40:$A$783,$A314,СВЦЭМ!$B$39:$B$782,E$296)+'СЕТ СН'!$F$15</f>
        <v>#REF!</v>
      </c>
      <c r="F314" s="36" t="e">
        <f>SUMIFS(СВЦЭМ!#REF!,СВЦЭМ!$A$40:$A$783,$A314,СВЦЭМ!$B$39:$B$782,F$296)+'СЕТ СН'!$F$15</f>
        <v>#REF!</v>
      </c>
      <c r="G314" s="36" t="e">
        <f>SUMIFS(СВЦЭМ!#REF!,СВЦЭМ!$A$40:$A$783,$A314,СВЦЭМ!$B$39:$B$782,G$296)+'СЕТ СН'!$F$15</f>
        <v>#REF!</v>
      </c>
      <c r="H314" s="36" t="e">
        <f>SUMIFS(СВЦЭМ!#REF!,СВЦЭМ!$A$40:$A$783,$A314,СВЦЭМ!$B$39:$B$782,H$296)+'СЕТ СН'!$F$15</f>
        <v>#REF!</v>
      </c>
      <c r="I314" s="36" t="e">
        <f>SUMIFS(СВЦЭМ!#REF!,СВЦЭМ!$A$40:$A$783,$A314,СВЦЭМ!$B$39:$B$782,I$296)+'СЕТ СН'!$F$15</f>
        <v>#REF!</v>
      </c>
      <c r="J314" s="36" t="e">
        <f>SUMIFS(СВЦЭМ!#REF!,СВЦЭМ!$A$40:$A$783,$A314,СВЦЭМ!$B$39:$B$782,J$296)+'СЕТ СН'!$F$15</f>
        <v>#REF!</v>
      </c>
      <c r="K314" s="36" t="e">
        <f>SUMIFS(СВЦЭМ!#REF!,СВЦЭМ!$A$40:$A$783,$A314,СВЦЭМ!$B$39:$B$782,K$296)+'СЕТ СН'!$F$15</f>
        <v>#REF!</v>
      </c>
      <c r="L314" s="36" t="e">
        <f>SUMIFS(СВЦЭМ!#REF!,СВЦЭМ!$A$40:$A$783,$A314,СВЦЭМ!$B$39:$B$782,L$296)+'СЕТ СН'!$F$15</f>
        <v>#REF!</v>
      </c>
      <c r="M314" s="36" t="e">
        <f>SUMIFS(СВЦЭМ!#REF!,СВЦЭМ!$A$40:$A$783,$A314,СВЦЭМ!$B$39:$B$782,M$296)+'СЕТ СН'!$F$15</f>
        <v>#REF!</v>
      </c>
      <c r="N314" s="36" t="e">
        <f>SUMIFS(СВЦЭМ!#REF!,СВЦЭМ!$A$40:$A$783,$A314,СВЦЭМ!$B$39:$B$782,N$296)+'СЕТ СН'!$F$15</f>
        <v>#REF!</v>
      </c>
      <c r="O314" s="36" t="e">
        <f>SUMIFS(СВЦЭМ!#REF!,СВЦЭМ!$A$40:$A$783,$A314,СВЦЭМ!$B$39:$B$782,O$296)+'СЕТ СН'!$F$15</f>
        <v>#REF!</v>
      </c>
      <c r="P314" s="36" t="e">
        <f>SUMIFS(СВЦЭМ!#REF!,СВЦЭМ!$A$40:$A$783,$A314,СВЦЭМ!$B$39:$B$782,P$296)+'СЕТ СН'!$F$15</f>
        <v>#REF!</v>
      </c>
      <c r="Q314" s="36" t="e">
        <f>SUMIFS(СВЦЭМ!#REF!,СВЦЭМ!$A$40:$A$783,$A314,СВЦЭМ!$B$39:$B$782,Q$296)+'СЕТ СН'!$F$15</f>
        <v>#REF!</v>
      </c>
      <c r="R314" s="36" t="e">
        <f>SUMIFS(СВЦЭМ!#REF!,СВЦЭМ!$A$40:$A$783,$A314,СВЦЭМ!$B$39:$B$782,R$296)+'СЕТ СН'!$F$15</f>
        <v>#REF!</v>
      </c>
      <c r="S314" s="36" t="e">
        <f>SUMIFS(СВЦЭМ!#REF!,СВЦЭМ!$A$40:$A$783,$A314,СВЦЭМ!$B$39:$B$782,S$296)+'СЕТ СН'!$F$15</f>
        <v>#REF!</v>
      </c>
      <c r="T314" s="36" t="e">
        <f>SUMIFS(СВЦЭМ!#REF!,СВЦЭМ!$A$40:$A$783,$A314,СВЦЭМ!$B$39:$B$782,T$296)+'СЕТ СН'!$F$15</f>
        <v>#REF!</v>
      </c>
      <c r="U314" s="36" t="e">
        <f>SUMIFS(СВЦЭМ!#REF!,СВЦЭМ!$A$40:$A$783,$A314,СВЦЭМ!$B$39:$B$782,U$296)+'СЕТ СН'!$F$15</f>
        <v>#REF!</v>
      </c>
      <c r="V314" s="36" t="e">
        <f>SUMIFS(СВЦЭМ!#REF!,СВЦЭМ!$A$40:$A$783,$A314,СВЦЭМ!$B$39:$B$782,V$296)+'СЕТ СН'!$F$15</f>
        <v>#REF!</v>
      </c>
      <c r="W314" s="36" t="e">
        <f>SUMIFS(СВЦЭМ!#REF!,СВЦЭМ!$A$40:$A$783,$A314,СВЦЭМ!$B$39:$B$782,W$296)+'СЕТ СН'!$F$15</f>
        <v>#REF!</v>
      </c>
      <c r="X314" s="36" t="e">
        <f>SUMIFS(СВЦЭМ!#REF!,СВЦЭМ!$A$40:$A$783,$A314,СВЦЭМ!$B$39:$B$782,X$296)+'СЕТ СН'!$F$15</f>
        <v>#REF!</v>
      </c>
      <c r="Y314" s="36" t="e">
        <f>SUMIFS(СВЦЭМ!#REF!,СВЦЭМ!$A$40:$A$783,$A314,СВЦЭМ!$B$39:$B$782,Y$296)+'СЕТ СН'!$F$15</f>
        <v>#REF!</v>
      </c>
    </row>
    <row r="315" spans="1:25" ht="15.75" hidden="1" x14ac:dyDescent="0.2">
      <c r="A315" s="35">
        <f t="shared" si="8"/>
        <v>44305</v>
      </c>
      <c r="B315" s="36" t="e">
        <f>SUMIFS(СВЦЭМ!#REF!,СВЦЭМ!$A$40:$A$783,$A315,СВЦЭМ!$B$39:$B$782,B$296)+'СЕТ СН'!$F$15</f>
        <v>#REF!</v>
      </c>
      <c r="C315" s="36" t="e">
        <f>SUMIFS(СВЦЭМ!#REF!,СВЦЭМ!$A$40:$A$783,$A315,СВЦЭМ!$B$39:$B$782,C$296)+'СЕТ СН'!$F$15</f>
        <v>#REF!</v>
      </c>
      <c r="D315" s="36" t="e">
        <f>SUMIFS(СВЦЭМ!#REF!,СВЦЭМ!$A$40:$A$783,$A315,СВЦЭМ!$B$39:$B$782,D$296)+'СЕТ СН'!$F$15</f>
        <v>#REF!</v>
      </c>
      <c r="E315" s="36" t="e">
        <f>SUMIFS(СВЦЭМ!#REF!,СВЦЭМ!$A$40:$A$783,$A315,СВЦЭМ!$B$39:$B$782,E$296)+'СЕТ СН'!$F$15</f>
        <v>#REF!</v>
      </c>
      <c r="F315" s="36" t="e">
        <f>SUMIFS(СВЦЭМ!#REF!,СВЦЭМ!$A$40:$A$783,$A315,СВЦЭМ!$B$39:$B$782,F$296)+'СЕТ СН'!$F$15</f>
        <v>#REF!</v>
      </c>
      <c r="G315" s="36" t="e">
        <f>SUMIFS(СВЦЭМ!#REF!,СВЦЭМ!$A$40:$A$783,$A315,СВЦЭМ!$B$39:$B$782,G$296)+'СЕТ СН'!$F$15</f>
        <v>#REF!</v>
      </c>
      <c r="H315" s="36" t="e">
        <f>SUMIFS(СВЦЭМ!#REF!,СВЦЭМ!$A$40:$A$783,$A315,СВЦЭМ!$B$39:$B$782,H$296)+'СЕТ СН'!$F$15</f>
        <v>#REF!</v>
      </c>
      <c r="I315" s="36" t="e">
        <f>SUMIFS(СВЦЭМ!#REF!,СВЦЭМ!$A$40:$A$783,$A315,СВЦЭМ!$B$39:$B$782,I$296)+'СЕТ СН'!$F$15</f>
        <v>#REF!</v>
      </c>
      <c r="J315" s="36" t="e">
        <f>SUMIFS(СВЦЭМ!#REF!,СВЦЭМ!$A$40:$A$783,$A315,СВЦЭМ!$B$39:$B$782,J$296)+'СЕТ СН'!$F$15</f>
        <v>#REF!</v>
      </c>
      <c r="K315" s="36" t="e">
        <f>SUMIFS(СВЦЭМ!#REF!,СВЦЭМ!$A$40:$A$783,$A315,СВЦЭМ!$B$39:$B$782,K$296)+'СЕТ СН'!$F$15</f>
        <v>#REF!</v>
      </c>
      <c r="L315" s="36" t="e">
        <f>SUMIFS(СВЦЭМ!#REF!,СВЦЭМ!$A$40:$A$783,$A315,СВЦЭМ!$B$39:$B$782,L$296)+'СЕТ СН'!$F$15</f>
        <v>#REF!</v>
      </c>
      <c r="M315" s="36" t="e">
        <f>SUMIFS(СВЦЭМ!#REF!,СВЦЭМ!$A$40:$A$783,$A315,СВЦЭМ!$B$39:$B$782,M$296)+'СЕТ СН'!$F$15</f>
        <v>#REF!</v>
      </c>
      <c r="N315" s="36" t="e">
        <f>SUMIFS(СВЦЭМ!#REF!,СВЦЭМ!$A$40:$A$783,$A315,СВЦЭМ!$B$39:$B$782,N$296)+'СЕТ СН'!$F$15</f>
        <v>#REF!</v>
      </c>
      <c r="O315" s="36" t="e">
        <f>SUMIFS(СВЦЭМ!#REF!,СВЦЭМ!$A$40:$A$783,$A315,СВЦЭМ!$B$39:$B$782,O$296)+'СЕТ СН'!$F$15</f>
        <v>#REF!</v>
      </c>
      <c r="P315" s="36" t="e">
        <f>SUMIFS(СВЦЭМ!#REF!,СВЦЭМ!$A$40:$A$783,$A315,СВЦЭМ!$B$39:$B$782,P$296)+'СЕТ СН'!$F$15</f>
        <v>#REF!</v>
      </c>
      <c r="Q315" s="36" t="e">
        <f>SUMIFS(СВЦЭМ!#REF!,СВЦЭМ!$A$40:$A$783,$A315,СВЦЭМ!$B$39:$B$782,Q$296)+'СЕТ СН'!$F$15</f>
        <v>#REF!</v>
      </c>
      <c r="R315" s="36" t="e">
        <f>SUMIFS(СВЦЭМ!#REF!,СВЦЭМ!$A$40:$A$783,$A315,СВЦЭМ!$B$39:$B$782,R$296)+'СЕТ СН'!$F$15</f>
        <v>#REF!</v>
      </c>
      <c r="S315" s="36" t="e">
        <f>SUMIFS(СВЦЭМ!#REF!,СВЦЭМ!$A$40:$A$783,$A315,СВЦЭМ!$B$39:$B$782,S$296)+'СЕТ СН'!$F$15</f>
        <v>#REF!</v>
      </c>
      <c r="T315" s="36" t="e">
        <f>SUMIFS(СВЦЭМ!#REF!,СВЦЭМ!$A$40:$A$783,$A315,СВЦЭМ!$B$39:$B$782,T$296)+'СЕТ СН'!$F$15</f>
        <v>#REF!</v>
      </c>
      <c r="U315" s="36" t="e">
        <f>SUMIFS(СВЦЭМ!#REF!,СВЦЭМ!$A$40:$A$783,$A315,СВЦЭМ!$B$39:$B$782,U$296)+'СЕТ СН'!$F$15</f>
        <v>#REF!</v>
      </c>
      <c r="V315" s="36" t="e">
        <f>SUMIFS(СВЦЭМ!#REF!,СВЦЭМ!$A$40:$A$783,$A315,СВЦЭМ!$B$39:$B$782,V$296)+'СЕТ СН'!$F$15</f>
        <v>#REF!</v>
      </c>
      <c r="W315" s="36" t="e">
        <f>SUMIFS(СВЦЭМ!#REF!,СВЦЭМ!$A$40:$A$783,$A315,СВЦЭМ!$B$39:$B$782,W$296)+'СЕТ СН'!$F$15</f>
        <v>#REF!</v>
      </c>
      <c r="X315" s="36" t="e">
        <f>SUMIFS(СВЦЭМ!#REF!,СВЦЭМ!$A$40:$A$783,$A315,СВЦЭМ!$B$39:$B$782,X$296)+'СЕТ СН'!$F$15</f>
        <v>#REF!</v>
      </c>
      <c r="Y315" s="36" t="e">
        <f>SUMIFS(СВЦЭМ!#REF!,СВЦЭМ!$A$40:$A$783,$A315,СВЦЭМ!$B$39:$B$782,Y$296)+'СЕТ СН'!$F$15</f>
        <v>#REF!</v>
      </c>
    </row>
    <row r="316" spans="1:25" ht="15.75" hidden="1" x14ac:dyDescent="0.2">
      <c r="A316" s="35">
        <f t="shared" si="8"/>
        <v>44306</v>
      </c>
      <c r="B316" s="36" t="e">
        <f>SUMIFS(СВЦЭМ!#REF!,СВЦЭМ!$A$40:$A$783,$A316,СВЦЭМ!$B$39:$B$782,B$296)+'СЕТ СН'!$F$15</f>
        <v>#REF!</v>
      </c>
      <c r="C316" s="36" t="e">
        <f>SUMIFS(СВЦЭМ!#REF!,СВЦЭМ!$A$40:$A$783,$A316,СВЦЭМ!$B$39:$B$782,C$296)+'СЕТ СН'!$F$15</f>
        <v>#REF!</v>
      </c>
      <c r="D316" s="36" t="e">
        <f>SUMIFS(СВЦЭМ!#REF!,СВЦЭМ!$A$40:$A$783,$A316,СВЦЭМ!$B$39:$B$782,D$296)+'СЕТ СН'!$F$15</f>
        <v>#REF!</v>
      </c>
      <c r="E316" s="36" t="e">
        <f>SUMIFS(СВЦЭМ!#REF!,СВЦЭМ!$A$40:$A$783,$A316,СВЦЭМ!$B$39:$B$782,E$296)+'СЕТ СН'!$F$15</f>
        <v>#REF!</v>
      </c>
      <c r="F316" s="36" t="e">
        <f>SUMIFS(СВЦЭМ!#REF!,СВЦЭМ!$A$40:$A$783,$A316,СВЦЭМ!$B$39:$B$782,F$296)+'СЕТ СН'!$F$15</f>
        <v>#REF!</v>
      </c>
      <c r="G316" s="36" t="e">
        <f>SUMIFS(СВЦЭМ!#REF!,СВЦЭМ!$A$40:$A$783,$A316,СВЦЭМ!$B$39:$B$782,G$296)+'СЕТ СН'!$F$15</f>
        <v>#REF!</v>
      </c>
      <c r="H316" s="36" t="e">
        <f>SUMIFS(СВЦЭМ!#REF!,СВЦЭМ!$A$40:$A$783,$A316,СВЦЭМ!$B$39:$B$782,H$296)+'СЕТ СН'!$F$15</f>
        <v>#REF!</v>
      </c>
      <c r="I316" s="36" t="e">
        <f>SUMIFS(СВЦЭМ!#REF!,СВЦЭМ!$A$40:$A$783,$A316,СВЦЭМ!$B$39:$B$782,I$296)+'СЕТ СН'!$F$15</f>
        <v>#REF!</v>
      </c>
      <c r="J316" s="36" t="e">
        <f>SUMIFS(СВЦЭМ!#REF!,СВЦЭМ!$A$40:$A$783,$A316,СВЦЭМ!$B$39:$B$782,J$296)+'СЕТ СН'!$F$15</f>
        <v>#REF!</v>
      </c>
      <c r="K316" s="36" t="e">
        <f>SUMIFS(СВЦЭМ!#REF!,СВЦЭМ!$A$40:$A$783,$A316,СВЦЭМ!$B$39:$B$782,K$296)+'СЕТ СН'!$F$15</f>
        <v>#REF!</v>
      </c>
      <c r="L316" s="36" t="e">
        <f>SUMIFS(СВЦЭМ!#REF!,СВЦЭМ!$A$40:$A$783,$A316,СВЦЭМ!$B$39:$B$782,L$296)+'СЕТ СН'!$F$15</f>
        <v>#REF!</v>
      </c>
      <c r="M316" s="36" t="e">
        <f>SUMIFS(СВЦЭМ!#REF!,СВЦЭМ!$A$40:$A$783,$A316,СВЦЭМ!$B$39:$B$782,M$296)+'СЕТ СН'!$F$15</f>
        <v>#REF!</v>
      </c>
      <c r="N316" s="36" t="e">
        <f>SUMIFS(СВЦЭМ!#REF!,СВЦЭМ!$A$40:$A$783,$A316,СВЦЭМ!$B$39:$B$782,N$296)+'СЕТ СН'!$F$15</f>
        <v>#REF!</v>
      </c>
      <c r="O316" s="36" t="e">
        <f>SUMIFS(СВЦЭМ!#REF!,СВЦЭМ!$A$40:$A$783,$A316,СВЦЭМ!$B$39:$B$782,O$296)+'СЕТ СН'!$F$15</f>
        <v>#REF!</v>
      </c>
      <c r="P316" s="36" t="e">
        <f>SUMIFS(СВЦЭМ!#REF!,СВЦЭМ!$A$40:$A$783,$A316,СВЦЭМ!$B$39:$B$782,P$296)+'СЕТ СН'!$F$15</f>
        <v>#REF!</v>
      </c>
      <c r="Q316" s="36" t="e">
        <f>SUMIFS(СВЦЭМ!#REF!,СВЦЭМ!$A$40:$A$783,$A316,СВЦЭМ!$B$39:$B$782,Q$296)+'СЕТ СН'!$F$15</f>
        <v>#REF!</v>
      </c>
      <c r="R316" s="36" t="e">
        <f>SUMIFS(СВЦЭМ!#REF!,СВЦЭМ!$A$40:$A$783,$A316,СВЦЭМ!$B$39:$B$782,R$296)+'СЕТ СН'!$F$15</f>
        <v>#REF!</v>
      </c>
      <c r="S316" s="36" t="e">
        <f>SUMIFS(СВЦЭМ!#REF!,СВЦЭМ!$A$40:$A$783,$A316,СВЦЭМ!$B$39:$B$782,S$296)+'СЕТ СН'!$F$15</f>
        <v>#REF!</v>
      </c>
      <c r="T316" s="36" t="e">
        <f>SUMIFS(СВЦЭМ!#REF!,СВЦЭМ!$A$40:$A$783,$A316,СВЦЭМ!$B$39:$B$782,T$296)+'СЕТ СН'!$F$15</f>
        <v>#REF!</v>
      </c>
      <c r="U316" s="36" t="e">
        <f>SUMIFS(СВЦЭМ!#REF!,СВЦЭМ!$A$40:$A$783,$A316,СВЦЭМ!$B$39:$B$782,U$296)+'СЕТ СН'!$F$15</f>
        <v>#REF!</v>
      </c>
      <c r="V316" s="36" t="e">
        <f>SUMIFS(СВЦЭМ!#REF!,СВЦЭМ!$A$40:$A$783,$A316,СВЦЭМ!$B$39:$B$782,V$296)+'СЕТ СН'!$F$15</f>
        <v>#REF!</v>
      </c>
      <c r="W316" s="36" t="e">
        <f>SUMIFS(СВЦЭМ!#REF!,СВЦЭМ!$A$40:$A$783,$A316,СВЦЭМ!$B$39:$B$782,W$296)+'СЕТ СН'!$F$15</f>
        <v>#REF!</v>
      </c>
      <c r="X316" s="36" t="e">
        <f>SUMIFS(СВЦЭМ!#REF!,СВЦЭМ!$A$40:$A$783,$A316,СВЦЭМ!$B$39:$B$782,X$296)+'СЕТ СН'!$F$15</f>
        <v>#REF!</v>
      </c>
      <c r="Y316" s="36" t="e">
        <f>SUMIFS(СВЦЭМ!#REF!,СВЦЭМ!$A$40:$A$783,$A316,СВЦЭМ!$B$39:$B$782,Y$296)+'СЕТ СН'!$F$15</f>
        <v>#REF!</v>
      </c>
    </row>
    <row r="317" spans="1:25" ht="15.75" hidden="1" x14ac:dyDescent="0.2">
      <c r="A317" s="35">
        <f t="shared" si="8"/>
        <v>44307</v>
      </c>
      <c r="B317" s="36" t="e">
        <f>SUMIFS(СВЦЭМ!#REF!,СВЦЭМ!$A$40:$A$783,$A317,СВЦЭМ!$B$39:$B$782,B$296)+'СЕТ СН'!$F$15</f>
        <v>#REF!</v>
      </c>
      <c r="C317" s="36" t="e">
        <f>SUMIFS(СВЦЭМ!#REF!,СВЦЭМ!$A$40:$A$783,$A317,СВЦЭМ!$B$39:$B$782,C$296)+'СЕТ СН'!$F$15</f>
        <v>#REF!</v>
      </c>
      <c r="D317" s="36" t="e">
        <f>SUMIFS(СВЦЭМ!#REF!,СВЦЭМ!$A$40:$A$783,$A317,СВЦЭМ!$B$39:$B$782,D$296)+'СЕТ СН'!$F$15</f>
        <v>#REF!</v>
      </c>
      <c r="E317" s="36" t="e">
        <f>SUMIFS(СВЦЭМ!#REF!,СВЦЭМ!$A$40:$A$783,$A317,СВЦЭМ!$B$39:$B$782,E$296)+'СЕТ СН'!$F$15</f>
        <v>#REF!</v>
      </c>
      <c r="F317" s="36" t="e">
        <f>SUMIFS(СВЦЭМ!#REF!,СВЦЭМ!$A$40:$A$783,$A317,СВЦЭМ!$B$39:$B$782,F$296)+'СЕТ СН'!$F$15</f>
        <v>#REF!</v>
      </c>
      <c r="G317" s="36" t="e">
        <f>SUMIFS(СВЦЭМ!#REF!,СВЦЭМ!$A$40:$A$783,$A317,СВЦЭМ!$B$39:$B$782,G$296)+'СЕТ СН'!$F$15</f>
        <v>#REF!</v>
      </c>
      <c r="H317" s="36" t="e">
        <f>SUMIFS(СВЦЭМ!#REF!,СВЦЭМ!$A$40:$A$783,$A317,СВЦЭМ!$B$39:$B$782,H$296)+'СЕТ СН'!$F$15</f>
        <v>#REF!</v>
      </c>
      <c r="I317" s="36" t="e">
        <f>SUMIFS(СВЦЭМ!#REF!,СВЦЭМ!$A$40:$A$783,$A317,СВЦЭМ!$B$39:$B$782,I$296)+'СЕТ СН'!$F$15</f>
        <v>#REF!</v>
      </c>
      <c r="J317" s="36" t="e">
        <f>SUMIFS(СВЦЭМ!#REF!,СВЦЭМ!$A$40:$A$783,$A317,СВЦЭМ!$B$39:$B$782,J$296)+'СЕТ СН'!$F$15</f>
        <v>#REF!</v>
      </c>
      <c r="K317" s="36" t="e">
        <f>SUMIFS(СВЦЭМ!#REF!,СВЦЭМ!$A$40:$A$783,$A317,СВЦЭМ!$B$39:$B$782,K$296)+'СЕТ СН'!$F$15</f>
        <v>#REF!</v>
      </c>
      <c r="L317" s="36" t="e">
        <f>SUMIFS(СВЦЭМ!#REF!,СВЦЭМ!$A$40:$A$783,$A317,СВЦЭМ!$B$39:$B$782,L$296)+'СЕТ СН'!$F$15</f>
        <v>#REF!</v>
      </c>
      <c r="M317" s="36" t="e">
        <f>SUMIFS(СВЦЭМ!#REF!,СВЦЭМ!$A$40:$A$783,$A317,СВЦЭМ!$B$39:$B$782,M$296)+'СЕТ СН'!$F$15</f>
        <v>#REF!</v>
      </c>
      <c r="N317" s="36" t="e">
        <f>SUMIFS(СВЦЭМ!#REF!,СВЦЭМ!$A$40:$A$783,$A317,СВЦЭМ!$B$39:$B$782,N$296)+'СЕТ СН'!$F$15</f>
        <v>#REF!</v>
      </c>
      <c r="O317" s="36" t="e">
        <f>SUMIFS(СВЦЭМ!#REF!,СВЦЭМ!$A$40:$A$783,$A317,СВЦЭМ!$B$39:$B$782,O$296)+'СЕТ СН'!$F$15</f>
        <v>#REF!</v>
      </c>
      <c r="P317" s="36" t="e">
        <f>SUMIFS(СВЦЭМ!#REF!,СВЦЭМ!$A$40:$A$783,$A317,СВЦЭМ!$B$39:$B$782,P$296)+'СЕТ СН'!$F$15</f>
        <v>#REF!</v>
      </c>
      <c r="Q317" s="36" t="e">
        <f>SUMIFS(СВЦЭМ!#REF!,СВЦЭМ!$A$40:$A$783,$A317,СВЦЭМ!$B$39:$B$782,Q$296)+'СЕТ СН'!$F$15</f>
        <v>#REF!</v>
      </c>
      <c r="R317" s="36" t="e">
        <f>SUMIFS(СВЦЭМ!#REF!,СВЦЭМ!$A$40:$A$783,$A317,СВЦЭМ!$B$39:$B$782,R$296)+'СЕТ СН'!$F$15</f>
        <v>#REF!</v>
      </c>
      <c r="S317" s="36" t="e">
        <f>SUMIFS(СВЦЭМ!#REF!,СВЦЭМ!$A$40:$A$783,$A317,СВЦЭМ!$B$39:$B$782,S$296)+'СЕТ СН'!$F$15</f>
        <v>#REF!</v>
      </c>
      <c r="T317" s="36" t="e">
        <f>SUMIFS(СВЦЭМ!#REF!,СВЦЭМ!$A$40:$A$783,$A317,СВЦЭМ!$B$39:$B$782,T$296)+'СЕТ СН'!$F$15</f>
        <v>#REF!</v>
      </c>
      <c r="U317" s="36" t="e">
        <f>SUMIFS(СВЦЭМ!#REF!,СВЦЭМ!$A$40:$A$783,$A317,СВЦЭМ!$B$39:$B$782,U$296)+'СЕТ СН'!$F$15</f>
        <v>#REF!</v>
      </c>
      <c r="V317" s="36" t="e">
        <f>SUMIFS(СВЦЭМ!#REF!,СВЦЭМ!$A$40:$A$783,$A317,СВЦЭМ!$B$39:$B$782,V$296)+'СЕТ СН'!$F$15</f>
        <v>#REF!</v>
      </c>
      <c r="W317" s="36" t="e">
        <f>SUMIFS(СВЦЭМ!#REF!,СВЦЭМ!$A$40:$A$783,$A317,СВЦЭМ!$B$39:$B$782,W$296)+'СЕТ СН'!$F$15</f>
        <v>#REF!</v>
      </c>
      <c r="X317" s="36" t="e">
        <f>SUMIFS(СВЦЭМ!#REF!,СВЦЭМ!$A$40:$A$783,$A317,СВЦЭМ!$B$39:$B$782,X$296)+'СЕТ СН'!$F$15</f>
        <v>#REF!</v>
      </c>
      <c r="Y317" s="36" t="e">
        <f>SUMIFS(СВЦЭМ!#REF!,СВЦЭМ!$A$40:$A$783,$A317,СВЦЭМ!$B$39:$B$782,Y$296)+'СЕТ СН'!$F$15</f>
        <v>#REF!</v>
      </c>
    </row>
    <row r="318" spans="1:25" ht="15.75" hidden="1" x14ac:dyDescent="0.2">
      <c r="A318" s="35">
        <f t="shared" si="8"/>
        <v>44308</v>
      </c>
      <c r="B318" s="36" t="e">
        <f>SUMIFS(СВЦЭМ!#REF!,СВЦЭМ!$A$40:$A$783,$A318,СВЦЭМ!$B$39:$B$782,B$296)+'СЕТ СН'!$F$15</f>
        <v>#REF!</v>
      </c>
      <c r="C318" s="36" t="e">
        <f>SUMIFS(СВЦЭМ!#REF!,СВЦЭМ!$A$40:$A$783,$A318,СВЦЭМ!$B$39:$B$782,C$296)+'СЕТ СН'!$F$15</f>
        <v>#REF!</v>
      </c>
      <c r="D318" s="36" t="e">
        <f>SUMIFS(СВЦЭМ!#REF!,СВЦЭМ!$A$40:$A$783,$A318,СВЦЭМ!$B$39:$B$782,D$296)+'СЕТ СН'!$F$15</f>
        <v>#REF!</v>
      </c>
      <c r="E318" s="36" t="e">
        <f>SUMIFS(СВЦЭМ!#REF!,СВЦЭМ!$A$40:$A$783,$A318,СВЦЭМ!$B$39:$B$782,E$296)+'СЕТ СН'!$F$15</f>
        <v>#REF!</v>
      </c>
      <c r="F318" s="36" t="e">
        <f>SUMIFS(СВЦЭМ!#REF!,СВЦЭМ!$A$40:$A$783,$A318,СВЦЭМ!$B$39:$B$782,F$296)+'СЕТ СН'!$F$15</f>
        <v>#REF!</v>
      </c>
      <c r="G318" s="36" t="e">
        <f>SUMIFS(СВЦЭМ!#REF!,СВЦЭМ!$A$40:$A$783,$A318,СВЦЭМ!$B$39:$B$782,G$296)+'СЕТ СН'!$F$15</f>
        <v>#REF!</v>
      </c>
      <c r="H318" s="36" t="e">
        <f>SUMIFS(СВЦЭМ!#REF!,СВЦЭМ!$A$40:$A$783,$A318,СВЦЭМ!$B$39:$B$782,H$296)+'СЕТ СН'!$F$15</f>
        <v>#REF!</v>
      </c>
      <c r="I318" s="36" t="e">
        <f>SUMIFS(СВЦЭМ!#REF!,СВЦЭМ!$A$40:$A$783,$A318,СВЦЭМ!$B$39:$B$782,I$296)+'СЕТ СН'!$F$15</f>
        <v>#REF!</v>
      </c>
      <c r="J318" s="36" t="e">
        <f>SUMIFS(СВЦЭМ!#REF!,СВЦЭМ!$A$40:$A$783,$A318,СВЦЭМ!$B$39:$B$782,J$296)+'СЕТ СН'!$F$15</f>
        <v>#REF!</v>
      </c>
      <c r="K318" s="36" t="e">
        <f>SUMIFS(СВЦЭМ!#REF!,СВЦЭМ!$A$40:$A$783,$A318,СВЦЭМ!$B$39:$B$782,K$296)+'СЕТ СН'!$F$15</f>
        <v>#REF!</v>
      </c>
      <c r="L318" s="36" t="e">
        <f>SUMIFS(СВЦЭМ!#REF!,СВЦЭМ!$A$40:$A$783,$A318,СВЦЭМ!$B$39:$B$782,L$296)+'СЕТ СН'!$F$15</f>
        <v>#REF!</v>
      </c>
      <c r="M318" s="36" t="e">
        <f>SUMIFS(СВЦЭМ!#REF!,СВЦЭМ!$A$40:$A$783,$A318,СВЦЭМ!$B$39:$B$782,M$296)+'СЕТ СН'!$F$15</f>
        <v>#REF!</v>
      </c>
      <c r="N318" s="36" t="e">
        <f>SUMIFS(СВЦЭМ!#REF!,СВЦЭМ!$A$40:$A$783,$A318,СВЦЭМ!$B$39:$B$782,N$296)+'СЕТ СН'!$F$15</f>
        <v>#REF!</v>
      </c>
      <c r="O318" s="36" t="e">
        <f>SUMIFS(СВЦЭМ!#REF!,СВЦЭМ!$A$40:$A$783,$A318,СВЦЭМ!$B$39:$B$782,O$296)+'СЕТ СН'!$F$15</f>
        <v>#REF!</v>
      </c>
      <c r="P318" s="36" t="e">
        <f>SUMIFS(СВЦЭМ!#REF!,СВЦЭМ!$A$40:$A$783,$A318,СВЦЭМ!$B$39:$B$782,P$296)+'СЕТ СН'!$F$15</f>
        <v>#REF!</v>
      </c>
      <c r="Q318" s="36" t="e">
        <f>SUMIFS(СВЦЭМ!#REF!,СВЦЭМ!$A$40:$A$783,$A318,СВЦЭМ!$B$39:$B$782,Q$296)+'СЕТ СН'!$F$15</f>
        <v>#REF!</v>
      </c>
      <c r="R318" s="36" t="e">
        <f>SUMIFS(СВЦЭМ!#REF!,СВЦЭМ!$A$40:$A$783,$A318,СВЦЭМ!$B$39:$B$782,R$296)+'СЕТ СН'!$F$15</f>
        <v>#REF!</v>
      </c>
      <c r="S318" s="36" t="e">
        <f>SUMIFS(СВЦЭМ!#REF!,СВЦЭМ!$A$40:$A$783,$A318,СВЦЭМ!$B$39:$B$782,S$296)+'СЕТ СН'!$F$15</f>
        <v>#REF!</v>
      </c>
      <c r="T318" s="36" t="e">
        <f>SUMIFS(СВЦЭМ!#REF!,СВЦЭМ!$A$40:$A$783,$A318,СВЦЭМ!$B$39:$B$782,T$296)+'СЕТ СН'!$F$15</f>
        <v>#REF!</v>
      </c>
      <c r="U318" s="36" t="e">
        <f>SUMIFS(СВЦЭМ!#REF!,СВЦЭМ!$A$40:$A$783,$A318,СВЦЭМ!$B$39:$B$782,U$296)+'СЕТ СН'!$F$15</f>
        <v>#REF!</v>
      </c>
      <c r="V318" s="36" t="e">
        <f>SUMIFS(СВЦЭМ!#REF!,СВЦЭМ!$A$40:$A$783,$A318,СВЦЭМ!$B$39:$B$782,V$296)+'СЕТ СН'!$F$15</f>
        <v>#REF!</v>
      </c>
      <c r="W318" s="36" t="e">
        <f>SUMIFS(СВЦЭМ!#REF!,СВЦЭМ!$A$40:$A$783,$A318,СВЦЭМ!$B$39:$B$782,W$296)+'СЕТ СН'!$F$15</f>
        <v>#REF!</v>
      </c>
      <c r="X318" s="36" t="e">
        <f>SUMIFS(СВЦЭМ!#REF!,СВЦЭМ!$A$40:$A$783,$A318,СВЦЭМ!$B$39:$B$782,X$296)+'СЕТ СН'!$F$15</f>
        <v>#REF!</v>
      </c>
      <c r="Y318" s="36" t="e">
        <f>SUMIFS(СВЦЭМ!#REF!,СВЦЭМ!$A$40:$A$783,$A318,СВЦЭМ!$B$39:$B$782,Y$296)+'СЕТ СН'!$F$15</f>
        <v>#REF!</v>
      </c>
    </row>
    <row r="319" spans="1:25" ht="15.75" hidden="1" x14ac:dyDescent="0.2">
      <c r="A319" s="35">
        <f t="shared" si="8"/>
        <v>44309</v>
      </c>
      <c r="B319" s="36" t="e">
        <f>SUMIFS(СВЦЭМ!#REF!,СВЦЭМ!$A$40:$A$783,$A319,СВЦЭМ!$B$39:$B$782,B$296)+'СЕТ СН'!$F$15</f>
        <v>#REF!</v>
      </c>
      <c r="C319" s="36" t="e">
        <f>SUMIFS(СВЦЭМ!#REF!,СВЦЭМ!$A$40:$A$783,$A319,СВЦЭМ!$B$39:$B$782,C$296)+'СЕТ СН'!$F$15</f>
        <v>#REF!</v>
      </c>
      <c r="D319" s="36" t="e">
        <f>SUMIFS(СВЦЭМ!#REF!,СВЦЭМ!$A$40:$A$783,$A319,СВЦЭМ!$B$39:$B$782,D$296)+'СЕТ СН'!$F$15</f>
        <v>#REF!</v>
      </c>
      <c r="E319" s="36" t="e">
        <f>SUMIFS(СВЦЭМ!#REF!,СВЦЭМ!$A$40:$A$783,$A319,СВЦЭМ!$B$39:$B$782,E$296)+'СЕТ СН'!$F$15</f>
        <v>#REF!</v>
      </c>
      <c r="F319" s="36" t="e">
        <f>SUMIFS(СВЦЭМ!#REF!,СВЦЭМ!$A$40:$A$783,$A319,СВЦЭМ!$B$39:$B$782,F$296)+'СЕТ СН'!$F$15</f>
        <v>#REF!</v>
      </c>
      <c r="G319" s="36" t="e">
        <f>SUMIFS(СВЦЭМ!#REF!,СВЦЭМ!$A$40:$A$783,$A319,СВЦЭМ!$B$39:$B$782,G$296)+'СЕТ СН'!$F$15</f>
        <v>#REF!</v>
      </c>
      <c r="H319" s="36" t="e">
        <f>SUMIFS(СВЦЭМ!#REF!,СВЦЭМ!$A$40:$A$783,$A319,СВЦЭМ!$B$39:$B$782,H$296)+'СЕТ СН'!$F$15</f>
        <v>#REF!</v>
      </c>
      <c r="I319" s="36" t="e">
        <f>SUMIFS(СВЦЭМ!#REF!,СВЦЭМ!$A$40:$A$783,$A319,СВЦЭМ!$B$39:$B$782,I$296)+'СЕТ СН'!$F$15</f>
        <v>#REF!</v>
      </c>
      <c r="J319" s="36" t="e">
        <f>SUMIFS(СВЦЭМ!#REF!,СВЦЭМ!$A$40:$A$783,$A319,СВЦЭМ!$B$39:$B$782,J$296)+'СЕТ СН'!$F$15</f>
        <v>#REF!</v>
      </c>
      <c r="K319" s="36" t="e">
        <f>SUMIFS(СВЦЭМ!#REF!,СВЦЭМ!$A$40:$A$783,$A319,СВЦЭМ!$B$39:$B$782,K$296)+'СЕТ СН'!$F$15</f>
        <v>#REF!</v>
      </c>
      <c r="L319" s="36" t="e">
        <f>SUMIFS(СВЦЭМ!#REF!,СВЦЭМ!$A$40:$A$783,$A319,СВЦЭМ!$B$39:$B$782,L$296)+'СЕТ СН'!$F$15</f>
        <v>#REF!</v>
      </c>
      <c r="M319" s="36" t="e">
        <f>SUMIFS(СВЦЭМ!#REF!,СВЦЭМ!$A$40:$A$783,$A319,СВЦЭМ!$B$39:$B$782,M$296)+'СЕТ СН'!$F$15</f>
        <v>#REF!</v>
      </c>
      <c r="N319" s="36" t="e">
        <f>SUMIFS(СВЦЭМ!#REF!,СВЦЭМ!$A$40:$A$783,$A319,СВЦЭМ!$B$39:$B$782,N$296)+'СЕТ СН'!$F$15</f>
        <v>#REF!</v>
      </c>
      <c r="O319" s="36" t="e">
        <f>SUMIFS(СВЦЭМ!#REF!,СВЦЭМ!$A$40:$A$783,$A319,СВЦЭМ!$B$39:$B$782,O$296)+'СЕТ СН'!$F$15</f>
        <v>#REF!</v>
      </c>
      <c r="P319" s="36" t="e">
        <f>SUMIFS(СВЦЭМ!#REF!,СВЦЭМ!$A$40:$A$783,$A319,СВЦЭМ!$B$39:$B$782,P$296)+'СЕТ СН'!$F$15</f>
        <v>#REF!</v>
      </c>
      <c r="Q319" s="36" t="e">
        <f>SUMIFS(СВЦЭМ!#REF!,СВЦЭМ!$A$40:$A$783,$A319,СВЦЭМ!$B$39:$B$782,Q$296)+'СЕТ СН'!$F$15</f>
        <v>#REF!</v>
      </c>
      <c r="R319" s="36" t="e">
        <f>SUMIFS(СВЦЭМ!#REF!,СВЦЭМ!$A$40:$A$783,$A319,СВЦЭМ!$B$39:$B$782,R$296)+'СЕТ СН'!$F$15</f>
        <v>#REF!</v>
      </c>
      <c r="S319" s="36" t="e">
        <f>SUMIFS(СВЦЭМ!#REF!,СВЦЭМ!$A$40:$A$783,$A319,СВЦЭМ!$B$39:$B$782,S$296)+'СЕТ СН'!$F$15</f>
        <v>#REF!</v>
      </c>
      <c r="T319" s="36" t="e">
        <f>SUMIFS(СВЦЭМ!#REF!,СВЦЭМ!$A$40:$A$783,$A319,СВЦЭМ!$B$39:$B$782,T$296)+'СЕТ СН'!$F$15</f>
        <v>#REF!</v>
      </c>
      <c r="U319" s="36" t="e">
        <f>SUMIFS(СВЦЭМ!#REF!,СВЦЭМ!$A$40:$A$783,$A319,СВЦЭМ!$B$39:$B$782,U$296)+'СЕТ СН'!$F$15</f>
        <v>#REF!</v>
      </c>
      <c r="V319" s="36" t="e">
        <f>SUMIFS(СВЦЭМ!#REF!,СВЦЭМ!$A$40:$A$783,$A319,СВЦЭМ!$B$39:$B$782,V$296)+'СЕТ СН'!$F$15</f>
        <v>#REF!</v>
      </c>
      <c r="W319" s="36" t="e">
        <f>SUMIFS(СВЦЭМ!#REF!,СВЦЭМ!$A$40:$A$783,$A319,СВЦЭМ!$B$39:$B$782,W$296)+'СЕТ СН'!$F$15</f>
        <v>#REF!</v>
      </c>
      <c r="X319" s="36" t="e">
        <f>SUMIFS(СВЦЭМ!#REF!,СВЦЭМ!$A$40:$A$783,$A319,СВЦЭМ!$B$39:$B$782,X$296)+'СЕТ СН'!$F$15</f>
        <v>#REF!</v>
      </c>
      <c r="Y319" s="36" t="e">
        <f>SUMIFS(СВЦЭМ!#REF!,СВЦЭМ!$A$40:$A$783,$A319,СВЦЭМ!$B$39:$B$782,Y$296)+'СЕТ СН'!$F$15</f>
        <v>#REF!</v>
      </c>
    </row>
    <row r="320" spans="1:25" ht="15.75" hidden="1" x14ac:dyDescent="0.2">
      <c r="A320" s="35">
        <f t="shared" si="8"/>
        <v>44310</v>
      </c>
      <c r="B320" s="36" t="e">
        <f>SUMIFS(СВЦЭМ!#REF!,СВЦЭМ!$A$40:$A$783,$A320,СВЦЭМ!$B$39:$B$782,B$296)+'СЕТ СН'!$F$15</f>
        <v>#REF!</v>
      </c>
      <c r="C320" s="36" t="e">
        <f>SUMIFS(СВЦЭМ!#REF!,СВЦЭМ!$A$40:$A$783,$A320,СВЦЭМ!$B$39:$B$782,C$296)+'СЕТ СН'!$F$15</f>
        <v>#REF!</v>
      </c>
      <c r="D320" s="36" t="e">
        <f>SUMIFS(СВЦЭМ!#REF!,СВЦЭМ!$A$40:$A$783,$A320,СВЦЭМ!$B$39:$B$782,D$296)+'СЕТ СН'!$F$15</f>
        <v>#REF!</v>
      </c>
      <c r="E320" s="36" t="e">
        <f>SUMIFS(СВЦЭМ!#REF!,СВЦЭМ!$A$40:$A$783,$A320,СВЦЭМ!$B$39:$B$782,E$296)+'СЕТ СН'!$F$15</f>
        <v>#REF!</v>
      </c>
      <c r="F320" s="36" t="e">
        <f>SUMIFS(СВЦЭМ!#REF!,СВЦЭМ!$A$40:$A$783,$A320,СВЦЭМ!$B$39:$B$782,F$296)+'СЕТ СН'!$F$15</f>
        <v>#REF!</v>
      </c>
      <c r="G320" s="36" t="e">
        <f>SUMIFS(СВЦЭМ!#REF!,СВЦЭМ!$A$40:$A$783,$A320,СВЦЭМ!$B$39:$B$782,G$296)+'СЕТ СН'!$F$15</f>
        <v>#REF!</v>
      </c>
      <c r="H320" s="36" t="e">
        <f>SUMIFS(СВЦЭМ!#REF!,СВЦЭМ!$A$40:$A$783,$A320,СВЦЭМ!$B$39:$B$782,H$296)+'СЕТ СН'!$F$15</f>
        <v>#REF!</v>
      </c>
      <c r="I320" s="36" t="e">
        <f>SUMIFS(СВЦЭМ!#REF!,СВЦЭМ!$A$40:$A$783,$A320,СВЦЭМ!$B$39:$B$782,I$296)+'СЕТ СН'!$F$15</f>
        <v>#REF!</v>
      </c>
      <c r="J320" s="36" t="e">
        <f>SUMIFS(СВЦЭМ!#REF!,СВЦЭМ!$A$40:$A$783,$A320,СВЦЭМ!$B$39:$B$782,J$296)+'СЕТ СН'!$F$15</f>
        <v>#REF!</v>
      </c>
      <c r="K320" s="36" t="e">
        <f>SUMIFS(СВЦЭМ!#REF!,СВЦЭМ!$A$40:$A$783,$A320,СВЦЭМ!$B$39:$B$782,K$296)+'СЕТ СН'!$F$15</f>
        <v>#REF!</v>
      </c>
      <c r="L320" s="36" t="e">
        <f>SUMIFS(СВЦЭМ!#REF!,СВЦЭМ!$A$40:$A$783,$A320,СВЦЭМ!$B$39:$B$782,L$296)+'СЕТ СН'!$F$15</f>
        <v>#REF!</v>
      </c>
      <c r="M320" s="36" t="e">
        <f>SUMIFS(СВЦЭМ!#REF!,СВЦЭМ!$A$40:$A$783,$A320,СВЦЭМ!$B$39:$B$782,M$296)+'СЕТ СН'!$F$15</f>
        <v>#REF!</v>
      </c>
      <c r="N320" s="36" t="e">
        <f>SUMIFS(СВЦЭМ!#REF!,СВЦЭМ!$A$40:$A$783,$A320,СВЦЭМ!$B$39:$B$782,N$296)+'СЕТ СН'!$F$15</f>
        <v>#REF!</v>
      </c>
      <c r="O320" s="36" t="e">
        <f>SUMIFS(СВЦЭМ!#REF!,СВЦЭМ!$A$40:$A$783,$A320,СВЦЭМ!$B$39:$B$782,O$296)+'СЕТ СН'!$F$15</f>
        <v>#REF!</v>
      </c>
      <c r="P320" s="36" t="e">
        <f>SUMIFS(СВЦЭМ!#REF!,СВЦЭМ!$A$40:$A$783,$A320,СВЦЭМ!$B$39:$B$782,P$296)+'СЕТ СН'!$F$15</f>
        <v>#REF!</v>
      </c>
      <c r="Q320" s="36" t="e">
        <f>SUMIFS(СВЦЭМ!#REF!,СВЦЭМ!$A$40:$A$783,$A320,СВЦЭМ!$B$39:$B$782,Q$296)+'СЕТ СН'!$F$15</f>
        <v>#REF!</v>
      </c>
      <c r="R320" s="36" t="e">
        <f>SUMIFS(СВЦЭМ!#REF!,СВЦЭМ!$A$40:$A$783,$A320,СВЦЭМ!$B$39:$B$782,R$296)+'СЕТ СН'!$F$15</f>
        <v>#REF!</v>
      </c>
      <c r="S320" s="36" t="e">
        <f>SUMIFS(СВЦЭМ!#REF!,СВЦЭМ!$A$40:$A$783,$A320,СВЦЭМ!$B$39:$B$782,S$296)+'СЕТ СН'!$F$15</f>
        <v>#REF!</v>
      </c>
      <c r="T320" s="36" t="e">
        <f>SUMIFS(СВЦЭМ!#REF!,СВЦЭМ!$A$40:$A$783,$A320,СВЦЭМ!$B$39:$B$782,T$296)+'СЕТ СН'!$F$15</f>
        <v>#REF!</v>
      </c>
      <c r="U320" s="36" t="e">
        <f>SUMIFS(СВЦЭМ!#REF!,СВЦЭМ!$A$40:$A$783,$A320,СВЦЭМ!$B$39:$B$782,U$296)+'СЕТ СН'!$F$15</f>
        <v>#REF!</v>
      </c>
      <c r="V320" s="36" t="e">
        <f>SUMIFS(СВЦЭМ!#REF!,СВЦЭМ!$A$40:$A$783,$A320,СВЦЭМ!$B$39:$B$782,V$296)+'СЕТ СН'!$F$15</f>
        <v>#REF!</v>
      </c>
      <c r="W320" s="36" t="e">
        <f>SUMIFS(СВЦЭМ!#REF!,СВЦЭМ!$A$40:$A$783,$A320,СВЦЭМ!$B$39:$B$782,W$296)+'СЕТ СН'!$F$15</f>
        <v>#REF!</v>
      </c>
      <c r="X320" s="36" t="e">
        <f>SUMIFS(СВЦЭМ!#REF!,СВЦЭМ!$A$40:$A$783,$A320,СВЦЭМ!$B$39:$B$782,X$296)+'СЕТ СН'!$F$15</f>
        <v>#REF!</v>
      </c>
      <c r="Y320" s="36" t="e">
        <f>SUMIFS(СВЦЭМ!#REF!,СВЦЭМ!$A$40:$A$783,$A320,СВЦЭМ!$B$39:$B$782,Y$296)+'СЕТ СН'!$F$15</f>
        <v>#REF!</v>
      </c>
    </row>
    <row r="321" spans="1:27" ht="15.75" hidden="1" x14ac:dyDescent="0.2">
      <c r="A321" s="35">
        <f t="shared" si="8"/>
        <v>44311</v>
      </c>
      <c r="B321" s="36" t="e">
        <f>SUMIFS(СВЦЭМ!#REF!,СВЦЭМ!$A$40:$A$783,$A321,СВЦЭМ!$B$39:$B$782,B$296)+'СЕТ СН'!$F$15</f>
        <v>#REF!</v>
      </c>
      <c r="C321" s="36" t="e">
        <f>SUMIFS(СВЦЭМ!#REF!,СВЦЭМ!$A$40:$A$783,$A321,СВЦЭМ!$B$39:$B$782,C$296)+'СЕТ СН'!$F$15</f>
        <v>#REF!</v>
      </c>
      <c r="D321" s="36" t="e">
        <f>SUMIFS(СВЦЭМ!#REF!,СВЦЭМ!$A$40:$A$783,$A321,СВЦЭМ!$B$39:$B$782,D$296)+'СЕТ СН'!$F$15</f>
        <v>#REF!</v>
      </c>
      <c r="E321" s="36" t="e">
        <f>SUMIFS(СВЦЭМ!#REF!,СВЦЭМ!$A$40:$A$783,$A321,СВЦЭМ!$B$39:$B$782,E$296)+'СЕТ СН'!$F$15</f>
        <v>#REF!</v>
      </c>
      <c r="F321" s="36" t="e">
        <f>SUMIFS(СВЦЭМ!#REF!,СВЦЭМ!$A$40:$A$783,$A321,СВЦЭМ!$B$39:$B$782,F$296)+'СЕТ СН'!$F$15</f>
        <v>#REF!</v>
      </c>
      <c r="G321" s="36" t="e">
        <f>SUMIFS(СВЦЭМ!#REF!,СВЦЭМ!$A$40:$A$783,$A321,СВЦЭМ!$B$39:$B$782,G$296)+'СЕТ СН'!$F$15</f>
        <v>#REF!</v>
      </c>
      <c r="H321" s="36" t="e">
        <f>SUMIFS(СВЦЭМ!#REF!,СВЦЭМ!$A$40:$A$783,$A321,СВЦЭМ!$B$39:$B$782,H$296)+'СЕТ СН'!$F$15</f>
        <v>#REF!</v>
      </c>
      <c r="I321" s="36" t="e">
        <f>SUMIFS(СВЦЭМ!#REF!,СВЦЭМ!$A$40:$A$783,$A321,СВЦЭМ!$B$39:$B$782,I$296)+'СЕТ СН'!$F$15</f>
        <v>#REF!</v>
      </c>
      <c r="J321" s="36" t="e">
        <f>SUMIFS(СВЦЭМ!#REF!,СВЦЭМ!$A$40:$A$783,$A321,СВЦЭМ!$B$39:$B$782,J$296)+'СЕТ СН'!$F$15</f>
        <v>#REF!</v>
      </c>
      <c r="K321" s="36" t="e">
        <f>SUMIFS(СВЦЭМ!#REF!,СВЦЭМ!$A$40:$A$783,$A321,СВЦЭМ!$B$39:$B$782,K$296)+'СЕТ СН'!$F$15</f>
        <v>#REF!</v>
      </c>
      <c r="L321" s="36" t="e">
        <f>SUMIFS(СВЦЭМ!#REF!,СВЦЭМ!$A$40:$A$783,$A321,СВЦЭМ!$B$39:$B$782,L$296)+'СЕТ СН'!$F$15</f>
        <v>#REF!</v>
      </c>
      <c r="M321" s="36" t="e">
        <f>SUMIFS(СВЦЭМ!#REF!,СВЦЭМ!$A$40:$A$783,$A321,СВЦЭМ!$B$39:$B$782,M$296)+'СЕТ СН'!$F$15</f>
        <v>#REF!</v>
      </c>
      <c r="N321" s="36" t="e">
        <f>SUMIFS(СВЦЭМ!#REF!,СВЦЭМ!$A$40:$A$783,$A321,СВЦЭМ!$B$39:$B$782,N$296)+'СЕТ СН'!$F$15</f>
        <v>#REF!</v>
      </c>
      <c r="O321" s="36" t="e">
        <f>SUMIFS(СВЦЭМ!#REF!,СВЦЭМ!$A$40:$A$783,$A321,СВЦЭМ!$B$39:$B$782,O$296)+'СЕТ СН'!$F$15</f>
        <v>#REF!</v>
      </c>
      <c r="P321" s="36" t="e">
        <f>SUMIFS(СВЦЭМ!#REF!,СВЦЭМ!$A$40:$A$783,$A321,СВЦЭМ!$B$39:$B$782,P$296)+'СЕТ СН'!$F$15</f>
        <v>#REF!</v>
      </c>
      <c r="Q321" s="36" t="e">
        <f>SUMIFS(СВЦЭМ!#REF!,СВЦЭМ!$A$40:$A$783,$A321,СВЦЭМ!$B$39:$B$782,Q$296)+'СЕТ СН'!$F$15</f>
        <v>#REF!</v>
      </c>
      <c r="R321" s="36" t="e">
        <f>SUMIFS(СВЦЭМ!#REF!,СВЦЭМ!$A$40:$A$783,$A321,СВЦЭМ!$B$39:$B$782,R$296)+'СЕТ СН'!$F$15</f>
        <v>#REF!</v>
      </c>
      <c r="S321" s="36" t="e">
        <f>SUMIFS(СВЦЭМ!#REF!,СВЦЭМ!$A$40:$A$783,$A321,СВЦЭМ!$B$39:$B$782,S$296)+'СЕТ СН'!$F$15</f>
        <v>#REF!</v>
      </c>
      <c r="T321" s="36" t="e">
        <f>SUMIFS(СВЦЭМ!#REF!,СВЦЭМ!$A$40:$A$783,$A321,СВЦЭМ!$B$39:$B$782,T$296)+'СЕТ СН'!$F$15</f>
        <v>#REF!</v>
      </c>
      <c r="U321" s="36" t="e">
        <f>SUMIFS(СВЦЭМ!#REF!,СВЦЭМ!$A$40:$A$783,$A321,СВЦЭМ!$B$39:$B$782,U$296)+'СЕТ СН'!$F$15</f>
        <v>#REF!</v>
      </c>
      <c r="V321" s="36" t="e">
        <f>SUMIFS(СВЦЭМ!#REF!,СВЦЭМ!$A$40:$A$783,$A321,СВЦЭМ!$B$39:$B$782,V$296)+'СЕТ СН'!$F$15</f>
        <v>#REF!</v>
      </c>
      <c r="W321" s="36" t="e">
        <f>SUMIFS(СВЦЭМ!#REF!,СВЦЭМ!$A$40:$A$783,$A321,СВЦЭМ!$B$39:$B$782,W$296)+'СЕТ СН'!$F$15</f>
        <v>#REF!</v>
      </c>
      <c r="X321" s="36" t="e">
        <f>SUMIFS(СВЦЭМ!#REF!,СВЦЭМ!$A$40:$A$783,$A321,СВЦЭМ!$B$39:$B$782,X$296)+'СЕТ СН'!$F$15</f>
        <v>#REF!</v>
      </c>
      <c r="Y321" s="36" t="e">
        <f>SUMIFS(СВЦЭМ!#REF!,СВЦЭМ!$A$40:$A$783,$A321,СВЦЭМ!$B$39:$B$782,Y$296)+'СЕТ СН'!$F$15</f>
        <v>#REF!</v>
      </c>
    </row>
    <row r="322" spans="1:27" ht="15.75" hidden="1" x14ac:dyDescent="0.2">
      <c r="A322" s="35">
        <f t="shared" si="8"/>
        <v>44312</v>
      </c>
      <c r="B322" s="36" t="e">
        <f>SUMIFS(СВЦЭМ!#REF!,СВЦЭМ!$A$40:$A$783,$A322,СВЦЭМ!$B$39:$B$782,B$296)+'СЕТ СН'!$F$15</f>
        <v>#REF!</v>
      </c>
      <c r="C322" s="36" t="e">
        <f>SUMIFS(СВЦЭМ!#REF!,СВЦЭМ!$A$40:$A$783,$A322,СВЦЭМ!$B$39:$B$782,C$296)+'СЕТ СН'!$F$15</f>
        <v>#REF!</v>
      </c>
      <c r="D322" s="36" t="e">
        <f>SUMIFS(СВЦЭМ!#REF!,СВЦЭМ!$A$40:$A$783,$A322,СВЦЭМ!$B$39:$B$782,D$296)+'СЕТ СН'!$F$15</f>
        <v>#REF!</v>
      </c>
      <c r="E322" s="36" t="e">
        <f>SUMIFS(СВЦЭМ!#REF!,СВЦЭМ!$A$40:$A$783,$A322,СВЦЭМ!$B$39:$B$782,E$296)+'СЕТ СН'!$F$15</f>
        <v>#REF!</v>
      </c>
      <c r="F322" s="36" t="e">
        <f>SUMIFS(СВЦЭМ!#REF!,СВЦЭМ!$A$40:$A$783,$A322,СВЦЭМ!$B$39:$B$782,F$296)+'СЕТ СН'!$F$15</f>
        <v>#REF!</v>
      </c>
      <c r="G322" s="36" t="e">
        <f>SUMIFS(СВЦЭМ!#REF!,СВЦЭМ!$A$40:$A$783,$A322,СВЦЭМ!$B$39:$B$782,G$296)+'СЕТ СН'!$F$15</f>
        <v>#REF!</v>
      </c>
      <c r="H322" s="36" t="e">
        <f>SUMIFS(СВЦЭМ!#REF!,СВЦЭМ!$A$40:$A$783,$A322,СВЦЭМ!$B$39:$B$782,H$296)+'СЕТ СН'!$F$15</f>
        <v>#REF!</v>
      </c>
      <c r="I322" s="36" t="e">
        <f>SUMIFS(СВЦЭМ!#REF!,СВЦЭМ!$A$40:$A$783,$A322,СВЦЭМ!$B$39:$B$782,I$296)+'СЕТ СН'!$F$15</f>
        <v>#REF!</v>
      </c>
      <c r="J322" s="36" t="e">
        <f>SUMIFS(СВЦЭМ!#REF!,СВЦЭМ!$A$40:$A$783,$A322,СВЦЭМ!$B$39:$B$782,J$296)+'СЕТ СН'!$F$15</f>
        <v>#REF!</v>
      </c>
      <c r="K322" s="36" t="e">
        <f>SUMIFS(СВЦЭМ!#REF!,СВЦЭМ!$A$40:$A$783,$A322,СВЦЭМ!$B$39:$B$782,K$296)+'СЕТ СН'!$F$15</f>
        <v>#REF!</v>
      </c>
      <c r="L322" s="36" t="e">
        <f>SUMIFS(СВЦЭМ!#REF!,СВЦЭМ!$A$40:$A$783,$A322,СВЦЭМ!$B$39:$B$782,L$296)+'СЕТ СН'!$F$15</f>
        <v>#REF!</v>
      </c>
      <c r="M322" s="36" t="e">
        <f>SUMIFS(СВЦЭМ!#REF!,СВЦЭМ!$A$40:$A$783,$A322,СВЦЭМ!$B$39:$B$782,M$296)+'СЕТ СН'!$F$15</f>
        <v>#REF!</v>
      </c>
      <c r="N322" s="36" t="e">
        <f>SUMIFS(СВЦЭМ!#REF!,СВЦЭМ!$A$40:$A$783,$A322,СВЦЭМ!$B$39:$B$782,N$296)+'СЕТ СН'!$F$15</f>
        <v>#REF!</v>
      </c>
      <c r="O322" s="36" t="e">
        <f>SUMIFS(СВЦЭМ!#REF!,СВЦЭМ!$A$40:$A$783,$A322,СВЦЭМ!$B$39:$B$782,O$296)+'СЕТ СН'!$F$15</f>
        <v>#REF!</v>
      </c>
      <c r="P322" s="36" t="e">
        <f>SUMIFS(СВЦЭМ!#REF!,СВЦЭМ!$A$40:$A$783,$A322,СВЦЭМ!$B$39:$B$782,P$296)+'СЕТ СН'!$F$15</f>
        <v>#REF!</v>
      </c>
      <c r="Q322" s="36" t="e">
        <f>SUMIFS(СВЦЭМ!#REF!,СВЦЭМ!$A$40:$A$783,$A322,СВЦЭМ!$B$39:$B$782,Q$296)+'СЕТ СН'!$F$15</f>
        <v>#REF!</v>
      </c>
      <c r="R322" s="36" t="e">
        <f>SUMIFS(СВЦЭМ!#REF!,СВЦЭМ!$A$40:$A$783,$A322,СВЦЭМ!$B$39:$B$782,R$296)+'СЕТ СН'!$F$15</f>
        <v>#REF!</v>
      </c>
      <c r="S322" s="36" t="e">
        <f>SUMIFS(СВЦЭМ!#REF!,СВЦЭМ!$A$40:$A$783,$A322,СВЦЭМ!$B$39:$B$782,S$296)+'СЕТ СН'!$F$15</f>
        <v>#REF!</v>
      </c>
      <c r="T322" s="36" t="e">
        <f>SUMIFS(СВЦЭМ!#REF!,СВЦЭМ!$A$40:$A$783,$A322,СВЦЭМ!$B$39:$B$782,T$296)+'СЕТ СН'!$F$15</f>
        <v>#REF!</v>
      </c>
      <c r="U322" s="36" t="e">
        <f>SUMIFS(СВЦЭМ!#REF!,СВЦЭМ!$A$40:$A$783,$A322,СВЦЭМ!$B$39:$B$782,U$296)+'СЕТ СН'!$F$15</f>
        <v>#REF!</v>
      </c>
      <c r="V322" s="36" t="e">
        <f>SUMIFS(СВЦЭМ!#REF!,СВЦЭМ!$A$40:$A$783,$A322,СВЦЭМ!$B$39:$B$782,V$296)+'СЕТ СН'!$F$15</f>
        <v>#REF!</v>
      </c>
      <c r="W322" s="36" t="e">
        <f>SUMIFS(СВЦЭМ!#REF!,СВЦЭМ!$A$40:$A$783,$A322,СВЦЭМ!$B$39:$B$782,W$296)+'СЕТ СН'!$F$15</f>
        <v>#REF!</v>
      </c>
      <c r="X322" s="36" t="e">
        <f>SUMIFS(СВЦЭМ!#REF!,СВЦЭМ!$A$40:$A$783,$A322,СВЦЭМ!$B$39:$B$782,X$296)+'СЕТ СН'!$F$15</f>
        <v>#REF!</v>
      </c>
      <c r="Y322" s="36" t="e">
        <f>SUMIFS(СВЦЭМ!#REF!,СВЦЭМ!$A$40:$A$783,$A322,СВЦЭМ!$B$39:$B$782,Y$296)+'СЕТ СН'!$F$15</f>
        <v>#REF!</v>
      </c>
    </row>
    <row r="323" spans="1:27" ht="15.75" hidden="1" x14ac:dyDescent="0.2">
      <c r="A323" s="35">
        <f t="shared" si="8"/>
        <v>44313</v>
      </c>
      <c r="B323" s="36" t="e">
        <f>SUMIFS(СВЦЭМ!#REF!,СВЦЭМ!$A$40:$A$783,$A323,СВЦЭМ!$B$39:$B$782,B$296)+'СЕТ СН'!$F$15</f>
        <v>#REF!</v>
      </c>
      <c r="C323" s="36" t="e">
        <f>SUMIFS(СВЦЭМ!#REF!,СВЦЭМ!$A$40:$A$783,$A323,СВЦЭМ!$B$39:$B$782,C$296)+'СЕТ СН'!$F$15</f>
        <v>#REF!</v>
      </c>
      <c r="D323" s="36" t="e">
        <f>SUMIFS(СВЦЭМ!#REF!,СВЦЭМ!$A$40:$A$783,$A323,СВЦЭМ!$B$39:$B$782,D$296)+'СЕТ СН'!$F$15</f>
        <v>#REF!</v>
      </c>
      <c r="E323" s="36" t="e">
        <f>SUMIFS(СВЦЭМ!#REF!,СВЦЭМ!$A$40:$A$783,$A323,СВЦЭМ!$B$39:$B$782,E$296)+'СЕТ СН'!$F$15</f>
        <v>#REF!</v>
      </c>
      <c r="F323" s="36" t="e">
        <f>SUMIFS(СВЦЭМ!#REF!,СВЦЭМ!$A$40:$A$783,$A323,СВЦЭМ!$B$39:$B$782,F$296)+'СЕТ СН'!$F$15</f>
        <v>#REF!</v>
      </c>
      <c r="G323" s="36" t="e">
        <f>SUMIFS(СВЦЭМ!#REF!,СВЦЭМ!$A$40:$A$783,$A323,СВЦЭМ!$B$39:$B$782,G$296)+'СЕТ СН'!$F$15</f>
        <v>#REF!</v>
      </c>
      <c r="H323" s="36" t="e">
        <f>SUMIFS(СВЦЭМ!#REF!,СВЦЭМ!$A$40:$A$783,$A323,СВЦЭМ!$B$39:$B$782,H$296)+'СЕТ СН'!$F$15</f>
        <v>#REF!</v>
      </c>
      <c r="I323" s="36" t="e">
        <f>SUMIFS(СВЦЭМ!#REF!,СВЦЭМ!$A$40:$A$783,$A323,СВЦЭМ!$B$39:$B$782,I$296)+'СЕТ СН'!$F$15</f>
        <v>#REF!</v>
      </c>
      <c r="J323" s="36" t="e">
        <f>SUMIFS(СВЦЭМ!#REF!,СВЦЭМ!$A$40:$A$783,$A323,СВЦЭМ!$B$39:$B$782,J$296)+'СЕТ СН'!$F$15</f>
        <v>#REF!</v>
      </c>
      <c r="K323" s="36" t="e">
        <f>SUMIFS(СВЦЭМ!#REF!,СВЦЭМ!$A$40:$A$783,$A323,СВЦЭМ!$B$39:$B$782,K$296)+'СЕТ СН'!$F$15</f>
        <v>#REF!</v>
      </c>
      <c r="L323" s="36" t="e">
        <f>SUMIFS(СВЦЭМ!#REF!,СВЦЭМ!$A$40:$A$783,$A323,СВЦЭМ!$B$39:$B$782,L$296)+'СЕТ СН'!$F$15</f>
        <v>#REF!</v>
      </c>
      <c r="M323" s="36" t="e">
        <f>SUMIFS(СВЦЭМ!#REF!,СВЦЭМ!$A$40:$A$783,$A323,СВЦЭМ!$B$39:$B$782,M$296)+'СЕТ СН'!$F$15</f>
        <v>#REF!</v>
      </c>
      <c r="N323" s="36" t="e">
        <f>SUMIFS(СВЦЭМ!#REF!,СВЦЭМ!$A$40:$A$783,$A323,СВЦЭМ!$B$39:$B$782,N$296)+'СЕТ СН'!$F$15</f>
        <v>#REF!</v>
      </c>
      <c r="O323" s="36" t="e">
        <f>SUMIFS(СВЦЭМ!#REF!,СВЦЭМ!$A$40:$A$783,$A323,СВЦЭМ!$B$39:$B$782,O$296)+'СЕТ СН'!$F$15</f>
        <v>#REF!</v>
      </c>
      <c r="P323" s="36" t="e">
        <f>SUMIFS(СВЦЭМ!#REF!,СВЦЭМ!$A$40:$A$783,$A323,СВЦЭМ!$B$39:$B$782,P$296)+'СЕТ СН'!$F$15</f>
        <v>#REF!</v>
      </c>
      <c r="Q323" s="36" t="e">
        <f>SUMIFS(СВЦЭМ!#REF!,СВЦЭМ!$A$40:$A$783,$A323,СВЦЭМ!$B$39:$B$782,Q$296)+'СЕТ СН'!$F$15</f>
        <v>#REF!</v>
      </c>
      <c r="R323" s="36" t="e">
        <f>SUMIFS(СВЦЭМ!#REF!,СВЦЭМ!$A$40:$A$783,$A323,СВЦЭМ!$B$39:$B$782,R$296)+'СЕТ СН'!$F$15</f>
        <v>#REF!</v>
      </c>
      <c r="S323" s="36" t="e">
        <f>SUMIFS(СВЦЭМ!#REF!,СВЦЭМ!$A$40:$A$783,$A323,СВЦЭМ!$B$39:$B$782,S$296)+'СЕТ СН'!$F$15</f>
        <v>#REF!</v>
      </c>
      <c r="T323" s="36" t="e">
        <f>SUMIFS(СВЦЭМ!#REF!,СВЦЭМ!$A$40:$A$783,$A323,СВЦЭМ!$B$39:$B$782,T$296)+'СЕТ СН'!$F$15</f>
        <v>#REF!</v>
      </c>
      <c r="U323" s="36" t="e">
        <f>SUMIFS(СВЦЭМ!#REF!,СВЦЭМ!$A$40:$A$783,$A323,СВЦЭМ!$B$39:$B$782,U$296)+'СЕТ СН'!$F$15</f>
        <v>#REF!</v>
      </c>
      <c r="V323" s="36" t="e">
        <f>SUMIFS(СВЦЭМ!#REF!,СВЦЭМ!$A$40:$A$783,$A323,СВЦЭМ!$B$39:$B$782,V$296)+'СЕТ СН'!$F$15</f>
        <v>#REF!</v>
      </c>
      <c r="W323" s="36" t="e">
        <f>SUMIFS(СВЦЭМ!#REF!,СВЦЭМ!$A$40:$A$783,$A323,СВЦЭМ!$B$39:$B$782,W$296)+'СЕТ СН'!$F$15</f>
        <v>#REF!</v>
      </c>
      <c r="X323" s="36" t="e">
        <f>SUMIFS(СВЦЭМ!#REF!,СВЦЭМ!$A$40:$A$783,$A323,СВЦЭМ!$B$39:$B$782,X$296)+'СЕТ СН'!$F$15</f>
        <v>#REF!</v>
      </c>
      <c r="Y323" s="36" t="e">
        <f>SUMIFS(СВЦЭМ!#REF!,СВЦЭМ!$A$40:$A$783,$A323,СВЦЭМ!$B$39:$B$782,Y$296)+'СЕТ СН'!$F$15</f>
        <v>#REF!</v>
      </c>
    </row>
    <row r="324" spans="1:27" ht="15.75" hidden="1" x14ac:dyDescent="0.2">
      <c r="A324" s="35">
        <f t="shared" si="8"/>
        <v>44314</v>
      </c>
      <c r="B324" s="36" t="e">
        <f>SUMIFS(СВЦЭМ!#REF!,СВЦЭМ!$A$40:$A$783,$A324,СВЦЭМ!$B$39:$B$782,B$296)+'СЕТ СН'!$F$15</f>
        <v>#REF!</v>
      </c>
      <c r="C324" s="36" t="e">
        <f>SUMIFS(СВЦЭМ!#REF!,СВЦЭМ!$A$40:$A$783,$A324,СВЦЭМ!$B$39:$B$782,C$296)+'СЕТ СН'!$F$15</f>
        <v>#REF!</v>
      </c>
      <c r="D324" s="36" t="e">
        <f>SUMIFS(СВЦЭМ!#REF!,СВЦЭМ!$A$40:$A$783,$A324,СВЦЭМ!$B$39:$B$782,D$296)+'СЕТ СН'!$F$15</f>
        <v>#REF!</v>
      </c>
      <c r="E324" s="36" t="e">
        <f>SUMIFS(СВЦЭМ!#REF!,СВЦЭМ!$A$40:$A$783,$A324,СВЦЭМ!$B$39:$B$782,E$296)+'СЕТ СН'!$F$15</f>
        <v>#REF!</v>
      </c>
      <c r="F324" s="36" t="e">
        <f>SUMIFS(СВЦЭМ!#REF!,СВЦЭМ!$A$40:$A$783,$A324,СВЦЭМ!$B$39:$B$782,F$296)+'СЕТ СН'!$F$15</f>
        <v>#REF!</v>
      </c>
      <c r="G324" s="36" t="e">
        <f>SUMIFS(СВЦЭМ!#REF!,СВЦЭМ!$A$40:$A$783,$A324,СВЦЭМ!$B$39:$B$782,G$296)+'СЕТ СН'!$F$15</f>
        <v>#REF!</v>
      </c>
      <c r="H324" s="36" t="e">
        <f>SUMIFS(СВЦЭМ!#REF!,СВЦЭМ!$A$40:$A$783,$A324,СВЦЭМ!$B$39:$B$782,H$296)+'СЕТ СН'!$F$15</f>
        <v>#REF!</v>
      </c>
      <c r="I324" s="36" t="e">
        <f>SUMIFS(СВЦЭМ!#REF!,СВЦЭМ!$A$40:$A$783,$A324,СВЦЭМ!$B$39:$B$782,I$296)+'СЕТ СН'!$F$15</f>
        <v>#REF!</v>
      </c>
      <c r="J324" s="36" t="e">
        <f>SUMIFS(СВЦЭМ!#REF!,СВЦЭМ!$A$40:$A$783,$A324,СВЦЭМ!$B$39:$B$782,J$296)+'СЕТ СН'!$F$15</f>
        <v>#REF!</v>
      </c>
      <c r="K324" s="36" t="e">
        <f>SUMIFS(СВЦЭМ!#REF!,СВЦЭМ!$A$40:$A$783,$A324,СВЦЭМ!$B$39:$B$782,K$296)+'СЕТ СН'!$F$15</f>
        <v>#REF!</v>
      </c>
      <c r="L324" s="36" t="e">
        <f>SUMIFS(СВЦЭМ!#REF!,СВЦЭМ!$A$40:$A$783,$A324,СВЦЭМ!$B$39:$B$782,L$296)+'СЕТ СН'!$F$15</f>
        <v>#REF!</v>
      </c>
      <c r="M324" s="36" t="e">
        <f>SUMIFS(СВЦЭМ!#REF!,СВЦЭМ!$A$40:$A$783,$A324,СВЦЭМ!$B$39:$B$782,M$296)+'СЕТ СН'!$F$15</f>
        <v>#REF!</v>
      </c>
      <c r="N324" s="36" t="e">
        <f>SUMIFS(СВЦЭМ!#REF!,СВЦЭМ!$A$40:$A$783,$A324,СВЦЭМ!$B$39:$B$782,N$296)+'СЕТ СН'!$F$15</f>
        <v>#REF!</v>
      </c>
      <c r="O324" s="36" t="e">
        <f>SUMIFS(СВЦЭМ!#REF!,СВЦЭМ!$A$40:$A$783,$A324,СВЦЭМ!$B$39:$B$782,O$296)+'СЕТ СН'!$F$15</f>
        <v>#REF!</v>
      </c>
      <c r="P324" s="36" t="e">
        <f>SUMIFS(СВЦЭМ!#REF!,СВЦЭМ!$A$40:$A$783,$A324,СВЦЭМ!$B$39:$B$782,P$296)+'СЕТ СН'!$F$15</f>
        <v>#REF!</v>
      </c>
      <c r="Q324" s="36" t="e">
        <f>SUMIFS(СВЦЭМ!#REF!,СВЦЭМ!$A$40:$A$783,$A324,СВЦЭМ!$B$39:$B$782,Q$296)+'СЕТ СН'!$F$15</f>
        <v>#REF!</v>
      </c>
      <c r="R324" s="36" t="e">
        <f>SUMIFS(СВЦЭМ!#REF!,СВЦЭМ!$A$40:$A$783,$A324,СВЦЭМ!$B$39:$B$782,R$296)+'СЕТ СН'!$F$15</f>
        <v>#REF!</v>
      </c>
      <c r="S324" s="36" t="e">
        <f>SUMIFS(СВЦЭМ!#REF!,СВЦЭМ!$A$40:$A$783,$A324,СВЦЭМ!$B$39:$B$782,S$296)+'СЕТ СН'!$F$15</f>
        <v>#REF!</v>
      </c>
      <c r="T324" s="36" t="e">
        <f>SUMIFS(СВЦЭМ!#REF!,СВЦЭМ!$A$40:$A$783,$A324,СВЦЭМ!$B$39:$B$782,T$296)+'СЕТ СН'!$F$15</f>
        <v>#REF!</v>
      </c>
      <c r="U324" s="36" t="e">
        <f>SUMIFS(СВЦЭМ!#REF!,СВЦЭМ!$A$40:$A$783,$A324,СВЦЭМ!$B$39:$B$782,U$296)+'СЕТ СН'!$F$15</f>
        <v>#REF!</v>
      </c>
      <c r="V324" s="36" t="e">
        <f>SUMIFS(СВЦЭМ!#REF!,СВЦЭМ!$A$40:$A$783,$A324,СВЦЭМ!$B$39:$B$782,V$296)+'СЕТ СН'!$F$15</f>
        <v>#REF!</v>
      </c>
      <c r="W324" s="36" t="e">
        <f>SUMIFS(СВЦЭМ!#REF!,СВЦЭМ!$A$40:$A$783,$A324,СВЦЭМ!$B$39:$B$782,W$296)+'СЕТ СН'!$F$15</f>
        <v>#REF!</v>
      </c>
      <c r="X324" s="36" t="e">
        <f>SUMIFS(СВЦЭМ!#REF!,СВЦЭМ!$A$40:$A$783,$A324,СВЦЭМ!$B$39:$B$782,X$296)+'СЕТ СН'!$F$15</f>
        <v>#REF!</v>
      </c>
      <c r="Y324" s="36" t="e">
        <f>SUMIFS(СВЦЭМ!#REF!,СВЦЭМ!$A$40:$A$783,$A324,СВЦЭМ!$B$39:$B$782,Y$296)+'СЕТ СН'!$F$15</f>
        <v>#REF!</v>
      </c>
    </row>
    <row r="325" spans="1:27" ht="15.75" hidden="1" x14ac:dyDescent="0.2">
      <c r="A325" s="35">
        <f t="shared" si="8"/>
        <v>44315</v>
      </c>
      <c r="B325" s="36" t="e">
        <f>SUMIFS(СВЦЭМ!#REF!,СВЦЭМ!$A$40:$A$783,$A325,СВЦЭМ!$B$39:$B$782,B$296)+'СЕТ СН'!$F$15</f>
        <v>#REF!</v>
      </c>
      <c r="C325" s="36" t="e">
        <f>SUMIFS(СВЦЭМ!#REF!,СВЦЭМ!$A$40:$A$783,$A325,СВЦЭМ!$B$39:$B$782,C$296)+'СЕТ СН'!$F$15</f>
        <v>#REF!</v>
      </c>
      <c r="D325" s="36" t="e">
        <f>SUMIFS(СВЦЭМ!#REF!,СВЦЭМ!$A$40:$A$783,$A325,СВЦЭМ!$B$39:$B$782,D$296)+'СЕТ СН'!$F$15</f>
        <v>#REF!</v>
      </c>
      <c r="E325" s="36" t="e">
        <f>SUMIFS(СВЦЭМ!#REF!,СВЦЭМ!$A$40:$A$783,$A325,СВЦЭМ!$B$39:$B$782,E$296)+'СЕТ СН'!$F$15</f>
        <v>#REF!</v>
      </c>
      <c r="F325" s="36" t="e">
        <f>SUMIFS(СВЦЭМ!#REF!,СВЦЭМ!$A$40:$A$783,$A325,СВЦЭМ!$B$39:$B$782,F$296)+'СЕТ СН'!$F$15</f>
        <v>#REF!</v>
      </c>
      <c r="G325" s="36" t="e">
        <f>SUMIFS(СВЦЭМ!#REF!,СВЦЭМ!$A$40:$A$783,$A325,СВЦЭМ!$B$39:$B$782,G$296)+'СЕТ СН'!$F$15</f>
        <v>#REF!</v>
      </c>
      <c r="H325" s="36" t="e">
        <f>SUMIFS(СВЦЭМ!#REF!,СВЦЭМ!$A$40:$A$783,$A325,СВЦЭМ!$B$39:$B$782,H$296)+'СЕТ СН'!$F$15</f>
        <v>#REF!</v>
      </c>
      <c r="I325" s="36" t="e">
        <f>SUMIFS(СВЦЭМ!#REF!,СВЦЭМ!$A$40:$A$783,$A325,СВЦЭМ!$B$39:$B$782,I$296)+'СЕТ СН'!$F$15</f>
        <v>#REF!</v>
      </c>
      <c r="J325" s="36" t="e">
        <f>SUMIFS(СВЦЭМ!#REF!,СВЦЭМ!$A$40:$A$783,$A325,СВЦЭМ!$B$39:$B$782,J$296)+'СЕТ СН'!$F$15</f>
        <v>#REF!</v>
      </c>
      <c r="K325" s="36" t="e">
        <f>SUMIFS(СВЦЭМ!#REF!,СВЦЭМ!$A$40:$A$783,$A325,СВЦЭМ!$B$39:$B$782,K$296)+'СЕТ СН'!$F$15</f>
        <v>#REF!</v>
      </c>
      <c r="L325" s="36" t="e">
        <f>SUMIFS(СВЦЭМ!#REF!,СВЦЭМ!$A$40:$A$783,$A325,СВЦЭМ!$B$39:$B$782,L$296)+'СЕТ СН'!$F$15</f>
        <v>#REF!</v>
      </c>
      <c r="M325" s="36" t="e">
        <f>SUMIFS(СВЦЭМ!#REF!,СВЦЭМ!$A$40:$A$783,$A325,СВЦЭМ!$B$39:$B$782,M$296)+'СЕТ СН'!$F$15</f>
        <v>#REF!</v>
      </c>
      <c r="N325" s="36" t="e">
        <f>SUMIFS(СВЦЭМ!#REF!,СВЦЭМ!$A$40:$A$783,$A325,СВЦЭМ!$B$39:$B$782,N$296)+'СЕТ СН'!$F$15</f>
        <v>#REF!</v>
      </c>
      <c r="O325" s="36" t="e">
        <f>SUMIFS(СВЦЭМ!#REF!,СВЦЭМ!$A$40:$A$783,$A325,СВЦЭМ!$B$39:$B$782,O$296)+'СЕТ СН'!$F$15</f>
        <v>#REF!</v>
      </c>
      <c r="P325" s="36" t="e">
        <f>SUMIFS(СВЦЭМ!#REF!,СВЦЭМ!$A$40:$A$783,$A325,СВЦЭМ!$B$39:$B$782,P$296)+'СЕТ СН'!$F$15</f>
        <v>#REF!</v>
      </c>
      <c r="Q325" s="36" t="e">
        <f>SUMIFS(СВЦЭМ!#REF!,СВЦЭМ!$A$40:$A$783,$A325,СВЦЭМ!$B$39:$B$782,Q$296)+'СЕТ СН'!$F$15</f>
        <v>#REF!</v>
      </c>
      <c r="R325" s="36" t="e">
        <f>SUMIFS(СВЦЭМ!#REF!,СВЦЭМ!$A$40:$A$783,$A325,СВЦЭМ!$B$39:$B$782,R$296)+'СЕТ СН'!$F$15</f>
        <v>#REF!</v>
      </c>
      <c r="S325" s="36" t="e">
        <f>SUMIFS(СВЦЭМ!#REF!,СВЦЭМ!$A$40:$A$783,$A325,СВЦЭМ!$B$39:$B$782,S$296)+'СЕТ СН'!$F$15</f>
        <v>#REF!</v>
      </c>
      <c r="T325" s="36" t="e">
        <f>SUMIFS(СВЦЭМ!#REF!,СВЦЭМ!$A$40:$A$783,$A325,СВЦЭМ!$B$39:$B$782,T$296)+'СЕТ СН'!$F$15</f>
        <v>#REF!</v>
      </c>
      <c r="U325" s="36" t="e">
        <f>SUMIFS(СВЦЭМ!#REF!,СВЦЭМ!$A$40:$A$783,$A325,СВЦЭМ!$B$39:$B$782,U$296)+'СЕТ СН'!$F$15</f>
        <v>#REF!</v>
      </c>
      <c r="V325" s="36" t="e">
        <f>SUMIFS(СВЦЭМ!#REF!,СВЦЭМ!$A$40:$A$783,$A325,СВЦЭМ!$B$39:$B$782,V$296)+'СЕТ СН'!$F$15</f>
        <v>#REF!</v>
      </c>
      <c r="W325" s="36" t="e">
        <f>SUMIFS(СВЦЭМ!#REF!,СВЦЭМ!$A$40:$A$783,$A325,СВЦЭМ!$B$39:$B$782,W$296)+'СЕТ СН'!$F$15</f>
        <v>#REF!</v>
      </c>
      <c r="X325" s="36" t="e">
        <f>SUMIFS(СВЦЭМ!#REF!,СВЦЭМ!$A$40:$A$783,$A325,СВЦЭМ!$B$39:$B$782,X$296)+'СЕТ СН'!$F$15</f>
        <v>#REF!</v>
      </c>
      <c r="Y325" s="36" t="e">
        <f>SUMIFS(СВЦЭМ!#REF!,СВЦЭМ!$A$40:$A$783,$A325,СВЦЭМ!$B$39:$B$782,Y$296)+'СЕТ СН'!$F$15</f>
        <v>#REF!</v>
      </c>
    </row>
    <row r="326" spans="1:27" ht="15.75" hidden="1" x14ac:dyDescent="0.2">
      <c r="A326" s="35">
        <f t="shared" si="8"/>
        <v>44316</v>
      </c>
      <c r="B326" s="36" t="e">
        <f>SUMIFS(СВЦЭМ!#REF!,СВЦЭМ!$A$40:$A$783,$A326,СВЦЭМ!$B$39:$B$782,B$296)+'СЕТ СН'!$F$15</f>
        <v>#REF!</v>
      </c>
      <c r="C326" s="36" t="e">
        <f>SUMIFS(СВЦЭМ!#REF!,СВЦЭМ!$A$40:$A$783,$A326,СВЦЭМ!$B$39:$B$782,C$296)+'СЕТ СН'!$F$15</f>
        <v>#REF!</v>
      </c>
      <c r="D326" s="36" t="e">
        <f>SUMIFS(СВЦЭМ!#REF!,СВЦЭМ!$A$40:$A$783,$A326,СВЦЭМ!$B$39:$B$782,D$296)+'СЕТ СН'!$F$15</f>
        <v>#REF!</v>
      </c>
      <c r="E326" s="36" t="e">
        <f>SUMIFS(СВЦЭМ!#REF!,СВЦЭМ!$A$40:$A$783,$A326,СВЦЭМ!$B$39:$B$782,E$296)+'СЕТ СН'!$F$15</f>
        <v>#REF!</v>
      </c>
      <c r="F326" s="36" t="e">
        <f>SUMIFS(СВЦЭМ!#REF!,СВЦЭМ!$A$40:$A$783,$A326,СВЦЭМ!$B$39:$B$782,F$296)+'СЕТ СН'!$F$15</f>
        <v>#REF!</v>
      </c>
      <c r="G326" s="36" t="e">
        <f>SUMIFS(СВЦЭМ!#REF!,СВЦЭМ!$A$40:$A$783,$A326,СВЦЭМ!$B$39:$B$782,G$296)+'СЕТ СН'!$F$15</f>
        <v>#REF!</v>
      </c>
      <c r="H326" s="36" t="e">
        <f>SUMIFS(СВЦЭМ!#REF!,СВЦЭМ!$A$40:$A$783,$A326,СВЦЭМ!$B$39:$B$782,H$296)+'СЕТ СН'!$F$15</f>
        <v>#REF!</v>
      </c>
      <c r="I326" s="36" t="e">
        <f>SUMIFS(СВЦЭМ!#REF!,СВЦЭМ!$A$40:$A$783,$A326,СВЦЭМ!$B$39:$B$782,I$296)+'СЕТ СН'!$F$15</f>
        <v>#REF!</v>
      </c>
      <c r="J326" s="36" t="e">
        <f>SUMIFS(СВЦЭМ!#REF!,СВЦЭМ!$A$40:$A$783,$A326,СВЦЭМ!$B$39:$B$782,J$296)+'СЕТ СН'!$F$15</f>
        <v>#REF!</v>
      </c>
      <c r="K326" s="36" t="e">
        <f>SUMIFS(СВЦЭМ!#REF!,СВЦЭМ!$A$40:$A$783,$A326,СВЦЭМ!$B$39:$B$782,K$296)+'СЕТ СН'!$F$15</f>
        <v>#REF!</v>
      </c>
      <c r="L326" s="36" t="e">
        <f>SUMIFS(СВЦЭМ!#REF!,СВЦЭМ!$A$40:$A$783,$A326,СВЦЭМ!$B$39:$B$782,L$296)+'СЕТ СН'!$F$15</f>
        <v>#REF!</v>
      </c>
      <c r="M326" s="36" t="e">
        <f>SUMIFS(СВЦЭМ!#REF!,СВЦЭМ!$A$40:$A$783,$A326,СВЦЭМ!$B$39:$B$782,M$296)+'СЕТ СН'!$F$15</f>
        <v>#REF!</v>
      </c>
      <c r="N326" s="36" t="e">
        <f>SUMIFS(СВЦЭМ!#REF!,СВЦЭМ!$A$40:$A$783,$A326,СВЦЭМ!$B$39:$B$782,N$296)+'СЕТ СН'!$F$15</f>
        <v>#REF!</v>
      </c>
      <c r="O326" s="36" t="e">
        <f>SUMIFS(СВЦЭМ!#REF!,СВЦЭМ!$A$40:$A$783,$A326,СВЦЭМ!$B$39:$B$782,O$296)+'СЕТ СН'!$F$15</f>
        <v>#REF!</v>
      </c>
      <c r="P326" s="36" t="e">
        <f>SUMIFS(СВЦЭМ!#REF!,СВЦЭМ!$A$40:$A$783,$A326,СВЦЭМ!$B$39:$B$782,P$296)+'СЕТ СН'!$F$15</f>
        <v>#REF!</v>
      </c>
      <c r="Q326" s="36" t="e">
        <f>SUMIFS(СВЦЭМ!#REF!,СВЦЭМ!$A$40:$A$783,$A326,СВЦЭМ!$B$39:$B$782,Q$296)+'СЕТ СН'!$F$15</f>
        <v>#REF!</v>
      </c>
      <c r="R326" s="36" t="e">
        <f>SUMIFS(СВЦЭМ!#REF!,СВЦЭМ!$A$40:$A$783,$A326,СВЦЭМ!$B$39:$B$782,R$296)+'СЕТ СН'!$F$15</f>
        <v>#REF!</v>
      </c>
      <c r="S326" s="36" t="e">
        <f>SUMIFS(СВЦЭМ!#REF!,СВЦЭМ!$A$40:$A$783,$A326,СВЦЭМ!$B$39:$B$782,S$296)+'СЕТ СН'!$F$15</f>
        <v>#REF!</v>
      </c>
      <c r="T326" s="36" t="e">
        <f>SUMIFS(СВЦЭМ!#REF!,СВЦЭМ!$A$40:$A$783,$A326,СВЦЭМ!$B$39:$B$782,T$296)+'СЕТ СН'!$F$15</f>
        <v>#REF!</v>
      </c>
      <c r="U326" s="36" t="e">
        <f>SUMIFS(СВЦЭМ!#REF!,СВЦЭМ!$A$40:$A$783,$A326,СВЦЭМ!$B$39:$B$782,U$296)+'СЕТ СН'!$F$15</f>
        <v>#REF!</v>
      </c>
      <c r="V326" s="36" t="e">
        <f>SUMIFS(СВЦЭМ!#REF!,СВЦЭМ!$A$40:$A$783,$A326,СВЦЭМ!$B$39:$B$782,V$296)+'СЕТ СН'!$F$15</f>
        <v>#REF!</v>
      </c>
      <c r="W326" s="36" t="e">
        <f>SUMIFS(СВЦЭМ!#REF!,СВЦЭМ!$A$40:$A$783,$A326,СВЦЭМ!$B$39:$B$782,W$296)+'СЕТ СН'!$F$15</f>
        <v>#REF!</v>
      </c>
      <c r="X326" s="36" t="e">
        <f>SUMIFS(СВЦЭМ!#REF!,СВЦЭМ!$A$40:$A$783,$A326,СВЦЭМ!$B$39:$B$782,X$296)+'СЕТ СН'!$F$15</f>
        <v>#REF!</v>
      </c>
      <c r="Y326" s="36" t="e">
        <f>SUMIFS(СВЦЭМ!#REF!,СВЦЭМ!$A$40:$A$783,$A326,СВЦЭМ!$B$39:$B$782,Y$296)+'СЕТ СН'!$F$15</f>
        <v>#REF!</v>
      </c>
    </row>
    <row r="327" spans="1:27" ht="15.75" hidden="1" x14ac:dyDescent="0.2">
      <c r="A327" s="35">
        <f t="shared" si="8"/>
        <v>44317</v>
      </c>
      <c r="B327" s="36" t="e">
        <f>SUMIFS(СВЦЭМ!#REF!,СВЦЭМ!$A$40:$A$783,$A327,СВЦЭМ!$B$39:$B$782,B$296)+'СЕТ СН'!$F$15</f>
        <v>#REF!</v>
      </c>
      <c r="C327" s="36" t="e">
        <f>SUMIFS(СВЦЭМ!#REF!,СВЦЭМ!$A$40:$A$783,$A327,СВЦЭМ!$B$39:$B$782,C$296)+'СЕТ СН'!$F$15</f>
        <v>#REF!</v>
      </c>
      <c r="D327" s="36" t="e">
        <f>SUMIFS(СВЦЭМ!#REF!,СВЦЭМ!$A$40:$A$783,$A327,СВЦЭМ!$B$39:$B$782,D$296)+'СЕТ СН'!$F$15</f>
        <v>#REF!</v>
      </c>
      <c r="E327" s="36" t="e">
        <f>SUMIFS(СВЦЭМ!#REF!,СВЦЭМ!$A$40:$A$783,$A327,СВЦЭМ!$B$39:$B$782,E$296)+'СЕТ СН'!$F$15</f>
        <v>#REF!</v>
      </c>
      <c r="F327" s="36" t="e">
        <f>SUMIFS(СВЦЭМ!#REF!,СВЦЭМ!$A$40:$A$783,$A327,СВЦЭМ!$B$39:$B$782,F$296)+'СЕТ СН'!$F$15</f>
        <v>#REF!</v>
      </c>
      <c r="G327" s="36" t="e">
        <f>SUMIFS(СВЦЭМ!#REF!,СВЦЭМ!$A$40:$A$783,$A327,СВЦЭМ!$B$39:$B$782,G$296)+'СЕТ СН'!$F$15</f>
        <v>#REF!</v>
      </c>
      <c r="H327" s="36" t="e">
        <f>SUMIFS(СВЦЭМ!#REF!,СВЦЭМ!$A$40:$A$783,$A327,СВЦЭМ!$B$39:$B$782,H$296)+'СЕТ СН'!$F$15</f>
        <v>#REF!</v>
      </c>
      <c r="I327" s="36" t="e">
        <f>SUMIFS(СВЦЭМ!#REF!,СВЦЭМ!$A$40:$A$783,$A327,СВЦЭМ!$B$39:$B$782,I$296)+'СЕТ СН'!$F$15</f>
        <v>#REF!</v>
      </c>
      <c r="J327" s="36" t="e">
        <f>SUMIFS(СВЦЭМ!#REF!,СВЦЭМ!$A$40:$A$783,$A327,СВЦЭМ!$B$39:$B$782,J$296)+'СЕТ СН'!$F$15</f>
        <v>#REF!</v>
      </c>
      <c r="K327" s="36" t="e">
        <f>SUMIFS(СВЦЭМ!#REF!,СВЦЭМ!$A$40:$A$783,$A327,СВЦЭМ!$B$39:$B$782,K$296)+'СЕТ СН'!$F$15</f>
        <v>#REF!</v>
      </c>
      <c r="L327" s="36" t="e">
        <f>SUMIFS(СВЦЭМ!#REF!,СВЦЭМ!$A$40:$A$783,$A327,СВЦЭМ!$B$39:$B$782,L$296)+'СЕТ СН'!$F$15</f>
        <v>#REF!</v>
      </c>
      <c r="M327" s="36" t="e">
        <f>SUMIFS(СВЦЭМ!#REF!,СВЦЭМ!$A$40:$A$783,$A327,СВЦЭМ!$B$39:$B$782,M$296)+'СЕТ СН'!$F$15</f>
        <v>#REF!</v>
      </c>
      <c r="N327" s="36" t="e">
        <f>SUMIFS(СВЦЭМ!#REF!,СВЦЭМ!$A$40:$A$783,$A327,СВЦЭМ!$B$39:$B$782,N$296)+'СЕТ СН'!$F$15</f>
        <v>#REF!</v>
      </c>
      <c r="O327" s="36" t="e">
        <f>SUMIFS(СВЦЭМ!#REF!,СВЦЭМ!$A$40:$A$783,$A327,СВЦЭМ!$B$39:$B$782,O$296)+'СЕТ СН'!$F$15</f>
        <v>#REF!</v>
      </c>
      <c r="P327" s="36" t="e">
        <f>SUMIFS(СВЦЭМ!#REF!,СВЦЭМ!$A$40:$A$783,$A327,СВЦЭМ!$B$39:$B$782,P$296)+'СЕТ СН'!$F$15</f>
        <v>#REF!</v>
      </c>
      <c r="Q327" s="36" t="e">
        <f>SUMIFS(СВЦЭМ!#REF!,СВЦЭМ!$A$40:$A$783,$A327,СВЦЭМ!$B$39:$B$782,Q$296)+'СЕТ СН'!$F$15</f>
        <v>#REF!</v>
      </c>
      <c r="R327" s="36" t="e">
        <f>SUMIFS(СВЦЭМ!#REF!,СВЦЭМ!$A$40:$A$783,$A327,СВЦЭМ!$B$39:$B$782,R$296)+'СЕТ СН'!$F$15</f>
        <v>#REF!</v>
      </c>
      <c r="S327" s="36" t="e">
        <f>SUMIFS(СВЦЭМ!#REF!,СВЦЭМ!$A$40:$A$783,$A327,СВЦЭМ!$B$39:$B$782,S$296)+'СЕТ СН'!$F$15</f>
        <v>#REF!</v>
      </c>
      <c r="T327" s="36" t="e">
        <f>SUMIFS(СВЦЭМ!#REF!,СВЦЭМ!$A$40:$A$783,$A327,СВЦЭМ!$B$39:$B$782,T$296)+'СЕТ СН'!$F$15</f>
        <v>#REF!</v>
      </c>
      <c r="U327" s="36" t="e">
        <f>SUMIFS(СВЦЭМ!#REF!,СВЦЭМ!$A$40:$A$783,$A327,СВЦЭМ!$B$39:$B$782,U$296)+'СЕТ СН'!$F$15</f>
        <v>#REF!</v>
      </c>
      <c r="V327" s="36" t="e">
        <f>SUMIFS(СВЦЭМ!#REF!,СВЦЭМ!$A$40:$A$783,$A327,СВЦЭМ!$B$39:$B$782,V$296)+'СЕТ СН'!$F$15</f>
        <v>#REF!</v>
      </c>
      <c r="W327" s="36" t="e">
        <f>SUMIFS(СВЦЭМ!#REF!,СВЦЭМ!$A$40:$A$783,$A327,СВЦЭМ!$B$39:$B$782,W$296)+'СЕТ СН'!$F$15</f>
        <v>#REF!</v>
      </c>
      <c r="X327" s="36" t="e">
        <f>SUMIFS(СВЦЭМ!#REF!,СВЦЭМ!$A$40:$A$783,$A327,СВЦЭМ!$B$39:$B$782,X$296)+'СЕТ СН'!$F$15</f>
        <v>#REF!</v>
      </c>
      <c r="Y327" s="36" t="e">
        <f>SUMIFS(СВЦЭМ!#REF!,СВЦЭМ!$A$40:$A$783,$A327,СВЦЭМ!$B$39:$B$782,Y$296)+'СЕТ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8"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9"/>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4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01.04.2021</v>
      </c>
      <c r="B333" s="36" t="e">
        <f>SUMIFS(СВЦЭМ!#REF!,СВЦЭМ!$A$40:$A$783,$A333,СВЦЭМ!$B$39:$B$782,B$332)+'СЕТ СН'!$F$16</f>
        <v>#REF!</v>
      </c>
      <c r="C333" s="36" t="e">
        <f>SUMIFS(СВЦЭМ!#REF!,СВЦЭМ!$A$40:$A$783,$A333,СВЦЭМ!$B$39:$B$782,C$332)+'СЕТ СН'!$F$16</f>
        <v>#REF!</v>
      </c>
      <c r="D333" s="36" t="e">
        <f>SUMIFS(СВЦЭМ!#REF!,СВЦЭМ!$A$40:$A$783,$A333,СВЦЭМ!$B$39:$B$782,D$332)+'СЕТ СН'!$F$16</f>
        <v>#REF!</v>
      </c>
      <c r="E333" s="36" t="e">
        <f>SUMIFS(СВЦЭМ!#REF!,СВЦЭМ!$A$40:$A$783,$A333,СВЦЭМ!$B$39:$B$782,E$332)+'СЕТ СН'!$F$16</f>
        <v>#REF!</v>
      </c>
      <c r="F333" s="36" t="e">
        <f>SUMIFS(СВЦЭМ!#REF!,СВЦЭМ!$A$40:$A$783,$A333,СВЦЭМ!$B$39:$B$782,F$332)+'СЕТ СН'!$F$16</f>
        <v>#REF!</v>
      </c>
      <c r="G333" s="36" t="e">
        <f>SUMIFS(СВЦЭМ!#REF!,СВЦЭМ!$A$40:$A$783,$A333,СВЦЭМ!$B$39:$B$782,G$332)+'СЕТ СН'!$F$16</f>
        <v>#REF!</v>
      </c>
      <c r="H333" s="36" t="e">
        <f>SUMIFS(СВЦЭМ!#REF!,СВЦЭМ!$A$40:$A$783,$A333,СВЦЭМ!$B$39:$B$782,H$332)+'СЕТ СН'!$F$16</f>
        <v>#REF!</v>
      </c>
      <c r="I333" s="36" t="e">
        <f>SUMIFS(СВЦЭМ!#REF!,СВЦЭМ!$A$40:$A$783,$A333,СВЦЭМ!$B$39:$B$782,I$332)+'СЕТ СН'!$F$16</f>
        <v>#REF!</v>
      </c>
      <c r="J333" s="36" t="e">
        <f>SUMIFS(СВЦЭМ!#REF!,СВЦЭМ!$A$40:$A$783,$A333,СВЦЭМ!$B$39:$B$782,J$332)+'СЕТ СН'!$F$16</f>
        <v>#REF!</v>
      </c>
      <c r="K333" s="36" t="e">
        <f>SUMIFS(СВЦЭМ!#REF!,СВЦЭМ!$A$40:$A$783,$A333,СВЦЭМ!$B$39:$B$782,K$332)+'СЕТ СН'!$F$16</f>
        <v>#REF!</v>
      </c>
      <c r="L333" s="36" t="e">
        <f>SUMIFS(СВЦЭМ!#REF!,СВЦЭМ!$A$40:$A$783,$A333,СВЦЭМ!$B$39:$B$782,L$332)+'СЕТ СН'!$F$16</f>
        <v>#REF!</v>
      </c>
      <c r="M333" s="36" t="e">
        <f>SUMIFS(СВЦЭМ!#REF!,СВЦЭМ!$A$40:$A$783,$A333,СВЦЭМ!$B$39:$B$782,M$332)+'СЕТ СН'!$F$16</f>
        <v>#REF!</v>
      </c>
      <c r="N333" s="36" t="e">
        <f>SUMIFS(СВЦЭМ!#REF!,СВЦЭМ!$A$40:$A$783,$A333,СВЦЭМ!$B$39:$B$782,N$332)+'СЕТ СН'!$F$16</f>
        <v>#REF!</v>
      </c>
      <c r="O333" s="36" t="e">
        <f>SUMIFS(СВЦЭМ!#REF!,СВЦЭМ!$A$40:$A$783,$A333,СВЦЭМ!$B$39:$B$782,O$332)+'СЕТ СН'!$F$16</f>
        <v>#REF!</v>
      </c>
      <c r="P333" s="36" t="e">
        <f>SUMIFS(СВЦЭМ!#REF!,СВЦЭМ!$A$40:$A$783,$A333,СВЦЭМ!$B$39:$B$782,P$332)+'СЕТ СН'!$F$16</f>
        <v>#REF!</v>
      </c>
      <c r="Q333" s="36" t="e">
        <f>SUMIFS(СВЦЭМ!#REF!,СВЦЭМ!$A$40:$A$783,$A333,СВЦЭМ!$B$39:$B$782,Q$332)+'СЕТ СН'!$F$16</f>
        <v>#REF!</v>
      </c>
      <c r="R333" s="36" t="e">
        <f>SUMIFS(СВЦЭМ!#REF!,СВЦЭМ!$A$40:$A$783,$A333,СВЦЭМ!$B$39:$B$782,R$332)+'СЕТ СН'!$F$16</f>
        <v>#REF!</v>
      </c>
      <c r="S333" s="36" t="e">
        <f>SUMIFS(СВЦЭМ!#REF!,СВЦЭМ!$A$40:$A$783,$A333,СВЦЭМ!$B$39:$B$782,S$332)+'СЕТ СН'!$F$16</f>
        <v>#REF!</v>
      </c>
      <c r="T333" s="36" t="e">
        <f>SUMIFS(СВЦЭМ!#REF!,СВЦЭМ!$A$40:$A$783,$A333,СВЦЭМ!$B$39:$B$782,T$332)+'СЕТ СН'!$F$16</f>
        <v>#REF!</v>
      </c>
      <c r="U333" s="36" t="e">
        <f>SUMIFS(СВЦЭМ!#REF!,СВЦЭМ!$A$40:$A$783,$A333,СВЦЭМ!$B$39:$B$782,U$332)+'СЕТ СН'!$F$16</f>
        <v>#REF!</v>
      </c>
      <c r="V333" s="36" t="e">
        <f>SUMIFS(СВЦЭМ!#REF!,СВЦЭМ!$A$40:$A$783,$A333,СВЦЭМ!$B$39:$B$782,V$332)+'СЕТ СН'!$F$16</f>
        <v>#REF!</v>
      </c>
      <c r="W333" s="36" t="e">
        <f>SUMIFS(СВЦЭМ!#REF!,СВЦЭМ!$A$40:$A$783,$A333,СВЦЭМ!$B$39:$B$782,W$332)+'СЕТ СН'!$F$16</f>
        <v>#REF!</v>
      </c>
      <c r="X333" s="36" t="e">
        <f>SUMIFS(СВЦЭМ!#REF!,СВЦЭМ!$A$40:$A$783,$A333,СВЦЭМ!$B$39:$B$782,X$332)+'СЕТ СН'!$F$16</f>
        <v>#REF!</v>
      </c>
      <c r="Y333" s="36" t="e">
        <f>SUMIFS(СВЦЭМ!#REF!,СВЦЭМ!$A$40:$A$783,$A333,СВЦЭМ!$B$39:$B$782,Y$332)+'СЕТ СН'!$F$16</f>
        <v>#REF!</v>
      </c>
      <c r="AA333" s="45"/>
    </row>
    <row r="334" spans="1:27" ht="15.75" hidden="1" x14ac:dyDescent="0.2">
      <c r="A334" s="35">
        <f>A333+1</f>
        <v>44288</v>
      </c>
      <c r="B334" s="36" t="e">
        <f>SUMIFS(СВЦЭМ!#REF!,СВЦЭМ!$A$40:$A$783,$A334,СВЦЭМ!$B$39:$B$782,B$332)+'СЕТ СН'!$F$16</f>
        <v>#REF!</v>
      </c>
      <c r="C334" s="36" t="e">
        <f>SUMIFS(СВЦЭМ!#REF!,СВЦЭМ!$A$40:$A$783,$A334,СВЦЭМ!$B$39:$B$782,C$332)+'СЕТ СН'!$F$16</f>
        <v>#REF!</v>
      </c>
      <c r="D334" s="36" t="e">
        <f>SUMIFS(СВЦЭМ!#REF!,СВЦЭМ!$A$40:$A$783,$A334,СВЦЭМ!$B$39:$B$782,D$332)+'СЕТ СН'!$F$16</f>
        <v>#REF!</v>
      </c>
      <c r="E334" s="36" t="e">
        <f>SUMIFS(СВЦЭМ!#REF!,СВЦЭМ!$A$40:$A$783,$A334,СВЦЭМ!$B$39:$B$782,E$332)+'СЕТ СН'!$F$16</f>
        <v>#REF!</v>
      </c>
      <c r="F334" s="36" t="e">
        <f>SUMIFS(СВЦЭМ!#REF!,СВЦЭМ!$A$40:$A$783,$A334,СВЦЭМ!$B$39:$B$782,F$332)+'СЕТ СН'!$F$16</f>
        <v>#REF!</v>
      </c>
      <c r="G334" s="36" t="e">
        <f>SUMIFS(СВЦЭМ!#REF!,СВЦЭМ!$A$40:$A$783,$A334,СВЦЭМ!$B$39:$B$782,G$332)+'СЕТ СН'!$F$16</f>
        <v>#REF!</v>
      </c>
      <c r="H334" s="36" t="e">
        <f>SUMIFS(СВЦЭМ!#REF!,СВЦЭМ!$A$40:$A$783,$A334,СВЦЭМ!$B$39:$B$782,H$332)+'СЕТ СН'!$F$16</f>
        <v>#REF!</v>
      </c>
      <c r="I334" s="36" t="e">
        <f>SUMIFS(СВЦЭМ!#REF!,СВЦЭМ!$A$40:$A$783,$A334,СВЦЭМ!$B$39:$B$782,I$332)+'СЕТ СН'!$F$16</f>
        <v>#REF!</v>
      </c>
      <c r="J334" s="36" t="e">
        <f>SUMIFS(СВЦЭМ!#REF!,СВЦЭМ!$A$40:$A$783,$A334,СВЦЭМ!$B$39:$B$782,J$332)+'СЕТ СН'!$F$16</f>
        <v>#REF!</v>
      </c>
      <c r="K334" s="36" t="e">
        <f>SUMIFS(СВЦЭМ!#REF!,СВЦЭМ!$A$40:$A$783,$A334,СВЦЭМ!$B$39:$B$782,K$332)+'СЕТ СН'!$F$16</f>
        <v>#REF!</v>
      </c>
      <c r="L334" s="36" t="e">
        <f>SUMIFS(СВЦЭМ!#REF!,СВЦЭМ!$A$40:$A$783,$A334,СВЦЭМ!$B$39:$B$782,L$332)+'СЕТ СН'!$F$16</f>
        <v>#REF!</v>
      </c>
      <c r="M334" s="36" t="e">
        <f>SUMIFS(СВЦЭМ!#REF!,СВЦЭМ!$A$40:$A$783,$A334,СВЦЭМ!$B$39:$B$782,M$332)+'СЕТ СН'!$F$16</f>
        <v>#REF!</v>
      </c>
      <c r="N334" s="36" t="e">
        <f>SUMIFS(СВЦЭМ!#REF!,СВЦЭМ!$A$40:$A$783,$A334,СВЦЭМ!$B$39:$B$782,N$332)+'СЕТ СН'!$F$16</f>
        <v>#REF!</v>
      </c>
      <c r="O334" s="36" t="e">
        <f>SUMIFS(СВЦЭМ!#REF!,СВЦЭМ!$A$40:$A$783,$A334,СВЦЭМ!$B$39:$B$782,O$332)+'СЕТ СН'!$F$16</f>
        <v>#REF!</v>
      </c>
      <c r="P334" s="36" t="e">
        <f>SUMIFS(СВЦЭМ!#REF!,СВЦЭМ!$A$40:$A$783,$A334,СВЦЭМ!$B$39:$B$782,P$332)+'СЕТ СН'!$F$16</f>
        <v>#REF!</v>
      </c>
      <c r="Q334" s="36" t="e">
        <f>SUMIFS(СВЦЭМ!#REF!,СВЦЭМ!$A$40:$A$783,$A334,СВЦЭМ!$B$39:$B$782,Q$332)+'СЕТ СН'!$F$16</f>
        <v>#REF!</v>
      </c>
      <c r="R334" s="36" t="e">
        <f>SUMIFS(СВЦЭМ!#REF!,СВЦЭМ!$A$40:$A$783,$A334,СВЦЭМ!$B$39:$B$782,R$332)+'СЕТ СН'!$F$16</f>
        <v>#REF!</v>
      </c>
      <c r="S334" s="36" t="e">
        <f>SUMIFS(СВЦЭМ!#REF!,СВЦЭМ!$A$40:$A$783,$A334,СВЦЭМ!$B$39:$B$782,S$332)+'СЕТ СН'!$F$16</f>
        <v>#REF!</v>
      </c>
      <c r="T334" s="36" t="e">
        <f>SUMIFS(СВЦЭМ!#REF!,СВЦЭМ!$A$40:$A$783,$A334,СВЦЭМ!$B$39:$B$782,T$332)+'СЕТ СН'!$F$16</f>
        <v>#REF!</v>
      </c>
      <c r="U334" s="36" t="e">
        <f>SUMIFS(СВЦЭМ!#REF!,СВЦЭМ!$A$40:$A$783,$A334,СВЦЭМ!$B$39:$B$782,U$332)+'СЕТ СН'!$F$16</f>
        <v>#REF!</v>
      </c>
      <c r="V334" s="36" t="e">
        <f>SUMIFS(СВЦЭМ!#REF!,СВЦЭМ!$A$40:$A$783,$A334,СВЦЭМ!$B$39:$B$782,V$332)+'СЕТ СН'!$F$16</f>
        <v>#REF!</v>
      </c>
      <c r="W334" s="36" t="e">
        <f>SUMIFS(СВЦЭМ!#REF!,СВЦЭМ!$A$40:$A$783,$A334,СВЦЭМ!$B$39:$B$782,W$332)+'СЕТ СН'!$F$16</f>
        <v>#REF!</v>
      </c>
      <c r="X334" s="36" t="e">
        <f>SUMIFS(СВЦЭМ!#REF!,СВЦЭМ!$A$40:$A$783,$A334,СВЦЭМ!$B$39:$B$782,X$332)+'СЕТ СН'!$F$16</f>
        <v>#REF!</v>
      </c>
      <c r="Y334" s="36" t="e">
        <f>SUMIFS(СВЦЭМ!#REF!,СВЦЭМ!$A$40:$A$783,$A334,СВЦЭМ!$B$39:$B$782,Y$332)+'СЕТ СН'!$F$16</f>
        <v>#REF!</v>
      </c>
    </row>
    <row r="335" spans="1:27" ht="15.75" hidden="1" x14ac:dyDescent="0.2">
      <c r="A335" s="35">
        <f t="shared" ref="A335:A363" si="9">A334+1</f>
        <v>44289</v>
      </c>
      <c r="B335" s="36" t="e">
        <f>SUMIFS(СВЦЭМ!#REF!,СВЦЭМ!$A$40:$A$783,$A335,СВЦЭМ!$B$39:$B$782,B$332)+'СЕТ СН'!$F$16</f>
        <v>#REF!</v>
      </c>
      <c r="C335" s="36" t="e">
        <f>SUMIFS(СВЦЭМ!#REF!,СВЦЭМ!$A$40:$A$783,$A335,СВЦЭМ!$B$39:$B$782,C$332)+'СЕТ СН'!$F$16</f>
        <v>#REF!</v>
      </c>
      <c r="D335" s="36" t="e">
        <f>SUMIFS(СВЦЭМ!#REF!,СВЦЭМ!$A$40:$A$783,$A335,СВЦЭМ!$B$39:$B$782,D$332)+'СЕТ СН'!$F$16</f>
        <v>#REF!</v>
      </c>
      <c r="E335" s="36" t="e">
        <f>SUMIFS(СВЦЭМ!#REF!,СВЦЭМ!$A$40:$A$783,$A335,СВЦЭМ!$B$39:$B$782,E$332)+'СЕТ СН'!$F$16</f>
        <v>#REF!</v>
      </c>
      <c r="F335" s="36" t="e">
        <f>SUMIFS(СВЦЭМ!#REF!,СВЦЭМ!$A$40:$A$783,$A335,СВЦЭМ!$B$39:$B$782,F$332)+'СЕТ СН'!$F$16</f>
        <v>#REF!</v>
      </c>
      <c r="G335" s="36" t="e">
        <f>SUMIFS(СВЦЭМ!#REF!,СВЦЭМ!$A$40:$A$783,$A335,СВЦЭМ!$B$39:$B$782,G$332)+'СЕТ СН'!$F$16</f>
        <v>#REF!</v>
      </c>
      <c r="H335" s="36" t="e">
        <f>SUMIFS(СВЦЭМ!#REF!,СВЦЭМ!$A$40:$A$783,$A335,СВЦЭМ!$B$39:$B$782,H$332)+'СЕТ СН'!$F$16</f>
        <v>#REF!</v>
      </c>
      <c r="I335" s="36" t="e">
        <f>SUMIFS(СВЦЭМ!#REF!,СВЦЭМ!$A$40:$A$783,$A335,СВЦЭМ!$B$39:$B$782,I$332)+'СЕТ СН'!$F$16</f>
        <v>#REF!</v>
      </c>
      <c r="J335" s="36" t="e">
        <f>SUMIFS(СВЦЭМ!#REF!,СВЦЭМ!$A$40:$A$783,$A335,СВЦЭМ!$B$39:$B$782,J$332)+'СЕТ СН'!$F$16</f>
        <v>#REF!</v>
      </c>
      <c r="K335" s="36" t="e">
        <f>SUMIFS(СВЦЭМ!#REF!,СВЦЭМ!$A$40:$A$783,$A335,СВЦЭМ!$B$39:$B$782,K$332)+'СЕТ СН'!$F$16</f>
        <v>#REF!</v>
      </c>
      <c r="L335" s="36" t="e">
        <f>SUMIFS(СВЦЭМ!#REF!,СВЦЭМ!$A$40:$A$783,$A335,СВЦЭМ!$B$39:$B$782,L$332)+'СЕТ СН'!$F$16</f>
        <v>#REF!</v>
      </c>
      <c r="M335" s="36" t="e">
        <f>SUMIFS(СВЦЭМ!#REF!,СВЦЭМ!$A$40:$A$783,$A335,СВЦЭМ!$B$39:$B$782,M$332)+'СЕТ СН'!$F$16</f>
        <v>#REF!</v>
      </c>
      <c r="N335" s="36" t="e">
        <f>SUMIFS(СВЦЭМ!#REF!,СВЦЭМ!$A$40:$A$783,$A335,СВЦЭМ!$B$39:$B$782,N$332)+'СЕТ СН'!$F$16</f>
        <v>#REF!</v>
      </c>
      <c r="O335" s="36" t="e">
        <f>SUMIFS(СВЦЭМ!#REF!,СВЦЭМ!$A$40:$A$783,$A335,СВЦЭМ!$B$39:$B$782,O$332)+'СЕТ СН'!$F$16</f>
        <v>#REF!</v>
      </c>
      <c r="P335" s="36" t="e">
        <f>SUMIFS(СВЦЭМ!#REF!,СВЦЭМ!$A$40:$A$783,$A335,СВЦЭМ!$B$39:$B$782,P$332)+'СЕТ СН'!$F$16</f>
        <v>#REF!</v>
      </c>
      <c r="Q335" s="36" t="e">
        <f>SUMIFS(СВЦЭМ!#REF!,СВЦЭМ!$A$40:$A$783,$A335,СВЦЭМ!$B$39:$B$782,Q$332)+'СЕТ СН'!$F$16</f>
        <v>#REF!</v>
      </c>
      <c r="R335" s="36" t="e">
        <f>SUMIFS(СВЦЭМ!#REF!,СВЦЭМ!$A$40:$A$783,$A335,СВЦЭМ!$B$39:$B$782,R$332)+'СЕТ СН'!$F$16</f>
        <v>#REF!</v>
      </c>
      <c r="S335" s="36" t="e">
        <f>SUMIFS(СВЦЭМ!#REF!,СВЦЭМ!$A$40:$A$783,$A335,СВЦЭМ!$B$39:$B$782,S$332)+'СЕТ СН'!$F$16</f>
        <v>#REF!</v>
      </c>
      <c r="T335" s="36" t="e">
        <f>SUMIFS(СВЦЭМ!#REF!,СВЦЭМ!$A$40:$A$783,$A335,СВЦЭМ!$B$39:$B$782,T$332)+'СЕТ СН'!$F$16</f>
        <v>#REF!</v>
      </c>
      <c r="U335" s="36" t="e">
        <f>SUMIFS(СВЦЭМ!#REF!,СВЦЭМ!$A$40:$A$783,$A335,СВЦЭМ!$B$39:$B$782,U$332)+'СЕТ СН'!$F$16</f>
        <v>#REF!</v>
      </c>
      <c r="V335" s="36" t="e">
        <f>SUMIFS(СВЦЭМ!#REF!,СВЦЭМ!$A$40:$A$783,$A335,СВЦЭМ!$B$39:$B$782,V$332)+'СЕТ СН'!$F$16</f>
        <v>#REF!</v>
      </c>
      <c r="W335" s="36" t="e">
        <f>SUMIFS(СВЦЭМ!#REF!,СВЦЭМ!$A$40:$A$783,$A335,СВЦЭМ!$B$39:$B$782,W$332)+'СЕТ СН'!$F$16</f>
        <v>#REF!</v>
      </c>
      <c r="X335" s="36" t="e">
        <f>SUMIFS(СВЦЭМ!#REF!,СВЦЭМ!$A$40:$A$783,$A335,СВЦЭМ!$B$39:$B$782,X$332)+'СЕТ СН'!$F$16</f>
        <v>#REF!</v>
      </c>
      <c r="Y335" s="36" t="e">
        <f>SUMIFS(СВЦЭМ!#REF!,СВЦЭМ!$A$40:$A$783,$A335,СВЦЭМ!$B$39:$B$782,Y$332)+'СЕТ СН'!$F$16</f>
        <v>#REF!</v>
      </c>
    </row>
    <row r="336" spans="1:27" ht="15.75" hidden="1" x14ac:dyDescent="0.2">
      <c r="A336" s="35">
        <f t="shared" si="9"/>
        <v>44290</v>
      </c>
      <c r="B336" s="36" t="e">
        <f>SUMIFS(СВЦЭМ!#REF!,СВЦЭМ!$A$40:$A$783,$A336,СВЦЭМ!$B$39:$B$782,B$332)+'СЕТ СН'!$F$16</f>
        <v>#REF!</v>
      </c>
      <c r="C336" s="36" t="e">
        <f>SUMIFS(СВЦЭМ!#REF!,СВЦЭМ!$A$40:$A$783,$A336,СВЦЭМ!$B$39:$B$782,C$332)+'СЕТ СН'!$F$16</f>
        <v>#REF!</v>
      </c>
      <c r="D336" s="36" t="e">
        <f>SUMIFS(СВЦЭМ!#REF!,СВЦЭМ!$A$40:$A$783,$A336,СВЦЭМ!$B$39:$B$782,D$332)+'СЕТ СН'!$F$16</f>
        <v>#REF!</v>
      </c>
      <c r="E336" s="36" t="e">
        <f>SUMIFS(СВЦЭМ!#REF!,СВЦЭМ!$A$40:$A$783,$A336,СВЦЭМ!$B$39:$B$782,E$332)+'СЕТ СН'!$F$16</f>
        <v>#REF!</v>
      </c>
      <c r="F336" s="36" t="e">
        <f>SUMIFS(СВЦЭМ!#REF!,СВЦЭМ!$A$40:$A$783,$A336,СВЦЭМ!$B$39:$B$782,F$332)+'СЕТ СН'!$F$16</f>
        <v>#REF!</v>
      </c>
      <c r="G336" s="36" t="e">
        <f>SUMIFS(СВЦЭМ!#REF!,СВЦЭМ!$A$40:$A$783,$A336,СВЦЭМ!$B$39:$B$782,G$332)+'СЕТ СН'!$F$16</f>
        <v>#REF!</v>
      </c>
      <c r="H336" s="36" t="e">
        <f>SUMIFS(СВЦЭМ!#REF!,СВЦЭМ!$A$40:$A$783,$A336,СВЦЭМ!$B$39:$B$782,H$332)+'СЕТ СН'!$F$16</f>
        <v>#REF!</v>
      </c>
      <c r="I336" s="36" t="e">
        <f>SUMIFS(СВЦЭМ!#REF!,СВЦЭМ!$A$40:$A$783,$A336,СВЦЭМ!$B$39:$B$782,I$332)+'СЕТ СН'!$F$16</f>
        <v>#REF!</v>
      </c>
      <c r="J336" s="36" t="e">
        <f>SUMIFS(СВЦЭМ!#REF!,СВЦЭМ!$A$40:$A$783,$A336,СВЦЭМ!$B$39:$B$782,J$332)+'СЕТ СН'!$F$16</f>
        <v>#REF!</v>
      </c>
      <c r="K336" s="36" t="e">
        <f>SUMIFS(СВЦЭМ!#REF!,СВЦЭМ!$A$40:$A$783,$A336,СВЦЭМ!$B$39:$B$782,K$332)+'СЕТ СН'!$F$16</f>
        <v>#REF!</v>
      </c>
      <c r="L336" s="36" t="e">
        <f>SUMIFS(СВЦЭМ!#REF!,СВЦЭМ!$A$40:$A$783,$A336,СВЦЭМ!$B$39:$B$782,L$332)+'СЕТ СН'!$F$16</f>
        <v>#REF!</v>
      </c>
      <c r="M336" s="36" t="e">
        <f>SUMIFS(СВЦЭМ!#REF!,СВЦЭМ!$A$40:$A$783,$A336,СВЦЭМ!$B$39:$B$782,M$332)+'СЕТ СН'!$F$16</f>
        <v>#REF!</v>
      </c>
      <c r="N336" s="36" t="e">
        <f>SUMIFS(СВЦЭМ!#REF!,СВЦЭМ!$A$40:$A$783,$A336,СВЦЭМ!$B$39:$B$782,N$332)+'СЕТ СН'!$F$16</f>
        <v>#REF!</v>
      </c>
      <c r="O336" s="36" t="e">
        <f>SUMIFS(СВЦЭМ!#REF!,СВЦЭМ!$A$40:$A$783,$A336,СВЦЭМ!$B$39:$B$782,O$332)+'СЕТ СН'!$F$16</f>
        <v>#REF!</v>
      </c>
      <c r="P336" s="36" t="e">
        <f>SUMIFS(СВЦЭМ!#REF!,СВЦЭМ!$A$40:$A$783,$A336,СВЦЭМ!$B$39:$B$782,P$332)+'СЕТ СН'!$F$16</f>
        <v>#REF!</v>
      </c>
      <c r="Q336" s="36" t="e">
        <f>SUMIFS(СВЦЭМ!#REF!,СВЦЭМ!$A$40:$A$783,$A336,СВЦЭМ!$B$39:$B$782,Q$332)+'СЕТ СН'!$F$16</f>
        <v>#REF!</v>
      </c>
      <c r="R336" s="36" t="e">
        <f>SUMIFS(СВЦЭМ!#REF!,СВЦЭМ!$A$40:$A$783,$A336,СВЦЭМ!$B$39:$B$782,R$332)+'СЕТ СН'!$F$16</f>
        <v>#REF!</v>
      </c>
      <c r="S336" s="36" t="e">
        <f>SUMIFS(СВЦЭМ!#REF!,СВЦЭМ!$A$40:$A$783,$A336,СВЦЭМ!$B$39:$B$782,S$332)+'СЕТ СН'!$F$16</f>
        <v>#REF!</v>
      </c>
      <c r="T336" s="36" t="e">
        <f>SUMIFS(СВЦЭМ!#REF!,СВЦЭМ!$A$40:$A$783,$A336,СВЦЭМ!$B$39:$B$782,T$332)+'СЕТ СН'!$F$16</f>
        <v>#REF!</v>
      </c>
      <c r="U336" s="36" t="e">
        <f>SUMIFS(СВЦЭМ!#REF!,СВЦЭМ!$A$40:$A$783,$A336,СВЦЭМ!$B$39:$B$782,U$332)+'СЕТ СН'!$F$16</f>
        <v>#REF!</v>
      </c>
      <c r="V336" s="36" t="e">
        <f>SUMIFS(СВЦЭМ!#REF!,СВЦЭМ!$A$40:$A$783,$A336,СВЦЭМ!$B$39:$B$782,V$332)+'СЕТ СН'!$F$16</f>
        <v>#REF!</v>
      </c>
      <c r="W336" s="36" t="e">
        <f>SUMIFS(СВЦЭМ!#REF!,СВЦЭМ!$A$40:$A$783,$A336,СВЦЭМ!$B$39:$B$782,W$332)+'СЕТ СН'!$F$16</f>
        <v>#REF!</v>
      </c>
      <c r="X336" s="36" t="e">
        <f>SUMIFS(СВЦЭМ!#REF!,СВЦЭМ!$A$40:$A$783,$A336,СВЦЭМ!$B$39:$B$782,X$332)+'СЕТ СН'!$F$16</f>
        <v>#REF!</v>
      </c>
      <c r="Y336" s="36" t="e">
        <f>SUMIFS(СВЦЭМ!#REF!,СВЦЭМ!$A$40:$A$783,$A336,СВЦЭМ!$B$39:$B$782,Y$332)+'СЕТ СН'!$F$16</f>
        <v>#REF!</v>
      </c>
    </row>
    <row r="337" spans="1:25" ht="15.75" hidden="1" x14ac:dyDescent="0.2">
      <c r="A337" s="35">
        <f t="shared" si="9"/>
        <v>44291</v>
      </c>
      <c r="B337" s="36" t="e">
        <f>SUMIFS(СВЦЭМ!#REF!,СВЦЭМ!$A$40:$A$783,$A337,СВЦЭМ!$B$39:$B$782,B$332)+'СЕТ СН'!$F$16</f>
        <v>#REF!</v>
      </c>
      <c r="C337" s="36" t="e">
        <f>SUMIFS(СВЦЭМ!#REF!,СВЦЭМ!$A$40:$A$783,$A337,СВЦЭМ!$B$39:$B$782,C$332)+'СЕТ СН'!$F$16</f>
        <v>#REF!</v>
      </c>
      <c r="D337" s="36" t="e">
        <f>SUMIFS(СВЦЭМ!#REF!,СВЦЭМ!$A$40:$A$783,$A337,СВЦЭМ!$B$39:$B$782,D$332)+'СЕТ СН'!$F$16</f>
        <v>#REF!</v>
      </c>
      <c r="E337" s="36" t="e">
        <f>SUMIFS(СВЦЭМ!#REF!,СВЦЭМ!$A$40:$A$783,$A337,СВЦЭМ!$B$39:$B$782,E$332)+'СЕТ СН'!$F$16</f>
        <v>#REF!</v>
      </c>
      <c r="F337" s="36" t="e">
        <f>SUMIFS(СВЦЭМ!#REF!,СВЦЭМ!$A$40:$A$783,$A337,СВЦЭМ!$B$39:$B$782,F$332)+'СЕТ СН'!$F$16</f>
        <v>#REF!</v>
      </c>
      <c r="G337" s="36" t="e">
        <f>SUMIFS(СВЦЭМ!#REF!,СВЦЭМ!$A$40:$A$783,$A337,СВЦЭМ!$B$39:$B$782,G$332)+'СЕТ СН'!$F$16</f>
        <v>#REF!</v>
      </c>
      <c r="H337" s="36" t="e">
        <f>SUMIFS(СВЦЭМ!#REF!,СВЦЭМ!$A$40:$A$783,$A337,СВЦЭМ!$B$39:$B$782,H$332)+'СЕТ СН'!$F$16</f>
        <v>#REF!</v>
      </c>
      <c r="I337" s="36" t="e">
        <f>SUMIFS(СВЦЭМ!#REF!,СВЦЭМ!$A$40:$A$783,$A337,СВЦЭМ!$B$39:$B$782,I$332)+'СЕТ СН'!$F$16</f>
        <v>#REF!</v>
      </c>
      <c r="J337" s="36" t="e">
        <f>SUMIFS(СВЦЭМ!#REF!,СВЦЭМ!$A$40:$A$783,$A337,СВЦЭМ!$B$39:$B$782,J$332)+'СЕТ СН'!$F$16</f>
        <v>#REF!</v>
      </c>
      <c r="K337" s="36" t="e">
        <f>SUMIFS(СВЦЭМ!#REF!,СВЦЭМ!$A$40:$A$783,$A337,СВЦЭМ!$B$39:$B$782,K$332)+'СЕТ СН'!$F$16</f>
        <v>#REF!</v>
      </c>
      <c r="L337" s="36" t="e">
        <f>SUMIFS(СВЦЭМ!#REF!,СВЦЭМ!$A$40:$A$783,$A337,СВЦЭМ!$B$39:$B$782,L$332)+'СЕТ СН'!$F$16</f>
        <v>#REF!</v>
      </c>
      <c r="M337" s="36" t="e">
        <f>SUMIFS(СВЦЭМ!#REF!,СВЦЭМ!$A$40:$A$783,$A337,СВЦЭМ!$B$39:$B$782,M$332)+'СЕТ СН'!$F$16</f>
        <v>#REF!</v>
      </c>
      <c r="N337" s="36" t="e">
        <f>SUMIFS(СВЦЭМ!#REF!,СВЦЭМ!$A$40:$A$783,$A337,СВЦЭМ!$B$39:$B$782,N$332)+'СЕТ СН'!$F$16</f>
        <v>#REF!</v>
      </c>
      <c r="O337" s="36" t="e">
        <f>SUMIFS(СВЦЭМ!#REF!,СВЦЭМ!$A$40:$A$783,$A337,СВЦЭМ!$B$39:$B$782,O$332)+'СЕТ СН'!$F$16</f>
        <v>#REF!</v>
      </c>
      <c r="P337" s="36" t="e">
        <f>SUMIFS(СВЦЭМ!#REF!,СВЦЭМ!$A$40:$A$783,$A337,СВЦЭМ!$B$39:$B$782,P$332)+'СЕТ СН'!$F$16</f>
        <v>#REF!</v>
      </c>
      <c r="Q337" s="36" t="e">
        <f>SUMIFS(СВЦЭМ!#REF!,СВЦЭМ!$A$40:$A$783,$A337,СВЦЭМ!$B$39:$B$782,Q$332)+'СЕТ СН'!$F$16</f>
        <v>#REF!</v>
      </c>
      <c r="R337" s="36" t="e">
        <f>SUMIFS(СВЦЭМ!#REF!,СВЦЭМ!$A$40:$A$783,$A337,СВЦЭМ!$B$39:$B$782,R$332)+'СЕТ СН'!$F$16</f>
        <v>#REF!</v>
      </c>
      <c r="S337" s="36" t="e">
        <f>SUMIFS(СВЦЭМ!#REF!,СВЦЭМ!$A$40:$A$783,$A337,СВЦЭМ!$B$39:$B$782,S$332)+'СЕТ СН'!$F$16</f>
        <v>#REF!</v>
      </c>
      <c r="T337" s="36" t="e">
        <f>SUMIFS(СВЦЭМ!#REF!,СВЦЭМ!$A$40:$A$783,$A337,СВЦЭМ!$B$39:$B$782,T$332)+'СЕТ СН'!$F$16</f>
        <v>#REF!</v>
      </c>
      <c r="U337" s="36" t="e">
        <f>SUMIFS(СВЦЭМ!#REF!,СВЦЭМ!$A$40:$A$783,$A337,СВЦЭМ!$B$39:$B$782,U$332)+'СЕТ СН'!$F$16</f>
        <v>#REF!</v>
      </c>
      <c r="V337" s="36" t="e">
        <f>SUMIFS(СВЦЭМ!#REF!,СВЦЭМ!$A$40:$A$783,$A337,СВЦЭМ!$B$39:$B$782,V$332)+'СЕТ СН'!$F$16</f>
        <v>#REF!</v>
      </c>
      <c r="W337" s="36" t="e">
        <f>SUMIFS(СВЦЭМ!#REF!,СВЦЭМ!$A$40:$A$783,$A337,СВЦЭМ!$B$39:$B$782,W$332)+'СЕТ СН'!$F$16</f>
        <v>#REF!</v>
      </c>
      <c r="X337" s="36" t="e">
        <f>SUMIFS(СВЦЭМ!#REF!,СВЦЭМ!$A$40:$A$783,$A337,СВЦЭМ!$B$39:$B$782,X$332)+'СЕТ СН'!$F$16</f>
        <v>#REF!</v>
      </c>
      <c r="Y337" s="36" t="e">
        <f>SUMIFS(СВЦЭМ!#REF!,СВЦЭМ!$A$40:$A$783,$A337,СВЦЭМ!$B$39:$B$782,Y$332)+'СЕТ СН'!$F$16</f>
        <v>#REF!</v>
      </c>
    </row>
    <row r="338" spans="1:25" ht="15.75" hidden="1" x14ac:dyDescent="0.2">
      <c r="A338" s="35">
        <f t="shared" si="9"/>
        <v>44292</v>
      </c>
      <c r="B338" s="36" t="e">
        <f>SUMIFS(СВЦЭМ!#REF!,СВЦЭМ!$A$40:$A$783,$A338,СВЦЭМ!$B$39:$B$782,B$332)+'СЕТ СН'!$F$16</f>
        <v>#REF!</v>
      </c>
      <c r="C338" s="36" t="e">
        <f>SUMIFS(СВЦЭМ!#REF!,СВЦЭМ!$A$40:$A$783,$A338,СВЦЭМ!$B$39:$B$782,C$332)+'СЕТ СН'!$F$16</f>
        <v>#REF!</v>
      </c>
      <c r="D338" s="36" t="e">
        <f>SUMIFS(СВЦЭМ!#REF!,СВЦЭМ!$A$40:$A$783,$A338,СВЦЭМ!$B$39:$B$782,D$332)+'СЕТ СН'!$F$16</f>
        <v>#REF!</v>
      </c>
      <c r="E338" s="36" t="e">
        <f>SUMIFS(СВЦЭМ!#REF!,СВЦЭМ!$A$40:$A$783,$A338,СВЦЭМ!$B$39:$B$782,E$332)+'СЕТ СН'!$F$16</f>
        <v>#REF!</v>
      </c>
      <c r="F338" s="36" t="e">
        <f>SUMIFS(СВЦЭМ!#REF!,СВЦЭМ!$A$40:$A$783,$A338,СВЦЭМ!$B$39:$B$782,F$332)+'СЕТ СН'!$F$16</f>
        <v>#REF!</v>
      </c>
      <c r="G338" s="36" t="e">
        <f>SUMIFS(СВЦЭМ!#REF!,СВЦЭМ!$A$40:$A$783,$A338,СВЦЭМ!$B$39:$B$782,G$332)+'СЕТ СН'!$F$16</f>
        <v>#REF!</v>
      </c>
      <c r="H338" s="36" t="e">
        <f>SUMIFS(СВЦЭМ!#REF!,СВЦЭМ!$A$40:$A$783,$A338,СВЦЭМ!$B$39:$B$782,H$332)+'СЕТ СН'!$F$16</f>
        <v>#REF!</v>
      </c>
      <c r="I338" s="36" t="e">
        <f>SUMIFS(СВЦЭМ!#REF!,СВЦЭМ!$A$40:$A$783,$A338,СВЦЭМ!$B$39:$B$782,I$332)+'СЕТ СН'!$F$16</f>
        <v>#REF!</v>
      </c>
      <c r="J338" s="36" t="e">
        <f>SUMIFS(СВЦЭМ!#REF!,СВЦЭМ!$A$40:$A$783,$A338,СВЦЭМ!$B$39:$B$782,J$332)+'СЕТ СН'!$F$16</f>
        <v>#REF!</v>
      </c>
      <c r="K338" s="36" t="e">
        <f>SUMIFS(СВЦЭМ!#REF!,СВЦЭМ!$A$40:$A$783,$A338,СВЦЭМ!$B$39:$B$782,K$332)+'СЕТ СН'!$F$16</f>
        <v>#REF!</v>
      </c>
      <c r="L338" s="36" t="e">
        <f>SUMIFS(СВЦЭМ!#REF!,СВЦЭМ!$A$40:$A$783,$A338,СВЦЭМ!$B$39:$B$782,L$332)+'СЕТ СН'!$F$16</f>
        <v>#REF!</v>
      </c>
      <c r="M338" s="36" t="e">
        <f>SUMIFS(СВЦЭМ!#REF!,СВЦЭМ!$A$40:$A$783,$A338,СВЦЭМ!$B$39:$B$782,M$332)+'СЕТ СН'!$F$16</f>
        <v>#REF!</v>
      </c>
      <c r="N338" s="36" t="e">
        <f>SUMIFS(СВЦЭМ!#REF!,СВЦЭМ!$A$40:$A$783,$A338,СВЦЭМ!$B$39:$B$782,N$332)+'СЕТ СН'!$F$16</f>
        <v>#REF!</v>
      </c>
      <c r="O338" s="36" t="e">
        <f>SUMIFS(СВЦЭМ!#REF!,СВЦЭМ!$A$40:$A$783,$A338,СВЦЭМ!$B$39:$B$782,O$332)+'СЕТ СН'!$F$16</f>
        <v>#REF!</v>
      </c>
      <c r="P338" s="36" t="e">
        <f>SUMIFS(СВЦЭМ!#REF!,СВЦЭМ!$A$40:$A$783,$A338,СВЦЭМ!$B$39:$B$782,P$332)+'СЕТ СН'!$F$16</f>
        <v>#REF!</v>
      </c>
      <c r="Q338" s="36" t="e">
        <f>SUMIFS(СВЦЭМ!#REF!,СВЦЭМ!$A$40:$A$783,$A338,СВЦЭМ!$B$39:$B$782,Q$332)+'СЕТ СН'!$F$16</f>
        <v>#REF!</v>
      </c>
      <c r="R338" s="36" t="e">
        <f>SUMIFS(СВЦЭМ!#REF!,СВЦЭМ!$A$40:$A$783,$A338,СВЦЭМ!$B$39:$B$782,R$332)+'СЕТ СН'!$F$16</f>
        <v>#REF!</v>
      </c>
      <c r="S338" s="36" t="e">
        <f>SUMIFS(СВЦЭМ!#REF!,СВЦЭМ!$A$40:$A$783,$A338,СВЦЭМ!$B$39:$B$782,S$332)+'СЕТ СН'!$F$16</f>
        <v>#REF!</v>
      </c>
      <c r="T338" s="36" t="e">
        <f>SUMIFS(СВЦЭМ!#REF!,СВЦЭМ!$A$40:$A$783,$A338,СВЦЭМ!$B$39:$B$782,T$332)+'СЕТ СН'!$F$16</f>
        <v>#REF!</v>
      </c>
      <c r="U338" s="36" t="e">
        <f>SUMIFS(СВЦЭМ!#REF!,СВЦЭМ!$A$40:$A$783,$A338,СВЦЭМ!$B$39:$B$782,U$332)+'СЕТ СН'!$F$16</f>
        <v>#REF!</v>
      </c>
      <c r="V338" s="36" t="e">
        <f>SUMIFS(СВЦЭМ!#REF!,СВЦЭМ!$A$40:$A$783,$A338,СВЦЭМ!$B$39:$B$782,V$332)+'СЕТ СН'!$F$16</f>
        <v>#REF!</v>
      </c>
      <c r="W338" s="36" t="e">
        <f>SUMIFS(СВЦЭМ!#REF!,СВЦЭМ!$A$40:$A$783,$A338,СВЦЭМ!$B$39:$B$782,W$332)+'СЕТ СН'!$F$16</f>
        <v>#REF!</v>
      </c>
      <c r="X338" s="36" t="e">
        <f>SUMIFS(СВЦЭМ!#REF!,СВЦЭМ!$A$40:$A$783,$A338,СВЦЭМ!$B$39:$B$782,X$332)+'СЕТ СН'!$F$16</f>
        <v>#REF!</v>
      </c>
      <c r="Y338" s="36" t="e">
        <f>SUMIFS(СВЦЭМ!#REF!,СВЦЭМ!$A$40:$A$783,$A338,СВЦЭМ!$B$39:$B$782,Y$332)+'СЕТ СН'!$F$16</f>
        <v>#REF!</v>
      </c>
    </row>
    <row r="339" spans="1:25" ht="15.75" hidden="1" x14ac:dyDescent="0.2">
      <c r="A339" s="35">
        <f t="shared" si="9"/>
        <v>44293</v>
      </c>
      <c r="B339" s="36" t="e">
        <f>SUMIFS(СВЦЭМ!#REF!,СВЦЭМ!$A$40:$A$783,$A339,СВЦЭМ!$B$39:$B$782,B$332)+'СЕТ СН'!$F$16</f>
        <v>#REF!</v>
      </c>
      <c r="C339" s="36" t="e">
        <f>SUMIFS(СВЦЭМ!#REF!,СВЦЭМ!$A$40:$A$783,$A339,СВЦЭМ!$B$39:$B$782,C$332)+'СЕТ СН'!$F$16</f>
        <v>#REF!</v>
      </c>
      <c r="D339" s="36" t="e">
        <f>SUMIFS(СВЦЭМ!#REF!,СВЦЭМ!$A$40:$A$783,$A339,СВЦЭМ!$B$39:$B$782,D$332)+'СЕТ СН'!$F$16</f>
        <v>#REF!</v>
      </c>
      <c r="E339" s="36" t="e">
        <f>SUMIFS(СВЦЭМ!#REF!,СВЦЭМ!$A$40:$A$783,$A339,СВЦЭМ!$B$39:$B$782,E$332)+'СЕТ СН'!$F$16</f>
        <v>#REF!</v>
      </c>
      <c r="F339" s="36" t="e">
        <f>SUMIFS(СВЦЭМ!#REF!,СВЦЭМ!$A$40:$A$783,$A339,СВЦЭМ!$B$39:$B$782,F$332)+'СЕТ СН'!$F$16</f>
        <v>#REF!</v>
      </c>
      <c r="G339" s="36" t="e">
        <f>SUMIFS(СВЦЭМ!#REF!,СВЦЭМ!$A$40:$A$783,$A339,СВЦЭМ!$B$39:$B$782,G$332)+'СЕТ СН'!$F$16</f>
        <v>#REF!</v>
      </c>
      <c r="H339" s="36" t="e">
        <f>SUMIFS(СВЦЭМ!#REF!,СВЦЭМ!$A$40:$A$783,$A339,СВЦЭМ!$B$39:$B$782,H$332)+'СЕТ СН'!$F$16</f>
        <v>#REF!</v>
      </c>
      <c r="I339" s="36" t="e">
        <f>SUMIFS(СВЦЭМ!#REF!,СВЦЭМ!$A$40:$A$783,$A339,СВЦЭМ!$B$39:$B$782,I$332)+'СЕТ СН'!$F$16</f>
        <v>#REF!</v>
      </c>
      <c r="J339" s="36" t="e">
        <f>SUMIFS(СВЦЭМ!#REF!,СВЦЭМ!$A$40:$A$783,$A339,СВЦЭМ!$B$39:$B$782,J$332)+'СЕТ СН'!$F$16</f>
        <v>#REF!</v>
      </c>
      <c r="K339" s="36" t="e">
        <f>SUMIFS(СВЦЭМ!#REF!,СВЦЭМ!$A$40:$A$783,$A339,СВЦЭМ!$B$39:$B$782,K$332)+'СЕТ СН'!$F$16</f>
        <v>#REF!</v>
      </c>
      <c r="L339" s="36" t="e">
        <f>SUMIFS(СВЦЭМ!#REF!,СВЦЭМ!$A$40:$A$783,$A339,СВЦЭМ!$B$39:$B$782,L$332)+'СЕТ СН'!$F$16</f>
        <v>#REF!</v>
      </c>
      <c r="M339" s="36" t="e">
        <f>SUMIFS(СВЦЭМ!#REF!,СВЦЭМ!$A$40:$A$783,$A339,СВЦЭМ!$B$39:$B$782,M$332)+'СЕТ СН'!$F$16</f>
        <v>#REF!</v>
      </c>
      <c r="N339" s="36" t="e">
        <f>SUMIFS(СВЦЭМ!#REF!,СВЦЭМ!$A$40:$A$783,$A339,СВЦЭМ!$B$39:$B$782,N$332)+'СЕТ СН'!$F$16</f>
        <v>#REF!</v>
      </c>
      <c r="O339" s="36" t="e">
        <f>SUMIFS(СВЦЭМ!#REF!,СВЦЭМ!$A$40:$A$783,$A339,СВЦЭМ!$B$39:$B$782,O$332)+'СЕТ СН'!$F$16</f>
        <v>#REF!</v>
      </c>
      <c r="P339" s="36" t="e">
        <f>SUMIFS(СВЦЭМ!#REF!,СВЦЭМ!$A$40:$A$783,$A339,СВЦЭМ!$B$39:$B$782,P$332)+'СЕТ СН'!$F$16</f>
        <v>#REF!</v>
      </c>
      <c r="Q339" s="36" t="e">
        <f>SUMIFS(СВЦЭМ!#REF!,СВЦЭМ!$A$40:$A$783,$A339,СВЦЭМ!$B$39:$B$782,Q$332)+'СЕТ СН'!$F$16</f>
        <v>#REF!</v>
      </c>
      <c r="R339" s="36" t="e">
        <f>SUMIFS(СВЦЭМ!#REF!,СВЦЭМ!$A$40:$A$783,$A339,СВЦЭМ!$B$39:$B$782,R$332)+'СЕТ СН'!$F$16</f>
        <v>#REF!</v>
      </c>
      <c r="S339" s="36" t="e">
        <f>SUMIFS(СВЦЭМ!#REF!,СВЦЭМ!$A$40:$A$783,$A339,СВЦЭМ!$B$39:$B$782,S$332)+'СЕТ СН'!$F$16</f>
        <v>#REF!</v>
      </c>
      <c r="T339" s="36" t="e">
        <f>SUMIFS(СВЦЭМ!#REF!,СВЦЭМ!$A$40:$A$783,$A339,СВЦЭМ!$B$39:$B$782,T$332)+'СЕТ СН'!$F$16</f>
        <v>#REF!</v>
      </c>
      <c r="U339" s="36" t="e">
        <f>SUMIFS(СВЦЭМ!#REF!,СВЦЭМ!$A$40:$A$783,$A339,СВЦЭМ!$B$39:$B$782,U$332)+'СЕТ СН'!$F$16</f>
        <v>#REF!</v>
      </c>
      <c r="V339" s="36" t="e">
        <f>SUMIFS(СВЦЭМ!#REF!,СВЦЭМ!$A$40:$A$783,$A339,СВЦЭМ!$B$39:$B$782,V$332)+'СЕТ СН'!$F$16</f>
        <v>#REF!</v>
      </c>
      <c r="W339" s="36" t="e">
        <f>SUMIFS(СВЦЭМ!#REF!,СВЦЭМ!$A$40:$A$783,$A339,СВЦЭМ!$B$39:$B$782,W$332)+'СЕТ СН'!$F$16</f>
        <v>#REF!</v>
      </c>
      <c r="X339" s="36" t="e">
        <f>SUMIFS(СВЦЭМ!#REF!,СВЦЭМ!$A$40:$A$783,$A339,СВЦЭМ!$B$39:$B$782,X$332)+'СЕТ СН'!$F$16</f>
        <v>#REF!</v>
      </c>
      <c r="Y339" s="36" t="e">
        <f>SUMIFS(СВЦЭМ!#REF!,СВЦЭМ!$A$40:$A$783,$A339,СВЦЭМ!$B$39:$B$782,Y$332)+'СЕТ СН'!$F$16</f>
        <v>#REF!</v>
      </c>
    </row>
    <row r="340" spans="1:25" ht="15.75" hidden="1" x14ac:dyDescent="0.2">
      <c r="A340" s="35">
        <f t="shared" si="9"/>
        <v>44294</v>
      </c>
      <c r="B340" s="36" t="e">
        <f>SUMIFS(СВЦЭМ!#REF!,СВЦЭМ!$A$40:$A$783,$A340,СВЦЭМ!$B$39:$B$782,B$332)+'СЕТ СН'!$F$16</f>
        <v>#REF!</v>
      </c>
      <c r="C340" s="36" t="e">
        <f>SUMIFS(СВЦЭМ!#REF!,СВЦЭМ!$A$40:$A$783,$A340,СВЦЭМ!$B$39:$B$782,C$332)+'СЕТ СН'!$F$16</f>
        <v>#REF!</v>
      </c>
      <c r="D340" s="36" t="e">
        <f>SUMIFS(СВЦЭМ!#REF!,СВЦЭМ!$A$40:$A$783,$A340,СВЦЭМ!$B$39:$B$782,D$332)+'СЕТ СН'!$F$16</f>
        <v>#REF!</v>
      </c>
      <c r="E340" s="36" t="e">
        <f>SUMIFS(СВЦЭМ!#REF!,СВЦЭМ!$A$40:$A$783,$A340,СВЦЭМ!$B$39:$B$782,E$332)+'СЕТ СН'!$F$16</f>
        <v>#REF!</v>
      </c>
      <c r="F340" s="36" t="e">
        <f>SUMIFS(СВЦЭМ!#REF!,СВЦЭМ!$A$40:$A$783,$A340,СВЦЭМ!$B$39:$B$782,F$332)+'СЕТ СН'!$F$16</f>
        <v>#REF!</v>
      </c>
      <c r="G340" s="36" t="e">
        <f>SUMIFS(СВЦЭМ!#REF!,СВЦЭМ!$A$40:$A$783,$A340,СВЦЭМ!$B$39:$B$782,G$332)+'СЕТ СН'!$F$16</f>
        <v>#REF!</v>
      </c>
      <c r="H340" s="36" t="e">
        <f>SUMIFS(СВЦЭМ!#REF!,СВЦЭМ!$A$40:$A$783,$A340,СВЦЭМ!$B$39:$B$782,H$332)+'СЕТ СН'!$F$16</f>
        <v>#REF!</v>
      </c>
      <c r="I340" s="36" t="e">
        <f>SUMIFS(СВЦЭМ!#REF!,СВЦЭМ!$A$40:$A$783,$A340,СВЦЭМ!$B$39:$B$782,I$332)+'СЕТ СН'!$F$16</f>
        <v>#REF!</v>
      </c>
      <c r="J340" s="36" t="e">
        <f>SUMIFS(СВЦЭМ!#REF!,СВЦЭМ!$A$40:$A$783,$A340,СВЦЭМ!$B$39:$B$782,J$332)+'СЕТ СН'!$F$16</f>
        <v>#REF!</v>
      </c>
      <c r="K340" s="36" t="e">
        <f>SUMIFS(СВЦЭМ!#REF!,СВЦЭМ!$A$40:$A$783,$A340,СВЦЭМ!$B$39:$B$782,K$332)+'СЕТ СН'!$F$16</f>
        <v>#REF!</v>
      </c>
      <c r="L340" s="36" t="e">
        <f>SUMIFS(СВЦЭМ!#REF!,СВЦЭМ!$A$40:$A$783,$A340,СВЦЭМ!$B$39:$B$782,L$332)+'СЕТ СН'!$F$16</f>
        <v>#REF!</v>
      </c>
      <c r="M340" s="36" t="e">
        <f>SUMIFS(СВЦЭМ!#REF!,СВЦЭМ!$A$40:$A$783,$A340,СВЦЭМ!$B$39:$B$782,M$332)+'СЕТ СН'!$F$16</f>
        <v>#REF!</v>
      </c>
      <c r="N340" s="36" t="e">
        <f>SUMIFS(СВЦЭМ!#REF!,СВЦЭМ!$A$40:$A$783,$A340,СВЦЭМ!$B$39:$B$782,N$332)+'СЕТ СН'!$F$16</f>
        <v>#REF!</v>
      </c>
      <c r="O340" s="36" t="e">
        <f>SUMIFS(СВЦЭМ!#REF!,СВЦЭМ!$A$40:$A$783,$A340,СВЦЭМ!$B$39:$B$782,O$332)+'СЕТ СН'!$F$16</f>
        <v>#REF!</v>
      </c>
      <c r="P340" s="36" t="e">
        <f>SUMIFS(СВЦЭМ!#REF!,СВЦЭМ!$A$40:$A$783,$A340,СВЦЭМ!$B$39:$B$782,P$332)+'СЕТ СН'!$F$16</f>
        <v>#REF!</v>
      </c>
      <c r="Q340" s="36" t="e">
        <f>SUMIFS(СВЦЭМ!#REF!,СВЦЭМ!$A$40:$A$783,$A340,СВЦЭМ!$B$39:$B$782,Q$332)+'СЕТ СН'!$F$16</f>
        <v>#REF!</v>
      </c>
      <c r="R340" s="36" t="e">
        <f>SUMIFS(СВЦЭМ!#REF!,СВЦЭМ!$A$40:$A$783,$A340,СВЦЭМ!$B$39:$B$782,R$332)+'СЕТ СН'!$F$16</f>
        <v>#REF!</v>
      </c>
      <c r="S340" s="36" t="e">
        <f>SUMIFS(СВЦЭМ!#REF!,СВЦЭМ!$A$40:$A$783,$A340,СВЦЭМ!$B$39:$B$782,S$332)+'СЕТ СН'!$F$16</f>
        <v>#REF!</v>
      </c>
      <c r="T340" s="36" t="e">
        <f>SUMIFS(СВЦЭМ!#REF!,СВЦЭМ!$A$40:$A$783,$A340,СВЦЭМ!$B$39:$B$782,T$332)+'СЕТ СН'!$F$16</f>
        <v>#REF!</v>
      </c>
      <c r="U340" s="36" t="e">
        <f>SUMIFS(СВЦЭМ!#REF!,СВЦЭМ!$A$40:$A$783,$A340,СВЦЭМ!$B$39:$B$782,U$332)+'СЕТ СН'!$F$16</f>
        <v>#REF!</v>
      </c>
      <c r="V340" s="36" t="e">
        <f>SUMIFS(СВЦЭМ!#REF!,СВЦЭМ!$A$40:$A$783,$A340,СВЦЭМ!$B$39:$B$782,V$332)+'СЕТ СН'!$F$16</f>
        <v>#REF!</v>
      </c>
      <c r="W340" s="36" t="e">
        <f>SUMIFS(СВЦЭМ!#REF!,СВЦЭМ!$A$40:$A$783,$A340,СВЦЭМ!$B$39:$B$782,W$332)+'СЕТ СН'!$F$16</f>
        <v>#REF!</v>
      </c>
      <c r="X340" s="36" t="e">
        <f>SUMIFS(СВЦЭМ!#REF!,СВЦЭМ!$A$40:$A$783,$A340,СВЦЭМ!$B$39:$B$782,X$332)+'СЕТ СН'!$F$16</f>
        <v>#REF!</v>
      </c>
      <c r="Y340" s="36" t="e">
        <f>SUMIFS(СВЦЭМ!#REF!,СВЦЭМ!$A$40:$A$783,$A340,СВЦЭМ!$B$39:$B$782,Y$332)+'СЕТ СН'!$F$16</f>
        <v>#REF!</v>
      </c>
    </row>
    <row r="341" spans="1:25" ht="15.75" hidden="1" x14ac:dyDescent="0.2">
      <c r="A341" s="35">
        <f t="shared" si="9"/>
        <v>44295</v>
      </c>
      <c r="B341" s="36" t="e">
        <f>SUMIFS(СВЦЭМ!#REF!,СВЦЭМ!$A$40:$A$783,$A341,СВЦЭМ!$B$39:$B$782,B$332)+'СЕТ СН'!$F$16</f>
        <v>#REF!</v>
      </c>
      <c r="C341" s="36" t="e">
        <f>SUMIFS(СВЦЭМ!#REF!,СВЦЭМ!$A$40:$A$783,$A341,СВЦЭМ!$B$39:$B$782,C$332)+'СЕТ СН'!$F$16</f>
        <v>#REF!</v>
      </c>
      <c r="D341" s="36" t="e">
        <f>SUMIFS(СВЦЭМ!#REF!,СВЦЭМ!$A$40:$A$783,$A341,СВЦЭМ!$B$39:$B$782,D$332)+'СЕТ СН'!$F$16</f>
        <v>#REF!</v>
      </c>
      <c r="E341" s="36" t="e">
        <f>SUMIFS(СВЦЭМ!#REF!,СВЦЭМ!$A$40:$A$783,$A341,СВЦЭМ!$B$39:$B$782,E$332)+'СЕТ СН'!$F$16</f>
        <v>#REF!</v>
      </c>
      <c r="F341" s="36" t="e">
        <f>SUMIFS(СВЦЭМ!#REF!,СВЦЭМ!$A$40:$A$783,$A341,СВЦЭМ!$B$39:$B$782,F$332)+'СЕТ СН'!$F$16</f>
        <v>#REF!</v>
      </c>
      <c r="G341" s="36" t="e">
        <f>SUMIFS(СВЦЭМ!#REF!,СВЦЭМ!$A$40:$A$783,$A341,СВЦЭМ!$B$39:$B$782,G$332)+'СЕТ СН'!$F$16</f>
        <v>#REF!</v>
      </c>
      <c r="H341" s="36" t="e">
        <f>SUMIFS(СВЦЭМ!#REF!,СВЦЭМ!$A$40:$A$783,$A341,СВЦЭМ!$B$39:$B$782,H$332)+'СЕТ СН'!$F$16</f>
        <v>#REF!</v>
      </c>
      <c r="I341" s="36" t="e">
        <f>SUMIFS(СВЦЭМ!#REF!,СВЦЭМ!$A$40:$A$783,$A341,СВЦЭМ!$B$39:$B$782,I$332)+'СЕТ СН'!$F$16</f>
        <v>#REF!</v>
      </c>
      <c r="J341" s="36" t="e">
        <f>SUMIFS(СВЦЭМ!#REF!,СВЦЭМ!$A$40:$A$783,$A341,СВЦЭМ!$B$39:$B$782,J$332)+'СЕТ СН'!$F$16</f>
        <v>#REF!</v>
      </c>
      <c r="K341" s="36" t="e">
        <f>SUMIFS(СВЦЭМ!#REF!,СВЦЭМ!$A$40:$A$783,$A341,СВЦЭМ!$B$39:$B$782,K$332)+'СЕТ СН'!$F$16</f>
        <v>#REF!</v>
      </c>
      <c r="L341" s="36" t="e">
        <f>SUMIFS(СВЦЭМ!#REF!,СВЦЭМ!$A$40:$A$783,$A341,СВЦЭМ!$B$39:$B$782,L$332)+'СЕТ СН'!$F$16</f>
        <v>#REF!</v>
      </c>
      <c r="M341" s="36" t="e">
        <f>SUMIFS(СВЦЭМ!#REF!,СВЦЭМ!$A$40:$A$783,$A341,СВЦЭМ!$B$39:$B$782,M$332)+'СЕТ СН'!$F$16</f>
        <v>#REF!</v>
      </c>
      <c r="N341" s="36" t="e">
        <f>SUMIFS(СВЦЭМ!#REF!,СВЦЭМ!$A$40:$A$783,$A341,СВЦЭМ!$B$39:$B$782,N$332)+'СЕТ СН'!$F$16</f>
        <v>#REF!</v>
      </c>
      <c r="O341" s="36" t="e">
        <f>SUMIFS(СВЦЭМ!#REF!,СВЦЭМ!$A$40:$A$783,$A341,СВЦЭМ!$B$39:$B$782,O$332)+'СЕТ СН'!$F$16</f>
        <v>#REF!</v>
      </c>
      <c r="P341" s="36" t="e">
        <f>SUMIFS(СВЦЭМ!#REF!,СВЦЭМ!$A$40:$A$783,$A341,СВЦЭМ!$B$39:$B$782,P$332)+'СЕТ СН'!$F$16</f>
        <v>#REF!</v>
      </c>
      <c r="Q341" s="36" t="e">
        <f>SUMIFS(СВЦЭМ!#REF!,СВЦЭМ!$A$40:$A$783,$A341,СВЦЭМ!$B$39:$B$782,Q$332)+'СЕТ СН'!$F$16</f>
        <v>#REF!</v>
      </c>
      <c r="R341" s="36" t="e">
        <f>SUMIFS(СВЦЭМ!#REF!,СВЦЭМ!$A$40:$A$783,$A341,СВЦЭМ!$B$39:$B$782,R$332)+'СЕТ СН'!$F$16</f>
        <v>#REF!</v>
      </c>
      <c r="S341" s="36" t="e">
        <f>SUMIFS(СВЦЭМ!#REF!,СВЦЭМ!$A$40:$A$783,$A341,СВЦЭМ!$B$39:$B$782,S$332)+'СЕТ СН'!$F$16</f>
        <v>#REF!</v>
      </c>
      <c r="T341" s="36" t="e">
        <f>SUMIFS(СВЦЭМ!#REF!,СВЦЭМ!$A$40:$A$783,$A341,СВЦЭМ!$B$39:$B$782,T$332)+'СЕТ СН'!$F$16</f>
        <v>#REF!</v>
      </c>
      <c r="U341" s="36" t="e">
        <f>SUMIFS(СВЦЭМ!#REF!,СВЦЭМ!$A$40:$A$783,$A341,СВЦЭМ!$B$39:$B$782,U$332)+'СЕТ СН'!$F$16</f>
        <v>#REF!</v>
      </c>
      <c r="V341" s="36" t="e">
        <f>SUMIFS(СВЦЭМ!#REF!,СВЦЭМ!$A$40:$A$783,$A341,СВЦЭМ!$B$39:$B$782,V$332)+'СЕТ СН'!$F$16</f>
        <v>#REF!</v>
      </c>
      <c r="W341" s="36" t="e">
        <f>SUMIFS(СВЦЭМ!#REF!,СВЦЭМ!$A$40:$A$783,$A341,СВЦЭМ!$B$39:$B$782,W$332)+'СЕТ СН'!$F$16</f>
        <v>#REF!</v>
      </c>
      <c r="X341" s="36" t="e">
        <f>SUMIFS(СВЦЭМ!#REF!,СВЦЭМ!$A$40:$A$783,$A341,СВЦЭМ!$B$39:$B$782,X$332)+'СЕТ СН'!$F$16</f>
        <v>#REF!</v>
      </c>
      <c r="Y341" s="36" t="e">
        <f>SUMIFS(СВЦЭМ!#REF!,СВЦЭМ!$A$40:$A$783,$A341,СВЦЭМ!$B$39:$B$782,Y$332)+'СЕТ СН'!$F$16</f>
        <v>#REF!</v>
      </c>
    </row>
    <row r="342" spans="1:25" ht="15.75" hidden="1" x14ac:dyDescent="0.2">
      <c r="A342" s="35">
        <f t="shared" si="9"/>
        <v>44296</v>
      </c>
      <c r="B342" s="36" t="e">
        <f>SUMIFS(СВЦЭМ!#REF!,СВЦЭМ!$A$40:$A$783,$A342,СВЦЭМ!$B$39:$B$782,B$332)+'СЕТ СН'!$F$16</f>
        <v>#REF!</v>
      </c>
      <c r="C342" s="36" t="e">
        <f>SUMIFS(СВЦЭМ!#REF!,СВЦЭМ!$A$40:$A$783,$A342,СВЦЭМ!$B$39:$B$782,C$332)+'СЕТ СН'!$F$16</f>
        <v>#REF!</v>
      </c>
      <c r="D342" s="36" t="e">
        <f>SUMIFS(СВЦЭМ!#REF!,СВЦЭМ!$A$40:$A$783,$A342,СВЦЭМ!$B$39:$B$782,D$332)+'СЕТ СН'!$F$16</f>
        <v>#REF!</v>
      </c>
      <c r="E342" s="36" t="e">
        <f>SUMIFS(СВЦЭМ!#REF!,СВЦЭМ!$A$40:$A$783,$A342,СВЦЭМ!$B$39:$B$782,E$332)+'СЕТ СН'!$F$16</f>
        <v>#REF!</v>
      </c>
      <c r="F342" s="36" t="e">
        <f>SUMIFS(СВЦЭМ!#REF!,СВЦЭМ!$A$40:$A$783,$A342,СВЦЭМ!$B$39:$B$782,F$332)+'СЕТ СН'!$F$16</f>
        <v>#REF!</v>
      </c>
      <c r="G342" s="36" t="e">
        <f>SUMIFS(СВЦЭМ!#REF!,СВЦЭМ!$A$40:$A$783,$A342,СВЦЭМ!$B$39:$B$782,G$332)+'СЕТ СН'!$F$16</f>
        <v>#REF!</v>
      </c>
      <c r="H342" s="36" t="e">
        <f>SUMIFS(СВЦЭМ!#REF!,СВЦЭМ!$A$40:$A$783,$A342,СВЦЭМ!$B$39:$B$782,H$332)+'СЕТ СН'!$F$16</f>
        <v>#REF!</v>
      </c>
      <c r="I342" s="36" t="e">
        <f>SUMIFS(СВЦЭМ!#REF!,СВЦЭМ!$A$40:$A$783,$A342,СВЦЭМ!$B$39:$B$782,I$332)+'СЕТ СН'!$F$16</f>
        <v>#REF!</v>
      </c>
      <c r="J342" s="36" t="e">
        <f>SUMIFS(СВЦЭМ!#REF!,СВЦЭМ!$A$40:$A$783,$A342,СВЦЭМ!$B$39:$B$782,J$332)+'СЕТ СН'!$F$16</f>
        <v>#REF!</v>
      </c>
      <c r="K342" s="36" t="e">
        <f>SUMIFS(СВЦЭМ!#REF!,СВЦЭМ!$A$40:$A$783,$A342,СВЦЭМ!$B$39:$B$782,K$332)+'СЕТ СН'!$F$16</f>
        <v>#REF!</v>
      </c>
      <c r="L342" s="36" t="e">
        <f>SUMIFS(СВЦЭМ!#REF!,СВЦЭМ!$A$40:$A$783,$A342,СВЦЭМ!$B$39:$B$782,L$332)+'СЕТ СН'!$F$16</f>
        <v>#REF!</v>
      </c>
      <c r="M342" s="36" t="e">
        <f>SUMIFS(СВЦЭМ!#REF!,СВЦЭМ!$A$40:$A$783,$A342,СВЦЭМ!$B$39:$B$782,M$332)+'СЕТ СН'!$F$16</f>
        <v>#REF!</v>
      </c>
      <c r="N342" s="36" t="e">
        <f>SUMIFS(СВЦЭМ!#REF!,СВЦЭМ!$A$40:$A$783,$A342,СВЦЭМ!$B$39:$B$782,N$332)+'СЕТ СН'!$F$16</f>
        <v>#REF!</v>
      </c>
      <c r="O342" s="36" t="e">
        <f>SUMIFS(СВЦЭМ!#REF!,СВЦЭМ!$A$40:$A$783,$A342,СВЦЭМ!$B$39:$B$782,O$332)+'СЕТ СН'!$F$16</f>
        <v>#REF!</v>
      </c>
      <c r="P342" s="36" t="e">
        <f>SUMIFS(СВЦЭМ!#REF!,СВЦЭМ!$A$40:$A$783,$A342,СВЦЭМ!$B$39:$B$782,P$332)+'СЕТ СН'!$F$16</f>
        <v>#REF!</v>
      </c>
      <c r="Q342" s="36" t="e">
        <f>SUMIFS(СВЦЭМ!#REF!,СВЦЭМ!$A$40:$A$783,$A342,СВЦЭМ!$B$39:$B$782,Q$332)+'СЕТ СН'!$F$16</f>
        <v>#REF!</v>
      </c>
      <c r="R342" s="36" t="e">
        <f>SUMIFS(СВЦЭМ!#REF!,СВЦЭМ!$A$40:$A$783,$A342,СВЦЭМ!$B$39:$B$782,R$332)+'СЕТ СН'!$F$16</f>
        <v>#REF!</v>
      </c>
      <c r="S342" s="36" t="e">
        <f>SUMIFS(СВЦЭМ!#REF!,СВЦЭМ!$A$40:$A$783,$A342,СВЦЭМ!$B$39:$B$782,S$332)+'СЕТ СН'!$F$16</f>
        <v>#REF!</v>
      </c>
      <c r="T342" s="36" t="e">
        <f>SUMIFS(СВЦЭМ!#REF!,СВЦЭМ!$A$40:$A$783,$A342,СВЦЭМ!$B$39:$B$782,T$332)+'СЕТ СН'!$F$16</f>
        <v>#REF!</v>
      </c>
      <c r="U342" s="36" t="e">
        <f>SUMIFS(СВЦЭМ!#REF!,СВЦЭМ!$A$40:$A$783,$A342,СВЦЭМ!$B$39:$B$782,U$332)+'СЕТ СН'!$F$16</f>
        <v>#REF!</v>
      </c>
      <c r="V342" s="36" t="e">
        <f>SUMIFS(СВЦЭМ!#REF!,СВЦЭМ!$A$40:$A$783,$A342,СВЦЭМ!$B$39:$B$782,V$332)+'СЕТ СН'!$F$16</f>
        <v>#REF!</v>
      </c>
      <c r="W342" s="36" t="e">
        <f>SUMIFS(СВЦЭМ!#REF!,СВЦЭМ!$A$40:$A$783,$A342,СВЦЭМ!$B$39:$B$782,W$332)+'СЕТ СН'!$F$16</f>
        <v>#REF!</v>
      </c>
      <c r="X342" s="36" t="e">
        <f>SUMIFS(СВЦЭМ!#REF!,СВЦЭМ!$A$40:$A$783,$A342,СВЦЭМ!$B$39:$B$782,X$332)+'СЕТ СН'!$F$16</f>
        <v>#REF!</v>
      </c>
      <c r="Y342" s="36" t="e">
        <f>SUMIFS(СВЦЭМ!#REF!,СВЦЭМ!$A$40:$A$783,$A342,СВЦЭМ!$B$39:$B$782,Y$332)+'СЕТ СН'!$F$16</f>
        <v>#REF!</v>
      </c>
    </row>
    <row r="343" spans="1:25" ht="15.75" hidden="1" x14ac:dyDescent="0.2">
      <c r="A343" s="35">
        <f t="shared" si="9"/>
        <v>44297</v>
      </c>
      <c r="B343" s="36" t="e">
        <f>SUMIFS(СВЦЭМ!#REF!,СВЦЭМ!$A$40:$A$783,$A343,СВЦЭМ!$B$39:$B$782,B$332)+'СЕТ СН'!$F$16</f>
        <v>#REF!</v>
      </c>
      <c r="C343" s="36" t="e">
        <f>SUMIFS(СВЦЭМ!#REF!,СВЦЭМ!$A$40:$A$783,$A343,СВЦЭМ!$B$39:$B$782,C$332)+'СЕТ СН'!$F$16</f>
        <v>#REF!</v>
      </c>
      <c r="D343" s="36" t="e">
        <f>SUMIFS(СВЦЭМ!#REF!,СВЦЭМ!$A$40:$A$783,$A343,СВЦЭМ!$B$39:$B$782,D$332)+'СЕТ СН'!$F$16</f>
        <v>#REF!</v>
      </c>
      <c r="E343" s="36" t="e">
        <f>SUMIFS(СВЦЭМ!#REF!,СВЦЭМ!$A$40:$A$783,$A343,СВЦЭМ!$B$39:$B$782,E$332)+'СЕТ СН'!$F$16</f>
        <v>#REF!</v>
      </c>
      <c r="F343" s="36" t="e">
        <f>SUMIFS(СВЦЭМ!#REF!,СВЦЭМ!$A$40:$A$783,$A343,СВЦЭМ!$B$39:$B$782,F$332)+'СЕТ СН'!$F$16</f>
        <v>#REF!</v>
      </c>
      <c r="G343" s="36" t="e">
        <f>SUMIFS(СВЦЭМ!#REF!,СВЦЭМ!$A$40:$A$783,$A343,СВЦЭМ!$B$39:$B$782,G$332)+'СЕТ СН'!$F$16</f>
        <v>#REF!</v>
      </c>
      <c r="H343" s="36" t="e">
        <f>SUMIFS(СВЦЭМ!#REF!,СВЦЭМ!$A$40:$A$783,$A343,СВЦЭМ!$B$39:$B$782,H$332)+'СЕТ СН'!$F$16</f>
        <v>#REF!</v>
      </c>
      <c r="I343" s="36" t="e">
        <f>SUMIFS(СВЦЭМ!#REF!,СВЦЭМ!$A$40:$A$783,$A343,СВЦЭМ!$B$39:$B$782,I$332)+'СЕТ СН'!$F$16</f>
        <v>#REF!</v>
      </c>
      <c r="J343" s="36" t="e">
        <f>SUMIFS(СВЦЭМ!#REF!,СВЦЭМ!$A$40:$A$783,$A343,СВЦЭМ!$B$39:$B$782,J$332)+'СЕТ СН'!$F$16</f>
        <v>#REF!</v>
      </c>
      <c r="K343" s="36" t="e">
        <f>SUMIFS(СВЦЭМ!#REF!,СВЦЭМ!$A$40:$A$783,$A343,СВЦЭМ!$B$39:$B$782,K$332)+'СЕТ СН'!$F$16</f>
        <v>#REF!</v>
      </c>
      <c r="L343" s="36" t="e">
        <f>SUMIFS(СВЦЭМ!#REF!,СВЦЭМ!$A$40:$A$783,$A343,СВЦЭМ!$B$39:$B$782,L$332)+'СЕТ СН'!$F$16</f>
        <v>#REF!</v>
      </c>
      <c r="M343" s="36" t="e">
        <f>SUMIFS(СВЦЭМ!#REF!,СВЦЭМ!$A$40:$A$783,$A343,СВЦЭМ!$B$39:$B$782,M$332)+'СЕТ СН'!$F$16</f>
        <v>#REF!</v>
      </c>
      <c r="N343" s="36" t="e">
        <f>SUMIFS(СВЦЭМ!#REF!,СВЦЭМ!$A$40:$A$783,$A343,СВЦЭМ!$B$39:$B$782,N$332)+'СЕТ СН'!$F$16</f>
        <v>#REF!</v>
      </c>
      <c r="O343" s="36" t="e">
        <f>SUMIFS(СВЦЭМ!#REF!,СВЦЭМ!$A$40:$A$783,$A343,СВЦЭМ!$B$39:$B$782,O$332)+'СЕТ СН'!$F$16</f>
        <v>#REF!</v>
      </c>
      <c r="P343" s="36" t="e">
        <f>SUMIFS(СВЦЭМ!#REF!,СВЦЭМ!$A$40:$A$783,$A343,СВЦЭМ!$B$39:$B$782,P$332)+'СЕТ СН'!$F$16</f>
        <v>#REF!</v>
      </c>
      <c r="Q343" s="36" t="e">
        <f>SUMIFS(СВЦЭМ!#REF!,СВЦЭМ!$A$40:$A$783,$A343,СВЦЭМ!$B$39:$B$782,Q$332)+'СЕТ СН'!$F$16</f>
        <v>#REF!</v>
      </c>
      <c r="R343" s="36" t="e">
        <f>SUMIFS(СВЦЭМ!#REF!,СВЦЭМ!$A$40:$A$783,$A343,СВЦЭМ!$B$39:$B$782,R$332)+'СЕТ СН'!$F$16</f>
        <v>#REF!</v>
      </c>
      <c r="S343" s="36" t="e">
        <f>SUMIFS(СВЦЭМ!#REF!,СВЦЭМ!$A$40:$A$783,$A343,СВЦЭМ!$B$39:$B$782,S$332)+'СЕТ СН'!$F$16</f>
        <v>#REF!</v>
      </c>
      <c r="T343" s="36" t="e">
        <f>SUMIFS(СВЦЭМ!#REF!,СВЦЭМ!$A$40:$A$783,$A343,СВЦЭМ!$B$39:$B$782,T$332)+'СЕТ СН'!$F$16</f>
        <v>#REF!</v>
      </c>
      <c r="U343" s="36" t="e">
        <f>SUMIFS(СВЦЭМ!#REF!,СВЦЭМ!$A$40:$A$783,$A343,СВЦЭМ!$B$39:$B$782,U$332)+'СЕТ СН'!$F$16</f>
        <v>#REF!</v>
      </c>
      <c r="V343" s="36" t="e">
        <f>SUMIFS(СВЦЭМ!#REF!,СВЦЭМ!$A$40:$A$783,$A343,СВЦЭМ!$B$39:$B$782,V$332)+'СЕТ СН'!$F$16</f>
        <v>#REF!</v>
      </c>
      <c r="W343" s="36" t="e">
        <f>SUMIFS(СВЦЭМ!#REF!,СВЦЭМ!$A$40:$A$783,$A343,СВЦЭМ!$B$39:$B$782,W$332)+'СЕТ СН'!$F$16</f>
        <v>#REF!</v>
      </c>
      <c r="X343" s="36" t="e">
        <f>SUMIFS(СВЦЭМ!#REF!,СВЦЭМ!$A$40:$A$783,$A343,СВЦЭМ!$B$39:$B$782,X$332)+'СЕТ СН'!$F$16</f>
        <v>#REF!</v>
      </c>
      <c r="Y343" s="36" t="e">
        <f>SUMIFS(СВЦЭМ!#REF!,СВЦЭМ!$A$40:$A$783,$A343,СВЦЭМ!$B$39:$B$782,Y$332)+'СЕТ СН'!$F$16</f>
        <v>#REF!</v>
      </c>
    </row>
    <row r="344" spans="1:25" ht="15.75" hidden="1" x14ac:dyDescent="0.2">
      <c r="A344" s="35">
        <f t="shared" si="9"/>
        <v>44298</v>
      </c>
      <c r="B344" s="36" t="e">
        <f>SUMIFS(СВЦЭМ!#REF!,СВЦЭМ!$A$40:$A$783,$A344,СВЦЭМ!$B$39:$B$782,B$332)+'СЕТ СН'!$F$16</f>
        <v>#REF!</v>
      </c>
      <c r="C344" s="36" t="e">
        <f>SUMIFS(СВЦЭМ!#REF!,СВЦЭМ!$A$40:$A$783,$A344,СВЦЭМ!$B$39:$B$782,C$332)+'СЕТ СН'!$F$16</f>
        <v>#REF!</v>
      </c>
      <c r="D344" s="36" t="e">
        <f>SUMIFS(СВЦЭМ!#REF!,СВЦЭМ!$A$40:$A$783,$A344,СВЦЭМ!$B$39:$B$782,D$332)+'СЕТ СН'!$F$16</f>
        <v>#REF!</v>
      </c>
      <c r="E344" s="36" t="e">
        <f>SUMIFS(СВЦЭМ!#REF!,СВЦЭМ!$A$40:$A$783,$A344,СВЦЭМ!$B$39:$B$782,E$332)+'СЕТ СН'!$F$16</f>
        <v>#REF!</v>
      </c>
      <c r="F344" s="36" t="e">
        <f>SUMIFS(СВЦЭМ!#REF!,СВЦЭМ!$A$40:$A$783,$A344,СВЦЭМ!$B$39:$B$782,F$332)+'СЕТ СН'!$F$16</f>
        <v>#REF!</v>
      </c>
      <c r="G344" s="36" t="e">
        <f>SUMIFS(СВЦЭМ!#REF!,СВЦЭМ!$A$40:$A$783,$A344,СВЦЭМ!$B$39:$B$782,G$332)+'СЕТ СН'!$F$16</f>
        <v>#REF!</v>
      </c>
      <c r="H344" s="36" t="e">
        <f>SUMIFS(СВЦЭМ!#REF!,СВЦЭМ!$A$40:$A$783,$A344,СВЦЭМ!$B$39:$B$782,H$332)+'СЕТ СН'!$F$16</f>
        <v>#REF!</v>
      </c>
      <c r="I344" s="36" t="e">
        <f>SUMIFS(СВЦЭМ!#REF!,СВЦЭМ!$A$40:$A$783,$A344,СВЦЭМ!$B$39:$B$782,I$332)+'СЕТ СН'!$F$16</f>
        <v>#REF!</v>
      </c>
      <c r="J344" s="36" t="e">
        <f>SUMIFS(СВЦЭМ!#REF!,СВЦЭМ!$A$40:$A$783,$A344,СВЦЭМ!$B$39:$B$782,J$332)+'СЕТ СН'!$F$16</f>
        <v>#REF!</v>
      </c>
      <c r="K344" s="36" t="e">
        <f>SUMIFS(СВЦЭМ!#REF!,СВЦЭМ!$A$40:$A$783,$A344,СВЦЭМ!$B$39:$B$782,K$332)+'СЕТ СН'!$F$16</f>
        <v>#REF!</v>
      </c>
      <c r="L344" s="36" t="e">
        <f>SUMIFS(СВЦЭМ!#REF!,СВЦЭМ!$A$40:$A$783,$A344,СВЦЭМ!$B$39:$B$782,L$332)+'СЕТ СН'!$F$16</f>
        <v>#REF!</v>
      </c>
      <c r="M344" s="36" t="e">
        <f>SUMIFS(СВЦЭМ!#REF!,СВЦЭМ!$A$40:$A$783,$A344,СВЦЭМ!$B$39:$B$782,M$332)+'СЕТ СН'!$F$16</f>
        <v>#REF!</v>
      </c>
      <c r="N344" s="36" t="e">
        <f>SUMIFS(СВЦЭМ!#REF!,СВЦЭМ!$A$40:$A$783,$A344,СВЦЭМ!$B$39:$B$782,N$332)+'СЕТ СН'!$F$16</f>
        <v>#REF!</v>
      </c>
      <c r="O344" s="36" t="e">
        <f>SUMIFS(СВЦЭМ!#REF!,СВЦЭМ!$A$40:$A$783,$A344,СВЦЭМ!$B$39:$B$782,O$332)+'СЕТ СН'!$F$16</f>
        <v>#REF!</v>
      </c>
      <c r="P344" s="36" t="e">
        <f>SUMIFS(СВЦЭМ!#REF!,СВЦЭМ!$A$40:$A$783,$A344,СВЦЭМ!$B$39:$B$782,P$332)+'СЕТ СН'!$F$16</f>
        <v>#REF!</v>
      </c>
      <c r="Q344" s="36" t="e">
        <f>SUMIFS(СВЦЭМ!#REF!,СВЦЭМ!$A$40:$A$783,$A344,СВЦЭМ!$B$39:$B$782,Q$332)+'СЕТ СН'!$F$16</f>
        <v>#REF!</v>
      </c>
      <c r="R344" s="36" t="e">
        <f>SUMIFS(СВЦЭМ!#REF!,СВЦЭМ!$A$40:$A$783,$A344,СВЦЭМ!$B$39:$B$782,R$332)+'СЕТ СН'!$F$16</f>
        <v>#REF!</v>
      </c>
      <c r="S344" s="36" t="e">
        <f>SUMIFS(СВЦЭМ!#REF!,СВЦЭМ!$A$40:$A$783,$A344,СВЦЭМ!$B$39:$B$782,S$332)+'СЕТ СН'!$F$16</f>
        <v>#REF!</v>
      </c>
      <c r="T344" s="36" t="e">
        <f>SUMIFS(СВЦЭМ!#REF!,СВЦЭМ!$A$40:$A$783,$A344,СВЦЭМ!$B$39:$B$782,T$332)+'СЕТ СН'!$F$16</f>
        <v>#REF!</v>
      </c>
      <c r="U344" s="36" t="e">
        <f>SUMIFS(СВЦЭМ!#REF!,СВЦЭМ!$A$40:$A$783,$A344,СВЦЭМ!$B$39:$B$782,U$332)+'СЕТ СН'!$F$16</f>
        <v>#REF!</v>
      </c>
      <c r="V344" s="36" t="e">
        <f>SUMIFS(СВЦЭМ!#REF!,СВЦЭМ!$A$40:$A$783,$A344,СВЦЭМ!$B$39:$B$782,V$332)+'СЕТ СН'!$F$16</f>
        <v>#REF!</v>
      </c>
      <c r="W344" s="36" t="e">
        <f>SUMIFS(СВЦЭМ!#REF!,СВЦЭМ!$A$40:$A$783,$A344,СВЦЭМ!$B$39:$B$782,W$332)+'СЕТ СН'!$F$16</f>
        <v>#REF!</v>
      </c>
      <c r="X344" s="36" t="e">
        <f>SUMIFS(СВЦЭМ!#REF!,СВЦЭМ!$A$40:$A$783,$A344,СВЦЭМ!$B$39:$B$782,X$332)+'СЕТ СН'!$F$16</f>
        <v>#REF!</v>
      </c>
      <c r="Y344" s="36" t="e">
        <f>SUMIFS(СВЦЭМ!#REF!,СВЦЭМ!$A$40:$A$783,$A344,СВЦЭМ!$B$39:$B$782,Y$332)+'СЕТ СН'!$F$16</f>
        <v>#REF!</v>
      </c>
    </row>
    <row r="345" spans="1:25" ht="15.75" hidden="1" x14ac:dyDescent="0.2">
      <c r="A345" s="35">
        <f t="shared" si="9"/>
        <v>44299</v>
      </c>
      <c r="B345" s="36" t="e">
        <f>SUMIFS(СВЦЭМ!#REF!,СВЦЭМ!$A$40:$A$783,$A345,СВЦЭМ!$B$39:$B$782,B$332)+'СЕТ СН'!$F$16</f>
        <v>#REF!</v>
      </c>
      <c r="C345" s="36" t="e">
        <f>SUMIFS(СВЦЭМ!#REF!,СВЦЭМ!$A$40:$A$783,$A345,СВЦЭМ!$B$39:$B$782,C$332)+'СЕТ СН'!$F$16</f>
        <v>#REF!</v>
      </c>
      <c r="D345" s="36" t="e">
        <f>SUMIFS(СВЦЭМ!#REF!,СВЦЭМ!$A$40:$A$783,$A345,СВЦЭМ!$B$39:$B$782,D$332)+'СЕТ СН'!$F$16</f>
        <v>#REF!</v>
      </c>
      <c r="E345" s="36" t="e">
        <f>SUMIFS(СВЦЭМ!#REF!,СВЦЭМ!$A$40:$A$783,$A345,СВЦЭМ!$B$39:$B$782,E$332)+'СЕТ СН'!$F$16</f>
        <v>#REF!</v>
      </c>
      <c r="F345" s="36" t="e">
        <f>SUMIFS(СВЦЭМ!#REF!,СВЦЭМ!$A$40:$A$783,$A345,СВЦЭМ!$B$39:$B$782,F$332)+'СЕТ СН'!$F$16</f>
        <v>#REF!</v>
      </c>
      <c r="G345" s="36" t="e">
        <f>SUMIFS(СВЦЭМ!#REF!,СВЦЭМ!$A$40:$A$783,$A345,СВЦЭМ!$B$39:$B$782,G$332)+'СЕТ СН'!$F$16</f>
        <v>#REF!</v>
      </c>
      <c r="H345" s="36" t="e">
        <f>SUMIFS(СВЦЭМ!#REF!,СВЦЭМ!$A$40:$A$783,$A345,СВЦЭМ!$B$39:$B$782,H$332)+'СЕТ СН'!$F$16</f>
        <v>#REF!</v>
      </c>
      <c r="I345" s="36" t="e">
        <f>SUMIFS(СВЦЭМ!#REF!,СВЦЭМ!$A$40:$A$783,$A345,СВЦЭМ!$B$39:$B$782,I$332)+'СЕТ СН'!$F$16</f>
        <v>#REF!</v>
      </c>
      <c r="J345" s="36" t="e">
        <f>SUMIFS(СВЦЭМ!#REF!,СВЦЭМ!$A$40:$A$783,$A345,СВЦЭМ!$B$39:$B$782,J$332)+'СЕТ СН'!$F$16</f>
        <v>#REF!</v>
      </c>
      <c r="K345" s="36" t="e">
        <f>SUMIFS(СВЦЭМ!#REF!,СВЦЭМ!$A$40:$A$783,$A345,СВЦЭМ!$B$39:$B$782,K$332)+'СЕТ СН'!$F$16</f>
        <v>#REF!</v>
      </c>
      <c r="L345" s="36" t="e">
        <f>SUMIFS(СВЦЭМ!#REF!,СВЦЭМ!$A$40:$A$783,$A345,СВЦЭМ!$B$39:$B$782,L$332)+'СЕТ СН'!$F$16</f>
        <v>#REF!</v>
      </c>
      <c r="M345" s="36" t="e">
        <f>SUMIFS(СВЦЭМ!#REF!,СВЦЭМ!$A$40:$A$783,$A345,СВЦЭМ!$B$39:$B$782,M$332)+'СЕТ СН'!$F$16</f>
        <v>#REF!</v>
      </c>
      <c r="N345" s="36" t="e">
        <f>SUMIFS(СВЦЭМ!#REF!,СВЦЭМ!$A$40:$A$783,$A345,СВЦЭМ!$B$39:$B$782,N$332)+'СЕТ СН'!$F$16</f>
        <v>#REF!</v>
      </c>
      <c r="O345" s="36" t="e">
        <f>SUMIFS(СВЦЭМ!#REF!,СВЦЭМ!$A$40:$A$783,$A345,СВЦЭМ!$B$39:$B$782,O$332)+'СЕТ СН'!$F$16</f>
        <v>#REF!</v>
      </c>
      <c r="P345" s="36" t="e">
        <f>SUMIFS(СВЦЭМ!#REF!,СВЦЭМ!$A$40:$A$783,$A345,СВЦЭМ!$B$39:$B$782,P$332)+'СЕТ СН'!$F$16</f>
        <v>#REF!</v>
      </c>
      <c r="Q345" s="36" t="e">
        <f>SUMIFS(СВЦЭМ!#REF!,СВЦЭМ!$A$40:$A$783,$A345,СВЦЭМ!$B$39:$B$782,Q$332)+'СЕТ СН'!$F$16</f>
        <v>#REF!</v>
      </c>
      <c r="R345" s="36" t="e">
        <f>SUMIFS(СВЦЭМ!#REF!,СВЦЭМ!$A$40:$A$783,$A345,СВЦЭМ!$B$39:$B$782,R$332)+'СЕТ СН'!$F$16</f>
        <v>#REF!</v>
      </c>
      <c r="S345" s="36" t="e">
        <f>SUMIFS(СВЦЭМ!#REF!,СВЦЭМ!$A$40:$A$783,$A345,СВЦЭМ!$B$39:$B$782,S$332)+'СЕТ СН'!$F$16</f>
        <v>#REF!</v>
      </c>
      <c r="T345" s="36" t="e">
        <f>SUMIFS(СВЦЭМ!#REF!,СВЦЭМ!$A$40:$A$783,$A345,СВЦЭМ!$B$39:$B$782,T$332)+'СЕТ СН'!$F$16</f>
        <v>#REF!</v>
      </c>
      <c r="U345" s="36" t="e">
        <f>SUMIFS(СВЦЭМ!#REF!,СВЦЭМ!$A$40:$A$783,$A345,СВЦЭМ!$B$39:$B$782,U$332)+'СЕТ СН'!$F$16</f>
        <v>#REF!</v>
      </c>
      <c r="V345" s="36" t="e">
        <f>SUMIFS(СВЦЭМ!#REF!,СВЦЭМ!$A$40:$A$783,$A345,СВЦЭМ!$B$39:$B$782,V$332)+'СЕТ СН'!$F$16</f>
        <v>#REF!</v>
      </c>
      <c r="W345" s="36" t="e">
        <f>SUMIFS(СВЦЭМ!#REF!,СВЦЭМ!$A$40:$A$783,$A345,СВЦЭМ!$B$39:$B$782,W$332)+'СЕТ СН'!$F$16</f>
        <v>#REF!</v>
      </c>
      <c r="X345" s="36" t="e">
        <f>SUMIFS(СВЦЭМ!#REF!,СВЦЭМ!$A$40:$A$783,$A345,СВЦЭМ!$B$39:$B$782,X$332)+'СЕТ СН'!$F$16</f>
        <v>#REF!</v>
      </c>
      <c r="Y345" s="36" t="e">
        <f>SUMIFS(СВЦЭМ!#REF!,СВЦЭМ!$A$40:$A$783,$A345,СВЦЭМ!$B$39:$B$782,Y$332)+'СЕТ СН'!$F$16</f>
        <v>#REF!</v>
      </c>
    </row>
    <row r="346" spans="1:25" ht="15.75" hidden="1" x14ac:dyDescent="0.2">
      <c r="A346" s="35">
        <f t="shared" si="9"/>
        <v>44300</v>
      </c>
      <c r="B346" s="36" t="e">
        <f>SUMIFS(СВЦЭМ!#REF!,СВЦЭМ!$A$40:$A$783,$A346,СВЦЭМ!$B$39:$B$782,B$332)+'СЕТ СН'!$F$16</f>
        <v>#REF!</v>
      </c>
      <c r="C346" s="36" t="e">
        <f>SUMIFS(СВЦЭМ!#REF!,СВЦЭМ!$A$40:$A$783,$A346,СВЦЭМ!$B$39:$B$782,C$332)+'СЕТ СН'!$F$16</f>
        <v>#REF!</v>
      </c>
      <c r="D346" s="36" t="e">
        <f>SUMIFS(СВЦЭМ!#REF!,СВЦЭМ!$A$40:$A$783,$A346,СВЦЭМ!$B$39:$B$782,D$332)+'СЕТ СН'!$F$16</f>
        <v>#REF!</v>
      </c>
      <c r="E346" s="36" t="e">
        <f>SUMIFS(СВЦЭМ!#REF!,СВЦЭМ!$A$40:$A$783,$A346,СВЦЭМ!$B$39:$B$782,E$332)+'СЕТ СН'!$F$16</f>
        <v>#REF!</v>
      </c>
      <c r="F346" s="36" t="e">
        <f>SUMIFS(СВЦЭМ!#REF!,СВЦЭМ!$A$40:$A$783,$A346,СВЦЭМ!$B$39:$B$782,F$332)+'СЕТ СН'!$F$16</f>
        <v>#REF!</v>
      </c>
      <c r="G346" s="36" t="e">
        <f>SUMIFS(СВЦЭМ!#REF!,СВЦЭМ!$A$40:$A$783,$A346,СВЦЭМ!$B$39:$B$782,G$332)+'СЕТ СН'!$F$16</f>
        <v>#REF!</v>
      </c>
      <c r="H346" s="36" t="e">
        <f>SUMIFS(СВЦЭМ!#REF!,СВЦЭМ!$A$40:$A$783,$A346,СВЦЭМ!$B$39:$B$782,H$332)+'СЕТ СН'!$F$16</f>
        <v>#REF!</v>
      </c>
      <c r="I346" s="36" t="e">
        <f>SUMIFS(СВЦЭМ!#REF!,СВЦЭМ!$A$40:$A$783,$A346,СВЦЭМ!$B$39:$B$782,I$332)+'СЕТ СН'!$F$16</f>
        <v>#REF!</v>
      </c>
      <c r="J346" s="36" t="e">
        <f>SUMIFS(СВЦЭМ!#REF!,СВЦЭМ!$A$40:$A$783,$A346,СВЦЭМ!$B$39:$B$782,J$332)+'СЕТ СН'!$F$16</f>
        <v>#REF!</v>
      </c>
      <c r="K346" s="36" t="e">
        <f>SUMIFS(СВЦЭМ!#REF!,СВЦЭМ!$A$40:$A$783,$A346,СВЦЭМ!$B$39:$B$782,K$332)+'СЕТ СН'!$F$16</f>
        <v>#REF!</v>
      </c>
      <c r="L346" s="36" t="e">
        <f>SUMIFS(СВЦЭМ!#REF!,СВЦЭМ!$A$40:$A$783,$A346,СВЦЭМ!$B$39:$B$782,L$332)+'СЕТ СН'!$F$16</f>
        <v>#REF!</v>
      </c>
      <c r="M346" s="36" t="e">
        <f>SUMIFS(СВЦЭМ!#REF!,СВЦЭМ!$A$40:$A$783,$A346,СВЦЭМ!$B$39:$B$782,M$332)+'СЕТ СН'!$F$16</f>
        <v>#REF!</v>
      </c>
      <c r="N346" s="36" t="e">
        <f>SUMIFS(СВЦЭМ!#REF!,СВЦЭМ!$A$40:$A$783,$A346,СВЦЭМ!$B$39:$B$782,N$332)+'СЕТ СН'!$F$16</f>
        <v>#REF!</v>
      </c>
      <c r="O346" s="36" t="e">
        <f>SUMIFS(СВЦЭМ!#REF!,СВЦЭМ!$A$40:$A$783,$A346,СВЦЭМ!$B$39:$B$782,O$332)+'СЕТ СН'!$F$16</f>
        <v>#REF!</v>
      </c>
      <c r="P346" s="36" t="e">
        <f>SUMIFS(СВЦЭМ!#REF!,СВЦЭМ!$A$40:$A$783,$A346,СВЦЭМ!$B$39:$B$782,P$332)+'СЕТ СН'!$F$16</f>
        <v>#REF!</v>
      </c>
      <c r="Q346" s="36" t="e">
        <f>SUMIFS(СВЦЭМ!#REF!,СВЦЭМ!$A$40:$A$783,$A346,СВЦЭМ!$B$39:$B$782,Q$332)+'СЕТ СН'!$F$16</f>
        <v>#REF!</v>
      </c>
      <c r="R346" s="36" t="e">
        <f>SUMIFS(СВЦЭМ!#REF!,СВЦЭМ!$A$40:$A$783,$A346,СВЦЭМ!$B$39:$B$782,R$332)+'СЕТ СН'!$F$16</f>
        <v>#REF!</v>
      </c>
      <c r="S346" s="36" t="e">
        <f>SUMIFS(СВЦЭМ!#REF!,СВЦЭМ!$A$40:$A$783,$A346,СВЦЭМ!$B$39:$B$782,S$332)+'СЕТ СН'!$F$16</f>
        <v>#REF!</v>
      </c>
      <c r="T346" s="36" t="e">
        <f>SUMIFS(СВЦЭМ!#REF!,СВЦЭМ!$A$40:$A$783,$A346,СВЦЭМ!$B$39:$B$782,T$332)+'СЕТ СН'!$F$16</f>
        <v>#REF!</v>
      </c>
      <c r="U346" s="36" t="e">
        <f>SUMIFS(СВЦЭМ!#REF!,СВЦЭМ!$A$40:$A$783,$A346,СВЦЭМ!$B$39:$B$782,U$332)+'СЕТ СН'!$F$16</f>
        <v>#REF!</v>
      </c>
      <c r="V346" s="36" t="e">
        <f>SUMIFS(СВЦЭМ!#REF!,СВЦЭМ!$A$40:$A$783,$A346,СВЦЭМ!$B$39:$B$782,V$332)+'СЕТ СН'!$F$16</f>
        <v>#REF!</v>
      </c>
      <c r="W346" s="36" t="e">
        <f>SUMIFS(СВЦЭМ!#REF!,СВЦЭМ!$A$40:$A$783,$A346,СВЦЭМ!$B$39:$B$782,W$332)+'СЕТ СН'!$F$16</f>
        <v>#REF!</v>
      </c>
      <c r="X346" s="36" t="e">
        <f>SUMIFS(СВЦЭМ!#REF!,СВЦЭМ!$A$40:$A$783,$A346,СВЦЭМ!$B$39:$B$782,X$332)+'СЕТ СН'!$F$16</f>
        <v>#REF!</v>
      </c>
      <c r="Y346" s="36" t="e">
        <f>SUMIFS(СВЦЭМ!#REF!,СВЦЭМ!$A$40:$A$783,$A346,СВЦЭМ!$B$39:$B$782,Y$332)+'СЕТ СН'!$F$16</f>
        <v>#REF!</v>
      </c>
    </row>
    <row r="347" spans="1:25" ht="15.75" hidden="1" x14ac:dyDescent="0.2">
      <c r="A347" s="35">
        <f t="shared" si="9"/>
        <v>44301</v>
      </c>
      <c r="B347" s="36" t="e">
        <f>SUMIFS(СВЦЭМ!#REF!,СВЦЭМ!$A$40:$A$783,$A347,СВЦЭМ!$B$39:$B$782,B$332)+'СЕТ СН'!$F$16</f>
        <v>#REF!</v>
      </c>
      <c r="C347" s="36" t="e">
        <f>SUMIFS(СВЦЭМ!#REF!,СВЦЭМ!$A$40:$A$783,$A347,СВЦЭМ!$B$39:$B$782,C$332)+'СЕТ СН'!$F$16</f>
        <v>#REF!</v>
      </c>
      <c r="D347" s="36" t="e">
        <f>SUMIFS(СВЦЭМ!#REF!,СВЦЭМ!$A$40:$A$783,$A347,СВЦЭМ!$B$39:$B$782,D$332)+'СЕТ СН'!$F$16</f>
        <v>#REF!</v>
      </c>
      <c r="E347" s="36" t="e">
        <f>SUMIFS(СВЦЭМ!#REF!,СВЦЭМ!$A$40:$A$783,$A347,СВЦЭМ!$B$39:$B$782,E$332)+'СЕТ СН'!$F$16</f>
        <v>#REF!</v>
      </c>
      <c r="F347" s="36" t="e">
        <f>SUMIFS(СВЦЭМ!#REF!,СВЦЭМ!$A$40:$A$783,$A347,СВЦЭМ!$B$39:$B$782,F$332)+'СЕТ СН'!$F$16</f>
        <v>#REF!</v>
      </c>
      <c r="G347" s="36" t="e">
        <f>SUMIFS(СВЦЭМ!#REF!,СВЦЭМ!$A$40:$A$783,$A347,СВЦЭМ!$B$39:$B$782,G$332)+'СЕТ СН'!$F$16</f>
        <v>#REF!</v>
      </c>
      <c r="H347" s="36" t="e">
        <f>SUMIFS(СВЦЭМ!#REF!,СВЦЭМ!$A$40:$A$783,$A347,СВЦЭМ!$B$39:$B$782,H$332)+'СЕТ СН'!$F$16</f>
        <v>#REF!</v>
      </c>
      <c r="I347" s="36" t="e">
        <f>SUMIFS(СВЦЭМ!#REF!,СВЦЭМ!$A$40:$A$783,$A347,СВЦЭМ!$B$39:$B$782,I$332)+'СЕТ СН'!$F$16</f>
        <v>#REF!</v>
      </c>
      <c r="J347" s="36" t="e">
        <f>SUMIFS(СВЦЭМ!#REF!,СВЦЭМ!$A$40:$A$783,$A347,СВЦЭМ!$B$39:$B$782,J$332)+'СЕТ СН'!$F$16</f>
        <v>#REF!</v>
      </c>
      <c r="K347" s="36" t="e">
        <f>SUMIFS(СВЦЭМ!#REF!,СВЦЭМ!$A$40:$A$783,$A347,СВЦЭМ!$B$39:$B$782,K$332)+'СЕТ СН'!$F$16</f>
        <v>#REF!</v>
      </c>
      <c r="L347" s="36" t="e">
        <f>SUMIFS(СВЦЭМ!#REF!,СВЦЭМ!$A$40:$A$783,$A347,СВЦЭМ!$B$39:$B$782,L$332)+'СЕТ СН'!$F$16</f>
        <v>#REF!</v>
      </c>
      <c r="M347" s="36" t="e">
        <f>SUMIFS(СВЦЭМ!#REF!,СВЦЭМ!$A$40:$A$783,$A347,СВЦЭМ!$B$39:$B$782,M$332)+'СЕТ СН'!$F$16</f>
        <v>#REF!</v>
      </c>
      <c r="N347" s="36" t="e">
        <f>SUMIFS(СВЦЭМ!#REF!,СВЦЭМ!$A$40:$A$783,$A347,СВЦЭМ!$B$39:$B$782,N$332)+'СЕТ СН'!$F$16</f>
        <v>#REF!</v>
      </c>
      <c r="O347" s="36" t="e">
        <f>SUMIFS(СВЦЭМ!#REF!,СВЦЭМ!$A$40:$A$783,$A347,СВЦЭМ!$B$39:$B$782,O$332)+'СЕТ СН'!$F$16</f>
        <v>#REF!</v>
      </c>
      <c r="P347" s="36" t="e">
        <f>SUMIFS(СВЦЭМ!#REF!,СВЦЭМ!$A$40:$A$783,$A347,СВЦЭМ!$B$39:$B$782,P$332)+'СЕТ СН'!$F$16</f>
        <v>#REF!</v>
      </c>
      <c r="Q347" s="36" t="e">
        <f>SUMIFS(СВЦЭМ!#REF!,СВЦЭМ!$A$40:$A$783,$A347,СВЦЭМ!$B$39:$B$782,Q$332)+'СЕТ СН'!$F$16</f>
        <v>#REF!</v>
      </c>
      <c r="R347" s="36" t="e">
        <f>SUMIFS(СВЦЭМ!#REF!,СВЦЭМ!$A$40:$A$783,$A347,СВЦЭМ!$B$39:$B$782,R$332)+'СЕТ СН'!$F$16</f>
        <v>#REF!</v>
      </c>
      <c r="S347" s="36" t="e">
        <f>SUMIFS(СВЦЭМ!#REF!,СВЦЭМ!$A$40:$A$783,$A347,СВЦЭМ!$B$39:$B$782,S$332)+'СЕТ СН'!$F$16</f>
        <v>#REF!</v>
      </c>
      <c r="T347" s="36" t="e">
        <f>SUMIFS(СВЦЭМ!#REF!,СВЦЭМ!$A$40:$A$783,$A347,СВЦЭМ!$B$39:$B$782,T$332)+'СЕТ СН'!$F$16</f>
        <v>#REF!</v>
      </c>
      <c r="U347" s="36" t="e">
        <f>SUMIFS(СВЦЭМ!#REF!,СВЦЭМ!$A$40:$A$783,$A347,СВЦЭМ!$B$39:$B$782,U$332)+'СЕТ СН'!$F$16</f>
        <v>#REF!</v>
      </c>
      <c r="V347" s="36" t="e">
        <f>SUMIFS(СВЦЭМ!#REF!,СВЦЭМ!$A$40:$A$783,$A347,СВЦЭМ!$B$39:$B$782,V$332)+'СЕТ СН'!$F$16</f>
        <v>#REF!</v>
      </c>
      <c r="W347" s="36" t="e">
        <f>SUMIFS(СВЦЭМ!#REF!,СВЦЭМ!$A$40:$A$783,$A347,СВЦЭМ!$B$39:$B$782,W$332)+'СЕТ СН'!$F$16</f>
        <v>#REF!</v>
      </c>
      <c r="X347" s="36" t="e">
        <f>SUMIFS(СВЦЭМ!#REF!,СВЦЭМ!$A$40:$A$783,$A347,СВЦЭМ!$B$39:$B$782,X$332)+'СЕТ СН'!$F$16</f>
        <v>#REF!</v>
      </c>
      <c r="Y347" s="36" t="e">
        <f>SUMIFS(СВЦЭМ!#REF!,СВЦЭМ!$A$40:$A$783,$A347,СВЦЭМ!$B$39:$B$782,Y$332)+'СЕТ СН'!$F$16</f>
        <v>#REF!</v>
      </c>
    </row>
    <row r="348" spans="1:25" ht="15.75" hidden="1" x14ac:dyDescent="0.2">
      <c r="A348" s="35">
        <f t="shared" si="9"/>
        <v>44302</v>
      </c>
      <c r="B348" s="36" t="e">
        <f>SUMIFS(СВЦЭМ!#REF!,СВЦЭМ!$A$40:$A$783,$A348,СВЦЭМ!$B$39:$B$782,B$332)+'СЕТ СН'!$F$16</f>
        <v>#REF!</v>
      </c>
      <c r="C348" s="36" t="e">
        <f>SUMIFS(СВЦЭМ!#REF!,СВЦЭМ!$A$40:$A$783,$A348,СВЦЭМ!$B$39:$B$782,C$332)+'СЕТ СН'!$F$16</f>
        <v>#REF!</v>
      </c>
      <c r="D348" s="36" t="e">
        <f>SUMIFS(СВЦЭМ!#REF!,СВЦЭМ!$A$40:$A$783,$A348,СВЦЭМ!$B$39:$B$782,D$332)+'СЕТ СН'!$F$16</f>
        <v>#REF!</v>
      </c>
      <c r="E348" s="36" t="e">
        <f>SUMIFS(СВЦЭМ!#REF!,СВЦЭМ!$A$40:$A$783,$A348,СВЦЭМ!$B$39:$B$782,E$332)+'СЕТ СН'!$F$16</f>
        <v>#REF!</v>
      </c>
      <c r="F348" s="36" t="e">
        <f>SUMIFS(СВЦЭМ!#REF!,СВЦЭМ!$A$40:$A$783,$A348,СВЦЭМ!$B$39:$B$782,F$332)+'СЕТ СН'!$F$16</f>
        <v>#REF!</v>
      </c>
      <c r="G348" s="36" t="e">
        <f>SUMIFS(СВЦЭМ!#REF!,СВЦЭМ!$A$40:$A$783,$A348,СВЦЭМ!$B$39:$B$782,G$332)+'СЕТ СН'!$F$16</f>
        <v>#REF!</v>
      </c>
      <c r="H348" s="36" t="e">
        <f>SUMIFS(СВЦЭМ!#REF!,СВЦЭМ!$A$40:$A$783,$A348,СВЦЭМ!$B$39:$B$782,H$332)+'СЕТ СН'!$F$16</f>
        <v>#REF!</v>
      </c>
      <c r="I348" s="36" t="e">
        <f>SUMIFS(СВЦЭМ!#REF!,СВЦЭМ!$A$40:$A$783,$A348,СВЦЭМ!$B$39:$B$782,I$332)+'СЕТ СН'!$F$16</f>
        <v>#REF!</v>
      </c>
      <c r="J348" s="36" t="e">
        <f>SUMIFS(СВЦЭМ!#REF!,СВЦЭМ!$A$40:$A$783,$A348,СВЦЭМ!$B$39:$B$782,J$332)+'СЕТ СН'!$F$16</f>
        <v>#REF!</v>
      </c>
      <c r="K348" s="36" t="e">
        <f>SUMIFS(СВЦЭМ!#REF!,СВЦЭМ!$A$40:$A$783,$A348,СВЦЭМ!$B$39:$B$782,K$332)+'СЕТ СН'!$F$16</f>
        <v>#REF!</v>
      </c>
      <c r="L348" s="36" t="e">
        <f>SUMIFS(СВЦЭМ!#REF!,СВЦЭМ!$A$40:$A$783,$A348,СВЦЭМ!$B$39:$B$782,L$332)+'СЕТ СН'!$F$16</f>
        <v>#REF!</v>
      </c>
      <c r="M348" s="36" t="e">
        <f>SUMIFS(СВЦЭМ!#REF!,СВЦЭМ!$A$40:$A$783,$A348,СВЦЭМ!$B$39:$B$782,M$332)+'СЕТ СН'!$F$16</f>
        <v>#REF!</v>
      </c>
      <c r="N348" s="36" t="e">
        <f>SUMIFS(СВЦЭМ!#REF!,СВЦЭМ!$A$40:$A$783,$A348,СВЦЭМ!$B$39:$B$782,N$332)+'СЕТ СН'!$F$16</f>
        <v>#REF!</v>
      </c>
      <c r="O348" s="36" t="e">
        <f>SUMIFS(СВЦЭМ!#REF!,СВЦЭМ!$A$40:$A$783,$A348,СВЦЭМ!$B$39:$B$782,O$332)+'СЕТ СН'!$F$16</f>
        <v>#REF!</v>
      </c>
      <c r="P348" s="36" t="e">
        <f>SUMIFS(СВЦЭМ!#REF!,СВЦЭМ!$A$40:$A$783,$A348,СВЦЭМ!$B$39:$B$782,P$332)+'СЕТ СН'!$F$16</f>
        <v>#REF!</v>
      </c>
      <c r="Q348" s="36" t="e">
        <f>SUMIFS(СВЦЭМ!#REF!,СВЦЭМ!$A$40:$A$783,$A348,СВЦЭМ!$B$39:$B$782,Q$332)+'СЕТ СН'!$F$16</f>
        <v>#REF!</v>
      </c>
      <c r="R348" s="36" t="e">
        <f>SUMIFS(СВЦЭМ!#REF!,СВЦЭМ!$A$40:$A$783,$A348,СВЦЭМ!$B$39:$B$782,R$332)+'СЕТ СН'!$F$16</f>
        <v>#REF!</v>
      </c>
      <c r="S348" s="36" t="e">
        <f>SUMIFS(СВЦЭМ!#REF!,СВЦЭМ!$A$40:$A$783,$A348,СВЦЭМ!$B$39:$B$782,S$332)+'СЕТ СН'!$F$16</f>
        <v>#REF!</v>
      </c>
      <c r="T348" s="36" t="e">
        <f>SUMIFS(СВЦЭМ!#REF!,СВЦЭМ!$A$40:$A$783,$A348,СВЦЭМ!$B$39:$B$782,T$332)+'СЕТ СН'!$F$16</f>
        <v>#REF!</v>
      </c>
      <c r="U348" s="36" t="e">
        <f>SUMIFS(СВЦЭМ!#REF!,СВЦЭМ!$A$40:$A$783,$A348,СВЦЭМ!$B$39:$B$782,U$332)+'СЕТ СН'!$F$16</f>
        <v>#REF!</v>
      </c>
      <c r="V348" s="36" t="e">
        <f>SUMIFS(СВЦЭМ!#REF!,СВЦЭМ!$A$40:$A$783,$A348,СВЦЭМ!$B$39:$B$782,V$332)+'СЕТ СН'!$F$16</f>
        <v>#REF!</v>
      </c>
      <c r="W348" s="36" t="e">
        <f>SUMIFS(СВЦЭМ!#REF!,СВЦЭМ!$A$40:$A$783,$A348,СВЦЭМ!$B$39:$B$782,W$332)+'СЕТ СН'!$F$16</f>
        <v>#REF!</v>
      </c>
      <c r="X348" s="36" t="e">
        <f>SUMIFS(СВЦЭМ!#REF!,СВЦЭМ!$A$40:$A$783,$A348,СВЦЭМ!$B$39:$B$782,X$332)+'СЕТ СН'!$F$16</f>
        <v>#REF!</v>
      </c>
      <c r="Y348" s="36" t="e">
        <f>SUMIFS(СВЦЭМ!#REF!,СВЦЭМ!$A$40:$A$783,$A348,СВЦЭМ!$B$39:$B$782,Y$332)+'СЕТ СН'!$F$16</f>
        <v>#REF!</v>
      </c>
    </row>
    <row r="349" spans="1:25" ht="15.75" hidden="1" x14ac:dyDescent="0.2">
      <c r="A349" s="35">
        <f t="shared" si="9"/>
        <v>44303</v>
      </c>
      <c r="B349" s="36" t="e">
        <f>SUMIFS(СВЦЭМ!#REF!,СВЦЭМ!$A$40:$A$783,$A349,СВЦЭМ!$B$39:$B$782,B$332)+'СЕТ СН'!$F$16</f>
        <v>#REF!</v>
      </c>
      <c r="C349" s="36" t="e">
        <f>SUMIFS(СВЦЭМ!#REF!,СВЦЭМ!$A$40:$A$783,$A349,СВЦЭМ!$B$39:$B$782,C$332)+'СЕТ СН'!$F$16</f>
        <v>#REF!</v>
      </c>
      <c r="D349" s="36" t="e">
        <f>SUMIFS(СВЦЭМ!#REF!,СВЦЭМ!$A$40:$A$783,$A349,СВЦЭМ!$B$39:$B$782,D$332)+'СЕТ СН'!$F$16</f>
        <v>#REF!</v>
      </c>
      <c r="E349" s="36" t="e">
        <f>SUMIFS(СВЦЭМ!#REF!,СВЦЭМ!$A$40:$A$783,$A349,СВЦЭМ!$B$39:$B$782,E$332)+'СЕТ СН'!$F$16</f>
        <v>#REF!</v>
      </c>
      <c r="F349" s="36" t="e">
        <f>SUMIFS(СВЦЭМ!#REF!,СВЦЭМ!$A$40:$A$783,$A349,СВЦЭМ!$B$39:$B$782,F$332)+'СЕТ СН'!$F$16</f>
        <v>#REF!</v>
      </c>
      <c r="G349" s="36" t="e">
        <f>SUMIFS(СВЦЭМ!#REF!,СВЦЭМ!$A$40:$A$783,$A349,СВЦЭМ!$B$39:$B$782,G$332)+'СЕТ СН'!$F$16</f>
        <v>#REF!</v>
      </c>
      <c r="H349" s="36" t="e">
        <f>SUMIFS(СВЦЭМ!#REF!,СВЦЭМ!$A$40:$A$783,$A349,СВЦЭМ!$B$39:$B$782,H$332)+'СЕТ СН'!$F$16</f>
        <v>#REF!</v>
      </c>
      <c r="I349" s="36" t="e">
        <f>SUMIFS(СВЦЭМ!#REF!,СВЦЭМ!$A$40:$A$783,$A349,СВЦЭМ!$B$39:$B$782,I$332)+'СЕТ СН'!$F$16</f>
        <v>#REF!</v>
      </c>
      <c r="J349" s="36" t="e">
        <f>SUMIFS(СВЦЭМ!#REF!,СВЦЭМ!$A$40:$A$783,$A349,СВЦЭМ!$B$39:$B$782,J$332)+'СЕТ СН'!$F$16</f>
        <v>#REF!</v>
      </c>
      <c r="K349" s="36" t="e">
        <f>SUMIFS(СВЦЭМ!#REF!,СВЦЭМ!$A$40:$A$783,$A349,СВЦЭМ!$B$39:$B$782,K$332)+'СЕТ СН'!$F$16</f>
        <v>#REF!</v>
      </c>
      <c r="L349" s="36" t="e">
        <f>SUMIFS(СВЦЭМ!#REF!,СВЦЭМ!$A$40:$A$783,$A349,СВЦЭМ!$B$39:$B$782,L$332)+'СЕТ СН'!$F$16</f>
        <v>#REF!</v>
      </c>
      <c r="M349" s="36" t="e">
        <f>SUMIFS(СВЦЭМ!#REF!,СВЦЭМ!$A$40:$A$783,$A349,СВЦЭМ!$B$39:$B$782,M$332)+'СЕТ СН'!$F$16</f>
        <v>#REF!</v>
      </c>
      <c r="N349" s="36" t="e">
        <f>SUMIFS(СВЦЭМ!#REF!,СВЦЭМ!$A$40:$A$783,$A349,СВЦЭМ!$B$39:$B$782,N$332)+'СЕТ СН'!$F$16</f>
        <v>#REF!</v>
      </c>
      <c r="O349" s="36" t="e">
        <f>SUMIFS(СВЦЭМ!#REF!,СВЦЭМ!$A$40:$A$783,$A349,СВЦЭМ!$B$39:$B$782,O$332)+'СЕТ СН'!$F$16</f>
        <v>#REF!</v>
      </c>
      <c r="P349" s="36" t="e">
        <f>SUMIFS(СВЦЭМ!#REF!,СВЦЭМ!$A$40:$A$783,$A349,СВЦЭМ!$B$39:$B$782,P$332)+'СЕТ СН'!$F$16</f>
        <v>#REF!</v>
      </c>
      <c r="Q349" s="36" t="e">
        <f>SUMIFS(СВЦЭМ!#REF!,СВЦЭМ!$A$40:$A$783,$A349,СВЦЭМ!$B$39:$B$782,Q$332)+'СЕТ СН'!$F$16</f>
        <v>#REF!</v>
      </c>
      <c r="R349" s="36" t="e">
        <f>SUMIFS(СВЦЭМ!#REF!,СВЦЭМ!$A$40:$A$783,$A349,СВЦЭМ!$B$39:$B$782,R$332)+'СЕТ СН'!$F$16</f>
        <v>#REF!</v>
      </c>
      <c r="S349" s="36" t="e">
        <f>SUMIFS(СВЦЭМ!#REF!,СВЦЭМ!$A$40:$A$783,$A349,СВЦЭМ!$B$39:$B$782,S$332)+'СЕТ СН'!$F$16</f>
        <v>#REF!</v>
      </c>
      <c r="T349" s="36" t="e">
        <f>SUMIFS(СВЦЭМ!#REF!,СВЦЭМ!$A$40:$A$783,$A349,СВЦЭМ!$B$39:$B$782,T$332)+'СЕТ СН'!$F$16</f>
        <v>#REF!</v>
      </c>
      <c r="U349" s="36" t="e">
        <f>SUMIFS(СВЦЭМ!#REF!,СВЦЭМ!$A$40:$A$783,$A349,СВЦЭМ!$B$39:$B$782,U$332)+'СЕТ СН'!$F$16</f>
        <v>#REF!</v>
      </c>
      <c r="V349" s="36" t="e">
        <f>SUMIFS(СВЦЭМ!#REF!,СВЦЭМ!$A$40:$A$783,$A349,СВЦЭМ!$B$39:$B$782,V$332)+'СЕТ СН'!$F$16</f>
        <v>#REF!</v>
      </c>
      <c r="W349" s="36" t="e">
        <f>SUMIFS(СВЦЭМ!#REF!,СВЦЭМ!$A$40:$A$783,$A349,СВЦЭМ!$B$39:$B$782,W$332)+'СЕТ СН'!$F$16</f>
        <v>#REF!</v>
      </c>
      <c r="X349" s="36" t="e">
        <f>SUMIFS(СВЦЭМ!#REF!,СВЦЭМ!$A$40:$A$783,$A349,СВЦЭМ!$B$39:$B$782,X$332)+'СЕТ СН'!$F$16</f>
        <v>#REF!</v>
      </c>
      <c r="Y349" s="36" t="e">
        <f>SUMIFS(СВЦЭМ!#REF!,СВЦЭМ!$A$40:$A$783,$A349,СВЦЭМ!$B$39:$B$782,Y$332)+'СЕТ СН'!$F$16</f>
        <v>#REF!</v>
      </c>
    </row>
    <row r="350" spans="1:25" ht="15.75" hidden="1" x14ac:dyDescent="0.2">
      <c r="A350" s="35">
        <f t="shared" si="9"/>
        <v>44304</v>
      </c>
      <c r="B350" s="36" t="e">
        <f>SUMIFS(СВЦЭМ!#REF!,СВЦЭМ!$A$40:$A$783,$A350,СВЦЭМ!$B$39:$B$782,B$332)+'СЕТ СН'!$F$16</f>
        <v>#REF!</v>
      </c>
      <c r="C350" s="36" t="e">
        <f>SUMIFS(СВЦЭМ!#REF!,СВЦЭМ!$A$40:$A$783,$A350,СВЦЭМ!$B$39:$B$782,C$332)+'СЕТ СН'!$F$16</f>
        <v>#REF!</v>
      </c>
      <c r="D350" s="36" t="e">
        <f>SUMIFS(СВЦЭМ!#REF!,СВЦЭМ!$A$40:$A$783,$A350,СВЦЭМ!$B$39:$B$782,D$332)+'СЕТ СН'!$F$16</f>
        <v>#REF!</v>
      </c>
      <c r="E350" s="36" t="e">
        <f>SUMIFS(СВЦЭМ!#REF!,СВЦЭМ!$A$40:$A$783,$A350,СВЦЭМ!$B$39:$B$782,E$332)+'СЕТ СН'!$F$16</f>
        <v>#REF!</v>
      </c>
      <c r="F350" s="36" t="e">
        <f>SUMIFS(СВЦЭМ!#REF!,СВЦЭМ!$A$40:$A$783,$A350,СВЦЭМ!$B$39:$B$782,F$332)+'СЕТ СН'!$F$16</f>
        <v>#REF!</v>
      </c>
      <c r="G350" s="36" t="e">
        <f>SUMIFS(СВЦЭМ!#REF!,СВЦЭМ!$A$40:$A$783,$A350,СВЦЭМ!$B$39:$B$782,G$332)+'СЕТ СН'!$F$16</f>
        <v>#REF!</v>
      </c>
      <c r="H350" s="36" t="e">
        <f>SUMIFS(СВЦЭМ!#REF!,СВЦЭМ!$A$40:$A$783,$A350,СВЦЭМ!$B$39:$B$782,H$332)+'СЕТ СН'!$F$16</f>
        <v>#REF!</v>
      </c>
      <c r="I350" s="36" t="e">
        <f>SUMIFS(СВЦЭМ!#REF!,СВЦЭМ!$A$40:$A$783,$A350,СВЦЭМ!$B$39:$B$782,I$332)+'СЕТ СН'!$F$16</f>
        <v>#REF!</v>
      </c>
      <c r="J350" s="36" t="e">
        <f>SUMIFS(СВЦЭМ!#REF!,СВЦЭМ!$A$40:$A$783,$A350,СВЦЭМ!$B$39:$B$782,J$332)+'СЕТ СН'!$F$16</f>
        <v>#REF!</v>
      </c>
      <c r="K350" s="36" t="e">
        <f>SUMIFS(СВЦЭМ!#REF!,СВЦЭМ!$A$40:$A$783,$A350,СВЦЭМ!$B$39:$B$782,K$332)+'СЕТ СН'!$F$16</f>
        <v>#REF!</v>
      </c>
      <c r="L350" s="36" t="e">
        <f>SUMIFS(СВЦЭМ!#REF!,СВЦЭМ!$A$40:$A$783,$A350,СВЦЭМ!$B$39:$B$782,L$332)+'СЕТ СН'!$F$16</f>
        <v>#REF!</v>
      </c>
      <c r="M350" s="36" t="e">
        <f>SUMIFS(СВЦЭМ!#REF!,СВЦЭМ!$A$40:$A$783,$A350,СВЦЭМ!$B$39:$B$782,M$332)+'СЕТ СН'!$F$16</f>
        <v>#REF!</v>
      </c>
      <c r="N350" s="36" t="e">
        <f>SUMIFS(СВЦЭМ!#REF!,СВЦЭМ!$A$40:$A$783,$A350,СВЦЭМ!$B$39:$B$782,N$332)+'СЕТ СН'!$F$16</f>
        <v>#REF!</v>
      </c>
      <c r="O350" s="36" t="e">
        <f>SUMIFS(СВЦЭМ!#REF!,СВЦЭМ!$A$40:$A$783,$A350,СВЦЭМ!$B$39:$B$782,O$332)+'СЕТ СН'!$F$16</f>
        <v>#REF!</v>
      </c>
      <c r="P350" s="36" t="e">
        <f>SUMIFS(СВЦЭМ!#REF!,СВЦЭМ!$A$40:$A$783,$A350,СВЦЭМ!$B$39:$B$782,P$332)+'СЕТ СН'!$F$16</f>
        <v>#REF!</v>
      </c>
      <c r="Q350" s="36" t="e">
        <f>SUMIFS(СВЦЭМ!#REF!,СВЦЭМ!$A$40:$A$783,$A350,СВЦЭМ!$B$39:$B$782,Q$332)+'СЕТ СН'!$F$16</f>
        <v>#REF!</v>
      </c>
      <c r="R350" s="36" t="e">
        <f>SUMIFS(СВЦЭМ!#REF!,СВЦЭМ!$A$40:$A$783,$A350,СВЦЭМ!$B$39:$B$782,R$332)+'СЕТ СН'!$F$16</f>
        <v>#REF!</v>
      </c>
      <c r="S350" s="36" t="e">
        <f>SUMIFS(СВЦЭМ!#REF!,СВЦЭМ!$A$40:$A$783,$A350,СВЦЭМ!$B$39:$B$782,S$332)+'СЕТ СН'!$F$16</f>
        <v>#REF!</v>
      </c>
      <c r="T350" s="36" t="e">
        <f>SUMIFS(СВЦЭМ!#REF!,СВЦЭМ!$A$40:$A$783,$A350,СВЦЭМ!$B$39:$B$782,T$332)+'СЕТ СН'!$F$16</f>
        <v>#REF!</v>
      </c>
      <c r="U350" s="36" t="e">
        <f>SUMIFS(СВЦЭМ!#REF!,СВЦЭМ!$A$40:$A$783,$A350,СВЦЭМ!$B$39:$B$782,U$332)+'СЕТ СН'!$F$16</f>
        <v>#REF!</v>
      </c>
      <c r="V350" s="36" t="e">
        <f>SUMIFS(СВЦЭМ!#REF!,СВЦЭМ!$A$40:$A$783,$A350,СВЦЭМ!$B$39:$B$782,V$332)+'СЕТ СН'!$F$16</f>
        <v>#REF!</v>
      </c>
      <c r="W350" s="36" t="e">
        <f>SUMIFS(СВЦЭМ!#REF!,СВЦЭМ!$A$40:$A$783,$A350,СВЦЭМ!$B$39:$B$782,W$332)+'СЕТ СН'!$F$16</f>
        <v>#REF!</v>
      </c>
      <c r="X350" s="36" t="e">
        <f>SUMIFS(СВЦЭМ!#REF!,СВЦЭМ!$A$40:$A$783,$A350,СВЦЭМ!$B$39:$B$782,X$332)+'СЕТ СН'!$F$16</f>
        <v>#REF!</v>
      </c>
      <c r="Y350" s="36" t="e">
        <f>SUMIFS(СВЦЭМ!#REF!,СВЦЭМ!$A$40:$A$783,$A350,СВЦЭМ!$B$39:$B$782,Y$332)+'СЕТ СН'!$F$16</f>
        <v>#REF!</v>
      </c>
    </row>
    <row r="351" spans="1:25" ht="15.75" hidden="1" x14ac:dyDescent="0.2">
      <c r="A351" s="35">
        <f t="shared" si="9"/>
        <v>44305</v>
      </c>
      <c r="B351" s="36" t="e">
        <f>SUMIFS(СВЦЭМ!#REF!,СВЦЭМ!$A$40:$A$783,$A351,СВЦЭМ!$B$39:$B$782,B$332)+'СЕТ СН'!$F$16</f>
        <v>#REF!</v>
      </c>
      <c r="C351" s="36" t="e">
        <f>SUMIFS(СВЦЭМ!#REF!,СВЦЭМ!$A$40:$A$783,$A351,СВЦЭМ!$B$39:$B$782,C$332)+'СЕТ СН'!$F$16</f>
        <v>#REF!</v>
      </c>
      <c r="D351" s="36" t="e">
        <f>SUMIFS(СВЦЭМ!#REF!,СВЦЭМ!$A$40:$A$783,$A351,СВЦЭМ!$B$39:$B$782,D$332)+'СЕТ СН'!$F$16</f>
        <v>#REF!</v>
      </c>
      <c r="E351" s="36" t="e">
        <f>SUMIFS(СВЦЭМ!#REF!,СВЦЭМ!$A$40:$A$783,$A351,СВЦЭМ!$B$39:$B$782,E$332)+'СЕТ СН'!$F$16</f>
        <v>#REF!</v>
      </c>
      <c r="F351" s="36" t="e">
        <f>SUMIFS(СВЦЭМ!#REF!,СВЦЭМ!$A$40:$A$783,$A351,СВЦЭМ!$B$39:$B$782,F$332)+'СЕТ СН'!$F$16</f>
        <v>#REF!</v>
      </c>
      <c r="G351" s="36" t="e">
        <f>SUMIFS(СВЦЭМ!#REF!,СВЦЭМ!$A$40:$A$783,$A351,СВЦЭМ!$B$39:$B$782,G$332)+'СЕТ СН'!$F$16</f>
        <v>#REF!</v>
      </c>
      <c r="H351" s="36" t="e">
        <f>SUMIFS(СВЦЭМ!#REF!,СВЦЭМ!$A$40:$A$783,$A351,СВЦЭМ!$B$39:$B$782,H$332)+'СЕТ СН'!$F$16</f>
        <v>#REF!</v>
      </c>
      <c r="I351" s="36" t="e">
        <f>SUMIFS(СВЦЭМ!#REF!,СВЦЭМ!$A$40:$A$783,$A351,СВЦЭМ!$B$39:$B$782,I$332)+'СЕТ СН'!$F$16</f>
        <v>#REF!</v>
      </c>
      <c r="J351" s="36" t="e">
        <f>SUMIFS(СВЦЭМ!#REF!,СВЦЭМ!$A$40:$A$783,$A351,СВЦЭМ!$B$39:$B$782,J$332)+'СЕТ СН'!$F$16</f>
        <v>#REF!</v>
      </c>
      <c r="K351" s="36" t="e">
        <f>SUMIFS(СВЦЭМ!#REF!,СВЦЭМ!$A$40:$A$783,$A351,СВЦЭМ!$B$39:$B$782,K$332)+'СЕТ СН'!$F$16</f>
        <v>#REF!</v>
      </c>
      <c r="L351" s="36" t="e">
        <f>SUMIFS(СВЦЭМ!#REF!,СВЦЭМ!$A$40:$A$783,$A351,СВЦЭМ!$B$39:$B$782,L$332)+'СЕТ СН'!$F$16</f>
        <v>#REF!</v>
      </c>
      <c r="M351" s="36" t="e">
        <f>SUMIFS(СВЦЭМ!#REF!,СВЦЭМ!$A$40:$A$783,$A351,СВЦЭМ!$B$39:$B$782,M$332)+'СЕТ СН'!$F$16</f>
        <v>#REF!</v>
      </c>
      <c r="N351" s="36" t="e">
        <f>SUMIFS(СВЦЭМ!#REF!,СВЦЭМ!$A$40:$A$783,$A351,СВЦЭМ!$B$39:$B$782,N$332)+'СЕТ СН'!$F$16</f>
        <v>#REF!</v>
      </c>
      <c r="O351" s="36" t="e">
        <f>SUMIFS(СВЦЭМ!#REF!,СВЦЭМ!$A$40:$A$783,$A351,СВЦЭМ!$B$39:$B$782,O$332)+'СЕТ СН'!$F$16</f>
        <v>#REF!</v>
      </c>
      <c r="P351" s="36" t="e">
        <f>SUMIFS(СВЦЭМ!#REF!,СВЦЭМ!$A$40:$A$783,$A351,СВЦЭМ!$B$39:$B$782,P$332)+'СЕТ СН'!$F$16</f>
        <v>#REF!</v>
      </c>
      <c r="Q351" s="36" t="e">
        <f>SUMIFS(СВЦЭМ!#REF!,СВЦЭМ!$A$40:$A$783,$A351,СВЦЭМ!$B$39:$B$782,Q$332)+'СЕТ СН'!$F$16</f>
        <v>#REF!</v>
      </c>
      <c r="R351" s="36" t="e">
        <f>SUMIFS(СВЦЭМ!#REF!,СВЦЭМ!$A$40:$A$783,$A351,СВЦЭМ!$B$39:$B$782,R$332)+'СЕТ СН'!$F$16</f>
        <v>#REF!</v>
      </c>
      <c r="S351" s="36" t="e">
        <f>SUMIFS(СВЦЭМ!#REF!,СВЦЭМ!$A$40:$A$783,$A351,СВЦЭМ!$B$39:$B$782,S$332)+'СЕТ СН'!$F$16</f>
        <v>#REF!</v>
      </c>
      <c r="T351" s="36" t="e">
        <f>SUMIFS(СВЦЭМ!#REF!,СВЦЭМ!$A$40:$A$783,$A351,СВЦЭМ!$B$39:$B$782,T$332)+'СЕТ СН'!$F$16</f>
        <v>#REF!</v>
      </c>
      <c r="U351" s="36" t="e">
        <f>SUMIFS(СВЦЭМ!#REF!,СВЦЭМ!$A$40:$A$783,$A351,СВЦЭМ!$B$39:$B$782,U$332)+'СЕТ СН'!$F$16</f>
        <v>#REF!</v>
      </c>
      <c r="V351" s="36" t="e">
        <f>SUMIFS(СВЦЭМ!#REF!,СВЦЭМ!$A$40:$A$783,$A351,СВЦЭМ!$B$39:$B$782,V$332)+'СЕТ СН'!$F$16</f>
        <v>#REF!</v>
      </c>
      <c r="W351" s="36" t="e">
        <f>SUMIFS(СВЦЭМ!#REF!,СВЦЭМ!$A$40:$A$783,$A351,СВЦЭМ!$B$39:$B$782,W$332)+'СЕТ СН'!$F$16</f>
        <v>#REF!</v>
      </c>
      <c r="X351" s="36" t="e">
        <f>SUMIFS(СВЦЭМ!#REF!,СВЦЭМ!$A$40:$A$783,$A351,СВЦЭМ!$B$39:$B$782,X$332)+'СЕТ СН'!$F$16</f>
        <v>#REF!</v>
      </c>
      <c r="Y351" s="36" t="e">
        <f>SUMIFS(СВЦЭМ!#REF!,СВЦЭМ!$A$40:$A$783,$A351,СВЦЭМ!$B$39:$B$782,Y$332)+'СЕТ СН'!$F$16</f>
        <v>#REF!</v>
      </c>
    </row>
    <row r="352" spans="1:25" ht="15.75" hidden="1" x14ac:dyDescent="0.2">
      <c r="A352" s="35">
        <f t="shared" si="9"/>
        <v>44306</v>
      </c>
      <c r="B352" s="36" t="e">
        <f>SUMIFS(СВЦЭМ!#REF!,СВЦЭМ!$A$40:$A$783,$A352,СВЦЭМ!$B$39:$B$782,B$332)+'СЕТ СН'!$F$16</f>
        <v>#REF!</v>
      </c>
      <c r="C352" s="36" t="e">
        <f>SUMIFS(СВЦЭМ!#REF!,СВЦЭМ!$A$40:$A$783,$A352,СВЦЭМ!$B$39:$B$782,C$332)+'СЕТ СН'!$F$16</f>
        <v>#REF!</v>
      </c>
      <c r="D352" s="36" t="e">
        <f>SUMIFS(СВЦЭМ!#REF!,СВЦЭМ!$A$40:$A$783,$A352,СВЦЭМ!$B$39:$B$782,D$332)+'СЕТ СН'!$F$16</f>
        <v>#REF!</v>
      </c>
      <c r="E352" s="36" t="e">
        <f>SUMIFS(СВЦЭМ!#REF!,СВЦЭМ!$A$40:$A$783,$A352,СВЦЭМ!$B$39:$B$782,E$332)+'СЕТ СН'!$F$16</f>
        <v>#REF!</v>
      </c>
      <c r="F352" s="36" t="e">
        <f>SUMIFS(СВЦЭМ!#REF!,СВЦЭМ!$A$40:$A$783,$A352,СВЦЭМ!$B$39:$B$782,F$332)+'СЕТ СН'!$F$16</f>
        <v>#REF!</v>
      </c>
      <c r="G352" s="36" t="e">
        <f>SUMIFS(СВЦЭМ!#REF!,СВЦЭМ!$A$40:$A$783,$A352,СВЦЭМ!$B$39:$B$782,G$332)+'СЕТ СН'!$F$16</f>
        <v>#REF!</v>
      </c>
      <c r="H352" s="36" t="e">
        <f>SUMIFS(СВЦЭМ!#REF!,СВЦЭМ!$A$40:$A$783,$A352,СВЦЭМ!$B$39:$B$782,H$332)+'СЕТ СН'!$F$16</f>
        <v>#REF!</v>
      </c>
      <c r="I352" s="36" t="e">
        <f>SUMIFS(СВЦЭМ!#REF!,СВЦЭМ!$A$40:$A$783,$A352,СВЦЭМ!$B$39:$B$782,I$332)+'СЕТ СН'!$F$16</f>
        <v>#REF!</v>
      </c>
      <c r="J352" s="36" t="e">
        <f>SUMIFS(СВЦЭМ!#REF!,СВЦЭМ!$A$40:$A$783,$A352,СВЦЭМ!$B$39:$B$782,J$332)+'СЕТ СН'!$F$16</f>
        <v>#REF!</v>
      </c>
      <c r="K352" s="36" t="e">
        <f>SUMIFS(СВЦЭМ!#REF!,СВЦЭМ!$A$40:$A$783,$A352,СВЦЭМ!$B$39:$B$782,K$332)+'СЕТ СН'!$F$16</f>
        <v>#REF!</v>
      </c>
      <c r="L352" s="36" t="e">
        <f>SUMIFS(СВЦЭМ!#REF!,СВЦЭМ!$A$40:$A$783,$A352,СВЦЭМ!$B$39:$B$782,L$332)+'СЕТ СН'!$F$16</f>
        <v>#REF!</v>
      </c>
      <c r="M352" s="36" t="e">
        <f>SUMIFS(СВЦЭМ!#REF!,СВЦЭМ!$A$40:$A$783,$A352,СВЦЭМ!$B$39:$B$782,M$332)+'СЕТ СН'!$F$16</f>
        <v>#REF!</v>
      </c>
      <c r="N352" s="36" t="e">
        <f>SUMIFS(СВЦЭМ!#REF!,СВЦЭМ!$A$40:$A$783,$A352,СВЦЭМ!$B$39:$B$782,N$332)+'СЕТ СН'!$F$16</f>
        <v>#REF!</v>
      </c>
      <c r="O352" s="36" t="e">
        <f>SUMIFS(СВЦЭМ!#REF!,СВЦЭМ!$A$40:$A$783,$A352,СВЦЭМ!$B$39:$B$782,O$332)+'СЕТ СН'!$F$16</f>
        <v>#REF!</v>
      </c>
      <c r="P352" s="36" t="e">
        <f>SUMIFS(СВЦЭМ!#REF!,СВЦЭМ!$A$40:$A$783,$A352,СВЦЭМ!$B$39:$B$782,P$332)+'СЕТ СН'!$F$16</f>
        <v>#REF!</v>
      </c>
      <c r="Q352" s="36" t="e">
        <f>SUMIFS(СВЦЭМ!#REF!,СВЦЭМ!$A$40:$A$783,$A352,СВЦЭМ!$B$39:$B$782,Q$332)+'СЕТ СН'!$F$16</f>
        <v>#REF!</v>
      </c>
      <c r="R352" s="36" t="e">
        <f>SUMIFS(СВЦЭМ!#REF!,СВЦЭМ!$A$40:$A$783,$A352,СВЦЭМ!$B$39:$B$782,R$332)+'СЕТ СН'!$F$16</f>
        <v>#REF!</v>
      </c>
      <c r="S352" s="36" t="e">
        <f>SUMIFS(СВЦЭМ!#REF!,СВЦЭМ!$A$40:$A$783,$A352,СВЦЭМ!$B$39:$B$782,S$332)+'СЕТ СН'!$F$16</f>
        <v>#REF!</v>
      </c>
      <c r="T352" s="36" t="e">
        <f>SUMIFS(СВЦЭМ!#REF!,СВЦЭМ!$A$40:$A$783,$A352,СВЦЭМ!$B$39:$B$782,T$332)+'СЕТ СН'!$F$16</f>
        <v>#REF!</v>
      </c>
      <c r="U352" s="36" t="e">
        <f>SUMIFS(СВЦЭМ!#REF!,СВЦЭМ!$A$40:$A$783,$A352,СВЦЭМ!$B$39:$B$782,U$332)+'СЕТ СН'!$F$16</f>
        <v>#REF!</v>
      </c>
      <c r="V352" s="36" t="e">
        <f>SUMIFS(СВЦЭМ!#REF!,СВЦЭМ!$A$40:$A$783,$A352,СВЦЭМ!$B$39:$B$782,V$332)+'СЕТ СН'!$F$16</f>
        <v>#REF!</v>
      </c>
      <c r="W352" s="36" t="e">
        <f>SUMIFS(СВЦЭМ!#REF!,СВЦЭМ!$A$40:$A$783,$A352,СВЦЭМ!$B$39:$B$782,W$332)+'СЕТ СН'!$F$16</f>
        <v>#REF!</v>
      </c>
      <c r="X352" s="36" t="e">
        <f>SUMIFS(СВЦЭМ!#REF!,СВЦЭМ!$A$40:$A$783,$A352,СВЦЭМ!$B$39:$B$782,X$332)+'СЕТ СН'!$F$16</f>
        <v>#REF!</v>
      </c>
      <c r="Y352" s="36" t="e">
        <f>SUMIFS(СВЦЭМ!#REF!,СВЦЭМ!$A$40:$A$783,$A352,СВЦЭМ!$B$39:$B$782,Y$332)+'СЕТ СН'!$F$16</f>
        <v>#REF!</v>
      </c>
    </row>
    <row r="353" spans="1:27" ht="15.75" hidden="1" x14ac:dyDescent="0.2">
      <c r="A353" s="35">
        <f t="shared" si="9"/>
        <v>44307</v>
      </c>
      <c r="B353" s="36" t="e">
        <f>SUMIFS(СВЦЭМ!#REF!,СВЦЭМ!$A$40:$A$783,$A353,СВЦЭМ!$B$39:$B$782,B$332)+'СЕТ СН'!$F$16</f>
        <v>#REF!</v>
      </c>
      <c r="C353" s="36" t="e">
        <f>SUMIFS(СВЦЭМ!#REF!,СВЦЭМ!$A$40:$A$783,$A353,СВЦЭМ!$B$39:$B$782,C$332)+'СЕТ СН'!$F$16</f>
        <v>#REF!</v>
      </c>
      <c r="D353" s="36" t="e">
        <f>SUMIFS(СВЦЭМ!#REF!,СВЦЭМ!$A$40:$A$783,$A353,СВЦЭМ!$B$39:$B$782,D$332)+'СЕТ СН'!$F$16</f>
        <v>#REF!</v>
      </c>
      <c r="E353" s="36" t="e">
        <f>SUMIFS(СВЦЭМ!#REF!,СВЦЭМ!$A$40:$A$783,$A353,СВЦЭМ!$B$39:$B$782,E$332)+'СЕТ СН'!$F$16</f>
        <v>#REF!</v>
      </c>
      <c r="F353" s="36" t="e">
        <f>SUMIFS(СВЦЭМ!#REF!,СВЦЭМ!$A$40:$A$783,$A353,СВЦЭМ!$B$39:$B$782,F$332)+'СЕТ СН'!$F$16</f>
        <v>#REF!</v>
      </c>
      <c r="G353" s="36" t="e">
        <f>SUMIFS(СВЦЭМ!#REF!,СВЦЭМ!$A$40:$A$783,$A353,СВЦЭМ!$B$39:$B$782,G$332)+'СЕТ СН'!$F$16</f>
        <v>#REF!</v>
      </c>
      <c r="H353" s="36" t="e">
        <f>SUMIFS(СВЦЭМ!#REF!,СВЦЭМ!$A$40:$A$783,$A353,СВЦЭМ!$B$39:$B$782,H$332)+'СЕТ СН'!$F$16</f>
        <v>#REF!</v>
      </c>
      <c r="I353" s="36" t="e">
        <f>SUMIFS(СВЦЭМ!#REF!,СВЦЭМ!$A$40:$A$783,$A353,СВЦЭМ!$B$39:$B$782,I$332)+'СЕТ СН'!$F$16</f>
        <v>#REF!</v>
      </c>
      <c r="J353" s="36" t="e">
        <f>SUMIFS(СВЦЭМ!#REF!,СВЦЭМ!$A$40:$A$783,$A353,СВЦЭМ!$B$39:$B$782,J$332)+'СЕТ СН'!$F$16</f>
        <v>#REF!</v>
      </c>
      <c r="K353" s="36" t="e">
        <f>SUMIFS(СВЦЭМ!#REF!,СВЦЭМ!$A$40:$A$783,$A353,СВЦЭМ!$B$39:$B$782,K$332)+'СЕТ СН'!$F$16</f>
        <v>#REF!</v>
      </c>
      <c r="L353" s="36" t="e">
        <f>SUMIFS(СВЦЭМ!#REF!,СВЦЭМ!$A$40:$A$783,$A353,СВЦЭМ!$B$39:$B$782,L$332)+'СЕТ СН'!$F$16</f>
        <v>#REF!</v>
      </c>
      <c r="M353" s="36" t="e">
        <f>SUMIFS(СВЦЭМ!#REF!,СВЦЭМ!$A$40:$A$783,$A353,СВЦЭМ!$B$39:$B$782,M$332)+'СЕТ СН'!$F$16</f>
        <v>#REF!</v>
      </c>
      <c r="N353" s="36" t="e">
        <f>SUMIFS(СВЦЭМ!#REF!,СВЦЭМ!$A$40:$A$783,$A353,СВЦЭМ!$B$39:$B$782,N$332)+'СЕТ СН'!$F$16</f>
        <v>#REF!</v>
      </c>
      <c r="O353" s="36" t="e">
        <f>SUMIFS(СВЦЭМ!#REF!,СВЦЭМ!$A$40:$A$783,$A353,СВЦЭМ!$B$39:$B$782,O$332)+'СЕТ СН'!$F$16</f>
        <v>#REF!</v>
      </c>
      <c r="P353" s="36" t="e">
        <f>SUMIFS(СВЦЭМ!#REF!,СВЦЭМ!$A$40:$A$783,$A353,СВЦЭМ!$B$39:$B$782,P$332)+'СЕТ СН'!$F$16</f>
        <v>#REF!</v>
      </c>
      <c r="Q353" s="36" t="e">
        <f>SUMIFS(СВЦЭМ!#REF!,СВЦЭМ!$A$40:$A$783,$A353,СВЦЭМ!$B$39:$B$782,Q$332)+'СЕТ СН'!$F$16</f>
        <v>#REF!</v>
      </c>
      <c r="R353" s="36" t="e">
        <f>SUMIFS(СВЦЭМ!#REF!,СВЦЭМ!$A$40:$A$783,$A353,СВЦЭМ!$B$39:$B$782,R$332)+'СЕТ СН'!$F$16</f>
        <v>#REF!</v>
      </c>
      <c r="S353" s="36" t="e">
        <f>SUMIFS(СВЦЭМ!#REF!,СВЦЭМ!$A$40:$A$783,$A353,СВЦЭМ!$B$39:$B$782,S$332)+'СЕТ СН'!$F$16</f>
        <v>#REF!</v>
      </c>
      <c r="T353" s="36" t="e">
        <f>SUMIFS(СВЦЭМ!#REF!,СВЦЭМ!$A$40:$A$783,$A353,СВЦЭМ!$B$39:$B$782,T$332)+'СЕТ СН'!$F$16</f>
        <v>#REF!</v>
      </c>
      <c r="U353" s="36" t="e">
        <f>SUMIFS(СВЦЭМ!#REF!,СВЦЭМ!$A$40:$A$783,$A353,СВЦЭМ!$B$39:$B$782,U$332)+'СЕТ СН'!$F$16</f>
        <v>#REF!</v>
      </c>
      <c r="V353" s="36" t="e">
        <f>SUMIFS(СВЦЭМ!#REF!,СВЦЭМ!$A$40:$A$783,$A353,СВЦЭМ!$B$39:$B$782,V$332)+'СЕТ СН'!$F$16</f>
        <v>#REF!</v>
      </c>
      <c r="W353" s="36" t="e">
        <f>SUMIFS(СВЦЭМ!#REF!,СВЦЭМ!$A$40:$A$783,$A353,СВЦЭМ!$B$39:$B$782,W$332)+'СЕТ СН'!$F$16</f>
        <v>#REF!</v>
      </c>
      <c r="X353" s="36" t="e">
        <f>SUMIFS(СВЦЭМ!#REF!,СВЦЭМ!$A$40:$A$783,$A353,СВЦЭМ!$B$39:$B$782,X$332)+'СЕТ СН'!$F$16</f>
        <v>#REF!</v>
      </c>
      <c r="Y353" s="36" t="e">
        <f>SUMIFS(СВЦЭМ!#REF!,СВЦЭМ!$A$40:$A$783,$A353,СВЦЭМ!$B$39:$B$782,Y$332)+'СЕТ СН'!$F$16</f>
        <v>#REF!</v>
      </c>
    </row>
    <row r="354" spans="1:27" ht="15.75" hidden="1" x14ac:dyDescent="0.2">
      <c r="A354" s="35">
        <f t="shared" si="9"/>
        <v>44308</v>
      </c>
      <c r="B354" s="36" t="e">
        <f>SUMIFS(СВЦЭМ!#REF!,СВЦЭМ!$A$40:$A$783,$A354,СВЦЭМ!$B$39:$B$782,B$332)+'СЕТ СН'!$F$16</f>
        <v>#REF!</v>
      </c>
      <c r="C354" s="36" t="e">
        <f>SUMIFS(СВЦЭМ!#REF!,СВЦЭМ!$A$40:$A$783,$A354,СВЦЭМ!$B$39:$B$782,C$332)+'СЕТ СН'!$F$16</f>
        <v>#REF!</v>
      </c>
      <c r="D354" s="36" t="e">
        <f>SUMIFS(СВЦЭМ!#REF!,СВЦЭМ!$A$40:$A$783,$A354,СВЦЭМ!$B$39:$B$782,D$332)+'СЕТ СН'!$F$16</f>
        <v>#REF!</v>
      </c>
      <c r="E354" s="36" t="e">
        <f>SUMIFS(СВЦЭМ!#REF!,СВЦЭМ!$A$40:$A$783,$A354,СВЦЭМ!$B$39:$B$782,E$332)+'СЕТ СН'!$F$16</f>
        <v>#REF!</v>
      </c>
      <c r="F354" s="36" t="e">
        <f>SUMIFS(СВЦЭМ!#REF!,СВЦЭМ!$A$40:$A$783,$A354,СВЦЭМ!$B$39:$B$782,F$332)+'СЕТ СН'!$F$16</f>
        <v>#REF!</v>
      </c>
      <c r="G354" s="36" t="e">
        <f>SUMIFS(СВЦЭМ!#REF!,СВЦЭМ!$A$40:$A$783,$A354,СВЦЭМ!$B$39:$B$782,G$332)+'СЕТ СН'!$F$16</f>
        <v>#REF!</v>
      </c>
      <c r="H354" s="36" t="e">
        <f>SUMIFS(СВЦЭМ!#REF!,СВЦЭМ!$A$40:$A$783,$A354,СВЦЭМ!$B$39:$B$782,H$332)+'СЕТ СН'!$F$16</f>
        <v>#REF!</v>
      </c>
      <c r="I354" s="36" t="e">
        <f>SUMIFS(СВЦЭМ!#REF!,СВЦЭМ!$A$40:$A$783,$A354,СВЦЭМ!$B$39:$B$782,I$332)+'СЕТ СН'!$F$16</f>
        <v>#REF!</v>
      </c>
      <c r="J354" s="36" t="e">
        <f>SUMIFS(СВЦЭМ!#REF!,СВЦЭМ!$A$40:$A$783,$A354,СВЦЭМ!$B$39:$B$782,J$332)+'СЕТ СН'!$F$16</f>
        <v>#REF!</v>
      </c>
      <c r="K354" s="36" t="e">
        <f>SUMIFS(СВЦЭМ!#REF!,СВЦЭМ!$A$40:$A$783,$A354,СВЦЭМ!$B$39:$B$782,K$332)+'СЕТ СН'!$F$16</f>
        <v>#REF!</v>
      </c>
      <c r="L354" s="36" t="e">
        <f>SUMIFS(СВЦЭМ!#REF!,СВЦЭМ!$A$40:$A$783,$A354,СВЦЭМ!$B$39:$B$782,L$332)+'СЕТ СН'!$F$16</f>
        <v>#REF!</v>
      </c>
      <c r="M354" s="36" t="e">
        <f>SUMIFS(СВЦЭМ!#REF!,СВЦЭМ!$A$40:$A$783,$A354,СВЦЭМ!$B$39:$B$782,M$332)+'СЕТ СН'!$F$16</f>
        <v>#REF!</v>
      </c>
      <c r="N354" s="36" t="e">
        <f>SUMIFS(СВЦЭМ!#REF!,СВЦЭМ!$A$40:$A$783,$A354,СВЦЭМ!$B$39:$B$782,N$332)+'СЕТ СН'!$F$16</f>
        <v>#REF!</v>
      </c>
      <c r="O354" s="36" t="e">
        <f>SUMIFS(СВЦЭМ!#REF!,СВЦЭМ!$A$40:$A$783,$A354,СВЦЭМ!$B$39:$B$782,O$332)+'СЕТ СН'!$F$16</f>
        <v>#REF!</v>
      </c>
      <c r="P354" s="36" t="e">
        <f>SUMIFS(СВЦЭМ!#REF!,СВЦЭМ!$A$40:$A$783,$A354,СВЦЭМ!$B$39:$B$782,P$332)+'СЕТ СН'!$F$16</f>
        <v>#REF!</v>
      </c>
      <c r="Q354" s="36" t="e">
        <f>SUMIFS(СВЦЭМ!#REF!,СВЦЭМ!$A$40:$A$783,$A354,СВЦЭМ!$B$39:$B$782,Q$332)+'СЕТ СН'!$F$16</f>
        <v>#REF!</v>
      </c>
      <c r="R354" s="36" t="e">
        <f>SUMIFS(СВЦЭМ!#REF!,СВЦЭМ!$A$40:$A$783,$A354,СВЦЭМ!$B$39:$B$782,R$332)+'СЕТ СН'!$F$16</f>
        <v>#REF!</v>
      </c>
      <c r="S354" s="36" t="e">
        <f>SUMIFS(СВЦЭМ!#REF!,СВЦЭМ!$A$40:$A$783,$A354,СВЦЭМ!$B$39:$B$782,S$332)+'СЕТ СН'!$F$16</f>
        <v>#REF!</v>
      </c>
      <c r="T354" s="36" t="e">
        <f>SUMIFS(СВЦЭМ!#REF!,СВЦЭМ!$A$40:$A$783,$A354,СВЦЭМ!$B$39:$B$782,T$332)+'СЕТ СН'!$F$16</f>
        <v>#REF!</v>
      </c>
      <c r="U354" s="36" t="e">
        <f>SUMIFS(СВЦЭМ!#REF!,СВЦЭМ!$A$40:$A$783,$A354,СВЦЭМ!$B$39:$B$782,U$332)+'СЕТ СН'!$F$16</f>
        <v>#REF!</v>
      </c>
      <c r="V354" s="36" t="e">
        <f>SUMIFS(СВЦЭМ!#REF!,СВЦЭМ!$A$40:$A$783,$A354,СВЦЭМ!$B$39:$B$782,V$332)+'СЕТ СН'!$F$16</f>
        <v>#REF!</v>
      </c>
      <c r="W354" s="36" t="e">
        <f>SUMIFS(СВЦЭМ!#REF!,СВЦЭМ!$A$40:$A$783,$A354,СВЦЭМ!$B$39:$B$782,W$332)+'СЕТ СН'!$F$16</f>
        <v>#REF!</v>
      </c>
      <c r="X354" s="36" t="e">
        <f>SUMIFS(СВЦЭМ!#REF!,СВЦЭМ!$A$40:$A$783,$A354,СВЦЭМ!$B$39:$B$782,X$332)+'СЕТ СН'!$F$16</f>
        <v>#REF!</v>
      </c>
      <c r="Y354" s="36" t="e">
        <f>SUMIFS(СВЦЭМ!#REF!,СВЦЭМ!$A$40:$A$783,$A354,СВЦЭМ!$B$39:$B$782,Y$332)+'СЕТ СН'!$F$16</f>
        <v>#REF!</v>
      </c>
    </row>
    <row r="355" spans="1:27" ht="15.75" hidden="1" x14ac:dyDescent="0.2">
      <c r="A355" s="35">
        <f t="shared" si="9"/>
        <v>44309</v>
      </c>
      <c r="B355" s="36" t="e">
        <f>SUMIFS(СВЦЭМ!#REF!,СВЦЭМ!$A$40:$A$783,$A355,СВЦЭМ!$B$39:$B$782,B$332)+'СЕТ СН'!$F$16</f>
        <v>#REF!</v>
      </c>
      <c r="C355" s="36" t="e">
        <f>SUMIFS(СВЦЭМ!#REF!,СВЦЭМ!$A$40:$A$783,$A355,СВЦЭМ!$B$39:$B$782,C$332)+'СЕТ СН'!$F$16</f>
        <v>#REF!</v>
      </c>
      <c r="D355" s="36" t="e">
        <f>SUMIFS(СВЦЭМ!#REF!,СВЦЭМ!$A$40:$A$783,$A355,СВЦЭМ!$B$39:$B$782,D$332)+'СЕТ СН'!$F$16</f>
        <v>#REF!</v>
      </c>
      <c r="E355" s="36" t="e">
        <f>SUMIFS(СВЦЭМ!#REF!,СВЦЭМ!$A$40:$A$783,$A355,СВЦЭМ!$B$39:$B$782,E$332)+'СЕТ СН'!$F$16</f>
        <v>#REF!</v>
      </c>
      <c r="F355" s="36" t="e">
        <f>SUMIFS(СВЦЭМ!#REF!,СВЦЭМ!$A$40:$A$783,$A355,СВЦЭМ!$B$39:$B$782,F$332)+'СЕТ СН'!$F$16</f>
        <v>#REF!</v>
      </c>
      <c r="G355" s="36" t="e">
        <f>SUMIFS(СВЦЭМ!#REF!,СВЦЭМ!$A$40:$A$783,$A355,СВЦЭМ!$B$39:$B$782,G$332)+'СЕТ СН'!$F$16</f>
        <v>#REF!</v>
      </c>
      <c r="H355" s="36" t="e">
        <f>SUMIFS(СВЦЭМ!#REF!,СВЦЭМ!$A$40:$A$783,$A355,СВЦЭМ!$B$39:$B$782,H$332)+'СЕТ СН'!$F$16</f>
        <v>#REF!</v>
      </c>
      <c r="I355" s="36" t="e">
        <f>SUMIFS(СВЦЭМ!#REF!,СВЦЭМ!$A$40:$A$783,$A355,СВЦЭМ!$B$39:$B$782,I$332)+'СЕТ СН'!$F$16</f>
        <v>#REF!</v>
      </c>
      <c r="J355" s="36" t="e">
        <f>SUMIFS(СВЦЭМ!#REF!,СВЦЭМ!$A$40:$A$783,$A355,СВЦЭМ!$B$39:$B$782,J$332)+'СЕТ СН'!$F$16</f>
        <v>#REF!</v>
      </c>
      <c r="K355" s="36" t="e">
        <f>SUMIFS(СВЦЭМ!#REF!,СВЦЭМ!$A$40:$A$783,$A355,СВЦЭМ!$B$39:$B$782,K$332)+'СЕТ СН'!$F$16</f>
        <v>#REF!</v>
      </c>
      <c r="L355" s="36" t="e">
        <f>SUMIFS(СВЦЭМ!#REF!,СВЦЭМ!$A$40:$A$783,$A355,СВЦЭМ!$B$39:$B$782,L$332)+'СЕТ СН'!$F$16</f>
        <v>#REF!</v>
      </c>
      <c r="M355" s="36" t="e">
        <f>SUMIFS(СВЦЭМ!#REF!,СВЦЭМ!$A$40:$A$783,$A355,СВЦЭМ!$B$39:$B$782,M$332)+'СЕТ СН'!$F$16</f>
        <v>#REF!</v>
      </c>
      <c r="N355" s="36" t="e">
        <f>SUMIFS(СВЦЭМ!#REF!,СВЦЭМ!$A$40:$A$783,$A355,СВЦЭМ!$B$39:$B$782,N$332)+'СЕТ СН'!$F$16</f>
        <v>#REF!</v>
      </c>
      <c r="O355" s="36" t="e">
        <f>SUMIFS(СВЦЭМ!#REF!,СВЦЭМ!$A$40:$A$783,$A355,СВЦЭМ!$B$39:$B$782,O$332)+'СЕТ СН'!$F$16</f>
        <v>#REF!</v>
      </c>
      <c r="P355" s="36" t="e">
        <f>SUMIFS(СВЦЭМ!#REF!,СВЦЭМ!$A$40:$A$783,$A355,СВЦЭМ!$B$39:$B$782,P$332)+'СЕТ СН'!$F$16</f>
        <v>#REF!</v>
      </c>
      <c r="Q355" s="36" t="e">
        <f>SUMIFS(СВЦЭМ!#REF!,СВЦЭМ!$A$40:$A$783,$A355,СВЦЭМ!$B$39:$B$782,Q$332)+'СЕТ СН'!$F$16</f>
        <v>#REF!</v>
      </c>
      <c r="R355" s="36" t="e">
        <f>SUMIFS(СВЦЭМ!#REF!,СВЦЭМ!$A$40:$A$783,$A355,СВЦЭМ!$B$39:$B$782,R$332)+'СЕТ СН'!$F$16</f>
        <v>#REF!</v>
      </c>
      <c r="S355" s="36" t="e">
        <f>SUMIFS(СВЦЭМ!#REF!,СВЦЭМ!$A$40:$A$783,$A355,СВЦЭМ!$B$39:$B$782,S$332)+'СЕТ СН'!$F$16</f>
        <v>#REF!</v>
      </c>
      <c r="T355" s="36" t="e">
        <f>SUMIFS(СВЦЭМ!#REF!,СВЦЭМ!$A$40:$A$783,$A355,СВЦЭМ!$B$39:$B$782,T$332)+'СЕТ СН'!$F$16</f>
        <v>#REF!</v>
      </c>
      <c r="U355" s="36" t="e">
        <f>SUMIFS(СВЦЭМ!#REF!,СВЦЭМ!$A$40:$A$783,$A355,СВЦЭМ!$B$39:$B$782,U$332)+'СЕТ СН'!$F$16</f>
        <v>#REF!</v>
      </c>
      <c r="V355" s="36" t="e">
        <f>SUMIFS(СВЦЭМ!#REF!,СВЦЭМ!$A$40:$A$783,$A355,СВЦЭМ!$B$39:$B$782,V$332)+'СЕТ СН'!$F$16</f>
        <v>#REF!</v>
      </c>
      <c r="W355" s="36" t="e">
        <f>SUMIFS(СВЦЭМ!#REF!,СВЦЭМ!$A$40:$A$783,$A355,СВЦЭМ!$B$39:$B$782,W$332)+'СЕТ СН'!$F$16</f>
        <v>#REF!</v>
      </c>
      <c r="X355" s="36" t="e">
        <f>SUMIFS(СВЦЭМ!#REF!,СВЦЭМ!$A$40:$A$783,$A355,СВЦЭМ!$B$39:$B$782,X$332)+'СЕТ СН'!$F$16</f>
        <v>#REF!</v>
      </c>
      <c r="Y355" s="36" t="e">
        <f>SUMIFS(СВЦЭМ!#REF!,СВЦЭМ!$A$40:$A$783,$A355,СВЦЭМ!$B$39:$B$782,Y$332)+'СЕТ СН'!$F$16</f>
        <v>#REF!</v>
      </c>
    </row>
    <row r="356" spans="1:27" ht="15.75" hidden="1" x14ac:dyDescent="0.2">
      <c r="A356" s="35">
        <f t="shared" si="9"/>
        <v>44310</v>
      </c>
      <c r="B356" s="36" t="e">
        <f>SUMIFS(СВЦЭМ!#REF!,СВЦЭМ!$A$40:$A$783,$A356,СВЦЭМ!$B$39:$B$782,B$332)+'СЕТ СН'!$F$16</f>
        <v>#REF!</v>
      </c>
      <c r="C356" s="36" t="e">
        <f>SUMIFS(СВЦЭМ!#REF!,СВЦЭМ!$A$40:$A$783,$A356,СВЦЭМ!$B$39:$B$782,C$332)+'СЕТ СН'!$F$16</f>
        <v>#REF!</v>
      </c>
      <c r="D356" s="36" t="e">
        <f>SUMIFS(СВЦЭМ!#REF!,СВЦЭМ!$A$40:$A$783,$A356,СВЦЭМ!$B$39:$B$782,D$332)+'СЕТ СН'!$F$16</f>
        <v>#REF!</v>
      </c>
      <c r="E356" s="36" t="e">
        <f>SUMIFS(СВЦЭМ!#REF!,СВЦЭМ!$A$40:$A$783,$A356,СВЦЭМ!$B$39:$B$782,E$332)+'СЕТ СН'!$F$16</f>
        <v>#REF!</v>
      </c>
      <c r="F356" s="36" t="e">
        <f>SUMIFS(СВЦЭМ!#REF!,СВЦЭМ!$A$40:$A$783,$A356,СВЦЭМ!$B$39:$B$782,F$332)+'СЕТ СН'!$F$16</f>
        <v>#REF!</v>
      </c>
      <c r="G356" s="36" t="e">
        <f>SUMIFS(СВЦЭМ!#REF!,СВЦЭМ!$A$40:$A$783,$A356,СВЦЭМ!$B$39:$B$782,G$332)+'СЕТ СН'!$F$16</f>
        <v>#REF!</v>
      </c>
      <c r="H356" s="36" t="e">
        <f>SUMIFS(СВЦЭМ!#REF!,СВЦЭМ!$A$40:$A$783,$A356,СВЦЭМ!$B$39:$B$782,H$332)+'СЕТ СН'!$F$16</f>
        <v>#REF!</v>
      </c>
      <c r="I356" s="36" t="e">
        <f>SUMIFS(СВЦЭМ!#REF!,СВЦЭМ!$A$40:$A$783,$A356,СВЦЭМ!$B$39:$B$782,I$332)+'СЕТ СН'!$F$16</f>
        <v>#REF!</v>
      </c>
      <c r="J356" s="36" t="e">
        <f>SUMIFS(СВЦЭМ!#REF!,СВЦЭМ!$A$40:$A$783,$A356,СВЦЭМ!$B$39:$B$782,J$332)+'СЕТ СН'!$F$16</f>
        <v>#REF!</v>
      </c>
      <c r="K356" s="36" t="e">
        <f>SUMIFS(СВЦЭМ!#REF!,СВЦЭМ!$A$40:$A$783,$A356,СВЦЭМ!$B$39:$B$782,K$332)+'СЕТ СН'!$F$16</f>
        <v>#REF!</v>
      </c>
      <c r="L356" s="36" t="e">
        <f>SUMIFS(СВЦЭМ!#REF!,СВЦЭМ!$A$40:$A$783,$A356,СВЦЭМ!$B$39:$B$782,L$332)+'СЕТ СН'!$F$16</f>
        <v>#REF!</v>
      </c>
      <c r="M356" s="36" t="e">
        <f>SUMIFS(СВЦЭМ!#REF!,СВЦЭМ!$A$40:$A$783,$A356,СВЦЭМ!$B$39:$B$782,M$332)+'СЕТ СН'!$F$16</f>
        <v>#REF!</v>
      </c>
      <c r="N356" s="36" t="e">
        <f>SUMIFS(СВЦЭМ!#REF!,СВЦЭМ!$A$40:$A$783,$A356,СВЦЭМ!$B$39:$B$782,N$332)+'СЕТ СН'!$F$16</f>
        <v>#REF!</v>
      </c>
      <c r="O356" s="36" t="e">
        <f>SUMIFS(СВЦЭМ!#REF!,СВЦЭМ!$A$40:$A$783,$A356,СВЦЭМ!$B$39:$B$782,O$332)+'СЕТ СН'!$F$16</f>
        <v>#REF!</v>
      </c>
      <c r="P356" s="36" t="e">
        <f>SUMIFS(СВЦЭМ!#REF!,СВЦЭМ!$A$40:$A$783,$A356,СВЦЭМ!$B$39:$B$782,P$332)+'СЕТ СН'!$F$16</f>
        <v>#REF!</v>
      </c>
      <c r="Q356" s="36" t="e">
        <f>SUMIFS(СВЦЭМ!#REF!,СВЦЭМ!$A$40:$A$783,$A356,СВЦЭМ!$B$39:$B$782,Q$332)+'СЕТ СН'!$F$16</f>
        <v>#REF!</v>
      </c>
      <c r="R356" s="36" t="e">
        <f>SUMIFS(СВЦЭМ!#REF!,СВЦЭМ!$A$40:$A$783,$A356,СВЦЭМ!$B$39:$B$782,R$332)+'СЕТ СН'!$F$16</f>
        <v>#REF!</v>
      </c>
      <c r="S356" s="36" t="e">
        <f>SUMIFS(СВЦЭМ!#REF!,СВЦЭМ!$A$40:$A$783,$A356,СВЦЭМ!$B$39:$B$782,S$332)+'СЕТ СН'!$F$16</f>
        <v>#REF!</v>
      </c>
      <c r="T356" s="36" t="e">
        <f>SUMIFS(СВЦЭМ!#REF!,СВЦЭМ!$A$40:$A$783,$A356,СВЦЭМ!$B$39:$B$782,T$332)+'СЕТ СН'!$F$16</f>
        <v>#REF!</v>
      </c>
      <c r="U356" s="36" t="e">
        <f>SUMIFS(СВЦЭМ!#REF!,СВЦЭМ!$A$40:$A$783,$A356,СВЦЭМ!$B$39:$B$782,U$332)+'СЕТ СН'!$F$16</f>
        <v>#REF!</v>
      </c>
      <c r="V356" s="36" t="e">
        <f>SUMIFS(СВЦЭМ!#REF!,СВЦЭМ!$A$40:$A$783,$A356,СВЦЭМ!$B$39:$B$782,V$332)+'СЕТ СН'!$F$16</f>
        <v>#REF!</v>
      </c>
      <c r="W356" s="36" t="e">
        <f>SUMIFS(СВЦЭМ!#REF!,СВЦЭМ!$A$40:$A$783,$A356,СВЦЭМ!$B$39:$B$782,W$332)+'СЕТ СН'!$F$16</f>
        <v>#REF!</v>
      </c>
      <c r="X356" s="36" t="e">
        <f>SUMIFS(СВЦЭМ!#REF!,СВЦЭМ!$A$40:$A$783,$A356,СВЦЭМ!$B$39:$B$782,X$332)+'СЕТ СН'!$F$16</f>
        <v>#REF!</v>
      </c>
      <c r="Y356" s="36" t="e">
        <f>SUMIFS(СВЦЭМ!#REF!,СВЦЭМ!$A$40:$A$783,$A356,СВЦЭМ!$B$39:$B$782,Y$332)+'СЕТ СН'!$F$16</f>
        <v>#REF!</v>
      </c>
    </row>
    <row r="357" spans="1:27" ht="15.75" hidden="1" x14ac:dyDescent="0.2">
      <c r="A357" s="35">
        <f t="shared" si="9"/>
        <v>44311</v>
      </c>
      <c r="B357" s="36" t="e">
        <f>SUMIFS(СВЦЭМ!#REF!,СВЦЭМ!$A$40:$A$783,$A357,СВЦЭМ!$B$39:$B$782,B$332)+'СЕТ СН'!$F$16</f>
        <v>#REF!</v>
      </c>
      <c r="C357" s="36" t="e">
        <f>SUMIFS(СВЦЭМ!#REF!,СВЦЭМ!$A$40:$A$783,$A357,СВЦЭМ!$B$39:$B$782,C$332)+'СЕТ СН'!$F$16</f>
        <v>#REF!</v>
      </c>
      <c r="D357" s="36" t="e">
        <f>SUMIFS(СВЦЭМ!#REF!,СВЦЭМ!$A$40:$A$783,$A357,СВЦЭМ!$B$39:$B$782,D$332)+'СЕТ СН'!$F$16</f>
        <v>#REF!</v>
      </c>
      <c r="E357" s="36" t="e">
        <f>SUMIFS(СВЦЭМ!#REF!,СВЦЭМ!$A$40:$A$783,$A357,СВЦЭМ!$B$39:$B$782,E$332)+'СЕТ СН'!$F$16</f>
        <v>#REF!</v>
      </c>
      <c r="F357" s="36" t="e">
        <f>SUMIFS(СВЦЭМ!#REF!,СВЦЭМ!$A$40:$A$783,$A357,СВЦЭМ!$B$39:$B$782,F$332)+'СЕТ СН'!$F$16</f>
        <v>#REF!</v>
      </c>
      <c r="G357" s="36" t="e">
        <f>SUMIFS(СВЦЭМ!#REF!,СВЦЭМ!$A$40:$A$783,$A357,СВЦЭМ!$B$39:$B$782,G$332)+'СЕТ СН'!$F$16</f>
        <v>#REF!</v>
      </c>
      <c r="H357" s="36" t="e">
        <f>SUMIFS(СВЦЭМ!#REF!,СВЦЭМ!$A$40:$A$783,$A357,СВЦЭМ!$B$39:$B$782,H$332)+'СЕТ СН'!$F$16</f>
        <v>#REF!</v>
      </c>
      <c r="I357" s="36" t="e">
        <f>SUMIFS(СВЦЭМ!#REF!,СВЦЭМ!$A$40:$A$783,$A357,СВЦЭМ!$B$39:$B$782,I$332)+'СЕТ СН'!$F$16</f>
        <v>#REF!</v>
      </c>
      <c r="J357" s="36" t="e">
        <f>SUMIFS(СВЦЭМ!#REF!,СВЦЭМ!$A$40:$A$783,$A357,СВЦЭМ!$B$39:$B$782,J$332)+'СЕТ СН'!$F$16</f>
        <v>#REF!</v>
      </c>
      <c r="K357" s="36" t="e">
        <f>SUMIFS(СВЦЭМ!#REF!,СВЦЭМ!$A$40:$A$783,$A357,СВЦЭМ!$B$39:$B$782,K$332)+'СЕТ СН'!$F$16</f>
        <v>#REF!</v>
      </c>
      <c r="L357" s="36" t="e">
        <f>SUMIFS(СВЦЭМ!#REF!,СВЦЭМ!$A$40:$A$783,$A357,СВЦЭМ!$B$39:$B$782,L$332)+'СЕТ СН'!$F$16</f>
        <v>#REF!</v>
      </c>
      <c r="M357" s="36" t="e">
        <f>SUMIFS(СВЦЭМ!#REF!,СВЦЭМ!$A$40:$A$783,$A357,СВЦЭМ!$B$39:$B$782,M$332)+'СЕТ СН'!$F$16</f>
        <v>#REF!</v>
      </c>
      <c r="N357" s="36" t="e">
        <f>SUMIFS(СВЦЭМ!#REF!,СВЦЭМ!$A$40:$A$783,$A357,СВЦЭМ!$B$39:$B$782,N$332)+'СЕТ СН'!$F$16</f>
        <v>#REF!</v>
      </c>
      <c r="O357" s="36" t="e">
        <f>SUMIFS(СВЦЭМ!#REF!,СВЦЭМ!$A$40:$A$783,$A357,СВЦЭМ!$B$39:$B$782,O$332)+'СЕТ СН'!$F$16</f>
        <v>#REF!</v>
      </c>
      <c r="P357" s="36" t="e">
        <f>SUMIFS(СВЦЭМ!#REF!,СВЦЭМ!$A$40:$A$783,$A357,СВЦЭМ!$B$39:$B$782,P$332)+'СЕТ СН'!$F$16</f>
        <v>#REF!</v>
      </c>
      <c r="Q357" s="36" t="e">
        <f>SUMIFS(СВЦЭМ!#REF!,СВЦЭМ!$A$40:$A$783,$A357,СВЦЭМ!$B$39:$B$782,Q$332)+'СЕТ СН'!$F$16</f>
        <v>#REF!</v>
      </c>
      <c r="R357" s="36" t="e">
        <f>SUMIFS(СВЦЭМ!#REF!,СВЦЭМ!$A$40:$A$783,$A357,СВЦЭМ!$B$39:$B$782,R$332)+'СЕТ СН'!$F$16</f>
        <v>#REF!</v>
      </c>
      <c r="S357" s="36" t="e">
        <f>SUMIFS(СВЦЭМ!#REF!,СВЦЭМ!$A$40:$A$783,$A357,СВЦЭМ!$B$39:$B$782,S$332)+'СЕТ СН'!$F$16</f>
        <v>#REF!</v>
      </c>
      <c r="T357" s="36" t="e">
        <f>SUMIFS(СВЦЭМ!#REF!,СВЦЭМ!$A$40:$A$783,$A357,СВЦЭМ!$B$39:$B$782,T$332)+'СЕТ СН'!$F$16</f>
        <v>#REF!</v>
      </c>
      <c r="U357" s="36" t="e">
        <f>SUMIFS(СВЦЭМ!#REF!,СВЦЭМ!$A$40:$A$783,$A357,СВЦЭМ!$B$39:$B$782,U$332)+'СЕТ СН'!$F$16</f>
        <v>#REF!</v>
      </c>
      <c r="V357" s="36" t="e">
        <f>SUMIFS(СВЦЭМ!#REF!,СВЦЭМ!$A$40:$A$783,$A357,СВЦЭМ!$B$39:$B$782,V$332)+'СЕТ СН'!$F$16</f>
        <v>#REF!</v>
      </c>
      <c r="W357" s="36" t="e">
        <f>SUMIFS(СВЦЭМ!#REF!,СВЦЭМ!$A$40:$A$783,$A357,СВЦЭМ!$B$39:$B$782,W$332)+'СЕТ СН'!$F$16</f>
        <v>#REF!</v>
      </c>
      <c r="X357" s="36" t="e">
        <f>SUMIFS(СВЦЭМ!#REF!,СВЦЭМ!$A$40:$A$783,$A357,СВЦЭМ!$B$39:$B$782,X$332)+'СЕТ СН'!$F$16</f>
        <v>#REF!</v>
      </c>
      <c r="Y357" s="36" t="e">
        <f>SUMIFS(СВЦЭМ!#REF!,СВЦЭМ!$A$40:$A$783,$A357,СВЦЭМ!$B$39:$B$782,Y$332)+'СЕТ СН'!$F$16</f>
        <v>#REF!</v>
      </c>
    </row>
    <row r="358" spans="1:27" ht="15.75" hidden="1" x14ac:dyDescent="0.2">
      <c r="A358" s="35">
        <f t="shared" si="9"/>
        <v>44312</v>
      </c>
      <c r="B358" s="36" t="e">
        <f>SUMIFS(СВЦЭМ!#REF!,СВЦЭМ!$A$40:$A$783,$A358,СВЦЭМ!$B$39:$B$782,B$332)+'СЕТ СН'!$F$16</f>
        <v>#REF!</v>
      </c>
      <c r="C358" s="36" t="e">
        <f>SUMIFS(СВЦЭМ!#REF!,СВЦЭМ!$A$40:$A$783,$A358,СВЦЭМ!$B$39:$B$782,C$332)+'СЕТ СН'!$F$16</f>
        <v>#REF!</v>
      </c>
      <c r="D358" s="36" t="e">
        <f>SUMIFS(СВЦЭМ!#REF!,СВЦЭМ!$A$40:$A$783,$A358,СВЦЭМ!$B$39:$B$782,D$332)+'СЕТ СН'!$F$16</f>
        <v>#REF!</v>
      </c>
      <c r="E358" s="36" t="e">
        <f>SUMIFS(СВЦЭМ!#REF!,СВЦЭМ!$A$40:$A$783,$A358,СВЦЭМ!$B$39:$B$782,E$332)+'СЕТ СН'!$F$16</f>
        <v>#REF!</v>
      </c>
      <c r="F358" s="36" t="e">
        <f>SUMIFS(СВЦЭМ!#REF!,СВЦЭМ!$A$40:$A$783,$A358,СВЦЭМ!$B$39:$B$782,F$332)+'СЕТ СН'!$F$16</f>
        <v>#REF!</v>
      </c>
      <c r="G358" s="36" t="e">
        <f>SUMIFS(СВЦЭМ!#REF!,СВЦЭМ!$A$40:$A$783,$A358,СВЦЭМ!$B$39:$B$782,G$332)+'СЕТ СН'!$F$16</f>
        <v>#REF!</v>
      </c>
      <c r="H358" s="36" t="e">
        <f>SUMIFS(СВЦЭМ!#REF!,СВЦЭМ!$A$40:$A$783,$A358,СВЦЭМ!$B$39:$B$782,H$332)+'СЕТ СН'!$F$16</f>
        <v>#REF!</v>
      </c>
      <c r="I358" s="36" t="e">
        <f>SUMIFS(СВЦЭМ!#REF!,СВЦЭМ!$A$40:$A$783,$A358,СВЦЭМ!$B$39:$B$782,I$332)+'СЕТ СН'!$F$16</f>
        <v>#REF!</v>
      </c>
      <c r="J358" s="36" t="e">
        <f>SUMIFS(СВЦЭМ!#REF!,СВЦЭМ!$A$40:$A$783,$A358,СВЦЭМ!$B$39:$B$782,J$332)+'СЕТ СН'!$F$16</f>
        <v>#REF!</v>
      </c>
      <c r="K358" s="36" t="e">
        <f>SUMIFS(СВЦЭМ!#REF!,СВЦЭМ!$A$40:$A$783,$A358,СВЦЭМ!$B$39:$B$782,K$332)+'СЕТ СН'!$F$16</f>
        <v>#REF!</v>
      </c>
      <c r="L358" s="36" t="e">
        <f>SUMIFS(СВЦЭМ!#REF!,СВЦЭМ!$A$40:$A$783,$A358,СВЦЭМ!$B$39:$B$782,L$332)+'СЕТ СН'!$F$16</f>
        <v>#REF!</v>
      </c>
      <c r="M358" s="36" t="e">
        <f>SUMIFS(СВЦЭМ!#REF!,СВЦЭМ!$A$40:$A$783,$A358,СВЦЭМ!$B$39:$B$782,M$332)+'СЕТ СН'!$F$16</f>
        <v>#REF!</v>
      </c>
      <c r="N358" s="36" t="e">
        <f>SUMIFS(СВЦЭМ!#REF!,СВЦЭМ!$A$40:$A$783,$A358,СВЦЭМ!$B$39:$B$782,N$332)+'СЕТ СН'!$F$16</f>
        <v>#REF!</v>
      </c>
      <c r="O358" s="36" t="e">
        <f>SUMIFS(СВЦЭМ!#REF!,СВЦЭМ!$A$40:$A$783,$A358,СВЦЭМ!$B$39:$B$782,O$332)+'СЕТ СН'!$F$16</f>
        <v>#REF!</v>
      </c>
      <c r="P358" s="36" t="e">
        <f>SUMIFS(СВЦЭМ!#REF!,СВЦЭМ!$A$40:$A$783,$A358,СВЦЭМ!$B$39:$B$782,P$332)+'СЕТ СН'!$F$16</f>
        <v>#REF!</v>
      </c>
      <c r="Q358" s="36" t="e">
        <f>SUMIFS(СВЦЭМ!#REF!,СВЦЭМ!$A$40:$A$783,$A358,СВЦЭМ!$B$39:$B$782,Q$332)+'СЕТ СН'!$F$16</f>
        <v>#REF!</v>
      </c>
      <c r="R358" s="36" t="e">
        <f>SUMIFS(СВЦЭМ!#REF!,СВЦЭМ!$A$40:$A$783,$A358,СВЦЭМ!$B$39:$B$782,R$332)+'СЕТ СН'!$F$16</f>
        <v>#REF!</v>
      </c>
      <c r="S358" s="36" t="e">
        <f>SUMIFS(СВЦЭМ!#REF!,СВЦЭМ!$A$40:$A$783,$A358,СВЦЭМ!$B$39:$B$782,S$332)+'СЕТ СН'!$F$16</f>
        <v>#REF!</v>
      </c>
      <c r="T358" s="36" t="e">
        <f>SUMIFS(СВЦЭМ!#REF!,СВЦЭМ!$A$40:$A$783,$A358,СВЦЭМ!$B$39:$B$782,T$332)+'СЕТ СН'!$F$16</f>
        <v>#REF!</v>
      </c>
      <c r="U358" s="36" t="e">
        <f>SUMIFS(СВЦЭМ!#REF!,СВЦЭМ!$A$40:$A$783,$A358,СВЦЭМ!$B$39:$B$782,U$332)+'СЕТ СН'!$F$16</f>
        <v>#REF!</v>
      </c>
      <c r="V358" s="36" t="e">
        <f>SUMIFS(СВЦЭМ!#REF!,СВЦЭМ!$A$40:$A$783,$A358,СВЦЭМ!$B$39:$B$782,V$332)+'СЕТ СН'!$F$16</f>
        <v>#REF!</v>
      </c>
      <c r="W358" s="36" t="e">
        <f>SUMIFS(СВЦЭМ!#REF!,СВЦЭМ!$A$40:$A$783,$A358,СВЦЭМ!$B$39:$B$782,W$332)+'СЕТ СН'!$F$16</f>
        <v>#REF!</v>
      </c>
      <c r="X358" s="36" t="e">
        <f>SUMIFS(СВЦЭМ!#REF!,СВЦЭМ!$A$40:$A$783,$A358,СВЦЭМ!$B$39:$B$782,X$332)+'СЕТ СН'!$F$16</f>
        <v>#REF!</v>
      </c>
      <c r="Y358" s="36" t="e">
        <f>SUMIFS(СВЦЭМ!#REF!,СВЦЭМ!$A$40:$A$783,$A358,СВЦЭМ!$B$39:$B$782,Y$332)+'СЕТ СН'!$F$16</f>
        <v>#REF!</v>
      </c>
    </row>
    <row r="359" spans="1:27" ht="15.75" hidden="1" x14ac:dyDescent="0.2">
      <c r="A359" s="35">
        <f t="shared" si="9"/>
        <v>44313</v>
      </c>
      <c r="B359" s="36" t="e">
        <f>SUMIFS(СВЦЭМ!#REF!,СВЦЭМ!$A$40:$A$783,$A359,СВЦЭМ!$B$39:$B$782,B$332)+'СЕТ СН'!$F$16</f>
        <v>#REF!</v>
      </c>
      <c r="C359" s="36" t="e">
        <f>SUMIFS(СВЦЭМ!#REF!,СВЦЭМ!$A$40:$A$783,$A359,СВЦЭМ!$B$39:$B$782,C$332)+'СЕТ СН'!$F$16</f>
        <v>#REF!</v>
      </c>
      <c r="D359" s="36" t="e">
        <f>SUMIFS(СВЦЭМ!#REF!,СВЦЭМ!$A$40:$A$783,$A359,СВЦЭМ!$B$39:$B$782,D$332)+'СЕТ СН'!$F$16</f>
        <v>#REF!</v>
      </c>
      <c r="E359" s="36" t="e">
        <f>SUMIFS(СВЦЭМ!#REF!,СВЦЭМ!$A$40:$A$783,$A359,СВЦЭМ!$B$39:$B$782,E$332)+'СЕТ СН'!$F$16</f>
        <v>#REF!</v>
      </c>
      <c r="F359" s="36" t="e">
        <f>SUMIFS(СВЦЭМ!#REF!,СВЦЭМ!$A$40:$A$783,$A359,СВЦЭМ!$B$39:$B$782,F$332)+'СЕТ СН'!$F$16</f>
        <v>#REF!</v>
      </c>
      <c r="G359" s="36" t="e">
        <f>SUMIFS(СВЦЭМ!#REF!,СВЦЭМ!$A$40:$A$783,$A359,СВЦЭМ!$B$39:$B$782,G$332)+'СЕТ СН'!$F$16</f>
        <v>#REF!</v>
      </c>
      <c r="H359" s="36" t="e">
        <f>SUMIFS(СВЦЭМ!#REF!,СВЦЭМ!$A$40:$A$783,$A359,СВЦЭМ!$B$39:$B$782,H$332)+'СЕТ СН'!$F$16</f>
        <v>#REF!</v>
      </c>
      <c r="I359" s="36" t="e">
        <f>SUMIFS(СВЦЭМ!#REF!,СВЦЭМ!$A$40:$A$783,$A359,СВЦЭМ!$B$39:$B$782,I$332)+'СЕТ СН'!$F$16</f>
        <v>#REF!</v>
      </c>
      <c r="J359" s="36" t="e">
        <f>SUMIFS(СВЦЭМ!#REF!,СВЦЭМ!$A$40:$A$783,$A359,СВЦЭМ!$B$39:$B$782,J$332)+'СЕТ СН'!$F$16</f>
        <v>#REF!</v>
      </c>
      <c r="K359" s="36" t="e">
        <f>SUMIFS(СВЦЭМ!#REF!,СВЦЭМ!$A$40:$A$783,$A359,СВЦЭМ!$B$39:$B$782,K$332)+'СЕТ СН'!$F$16</f>
        <v>#REF!</v>
      </c>
      <c r="L359" s="36" t="e">
        <f>SUMIFS(СВЦЭМ!#REF!,СВЦЭМ!$A$40:$A$783,$A359,СВЦЭМ!$B$39:$B$782,L$332)+'СЕТ СН'!$F$16</f>
        <v>#REF!</v>
      </c>
      <c r="M359" s="36" t="e">
        <f>SUMIFS(СВЦЭМ!#REF!,СВЦЭМ!$A$40:$A$783,$A359,СВЦЭМ!$B$39:$B$782,M$332)+'СЕТ СН'!$F$16</f>
        <v>#REF!</v>
      </c>
      <c r="N359" s="36" t="e">
        <f>SUMIFS(СВЦЭМ!#REF!,СВЦЭМ!$A$40:$A$783,$A359,СВЦЭМ!$B$39:$B$782,N$332)+'СЕТ СН'!$F$16</f>
        <v>#REF!</v>
      </c>
      <c r="O359" s="36" t="e">
        <f>SUMIFS(СВЦЭМ!#REF!,СВЦЭМ!$A$40:$A$783,$A359,СВЦЭМ!$B$39:$B$782,O$332)+'СЕТ СН'!$F$16</f>
        <v>#REF!</v>
      </c>
      <c r="P359" s="36" t="e">
        <f>SUMIFS(СВЦЭМ!#REF!,СВЦЭМ!$A$40:$A$783,$A359,СВЦЭМ!$B$39:$B$782,P$332)+'СЕТ СН'!$F$16</f>
        <v>#REF!</v>
      </c>
      <c r="Q359" s="36" t="e">
        <f>SUMIFS(СВЦЭМ!#REF!,СВЦЭМ!$A$40:$A$783,$A359,СВЦЭМ!$B$39:$B$782,Q$332)+'СЕТ СН'!$F$16</f>
        <v>#REF!</v>
      </c>
      <c r="R359" s="36" t="e">
        <f>SUMIFS(СВЦЭМ!#REF!,СВЦЭМ!$A$40:$A$783,$A359,СВЦЭМ!$B$39:$B$782,R$332)+'СЕТ СН'!$F$16</f>
        <v>#REF!</v>
      </c>
      <c r="S359" s="36" t="e">
        <f>SUMIFS(СВЦЭМ!#REF!,СВЦЭМ!$A$40:$A$783,$A359,СВЦЭМ!$B$39:$B$782,S$332)+'СЕТ СН'!$F$16</f>
        <v>#REF!</v>
      </c>
      <c r="T359" s="36" t="e">
        <f>SUMIFS(СВЦЭМ!#REF!,СВЦЭМ!$A$40:$A$783,$A359,СВЦЭМ!$B$39:$B$782,T$332)+'СЕТ СН'!$F$16</f>
        <v>#REF!</v>
      </c>
      <c r="U359" s="36" t="e">
        <f>SUMIFS(СВЦЭМ!#REF!,СВЦЭМ!$A$40:$A$783,$A359,СВЦЭМ!$B$39:$B$782,U$332)+'СЕТ СН'!$F$16</f>
        <v>#REF!</v>
      </c>
      <c r="V359" s="36" t="e">
        <f>SUMIFS(СВЦЭМ!#REF!,СВЦЭМ!$A$40:$A$783,$A359,СВЦЭМ!$B$39:$B$782,V$332)+'СЕТ СН'!$F$16</f>
        <v>#REF!</v>
      </c>
      <c r="W359" s="36" t="e">
        <f>SUMIFS(СВЦЭМ!#REF!,СВЦЭМ!$A$40:$A$783,$A359,СВЦЭМ!$B$39:$B$782,W$332)+'СЕТ СН'!$F$16</f>
        <v>#REF!</v>
      </c>
      <c r="X359" s="36" t="e">
        <f>SUMIFS(СВЦЭМ!#REF!,СВЦЭМ!$A$40:$A$783,$A359,СВЦЭМ!$B$39:$B$782,X$332)+'СЕТ СН'!$F$16</f>
        <v>#REF!</v>
      </c>
      <c r="Y359" s="36" t="e">
        <f>SUMIFS(СВЦЭМ!#REF!,СВЦЭМ!$A$40:$A$783,$A359,СВЦЭМ!$B$39:$B$782,Y$332)+'СЕТ СН'!$F$16</f>
        <v>#REF!</v>
      </c>
    </row>
    <row r="360" spans="1:27" ht="15.75" hidden="1" x14ac:dyDescent="0.2">
      <c r="A360" s="35">
        <f t="shared" si="9"/>
        <v>44314</v>
      </c>
      <c r="B360" s="36" t="e">
        <f>SUMIFS(СВЦЭМ!#REF!,СВЦЭМ!$A$40:$A$783,$A360,СВЦЭМ!$B$39:$B$782,B$332)+'СЕТ СН'!$F$16</f>
        <v>#REF!</v>
      </c>
      <c r="C360" s="36" t="e">
        <f>SUMIFS(СВЦЭМ!#REF!,СВЦЭМ!$A$40:$A$783,$A360,СВЦЭМ!$B$39:$B$782,C$332)+'СЕТ СН'!$F$16</f>
        <v>#REF!</v>
      </c>
      <c r="D360" s="36" t="e">
        <f>SUMIFS(СВЦЭМ!#REF!,СВЦЭМ!$A$40:$A$783,$A360,СВЦЭМ!$B$39:$B$782,D$332)+'СЕТ СН'!$F$16</f>
        <v>#REF!</v>
      </c>
      <c r="E360" s="36" t="e">
        <f>SUMIFS(СВЦЭМ!#REF!,СВЦЭМ!$A$40:$A$783,$A360,СВЦЭМ!$B$39:$B$782,E$332)+'СЕТ СН'!$F$16</f>
        <v>#REF!</v>
      </c>
      <c r="F360" s="36" t="e">
        <f>SUMIFS(СВЦЭМ!#REF!,СВЦЭМ!$A$40:$A$783,$A360,СВЦЭМ!$B$39:$B$782,F$332)+'СЕТ СН'!$F$16</f>
        <v>#REF!</v>
      </c>
      <c r="G360" s="36" t="e">
        <f>SUMIFS(СВЦЭМ!#REF!,СВЦЭМ!$A$40:$A$783,$A360,СВЦЭМ!$B$39:$B$782,G$332)+'СЕТ СН'!$F$16</f>
        <v>#REF!</v>
      </c>
      <c r="H360" s="36" t="e">
        <f>SUMIFS(СВЦЭМ!#REF!,СВЦЭМ!$A$40:$A$783,$A360,СВЦЭМ!$B$39:$B$782,H$332)+'СЕТ СН'!$F$16</f>
        <v>#REF!</v>
      </c>
      <c r="I360" s="36" t="e">
        <f>SUMIFS(СВЦЭМ!#REF!,СВЦЭМ!$A$40:$A$783,$A360,СВЦЭМ!$B$39:$B$782,I$332)+'СЕТ СН'!$F$16</f>
        <v>#REF!</v>
      </c>
      <c r="J360" s="36" t="e">
        <f>SUMIFS(СВЦЭМ!#REF!,СВЦЭМ!$A$40:$A$783,$A360,СВЦЭМ!$B$39:$B$782,J$332)+'СЕТ СН'!$F$16</f>
        <v>#REF!</v>
      </c>
      <c r="K360" s="36" t="e">
        <f>SUMIFS(СВЦЭМ!#REF!,СВЦЭМ!$A$40:$A$783,$A360,СВЦЭМ!$B$39:$B$782,K$332)+'СЕТ СН'!$F$16</f>
        <v>#REF!</v>
      </c>
      <c r="L360" s="36" t="e">
        <f>SUMIFS(СВЦЭМ!#REF!,СВЦЭМ!$A$40:$A$783,$A360,СВЦЭМ!$B$39:$B$782,L$332)+'СЕТ СН'!$F$16</f>
        <v>#REF!</v>
      </c>
      <c r="M360" s="36" t="e">
        <f>SUMIFS(СВЦЭМ!#REF!,СВЦЭМ!$A$40:$A$783,$A360,СВЦЭМ!$B$39:$B$782,M$332)+'СЕТ СН'!$F$16</f>
        <v>#REF!</v>
      </c>
      <c r="N360" s="36" t="e">
        <f>SUMIFS(СВЦЭМ!#REF!,СВЦЭМ!$A$40:$A$783,$A360,СВЦЭМ!$B$39:$B$782,N$332)+'СЕТ СН'!$F$16</f>
        <v>#REF!</v>
      </c>
      <c r="O360" s="36" t="e">
        <f>SUMIFS(СВЦЭМ!#REF!,СВЦЭМ!$A$40:$A$783,$A360,СВЦЭМ!$B$39:$B$782,O$332)+'СЕТ СН'!$F$16</f>
        <v>#REF!</v>
      </c>
      <c r="P360" s="36" t="e">
        <f>SUMIFS(СВЦЭМ!#REF!,СВЦЭМ!$A$40:$A$783,$A360,СВЦЭМ!$B$39:$B$782,P$332)+'СЕТ СН'!$F$16</f>
        <v>#REF!</v>
      </c>
      <c r="Q360" s="36" t="e">
        <f>SUMIFS(СВЦЭМ!#REF!,СВЦЭМ!$A$40:$A$783,$A360,СВЦЭМ!$B$39:$B$782,Q$332)+'СЕТ СН'!$F$16</f>
        <v>#REF!</v>
      </c>
      <c r="R360" s="36" t="e">
        <f>SUMIFS(СВЦЭМ!#REF!,СВЦЭМ!$A$40:$A$783,$A360,СВЦЭМ!$B$39:$B$782,R$332)+'СЕТ СН'!$F$16</f>
        <v>#REF!</v>
      </c>
      <c r="S360" s="36" t="e">
        <f>SUMIFS(СВЦЭМ!#REF!,СВЦЭМ!$A$40:$A$783,$A360,СВЦЭМ!$B$39:$B$782,S$332)+'СЕТ СН'!$F$16</f>
        <v>#REF!</v>
      </c>
      <c r="T360" s="36" t="e">
        <f>SUMIFS(СВЦЭМ!#REF!,СВЦЭМ!$A$40:$A$783,$A360,СВЦЭМ!$B$39:$B$782,T$332)+'СЕТ СН'!$F$16</f>
        <v>#REF!</v>
      </c>
      <c r="U360" s="36" t="e">
        <f>SUMIFS(СВЦЭМ!#REF!,СВЦЭМ!$A$40:$A$783,$A360,СВЦЭМ!$B$39:$B$782,U$332)+'СЕТ СН'!$F$16</f>
        <v>#REF!</v>
      </c>
      <c r="V360" s="36" t="e">
        <f>SUMIFS(СВЦЭМ!#REF!,СВЦЭМ!$A$40:$A$783,$A360,СВЦЭМ!$B$39:$B$782,V$332)+'СЕТ СН'!$F$16</f>
        <v>#REF!</v>
      </c>
      <c r="W360" s="36" t="e">
        <f>SUMIFS(СВЦЭМ!#REF!,СВЦЭМ!$A$40:$A$783,$A360,СВЦЭМ!$B$39:$B$782,W$332)+'СЕТ СН'!$F$16</f>
        <v>#REF!</v>
      </c>
      <c r="X360" s="36" t="e">
        <f>SUMIFS(СВЦЭМ!#REF!,СВЦЭМ!$A$40:$A$783,$A360,СВЦЭМ!$B$39:$B$782,X$332)+'СЕТ СН'!$F$16</f>
        <v>#REF!</v>
      </c>
      <c r="Y360" s="36" t="e">
        <f>SUMIFS(СВЦЭМ!#REF!,СВЦЭМ!$A$40:$A$783,$A360,СВЦЭМ!$B$39:$B$782,Y$332)+'СЕТ СН'!$F$16</f>
        <v>#REF!</v>
      </c>
    </row>
    <row r="361" spans="1:27" ht="15.75" hidden="1" x14ac:dyDescent="0.2">
      <c r="A361" s="35">
        <f t="shared" si="9"/>
        <v>44315</v>
      </c>
      <c r="B361" s="36" t="e">
        <f>SUMIFS(СВЦЭМ!#REF!,СВЦЭМ!$A$40:$A$783,$A361,СВЦЭМ!$B$39:$B$782,B$332)+'СЕТ СН'!$F$16</f>
        <v>#REF!</v>
      </c>
      <c r="C361" s="36" t="e">
        <f>SUMIFS(СВЦЭМ!#REF!,СВЦЭМ!$A$40:$A$783,$A361,СВЦЭМ!$B$39:$B$782,C$332)+'СЕТ СН'!$F$16</f>
        <v>#REF!</v>
      </c>
      <c r="D361" s="36" t="e">
        <f>SUMIFS(СВЦЭМ!#REF!,СВЦЭМ!$A$40:$A$783,$A361,СВЦЭМ!$B$39:$B$782,D$332)+'СЕТ СН'!$F$16</f>
        <v>#REF!</v>
      </c>
      <c r="E361" s="36" t="e">
        <f>SUMIFS(СВЦЭМ!#REF!,СВЦЭМ!$A$40:$A$783,$A361,СВЦЭМ!$B$39:$B$782,E$332)+'СЕТ СН'!$F$16</f>
        <v>#REF!</v>
      </c>
      <c r="F361" s="36" t="e">
        <f>SUMIFS(СВЦЭМ!#REF!,СВЦЭМ!$A$40:$A$783,$A361,СВЦЭМ!$B$39:$B$782,F$332)+'СЕТ СН'!$F$16</f>
        <v>#REF!</v>
      </c>
      <c r="G361" s="36" t="e">
        <f>SUMIFS(СВЦЭМ!#REF!,СВЦЭМ!$A$40:$A$783,$A361,СВЦЭМ!$B$39:$B$782,G$332)+'СЕТ СН'!$F$16</f>
        <v>#REF!</v>
      </c>
      <c r="H361" s="36" t="e">
        <f>SUMIFS(СВЦЭМ!#REF!,СВЦЭМ!$A$40:$A$783,$A361,СВЦЭМ!$B$39:$B$782,H$332)+'СЕТ СН'!$F$16</f>
        <v>#REF!</v>
      </c>
      <c r="I361" s="36" t="e">
        <f>SUMIFS(СВЦЭМ!#REF!,СВЦЭМ!$A$40:$A$783,$A361,СВЦЭМ!$B$39:$B$782,I$332)+'СЕТ СН'!$F$16</f>
        <v>#REF!</v>
      </c>
      <c r="J361" s="36" t="e">
        <f>SUMIFS(СВЦЭМ!#REF!,СВЦЭМ!$A$40:$A$783,$A361,СВЦЭМ!$B$39:$B$782,J$332)+'СЕТ СН'!$F$16</f>
        <v>#REF!</v>
      </c>
      <c r="K361" s="36" t="e">
        <f>SUMIFS(СВЦЭМ!#REF!,СВЦЭМ!$A$40:$A$783,$A361,СВЦЭМ!$B$39:$B$782,K$332)+'СЕТ СН'!$F$16</f>
        <v>#REF!</v>
      </c>
      <c r="L361" s="36" t="e">
        <f>SUMIFS(СВЦЭМ!#REF!,СВЦЭМ!$A$40:$A$783,$A361,СВЦЭМ!$B$39:$B$782,L$332)+'СЕТ СН'!$F$16</f>
        <v>#REF!</v>
      </c>
      <c r="M361" s="36" t="e">
        <f>SUMIFS(СВЦЭМ!#REF!,СВЦЭМ!$A$40:$A$783,$A361,СВЦЭМ!$B$39:$B$782,M$332)+'СЕТ СН'!$F$16</f>
        <v>#REF!</v>
      </c>
      <c r="N361" s="36" t="e">
        <f>SUMIFS(СВЦЭМ!#REF!,СВЦЭМ!$A$40:$A$783,$A361,СВЦЭМ!$B$39:$B$782,N$332)+'СЕТ СН'!$F$16</f>
        <v>#REF!</v>
      </c>
      <c r="O361" s="36" t="e">
        <f>SUMIFS(СВЦЭМ!#REF!,СВЦЭМ!$A$40:$A$783,$A361,СВЦЭМ!$B$39:$B$782,O$332)+'СЕТ СН'!$F$16</f>
        <v>#REF!</v>
      </c>
      <c r="P361" s="36" t="e">
        <f>SUMIFS(СВЦЭМ!#REF!,СВЦЭМ!$A$40:$A$783,$A361,СВЦЭМ!$B$39:$B$782,P$332)+'СЕТ СН'!$F$16</f>
        <v>#REF!</v>
      </c>
      <c r="Q361" s="36" t="e">
        <f>SUMIFS(СВЦЭМ!#REF!,СВЦЭМ!$A$40:$A$783,$A361,СВЦЭМ!$B$39:$B$782,Q$332)+'СЕТ СН'!$F$16</f>
        <v>#REF!</v>
      </c>
      <c r="R361" s="36" t="e">
        <f>SUMIFS(СВЦЭМ!#REF!,СВЦЭМ!$A$40:$A$783,$A361,СВЦЭМ!$B$39:$B$782,R$332)+'СЕТ СН'!$F$16</f>
        <v>#REF!</v>
      </c>
      <c r="S361" s="36" t="e">
        <f>SUMIFS(СВЦЭМ!#REF!,СВЦЭМ!$A$40:$A$783,$A361,СВЦЭМ!$B$39:$B$782,S$332)+'СЕТ СН'!$F$16</f>
        <v>#REF!</v>
      </c>
      <c r="T361" s="36" t="e">
        <f>SUMIFS(СВЦЭМ!#REF!,СВЦЭМ!$A$40:$A$783,$A361,СВЦЭМ!$B$39:$B$782,T$332)+'СЕТ СН'!$F$16</f>
        <v>#REF!</v>
      </c>
      <c r="U361" s="36" t="e">
        <f>SUMIFS(СВЦЭМ!#REF!,СВЦЭМ!$A$40:$A$783,$A361,СВЦЭМ!$B$39:$B$782,U$332)+'СЕТ СН'!$F$16</f>
        <v>#REF!</v>
      </c>
      <c r="V361" s="36" t="e">
        <f>SUMIFS(СВЦЭМ!#REF!,СВЦЭМ!$A$40:$A$783,$A361,СВЦЭМ!$B$39:$B$782,V$332)+'СЕТ СН'!$F$16</f>
        <v>#REF!</v>
      </c>
      <c r="W361" s="36" t="e">
        <f>SUMIFS(СВЦЭМ!#REF!,СВЦЭМ!$A$40:$A$783,$A361,СВЦЭМ!$B$39:$B$782,W$332)+'СЕТ СН'!$F$16</f>
        <v>#REF!</v>
      </c>
      <c r="X361" s="36" t="e">
        <f>SUMIFS(СВЦЭМ!#REF!,СВЦЭМ!$A$40:$A$783,$A361,СВЦЭМ!$B$39:$B$782,X$332)+'СЕТ СН'!$F$16</f>
        <v>#REF!</v>
      </c>
      <c r="Y361" s="36" t="e">
        <f>SUMIFS(СВЦЭМ!#REF!,СВЦЭМ!$A$40:$A$783,$A361,СВЦЭМ!$B$39:$B$782,Y$332)+'СЕТ СН'!$F$16</f>
        <v>#REF!</v>
      </c>
    </row>
    <row r="362" spans="1:27" ht="15.75" hidden="1" x14ac:dyDescent="0.2">
      <c r="A362" s="35">
        <f t="shared" si="9"/>
        <v>44316</v>
      </c>
      <c r="B362" s="36" t="e">
        <f>SUMIFS(СВЦЭМ!#REF!,СВЦЭМ!$A$40:$A$783,$A362,СВЦЭМ!$B$39:$B$782,B$332)+'СЕТ СН'!$F$16</f>
        <v>#REF!</v>
      </c>
      <c r="C362" s="36" t="e">
        <f>SUMIFS(СВЦЭМ!#REF!,СВЦЭМ!$A$40:$A$783,$A362,СВЦЭМ!$B$39:$B$782,C$332)+'СЕТ СН'!$F$16</f>
        <v>#REF!</v>
      </c>
      <c r="D362" s="36" t="e">
        <f>SUMIFS(СВЦЭМ!#REF!,СВЦЭМ!$A$40:$A$783,$A362,СВЦЭМ!$B$39:$B$782,D$332)+'СЕТ СН'!$F$16</f>
        <v>#REF!</v>
      </c>
      <c r="E362" s="36" t="e">
        <f>SUMIFS(СВЦЭМ!#REF!,СВЦЭМ!$A$40:$A$783,$A362,СВЦЭМ!$B$39:$B$782,E$332)+'СЕТ СН'!$F$16</f>
        <v>#REF!</v>
      </c>
      <c r="F362" s="36" t="e">
        <f>SUMIFS(СВЦЭМ!#REF!,СВЦЭМ!$A$40:$A$783,$A362,СВЦЭМ!$B$39:$B$782,F$332)+'СЕТ СН'!$F$16</f>
        <v>#REF!</v>
      </c>
      <c r="G362" s="36" t="e">
        <f>SUMIFS(СВЦЭМ!#REF!,СВЦЭМ!$A$40:$A$783,$A362,СВЦЭМ!$B$39:$B$782,G$332)+'СЕТ СН'!$F$16</f>
        <v>#REF!</v>
      </c>
      <c r="H362" s="36" t="e">
        <f>SUMIFS(СВЦЭМ!#REF!,СВЦЭМ!$A$40:$A$783,$A362,СВЦЭМ!$B$39:$B$782,H$332)+'СЕТ СН'!$F$16</f>
        <v>#REF!</v>
      </c>
      <c r="I362" s="36" t="e">
        <f>SUMIFS(СВЦЭМ!#REF!,СВЦЭМ!$A$40:$A$783,$A362,СВЦЭМ!$B$39:$B$782,I$332)+'СЕТ СН'!$F$16</f>
        <v>#REF!</v>
      </c>
      <c r="J362" s="36" t="e">
        <f>SUMIFS(СВЦЭМ!#REF!,СВЦЭМ!$A$40:$A$783,$A362,СВЦЭМ!$B$39:$B$782,J$332)+'СЕТ СН'!$F$16</f>
        <v>#REF!</v>
      </c>
      <c r="K362" s="36" t="e">
        <f>SUMIFS(СВЦЭМ!#REF!,СВЦЭМ!$A$40:$A$783,$A362,СВЦЭМ!$B$39:$B$782,K$332)+'СЕТ СН'!$F$16</f>
        <v>#REF!</v>
      </c>
      <c r="L362" s="36" t="e">
        <f>SUMIFS(СВЦЭМ!#REF!,СВЦЭМ!$A$40:$A$783,$A362,СВЦЭМ!$B$39:$B$782,L$332)+'СЕТ СН'!$F$16</f>
        <v>#REF!</v>
      </c>
      <c r="M362" s="36" t="e">
        <f>SUMIFS(СВЦЭМ!#REF!,СВЦЭМ!$A$40:$A$783,$A362,СВЦЭМ!$B$39:$B$782,M$332)+'СЕТ СН'!$F$16</f>
        <v>#REF!</v>
      </c>
      <c r="N362" s="36" t="e">
        <f>SUMIFS(СВЦЭМ!#REF!,СВЦЭМ!$A$40:$A$783,$A362,СВЦЭМ!$B$39:$B$782,N$332)+'СЕТ СН'!$F$16</f>
        <v>#REF!</v>
      </c>
      <c r="O362" s="36" t="e">
        <f>SUMIFS(СВЦЭМ!#REF!,СВЦЭМ!$A$40:$A$783,$A362,СВЦЭМ!$B$39:$B$782,O$332)+'СЕТ СН'!$F$16</f>
        <v>#REF!</v>
      </c>
      <c r="P362" s="36" t="e">
        <f>SUMIFS(СВЦЭМ!#REF!,СВЦЭМ!$A$40:$A$783,$A362,СВЦЭМ!$B$39:$B$782,P$332)+'СЕТ СН'!$F$16</f>
        <v>#REF!</v>
      </c>
      <c r="Q362" s="36" t="e">
        <f>SUMIFS(СВЦЭМ!#REF!,СВЦЭМ!$A$40:$A$783,$A362,СВЦЭМ!$B$39:$B$782,Q$332)+'СЕТ СН'!$F$16</f>
        <v>#REF!</v>
      </c>
      <c r="R362" s="36" t="e">
        <f>SUMIFS(СВЦЭМ!#REF!,СВЦЭМ!$A$40:$A$783,$A362,СВЦЭМ!$B$39:$B$782,R$332)+'СЕТ СН'!$F$16</f>
        <v>#REF!</v>
      </c>
      <c r="S362" s="36" t="e">
        <f>SUMIFS(СВЦЭМ!#REF!,СВЦЭМ!$A$40:$A$783,$A362,СВЦЭМ!$B$39:$B$782,S$332)+'СЕТ СН'!$F$16</f>
        <v>#REF!</v>
      </c>
      <c r="T362" s="36" t="e">
        <f>SUMIFS(СВЦЭМ!#REF!,СВЦЭМ!$A$40:$A$783,$A362,СВЦЭМ!$B$39:$B$782,T$332)+'СЕТ СН'!$F$16</f>
        <v>#REF!</v>
      </c>
      <c r="U362" s="36" t="e">
        <f>SUMIFS(СВЦЭМ!#REF!,СВЦЭМ!$A$40:$A$783,$A362,СВЦЭМ!$B$39:$B$782,U$332)+'СЕТ СН'!$F$16</f>
        <v>#REF!</v>
      </c>
      <c r="V362" s="36" t="e">
        <f>SUMIFS(СВЦЭМ!#REF!,СВЦЭМ!$A$40:$A$783,$A362,СВЦЭМ!$B$39:$B$782,V$332)+'СЕТ СН'!$F$16</f>
        <v>#REF!</v>
      </c>
      <c r="W362" s="36" t="e">
        <f>SUMIFS(СВЦЭМ!#REF!,СВЦЭМ!$A$40:$A$783,$A362,СВЦЭМ!$B$39:$B$782,W$332)+'СЕТ СН'!$F$16</f>
        <v>#REF!</v>
      </c>
      <c r="X362" s="36" t="e">
        <f>SUMIFS(СВЦЭМ!#REF!,СВЦЭМ!$A$40:$A$783,$A362,СВЦЭМ!$B$39:$B$782,X$332)+'СЕТ СН'!$F$16</f>
        <v>#REF!</v>
      </c>
      <c r="Y362" s="36" t="e">
        <f>SUMIFS(СВЦЭМ!#REF!,СВЦЭМ!$A$40:$A$783,$A362,СВЦЭМ!$B$39:$B$782,Y$332)+'СЕТ СН'!$F$16</f>
        <v>#REF!</v>
      </c>
    </row>
    <row r="363" spans="1:27" ht="15.75" hidden="1" x14ac:dyDescent="0.2">
      <c r="A363" s="35">
        <f t="shared" si="9"/>
        <v>44317</v>
      </c>
      <c r="B363" s="36" t="e">
        <f>SUMIFS(СВЦЭМ!#REF!,СВЦЭМ!$A$40:$A$783,$A363,СВЦЭМ!$B$39:$B$782,B$332)+'СЕТ СН'!$F$16</f>
        <v>#REF!</v>
      </c>
      <c r="C363" s="36" t="e">
        <f>SUMIFS(СВЦЭМ!#REF!,СВЦЭМ!$A$40:$A$783,$A363,СВЦЭМ!$B$39:$B$782,C$332)+'СЕТ СН'!$F$16</f>
        <v>#REF!</v>
      </c>
      <c r="D363" s="36" t="e">
        <f>SUMIFS(СВЦЭМ!#REF!,СВЦЭМ!$A$40:$A$783,$A363,СВЦЭМ!$B$39:$B$782,D$332)+'СЕТ СН'!$F$16</f>
        <v>#REF!</v>
      </c>
      <c r="E363" s="36" t="e">
        <f>SUMIFS(СВЦЭМ!#REF!,СВЦЭМ!$A$40:$A$783,$A363,СВЦЭМ!$B$39:$B$782,E$332)+'СЕТ СН'!$F$16</f>
        <v>#REF!</v>
      </c>
      <c r="F363" s="36" t="e">
        <f>SUMIFS(СВЦЭМ!#REF!,СВЦЭМ!$A$40:$A$783,$A363,СВЦЭМ!$B$39:$B$782,F$332)+'СЕТ СН'!$F$16</f>
        <v>#REF!</v>
      </c>
      <c r="G363" s="36" t="e">
        <f>SUMIFS(СВЦЭМ!#REF!,СВЦЭМ!$A$40:$A$783,$A363,СВЦЭМ!$B$39:$B$782,G$332)+'СЕТ СН'!$F$16</f>
        <v>#REF!</v>
      </c>
      <c r="H363" s="36" t="e">
        <f>SUMIFS(СВЦЭМ!#REF!,СВЦЭМ!$A$40:$A$783,$A363,СВЦЭМ!$B$39:$B$782,H$332)+'СЕТ СН'!$F$16</f>
        <v>#REF!</v>
      </c>
      <c r="I363" s="36" t="e">
        <f>SUMIFS(СВЦЭМ!#REF!,СВЦЭМ!$A$40:$A$783,$A363,СВЦЭМ!$B$39:$B$782,I$332)+'СЕТ СН'!$F$16</f>
        <v>#REF!</v>
      </c>
      <c r="J363" s="36" t="e">
        <f>SUMIFS(СВЦЭМ!#REF!,СВЦЭМ!$A$40:$A$783,$A363,СВЦЭМ!$B$39:$B$782,J$332)+'СЕТ СН'!$F$16</f>
        <v>#REF!</v>
      </c>
      <c r="K363" s="36" t="e">
        <f>SUMIFS(СВЦЭМ!#REF!,СВЦЭМ!$A$40:$A$783,$A363,СВЦЭМ!$B$39:$B$782,K$332)+'СЕТ СН'!$F$16</f>
        <v>#REF!</v>
      </c>
      <c r="L363" s="36" t="e">
        <f>SUMIFS(СВЦЭМ!#REF!,СВЦЭМ!$A$40:$A$783,$A363,СВЦЭМ!$B$39:$B$782,L$332)+'СЕТ СН'!$F$16</f>
        <v>#REF!</v>
      </c>
      <c r="M363" s="36" t="e">
        <f>SUMIFS(СВЦЭМ!#REF!,СВЦЭМ!$A$40:$A$783,$A363,СВЦЭМ!$B$39:$B$782,M$332)+'СЕТ СН'!$F$16</f>
        <v>#REF!</v>
      </c>
      <c r="N363" s="36" t="e">
        <f>SUMIFS(СВЦЭМ!#REF!,СВЦЭМ!$A$40:$A$783,$A363,СВЦЭМ!$B$39:$B$782,N$332)+'СЕТ СН'!$F$16</f>
        <v>#REF!</v>
      </c>
      <c r="O363" s="36" t="e">
        <f>SUMIFS(СВЦЭМ!#REF!,СВЦЭМ!$A$40:$A$783,$A363,СВЦЭМ!$B$39:$B$782,O$332)+'СЕТ СН'!$F$16</f>
        <v>#REF!</v>
      </c>
      <c r="P363" s="36" t="e">
        <f>SUMIFS(СВЦЭМ!#REF!,СВЦЭМ!$A$40:$A$783,$A363,СВЦЭМ!$B$39:$B$782,P$332)+'СЕТ СН'!$F$16</f>
        <v>#REF!</v>
      </c>
      <c r="Q363" s="36" t="e">
        <f>SUMIFS(СВЦЭМ!#REF!,СВЦЭМ!$A$40:$A$783,$A363,СВЦЭМ!$B$39:$B$782,Q$332)+'СЕТ СН'!$F$16</f>
        <v>#REF!</v>
      </c>
      <c r="R363" s="36" t="e">
        <f>SUMIFS(СВЦЭМ!#REF!,СВЦЭМ!$A$40:$A$783,$A363,СВЦЭМ!$B$39:$B$782,R$332)+'СЕТ СН'!$F$16</f>
        <v>#REF!</v>
      </c>
      <c r="S363" s="36" t="e">
        <f>SUMIFS(СВЦЭМ!#REF!,СВЦЭМ!$A$40:$A$783,$A363,СВЦЭМ!$B$39:$B$782,S$332)+'СЕТ СН'!$F$16</f>
        <v>#REF!</v>
      </c>
      <c r="T363" s="36" t="e">
        <f>SUMIFS(СВЦЭМ!#REF!,СВЦЭМ!$A$40:$A$783,$A363,СВЦЭМ!$B$39:$B$782,T$332)+'СЕТ СН'!$F$16</f>
        <v>#REF!</v>
      </c>
      <c r="U363" s="36" t="e">
        <f>SUMIFS(СВЦЭМ!#REF!,СВЦЭМ!$A$40:$A$783,$A363,СВЦЭМ!$B$39:$B$782,U$332)+'СЕТ СН'!$F$16</f>
        <v>#REF!</v>
      </c>
      <c r="V363" s="36" t="e">
        <f>SUMIFS(СВЦЭМ!#REF!,СВЦЭМ!$A$40:$A$783,$A363,СВЦЭМ!$B$39:$B$782,V$332)+'СЕТ СН'!$F$16</f>
        <v>#REF!</v>
      </c>
      <c r="W363" s="36" t="e">
        <f>SUMIFS(СВЦЭМ!#REF!,СВЦЭМ!$A$40:$A$783,$A363,СВЦЭМ!$B$39:$B$782,W$332)+'СЕТ СН'!$F$16</f>
        <v>#REF!</v>
      </c>
      <c r="X363" s="36" t="e">
        <f>SUMIFS(СВЦЭМ!#REF!,СВЦЭМ!$A$40:$A$783,$A363,СВЦЭМ!$B$39:$B$782,X$332)+'СЕТ СН'!$F$16</f>
        <v>#REF!</v>
      </c>
      <c r="Y363" s="36" t="e">
        <f>SUMIFS(СВЦЭМ!#REF!,СВЦЭМ!$A$40:$A$783,$A363,СВЦЭМ!$B$39:$B$782,Y$332)+'СЕТ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8"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9"/>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4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01.04.2021</v>
      </c>
      <c r="B368" s="36" t="e">
        <f>SUMIFS(СВЦЭМ!#REF!,СВЦЭМ!$A$40:$A$783,$A368,СВЦЭМ!$B$39:$B$782,B$367)+'СЕТ СН'!$F$16</f>
        <v>#REF!</v>
      </c>
      <c r="C368" s="36" t="e">
        <f>SUMIFS(СВЦЭМ!#REF!,СВЦЭМ!$A$40:$A$783,$A368,СВЦЭМ!$B$39:$B$782,C$367)+'СЕТ СН'!$F$16</f>
        <v>#REF!</v>
      </c>
      <c r="D368" s="36" t="e">
        <f>SUMIFS(СВЦЭМ!#REF!,СВЦЭМ!$A$40:$A$783,$A368,СВЦЭМ!$B$39:$B$782,D$367)+'СЕТ СН'!$F$16</f>
        <v>#REF!</v>
      </c>
      <c r="E368" s="36" t="e">
        <f>SUMIFS(СВЦЭМ!#REF!,СВЦЭМ!$A$40:$A$783,$A368,СВЦЭМ!$B$39:$B$782,E$367)+'СЕТ СН'!$F$16</f>
        <v>#REF!</v>
      </c>
      <c r="F368" s="36" t="e">
        <f>SUMIFS(СВЦЭМ!#REF!,СВЦЭМ!$A$40:$A$783,$A368,СВЦЭМ!$B$39:$B$782,F$367)+'СЕТ СН'!$F$16</f>
        <v>#REF!</v>
      </c>
      <c r="G368" s="36" t="e">
        <f>SUMIFS(СВЦЭМ!#REF!,СВЦЭМ!$A$40:$A$783,$A368,СВЦЭМ!$B$39:$B$782,G$367)+'СЕТ СН'!$F$16</f>
        <v>#REF!</v>
      </c>
      <c r="H368" s="36" t="e">
        <f>SUMIFS(СВЦЭМ!#REF!,СВЦЭМ!$A$40:$A$783,$A368,СВЦЭМ!$B$39:$B$782,H$367)+'СЕТ СН'!$F$16</f>
        <v>#REF!</v>
      </c>
      <c r="I368" s="36" t="e">
        <f>SUMIFS(СВЦЭМ!#REF!,СВЦЭМ!$A$40:$A$783,$A368,СВЦЭМ!$B$39:$B$782,I$367)+'СЕТ СН'!$F$16</f>
        <v>#REF!</v>
      </c>
      <c r="J368" s="36" t="e">
        <f>SUMIFS(СВЦЭМ!#REF!,СВЦЭМ!$A$40:$A$783,$A368,СВЦЭМ!$B$39:$B$782,J$367)+'СЕТ СН'!$F$16</f>
        <v>#REF!</v>
      </c>
      <c r="K368" s="36" t="e">
        <f>SUMIFS(СВЦЭМ!#REF!,СВЦЭМ!$A$40:$A$783,$A368,СВЦЭМ!$B$39:$B$782,K$367)+'СЕТ СН'!$F$16</f>
        <v>#REF!</v>
      </c>
      <c r="L368" s="36" t="e">
        <f>SUMIFS(СВЦЭМ!#REF!,СВЦЭМ!$A$40:$A$783,$A368,СВЦЭМ!$B$39:$B$782,L$367)+'СЕТ СН'!$F$16</f>
        <v>#REF!</v>
      </c>
      <c r="M368" s="36" t="e">
        <f>SUMIFS(СВЦЭМ!#REF!,СВЦЭМ!$A$40:$A$783,$A368,СВЦЭМ!$B$39:$B$782,M$367)+'СЕТ СН'!$F$16</f>
        <v>#REF!</v>
      </c>
      <c r="N368" s="36" t="e">
        <f>SUMIFS(СВЦЭМ!#REF!,СВЦЭМ!$A$40:$A$783,$A368,СВЦЭМ!$B$39:$B$782,N$367)+'СЕТ СН'!$F$16</f>
        <v>#REF!</v>
      </c>
      <c r="O368" s="36" t="e">
        <f>SUMIFS(СВЦЭМ!#REF!,СВЦЭМ!$A$40:$A$783,$A368,СВЦЭМ!$B$39:$B$782,O$367)+'СЕТ СН'!$F$16</f>
        <v>#REF!</v>
      </c>
      <c r="P368" s="36" t="e">
        <f>SUMIFS(СВЦЭМ!#REF!,СВЦЭМ!$A$40:$A$783,$A368,СВЦЭМ!$B$39:$B$782,P$367)+'СЕТ СН'!$F$16</f>
        <v>#REF!</v>
      </c>
      <c r="Q368" s="36" t="e">
        <f>SUMIFS(СВЦЭМ!#REF!,СВЦЭМ!$A$40:$A$783,$A368,СВЦЭМ!$B$39:$B$782,Q$367)+'СЕТ СН'!$F$16</f>
        <v>#REF!</v>
      </c>
      <c r="R368" s="36" t="e">
        <f>SUMIFS(СВЦЭМ!#REF!,СВЦЭМ!$A$40:$A$783,$A368,СВЦЭМ!$B$39:$B$782,R$367)+'СЕТ СН'!$F$16</f>
        <v>#REF!</v>
      </c>
      <c r="S368" s="36" t="e">
        <f>SUMIFS(СВЦЭМ!#REF!,СВЦЭМ!$A$40:$A$783,$A368,СВЦЭМ!$B$39:$B$782,S$367)+'СЕТ СН'!$F$16</f>
        <v>#REF!</v>
      </c>
      <c r="T368" s="36" t="e">
        <f>SUMIFS(СВЦЭМ!#REF!,СВЦЭМ!$A$40:$A$783,$A368,СВЦЭМ!$B$39:$B$782,T$367)+'СЕТ СН'!$F$16</f>
        <v>#REF!</v>
      </c>
      <c r="U368" s="36" t="e">
        <f>SUMIFS(СВЦЭМ!#REF!,СВЦЭМ!$A$40:$A$783,$A368,СВЦЭМ!$B$39:$B$782,U$367)+'СЕТ СН'!$F$16</f>
        <v>#REF!</v>
      </c>
      <c r="V368" s="36" t="e">
        <f>SUMIFS(СВЦЭМ!#REF!,СВЦЭМ!$A$40:$A$783,$A368,СВЦЭМ!$B$39:$B$782,V$367)+'СЕТ СН'!$F$16</f>
        <v>#REF!</v>
      </c>
      <c r="W368" s="36" t="e">
        <f>SUMIFS(СВЦЭМ!#REF!,СВЦЭМ!$A$40:$A$783,$A368,СВЦЭМ!$B$39:$B$782,W$367)+'СЕТ СН'!$F$16</f>
        <v>#REF!</v>
      </c>
      <c r="X368" s="36" t="e">
        <f>SUMIFS(СВЦЭМ!#REF!,СВЦЭМ!$A$40:$A$783,$A368,СВЦЭМ!$B$39:$B$782,X$367)+'СЕТ СН'!$F$16</f>
        <v>#REF!</v>
      </c>
      <c r="Y368" s="36" t="e">
        <f>SUMIFS(СВЦЭМ!#REF!,СВЦЭМ!$A$40:$A$783,$A368,СВЦЭМ!$B$39:$B$782,Y$367)+'СЕТ СН'!$F$16</f>
        <v>#REF!</v>
      </c>
      <c r="AA368" s="45"/>
    </row>
    <row r="369" spans="1:25" ht="15.75" hidden="1" x14ac:dyDescent="0.2">
      <c r="A369" s="35">
        <f>A368+1</f>
        <v>44288</v>
      </c>
      <c r="B369" s="36" t="e">
        <f>SUMIFS(СВЦЭМ!#REF!,СВЦЭМ!$A$40:$A$783,$A369,СВЦЭМ!$B$39:$B$782,B$367)+'СЕТ СН'!$F$16</f>
        <v>#REF!</v>
      </c>
      <c r="C369" s="36" t="e">
        <f>SUMIFS(СВЦЭМ!#REF!,СВЦЭМ!$A$40:$A$783,$A369,СВЦЭМ!$B$39:$B$782,C$367)+'СЕТ СН'!$F$16</f>
        <v>#REF!</v>
      </c>
      <c r="D369" s="36" t="e">
        <f>SUMIFS(СВЦЭМ!#REF!,СВЦЭМ!$A$40:$A$783,$A369,СВЦЭМ!$B$39:$B$782,D$367)+'СЕТ СН'!$F$16</f>
        <v>#REF!</v>
      </c>
      <c r="E369" s="36" t="e">
        <f>SUMIFS(СВЦЭМ!#REF!,СВЦЭМ!$A$40:$A$783,$A369,СВЦЭМ!$B$39:$B$782,E$367)+'СЕТ СН'!$F$16</f>
        <v>#REF!</v>
      </c>
      <c r="F369" s="36" t="e">
        <f>SUMIFS(СВЦЭМ!#REF!,СВЦЭМ!$A$40:$A$783,$A369,СВЦЭМ!$B$39:$B$782,F$367)+'СЕТ СН'!$F$16</f>
        <v>#REF!</v>
      </c>
      <c r="G369" s="36" t="e">
        <f>SUMIFS(СВЦЭМ!#REF!,СВЦЭМ!$A$40:$A$783,$A369,СВЦЭМ!$B$39:$B$782,G$367)+'СЕТ СН'!$F$16</f>
        <v>#REF!</v>
      </c>
      <c r="H369" s="36" t="e">
        <f>SUMIFS(СВЦЭМ!#REF!,СВЦЭМ!$A$40:$A$783,$A369,СВЦЭМ!$B$39:$B$782,H$367)+'СЕТ СН'!$F$16</f>
        <v>#REF!</v>
      </c>
      <c r="I369" s="36" t="e">
        <f>SUMIFS(СВЦЭМ!#REF!,СВЦЭМ!$A$40:$A$783,$A369,СВЦЭМ!$B$39:$B$782,I$367)+'СЕТ СН'!$F$16</f>
        <v>#REF!</v>
      </c>
      <c r="J369" s="36" t="e">
        <f>SUMIFS(СВЦЭМ!#REF!,СВЦЭМ!$A$40:$A$783,$A369,СВЦЭМ!$B$39:$B$782,J$367)+'СЕТ СН'!$F$16</f>
        <v>#REF!</v>
      </c>
      <c r="K369" s="36" t="e">
        <f>SUMIFS(СВЦЭМ!#REF!,СВЦЭМ!$A$40:$A$783,$A369,СВЦЭМ!$B$39:$B$782,K$367)+'СЕТ СН'!$F$16</f>
        <v>#REF!</v>
      </c>
      <c r="L369" s="36" t="e">
        <f>SUMIFS(СВЦЭМ!#REF!,СВЦЭМ!$A$40:$A$783,$A369,СВЦЭМ!$B$39:$B$782,L$367)+'СЕТ СН'!$F$16</f>
        <v>#REF!</v>
      </c>
      <c r="M369" s="36" t="e">
        <f>SUMIFS(СВЦЭМ!#REF!,СВЦЭМ!$A$40:$A$783,$A369,СВЦЭМ!$B$39:$B$782,M$367)+'СЕТ СН'!$F$16</f>
        <v>#REF!</v>
      </c>
      <c r="N369" s="36" t="e">
        <f>SUMIFS(СВЦЭМ!#REF!,СВЦЭМ!$A$40:$A$783,$A369,СВЦЭМ!$B$39:$B$782,N$367)+'СЕТ СН'!$F$16</f>
        <v>#REF!</v>
      </c>
      <c r="O369" s="36" t="e">
        <f>SUMIFS(СВЦЭМ!#REF!,СВЦЭМ!$A$40:$A$783,$A369,СВЦЭМ!$B$39:$B$782,O$367)+'СЕТ СН'!$F$16</f>
        <v>#REF!</v>
      </c>
      <c r="P369" s="36" t="e">
        <f>SUMIFS(СВЦЭМ!#REF!,СВЦЭМ!$A$40:$A$783,$A369,СВЦЭМ!$B$39:$B$782,P$367)+'СЕТ СН'!$F$16</f>
        <v>#REF!</v>
      </c>
      <c r="Q369" s="36" t="e">
        <f>SUMIFS(СВЦЭМ!#REF!,СВЦЭМ!$A$40:$A$783,$A369,СВЦЭМ!$B$39:$B$782,Q$367)+'СЕТ СН'!$F$16</f>
        <v>#REF!</v>
      </c>
      <c r="R369" s="36" t="e">
        <f>SUMIFS(СВЦЭМ!#REF!,СВЦЭМ!$A$40:$A$783,$A369,СВЦЭМ!$B$39:$B$782,R$367)+'СЕТ СН'!$F$16</f>
        <v>#REF!</v>
      </c>
      <c r="S369" s="36" t="e">
        <f>SUMIFS(СВЦЭМ!#REF!,СВЦЭМ!$A$40:$A$783,$A369,СВЦЭМ!$B$39:$B$782,S$367)+'СЕТ СН'!$F$16</f>
        <v>#REF!</v>
      </c>
      <c r="T369" s="36" t="e">
        <f>SUMIFS(СВЦЭМ!#REF!,СВЦЭМ!$A$40:$A$783,$A369,СВЦЭМ!$B$39:$B$782,T$367)+'СЕТ СН'!$F$16</f>
        <v>#REF!</v>
      </c>
      <c r="U369" s="36" t="e">
        <f>SUMIFS(СВЦЭМ!#REF!,СВЦЭМ!$A$40:$A$783,$A369,СВЦЭМ!$B$39:$B$782,U$367)+'СЕТ СН'!$F$16</f>
        <v>#REF!</v>
      </c>
      <c r="V369" s="36" t="e">
        <f>SUMIFS(СВЦЭМ!#REF!,СВЦЭМ!$A$40:$A$783,$A369,СВЦЭМ!$B$39:$B$782,V$367)+'СЕТ СН'!$F$16</f>
        <v>#REF!</v>
      </c>
      <c r="W369" s="36" t="e">
        <f>SUMIFS(СВЦЭМ!#REF!,СВЦЭМ!$A$40:$A$783,$A369,СВЦЭМ!$B$39:$B$782,W$367)+'СЕТ СН'!$F$16</f>
        <v>#REF!</v>
      </c>
      <c r="X369" s="36" t="e">
        <f>SUMIFS(СВЦЭМ!#REF!,СВЦЭМ!$A$40:$A$783,$A369,СВЦЭМ!$B$39:$B$782,X$367)+'СЕТ СН'!$F$16</f>
        <v>#REF!</v>
      </c>
      <c r="Y369" s="36" t="e">
        <f>SUMIFS(СВЦЭМ!#REF!,СВЦЭМ!$A$40:$A$783,$A369,СВЦЭМ!$B$39:$B$782,Y$367)+'СЕТ СН'!$F$16</f>
        <v>#REF!</v>
      </c>
    </row>
    <row r="370" spans="1:25" ht="15.75" hidden="1" x14ac:dyDescent="0.2">
      <c r="A370" s="35">
        <f t="shared" ref="A370:A398" si="10">A369+1</f>
        <v>44289</v>
      </c>
      <c r="B370" s="36" t="e">
        <f>SUMIFS(СВЦЭМ!#REF!,СВЦЭМ!$A$40:$A$783,$A370,СВЦЭМ!$B$39:$B$782,B$367)+'СЕТ СН'!$F$16</f>
        <v>#REF!</v>
      </c>
      <c r="C370" s="36" t="e">
        <f>SUMIFS(СВЦЭМ!#REF!,СВЦЭМ!$A$40:$A$783,$A370,СВЦЭМ!$B$39:$B$782,C$367)+'СЕТ СН'!$F$16</f>
        <v>#REF!</v>
      </c>
      <c r="D370" s="36" t="e">
        <f>SUMIFS(СВЦЭМ!#REF!,СВЦЭМ!$A$40:$A$783,$A370,СВЦЭМ!$B$39:$B$782,D$367)+'СЕТ СН'!$F$16</f>
        <v>#REF!</v>
      </c>
      <c r="E370" s="36" t="e">
        <f>SUMIFS(СВЦЭМ!#REF!,СВЦЭМ!$A$40:$A$783,$A370,СВЦЭМ!$B$39:$B$782,E$367)+'СЕТ СН'!$F$16</f>
        <v>#REF!</v>
      </c>
      <c r="F370" s="36" t="e">
        <f>SUMIFS(СВЦЭМ!#REF!,СВЦЭМ!$A$40:$A$783,$A370,СВЦЭМ!$B$39:$B$782,F$367)+'СЕТ СН'!$F$16</f>
        <v>#REF!</v>
      </c>
      <c r="G370" s="36" t="e">
        <f>SUMIFS(СВЦЭМ!#REF!,СВЦЭМ!$A$40:$A$783,$A370,СВЦЭМ!$B$39:$B$782,G$367)+'СЕТ СН'!$F$16</f>
        <v>#REF!</v>
      </c>
      <c r="H370" s="36" t="e">
        <f>SUMIFS(СВЦЭМ!#REF!,СВЦЭМ!$A$40:$A$783,$A370,СВЦЭМ!$B$39:$B$782,H$367)+'СЕТ СН'!$F$16</f>
        <v>#REF!</v>
      </c>
      <c r="I370" s="36" t="e">
        <f>SUMIFS(СВЦЭМ!#REF!,СВЦЭМ!$A$40:$A$783,$A370,СВЦЭМ!$B$39:$B$782,I$367)+'СЕТ СН'!$F$16</f>
        <v>#REF!</v>
      </c>
      <c r="J370" s="36" t="e">
        <f>SUMIFS(СВЦЭМ!#REF!,СВЦЭМ!$A$40:$A$783,$A370,СВЦЭМ!$B$39:$B$782,J$367)+'СЕТ СН'!$F$16</f>
        <v>#REF!</v>
      </c>
      <c r="K370" s="36" t="e">
        <f>SUMIFS(СВЦЭМ!#REF!,СВЦЭМ!$A$40:$A$783,$A370,СВЦЭМ!$B$39:$B$782,K$367)+'СЕТ СН'!$F$16</f>
        <v>#REF!</v>
      </c>
      <c r="L370" s="36" t="e">
        <f>SUMIFS(СВЦЭМ!#REF!,СВЦЭМ!$A$40:$A$783,$A370,СВЦЭМ!$B$39:$B$782,L$367)+'СЕТ СН'!$F$16</f>
        <v>#REF!</v>
      </c>
      <c r="M370" s="36" t="e">
        <f>SUMIFS(СВЦЭМ!#REF!,СВЦЭМ!$A$40:$A$783,$A370,СВЦЭМ!$B$39:$B$782,M$367)+'СЕТ СН'!$F$16</f>
        <v>#REF!</v>
      </c>
      <c r="N370" s="36" t="e">
        <f>SUMIFS(СВЦЭМ!#REF!,СВЦЭМ!$A$40:$A$783,$A370,СВЦЭМ!$B$39:$B$782,N$367)+'СЕТ СН'!$F$16</f>
        <v>#REF!</v>
      </c>
      <c r="O370" s="36" t="e">
        <f>SUMIFS(СВЦЭМ!#REF!,СВЦЭМ!$A$40:$A$783,$A370,СВЦЭМ!$B$39:$B$782,O$367)+'СЕТ СН'!$F$16</f>
        <v>#REF!</v>
      </c>
      <c r="P370" s="36" t="e">
        <f>SUMIFS(СВЦЭМ!#REF!,СВЦЭМ!$A$40:$A$783,$A370,СВЦЭМ!$B$39:$B$782,P$367)+'СЕТ СН'!$F$16</f>
        <v>#REF!</v>
      </c>
      <c r="Q370" s="36" t="e">
        <f>SUMIFS(СВЦЭМ!#REF!,СВЦЭМ!$A$40:$A$783,$A370,СВЦЭМ!$B$39:$B$782,Q$367)+'СЕТ СН'!$F$16</f>
        <v>#REF!</v>
      </c>
      <c r="R370" s="36" t="e">
        <f>SUMIFS(СВЦЭМ!#REF!,СВЦЭМ!$A$40:$A$783,$A370,СВЦЭМ!$B$39:$B$782,R$367)+'СЕТ СН'!$F$16</f>
        <v>#REF!</v>
      </c>
      <c r="S370" s="36" t="e">
        <f>SUMIFS(СВЦЭМ!#REF!,СВЦЭМ!$A$40:$A$783,$A370,СВЦЭМ!$B$39:$B$782,S$367)+'СЕТ СН'!$F$16</f>
        <v>#REF!</v>
      </c>
      <c r="T370" s="36" t="e">
        <f>SUMIFS(СВЦЭМ!#REF!,СВЦЭМ!$A$40:$A$783,$A370,СВЦЭМ!$B$39:$B$782,T$367)+'СЕТ СН'!$F$16</f>
        <v>#REF!</v>
      </c>
      <c r="U370" s="36" t="e">
        <f>SUMIFS(СВЦЭМ!#REF!,СВЦЭМ!$A$40:$A$783,$A370,СВЦЭМ!$B$39:$B$782,U$367)+'СЕТ СН'!$F$16</f>
        <v>#REF!</v>
      </c>
      <c r="V370" s="36" t="e">
        <f>SUMIFS(СВЦЭМ!#REF!,СВЦЭМ!$A$40:$A$783,$A370,СВЦЭМ!$B$39:$B$782,V$367)+'СЕТ СН'!$F$16</f>
        <v>#REF!</v>
      </c>
      <c r="W370" s="36" t="e">
        <f>SUMIFS(СВЦЭМ!#REF!,СВЦЭМ!$A$40:$A$783,$A370,СВЦЭМ!$B$39:$B$782,W$367)+'СЕТ СН'!$F$16</f>
        <v>#REF!</v>
      </c>
      <c r="X370" s="36" t="e">
        <f>SUMIFS(СВЦЭМ!#REF!,СВЦЭМ!$A$40:$A$783,$A370,СВЦЭМ!$B$39:$B$782,X$367)+'СЕТ СН'!$F$16</f>
        <v>#REF!</v>
      </c>
      <c r="Y370" s="36" t="e">
        <f>SUMIFS(СВЦЭМ!#REF!,СВЦЭМ!$A$40:$A$783,$A370,СВЦЭМ!$B$39:$B$782,Y$367)+'СЕТ СН'!$F$16</f>
        <v>#REF!</v>
      </c>
    </row>
    <row r="371" spans="1:25" ht="15.75" hidden="1" x14ac:dyDescent="0.2">
      <c r="A371" s="35">
        <f t="shared" si="10"/>
        <v>44290</v>
      </c>
      <c r="B371" s="36" t="e">
        <f>SUMIFS(СВЦЭМ!#REF!,СВЦЭМ!$A$40:$A$783,$A371,СВЦЭМ!$B$39:$B$782,B$367)+'СЕТ СН'!$F$16</f>
        <v>#REF!</v>
      </c>
      <c r="C371" s="36" t="e">
        <f>SUMIFS(СВЦЭМ!#REF!,СВЦЭМ!$A$40:$A$783,$A371,СВЦЭМ!$B$39:$B$782,C$367)+'СЕТ СН'!$F$16</f>
        <v>#REF!</v>
      </c>
      <c r="D371" s="36" t="e">
        <f>SUMIFS(СВЦЭМ!#REF!,СВЦЭМ!$A$40:$A$783,$A371,СВЦЭМ!$B$39:$B$782,D$367)+'СЕТ СН'!$F$16</f>
        <v>#REF!</v>
      </c>
      <c r="E371" s="36" t="e">
        <f>SUMIFS(СВЦЭМ!#REF!,СВЦЭМ!$A$40:$A$783,$A371,СВЦЭМ!$B$39:$B$782,E$367)+'СЕТ СН'!$F$16</f>
        <v>#REF!</v>
      </c>
      <c r="F371" s="36" t="e">
        <f>SUMIFS(СВЦЭМ!#REF!,СВЦЭМ!$A$40:$A$783,$A371,СВЦЭМ!$B$39:$B$782,F$367)+'СЕТ СН'!$F$16</f>
        <v>#REF!</v>
      </c>
      <c r="G371" s="36" t="e">
        <f>SUMIFS(СВЦЭМ!#REF!,СВЦЭМ!$A$40:$A$783,$A371,СВЦЭМ!$B$39:$B$782,G$367)+'СЕТ СН'!$F$16</f>
        <v>#REF!</v>
      </c>
      <c r="H371" s="36" t="e">
        <f>SUMIFS(СВЦЭМ!#REF!,СВЦЭМ!$A$40:$A$783,$A371,СВЦЭМ!$B$39:$B$782,H$367)+'СЕТ СН'!$F$16</f>
        <v>#REF!</v>
      </c>
      <c r="I371" s="36" t="e">
        <f>SUMIFS(СВЦЭМ!#REF!,СВЦЭМ!$A$40:$A$783,$A371,СВЦЭМ!$B$39:$B$782,I$367)+'СЕТ СН'!$F$16</f>
        <v>#REF!</v>
      </c>
      <c r="J371" s="36" t="e">
        <f>SUMIFS(СВЦЭМ!#REF!,СВЦЭМ!$A$40:$A$783,$A371,СВЦЭМ!$B$39:$B$782,J$367)+'СЕТ СН'!$F$16</f>
        <v>#REF!</v>
      </c>
      <c r="K371" s="36" t="e">
        <f>SUMIFS(СВЦЭМ!#REF!,СВЦЭМ!$A$40:$A$783,$A371,СВЦЭМ!$B$39:$B$782,K$367)+'СЕТ СН'!$F$16</f>
        <v>#REF!</v>
      </c>
      <c r="L371" s="36" t="e">
        <f>SUMIFS(СВЦЭМ!#REF!,СВЦЭМ!$A$40:$A$783,$A371,СВЦЭМ!$B$39:$B$782,L$367)+'СЕТ СН'!$F$16</f>
        <v>#REF!</v>
      </c>
      <c r="M371" s="36" t="e">
        <f>SUMIFS(СВЦЭМ!#REF!,СВЦЭМ!$A$40:$A$783,$A371,СВЦЭМ!$B$39:$B$782,M$367)+'СЕТ СН'!$F$16</f>
        <v>#REF!</v>
      </c>
      <c r="N371" s="36" t="e">
        <f>SUMIFS(СВЦЭМ!#REF!,СВЦЭМ!$A$40:$A$783,$A371,СВЦЭМ!$B$39:$B$782,N$367)+'СЕТ СН'!$F$16</f>
        <v>#REF!</v>
      </c>
      <c r="O371" s="36" t="e">
        <f>SUMIFS(СВЦЭМ!#REF!,СВЦЭМ!$A$40:$A$783,$A371,СВЦЭМ!$B$39:$B$782,O$367)+'СЕТ СН'!$F$16</f>
        <v>#REF!</v>
      </c>
      <c r="P371" s="36" t="e">
        <f>SUMIFS(СВЦЭМ!#REF!,СВЦЭМ!$A$40:$A$783,$A371,СВЦЭМ!$B$39:$B$782,P$367)+'СЕТ СН'!$F$16</f>
        <v>#REF!</v>
      </c>
      <c r="Q371" s="36" t="e">
        <f>SUMIFS(СВЦЭМ!#REF!,СВЦЭМ!$A$40:$A$783,$A371,СВЦЭМ!$B$39:$B$782,Q$367)+'СЕТ СН'!$F$16</f>
        <v>#REF!</v>
      </c>
      <c r="R371" s="36" t="e">
        <f>SUMIFS(СВЦЭМ!#REF!,СВЦЭМ!$A$40:$A$783,$A371,СВЦЭМ!$B$39:$B$782,R$367)+'СЕТ СН'!$F$16</f>
        <v>#REF!</v>
      </c>
      <c r="S371" s="36" t="e">
        <f>SUMIFS(СВЦЭМ!#REF!,СВЦЭМ!$A$40:$A$783,$A371,СВЦЭМ!$B$39:$B$782,S$367)+'СЕТ СН'!$F$16</f>
        <v>#REF!</v>
      </c>
      <c r="T371" s="36" t="e">
        <f>SUMIFS(СВЦЭМ!#REF!,СВЦЭМ!$A$40:$A$783,$A371,СВЦЭМ!$B$39:$B$782,T$367)+'СЕТ СН'!$F$16</f>
        <v>#REF!</v>
      </c>
      <c r="U371" s="36" t="e">
        <f>SUMIFS(СВЦЭМ!#REF!,СВЦЭМ!$A$40:$A$783,$A371,СВЦЭМ!$B$39:$B$782,U$367)+'СЕТ СН'!$F$16</f>
        <v>#REF!</v>
      </c>
      <c r="V371" s="36" t="e">
        <f>SUMIFS(СВЦЭМ!#REF!,СВЦЭМ!$A$40:$A$783,$A371,СВЦЭМ!$B$39:$B$782,V$367)+'СЕТ СН'!$F$16</f>
        <v>#REF!</v>
      </c>
      <c r="W371" s="36" t="e">
        <f>SUMIFS(СВЦЭМ!#REF!,СВЦЭМ!$A$40:$A$783,$A371,СВЦЭМ!$B$39:$B$782,W$367)+'СЕТ СН'!$F$16</f>
        <v>#REF!</v>
      </c>
      <c r="X371" s="36" t="e">
        <f>SUMIFS(СВЦЭМ!#REF!,СВЦЭМ!$A$40:$A$783,$A371,СВЦЭМ!$B$39:$B$782,X$367)+'СЕТ СН'!$F$16</f>
        <v>#REF!</v>
      </c>
      <c r="Y371" s="36" t="e">
        <f>SUMIFS(СВЦЭМ!#REF!,СВЦЭМ!$A$40:$A$783,$A371,СВЦЭМ!$B$39:$B$782,Y$367)+'СЕТ СН'!$F$16</f>
        <v>#REF!</v>
      </c>
    </row>
    <row r="372" spans="1:25" ht="15.75" hidden="1" x14ac:dyDescent="0.2">
      <c r="A372" s="35">
        <f t="shared" si="10"/>
        <v>44291</v>
      </c>
      <c r="B372" s="36" t="e">
        <f>SUMIFS(СВЦЭМ!#REF!,СВЦЭМ!$A$40:$A$783,$A372,СВЦЭМ!$B$39:$B$782,B$367)+'СЕТ СН'!$F$16</f>
        <v>#REF!</v>
      </c>
      <c r="C372" s="36" t="e">
        <f>SUMIFS(СВЦЭМ!#REF!,СВЦЭМ!$A$40:$A$783,$A372,СВЦЭМ!$B$39:$B$782,C$367)+'СЕТ СН'!$F$16</f>
        <v>#REF!</v>
      </c>
      <c r="D372" s="36" t="e">
        <f>SUMIFS(СВЦЭМ!#REF!,СВЦЭМ!$A$40:$A$783,$A372,СВЦЭМ!$B$39:$B$782,D$367)+'СЕТ СН'!$F$16</f>
        <v>#REF!</v>
      </c>
      <c r="E372" s="36" t="e">
        <f>SUMIFS(СВЦЭМ!#REF!,СВЦЭМ!$A$40:$A$783,$A372,СВЦЭМ!$B$39:$B$782,E$367)+'СЕТ СН'!$F$16</f>
        <v>#REF!</v>
      </c>
      <c r="F372" s="36" t="e">
        <f>SUMIFS(СВЦЭМ!#REF!,СВЦЭМ!$A$40:$A$783,$A372,СВЦЭМ!$B$39:$B$782,F$367)+'СЕТ СН'!$F$16</f>
        <v>#REF!</v>
      </c>
      <c r="G372" s="36" t="e">
        <f>SUMIFS(СВЦЭМ!#REF!,СВЦЭМ!$A$40:$A$783,$A372,СВЦЭМ!$B$39:$B$782,G$367)+'СЕТ СН'!$F$16</f>
        <v>#REF!</v>
      </c>
      <c r="H372" s="36" t="e">
        <f>SUMIFS(СВЦЭМ!#REF!,СВЦЭМ!$A$40:$A$783,$A372,СВЦЭМ!$B$39:$B$782,H$367)+'СЕТ СН'!$F$16</f>
        <v>#REF!</v>
      </c>
      <c r="I372" s="36" t="e">
        <f>SUMIFS(СВЦЭМ!#REF!,СВЦЭМ!$A$40:$A$783,$A372,СВЦЭМ!$B$39:$B$782,I$367)+'СЕТ СН'!$F$16</f>
        <v>#REF!</v>
      </c>
      <c r="J372" s="36" t="e">
        <f>SUMIFS(СВЦЭМ!#REF!,СВЦЭМ!$A$40:$A$783,$A372,СВЦЭМ!$B$39:$B$782,J$367)+'СЕТ СН'!$F$16</f>
        <v>#REF!</v>
      </c>
      <c r="K372" s="36" t="e">
        <f>SUMIFS(СВЦЭМ!#REF!,СВЦЭМ!$A$40:$A$783,$A372,СВЦЭМ!$B$39:$B$782,K$367)+'СЕТ СН'!$F$16</f>
        <v>#REF!</v>
      </c>
      <c r="L372" s="36" t="e">
        <f>SUMIFS(СВЦЭМ!#REF!,СВЦЭМ!$A$40:$A$783,$A372,СВЦЭМ!$B$39:$B$782,L$367)+'СЕТ СН'!$F$16</f>
        <v>#REF!</v>
      </c>
      <c r="M372" s="36" t="e">
        <f>SUMIFS(СВЦЭМ!#REF!,СВЦЭМ!$A$40:$A$783,$A372,СВЦЭМ!$B$39:$B$782,M$367)+'СЕТ СН'!$F$16</f>
        <v>#REF!</v>
      </c>
      <c r="N372" s="36" t="e">
        <f>SUMIFS(СВЦЭМ!#REF!,СВЦЭМ!$A$40:$A$783,$A372,СВЦЭМ!$B$39:$B$782,N$367)+'СЕТ СН'!$F$16</f>
        <v>#REF!</v>
      </c>
      <c r="O372" s="36" t="e">
        <f>SUMIFS(СВЦЭМ!#REF!,СВЦЭМ!$A$40:$A$783,$A372,СВЦЭМ!$B$39:$B$782,O$367)+'СЕТ СН'!$F$16</f>
        <v>#REF!</v>
      </c>
      <c r="P372" s="36" t="e">
        <f>SUMIFS(СВЦЭМ!#REF!,СВЦЭМ!$A$40:$A$783,$A372,СВЦЭМ!$B$39:$B$782,P$367)+'СЕТ СН'!$F$16</f>
        <v>#REF!</v>
      </c>
      <c r="Q372" s="36" t="e">
        <f>SUMIFS(СВЦЭМ!#REF!,СВЦЭМ!$A$40:$A$783,$A372,СВЦЭМ!$B$39:$B$782,Q$367)+'СЕТ СН'!$F$16</f>
        <v>#REF!</v>
      </c>
      <c r="R372" s="36" t="e">
        <f>SUMIFS(СВЦЭМ!#REF!,СВЦЭМ!$A$40:$A$783,$A372,СВЦЭМ!$B$39:$B$782,R$367)+'СЕТ СН'!$F$16</f>
        <v>#REF!</v>
      </c>
      <c r="S372" s="36" t="e">
        <f>SUMIFS(СВЦЭМ!#REF!,СВЦЭМ!$A$40:$A$783,$A372,СВЦЭМ!$B$39:$B$782,S$367)+'СЕТ СН'!$F$16</f>
        <v>#REF!</v>
      </c>
      <c r="T372" s="36" t="e">
        <f>SUMIFS(СВЦЭМ!#REF!,СВЦЭМ!$A$40:$A$783,$A372,СВЦЭМ!$B$39:$B$782,T$367)+'СЕТ СН'!$F$16</f>
        <v>#REF!</v>
      </c>
      <c r="U372" s="36" t="e">
        <f>SUMIFS(СВЦЭМ!#REF!,СВЦЭМ!$A$40:$A$783,$A372,СВЦЭМ!$B$39:$B$782,U$367)+'СЕТ СН'!$F$16</f>
        <v>#REF!</v>
      </c>
      <c r="V372" s="36" t="e">
        <f>SUMIFS(СВЦЭМ!#REF!,СВЦЭМ!$A$40:$A$783,$A372,СВЦЭМ!$B$39:$B$782,V$367)+'СЕТ СН'!$F$16</f>
        <v>#REF!</v>
      </c>
      <c r="W372" s="36" t="e">
        <f>SUMIFS(СВЦЭМ!#REF!,СВЦЭМ!$A$40:$A$783,$A372,СВЦЭМ!$B$39:$B$782,W$367)+'СЕТ СН'!$F$16</f>
        <v>#REF!</v>
      </c>
      <c r="X372" s="36" t="e">
        <f>SUMIFS(СВЦЭМ!#REF!,СВЦЭМ!$A$40:$A$783,$A372,СВЦЭМ!$B$39:$B$782,X$367)+'СЕТ СН'!$F$16</f>
        <v>#REF!</v>
      </c>
      <c r="Y372" s="36" t="e">
        <f>SUMIFS(СВЦЭМ!#REF!,СВЦЭМ!$A$40:$A$783,$A372,СВЦЭМ!$B$39:$B$782,Y$367)+'СЕТ СН'!$F$16</f>
        <v>#REF!</v>
      </c>
    </row>
    <row r="373" spans="1:25" ht="15.75" hidden="1" x14ac:dyDescent="0.2">
      <c r="A373" s="35">
        <f t="shared" si="10"/>
        <v>44292</v>
      </c>
      <c r="B373" s="36" t="e">
        <f>SUMIFS(СВЦЭМ!#REF!,СВЦЭМ!$A$40:$A$783,$A373,СВЦЭМ!$B$39:$B$782,B$367)+'СЕТ СН'!$F$16</f>
        <v>#REF!</v>
      </c>
      <c r="C373" s="36" t="e">
        <f>SUMIFS(СВЦЭМ!#REF!,СВЦЭМ!$A$40:$A$783,$A373,СВЦЭМ!$B$39:$B$782,C$367)+'СЕТ СН'!$F$16</f>
        <v>#REF!</v>
      </c>
      <c r="D373" s="36" t="e">
        <f>SUMIFS(СВЦЭМ!#REF!,СВЦЭМ!$A$40:$A$783,$A373,СВЦЭМ!$B$39:$B$782,D$367)+'СЕТ СН'!$F$16</f>
        <v>#REF!</v>
      </c>
      <c r="E373" s="36" t="e">
        <f>SUMIFS(СВЦЭМ!#REF!,СВЦЭМ!$A$40:$A$783,$A373,СВЦЭМ!$B$39:$B$782,E$367)+'СЕТ СН'!$F$16</f>
        <v>#REF!</v>
      </c>
      <c r="F373" s="36" t="e">
        <f>SUMIFS(СВЦЭМ!#REF!,СВЦЭМ!$A$40:$A$783,$A373,СВЦЭМ!$B$39:$B$782,F$367)+'СЕТ СН'!$F$16</f>
        <v>#REF!</v>
      </c>
      <c r="G373" s="36" t="e">
        <f>SUMIFS(СВЦЭМ!#REF!,СВЦЭМ!$A$40:$A$783,$A373,СВЦЭМ!$B$39:$B$782,G$367)+'СЕТ СН'!$F$16</f>
        <v>#REF!</v>
      </c>
      <c r="H373" s="36" t="e">
        <f>SUMIFS(СВЦЭМ!#REF!,СВЦЭМ!$A$40:$A$783,$A373,СВЦЭМ!$B$39:$B$782,H$367)+'СЕТ СН'!$F$16</f>
        <v>#REF!</v>
      </c>
      <c r="I373" s="36" t="e">
        <f>SUMIFS(СВЦЭМ!#REF!,СВЦЭМ!$A$40:$A$783,$A373,СВЦЭМ!$B$39:$B$782,I$367)+'СЕТ СН'!$F$16</f>
        <v>#REF!</v>
      </c>
      <c r="J373" s="36" t="e">
        <f>SUMIFS(СВЦЭМ!#REF!,СВЦЭМ!$A$40:$A$783,$A373,СВЦЭМ!$B$39:$B$782,J$367)+'СЕТ СН'!$F$16</f>
        <v>#REF!</v>
      </c>
      <c r="K373" s="36" t="e">
        <f>SUMIFS(СВЦЭМ!#REF!,СВЦЭМ!$A$40:$A$783,$A373,СВЦЭМ!$B$39:$B$782,K$367)+'СЕТ СН'!$F$16</f>
        <v>#REF!</v>
      </c>
      <c r="L373" s="36" t="e">
        <f>SUMIFS(СВЦЭМ!#REF!,СВЦЭМ!$A$40:$A$783,$A373,СВЦЭМ!$B$39:$B$782,L$367)+'СЕТ СН'!$F$16</f>
        <v>#REF!</v>
      </c>
      <c r="M373" s="36" t="e">
        <f>SUMIFS(СВЦЭМ!#REF!,СВЦЭМ!$A$40:$A$783,$A373,СВЦЭМ!$B$39:$B$782,M$367)+'СЕТ СН'!$F$16</f>
        <v>#REF!</v>
      </c>
      <c r="N373" s="36" t="e">
        <f>SUMIFS(СВЦЭМ!#REF!,СВЦЭМ!$A$40:$A$783,$A373,СВЦЭМ!$B$39:$B$782,N$367)+'СЕТ СН'!$F$16</f>
        <v>#REF!</v>
      </c>
      <c r="O373" s="36" t="e">
        <f>SUMIFS(СВЦЭМ!#REF!,СВЦЭМ!$A$40:$A$783,$A373,СВЦЭМ!$B$39:$B$782,O$367)+'СЕТ СН'!$F$16</f>
        <v>#REF!</v>
      </c>
      <c r="P373" s="36" t="e">
        <f>SUMIFS(СВЦЭМ!#REF!,СВЦЭМ!$A$40:$A$783,$A373,СВЦЭМ!$B$39:$B$782,P$367)+'СЕТ СН'!$F$16</f>
        <v>#REF!</v>
      </c>
      <c r="Q373" s="36" t="e">
        <f>SUMIFS(СВЦЭМ!#REF!,СВЦЭМ!$A$40:$A$783,$A373,СВЦЭМ!$B$39:$B$782,Q$367)+'СЕТ СН'!$F$16</f>
        <v>#REF!</v>
      </c>
      <c r="R373" s="36" t="e">
        <f>SUMIFS(СВЦЭМ!#REF!,СВЦЭМ!$A$40:$A$783,$A373,СВЦЭМ!$B$39:$B$782,R$367)+'СЕТ СН'!$F$16</f>
        <v>#REF!</v>
      </c>
      <c r="S373" s="36" t="e">
        <f>SUMIFS(СВЦЭМ!#REF!,СВЦЭМ!$A$40:$A$783,$A373,СВЦЭМ!$B$39:$B$782,S$367)+'СЕТ СН'!$F$16</f>
        <v>#REF!</v>
      </c>
      <c r="T373" s="36" t="e">
        <f>SUMIFS(СВЦЭМ!#REF!,СВЦЭМ!$A$40:$A$783,$A373,СВЦЭМ!$B$39:$B$782,T$367)+'СЕТ СН'!$F$16</f>
        <v>#REF!</v>
      </c>
      <c r="U373" s="36" t="e">
        <f>SUMIFS(СВЦЭМ!#REF!,СВЦЭМ!$A$40:$A$783,$A373,СВЦЭМ!$B$39:$B$782,U$367)+'СЕТ СН'!$F$16</f>
        <v>#REF!</v>
      </c>
      <c r="V373" s="36" t="e">
        <f>SUMIFS(СВЦЭМ!#REF!,СВЦЭМ!$A$40:$A$783,$A373,СВЦЭМ!$B$39:$B$782,V$367)+'СЕТ СН'!$F$16</f>
        <v>#REF!</v>
      </c>
      <c r="W373" s="36" t="e">
        <f>SUMIFS(СВЦЭМ!#REF!,СВЦЭМ!$A$40:$A$783,$A373,СВЦЭМ!$B$39:$B$782,W$367)+'СЕТ СН'!$F$16</f>
        <v>#REF!</v>
      </c>
      <c r="X373" s="36" t="e">
        <f>SUMIFS(СВЦЭМ!#REF!,СВЦЭМ!$A$40:$A$783,$A373,СВЦЭМ!$B$39:$B$782,X$367)+'СЕТ СН'!$F$16</f>
        <v>#REF!</v>
      </c>
      <c r="Y373" s="36" t="e">
        <f>SUMIFS(СВЦЭМ!#REF!,СВЦЭМ!$A$40:$A$783,$A373,СВЦЭМ!$B$39:$B$782,Y$367)+'СЕТ СН'!$F$16</f>
        <v>#REF!</v>
      </c>
    </row>
    <row r="374" spans="1:25" ht="15.75" hidden="1" x14ac:dyDescent="0.2">
      <c r="A374" s="35">
        <f t="shared" si="10"/>
        <v>44293</v>
      </c>
      <c r="B374" s="36" t="e">
        <f>SUMIFS(СВЦЭМ!#REF!,СВЦЭМ!$A$40:$A$783,$A374,СВЦЭМ!$B$39:$B$782,B$367)+'СЕТ СН'!$F$16</f>
        <v>#REF!</v>
      </c>
      <c r="C374" s="36" t="e">
        <f>SUMIFS(СВЦЭМ!#REF!,СВЦЭМ!$A$40:$A$783,$A374,СВЦЭМ!$B$39:$B$782,C$367)+'СЕТ СН'!$F$16</f>
        <v>#REF!</v>
      </c>
      <c r="D374" s="36" t="e">
        <f>SUMIFS(СВЦЭМ!#REF!,СВЦЭМ!$A$40:$A$783,$A374,СВЦЭМ!$B$39:$B$782,D$367)+'СЕТ СН'!$F$16</f>
        <v>#REF!</v>
      </c>
      <c r="E374" s="36" t="e">
        <f>SUMIFS(СВЦЭМ!#REF!,СВЦЭМ!$A$40:$A$783,$A374,СВЦЭМ!$B$39:$B$782,E$367)+'СЕТ СН'!$F$16</f>
        <v>#REF!</v>
      </c>
      <c r="F374" s="36" t="e">
        <f>SUMIFS(СВЦЭМ!#REF!,СВЦЭМ!$A$40:$A$783,$A374,СВЦЭМ!$B$39:$B$782,F$367)+'СЕТ СН'!$F$16</f>
        <v>#REF!</v>
      </c>
      <c r="G374" s="36" t="e">
        <f>SUMIFS(СВЦЭМ!#REF!,СВЦЭМ!$A$40:$A$783,$A374,СВЦЭМ!$B$39:$B$782,G$367)+'СЕТ СН'!$F$16</f>
        <v>#REF!</v>
      </c>
      <c r="H374" s="36" t="e">
        <f>SUMIFS(СВЦЭМ!#REF!,СВЦЭМ!$A$40:$A$783,$A374,СВЦЭМ!$B$39:$B$782,H$367)+'СЕТ СН'!$F$16</f>
        <v>#REF!</v>
      </c>
      <c r="I374" s="36" t="e">
        <f>SUMIFS(СВЦЭМ!#REF!,СВЦЭМ!$A$40:$A$783,$A374,СВЦЭМ!$B$39:$B$782,I$367)+'СЕТ СН'!$F$16</f>
        <v>#REF!</v>
      </c>
      <c r="J374" s="36" t="e">
        <f>SUMIFS(СВЦЭМ!#REF!,СВЦЭМ!$A$40:$A$783,$A374,СВЦЭМ!$B$39:$B$782,J$367)+'СЕТ СН'!$F$16</f>
        <v>#REF!</v>
      </c>
      <c r="K374" s="36" t="e">
        <f>SUMIFS(СВЦЭМ!#REF!,СВЦЭМ!$A$40:$A$783,$A374,СВЦЭМ!$B$39:$B$782,K$367)+'СЕТ СН'!$F$16</f>
        <v>#REF!</v>
      </c>
      <c r="L374" s="36" t="e">
        <f>SUMIFS(СВЦЭМ!#REF!,СВЦЭМ!$A$40:$A$783,$A374,СВЦЭМ!$B$39:$B$782,L$367)+'СЕТ СН'!$F$16</f>
        <v>#REF!</v>
      </c>
      <c r="M374" s="36" t="e">
        <f>SUMIFS(СВЦЭМ!#REF!,СВЦЭМ!$A$40:$A$783,$A374,СВЦЭМ!$B$39:$B$782,M$367)+'СЕТ СН'!$F$16</f>
        <v>#REF!</v>
      </c>
      <c r="N374" s="36" t="e">
        <f>SUMIFS(СВЦЭМ!#REF!,СВЦЭМ!$A$40:$A$783,$A374,СВЦЭМ!$B$39:$B$782,N$367)+'СЕТ СН'!$F$16</f>
        <v>#REF!</v>
      </c>
      <c r="O374" s="36" t="e">
        <f>SUMIFS(СВЦЭМ!#REF!,СВЦЭМ!$A$40:$A$783,$A374,СВЦЭМ!$B$39:$B$782,O$367)+'СЕТ СН'!$F$16</f>
        <v>#REF!</v>
      </c>
      <c r="P374" s="36" t="e">
        <f>SUMIFS(СВЦЭМ!#REF!,СВЦЭМ!$A$40:$A$783,$A374,СВЦЭМ!$B$39:$B$782,P$367)+'СЕТ СН'!$F$16</f>
        <v>#REF!</v>
      </c>
      <c r="Q374" s="36" t="e">
        <f>SUMIFS(СВЦЭМ!#REF!,СВЦЭМ!$A$40:$A$783,$A374,СВЦЭМ!$B$39:$B$782,Q$367)+'СЕТ СН'!$F$16</f>
        <v>#REF!</v>
      </c>
      <c r="R374" s="36" t="e">
        <f>SUMIFS(СВЦЭМ!#REF!,СВЦЭМ!$A$40:$A$783,$A374,СВЦЭМ!$B$39:$B$782,R$367)+'СЕТ СН'!$F$16</f>
        <v>#REF!</v>
      </c>
      <c r="S374" s="36" t="e">
        <f>SUMIFS(СВЦЭМ!#REF!,СВЦЭМ!$A$40:$A$783,$A374,СВЦЭМ!$B$39:$B$782,S$367)+'СЕТ СН'!$F$16</f>
        <v>#REF!</v>
      </c>
      <c r="T374" s="36" t="e">
        <f>SUMIFS(СВЦЭМ!#REF!,СВЦЭМ!$A$40:$A$783,$A374,СВЦЭМ!$B$39:$B$782,T$367)+'СЕТ СН'!$F$16</f>
        <v>#REF!</v>
      </c>
      <c r="U374" s="36" t="e">
        <f>SUMIFS(СВЦЭМ!#REF!,СВЦЭМ!$A$40:$A$783,$A374,СВЦЭМ!$B$39:$B$782,U$367)+'СЕТ СН'!$F$16</f>
        <v>#REF!</v>
      </c>
      <c r="V374" s="36" t="e">
        <f>SUMIFS(СВЦЭМ!#REF!,СВЦЭМ!$A$40:$A$783,$A374,СВЦЭМ!$B$39:$B$782,V$367)+'СЕТ СН'!$F$16</f>
        <v>#REF!</v>
      </c>
      <c r="W374" s="36" t="e">
        <f>SUMIFS(СВЦЭМ!#REF!,СВЦЭМ!$A$40:$A$783,$A374,СВЦЭМ!$B$39:$B$782,W$367)+'СЕТ СН'!$F$16</f>
        <v>#REF!</v>
      </c>
      <c r="X374" s="36" t="e">
        <f>SUMIFS(СВЦЭМ!#REF!,СВЦЭМ!$A$40:$A$783,$A374,СВЦЭМ!$B$39:$B$782,X$367)+'СЕТ СН'!$F$16</f>
        <v>#REF!</v>
      </c>
      <c r="Y374" s="36" t="e">
        <f>SUMIFS(СВЦЭМ!#REF!,СВЦЭМ!$A$40:$A$783,$A374,СВЦЭМ!$B$39:$B$782,Y$367)+'СЕТ СН'!$F$16</f>
        <v>#REF!</v>
      </c>
    </row>
    <row r="375" spans="1:25" ht="15.75" hidden="1" x14ac:dyDescent="0.2">
      <c r="A375" s="35">
        <f t="shared" si="10"/>
        <v>44294</v>
      </c>
      <c r="B375" s="36" t="e">
        <f>SUMIFS(СВЦЭМ!#REF!,СВЦЭМ!$A$40:$A$783,$A375,СВЦЭМ!$B$39:$B$782,B$367)+'СЕТ СН'!$F$16</f>
        <v>#REF!</v>
      </c>
      <c r="C375" s="36" t="e">
        <f>SUMIFS(СВЦЭМ!#REF!,СВЦЭМ!$A$40:$A$783,$A375,СВЦЭМ!$B$39:$B$782,C$367)+'СЕТ СН'!$F$16</f>
        <v>#REF!</v>
      </c>
      <c r="D375" s="36" t="e">
        <f>SUMIFS(СВЦЭМ!#REF!,СВЦЭМ!$A$40:$A$783,$A375,СВЦЭМ!$B$39:$B$782,D$367)+'СЕТ СН'!$F$16</f>
        <v>#REF!</v>
      </c>
      <c r="E375" s="36" t="e">
        <f>SUMIFS(СВЦЭМ!#REF!,СВЦЭМ!$A$40:$A$783,$A375,СВЦЭМ!$B$39:$B$782,E$367)+'СЕТ СН'!$F$16</f>
        <v>#REF!</v>
      </c>
      <c r="F375" s="36" t="e">
        <f>SUMIFS(СВЦЭМ!#REF!,СВЦЭМ!$A$40:$A$783,$A375,СВЦЭМ!$B$39:$B$782,F$367)+'СЕТ СН'!$F$16</f>
        <v>#REF!</v>
      </c>
      <c r="G375" s="36" t="e">
        <f>SUMIFS(СВЦЭМ!#REF!,СВЦЭМ!$A$40:$A$783,$A375,СВЦЭМ!$B$39:$B$782,G$367)+'СЕТ СН'!$F$16</f>
        <v>#REF!</v>
      </c>
      <c r="H375" s="36" t="e">
        <f>SUMIFS(СВЦЭМ!#REF!,СВЦЭМ!$A$40:$A$783,$A375,СВЦЭМ!$B$39:$B$782,H$367)+'СЕТ СН'!$F$16</f>
        <v>#REF!</v>
      </c>
      <c r="I375" s="36" t="e">
        <f>SUMIFS(СВЦЭМ!#REF!,СВЦЭМ!$A$40:$A$783,$A375,СВЦЭМ!$B$39:$B$782,I$367)+'СЕТ СН'!$F$16</f>
        <v>#REF!</v>
      </c>
      <c r="J375" s="36" t="e">
        <f>SUMIFS(СВЦЭМ!#REF!,СВЦЭМ!$A$40:$A$783,$A375,СВЦЭМ!$B$39:$B$782,J$367)+'СЕТ СН'!$F$16</f>
        <v>#REF!</v>
      </c>
      <c r="K375" s="36" t="e">
        <f>SUMIFS(СВЦЭМ!#REF!,СВЦЭМ!$A$40:$A$783,$A375,СВЦЭМ!$B$39:$B$782,K$367)+'СЕТ СН'!$F$16</f>
        <v>#REF!</v>
      </c>
      <c r="L375" s="36" t="e">
        <f>SUMIFS(СВЦЭМ!#REF!,СВЦЭМ!$A$40:$A$783,$A375,СВЦЭМ!$B$39:$B$782,L$367)+'СЕТ СН'!$F$16</f>
        <v>#REF!</v>
      </c>
      <c r="M375" s="36" t="e">
        <f>SUMIFS(СВЦЭМ!#REF!,СВЦЭМ!$A$40:$A$783,$A375,СВЦЭМ!$B$39:$B$782,M$367)+'СЕТ СН'!$F$16</f>
        <v>#REF!</v>
      </c>
      <c r="N375" s="36" t="e">
        <f>SUMIFS(СВЦЭМ!#REF!,СВЦЭМ!$A$40:$A$783,$A375,СВЦЭМ!$B$39:$B$782,N$367)+'СЕТ СН'!$F$16</f>
        <v>#REF!</v>
      </c>
      <c r="O375" s="36" t="e">
        <f>SUMIFS(СВЦЭМ!#REF!,СВЦЭМ!$A$40:$A$783,$A375,СВЦЭМ!$B$39:$B$782,O$367)+'СЕТ СН'!$F$16</f>
        <v>#REF!</v>
      </c>
      <c r="P375" s="36" t="e">
        <f>SUMIFS(СВЦЭМ!#REF!,СВЦЭМ!$A$40:$A$783,$A375,СВЦЭМ!$B$39:$B$782,P$367)+'СЕТ СН'!$F$16</f>
        <v>#REF!</v>
      </c>
      <c r="Q375" s="36" t="e">
        <f>SUMIFS(СВЦЭМ!#REF!,СВЦЭМ!$A$40:$A$783,$A375,СВЦЭМ!$B$39:$B$782,Q$367)+'СЕТ СН'!$F$16</f>
        <v>#REF!</v>
      </c>
      <c r="R375" s="36" t="e">
        <f>SUMIFS(СВЦЭМ!#REF!,СВЦЭМ!$A$40:$A$783,$A375,СВЦЭМ!$B$39:$B$782,R$367)+'СЕТ СН'!$F$16</f>
        <v>#REF!</v>
      </c>
      <c r="S375" s="36" t="e">
        <f>SUMIFS(СВЦЭМ!#REF!,СВЦЭМ!$A$40:$A$783,$A375,СВЦЭМ!$B$39:$B$782,S$367)+'СЕТ СН'!$F$16</f>
        <v>#REF!</v>
      </c>
      <c r="T375" s="36" t="e">
        <f>SUMIFS(СВЦЭМ!#REF!,СВЦЭМ!$A$40:$A$783,$A375,СВЦЭМ!$B$39:$B$782,T$367)+'СЕТ СН'!$F$16</f>
        <v>#REF!</v>
      </c>
      <c r="U375" s="36" t="e">
        <f>SUMIFS(СВЦЭМ!#REF!,СВЦЭМ!$A$40:$A$783,$A375,СВЦЭМ!$B$39:$B$782,U$367)+'СЕТ СН'!$F$16</f>
        <v>#REF!</v>
      </c>
      <c r="V375" s="36" t="e">
        <f>SUMIFS(СВЦЭМ!#REF!,СВЦЭМ!$A$40:$A$783,$A375,СВЦЭМ!$B$39:$B$782,V$367)+'СЕТ СН'!$F$16</f>
        <v>#REF!</v>
      </c>
      <c r="W375" s="36" t="e">
        <f>SUMIFS(СВЦЭМ!#REF!,СВЦЭМ!$A$40:$A$783,$A375,СВЦЭМ!$B$39:$B$782,W$367)+'СЕТ СН'!$F$16</f>
        <v>#REF!</v>
      </c>
      <c r="X375" s="36" t="e">
        <f>SUMIFS(СВЦЭМ!#REF!,СВЦЭМ!$A$40:$A$783,$A375,СВЦЭМ!$B$39:$B$782,X$367)+'СЕТ СН'!$F$16</f>
        <v>#REF!</v>
      </c>
      <c r="Y375" s="36" t="e">
        <f>SUMIFS(СВЦЭМ!#REF!,СВЦЭМ!$A$40:$A$783,$A375,СВЦЭМ!$B$39:$B$782,Y$367)+'СЕТ СН'!$F$16</f>
        <v>#REF!</v>
      </c>
    </row>
    <row r="376" spans="1:25" ht="15.75" hidden="1" x14ac:dyDescent="0.2">
      <c r="A376" s="35">
        <f t="shared" si="10"/>
        <v>44295</v>
      </c>
      <c r="B376" s="36" t="e">
        <f>SUMIFS(СВЦЭМ!#REF!,СВЦЭМ!$A$40:$A$783,$A376,СВЦЭМ!$B$39:$B$782,B$367)+'СЕТ СН'!$F$16</f>
        <v>#REF!</v>
      </c>
      <c r="C376" s="36" t="e">
        <f>SUMIFS(СВЦЭМ!#REF!,СВЦЭМ!$A$40:$A$783,$A376,СВЦЭМ!$B$39:$B$782,C$367)+'СЕТ СН'!$F$16</f>
        <v>#REF!</v>
      </c>
      <c r="D376" s="36" t="e">
        <f>SUMIFS(СВЦЭМ!#REF!,СВЦЭМ!$A$40:$A$783,$A376,СВЦЭМ!$B$39:$B$782,D$367)+'СЕТ СН'!$F$16</f>
        <v>#REF!</v>
      </c>
      <c r="E376" s="36" t="e">
        <f>SUMIFS(СВЦЭМ!#REF!,СВЦЭМ!$A$40:$A$783,$A376,СВЦЭМ!$B$39:$B$782,E$367)+'СЕТ СН'!$F$16</f>
        <v>#REF!</v>
      </c>
      <c r="F376" s="36" t="e">
        <f>SUMIFS(СВЦЭМ!#REF!,СВЦЭМ!$A$40:$A$783,$A376,СВЦЭМ!$B$39:$B$782,F$367)+'СЕТ СН'!$F$16</f>
        <v>#REF!</v>
      </c>
      <c r="G376" s="36" t="e">
        <f>SUMIFS(СВЦЭМ!#REF!,СВЦЭМ!$A$40:$A$783,$A376,СВЦЭМ!$B$39:$B$782,G$367)+'СЕТ СН'!$F$16</f>
        <v>#REF!</v>
      </c>
      <c r="H376" s="36" t="e">
        <f>SUMIFS(СВЦЭМ!#REF!,СВЦЭМ!$A$40:$A$783,$A376,СВЦЭМ!$B$39:$B$782,H$367)+'СЕТ СН'!$F$16</f>
        <v>#REF!</v>
      </c>
      <c r="I376" s="36" t="e">
        <f>SUMIFS(СВЦЭМ!#REF!,СВЦЭМ!$A$40:$A$783,$A376,СВЦЭМ!$B$39:$B$782,I$367)+'СЕТ СН'!$F$16</f>
        <v>#REF!</v>
      </c>
      <c r="J376" s="36" t="e">
        <f>SUMIFS(СВЦЭМ!#REF!,СВЦЭМ!$A$40:$A$783,$A376,СВЦЭМ!$B$39:$B$782,J$367)+'СЕТ СН'!$F$16</f>
        <v>#REF!</v>
      </c>
      <c r="K376" s="36" t="e">
        <f>SUMIFS(СВЦЭМ!#REF!,СВЦЭМ!$A$40:$A$783,$A376,СВЦЭМ!$B$39:$B$782,K$367)+'СЕТ СН'!$F$16</f>
        <v>#REF!</v>
      </c>
      <c r="L376" s="36" t="e">
        <f>SUMIFS(СВЦЭМ!#REF!,СВЦЭМ!$A$40:$A$783,$A376,СВЦЭМ!$B$39:$B$782,L$367)+'СЕТ СН'!$F$16</f>
        <v>#REF!</v>
      </c>
      <c r="M376" s="36" t="e">
        <f>SUMIFS(СВЦЭМ!#REF!,СВЦЭМ!$A$40:$A$783,$A376,СВЦЭМ!$B$39:$B$782,M$367)+'СЕТ СН'!$F$16</f>
        <v>#REF!</v>
      </c>
      <c r="N376" s="36" t="e">
        <f>SUMIFS(СВЦЭМ!#REF!,СВЦЭМ!$A$40:$A$783,$A376,СВЦЭМ!$B$39:$B$782,N$367)+'СЕТ СН'!$F$16</f>
        <v>#REF!</v>
      </c>
      <c r="O376" s="36" t="e">
        <f>SUMIFS(СВЦЭМ!#REF!,СВЦЭМ!$A$40:$A$783,$A376,СВЦЭМ!$B$39:$B$782,O$367)+'СЕТ СН'!$F$16</f>
        <v>#REF!</v>
      </c>
      <c r="P376" s="36" t="e">
        <f>SUMIFS(СВЦЭМ!#REF!,СВЦЭМ!$A$40:$A$783,$A376,СВЦЭМ!$B$39:$B$782,P$367)+'СЕТ СН'!$F$16</f>
        <v>#REF!</v>
      </c>
      <c r="Q376" s="36" t="e">
        <f>SUMIFS(СВЦЭМ!#REF!,СВЦЭМ!$A$40:$A$783,$A376,СВЦЭМ!$B$39:$B$782,Q$367)+'СЕТ СН'!$F$16</f>
        <v>#REF!</v>
      </c>
      <c r="R376" s="36" t="e">
        <f>SUMIFS(СВЦЭМ!#REF!,СВЦЭМ!$A$40:$A$783,$A376,СВЦЭМ!$B$39:$B$782,R$367)+'СЕТ СН'!$F$16</f>
        <v>#REF!</v>
      </c>
      <c r="S376" s="36" t="e">
        <f>SUMIFS(СВЦЭМ!#REF!,СВЦЭМ!$A$40:$A$783,$A376,СВЦЭМ!$B$39:$B$782,S$367)+'СЕТ СН'!$F$16</f>
        <v>#REF!</v>
      </c>
      <c r="T376" s="36" t="e">
        <f>SUMIFS(СВЦЭМ!#REF!,СВЦЭМ!$A$40:$A$783,$A376,СВЦЭМ!$B$39:$B$782,T$367)+'СЕТ СН'!$F$16</f>
        <v>#REF!</v>
      </c>
      <c r="U376" s="36" t="e">
        <f>SUMIFS(СВЦЭМ!#REF!,СВЦЭМ!$A$40:$A$783,$A376,СВЦЭМ!$B$39:$B$782,U$367)+'СЕТ СН'!$F$16</f>
        <v>#REF!</v>
      </c>
      <c r="V376" s="36" t="e">
        <f>SUMIFS(СВЦЭМ!#REF!,СВЦЭМ!$A$40:$A$783,$A376,СВЦЭМ!$B$39:$B$782,V$367)+'СЕТ СН'!$F$16</f>
        <v>#REF!</v>
      </c>
      <c r="W376" s="36" t="e">
        <f>SUMIFS(СВЦЭМ!#REF!,СВЦЭМ!$A$40:$A$783,$A376,СВЦЭМ!$B$39:$B$782,W$367)+'СЕТ СН'!$F$16</f>
        <v>#REF!</v>
      </c>
      <c r="X376" s="36" t="e">
        <f>SUMIFS(СВЦЭМ!#REF!,СВЦЭМ!$A$40:$A$783,$A376,СВЦЭМ!$B$39:$B$782,X$367)+'СЕТ СН'!$F$16</f>
        <v>#REF!</v>
      </c>
      <c r="Y376" s="36" t="e">
        <f>SUMIFS(СВЦЭМ!#REF!,СВЦЭМ!$A$40:$A$783,$A376,СВЦЭМ!$B$39:$B$782,Y$367)+'СЕТ СН'!$F$16</f>
        <v>#REF!</v>
      </c>
    </row>
    <row r="377" spans="1:25" ht="15.75" hidden="1" x14ac:dyDescent="0.2">
      <c r="A377" s="35">
        <f t="shared" si="10"/>
        <v>44296</v>
      </c>
      <c r="B377" s="36" t="e">
        <f>SUMIFS(СВЦЭМ!#REF!,СВЦЭМ!$A$40:$A$783,$A377,СВЦЭМ!$B$39:$B$782,B$367)+'СЕТ СН'!$F$16</f>
        <v>#REF!</v>
      </c>
      <c r="C377" s="36" t="e">
        <f>SUMIFS(СВЦЭМ!#REF!,СВЦЭМ!$A$40:$A$783,$A377,СВЦЭМ!$B$39:$B$782,C$367)+'СЕТ СН'!$F$16</f>
        <v>#REF!</v>
      </c>
      <c r="D377" s="36" t="e">
        <f>SUMIFS(СВЦЭМ!#REF!,СВЦЭМ!$A$40:$A$783,$A377,СВЦЭМ!$B$39:$B$782,D$367)+'СЕТ СН'!$F$16</f>
        <v>#REF!</v>
      </c>
      <c r="E377" s="36" t="e">
        <f>SUMIFS(СВЦЭМ!#REF!,СВЦЭМ!$A$40:$A$783,$A377,СВЦЭМ!$B$39:$B$782,E$367)+'СЕТ СН'!$F$16</f>
        <v>#REF!</v>
      </c>
      <c r="F377" s="36" t="e">
        <f>SUMIFS(СВЦЭМ!#REF!,СВЦЭМ!$A$40:$A$783,$A377,СВЦЭМ!$B$39:$B$782,F$367)+'СЕТ СН'!$F$16</f>
        <v>#REF!</v>
      </c>
      <c r="G377" s="36" t="e">
        <f>SUMIFS(СВЦЭМ!#REF!,СВЦЭМ!$A$40:$A$783,$A377,СВЦЭМ!$B$39:$B$782,G$367)+'СЕТ СН'!$F$16</f>
        <v>#REF!</v>
      </c>
      <c r="H377" s="36" t="e">
        <f>SUMIFS(СВЦЭМ!#REF!,СВЦЭМ!$A$40:$A$783,$A377,СВЦЭМ!$B$39:$B$782,H$367)+'СЕТ СН'!$F$16</f>
        <v>#REF!</v>
      </c>
      <c r="I377" s="36" t="e">
        <f>SUMIFS(СВЦЭМ!#REF!,СВЦЭМ!$A$40:$A$783,$A377,СВЦЭМ!$B$39:$B$782,I$367)+'СЕТ СН'!$F$16</f>
        <v>#REF!</v>
      </c>
      <c r="J377" s="36" t="e">
        <f>SUMIFS(СВЦЭМ!#REF!,СВЦЭМ!$A$40:$A$783,$A377,СВЦЭМ!$B$39:$B$782,J$367)+'СЕТ СН'!$F$16</f>
        <v>#REF!</v>
      </c>
      <c r="K377" s="36" t="e">
        <f>SUMIFS(СВЦЭМ!#REF!,СВЦЭМ!$A$40:$A$783,$A377,СВЦЭМ!$B$39:$B$782,K$367)+'СЕТ СН'!$F$16</f>
        <v>#REF!</v>
      </c>
      <c r="L377" s="36" t="e">
        <f>SUMIFS(СВЦЭМ!#REF!,СВЦЭМ!$A$40:$A$783,$A377,СВЦЭМ!$B$39:$B$782,L$367)+'СЕТ СН'!$F$16</f>
        <v>#REF!</v>
      </c>
      <c r="M377" s="36" t="e">
        <f>SUMIFS(СВЦЭМ!#REF!,СВЦЭМ!$A$40:$A$783,$A377,СВЦЭМ!$B$39:$B$782,M$367)+'СЕТ СН'!$F$16</f>
        <v>#REF!</v>
      </c>
      <c r="N377" s="36" t="e">
        <f>SUMIFS(СВЦЭМ!#REF!,СВЦЭМ!$A$40:$A$783,$A377,СВЦЭМ!$B$39:$B$782,N$367)+'СЕТ СН'!$F$16</f>
        <v>#REF!</v>
      </c>
      <c r="O377" s="36" t="e">
        <f>SUMIFS(СВЦЭМ!#REF!,СВЦЭМ!$A$40:$A$783,$A377,СВЦЭМ!$B$39:$B$782,O$367)+'СЕТ СН'!$F$16</f>
        <v>#REF!</v>
      </c>
      <c r="P377" s="36" t="e">
        <f>SUMIFS(СВЦЭМ!#REF!,СВЦЭМ!$A$40:$A$783,$A377,СВЦЭМ!$B$39:$B$782,P$367)+'СЕТ СН'!$F$16</f>
        <v>#REF!</v>
      </c>
      <c r="Q377" s="36" t="e">
        <f>SUMIFS(СВЦЭМ!#REF!,СВЦЭМ!$A$40:$A$783,$A377,СВЦЭМ!$B$39:$B$782,Q$367)+'СЕТ СН'!$F$16</f>
        <v>#REF!</v>
      </c>
      <c r="R377" s="36" t="e">
        <f>SUMIFS(СВЦЭМ!#REF!,СВЦЭМ!$A$40:$A$783,$A377,СВЦЭМ!$B$39:$B$782,R$367)+'СЕТ СН'!$F$16</f>
        <v>#REF!</v>
      </c>
      <c r="S377" s="36" t="e">
        <f>SUMIFS(СВЦЭМ!#REF!,СВЦЭМ!$A$40:$A$783,$A377,СВЦЭМ!$B$39:$B$782,S$367)+'СЕТ СН'!$F$16</f>
        <v>#REF!</v>
      </c>
      <c r="T377" s="36" t="e">
        <f>SUMIFS(СВЦЭМ!#REF!,СВЦЭМ!$A$40:$A$783,$A377,СВЦЭМ!$B$39:$B$782,T$367)+'СЕТ СН'!$F$16</f>
        <v>#REF!</v>
      </c>
      <c r="U377" s="36" t="e">
        <f>SUMIFS(СВЦЭМ!#REF!,СВЦЭМ!$A$40:$A$783,$A377,СВЦЭМ!$B$39:$B$782,U$367)+'СЕТ СН'!$F$16</f>
        <v>#REF!</v>
      </c>
      <c r="V377" s="36" t="e">
        <f>SUMIFS(СВЦЭМ!#REF!,СВЦЭМ!$A$40:$A$783,$A377,СВЦЭМ!$B$39:$B$782,V$367)+'СЕТ СН'!$F$16</f>
        <v>#REF!</v>
      </c>
      <c r="W377" s="36" t="e">
        <f>SUMIFS(СВЦЭМ!#REF!,СВЦЭМ!$A$40:$A$783,$A377,СВЦЭМ!$B$39:$B$782,W$367)+'СЕТ СН'!$F$16</f>
        <v>#REF!</v>
      </c>
      <c r="X377" s="36" t="e">
        <f>SUMIFS(СВЦЭМ!#REF!,СВЦЭМ!$A$40:$A$783,$A377,СВЦЭМ!$B$39:$B$782,X$367)+'СЕТ СН'!$F$16</f>
        <v>#REF!</v>
      </c>
      <c r="Y377" s="36" t="e">
        <f>SUMIFS(СВЦЭМ!#REF!,СВЦЭМ!$A$40:$A$783,$A377,СВЦЭМ!$B$39:$B$782,Y$367)+'СЕТ СН'!$F$16</f>
        <v>#REF!</v>
      </c>
    </row>
    <row r="378" spans="1:25" ht="15.75" hidden="1" x14ac:dyDescent="0.2">
      <c r="A378" s="35">
        <f t="shared" si="10"/>
        <v>44297</v>
      </c>
      <c r="B378" s="36" t="e">
        <f>SUMIFS(СВЦЭМ!#REF!,СВЦЭМ!$A$40:$A$783,$A378,СВЦЭМ!$B$39:$B$782,B$367)+'СЕТ СН'!$F$16</f>
        <v>#REF!</v>
      </c>
      <c r="C378" s="36" t="e">
        <f>SUMIFS(СВЦЭМ!#REF!,СВЦЭМ!$A$40:$A$783,$A378,СВЦЭМ!$B$39:$B$782,C$367)+'СЕТ СН'!$F$16</f>
        <v>#REF!</v>
      </c>
      <c r="D378" s="36" t="e">
        <f>SUMIFS(СВЦЭМ!#REF!,СВЦЭМ!$A$40:$A$783,$A378,СВЦЭМ!$B$39:$B$782,D$367)+'СЕТ СН'!$F$16</f>
        <v>#REF!</v>
      </c>
      <c r="E378" s="36" t="e">
        <f>SUMIFS(СВЦЭМ!#REF!,СВЦЭМ!$A$40:$A$783,$A378,СВЦЭМ!$B$39:$B$782,E$367)+'СЕТ СН'!$F$16</f>
        <v>#REF!</v>
      </c>
      <c r="F378" s="36" t="e">
        <f>SUMIFS(СВЦЭМ!#REF!,СВЦЭМ!$A$40:$A$783,$A378,СВЦЭМ!$B$39:$B$782,F$367)+'СЕТ СН'!$F$16</f>
        <v>#REF!</v>
      </c>
      <c r="G378" s="36" t="e">
        <f>SUMIFS(СВЦЭМ!#REF!,СВЦЭМ!$A$40:$A$783,$A378,СВЦЭМ!$B$39:$B$782,G$367)+'СЕТ СН'!$F$16</f>
        <v>#REF!</v>
      </c>
      <c r="H378" s="36" t="e">
        <f>SUMIFS(СВЦЭМ!#REF!,СВЦЭМ!$A$40:$A$783,$A378,СВЦЭМ!$B$39:$B$782,H$367)+'СЕТ СН'!$F$16</f>
        <v>#REF!</v>
      </c>
      <c r="I378" s="36" t="e">
        <f>SUMIFS(СВЦЭМ!#REF!,СВЦЭМ!$A$40:$A$783,$A378,СВЦЭМ!$B$39:$B$782,I$367)+'СЕТ СН'!$F$16</f>
        <v>#REF!</v>
      </c>
      <c r="J378" s="36" t="e">
        <f>SUMIFS(СВЦЭМ!#REF!,СВЦЭМ!$A$40:$A$783,$A378,СВЦЭМ!$B$39:$B$782,J$367)+'СЕТ СН'!$F$16</f>
        <v>#REF!</v>
      </c>
      <c r="K378" s="36" t="e">
        <f>SUMIFS(СВЦЭМ!#REF!,СВЦЭМ!$A$40:$A$783,$A378,СВЦЭМ!$B$39:$B$782,K$367)+'СЕТ СН'!$F$16</f>
        <v>#REF!</v>
      </c>
      <c r="L378" s="36" t="e">
        <f>SUMIFS(СВЦЭМ!#REF!,СВЦЭМ!$A$40:$A$783,$A378,СВЦЭМ!$B$39:$B$782,L$367)+'СЕТ СН'!$F$16</f>
        <v>#REF!</v>
      </c>
      <c r="M378" s="36" t="e">
        <f>SUMIFS(СВЦЭМ!#REF!,СВЦЭМ!$A$40:$A$783,$A378,СВЦЭМ!$B$39:$B$782,M$367)+'СЕТ СН'!$F$16</f>
        <v>#REF!</v>
      </c>
      <c r="N378" s="36" t="e">
        <f>SUMIFS(СВЦЭМ!#REF!,СВЦЭМ!$A$40:$A$783,$A378,СВЦЭМ!$B$39:$B$782,N$367)+'СЕТ СН'!$F$16</f>
        <v>#REF!</v>
      </c>
      <c r="O378" s="36" t="e">
        <f>SUMIFS(СВЦЭМ!#REF!,СВЦЭМ!$A$40:$A$783,$A378,СВЦЭМ!$B$39:$B$782,O$367)+'СЕТ СН'!$F$16</f>
        <v>#REF!</v>
      </c>
      <c r="P378" s="36" t="e">
        <f>SUMIFS(СВЦЭМ!#REF!,СВЦЭМ!$A$40:$A$783,$A378,СВЦЭМ!$B$39:$B$782,P$367)+'СЕТ СН'!$F$16</f>
        <v>#REF!</v>
      </c>
      <c r="Q378" s="36" t="e">
        <f>SUMIFS(СВЦЭМ!#REF!,СВЦЭМ!$A$40:$A$783,$A378,СВЦЭМ!$B$39:$B$782,Q$367)+'СЕТ СН'!$F$16</f>
        <v>#REF!</v>
      </c>
      <c r="R378" s="36" t="e">
        <f>SUMIFS(СВЦЭМ!#REF!,СВЦЭМ!$A$40:$A$783,$A378,СВЦЭМ!$B$39:$B$782,R$367)+'СЕТ СН'!$F$16</f>
        <v>#REF!</v>
      </c>
      <c r="S378" s="36" t="e">
        <f>SUMIFS(СВЦЭМ!#REF!,СВЦЭМ!$A$40:$A$783,$A378,СВЦЭМ!$B$39:$B$782,S$367)+'СЕТ СН'!$F$16</f>
        <v>#REF!</v>
      </c>
      <c r="T378" s="36" t="e">
        <f>SUMIFS(СВЦЭМ!#REF!,СВЦЭМ!$A$40:$A$783,$A378,СВЦЭМ!$B$39:$B$782,T$367)+'СЕТ СН'!$F$16</f>
        <v>#REF!</v>
      </c>
      <c r="U378" s="36" t="e">
        <f>SUMIFS(СВЦЭМ!#REF!,СВЦЭМ!$A$40:$A$783,$A378,СВЦЭМ!$B$39:$B$782,U$367)+'СЕТ СН'!$F$16</f>
        <v>#REF!</v>
      </c>
      <c r="V378" s="36" t="e">
        <f>SUMIFS(СВЦЭМ!#REF!,СВЦЭМ!$A$40:$A$783,$A378,СВЦЭМ!$B$39:$B$782,V$367)+'СЕТ СН'!$F$16</f>
        <v>#REF!</v>
      </c>
      <c r="W378" s="36" t="e">
        <f>SUMIFS(СВЦЭМ!#REF!,СВЦЭМ!$A$40:$A$783,$A378,СВЦЭМ!$B$39:$B$782,W$367)+'СЕТ СН'!$F$16</f>
        <v>#REF!</v>
      </c>
      <c r="X378" s="36" t="e">
        <f>SUMIFS(СВЦЭМ!#REF!,СВЦЭМ!$A$40:$A$783,$A378,СВЦЭМ!$B$39:$B$782,X$367)+'СЕТ СН'!$F$16</f>
        <v>#REF!</v>
      </c>
      <c r="Y378" s="36" t="e">
        <f>SUMIFS(СВЦЭМ!#REF!,СВЦЭМ!$A$40:$A$783,$A378,СВЦЭМ!$B$39:$B$782,Y$367)+'СЕТ СН'!$F$16</f>
        <v>#REF!</v>
      </c>
    </row>
    <row r="379" spans="1:25" ht="15.75" hidden="1" x14ac:dyDescent="0.2">
      <c r="A379" s="35">
        <f t="shared" si="10"/>
        <v>44298</v>
      </c>
      <c r="B379" s="36" t="e">
        <f>SUMIFS(СВЦЭМ!#REF!,СВЦЭМ!$A$40:$A$783,$A379,СВЦЭМ!$B$39:$B$782,B$367)+'СЕТ СН'!$F$16</f>
        <v>#REF!</v>
      </c>
      <c r="C379" s="36" t="e">
        <f>SUMIFS(СВЦЭМ!#REF!,СВЦЭМ!$A$40:$A$783,$A379,СВЦЭМ!$B$39:$B$782,C$367)+'СЕТ СН'!$F$16</f>
        <v>#REF!</v>
      </c>
      <c r="D379" s="36" t="e">
        <f>SUMIFS(СВЦЭМ!#REF!,СВЦЭМ!$A$40:$A$783,$A379,СВЦЭМ!$B$39:$B$782,D$367)+'СЕТ СН'!$F$16</f>
        <v>#REF!</v>
      </c>
      <c r="E379" s="36" t="e">
        <f>SUMIFS(СВЦЭМ!#REF!,СВЦЭМ!$A$40:$A$783,$A379,СВЦЭМ!$B$39:$B$782,E$367)+'СЕТ СН'!$F$16</f>
        <v>#REF!</v>
      </c>
      <c r="F379" s="36" t="e">
        <f>SUMIFS(СВЦЭМ!#REF!,СВЦЭМ!$A$40:$A$783,$A379,СВЦЭМ!$B$39:$B$782,F$367)+'СЕТ СН'!$F$16</f>
        <v>#REF!</v>
      </c>
      <c r="G379" s="36" t="e">
        <f>SUMIFS(СВЦЭМ!#REF!,СВЦЭМ!$A$40:$A$783,$A379,СВЦЭМ!$B$39:$B$782,G$367)+'СЕТ СН'!$F$16</f>
        <v>#REF!</v>
      </c>
      <c r="H379" s="36" t="e">
        <f>SUMIFS(СВЦЭМ!#REF!,СВЦЭМ!$A$40:$A$783,$A379,СВЦЭМ!$B$39:$B$782,H$367)+'СЕТ СН'!$F$16</f>
        <v>#REF!</v>
      </c>
      <c r="I379" s="36" t="e">
        <f>SUMIFS(СВЦЭМ!#REF!,СВЦЭМ!$A$40:$A$783,$A379,СВЦЭМ!$B$39:$B$782,I$367)+'СЕТ СН'!$F$16</f>
        <v>#REF!</v>
      </c>
      <c r="J379" s="36" t="e">
        <f>SUMIFS(СВЦЭМ!#REF!,СВЦЭМ!$A$40:$A$783,$A379,СВЦЭМ!$B$39:$B$782,J$367)+'СЕТ СН'!$F$16</f>
        <v>#REF!</v>
      </c>
      <c r="K379" s="36" t="e">
        <f>SUMIFS(СВЦЭМ!#REF!,СВЦЭМ!$A$40:$A$783,$A379,СВЦЭМ!$B$39:$B$782,K$367)+'СЕТ СН'!$F$16</f>
        <v>#REF!</v>
      </c>
      <c r="L379" s="36" t="e">
        <f>SUMIFS(СВЦЭМ!#REF!,СВЦЭМ!$A$40:$A$783,$A379,СВЦЭМ!$B$39:$B$782,L$367)+'СЕТ СН'!$F$16</f>
        <v>#REF!</v>
      </c>
      <c r="M379" s="36" t="e">
        <f>SUMIFS(СВЦЭМ!#REF!,СВЦЭМ!$A$40:$A$783,$A379,СВЦЭМ!$B$39:$B$782,M$367)+'СЕТ СН'!$F$16</f>
        <v>#REF!</v>
      </c>
      <c r="N379" s="36" t="e">
        <f>SUMIFS(СВЦЭМ!#REF!,СВЦЭМ!$A$40:$A$783,$A379,СВЦЭМ!$B$39:$B$782,N$367)+'СЕТ СН'!$F$16</f>
        <v>#REF!</v>
      </c>
      <c r="O379" s="36" t="e">
        <f>SUMIFS(СВЦЭМ!#REF!,СВЦЭМ!$A$40:$A$783,$A379,СВЦЭМ!$B$39:$B$782,O$367)+'СЕТ СН'!$F$16</f>
        <v>#REF!</v>
      </c>
      <c r="P379" s="36" t="e">
        <f>SUMIFS(СВЦЭМ!#REF!,СВЦЭМ!$A$40:$A$783,$A379,СВЦЭМ!$B$39:$B$782,P$367)+'СЕТ СН'!$F$16</f>
        <v>#REF!</v>
      </c>
      <c r="Q379" s="36" t="e">
        <f>SUMIFS(СВЦЭМ!#REF!,СВЦЭМ!$A$40:$A$783,$A379,СВЦЭМ!$B$39:$B$782,Q$367)+'СЕТ СН'!$F$16</f>
        <v>#REF!</v>
      </c>
      <c r="R379" s="36" t="e">
        <f>SUMIFS(СВЦЭМ!#REF!,СВЦЭМ!$A$40:$A$783,$A379,СВЦЭМ!$B$39:$B$782,R$367)+'СЕТ СН'!$F$16</f>
        <v>#REF!</v>
      </c>
      <c r="S379" s="36" t="e">
        <f>SUMIFS(СВЦЭМ!#REF!,СВЦЭМ!$A$40:$A$783,$A379,СВЦЭМ!$B$39:$B$782,S$367)+'СЕТ СН'!$F$16</f>
        <v>#REF!</v>
      </c>
      <c r="T379" s="36" t="e">
        <f>SUMIFS(СВЦЭМ!#REF!,СВЦЭМ!$A$40:$A$783,$A379,СВЦЭМ!$B$39:$B$782,T$367)+'СЕТ СН'!$F$16</f>
        <v>#REF!</v>
      </c>
      <c r="U379" s="36" t="e">
        <f>SUMIFS(СВЦЭМ!#REF!,СВЦЭМ!$A$40:$A$783,$A379,СВЦЭМ!$B$39:$B$782,U$367)+'СЕТ СН'!$F$16</f>
        <v>#REF!</v>
      </c>
      <c r="V379" s="36" t="e">
        <f>SUMIFS(СВЦЭМ!#REF!,СВЦЭМ!$A$40:$A$783,$A379,СВЦЭМ!$B$39:$B$782,V$367)+'СЕТ СН'!$F$16</f>
        <v>#REF!</v>
      </c>
      <c r="W379" s="36" t="e">
        <f>SUMIFS(СВЦЭМ!#REF!,СВЦЭМ!$A$40:$A$783,$A379,СВЦЭМ!$B$39:$B$782,W$367)+'СЕТ СН'!$F$16</f>
        <v>#REF!</v>
      </c>
      <c r="X379" s="36" t="e">
        <f>SUMIFS(СВЦЭМ!#REF!,СВЦЭМ!$A$40:$A$783,$A379,СВЦЭМ!$B$39:$B$782,X$367)+'СЕТ СН'!$F$16</f>
        <v>#REF!</v>
      </c>
      <c r="Y379" s="36" t="e">
        <f>SUMIFS(СВЦЭМ!#REF!,СВЦЭМ!$A$40:$A$783,$A379,СВЦЭМ!$B$39:$B$782,Y$367)+'СЕТ СН'!$F$16</f>
        <v>#REF!</v>
      </c>
    </row>
    <row r="380" spans="1:25" ht="15.75" hidden="1" x14ac:dyDescent="0.2">
      <c r="A380" s="35">
        <f t="shared" si="10"/>
        <v>44299</v>
      </c>
      <c r="B380" s="36" t="e">
        <f>SUMIFS(СВЦЭМ!#REF!,СВЦЭМ!$A$40:$A$783,$A380,СВЦЭМ!$B$39:$B$782,B$367)+'СЕТ СН'!$F$16</f>
        <v>#REF!</v>
      </c>
      <c r="C380" s="36" t="e">
        <f>SUMIFS(СВЦЭМ!#REF!,СВЦЭМ!$A$40:$A$783,$A380,СВЦЭМ!$B$39:$B$782,C$367)+'СЕТ СН'!$F$16</f>
        <v>#REF!</v>
      </c>
      <c r="D380" s="36" t="e">
        <f>SUMIFS(СВЦЭМ!#REF!,СВЦЭМ!$A$40:$A$783,$A380,СВЦЭМ!$B$39:$B$782,D$367)+'СЕТ СН'!$F$16</f>
        <v>#REF!</v>
      </c>
      <c r="E380" s="36" t="e">
        <f>SUMIFS(СВЦЭМ!#REF!,СВЦЭМ!$A$40:$A$783,$A380,СВЦЭМ!$B$39:$B$782,E$367)+'СЕТ СН'!$F$16</f>
        <v>#REF!</v>
      </c>
      <c r="F380" s="36" t="e">
        <f>SUMIFS(СВЦЭМ!#REF!,СВЦЭМ!$A$40:$A$783,$A380,СВЦЭМ!$B$39:$B$782,F$367)+'СЕТ СН'!$F$16</f>
        <v>#REF!</v>
      </c>
      <c r="G380" s="36" t="e">
        <f>SUMIFS(СВЦЭМ!#REF!,СВЦЭМ!$A$40:$A$783,$A380,СВЦЭМ!$B$39:$B$782,G$367)+'СЕТ СН'!$F$16</f>
        <v>#REF!</v>
      </c>
      <c r="H380" s="36" t="e">
        <f>SUMIFS(СВЦЭМ!#REF!,СВЦЭМ!$A$40:$A$783,$A380,СВЦЭМ!$B$39:$B$782,H$367)+'СЕТ СН'!$F$16</f>
        <v>#REF!</v>
      </c>
      <c r="I380" s="36" t="e">
        <f>SUMIFS(СВЦЭМ!#REF!,СВЦЭМ!$A$40:$A$783,$A380,СВЦЭМ!$B$39:$B$782,I$367)+'СЕТ СН'!$F$16</f>
        <v>#REF!</v>
      </c>
      <c r="J380" s="36" t="e">
        <f>SUMIFS(СВЦЭМ!#REF!,СВЦЭМ!$A$40:$A$783,$A380,СВЦЭМ!$B$39:$B$782,J$367)+'СЕТ СН'!$F$16</f>
        <v>#REF!</v>
      </c>
      <c r="K380" s="36" t="e">
        <f>SUMIFS(СВЦЭМ!#REF!,СВЦЭМ!$A$40:$A$783,$A380,СВЦЭМ!$B$39:$B$782,K$367)+'СЕТ СН'!$F$16</f>
        <v>#REF!</v>
      </c>
      <c r="L380" s="36" t="e">
        <f>SUMIFS(СВЦЭМ!#REF!,СВЦЭМ!$A$40:$A$783,$A380,СВЦЭМ!$B$39:$B$782,L$367)+'СЕТ СН'!$F$16</f>
        <v>#REF!</v>
      </c>
      <c r="M380" s="36" t="e">
        <f>SUMIFS(СВЦЭМ!#REF!,СВЦЭМ!$A$40:$A$783,$A380,СВЦЭМ!$B$39:$B$782,M$367)+'СЕТ СН'!$F$16</f>
        <v>#REF!</v>
      </c>
      <c r="N380" s="36" t="e">
        <f>SUMIFS(СВЦЭМ!#REF!,СВЦЭМ!$A$40:$A$783,$A380,СВЦЭМ!$B$39:$B$782,N$367)+'СЕТ СН'!$F$16</f>
        <v>#REF!</v>
      </c>
      <c r="O380" s="36" t="e">
        <f>SUMIFS(СВЦЭМ!#REF!,СВЦЭМ!$A$40:$A$783,$A380,СВЦЭМ!$B$39:$B$782,O$367)+'СЕТ СН'!$F$16</f>
        <v>#REF!</v>
      </c>
      <c r="P380" s="36" t="e">
        <f>SUMIFS(СВЦЭМ!#REF!,СВЦЭМ!$A$40:$A$783,$A380,СВЦЭМ!$B$39:$B$782,P$367)+'СЕТ СН'!$F$16</f>
        <v>#REF!</v>
      </c>
      <c r="Q380" s="36" t="e">
        <f>SUMIFS(СВЦЭМ!#REF!,СВЦЭМ!$A$40:$A$783,$A380,СВЦЭМ!$B$39:$B$782,Q$367)+'СЕТ СН'!$F$16</f>
        <v>#REF!</v>
      </c>
      <c r="R380" s="36" t="e">
        <f>SUMIFS(СВЦЭМ!#REF!,СВЦЭМ!$A$40:$A$783,$A380,СВЦЭМ!$B$39:$B$782,R$367)+'СЕТ СН'!$F$16</f>
        <v>#REF!</v>
      </c>
      <c r="S380" s="36" t="e">
        <f>SUMIFS(СВЦЭМ!#REF!,СВЦЭМ!$A$40:$A$783,$A380,СВЦЭМ!$B$39:$B$782,S$367)+'СЕТ СН'!$F$16</f>
        <v>#REF!</v>
      </c>
      <c r="T380" s="36" t="e">
        <f>SUMIFS(СВЦЭМ!#REF!,СВЦЭМ!$A$40:$A$783,$A380,СВЦЭМ!$B$39:$B$782,T$367)+'СЕТ СН'!$F$16</f>
        <v>#REF!</v>
      </c>
      <c r="U380" s="36" t="e">
        <f>SUMIFS(СВЦЭМ!#REF!,СВЦЭМ!$A$40:$A$783,$A380,СВЦЭМ!$B$39:$B$782,U$367)+'СЕТ СН'!$F$16</f>
        <v>#REF!</v>
      </c>
      <c r="V380" s="36" t="e">
        <f>SUMIFS(СВЦЭМ!#REF!,СВЦЭМ!$A$40:$A$783,$A380,СВЦЭМ!$B$39:$B$782,V$367)+'СЕТ СН'!$F$16</f>
        <v>#REF!</v>
      </c>
      <c r="W380" s="36" t="e">
        <f>SUMIFS(СВЦЭМ!#REF!,СВЦЭМ!$A$40:$A$783,$A380,СВЦЭМ!$B$39:$B$782,W$367)+'СЕТ СН'!$F$16</f>
        <v>#REF!</v>
      </c>
      <c r="X380" s="36" t="e">
        <f>SUMIFS(СВЦЭМ!#REF!,СВЦЭМ!$A$40:$A$783,$A380,СВЦЭМ!$B$39:$B$782,X$367)+'СЕТ СН'!$F$16</f>
        <v>#REF!</v>
      </c>
      <c r="Y380" s="36" t="e">
        <f>SUMIFS(СВЦЭМ!#REF!,СВЦЭМ!$A$40:$A$783,$A380,СВЦЭМ!$B$39:$B$782,Y$367)+'СЕТ СН'!$F$16</f>
        <v>#REF!</v>
      </c>
    </row>
    <row r="381" spans="1:25" ht="15.75" hidden="1" x14ac:dyDescent="0.2">
      <c r="A381" s="35">
        <f t="shared" si="10"/>
        <v>44300</v>
      </c>
      <c r="B381" s="36" t="e">
        <f>SUMIFS(СВЦЭМ!#REF!,СВЦЭМ!$A$40:$A$783,$A381,СВЦЭМ!$B$39:$B$782,B$367)+'СЕТ СН'!$F$16</f>
        <v>#REF!</v>
      </c>
      <c r="C381" s="36" t="e">
        <f>SUMIFS(СВЦЭМ!#REF!,СВЦЭМ!$A$40:$A$783,$A381,СВЦЭМ!$B$39:$B$782,C$367)+'СЕТ СН'!$F$16</f>
        <v>#REF!</v>
      </c>
      <c r="D381" s="36" t="e">
        <f>SUMIFS(СВЦЭМ!#REF!,СВЦЭМ!$A$40:$A$783,$A381,СВЦЭМ!$B$39:$B$782,D$367)+'СЕТ СН'!$F$16</f>
        <v>#REF!</v>
      </c>
      <c r="E381" s="36" t="e">
        <f>SUMIFS(СВЦЭМ!#REF!,СВЦЭМ!$A$40:$A$783,$A381,СВЦЭМ!$B$39:$B$782,E$367)+'СЕТ СН'!$F$16</f>
        <v>#REF!</v>
      </c>
      <c r="F381" s="36" t="e">
        <f>SUMIFS(СВЦЭМ!#REF!,СВЦЭМ!$A$40:$A$783,$A381,СВЦЭМ!$B$39:$B$782,F$367)+'СЕТ СН'!$F$16</f>
        <v>#REF!</v>
      </c>
      <c r="G381" s="36" t="e">
        <f>SUMIFS(СВЦЭМ!#REF!,СВЦЭМ!$A$40:$A$783,$A381,СВЦЭМ!$B$39:$B$782,G$367)+'СЕТ СН'!$F$16</f>
        <v>#REF!</v>
      </c>
      <c r="H381" s="36" t="e">
        <f>SUMIFS(СВЦЭМ!#REF!,СВЦЭМ!$A$40:$A$783,$A381,СВЦЭМ!$B$39:$B$782,H$367)+'СЕТ СН'!$F$16</f>
        <v>#REF!</v>
      </c>
      <c r="I381" s="36" t="e">
        <f>SUMIFS(СВЦЭМ!#REF!,СВЦЭМ!$A$40:$A$783,$A381,СВЦЭМ!$B$39:$B$782,I$367)+'СЕТ СН'!$F$16</f>
        <v>#REF!</v>
      </c>
      <c r="J381" s="36" t="e">
        <f>SUMIFS(СВЦЭМ!#REF!,СВЦЭМ!$A$40:$A$783,$A381,СВЦЭМ!$B$39:$B$782,J$367)+'СЕТ СН'!$F$16</f>
        <v>#REF!</v>
      </c>
      <c r="K381" s="36" t="e">
        <f>SUMIFS(СВЦЭМ!#REF!,СВЦЭМ!$A$40:$A$783,$A381,СВЦЭМ!$B$39:$B$782,K$367)+'СЕТ СН'!$F$16</f>
        <v>#REF!</v>
      </c>
      <c r="L381" s="36" t="e">
        <f>SUMIFS(СВЦЭМ!#REF!,СВЦЭМ!$A$40:$A$783,$A381,СВЦЭМ!$B$39:$B$782,L$367)+'СЕТ СН'!$F$16</f>
        <v>#REF!</v>
      </c>
      <c r="M381" s="36" t="e">
        <f>SUMIFS(СВЦЭМ!#REF!,СВЦЭМ!$A$40:$A$783,$A381,СВЦЭМ!$B$39:$B$782,M$367)+'СЕТ СН'!$F$16</f>
        <v>#REF!</v>
      </c>
      <c r="N381" s="36" t="e">
        <f>SUMIFS(СВЦЭМ!#REF!,СВЦЭМ!$A$40:$A$783,$A381,СВЦЭМ!$B$39:$B$782,N$367)+'СЕТ СН'!$F$16</f>
        <v>#REF!</v>
      </c>
      <c r="O381" s="36" t="e">
        <f>SUMIFS(СВЦЭМ!#REF!,СВЦЭМ!$A$40:$A$783,$A381,СВЦЭМ!$B$39:$B$782,O$367)+'СЕТ СН'!$F$16</f>
        <v>#REF!</v>
      </c>
      <c r="P381" s="36" t="e">
        <f>SUMIFS(СВЦЭМ!#REF!,СВЦЭМ!$A$40:$A$783,$A381,СВЦЭМ!$B$39:$B$782,P$367)+'СЕТ СН'!$F$16</f>
        <v>#REF!</v>
      </c>
      <c r="Q381" s="36" t="e">
        <f>SUMIFS(СВЦЭМ!#REF!,СВЦЭМ!$A$40:$A$783,$A381,СВЦЭМ!$B$39:$B$782,Q$367)+'СЕТ СН'!$F$16</f>
        <v>#REF!</v>
      </c>
      <c r="R381" s="36" t="e">
        <f>SUMIFS(СВЦЭМ!#REF!,СВЦЭМ!$A$40:$A$783,$A381,СВЦЭМ!$B$39:$B$782,R$367)+'СЕТ СН'!$F$16</f>
        <v>#REF!</v>
      </c>
      <c r="S381" s="36" t="e">
        <f>SUMIFS(СВЦЭМ!#REF!,СВЦЭМ!$A$40:$A$783,$A381,СВЦЭМ!$B$39:$B$782,S$367)+'СЕТ СН'!$F$16</f>
        <v>#REF!</v>
      </c>
      <c r="T381" s="36" t="e">
        <f>SUMIFS(СВЦЭМ!#REF!,СВЦЭМ!$A$40:$A$783,$A381,СВЦЭМ!$B$39:$B$782,T$367)+'СЕТ СН'!$F$16</f>
        <v>#REF!</v>
      </c>
      <c r="U381" s="36" t="e">
        <f>SUMIFS(СВЦЭМ!#REF!,СВЦЭМ!$A$40:$A$783,$A381,СВЦЭМ!$B$39:$B$782,U$367)+'СЕТ СН'!$F$16</f>
        <v>#REF!</v>
      </c>
      <c r="V381" s="36" t="e">
        <f>SUMIFS(СВЦЭМ!#REF!,СВЦЭМ!$A$40:$A$783,$A381,СВЦЭМ!$B$39:$B$782,V$367)+'СЕТ СН'!$F$16</f>
        <v>#REF!</v>
      </c>
      <c r="W381" s="36" t="e">
        <f>SUMIFS(СВЦЭМ!#REF!,СВЦЭМ!$A$40:$A$783,$A381,СВЦЭМ!$B$39:$B$782,W$367)+'СЕТ СН'!$F$16</f>
        <v>#REF!</v>
      </c>
      <c r="X381" s="36" t="e">
        <f>SUMIFS(СВЦЭМ!#REF!,СВЦЭМ!$A$40:$A$783,$A381,СВЦЭМ!$B$39:$B$782,X$367)+'СЕТ СН'!$F$16</f>
        <v>#REF!</v>
      </c>
      <c r="Y381" s="36" t="e">
        <f>SUMIFS(СВЦЭМ!#REF!,СВЦЭМ!$A$40:$A$783,$A381,СВЦЭМ!$B$39:$B$782,Y$367)+'СЕТ СН'!$F$16</f>
        <v>#REF!</v>
      </c>
    </row>
    <row r="382" spans="1:25" ht="15.75" hidden="1" x14ac:dyDescent="0.2">
      <c r="A382" s="35">
        <f t="shared" si="10"/>
        <v>44301</v>
      </c>
      <c r="B382" s="36" t="e">
        <f>SUMIFS(СВЦЭМ!#REF!,СВЦЭМ!$A$40:$A$783,$A382,СВЦЭМ!$B$39:$B$782,B$367)+'СЕТ СН'!$F$16</f>
        <v>#REF!</v>
      </c>
      <c r="C382" s="36" t="e">
        <f>SUMIFS(СВЦЭМ!#REF!,СВЦЭМ!$A$40:$A$783,$A382,СВЦЭМ!$B$39:$B$782,C$367)+'СЕТ СН'!$F$16</f>
        <v>#REF!</v>
      </c>
      <c r="D382" s="36" t="e">
        <f>SUMIFS(СВЦЭМ!#REF!,СВЦЭМ!$A$40:$A$783,$A382,СВЦЭМ!$B$39:$B$782,D$367)+'СЕТ СН'!$F$16</f>
        <v>#REF!</v>
      </c>
      <c r="E382" s="36" t="e">
        <f>SUMIFS(СВЦЭМ!#REF!,СВЦЭМ!$A$40:$A$783,$A382,СВЦЭМ!$B$39:$B$782,E$367)+'СЕТ СН'!$F$16</f>
        <v>#REF!</v>
      </c>
      <c r="F382" s="36" t="e">
        <f>SUMIFS(СВЦЭМ!#REF!,СВЦЭМ!$A$40:$A$783,$A382,СВЦЭМ!$B$39:$B$782,F$367)+'СЕТ СН'!$F$16</f>
        <v>#REF!</v>
      </c>
      <c r="G382" s="36" t="e">
        <f>SUMIFS(СВЦЭМ!#REF!,СВЦЭМ!$A$40:$A$783,$A382,СВЦЭМ!$B$39:$B$782,G$367)+'СЕТ СН'!$F$16</f>
        <v>#REF!</v>
      </c>
      <c r="H382" s="36" t="e">
        <f>SUMIFS(СВЦЭМ!#REF!,СВЦЭМ!$A$40:$A$783,$A382,СВЦЭМ!$B$39:$B$782,H$367)+'СЕТ СН'!$F$16</f>
        <v>#REF!</v>
      </c>
      <c r="I382" s="36" t="e">
        <f>SUMIFS(СВЦЭМ!#REF!,СВЦЭМ!$A$40:$A$783,$A382,СВЦЭМ!$B$39:$B$782,I$367)+'СЕТ СН'!$F$16</f>
        <v>#REF!</v>
      </c>
      <c r="J382" s="36" t="e">
        <f>SUMIFS(СВЦЭМ!#REF!,СВЦЭМ!$A$40:$A$783,$A382,СВЦЭМ!$B$39:$B$782,J$367)+'СЕТ СН'!$F$16</f>
        <v>#REF!</v>
      </c>
      <c r="K382" s="36" t="e">
        <f>SUMIFS(СВЦЭМ!#REF!,СВЦЭМ!$A$40:$A$783,$A382,СВЦЭМ!$B$39:$B$782,K$367)+'СЕТ СН'!$F$16</f>
        <v>#REF!</v>
      </c>
      <c r="L382" s="36" t="e">
        <f>SUMIFS(СВЦЭМ!#REF!,СВЦЭМ!$A$40:$A$783,$A382,СВЦЭМ!$B$39:$B$782,L$367)+'СЕТ СН'!$F$16</f>
        <v>#REF!</v>
      </c>
      <c r="M382" s="36" t="e">
        <f>SUMIFS(СВЦЭМ!#REF!,СВЦЭМ!$A$40:$A$783,$A382,СВЦЭМ!$B$39:$B$782,M$367)+'СЕТ СН'!$F$16</f>
        <v>#REF!</v>
      </c>
      <c r="N382" s="36" t="e">
        <f>SUMIFS(СВЦЭМ!#REF!,СВЦЭМ!$A$40:$A$783,$A382,СВЦЭМ!$B$39:$B$782,N$367)+'СЕТ СН'!$F$16</f>
        <v>#REF!</v>
      </c>
      <c r="O382" s="36" t="e">
        <f>SUMIFS(СВЦЭМ!#REF!,СВЦЭМ!$A$40:$A$783,$A382,СВЦЭМ!$B$39:$B$782,O$367)+'СЕТ СН'!$F$16</f>
        <v>#REF!</v>
      </c>
      <c r="P382" s="36" t="e">
        <f>SUMIFS(СВЦЭМ!#REF!,СВЦЭМ!$A$40:$A$783,$A382,СВЦЭМ!$B$39:$B$782,P$367)+'СЕТ СН'!$F$16</f>
        <v>#REF!</v>
      </c>
      <c r="Q382" s="36" t="e">
        <f>SUMIFS(СВЦЭМ!#REF!,СВЦЭМ!$A$40:$A$783,$A382,СВЦЭМ!$B$39:$B$782,Q$367)+'СЕТ СН'!$F$16</f>
        <v>#REF!</v>
      </c>
      <c r="R382" s="36" t="e">
        <f>SUMIFS(СВЦЭМ!#REF!,СВЦЭМ!$A$40:$A$783,$A382,СВЦЭМ!$B$39:$B$782,R$367)+'СЕТ СН'!$F$16</f>
        <v>#REF!</v>
      </c>
      <c r="S382" s="36" t="e">
        <f>SUMIFS(СВЦЭМ!#REF!,СВЦЭМ!$A$40:$A$783,$A382,СВЦЭМ!$B$39:$B$782,S$367)+'СЕТ СН'!$F$16</f>
        <v>#REF!</v>
      </c>
      <c r="T382" s="36" t="e">
        <f>SUMIFS(СВЦЭМ!#REF!,СВЦЭМ!$A$40:$A$783,$A382,СВЦЭМ!$B$39:$B$782,T$367)+'СЕТ СН'!$F$16</f>
        <v>#REF!</v>
      </c>
      <c r="U382" s="36" t="e">
        <f>SUMIFS(СВЦЭМ!#REF!,СВЦЭМ!$A$40:$A$783,$A382,СВЦЭМ!$B$39:$B$782,U$367)+'СЕТ СН'!$F$16</f>
        <v>#REF!</v>
      </c>
      <c r="V382" s="36" t="e">
        <f>SUMIFS(СВЦЭМ!#REF!,СВЦЭМ!$A$40:$A$783,$A382,СВЦЭМ!$B$39:$B$782,V$367)+'СЕТ СН'!$F$16</f>
        <v>#REF!</v>
      </c>
      <c r="W382" s="36" t="e">
        <f>SUMIFS(СВЦЭМ!#REF!,СВЦЭМ!$A$40:$A$783,$A382,СВЦЭМ!$B$39:$B$782,W$367)+'СЕТ СН'!$F$16</f>
        <v>#REF!</v>
      </c>
      <c r="X382" s="36" t="e">
        <f>SUMIFS(СВЦЭМ!#REF!,СВЦЭМ!$A$40:$A$783,$A382,СВЦЭМ!$B$39:$B$782,X$367)+'СЕТ СН'!$F$16</f>
        <v>#REF!</v>
      </c>
      <c r="Y382" s="36" t="e">
        <f>SUMIFS(СВЦЭМ!#REF!,СВЦЭМ!$A$40:$A$783,$A382,СВЦЭМ!$B$39:$B$782,Y$367)+'СЕТ СН'!$F$16</f>
        <v>#REF!</v>
      </c>
    </row>
    <row r="383" spans="1:25" ht="15.75" hidden="1" x14ac:dyDescent="0.2">
      <c r="A383" s="35">
        <f t="shared" si="10"/>
        <v>44302</v>
      </c>
      <c r="B383" s="36" t="e">
        <f>SUMIFS(СВЦЭМ!#REF!,СВЦЭМ!$A$40:$A$783,$A383,СВЦЭМ!$B$39:$B$782,B$367)+'СЕТ СН'!$F$16</f>
        <v>#REF!</v>
      </c>
      <c r="C383" s="36" t="e">
        <f>SUMIFS(СВЦЭМ!#REF!,СВЦЭМ!$A$40:$A$783,$A383,СВЦЭМ!$B$39:$B$782,C$367)+'СЕТ СН'!$F$16</f>
        <v>#REF!</v>
      </c>
      <c r="D383" s="36" t="e">
        <f>SUMIFS(СВЦЭМ!#REF!,СВЦЭМ!$A$40:$A$783,$A383,СВЦЭМ!$B$39:$B$782,D$367)+'СЕТ СН'!$F$16</f>
        <v>#REF!</v>
      </c>
      <c r="E383" s="36" t="e">
        <f>SUMIFS(СВЦЭМ!#REF!,СВЦЭМ!$A$40:$A$783,$A383,СВЦЭМ!$B$39:$B$782,E$367)+'СЕТ СН'!$F$16</f>
        <v>#REF!</v>
      </c>
      <c r="F383" s="36" t="e">
        <f>SUMIFS(СВЦЭМ!#REF!,СВЦЭМ!$A$40:$A$783,$A383,СВЦЭМ!$B$39:$B$782,F$367)+'СЕТ СН'!$F$16</f>
        <v>#REF!</v>
      </c>
      <c r="G383" s="36" t="e">
        <f>SUMIFS(СВЦЭМ!#REF!,СВЦЭМ!$A$40:$A$783,$A383,СВЦЭМ!$B$39:$B$782,G$367)+'СЕТ СН'!$F$16</f>
        <v>#REF!</v>
      </c>
      <c r="H383" s="36" t="e">
        <f>SUMIFS(СВЦЭМ!#REF!,СВЦЭМ!$A$40:$A$783,$A383,СВЦЭМ!$B$39:$B$782,H$367)+'СЕТ СН'!$F$16</f>
        <v>#REF!</v>
      </c>
      <c r="I383" s="36" t="e">
        <f>SUMIFS(СВЦЭМ!#REF!,СВЦЭМ!$A$40:$A$783,$A383,СВЦЭМ!$B$39:$B$782,I$367)+'СЕТ СН'!$F$16</f>
        <v>#REF!</v>
      </c>
      <c r="J383" s="36" t="e">
        <f>SUMIFS(СВЦЭМ!#REF!,СВЦЭМ!$A$40:$A$783,$A383,СВЦЭМ!$B$39:$B$782,J$367)+'СЕТ СН'!$F$16</f>
        <v>#REF!</v>
      </c>
      <c r="K383" s="36" t="e">
        <f>SUMIFS(СВЦЭМ!#REF!,СВЦЭМ!$A$40:$A$783,$A383,СВЦЭМ!$B$39:$B$782,K$367)+'СЕТ СН'!$F$16</f>
        <v>#REF!</v>
      </c>
      <c r="L383" s="36" t="e">
        <f>SUMIFS(СВЦЭМ!#REF!,СВЦЭМ!$A$40:$A$783,$A383,СВЦЭМ!$B$39:$B$782,L$367)+'СЕТ СН'!$F$16</f>
        <v>#REF!</v>
      </c>
      <c r="M383" s="36" t="e">
        <f>SUMIFS(СВЦЭМ!#REF!,СВЦЭМ!$A$40:$A$783,$A383,СВЦЭМ!$B$39:$B$782,M$367)+'СЕТ СН'!$F$16</f>
        <v>#REF!</v>
      </c>
      <c r="N383" s="36" t="e">
        <f>SUMIFS(СВЦЭМ!#REF!,СВЦЭМ!$A$40:$A$783,$A383,СВЦЭМ!$B$39:$B$782,N$367)+'СЕТ СН'!$F$16</f>
        <v>#REF!</v>
      </c>
      <c r="O383" s="36" t="e">
        <f>SUMIFS(СВЦЭМ!#REF!,СВЦЭМ!$A$40:$A$783,$A383,СВЦЭМ!$B$39:$B$782,O$367)+'СЕТ СН'!$F$16</f>
        <v>#REF!</v>
      </c>
      <c r="P383" s="36" t="e">
        <f>SUMIFS(СВЦЭМ!#REF!,СВЦЭМ!$A$40:$A$783,$A383,СВЦЭМ!$B$39:$B$782,P$367)+'СЕТ СН'!$F$16</f>
        <v>#REF!</v>
      </c>
      <c r="Q383" s="36" t="e">
        <f>SUMIFS(СВЦЭМ!#REF!,СВЦЭМ!$A$40:$A$783,$A383,СВЦЭМ!$B$39:$B$782,Q$367)+'СЕТ СН'!$F$16</f>
        <v>#REF!</v>
      </c>
      <c r="R383" s="36" t="e">
        <f>SUMIFS(СВЦЭМ!#REF!,СВЦЭМ!$A$40:$A$783,$A383,СВЦЭМ!$B$39:$B$782,R$367)+'СЕТ СН'!$F$16</f>
        <v>#REF!</v>
      </c>
      <c r="S383" s="36" t="e">
        <f>SUMIFS(СВЦЭМ!#REF!,СВЦЭМ!$A$40:$A$783,$A383,СВЦЭМ!$B$39:$B$782,S$367)+'СЕТ СН'!$F$16</f>
        <v>#REF!</v>
      </c>
      <c r="T383" s="36" t="e">
        <f>SUMIFS(СВЦЭМ!#REF!,СВЦЭМ!$A$40:$A$783,$A383,СВЦЭМ!$B$39:$B$782,T$367)+'СЕТ СН'!$F$16</f>
        <v>#REF!</v>
      </c>
      <c r="U383" s="36" t="e">
        <f>SUMIFS(СВЦЭМ!#REF!,СВЦЭМ!$A$40:$A$783,$A383,СВЦЭМ!$B$39:$B$782,U$367)+'СЕТ СН'!$F$16</f>
        <v>#REF!</v>
      </c>
      <c r="V383" s="36" t="e">
        <f>SUMIFS(СВЦЭМ!#REF!,СВЦЭМ!$A$40:$A$783,$A383,СВЦЭМ!$B$39:$B$782,V$367)+'СЕТ СН'!$F$16</f>
        <v>#REF!</v>
      </c>
      <c r="W383" s="36" t="e">
        <f>SUMIFS(СВЦЭМ!#REF!,СВЦЭМ!$A$40:$A$783,$A383,СВЦЭМ!$B$39:$B$782,W$367)+'СЕТ СН'!$F$16</f>
        <v>#REF!</v>
      </c>
      <c r="X383" s="36" t="e">
        <f>SUMIFS(СВЦЭМ!#REF!,СВЦЭМ!$A$40:$A$783,$A383,СВЦЭМ!$B$39:$B$782,X$367)+'СЕТ СН'!$F$16</f>
        <v>#REF!</v>
      </c>
      <c r="Y383" s="36" t="e">
        <f>SUMIFS(СВЦЭМ!#REF!,СВЦЭМ!$A$40:$A$783,$A383,СВЦЭМ!$B$39:$B$782,Y$367)+'СЕТ СН'!$F$16</f>
        <v>#REF!</v>
      </c>
    </row>
    <row r="384" spans="1:25" ht="15.75" hidden="1" x14ac:dyDescent="0.2">
      <c r="A384" s="35">
        <f t="shared" si="10"/>
        <v>44303</v>
      </c>
      <c r="B384" s="36" t="e">
        <f>SUMIFS(СВЦЭМ!#REF!,СВЦЭМ!$A$40:$A$783,$A384,СВЦЭМ!$B$39:$B$782,B$367)+'СЕТ СН'!$F$16</f>
        <v>#REF!</v>
      </c>
      <c r="C384" s="36" t="e">
        <f>SUMIFS(СВЦЭМ!#REF!,СВЦЭМ!$A$40:$A$783,$A384,СВЦЭМ!$B$39:$B$782,C$367)+'СЕТ СН'!$F$16</f>
        <v>#REF!</v>
      </c>
      <c r="D384" s="36" t="e">
        <f>SUMIFS(СВЦЭМ!#REF!,СВЦЭМ!$A$40:$A$783,$A384,СВЦЭМ!$B$39:$B$782,D$367)+'СЕТ СН'!$F$16</f>
        <v>#REF!</v>
      </c>
      <c r="E384" s="36" t="e">
        <f>SUMIFS(СВЦЭМ!#REF!,СВЦЭМ!$A$40:$A$783,$A384,СВЦЭМ!$B$39:$B$782,E$367)+'СЕТ СН'!$F$16</f>
        <v>#REF!</v>
      </c>
      <c r="F384" s="36" t="e">
        <f>SUMIFS(СВЦЭМ!#REF!,СВЦЭМ!$A$40:$A$783,$A384,СВЦЭМ!$B$39:$B$782,F$367)+'СЕТ СН'!$F$16</f>
        <v>#REF!</v>
      </c>
      <c r="G384" s="36" t="e">
        <f>SUMIFS(СВЦЭМ!#REF!,СВЦЭМ!$A$40:$A$783,$A384,СВЦЭМ!$B$39:$B$782,G$367)+'СЕТ СН'!$F$16</f>
        <v>#REF!</v>
      </c>
      <c r="H384" s="36" t="e">
        <f>SUMIFS(СВЦЭМ!#REF!,СВЦЭМ!$A$40:$A$783,$A384,СВЦЭМ!$B$39:$B$782,H$367)+'СЕТ СН'!$F$16</f>
        <v>#REF!</v>
      </c>
      <c r="I384" s="36" t="e">
        <f>SUMIFS(СВЦЭМ!#REF!,СВЦЭМ!$A$40:$A$783,$A384,СВЦЭМ!$B$39:$B$782,I$367)+'СЕТ СН'!$F$16</f>
        <v>#REF!</v>
      </c>
      <c r="J384" s="36" t="e">
        <f>SUMIFS(СВЦЭМ!#REF!,СВЦЭМ!$A$40:$A$783,$A384,СВЦЭМ!$B$39:$B$782,J$367)+'СЕТ СН'!$F$16</f>
        <v>#REF!</v>
      </c>
      <c r="K384" s="36" t="e">
        <f>SUMIFS(СВЦЭМ!#REF!,СВЦЭМ!$A$40:$A$783,$A384,СВЦЭМ!$B$39:$B$782,K$367)+'СЕТ СН'!$F$16</f>
        <v>#REF!</v>
      </c>
      <c r="L384" s="36" t="e">
        <f>SUMIFS(СВЦЭМ!#REF!,СВЦЭМ!$A$40:$A$783,$A384,СВЦЭМ!$B$39:$B$782,L$367)+'СЕТ СН'!$F$16</f>
        <v>#REF!</v>
      </c>
      <c r="M384" s="36" t="e">
        <f>SUMIFS(СВЦЭМ!#REF!,СВЦЭМ!$A$40:$A$783,$A384,СВЦЭМ!$B$39:$B$782,M$367)+'СЕТ СН'!$F$16</f>
        <v>#REF!</v>
      </c>
      <c r="N384" s="36" t="e">
        <f>SUMIFS(СВЦЭМ!#REF!,СВЦЭМ!$A$40:$A$783,$A384,СВЦЭМ!$B$39:$B$782,N$367)+'СЕТ СН'!$F$16</f>
        <v>#REF!</v>
      </c>
      <c r="O384" s="36" t="e">
        <f>SUMIFS(СВЦЭМ!#REF!,СВЦЭМ!$A$40:$A$783,$A384,СВЦЭМ!$B$39:$B$782,O$367)+'СЕТ СН'!$F$16</f>
        <v>#REF!</v>
      </c>
      <c r="P384" s="36" t="e">
        <f>SUMIFS(СВЦЭМ!#REF!,СВЦЭМ!$A$40:$A$783,$A384,СВЦЭМ!$B$39:$B$782,P$367)+'СЕТ СН'!$F$16</f>
        <v>#REF!</v>
      </c>
      <c r="Q384" s="36" t="e">
        <f>SUMIFS(СВЦЭМ!#REF!,СВЦЭМ!$A$40:$A$783,$A384,СВЦЭМ!$B$39:$B$782,Q$367)+'СЕТ СН'!$F$16</f>
        <v>#REF!</v>
      </c>
      <c r="R384" s="36" t="e">
        <f>SUMIFS(СВЦЭМ!#REF!,СВЦЭМ!$A$40:$A$783,$A384,СВЦЭМ!$B$39:$B$782,R$367)+'СЕТ СН'!$F$16</f>
        <v>#REF!</v>
      </c>
      <c r="S384" s="36" t="e">
        <f>SUMIFS(СВЦЭМ!#REF!,СВЦЭМ!$A$40:$A$783,$A384,СВЦЭМ!$B$39:$B$782,S$367)+'СЕТ СН'!$F$16</f>
        <v>#REF!</v>
      </c>
      <c r="T384" s="36" t="e">
        <f>SUMIFS(СВЦЭМ!#REF!,СВЦЭМ!$A$40:$A$783,$A384,СВЦЭМ!$B$39:$B$782,T$367)+'СЕТ СН'!$F$16</f>
        <v>#REF!</v>
      </c>
      <c r="U384" s="36" t="e">
        <f>SUMIFS(СВЦЭМ!#REF!,СВЦЭМ!$A$40:$A$783,$A384,СВЦЭМ!$B$39:$B$782,U$367)+'СЕТ СН'!$F$16</f>
        <v>#REF!</v>
      </c>
      <c r="V384" s="36" t="e">
        <f>SUMIFS(СВЦЭМ!#REF!,СВЦЭМ!$A$40:$A$783,$A384,СВЦЭМ!$B$39:$B$782,V$367)+'СЕТ СН'!$F$16</f>
        <v>#REF!</v>
      </c>
      <c r="W384" s="36" t="e">
        <f>SUMIFS(СВЦЭМ!#REF!,СВЦЭМ!$A$40:$A$783,$A384,СВЦЭМ!$B$39:$B$782,W$367)+'СЕТ СН'!$F$16</f>
        <v>#REF!</v>
      </c>
      <c r="X384" s="36" t="e">
        <f>SUMIFS(СВЦЭМ!#REF!,СВЦЭМ!$A$40:$A$783,$A384,СВЦЭМ!$B$39:$B$782,X$367)+'СЕТ СН'!$F$16</f>
        <v>#REF!</v>
      </c>
      <c r="Y384" s="36" t="e">
        <f>SUMIFS(СВЦЭМ!#REF!,СВЦЭМ!$A$40:$A$783,$A384,СВЦЭМ!$B$39:$B$782,Y$367)+'СЕТ СН'!$F$16</f>
        <v>#REF!</v>
      </c>
    </row>
    <row r="385" spans="1:26" ht="15.75" hidden="1" x14ac:dyDescent="0.2">
      <c r="A385" s="35">
        <f t="shared" si="10"/>
        <v>44304</v>
      </c>
      <c r="B385" s="36" t="e">
        <f>SUMIFS(СВЦЭМ!#REF!,СВЦЭМ!$A$40:$A$783,$A385,СВЦЭМ!$B$39:$B$782,B$367)+'СЕТ СН'!$F$16</f>
        <v>#REF!</v>
      </c>
      <c r="C385" s="36" t="e">
        <f>SUMIFS(СВЦЭМ!#REF!,СВЦЭМ!$A$40:$A$783,$A385,СВЦЭМ!$B$39:$B$782,C$367)+'СЕТ СН'!$F$16</f>
        <v>#REF!</v>
      </c>
      <c r="D385" s="36" t="e">
        <f>SUMIFS(СВЦЭМ!#REF!,СВЦЭМ!$A$40:$A$783,$A385,СВЦЭМ!$B$39:$B$782,D$367)+'СЕТ СН'!$F$16</f>
        <v>#REF!</v>
      </c>
      <c r="E385" s="36" t="e">
        <f>SUMIFS(СВЦЭМ!#REF!,СВЦЭМ!$A$40:$A$783,$A385,СВЦЭМ!$B$39:$B$782,E$367)+'СЕТ СН'!$F$16</f>
        <v>#REF!</v>
      </c>
      <c r="F385" s="36" t="e">
        <f>SUMIFS(СВЦЭМ!#REF!,СВЦЭМ!$A$40:$A$783,$A385,СВЦЭМ!$B$39:$B$782,F$367)+'СЕТ СН'!$F$16</f>
        <v>#REF!</v>
      </c>
      <c r="G385" s="36" t="e">
        <f>SUMIFS(СВЦЭМ!#REF!,СВЦЭМ!$A$40:$A$783,$A385,СВЦЭМ!$B$39:$B$782,G$367)+'СЕТ СН'!$F$16</f>
        <v>#REF!</v>
      </c>
      <c r="H385" s="36" t="e">
        <f>SUMIFS(СВЦЭМ!#REF!,СВЦЭМ!$A$40:$A$783,$A385,СВЦЭМ!$B$39:$B$782,H$367)+'СЕТ СН'!$F$16</f>
        <v>#REF!</v>
      </c>
      <c r="I385" s="36" t="e">
        <f>SUMIFS(СВЦЭМ!#REF!,СВЦЭМ!$A$40:$A$783,$A385,СВЦЭМ!$B$39:$B$782,I$367)+'СЕТ СН'!$F$16</f>
        <v>#REF!</v>
      </c>
      <c r="J385" s="36" t="e">
        <f>SUMIFS(СВЦЭМ!#REF!,СВЦЭМ!$A$40:$A$783,$A385,СВЦЭМ!$B$39:$B$782,J$367)+'СЕТ СН'!$F$16</f>
        <v>#REF!</v>
      </c>
      <c r="K385" s="36" t="e">
        <f>SUMIFS(СВЦЭМ!#REF!,СВЦЭМ!$A$40:$A$783,$A385,СВЦЭМ!$B$39:$B$782,K$367)+'СЕТ СН'!$F$16</f>
        <v>#REF!</v>
      </c>
      <c r="L385" s="36" t="e">
        <f>SUMIFS(СВЦЭМ!#REF!,СВЦЭМ!$A$40:$A$783,$A385,СВЦЭМ!$B$39:$B$782,L$367)+'СЕТ СН'!$F$16</f>
        <v>#REF!</v>
      </c>
      <c r="M385" s="36" t="e">
        <f>SUMIFS(СВЦЭМ!#REF!,СВЦЭМ!$A$40:$A$783,$A385,СВЦЭМ!$B$39:$B$782,M$367)+'СЕТ СН'!$F$16</f>
        <v>#REF!</v>
      </c>
      <c r="N385" s="36" t="e">
        <f>SUMIFS(СВЦЭМ!#REF!,СВЦЭМ!$A$40:$A$783,$A385,СВЦЭМ!$B$39:$B$782,N$367)+'СЕТ СН'!$F$16</f>
        <v>#REF!</v>
      </c>
      <c r="O385" s="36" t="e">
        <f>SUMIFS(СВЦЭМ!#REF!,СВЦЭМ!$A$40:$A$783,$A385,СВЦЭМ!$B$39:$B$782,O$367)+'СЕТ СН'!$F$16</f>
        <v>#REF!</v>
      </c>
      <c r="P385" s="36" t="e">
        <f>SUMIFS(СВЦЭМ!#REF!,СВЦЭМ!$A$40:$A$783,$A385,СВЦЭМ!$B$39:$B$782,P$367)+'СЕТ СН'!$F$16</f>
        <v>#REF!</v>
      </c>
      <c r="Q385" s="36" t="e">
        <f>SUMIFS(СВЦЭМ!#REF!,СВЦЭМ!$A$40:$A$783,$A385,СВЦЭМ!$B$39:$B$782,Q$367)+'СЕТ СН'!$F$16</f>
        <v>#REF!</v>
      </c>
      <c r="R385" s="36" t="e">
        <f>SUMIFS(СВЦЭМ!#REF!,СВЦЭМ!$A$40:$A$783,$A385,СВЦЭМ!$B$39:$B$782,R$367)+'СЕТ СН'!$F$16</f>
        <v>#REF!</v>
      </c>
      <c r="S385" s="36" t="e">
        <f>SUMIFS(СВЦЭМ!#REF!,СВЦЭМ!$A$40:$A$783,$A385,СВЦЭМ!$B$39:$B$782,S$367)+'СЕТ СН'!$F$16</f>
        <v>#REF!</v>
      </c>
      <c r="T385" s="36" t="e">
        <f>SUMIFS(СВЦЭМ!#REF!,СВЦЭМ!$A$40:$A$783,$A385,СВЦЭМ!$B$39:$B$782,T$367)+'СЕТ СН'!$F$16</f>
        <v>#REF!</v>
      </c>
      <c r="U385" s="36" t="e">
        <f>SUMIFS(СВЦЭМ!#REF!,СВЦЭМ!$A$40:$A$783,$A385,СВЦЭМ!$B$39:$B$782,U$367)+'СЕТ СН'!$F$16</f>
        <v>#REF!</v>
      </c>
      <c r="V385" s="36" t="e">
        <f>SUMIFS(СВЦЭМ!#REF!,СВЦЭМ!$A$40:$A$783,$A385,СВЦЭМ!$B$39:$B$782,V$367)+'СЕТ СН'!$F$16</f>
        <v>#REF!</v>
      </c>
      <c r="W385" s="36" t="e">
        <f>SUMIFS(СВЦЭМ!#REF!,СВЦЭМ!$A$40:$A$783,$A385,СВЦЭМ!$B$39:$B$782,W$367)+'СЕТ СН'!$F$16</f>
        <v>#REF!</v>
      </c>
      <c r="X385" s="36" t="e">
        <f>SUMIFS(СВЦЭМ!#REF!,СВЦЭМ!$A$40:$A$783,$A385,СВЦЭМ!$B$39:$B$782,X$367)+'СЕТ СН'!$F$16</f>
        <v>#REF!</v>
      </c>
      <c r="Y385" s="36" t="e">
        <f>SUMIFS(СВЦЭМ!#REF!,СВЦЭМ!$A$40:$A$783,$A385,СВЦЭМ!$B$39:$B$782,Y$367)+'СЕТ СН'!$F$16</f>
        <v>#REF!</v>
      </c>
    </row>
    <row r="386" spans="1:26" ht="15.75" hidden="1" x14ac:dyDescent="0.2">
      <c r="A386" s="35">
        <f t="shared" si="10"/>
        <v>44305</v>
      </c>
      <c r="B386" s="36" t="e">
        <f>SUMIFS(СВЦЭМ!#REF!,СВЦЭМ!$A$40:$A$783,$A386,СВЦЭМ!$B$39:$B$782,B$367)+'СЕТ СН'!$F$16</f>
        <v>#REF!</v>
      </c>
      <c r="C386" s="36" t="e">
        <f>SUMIFS(СВЦЭМ!#REF!,СВЦЭМ!$A$40:$A$783,$A386,СВЦЭМ!$B$39:$B$782,C$367)+'СЕТ СН'!$F$16</f>
        <v>#REF!</v>
      </c>
      <c r="D386" s="36" t="e">
        <f>SUMIFS(СВЦЭМ!#REF!,СВЦЭМ!$A$40:$A$783,$A386,СВЦЭМ!$B$39:$B$782,D$367)+'СЕТ СН'!$F$16</f>
        <v>#REF!</v>
      </c>
      <c r="E386" s="36" t="e">
        <f>SUMIFS(СВЦЭМ!#REF!,СВЦЭМ!$A$40:$A$783,$A386,СВЦЭМ!$B$39:$B$782,E$367)+'СЕТ СН'!$F$16</f>
        <v>#REF!</v>
      </c>
      <c r="F386" s="36" t="e">
        <f>SUMIFS(СВЦЭМ!#REF!,СВЦЭМ!$A$40:$A$783,$A386,СВЦЭМ!$B$39:$B$782,F$367)+'СЕТ СН'!$F$16</f>
        <v>#REF!</v>
      </c>
      <c r="G386" s="36" t="e">
        <f>SUMIFS(СВЦЭМ!#REF!,СВЦЭМ!$A$40:$A$783,$A386,СВЦЭМ!$B$39:$B$782,G$367)+'СЕТ СН'!$F$16</f>
        <v>#REF!</v>
      </c>
      <c r="H386" s="36" t="e">
        <f>SUMIFS(СВЦЭМ!#REF!,СВЦЭМ!$A$40:$A$783,$A386,СВЦЭМ!$B$39:$B$782,H$367)+'СЕТ СН'!$F$16</f>
        <v>#REF!</v>
      </c>
      <c r="I386" s="36" t="e">
        <f>SUMIFS(СВЦЭМ!#REF!,СВЦЭМ!$A$40:$A$783,$A386,СВЦЭМ!$B$39:$B$782,I$367)+'СЕТ СН'!$F$16</f>
        <v>#REF!</v>
      </c>
      <c r="J386" s="36" t="e">
        <f>SUMIFS(СВЦЭМ!#REF!,СВЦЭМ!$A$40:$A$783,$A386,СВЦЭМ!$B$39:$B$782,J$367)+'СЕТ СН'!$F$16</f>
        <v>#REF!</v>
      </c>
      <c r="K386" s="36" t="e">
        <f>SUMIFS(СВЦЭМ!#REF!,СВЦЭМ!$A$40:$A$783,$A386,СВЦЭМ!$B$39:$B$782,K$367)+'СЕТ СН'!$F$16</f>
        <v>#REF!</v>
      </c>
      <c r="L386" s="36" t="e">
        <f>SUMIFS(СВЦЭМ!#REF!,СВЦЭМ!$A$40:$A$783,$A386,СВЦЭМ!$B$39:$B$782,L$367)+'СЕТ СН'!$F$16</f>
        <v>#REF!</v>
      </c>
      <c r="M386" s="36" t="e">
        <f>SUMIFS(СВЦЭМ!#REF!,СВЦЭМ!$A$40:$A$783,$A386,СВЦЭМ!$B$39:$B$782,M$367)+'СЕТ СН'!$F$16</f>
        <v>#REF!</v>
      </c>
      <c r="N386" s="36" t="e">
        <f>SUMIFS(СВЦЭМ!#REF!,СВЦЭМ!$A$40:$A$783,$A386,СВЦЭМ!$B$39:$B$782,N$367)+'СЕТ СН'!$F$16</f>
        <v>#REF!</v>
      </c>
      <c r="O386" s="36" t="e">
        <f>SUMIFS(СВЦЭМ!#REF!,СВЦЭМ!$A$40:$A$783,$A386,СВЦЭМ!$B$39:$B$782,O$367)+'СЕТ СН'!$F$16</f>
        <v>#REF!</v>
      </c>
      <c r="P386" s="36" t="e">
        <f>SUMIFS(СВЦЭМ!#REF!,СВЦЭМ!$A$40:$A$783,$A386,СВЦЭМ!$B$39:$B$782,P$367)+'СЕТ СН'!$F$16</f>
        <v>#REF!</v>
      </c>
      <c r="Q386" s="36" t="e">
        <f>SUMIFS(СВЦЭМ!#REF!,СВЦЭМ!$A$40:$A$783,$A386,СВЦЭМ!$B$39:$B$782,Q$367)+'СЕТ СН'!$F$16</f>
        <v>#REF!</v>
      </c>
      <c r="R386" s="36" t="e">
        <f>SUMIFS(СВЦЭМ!#REF!,СВЦЭМ!$A$40:$A$783,$A386,СВЦЭМ!$B$39:$B$782,R$367)+'СЕТ СН'!$F$16</f>
        <v>#REF!</v>
      </c>
      <c r="S386" s="36" t="e">
        <f>SUMIFS(СВЦЭМ!#REF!,СВЦЭМ!$A$40:$A$783,$A386,СВЦЭМ!$B$39:$B$782,S$367)+'СЕТ СН'!$F$16</f>
        <v>#REF!</v>
      </c>
      <c r="T386" s="36" t="e">
        <f>SUMIFS(СВЦЭМ!#REF!,СВЦЭМ!$A$40:$A$783,$A386,СВЦЭМ!$B$39:$B$782,T$367)+'СЕТ СН'!$F$16</f>
        <v>#REF!</v>
      </c>
      <c r="U386" s="36" t="e">
        <f>SUMIFS(СВЦЭМ!#REF!,СВЦЭМ!$A$40:$A$783,$A386,СВЦЭМ!$B$39:$B$782,U$367)+'СЕТ СН'!$F$16</f>
        <v>#REF!</v>
      </c>
      <c r="V386" s="36" t="e">
        <f>SUMIFS(СВЦЭМ!#REF!,СВЦЭМ!$A$40:$A$783,$A386,СВЦЭМ!$B$39:$B$782,V$367)+'СЕТ СН'!$F$16</f>
        <v>#REF!</v>
      </c>
      <c r="W386" s="36" t="e">
        <f>SUMIFS(СВЦЭМ!#REF!,СВЦЭМ!$A$40:$A$783,$A386,СВЦЭМ!$B$39:$B$782,W$367)+'СЕТ СН'!$F$16</f>
        <v>#REF!</v>
      </c>
      <c r="X386" s="36" t="e">
        <f>SUMIFS(СВЦЭМ!#REF!,СВЦЭМ!$A$40:$A$783,$A386,СВЦЭМ!$B$39:$B$782,X$367)+'СЕТ СН'!$F$16</f>
        <v>#REF!</v>
      </c>
      <c r="Y386" s="36" t="e">
        <f>SUMIFS(СВЦЭМ!#REF!,СВЦЭМ!$A$40:$A$783,$A386,СВЦЭМ!$B$39:$B$782,Y$367)+'СЕТ СН'!$F$16</f>
        <v>#REF!</v>
      </c>
    </row>
    <row r="387" spans="1:26" ht="15.75" hidden="1" x14ac:dyDescent="0.2">
      <c r="A387" s="35">
        <f t="shared" si="10"/>
        <v>44306</v>
      </c>
      <c r="B387" s="36" t="e">
        <f>SUMIFS(СВЦЭМ!#REF!,СВЦЭМ!$A$40:$A$783,$A387,СВЦЭМ!$B$39:$B$782,B$367)+'СЕТ СН'!$F$16</f>
        <v>#REF!</v>
      </c>
      <c r="C387" s="36" t="e">
        <f>SUMIFS(СВЦЭМ!#REF!,СВЦЭМ!$A$40:$A$783,$A387,СВЦЭМ!$B$39:$B$782,C$367)+'СЕТ СН'!$F$16</f>
        <v>#REF!</v>
      </c>
      <c r="D387" s="36" t="e">
        <f>SUMIFS(СВЦЭМ!#REF!,СВЦЭМ!$A$40:$A$783,$A387,СВЦЭМ!$B$39:$B$782,D$367)+'СЕТ СН'!$F$16</f>
        <v>#REF!</v>
      </c>
      <c r="E387" s="36" t="e">
        <f>SUMIFS(СВЦЭМ!#REF!,СВЦЭМ!$A$40:$A$783,$A387,СВЦЭМ!$B$39:$B$782,E$367)+'СЕТ СН'!$F$16</f>
        <v>#REF!</v>
      </c>
      <c r="F387" s="36" t="e">
        <f>SUMIFS(СВЦЭМ!#REF!,СВЦЭМ!$A$40:$A$783,$A387,СВЦЭМ!$B$39:$B$782,F$367)+'СЕТ СН'!$F$16</f>
        <v>#REF!</v>
      </c>
      <c r="G387" s="36" t="e">
        <f>SUMIFS(СВЦЭМ!#REF!,СВЦЭМ!$A$40:$A$783,$A387,СВЦЭМ!$B$39:$B$782,G$367)+'СЕТ СН'!$F$16</f>
        <v>#REF!</v>
      </c>
      <c r="H387" s="36" t="e">
        <f>SUMIFS(СВЦЭМ!#REF!,СВЦЭМ!$A$40:$A$783,$A387,СВЦЭМ!$B$39:$B$782,H$367)+'СЕТ СН'!$F$16</f>
        <v>#REF!</v>
      </c>
      <c r="I387" s="36" t="e">
        <f>SUMIFS(СВЦЭМ!#REF!,СВЦЭМ!$A$40:$A$783,$A387,СВЦЭМ!$B$39:$B$782,I$367)+'СЕТ СН'!$F$16</f>
        <v>#REF!</v>
      </c>
      <c r="J387" s="36" t="e">
        <f>SUMIFS(СВЦЭМ!#REF!,СВЦЭМ!$A$40:$A$783,$A387,СВЦЭМ!$B$39:$B$782,J$367)+'СЕТ СН'!$F$16</f>
        <v>#REF!</v>
      </c>
      <c r="K387" s="36" t="e">
        <f>SUMIFS(СВЦЭМ!#REF!,СВЦЭМ!$A$40:$A$783,$A387,СВЦЭМ!$B$39:$B$782,K$367)+'СЕТ СН'!$F$16</f>
        <v>#REF!</v>
      </c>
      <c r="L387" s="36" t="e">
        <f>SUMIFS(СВЦЭМ!#REF!,СВЦЭМ!$A$40:$A$783,$A387,СВЦЭМ!$B$39:$B$782,L$367)+'СЕТ СН'!$F$16</f>
        <v>#REF!</v>
      </c>
      <c r="M387" s="36" t="e">
        <f>SUMIFS(СВЦЭМ!#REF!,СВЦЭМ!$A$40:$A$783,$A387,СВЦЭМ!$B$39:$B$782,M$367)+'СЕТ СН'!$F$16</f>
        <v>#REF!</v>
      </c>
      <c r="N387" s="36" t="e">
        <f>SUMIFS(СВЦЭМ!#REF!,СВЦЭМ!$A$40:$A$783,$A387,СВЦЭМ!$B$39:$B$782,N$367)+'СЕТ СН'!$F$16</f>
        <v>#REF!</v>
      </c>
      <c r="O387" s="36" t="e">
        <f>SUMIFS(СВЦЭМ!#REF!,СВЦЭМ!$A$40:$A$783,$A387,СВЦЭМ!$B$39:$B$782,O$367)+'СЕТ СН'!$F$16</f>
        <v>#REF!</v>
      </c>
      <c r="P387" s="36" t="e">
        <f>SUMIFS(СВЦЭМ!#REF!,СВЦЭМ!$A$40:$A$783,$A387,СВЦЭМ!$B$39:$B$782,P$367)+'СЕТ СН'!$F$16</f>
        <v>#REF!</v>
      </c>
      <c r="Q387" s="36" t="e">
        <f>SUMIFS(СВЦЭМ!#REF!,СВЦЭМ!$A$40:$A$783,$A387,СВЦЭМ!$B$39:$B$782,Q$367)+'СЕТ СН'!$F$16</f>
        <v>#REF!</v>
      </c>
      <c r="R387" s="36" t="e">
        <f>SUMIFS(СВЦЭМ!#REF!,СВЦЭМ!$A$40:$A$783,$A387,СВЦЭМ!$B$39:$B$782,R$367)+'СЕТ СН'!$F$16</f>
        <v>#REF!</v>
      </c>
      <c r="S387" s="36" t="e">
        <f>SUMIFS(СВЦЭМ!#REF!,СВЦЭМ!$A$40:$A$783,$A387,СВЦЭМ!$B$39:$B$782,S$367)+'СЕТ СН'!$F$16</f>
        <v>#REF!</v>
      </c>
      <c r="T387" s="36" t="e">
        <f>SUMIFS(СВЦЭМ!#REF!,СВЦЭМ!$A$40:$A$783,$A387,СВЦЭМ!$B$39:$B$782,T$367)+'СЕТ СН'!$F$16</f>
        <v>#REF!</v>
      </c>
      <c r="U387" s="36" t="e">
        <f>SUMIFS(СВЦЭМ!#REF!,СВЦЭМ!$A$40:$A$783,$A387,СВЦЭМ!$B$39:$B$782,U$367)+'СЕТ СН'!$F$16</f>
        <v>#REF!</v>
      </c>
      <c r="V387" s="36" t="e">
        <f>SUMIFS(СВЦЭМ!#REF!,СВЦЭМ!$A$40:$A$783,$A387,СВЦЭМ!$B$39:$B$782,V$367)+'СЕТ СН'!$F$16</f>
        <v>#REF!</v>
      </c>
      <c r="W387" s="36" t="e">
        <f>SUMIFS(СВЦЭМ!#REF!,СВЦЭМ!$A$40:$A$783,$A387,СВЦЭМ!$B$39:$B$782,W$367)+'СЕТ СН'!$F$16</f>
        <v>#REF!</v>
      </c>
      <c r="X387" s="36" t="e">
        <f>SUMIFS(СВЦЭМ!#REF!,СВЦЭМ!$A$40:$A$783,$A387,СВЦЭМ!$B$39:$B$782,X$367)+'СЕТ СН'!$F$16</f>
        <v>#REF!</v>
      </c>
      <c r="Y387" s="36" t="e">
        <f>SUMIFS(СВЦЭМ!#REF!,СВЦЭМ!$A$40:$A$783,$A387,СВЦЭМ!$B$39:$B$782,Y$367)+'СЕТ СН'!$F$16</f>
        <v>#REF!</v>
      </c>
    </row>
    <row r="388" spans="1:26" ht="15.75" hidden="1" x14ac:dyDescent="0.2">
      <c r="A388" s="35">
        <f t="shared" si="10"/>
        <v>44307</v>
      </c>
      <c r="B388" s="36" t="e">
        <f>SUMIFS(СВЦЭМ!#REF!,СВЦЭМ!$A$40:$A$783,$A388,СВЦЭМ!$B$39:$B$782,B$367)+'СЕТ СН'!$F$16</f>
        <v>#REF!</v>
      </c>
      <c r="C388" s="36" t="e">
        <f>SUMIFS(СВЦЭМ!#REF!,СВЦЭМ!$A$40:$A$783,$A388,СВЦЭМ!$B$39:$B$782,C$367)+'СЕТ СН'!$F$16</f>
        <v>#REF!</v>
      </c>
      <c r="D388" s="36" t="e">
        <f>SUMIFS(СВЦЭМ!#REF!,СВЦЭМ!$A$40:$A$783,$A388,СВЦЭМ!$B$39:$B$782,D$367)+'СЕТ СН'!$F$16</f>
        <v>#REF!</v>
      </c>
      <c r="E388" s="36" t="e">
        <f>SUMIFS(СВЦЭМ!#REF!,СВЦЭМ!$A$40:$A$783,$A388,СВЦЭМ!$B$39:$B$782,E$367)+'СЕТ СН'!$F$16</f>
        <v>#REF!</v>
      </c>
      <c r="F388" s="36" t="e">
        <f>SUMIFS(СВЦЭМ!#REF!,СВЦЭМ!$A$40:$A$783,$A388,СВЦЭМ!$B$39:$B$782,F$367)+'СЕТ СН'!$F$16</f>
        <v>#REF!</v>
      </c>
      <c r="G388" s="36" t="e">
        <f>SUMIFS(СВЦЭМ!#REF!,СВЦЭМ!$A$40:$A$783,$A388,СВЦЭМ!$B$39:$B$782,G$367)+'СЕТ СН'!$F$16</f>
        <v>#REF!</v>
      </c>
      <c r="H388" s="36" t="e">
        <f>SUMIFS(СВЦЭМ!#REF!,СВЦЭМ!$A$40:$A$783,$A388,СВЦЭМ!$B$39:$B$782,H$367)+'СЕТ СН'!$F$16</f>
        <v>#REF!</v>
      </c>
      <c r="I388" s="36" t="e">
        <f>SUMIFS(СВЦЭМ!#REF!,СВЦЭМ!$A$40:$A$783,$A388,СВЦЭМ!$B$39:$B$782,I$367)+'СЕТ СН'!$F$16</f>
        <v>#REF!</v>
      </c>
      <c r="J388" s="36" t="e">
        <f>SUMIFS(СВЦЭМ!#REF!,СВЦЭМ!$A$40:$A$783,$A388,СВЦЭМ!$B$39:$B$782,J$367)+'СЕТ СН'!$F$16</f>
        <v>#REF!</v>
      </c>
      <c r="K388" s="36" t="e">
        <f>SUMIFS(СВЦЭМ!#REF!,СВЦЭМ!$A$40:$A$783,$A388,СВЦЭМ!$B$39:$B$782,K$367)+'СЕТ СН'!$F$16</f>
        <v>#REF!</v>
      </c>
      <c r="L388" s="36" t="e">
        <f>SUMIFS(СВЦЭМ!#REF!,СВЦЭМ!$A$40:$A$783,$A388,СВЦЭМ!$B$39:$B$782,L$367)+'СЕТ СН'!$F$16</f>
        <v>#REF!</v>
      </c>
      <c r="M388" s="36" t="e">
        <f>SUMIFS(СВЦЭМ!#REF!,СВЦЭМ!$A$40:$A$783,$A388,СВЦЭМ!$B$39:$B$782,M$367)+'СЕТ СН'!$F$16</f>
        <v>#REF!</v>
      </c>
      <c r="N388" s="36" t="e">
        <f>SUMIFS(СВЦЭМ!#REF!,СВЦЭМ!$A$40:$A$783,$A388,СВЦЭМ!$B$39:$B$782,N$367)+'СЕТ СН'!$F$16</f>
        <v>#REF!</v>
      </c>
      <c r="O388" s="36" t="e">
        <f>SUMIFS(СВЦЭМ!#REF!,СВЦЭМ!$A$40:$A$783,$A388,СВЦЭМ!$B$39:$B$782,O$367)+'СЕТ СН'!$F$16</f>
        <v>#REF!</v>
      </c>
      <c r="P388" s="36" t="e">
        <f>SUMIFS(СВЦЭМ!#REF!,СВЦЭМ!$A$40:$A$783,$A388,СВЦЭМ!$B$39:$B$782,P$367)+'СЕТ СН'!$F$16</f>
        <v>#REF!</v>
      </c>
      <c r="Q388" s="36" t="e">
        <f>SUMIFS(СВЦЭМ!#REF!,СВЦЭМ!$A$40:$A$783,$A388,СВЦЭМ!$B$39:$B$782,Q$367)+'СЕТ СН'!$F$16</f>
        <v>#REF!</v>
      </c>
      <c r="R388" s="36" t="e">
        <f>SUMIFS(СВЦЭМ!#REF!,СВЦЭМ!$A$40:$A$783,$A388,СВЦЭМ!$B$39:$B$782,R$367)+'СЕТ СН'!$F$16</f>
        <v>#REF!</v>
      </c>
      <c r="S388" s="36" t="e">
        <f>SUMIFS(СВЦЭМ!#REF!,СВЦЭМ!$A$40:$A$783,$A388,СВЦЭМ!$B$39:$B$782,S$367)+'СЕТ СН'!$F$16</f>
        <v>#REF!</v>
      </c>
      <c r="T388" s="36" t="e">
        <f>SUMIFS(СВЦЭМ!#REF!,СВЦЭМ!$A$40:$A$783,$A388,СВЦЭМ!$B$39:$B$782,T$367)+'СЕТ СН'!$F$16</f>
        <v>#REF!</v>
      </c>
      <c r="U388" s="36" t="e">
        <f>SUMIFS(СВЦЭМ!#REF!,СВЦЭМ!$A$40:$A$783,$A388,СВЦЭМ!$B$39:$B$782,U$367)+'СЕТ СН'!$F$16</f>
        <v>#REF!</v>
      </c>
      <c r="V388" s="36" t="e">
        <f>SUMIFS(СВЦЭМ!#REF!,СВЦЭМ!$A$40:$A$783,$A388,СВЦЭМ!$B$39:$B$782,V$367)+'СЕТ СН'!$F$16</f>
        <v>#REF!</v>
      </c>
      <c r="W388" s="36" t="e">
        <f>SUMIFS(СВЦЭМ!#REF!,СВЦЭМ!$A$40:$A$783,$A388,СВЦЭМ!$B$39:$B$782,W$367)+'СЕТ СН'!$F$16</f>
        <v>#REF!</v>
      </c>
      <c r="X388" s="36" t="e">
        <f>SUMIFS(СВЦЭМ!#REF!,СВЦЭМ!$A$40:$A$783,$A388,СВЦЭМ!$B$39:$B$782,X$367)+'СЕТ СН'!$F$16</f>
        <v>#REF!</v>
      </c>
      <c r="Y388" s="36" t="e">
        <f>SUMIFS(СВЦЭМ!#REF!,СВЦЭМ!$A$40:$A$783,$A388,СВЦЭМ!$B$39:$B$782,Y$367)+'СЕТ СН'!$F$16</f>
        <v>#REF!</v>
      </c>
    </row>
    <row r="389" spans="1:26" ht="15.75" hidden="1" x14ac:dyDescent="0.2">
      <c r="A389" s="35">
        <f t="shared" si="10"/>
        <v>44308</v>
      </c>
      <c r="B389" s="36" t="e">
        <f>SUMIFS(СВЦЭМ!#REF!,СВЦЭМ!$A$40:$A$783,$A389,СВЦЭМ!$B$39:$B$782,B$367)+'СЕТ СН'!$F$16</f>
        <v>#REF!</v>
      </c>
      <c r="C389" s="36" t="e">
        <f>SUMIFS(СВЦЭМ!#REF!,СВЦЭМ!$A$40:$A$783,$A389,СВЦЭМ!$B$39:$B$782,C$367)+'СЕТ СН'!$F$16</f>
        <v>#REF!</v>
      </c>
      <c r="D389" s="36" t="e">
        <f>SUMIFS(СВЦЭМ!#REF!,СВЦЭМ!$A$40:$A$783,$A389,СВЦЭМ!$B$39:$B$782,D$367)+'СЕТ СН'!$F$16</f>
        <v>#REF!</v>
      </c>
      <c r="E389" s="36" t="e">
        <f>SUMIFS(СВЦЭМ!#REF!,СВЦЭМ!$A$40:$A$783,$A389,СВЦЭМ!$B$39:$B$782,E$367)+'СЕТ СН'!$F$16</f>
        <v>#REF!</v>
      </c>
      <c r="F389" s="36" t="e">
        <f>SUMIFS(СВЦЭМ!#REF!,СВЦЭМ!$A$40:$A$783,$A389,СВЦЭМ!$B$39:$B$782,F$367)+'СЕТ СН'!$F$16</f>
        <v>#REF!</v>
      </c>
      <c r="G389" s="36" t="e">
        <f>SUMIFS(СВЦЭМ!#REF!,СВЦЭМ!$A$40:$A$783,$A389,СВЦЭМ!$B$39:$B$782,G$367)+'СЕТ СН'!$F$16</f>
        <v>#REF!</v>
      </c>
      <c r="H389" s="36" t="e">
        <f>SUMIFS(СВЦЭМ!#REF!,СВЦЭМ!$A$40:$A$783,$A389,СВЦЭМ!$B$39:$B$782,H$367)+'СЕТ СН'!$F$16</f>
        <v>#REF!</v>
      </c>
      <c r="I389" s="36" t="e">
        <f>SUMIFS(СВЦЭМ!#REF!,СВЦЭМ!$A$40:$A$783,$A389,СВЦЭМ!$B$39:$B$782,I$367)+'СЕТ СН'!$F$16</f>
        <v>#REF!</v>
      </c>
      <c r="J389" s="36" t="e">
        <f>SUMIFS(СВЦЭМ!#REF!,СВЦЭМ!$A$40:$A$783,$A389,СВЦЭМ!$B$39:$B$782,J$367)+'СЕТ СН'!$F$16</f>
        <v>#REF!</v>
      </c>
      <c r="K389" s="36" t="e">
        <f>SUMIFS(СВЦЭМ!#REF!,СВЦЭМ!$A$40:$A$783,$A389,СВЦЭМ!$B$39:$B$782,K$367)+'СЕТ СН'!$F$16</f>
        <v>#REF!</v>
      </c>
      <c r="L389" s="36" t="e">
        <f>SUMIFS(СВЦЭМ!#REF!,СВЦЭМ!$A$40:$A$783,$A389,СВЦЭМ!$B$39:$B$782,L$367)+'СЕТ СН'!$F$16</f>
        <v>#REF!</v>
      </c>
      <c r="M389" s="36" t="e">
        <f>SUMIFS(СВЦЭМ!#REF!,СВЦЭМ!$A$40:$A$783,$A389,СВЦЭМ!$B$39:$B$782,M$367)+'СЕТ СН'!$F$16</f>
        <v>#REF!</v>
      </c>
      <c r="N389" s="36" t="e">
        <f>SUMIFS(СВЦЭМ!#REF!,СВЦЭМ!$A$40:$A$783,$A389,СВЦЭМ!$B$39:$B$782,N$367)+'СЕТ СН'!$F$16</f>
        <v>#REF!</v>
      </c>
      <c r="O389" s="36" t="e">
        <f>SUMIFS(СВЦЭМ!#REF!,СВЦЭМ!$A$40:$A$783,$A389,СВЦЭМ!$B$39:$B$782,O$367)+'СЕТ СН'!$F$16</f>
        <v>#REF!</v>
      </c>
      <c r="P389" s="36" t="e">
        <f>SUMIFS(СВЦЭМ!#REF!,СВЦЭМ!$A$40:$A$783,$A389,СВЦЭМ!$B$39:$B$782,P$367)+'СЕТ СН'!$F$16</f>
        <v>#REF!</v>
      </c>
      <c r="Q389" s="36" t="e">
        <f>SUMIFS(СВЦЭМ!#REF!,СВЦЭМ!$A$40:$A$783,$A389,СВЦЭМ!$B$39:$B$782,Q$367)+'СЕТ СН'!$F$16</f>
        <v>#REF!</v>
      </c>
      <c r="R389" s="36" t="e">
        <f>SUMIFS(СВЦЭМ!#REF!,СВЦЭМ!$A$40:$A$783,$A389,СВЦЭМ!$B$39:$B$782,R$367)+'СЕТ СН'!$F$16</f>
        <v>#REF!</v>
      </c>
      <c r="S389" s="36" t="e">
        <f>SUMIFS(СВЦЭМ!#REF!,СВЦЭМ!$A$40:$A$783,$A389,СВЦЭМ!$B$39:$B$782,S$367)+'СЕТ СН'!$F$16</f>
        <v>#REF!</v>
      </c>
      <c r="T389" s="36" t="e">
        <f>SUMIFS(СВЦЭМ!#REF!,СВЦЭМ!$A$40:$A$783,$A389,СВЦЭМ!$B$39:$B$782,T$367)+'СЕТ СН'!$F$16</f>
        <v>#REF!</v>
      </c>
      <c r="U389" s="36" t="e">
        <f>SUMIFS(СВЦЭМ!#REF!,СВЦЭМ!$A$40:$A$783,$A389,СВЦЭМ!$B$39:$B$782,U$367)+'СЕТ СН'!$F$16</f>
        <v>#REF!</v>
      </c>
      <c r="V389" s="36" t="e">
        <f>SUMIFS(СВЦЭМ!#REF!,СВЦЭМ!$A$40:$A$783,$A389,СВЦЭМ!$B$39:$B$782,V$367)+'СЕТ СН'!$F$16</f>
        <v>#REF!</v>
      </c>
      <c r="W389" s="36" t="e">
        <f>SUMIFS(СВЦЭМ!#REF!,СВЦЭМ!$A$40:$A$783,$A389,СВЦЭМ!$B$39:$B$782,W$367)+'СЕТ СН'!$F$16</f>
        <v>#REF!</v>
      </c>
      <c r="X389" s="36" t="e">
        <f>SUMIFS(СВЦЭМ!#REF!,СВЦЭМ!$A$40:$A$783,$A389,СВЦЭМ!$B$39:$B$782,X$367)+'СЕТ СН'!$F$16</f>
        <v>#REF!</v>
      </c>
      <c r="Y389" s="36" t="e">
        <f>SUMIFS(СВЦЭМ!#REF!,СВЦЭМ!$A$40:$A$783,$A389,СВЦЭМ!$B$39:$B$782,Y$367)+'СЕТ СН'!$F$16</f>
        <v>#REF!</v>
      </c>
    </row>
    <row r="390" spans="1:26" ht="15.75" hidden="1" x14ac:dyDescent="0.2">
      <c r="A390" s="35">
        <f t="shared" si="10"/>
        <v>44309</v>
      </c>
      <c r="B390" s="36" t="e">
        <f>SUMIFS(СВЦЭМ!#REF!,СВЦЭМ!$A$40:$A$783,$A390,СВЦЭМ!$B$39:$B$782,B$367)+'СЕТ СН'!$F$16</f>
        <v>#REF!</v>
      </c>
      <c r="C390" s="36" t="e">
        <f>SUMIFS(СВЦЭМ!#REF!,СВЦЭМ!$A$40:$A$783,$A390,СВЦЭМ!$B$39:$B$782,C$367)+'СЕТ СН'!$F$16</f>
        <v>#REF!</v>
      </c>
      <c r="D390" s="36" t="e">
        <f>SUMIFS(СВЦЭМ!#REF!,СВЦЭМ!$A$40:$A$783,$A390,СВЦЭМ!$B$39:$B$782,D$367)+'СЕТ СН'!$F$16</f>
        <v>#REF!</v>
      </c>
      <c r="E390" s="36" t="e">
        <f>SUMIFS(СВЦЭМ!#REF!,СВЦЭМ!$A$40:$A$783,$A390,СВЦЭМ!$B$39:$B$782,E$367)+'СЕТ СН'!$F$16</f>
        <v>#REF!</v>
      </c>
      <c r="F390" s="36" t="e">
        <f>SUMIFS(СВЦЭМ!#REF!,СВЦЭМ!$A$40:$A$783,$A390,СВЦЭМ!$B$39:$B$782,F$367)+'СЕТ СН'!$F$16</f>
        <v>#REF!</v>
      </c>
      <c r="G390" s="36" t="e">
        <f>SUMIFS(СВЦЭМ!#REF!,СВЦЭМ!$A$40:$A$783,$A390,СВЦЭМ!$B$39:$B$782,G$367)+'СЕТ СН'!$F$16</f>
        <v>#REF!</v>
      </c>
      <c r="H390" s="36" t="e">
        <f>SUMIFS(СВЦЭМ!#REF!,СВЦЭМ!$A$40:$A$783,$A390,СВЦЭМ!$B$39:$B$782,H$367)+'СЕТ СН'!$F$16</f>
        <v>#REF!</v>
      </c>
      <c r="I390" s="36" t="e">
        <f>SUMIFS(СВЦЭМ!#REF!,СВЦЭМ!$A$40:$A$783,$A390,СВЦЭМ!$B$39:$B$782,I$367)+'СЕТ СН'!$F$16</f>
        <v>#REF!</v>
      </c>
      <c r="J390" s="36" t="e">
        <f>SUMIFS(СВЦЭМ!#REF!,СВЦЭМ!$A$40:$A$783,$A390,СВЦЭМ!$B$39:$B$782,J$367)+'СЕТ СН'!$F$16</f>
        <v>#REF!</v>
      </c>
      <c r="K390" s="36" t="e">
        <f>SUMIFS(СВЦЭМ!#REF!,СВЦЭМ!$A$40:$A$783,$A390,СВЦЭМ!$B$39:$B$782,K$367)+'СЕТ СН'!$F$16</f>
        <v>#REF!</v>
      </c>
      <c r="L390" s="36" t="e">
        <f>SUMIFS(СВЦЭМ!#REF!,СВЦЭМ!$A$40:$A$783,$A390,СВЦЭМ!$B$39:$B$782,L$367)+'СЕТ СН'!$F$16</f>
        <v>#REF!</v>
      </c>
      <c r="M390" s="36" t="e">
        <f>SUMIFS(СВЦЭМ!#REF!,СВЦЭМ!$A$40:$A$783,$A390,СВЦЭМ!$B$39:$B$782,M$367)+'СЕТ СН'!$F$16</f>
        <v>#REF!</v>
      </c>
      <c r="N390" s="36" t="e">
        <f>SUMIFS(СВЦЭМ!#REF!,СВЦЭМ!$A$40:$A$783,$A390,СВЦЭМ!$B$39:$B$782,N$367)+'СЕТ СН'!$F$16</f>
        <v>#REF!</v>
      </c>
      <c r="O390" s="36" t="e">
        <f>SUMIFS(СВЦЭМ!#REF!,СВЦЭМ!$A$40:$A$783,$A390,СВЦЭМ!$B$39:$B$782,O$367)+'СЕТ СН'!$F$16</f>
        <v>#REF!</v>
      </c>
      <c r="P390" s="36" t="e">
        <f>SUMIFS(СВЦЭМ!#REF!,СВЦЭМ!$A$40:$A$783,$A390,СВЦЭМ!$B$39:$B$782,P$367)+'СЕТ СН'!$F$16</f>
        <v>#REF!</v>
      </c>
      <c r="Q390" s="36" t="e">
        <f>SUMIFS(СВЦЭМ!#REF!,СВЦЭМ!$A$40:$A$783,$A390,СВЦЭМ!$B$39:$B$782,Q$367)+'СЕТ СН'!$F$16</f>
        <v>#REF!</v>
      </c>
      <c r="R390" s="36" t="e">
        <f>SUMIFS(СВЦЭМ!#REF!,СВЦЭМ!$A$40:$A$783,$A390,СВЦЭМ!$B$39:$B$782,R$367)+'СЕТ СН'!$F$16</f>
        <v>#REF!</v>
      </c>
      <c r="S390" s="36" t="e">
        <f>SUMIFS(СВЦЭМ!#REF!,СВЦЭМ!$A$40:$A$783,$A390,СВЦЭМ!$B$39:$B$782,S$367)+'СЕТ СН'!$F$16</f>
        <v>#REF!</v>
      </c>
      <c r="T390" s="36" t="e">
        <f>SUMIFS(СВЦЭМ!#REF!,СВЦЭМ!$A$40:$A$783,$A390,СВЦЭМ!$B$39:$B$782,T$367)+'СЕТ СН'!$F$16</f>
        <v>#REF!</v>
      </c>
      <c r="U390" s="36" t="e">
        <f>SUMIFS(СВЦЭМ!#REF!,СВЦЭМ!$A$40:$A$783,$A390,СВЦЭМ!$B$39:$B$782,U$367)+'СЕТ СН'!$F$16</f>
        <v>#REF!</v>
      </c>
      <c r="V390" s="36" t="e">
        <f>SUMIFS(СВЦЭМ!#REF!,СВЦЭМ!$A$40:$A$783,$A390,СВЦЭМ!$B$39:$B$782,V$367)+'СЕТ СН'!$F$16</f>
        <v>#REF!</v>
      </c>
      <c r="W390" s="36" t="e">
        <f>SUMIFS(СВЦЭМ!#REF!,СВЦЭМ!$A$40:$A$783,$A390,СВЦЭМ!$B$39:$B$782,W$367)+'СЕТ СН'!$F$16</f>
        <v>#REF!</v>
      </c>
      <c r="X390" s="36" t="e">
        <f>SUMIFS(СВЦЭМ!#REF!,СВЦЭМ!$A$40:$A$783,$A390,СВЦЭМ!$B$39:$B$782,X$367)+'СЕТ СН'!$F$16</f>
        <v>#REF!</v>
      </c>
      <c r="Y390" s="36" t="e">
        <f>SUMIFS(СВЦЭМ!#REF!,СВЦЭМ!$A$40:$A$783,$A390,СВЦЭМ!$B$39:$B$782,Y$367)+'СЕТ СН'!$F$16</f>
        <v>#REF!</v>
      </c>
    </row>
    <row r="391" spans="1:26" ht="15.75" hidden="1" x14ac:dyDescent="0.2">
      <c r="A391" s="35">
        <f t="shared" si="10"/>
        <v>44310</v>
      </c>
      <c r="B391" s="36" t="e">
        <f>SUMIFS(СВЦЭМ!#REF!,СВЦЭМ!$A$40:$A$783,$A391,СВЦЭМ!$B$39:$B$782,B$367)+'СЕТ СН'!$F$16</f>
        <v>#REF!</v>
      </c>
      <c r="C391" s="36" t="e">
        <f>SUMIFS(СВЦЭМ!#REF!,СВЦЭМ!$A$40:$A$783,$A391,СВЦЭМ!$B$39:$B$782,C$367)+'СЕТ СН'!$F$16</f>
        <v>#REF!</v>
      </c>
      <c r="D391" s="36" t="e">
        <f>SUMIFS(СВЦЭМ!#REF!,СВЦЭМ!$A$40:$A$783,$A391,СВЦЭМ!$B$39:$B$782,D$367)+'СЕТ СН'!$F$16</f>
        <v>#REF!</v>
      </c>
      <c r="E391" s="36" t="e">
        <f>SUMIFS(СВЦЭМ!#REF!,СВЦЭМ!$A$40:$A$783,$A391,СВЦЭМ!$B$39:$B$782,E$367)+'СЕТ СН'!$F$16</f>
        <v>#REF!</v>
      </c>
      <c r="F391" s="36" t="e">
        <f>SUMIFS(СВЦЭМ!#REF!,СВЦЭМ!$A$40:$A$783,$A391,СВЦЭМ!$B$39:$B$782,F$367)+'СЕТ СН'!$F$16</f>
        <v>#REF!</v>
      </c>
      <c r="G391" s="36" t="e">
        <f>SUMIFS(СВЦЭМ!#REF!,СВЦЭМ!$A$40:$A$783,$A391,СВЦЭМ!$B$39:$B$782,G$367)+'СЕТ СН'!$F$16</f>
        <v>#REF!</v>
      </c>
      <c r="H391" s="36" t="e">
        <f>SUMIFS(СВЦЭМ!#REF!,СВЦЭМ!$A$40:$A$783,$A391,СВЦЭМ!$B$39:$B$782,H$367)+'СЕТ СН'!$F$16</f>
        <v>#REF!</v>
      </c>
      <c r="I391" s="36" t="e">
        <f>SUMIFS(СВЦЭМ!#REF!,СВЦЭМ!$A$40:$A$783,$A391,СВЦЭМ!$B$39:$B$782,I$367)+'СЕТ СН'!$F$16</f>
        <v>#REF!</v>
      </c>
      <c r="J391" s="36" t="e">
        <f>SUMIFS(СВЦЭМ!#REF!,СВЦЭМ!$A$40:$A$783,$A391,СВЦЭМ!$B$39:$B$782,J$367)+'СЕТ СН'!$F$16</f>
        <v>#REF!</v>
      </c>
      <c r="K391" s="36" t="e">
        <f>SUMIFS(СВЦЭМ!#REF!,СВЦЭМ!$A$40:$A$783,$A391,СВЦЭМ!$B$39:$B$782,K$367)+'СЕТ СН'!$F$16</f>
        <v>#REF!</v>
      </c>
      <c r="L391" s="36" t="e">
        <f>SUMIFS(СВЦЭМ!#REF!,СВЦЭМ!$A$40:$A$783,$A391,СВЦЭМ!$B$39:$B$782,L$367)+'СЕТ СН'!$F$16</f>
        <v>#REF!</v>
      </c>
      <c r="M391" s="36" t="e">
        <f>SUMIFS(СВЦЭМ!#REF!,СВЦЭМ!$A$40:$A$783,$A391,СВЦЭМ!$B$39:$B$782,M$367)+'СЕТ СН'!$F$16</f>
        <v>#REF!</v>
      </c>
      <c r="N391" s="36" t="e">
        <f>SUMIFS(СВЦЭМ!#REF!,СВЦЭМ!$A$40:$A$783,$A391,СВЦЭМ!$B$39:$B$782,N$367)+'СЕТ СН'!$F$16</f>
        <v>#REF!</v>
      </c>
      <c r="O391" s="36" t="e">
        <f>SUMIFS(СВЦЭМ!#REF!,СВЦЭМ!$A$40:$A$783,$A391,СВЦЭМ!$B$39:$B$782,O$367)+'СЕТ СН'!$F$16</f>
        <v>#REF!</v>
      </c>
      <c r="P391" s="36" t="e">
        <f>SUMIFS(СВЦЭМ!#REF!,СВЦЭМ!$A$40:$A$783,$A391,СВЦЭМ!$B$39:$B$782,P$367)+'СЕТ СН'!$F$16</f>
        <v>#REF!</v>
      </c>
      <c r="Q391" s="36" t="e">
        <f>SUMIFS(СВЦЭМ!#REF!,СВЦЭМ!$A$40:$A$783,$A391,СВЦЭМ!$B$39:$B$782,Q$367)+'СЕТ СН'!$F$16</f>
        <v>#REF!</v>
      </c>
      <c r="R391" s="36" t="e">
        <f>SUMIFS(СВЦЭМ!#REF!,СВЦЭМ!$A$40:$A$783,$A391,СВЦЭМ!$B$39:$B$782,R$367)+'СЕТ СН'!$F$16</f>
        <v>#REF!</v>
      </c>
      <c r="S391" s="36" t="e">
        <f>SUMIFS(СВЦЭМ!#REF!,СВЦЭМ!$A$40:$A$783,$A391,СВЦЭМ!$B$39:$B$782,S$367)+'СЕТ СН'!$F$16</f>
        <v>#REF!</v>
      </c>
      <c r="T391" s="36" t="e">
        <f>SUMIFS(СВЦЭМ!#REF!,СВЦЭМ!$A$40:$A$783,$A391,СВЦЭМ!$B$39:$B$782,T$367)+'СЕТ СН'!$F$16</f>
        <v>#REF!</v>
      </c>
      <c r="U391" s="36" t="e">
        <f>SUMIFS(СВЦЭМ!#REF!,СВЦЭМ!$A$40:$A$783,$A391,СВЦЭМ!$B$39:$B$782,U$367)+'СЕТ СН'!$F$16</f>
        <v>#REF!</v>
      </c>
      <c r="V391" s="36" t="e">
        <f>SUMIFS(СВЦЭМ!#REF!,СВЦЭМ!$A$40:$A$783,$A391,СВЦЭМ!$B$39:$B$782,V$367)+'СЕТ СН'!$F$16</f>
        <v>#REF!</v>
      </c>
      <c r="W391" s="36" t="e">
        <f>SUMIFS(СВЦЭМ!#REF!,СВЦЭМ!$A$40:$A$783,$A391,СВЦЭМ!$B$39:$B$782,W$367)+'СЕТ СН'!$F$16</f>
        <v>#REF!</v>
      </c>
      <c r="X391" s="36" t="e">
        <f>SUMIFS(СВЦЭМ!#REF!,СВЦЭМ!$A$40:$A$783,$A391,СВЦЭМ!$B$39:$B$782,X$367)+'СЕТ СН'!$F$16</f>
        <v>#REF!</v>
      </c>
      <c r="Y391" s="36" t="e">
        <f>SUMIFS(СВЦЭМ!#REF!,СВЦЭМ!$A$40:$A$783,$A391,СВЦЭМ!$B$39:$B$782,Y$367)+'СЕТ СН'!$F$16</f>
        <v>#REF!</v>
      </c>
    </row>
    <row r="392" spans="1:26" ht="15.75" hidden="1" x14ac:dyDescent="0.2">
      <c r="A392" s="35">
        <f t="shared" si="10"/>
        <v>44311</v>
      </c>
      <c r="B392" s="36" t="e">
        <f>SUMIFS(СВЦЭМ!#REF!,СВЦЭМ!$A$40:$A$783,$A392,СВЦЭМ!$B$39:$B$782,B$367)+'СЕТ СН'!$F$16</f>
        <v>#REF!</v>
      </c>
      <c r="C392" s="36" t="e">
        <f>SUMIFS(СВЦЭМ!#REF!,СВЦЭМ!$A$40:$A$783,$A392,СВЦЭМ!$B$39:$B$782,C$367)+'СЕТ СН'!$F$16</f>
        <v>#REF!</v>
      </c>
      <c r="D392" s="36" t="e">
        <f>SUMIFS(СВЦЭМ!#REF!,СВЦЭМ!$A$40:$A$783,$A392,СВЦЭМ!$B$39:$B$782,D$367)+'СЕТ СН'!$F$16</f>
        <v>#REF!</v>
      </c>
      <c r="E392" s="36" t="e">
        <f>SUMIFS(СВЦЭМ!#REF!,СВЦЭМ!$A$40:$A$783,$A392,СВЦЭМ!$B$39:$B$782,E$367)+'СЕТ СН'!$F$16</f>
        <v>#REF!</v>
      </c>
      <c r="F392" s="36" t="e">
        <f>SUMIFS(СВЦЭМ!#REF!,СВЦЭМ!$A$40:$A$783,$A392,СВЦЭМ!$B$39:$B$782,F$367)+'СЕТ СН'!$F$16</f>
        <v>#REF!</v>
      </c>
      <c r="G392" s="36" t="e">
        <f>SUMIFS(СВЦЭМ!#REF!,СВЦЭМ!$A$40:$A$783,$A392,СВЦЭМ!$B$39:$B$782,G$367)+'СЕТ СН'!$F$16</f>
        <v>#REF!</v>
      </c>
      <c r="H392" s="36" t="e">
        <f>SUMIFS(СВЦЭМ!#REF!,СВЦЭМ!$A$40:$A$783,$A392,СВЦЭМ!$B$39:$B$782,H$367)+'СЕТ СН'!$F$16</f>
        <v>#REF!</v>
      </c>
      <c r="I392" s="36" t="e">
        <f>SUMIFS(СВЦЭМ!#REF!,СВЦЭМ!$A$40:$A$783,$A392,СВЦЭМ!$B$39:$B$782,I$367)+'СЕТ СН'!$F$16</f>
        <v>#REF!</v>
      </c>
      <c r="J392" s="36" t="e">
        <f>SUMIFS(СВЦЭМ!#REF!,СВЦЭМ!$A$40:$A$783,$A392,СВЦЭМ!$B$39:$B$782,J$367)+'СЕТ СН'!$F$16</f>
        <v>#REF!</v>
      </c>
      <c r="K392" s="36" t="e">
        <f>SUMIFS(СВЦЭМ!#REF!,СВЦЭМ!$A$40:$A$783,$A392,СВЦЭМ!$B$39:$B$782,K$367)+'СЕТ СН'!$F$16</f>
        <v>#REF!</v>
      </c>
      <c r="L392" s="36" t="e">
        <f>SUMIFS(СВЦЭМ!#REF!,СВЦЭМ!$A$40:$A$783,$A392,СВЦЭМ!$B$39:$B$782,L$367)+'СЕТ СН'!$F$16</f>
        <v>#REF!</v>
      </c>
      <c r="M392" s="36" t="e">
        <f>SUMIFS(СВЦЭМ!#REF!,СВЦЭМ!$A$40:$A$783,$A392,СВЦЭМ!$B$39:$B$782,M$367)+'СЕТ СН'!$F$16</f>
        <v>#REF!</v>
      </c>
      <c r="N392" s="36" t="e">
        <f>SUMIFS(СВЦЭМ!#REF!,СВЦЭМ!$A$40:$A$783,$A392,СВЦЭМ!$B$39:$B$782,N$367)+'СЕТ СН'!$F$16</f>
        <v>#REF!</v>
      </c>
      <c r="O392" s="36" t="e">
        <f>SUMIFS(СВЦЭМ!#REF!,СВЦЭМ!$A$40:$A$783,$A392,СВЦЭМ!$B$39:$B$782,O$367)+'СЕТ СН'!$F$16</f>
        <v>#REF!</v>
      </c>
      <c r="P392" s="36" t="e">
        <f>SUMIFS(СВЦЭМ!#REF!,СВЦЭМ!$A$40:$A$783,$A392,СВЦЭМ!$B$39:$B$782,P$367)+'СЕТ СН'!$F$16</f>
        <v>#REF!</v>
      </c>
      <c r="Q392" s="36" t="e">
        <f>SUMIFS(СВЦЭМ!#REF!,СВЦЭМ!$A$40:$A$783,$A392,СВЦЭМ!$B$39:$B$782,Q$367)+'СЕТ СН'!$F$16</f>
        <v>#REF!</v>
      </c>
      <c r="R392" s="36" t="e">
        <f>SUMIFS(СВЦЭМ!#REF!,СВЦЭМ!$A$40:$A$783,$A392,СВЦЭМ!$B$39:$B$782,R$367)+'СЕТ СН'!$F$16</f>
        <v>#REF!</v>
      </c>
      <c r="S392" s="36" t="e">
        <f>SUMIFS(СВЦЭМ!#REF!,СВЦЭМ!$A$40:$A$783,$A392,СВЦЭМ!$B$39:$B$782,S$367)+'СЕТ СН'!$F$16</f>
        <v>#REF!</v>
      </c>
      <c r="T392" s="36" t="e">
        <f>SUMIFS(СВЦЭМ!#REF!,СВЦЭМ!$A$40:$A$783,$A392,СВЦЭМ!$B$39:$B$782,T$367)+'СЕТ СН'!$F$16</f>
        <v>#REF!</v>
      </c>
      <c r="U392" s="36" t="e">
        <f>SUMIFS(СВЦЭМ!#REF!,СВЦЭМ!$A$40:$A$783,$A392,СВЦЭМ!$B$39:$B$782,U$367)+'СЕТ СН'!$F$16</f>
        <v>#REF!</v>
      </c>
      <c r="V392" s="36" t="e">
        <f>SUMIFS(СВЦЭМ!#REF!,СВЦЭМ!$A$40:$A$783,$A392,СВЦЭМ!$B$39:$B$782,V$367)+'СЕТ СН'!$F$16</f>
        <v>#REF!</v>
      </c>
      <c r="W392" s="36" t="e">
        <f>SUMIFS(СВЦЭМ!#REF!,СВЦЭМ!$A$40:$A$783,$A392,СВЦЭМ!$B$39:$B$782,W$367)+'СЕТ СН'!$F$16</f>
        <v>#REF!</v>
      </c>
      <c r="X392" s="36" t="e">
        <f>SUMIFS(СВЦЭМ!#REF!,СВЦЭМ!$A$40:$A$783,$A392,СВЦЭМ!$B$39:$B$782,X$367)+'СЕТ СН'!$F$16</f>
        <v>#REF!</v>
      </c>
      <c r="Y392" s="36" t="e">
        <f>SUMIFS(СВЦЭМ!#REF!,СВЦЭМ!$A$40:$A$783,$A392,СВЦЭМ!$B$39:$B$782,Y$367)+'СЕТ СН'!$F$16</f>
        <v>#REF!</v>
      </c>
    </row>
    <row r="393" spans="1:26" ht="15.75" hidden="1" x14ac:dyDescent="0.2">
      <c r="A393" s="35">
        <f t="shared" si="10"/>
        <v>44312</v>
      </c>
      <c r="B393" s="36" t="e">
        <f>SUMIFS(СВЦЭМ!#REF!,СВЦЭМ!$A$40:$A$783,$A393,СВЦЭМ!$B$39:$B$782,B$367)+'СЕТ СН'!$F$16</f>
        <v>#REF!</v>
      </c>
      <c r="C393" s="36" t="e">
        <f>SUMIFS(СВЦЭМ!#REF!,СВЦЭМ!$A$40:$A$783,$A393,СВЦЭМ!$B$39:$B$782,C$367)+'СЕТ СН'!$F$16</f>
        <v>#REF!</v>
      </c>
      <c r="D393" s="36" t="e">
        <f>SUMIFS(СВЦЭМ!#REF!,СВЦЭМ!$A$40:$A$783,$A393,СВЦЭМ!$B$39:$B$782,D$367)+'СЕТ СН'!$F$16</f>
        <v>#REF!</v>
      </c>
      <c r="E393" s="36" t="e">
        <f>SUMIFS(СВЦЭМ!#REF!,СВЦЭМ!$A$40:$A$783,$A393,СВЦЭМ!$B$39:$B$782,E$367)+'СЕТ СН'!$F$16</f>
        <v>#REF!</v>
      </c>
      <c r="F393" s="36" t="e">
        <f>SUMIFS(СВЦЭМ!#REF!,СВЦЭМ!$A$40:$A$783,$A393,СВЦЭМ!$B$39:$B$782,F$367)+'СЕТ СН'!$F$16</f>
        <v>#REF!</v>
      </c>
      <c r="G393" s="36" t="e">
        <f>SUMIFS(СВЦЭМ!#REF!,СВЦЭМ!$A$40:$A$783,$A393,СВЦЭМ!$B$39:$B$782,G$367)+'СЕТ СН'!$F$16</f>
        <v>#REF!</v>
      </c>
      <c r="H393" s="36" t="e">
        <f>SUMIFS(СВЦЭМ!#REF!,СВЦЭМ!$A$40:$A$783,$A393,СВЦЭМ!$B$39:$B$782,H$367)+'СЕТ СН'!$F$16</f>
        <v>#REF!</v>
      </c>
      <c r="I393" s="36" t="e">
        <f>SUMIFS(СВЦЭМ!#REF!,СВЦЭМ!$A$40:$A$783,$A393,СВЦЭМ!$B$39:$B$782,I$367)+'СЕТ СН'!$F$16</f>
        <v>#REF!</v>
      </c>
      <c r="J393" s="36" t="e">
        <f>SUMIFS(СВЦЭМ!#REF!,СВЦЭМ!$A$40:$A$783,$A393,СВЦЭМ!$B$39:$B$782,J$367)+'СЕТ СН'!$F$16</f>
        <v>#REF!</v>
      </c>
      <c r="K393" s="36" t="e">
        <f>SUMIFS(СВЦЭМ!#REF!,СВЦЭМ!$A$40:$A$783,$A393,СВЦЭМ!$B$39:$B$782,K$367)+'СЕТ СН'!$F$16</f>
        <v>#REF!</v>
      </c>
      <c r="L393" s="36" t="e">
        <f>SUMIFS(СВЦЭМ!#REF!,СВЦЭМ!$A$40:$A$783,$A393,СВЦЭМ!$B$39:$B$782,L$367)+'СЕТ СН'!$F$16</f>
        <v>#REF!</v>
      </c>
      <c r="M393" s="36" t="e">
        <f>SUMIFS(СВЦЭМ!#REF!,СВЦЭМ!$A$40:$A$783,$A393,СВЦЭМ!$B$39:$B$782,M$367)+'СЕТ СН'!$F$16</f>
        <v>#REF!</v>
      </c>
      <c r="N393" s="36" t="e">
        <f>SUMIFS(СВЦЭМ!#REF!,СВЦЭМ!$A$40:$A$783,$A393,СВЦЭМ!$B$39:$B$782,N$367)+'СЕТ СН'!$F$16</f>
        <v>#REF!</v>
      </c>
      <c r="O393" s="36" t="e">
        <f>SUMIFS(СВЦЭМ!#REF!,СВЦЭМ!$A$40:$A$783,$A393,СВЦЭМ!$B$39:$B$782,O$367)+'СЕТ СН'!$F$16</f>
        <v>#REF!</v>
      </c>
      <c r="P393" s="36" t="e">
        <f>SUMIFS(СВЦЭМ!#REF!,СВЦЭМ!$A$40:$A$783,$A393,СВЦЭМ!$B$39:$B$782,P$367)+'СЕТ СН'!$F$16</f>
        <v>#REF!</v>
      </c>
      <c r="Q393" s="36" t="e">
        <f>SUMIFS(СВЦЭМ!#REF!,СВЦЭМ!$A$40:$A$783,$A393,СВЦЭМ!$B$39:$B$782,Q$367)+'СЕТ СН'!$F$16</f>
        <v>#REF!</v>
      </c>
      <c r="R393" s="36" t="e">
        <f>SUMIFS(СВЦЭМ!#REF!,СВЦЭМ!$A$40:$A$783,$A393,СВЦЭМ!$B$39:$B$782,R$367)+'СЕТ СН'!$F$16</f>
        <v>#REF!</v>
      </c>
      <c r="S393" s="36" t="e">
        <f>SUMIFS(СВЦЭМ!#REF!,СВЦЭМ!$A$40:$A$783,$A393,СВЦЭМ!$B$39:$B$782,S$367)+'СЕТ СН'!$F$16</f>
        <v>#REF!</v>
      </c>
      <c r="T393" s="36" t="e">
        <f>SUMIFS(СВЦЭМ!#REF!,СВЦЭМ!$A$40:$A$783,$A393,СВЦЭМ!$B$39:$B$782,T$367)+'СЕТ СН'!$F$16</f>
        <v>#REF!</v>
      </c>
      <c r="U393" s="36" t="e">
        <f>SUMIFS(СВЦЭМ!#REF!,СВЦЭМ!$A$40:$A$783,$A393,СВЦЭМ!$B$39:$B$782,U$367)+'СЕТ СН'!$F$16</f>
        <v>#REF!</v>
      </c>
      <c r="V393" s="36" t="e">
        <f>SUMIFS(СВЦЭМ!#REF!,СВЦЭМ!$A$40:$A$783,$A393,СВЦЭМ!$B$39:$B$782,V$367)+'СЕТ СН'!$F$16</f>
        <v>#REF!</v>
      </c>
      <c r="W393" s="36" t="e">
        <f>SUMIFS(СВЦЭМ!#REF!,СВЦЭМ!$A$40:$A$783,$A393,СВЦЭМ!$B$39:$B$782,W$367)+'СЕТ СН'!$F$16</f>
        <v>#REF!</v>
      </c>
      <c r="X393" s="36" t="e">
        <f>SUMIFS(СВЦЭМ!#REF!,СВЦЭМ!$A$40:$A$783,$A393,СВЦЭМ!$B$39:$B$782,X$367)+'СЕТ СН'!$F$16</f>
        <v>#REF!</v>
      </c>
      <c r="Y393" s="36" t="e">
        <f>SUMIFS(СВЦЭМ!#REF!,СВЦЭМ!$A$40:$A$783,$A393,СВЦЭМ!$B$39:$B$782,Y$367)+'СЕТ СН'!$F$16</f>
        <v>#REF!</v>
      </c>
    </row>
    <row r="394" spans="1:26" ht="15.75" hidden="1" x14ac:dyDescent="0.2">
      <c r="A394" s="35">
        <f t="shared" si="10"/>
        <v>44313</v>
      </c>
      <c r="B394" s="36" t="e">
        <f>SUMIFS(СВЦЭМ!#REF!,СВЦЭМ!$A$40:$A$783,$A394,СВЦЭМ!$B$39:$B$782,B$367)+'СЕТ СН'!$F$16</f>
        <v>#REF!</v>
      </c>
      <c r="C394" s="36" t="e">
        <f>SUMIFS(СВЦЭМ!#REF!,СВЦЭМ!$A$40:$A$783,$A394,СВЦЭМ!$B$39:$B$782,C$367)+'СЕТ СН'!$F$16</f>
        <v>#REF!</v>
      </c>
      <c r="D394" s="36" t="e">
        <f>SUMIFS(СВЦЭМ!#REF!,СВЦЭМ!$A$40:$A$783,$A394,СВЦЭМ!$B$39:$B$782,D$367)+'СЕТ СН'!$F$16</f>
        <v>#REF!</v>
      </c>
      <c r="E394" s="36" t="e">
        <f>SUMIFS(СВЦЭМ!#REF!,СВЦЭМ!$A$40:$A$783,$A394,СВЦЭМ!$B$39:$B$782,E$367)+'СЕТ СН'!$F$16</f>
        <v>#REF!</v>
      </c>
      <c r="F394" s="36" t="e">
        <f>SUMIFS(СВЦЭМ!#REF!,СВЦЭМ!$A$40:$A$783,$A394,СВЦЭМ!$B$39:$B$782,F$367)+'СЕТ СН'!$F$16</f>
        <v>#REF!</v>
      </c>
      <c r="G394" s="36" t="e">
        <f>SUMIFS(СВЦЭМ!#REF!,СВЦЭМ!$A$40:$A$783,$A394,СВЦЭМ!$B$39:$B$782,G$367)+'СЕТ СН'!$F$16</f>
        <v>#REF!</v>
      </c>
      <c r="H394" s="36" t="e">
        <f>SUMIFS(СВЦЭМ!#REF!,СВЦЭМ!$A$40:$A$783,$A394,СВЦЭМ!$B$39:$B$782,H$367)+'СЕТ СН'!$F$16</f>
        <v>#REF!</v>
      </c>
      <c r="I394" s="36" t="e">
        <f>SUMIFS(СВЦЭМ!#REF!,СВЦЭМ!$A$40:$A$783,$A394,СВЦЭМ!$B$39:$B$782,I$367)+'СЕТ СН'!$F$16</f>
        <v>#REF!</v>
      </c>
      <c r="J394" s="36" t="e">
        <f>SUMIFS(СВЦЭМ!#REF!,СВЦЭМ!$A$40:$A$783,$A394,СВЦЭМ!$B$39:$B$782,J$367)+'СЕТ СН'!$F$16</f>
        <v>#REF!</v>
      </c>
      <c r="K394" s="36" t="e">
        <f>SUMIFS(СВЦЭМ!#REF!,СВЦЭМ!$A$40:$A$783,$A394,СВЦЭМ!$B$39:$B$782,K$367)+'СЕТ СН'!$F$16</f>
        <v>#REF!</v>
      </c>
      <c r="L394" s="36" t="e">
        <f>SUMIFS(СВЦЭМ!#REF!,СВЦЭМ!$A$40:$A$783,$A394,СВЦЭМ!$B$39:$B$782,L$367)+'СЕТ СН'!$F$16</f>
        <v>#REF!</v>
      </c>
      <c r="M394" s="36" t="e">
        <f>SUMIFS(СВЦЭМ!#REF!,СВЦЭМ!$A$40:$A$783,$A394,СВЦЭМ!$B$39:$B$782,M$367)+'СЕТ СН'!$F$16</f>
        <v>#REF!</v>
      </c>
      <c r="N394" s="36" t="e">
        <f>SUMIFS(СВЦЭМ!#REF!,СВЦЭМ!$A$40:$A$783,$A394,СВЦЭМ!$B$39:$B$782,N$367)+'СЕТ СН'!$F$16</f>
        <v>#REF!</v>
      </c>
      <c r="O394" s="36" t="e">
        <f>SUMIFS(СВЦЭМ!#REF!,СВЦЭМ!$A$40:$A$783,$A394,СВЦЭМ!$B$39:$B$782,O$367)+'СЕТ СН'!$F$16</f>
        <v>#REF!</v>
      </c>
      <c r="P394" s="36" t="e">
        <f>SUMIFS(СВЦЭМ!#REF!,СВЦЭМ!$A$40:$A$783,$A394,СВЦЭМ!$B$39:$B$782,P$367)+'СЕТ СН'!$F$16</f>
        <v>#REF!</v>
      </c>
      <c r="Q394" s="36" t="e">
        <f>SUMIFS(СВЦЭМ!#REF!,СВЦЭМ!$A$40:$A$783,$A394,СВЦЭМ!$B$39:$B$782,Q$367)+'СЕТ СН'!$F$16</f>
        <v>#REF!</v>
      </c>
      <c r="R394" s="36" t="e">
        <f>SUMIFS(СВЦЭМ!#REF!,СВЦЭМ!$A$40:$A$783,$A394,СВЦЭМ!$B$39:$B$782,R$367)+'СЕТ СН'!$F$16</f>
        <v>#REF!</v>
      </c>
      <c r="S394" s="36" t="e">
        <f>SUMIFS(СВЦЭМ!#REF!,СВЦЭМ!$A$40:$A$783,$A394,СВЦЭМ!$B$39:$B$782,S$367)+'СЕТ СН'!$F$16</f>
        <v>#REF!</v>
      </c>
      <c r="T394" s="36" t="e">
        <f>SUMIFS(СВЦЭМ!#REF!,СВЦЭМ!$A$40:$A$783,$A394,СВЦЭМ!$B$39:$B$782,T$367)+'СЕТ СН'!$F$16</f>
        <v>#REF!</v>
      </c>
      <c r="U394" s="36" t="e">
        <f>SUMIFS(СВЦЭМ!#REF!,СВЦЭМ!$A$40:$A$783,$A394,СВЦЭМ!$B$39:$B$782,U$367)+'СЕТ СН'!$F$16</f>
        <v>#REF!</v>
      </c>
      <c r="V394" s="36" t="e">
        <f>SUMIFS(СВЦЭМ!#REF!,СВЦЭМ!$A$40:$A$783,$A394,СВЦЭМ!$B$39:$B$782,V$367)+'СЕТ СН'!$F$16</f>
        <v>#REF!</v>
      </c>
      <c r="W394" s="36" t="e">
        <f>SUMIFS(СВЦЭМ!#REF!,СВЦЭМ!$A$40:$A$783,$A394,СВЦЭМ!$B$39:$B$782,W$367)+'СЕТ СН'!$F$16</f>
        <v>#REF!</v>
      </c>
      <c r="X394" s="36" t="e">
        <f>SUMIFS(СВЦЭМ!#REF!,СВЦЭМ!$A$40:$A$783,$A394,СВЦЭМ!$B$39:$B$782,X$367)+'СЕТ СН'!$F$16</f>
        <v>#REF!</v>
      </c>
      <c r="Y394" s="36" t="e">
        <f>SUMIFS(СВЦЭМ!#REF!,СВЦЭМ!$A$40:$A$783,$A394,СВЦЭМ!$B$39:$B$782,Y$367)+'СЕТ СН'!$F$16</f>
        <v>#REF!</v>
      </c>
    </row>
    <row r="395" spans="1:26" ht="15.75" hidden="1" x14ac:dyDescent="0.2">
      <c r="A395" s="35">
        <f t="shared" si="10"/>
        <v>44314</v>
      </c>
      <c r="B395" s="36" t="e">
        <f>SUMIFS(СВЦЭМ!#REF!,СВЦЭМ!$A$40:$A$783,$A395,СВЦЭМ!$B$39:$B$782,B$367)+'СЕТ СН'!$F$16</f>
        <v>#REF!</v>
      </c>
      <c r="C395" s="36" t="e">
        <f>SUMIFS(СВЦЭМ!#REF!,СВЦЭМ!$A$40:$A$783,$A395,СВЦЭМ!$B$39:$B$782,C$367)+'СЕТ СН'!$F$16</f>
        <v>#REF!</v>
      </c>
      <c r="D395" s="36" t="e">
        <f>SUMIFS(СВЦЭМ!#REF!,СВЦЭМ!$A$40:$A$783,$A395,СВЦЭМ!$B$39:$B$782,D$367)+'СЕТ СН'!$F$16</f>
        <v>#REF!</v>
      </c>
      <c r="E395" s="36" t="e">
        <f>SUMIFS(СВЦЭМ!#REF!,СВЦЭМ!$A$40:$A$783,$A395,СВЦЭМ!$B$39:$B$782,E$367)+'СЕТ СН'!$F$16</f>
        <v>#REF!</v>
      </c>
      <c r="F395" s="36" t="e">
        <f>SUMIFS(СВЦЭМ!#REF!,СВЦЭМ!$A$40:$A$783,$A395,СВЦЭМ!$B$39:$B$782,F$367)+'СЕТ СН'!$F$16</f>
        <v>#REF!</v>
      </c>
      <c r="G395" s="36" t="e">
        <f>SUMIFS(СВЦЭМ!#REF!,СВЦЭМ!$A$40:$A$783,$A395,СВЦЭМ!$B$39:$B$782,G$367)+'СЕТ СН'!$F$16</f>
        <v>#REF!</v>
      </c>
      <c r="H395" s="36" t="e">
        <f>SUMIFS(СВЦЭМ!#REF!,СВЦЭМ!$A$40:$A$783,$A395,СВЦЭМ!$B$39:$B$782,H$367)+'СЕТ СН'!$F$16</f>
        <v>#REF!</v>
      </c>
      <c r="I395" s="36" t="e">
        <f>SUMIFS(СВЦЭМ!#REF!,СВЦЭМ!$A$40:$A$783,$A395,СВЦЭМ!$B$39:$B$782,I$367)+'СЕТ СН'!$F$16</f>
        <v>#REF!</v>
      </c>
      <c r="J395" s="36" t="e">
        <f>SUMIFS(СВЦЭМ!#REF!,СВЦЭМ!$A$40:$A$783,$A395,СВЦЭМ!$B$39:$B$782,J$367)+'СЕТ СН'!$F$16</f>
        <v>#REF!</v>
      </c>
      <c r="K395" s="36" t="e">
        <f>SUMIFS(СВЦЭМ!#REF!,СВЦЭМ!$A$40:$A$783,$A395,СВЦЭМ!$B$39:$B$782,K$367)+'СЕТ СН'!$F$16</f>
        <v>#REF!</v>
      </c>
      <c r="L395" s="36" t="e">
        <f>SUMIFS(СВЦЭМ!#REF!,СВЦЭМ!$A$40:$A$783,$A395,СВЦЭМ!$B$39:$B$782,L$367)+'СЕТ СН'!$F$16</f>
        <v>#REF!</v>
      </c>
      <c r="M395" s="36" t="e">
        <f>SUMIFS(СВЦЭМ!#REF!,СВЦЭМ!$A$40:$A$783,$A395,СВЦЭМ!$B$39:$B$782,M$367)+'СЕТ СН'!$F$16</f>
        <v>#REF!</v>
      </c>
      <c r="N395" s="36" t="e">
        <f>SUMIFS(СВЦЭМ!#REF!,СВЦЭМ!$A$40:$A$783,$A395,СВЦЭМ!$B$39:$B$782,N$367)+'СЕТ СН'!$F$16</f>
        <v>#REF!</v>
      </c>
      <c r="O395" s="36" t="e">
        <f>SUMIFS(СВЦЭМ!#REF!,СВЦЭМ!$A$40:$A$783,$A395,СВЦЭМ!$B$39:$B$782,O$367)+'СЕТ СН'!$F$16</f>
        <v>#REF!</v>
      </c>
      <c r="P395" s="36" t="e">
        <f>SUMIFS(СВЦЭМ!#REF!,СВЦЭМ!$A$40:$A$783,$A395,СВЦЭМ!$B$39:$B$782,P$367)+'СЕТ СН'!$F$16</f>
        <v>#REF!</v>
      </c>
      <c r="Q395" s="36" t="e">
        <f>SUMIFS(СВЦЭМ!#REF!,СВЦЭМ!$A$40:$A$783,$A395,СВЦЭМ!$B$39:$B$782,Q$367)+'СЕТ СН'!$F$16</f>
        <v>#REF!</v>
      </c>
      <c r="R395" s="36" t="e">
        <f>SUMIFS(СВЦЭМ!#REF!,СВЦЭМ!$A$40:$A$783,$A395,СВЦЭМ!$B$39:$B$782,R$367)+'СЕТ СН'!$F$16</f>
        <v>#REF!</v>
      </c>
      <c r="S395" s="36" t="e">
        <f>SUMIFS(СВЦЭМ!#REF!,СВЦЭМ!$A$40:$A$783,$A395,СВЦЭМ!$B$39:$B$782,S$367)+'СЕТ СН'!$F$16</f>
        <v>#REF!</v>
      </c>
      <c r="T395" s="36" t="e">
        <f>SUMIFS(СВЦЭМ!#REF!,СВЦЭМ!$A$40:$A$783,$A395,СВЦЭМ!$B$39:$B$782,T$367)+'СЕТ СН'!$F$16</f>
        <v>#REF!</v>
      </c>
      <c r="U395" s="36" t="e">
        <f>SUMIFS(СВЦЭМ!#REF!,СВЦЭМ!$A$40:$A$783,$A395,СВЦЭМ!$B$39:$B$782,U$367)+'СЕТ СН'!$F$16</f>
        <v>#REF!</v>
      </c>
      <c r="V395" s="36" t="e">
        <f>SUMIFS(СВЦЭМ!#REF!,СВЦЭМ!$A$40:$A$783,$A395,СВЦЭМ!$B$39:$B$782,V$367)+'СЕТ СН'!$F$16</f>
        <v>#REF!</v>
      </c>
      <c r="W395" s="36" t="e">
        <f>SUMIFS(СВЦЭМ!#REF!,СВЦЭМ!$A$40:$A$783,$A395,СВЦЭМ!$B$39:$B$782,W$367)+'СЕТ СН'!$F$16</f>
        <v>#REF!</v>
      </c>
      <c r="X395" s="36" t="e">
        <f>SUMIFS(СВЦЭМ!#REF!,СВЦЭМ!$A$40:$A$783,$A395,СВЦЭМ!$B$39:$B$782,X$367)+'СЕТ СН'!$F$16</f>
        <v>#REF!</v>
      </c>
      <c r="Y395" s="36" t="e">
        <f>SUMIFS(СВЦЭМ!#REF!,СВЦЭМ!$A$40:$A$783,$A395,СВЦЭМ!$B$39:$B$782,Y$367)+'СЕТ СН'!$F$16</f>
        <v>#REF!</v>
      </c>
    </row>
    <row r="396" spans="1:26" ht="15.75" hidden="1" x14ac:dyDescent="0.2">
      <c r="A396" s="35">
        <f t="shared" si="10"/>
        <v>44315</v>
      </c>
      <c r="B396" s="36" t="e">
        <f>SUMIFS(СВЦЭМ!#REF!,СВЦЭМ!$A$40:$A$783,$A396,СВЦЭМ!$B$39:$B$782,B$367)+'СЕТ СН'!$F$16</f>
        <v>#REF!</v>
      </c>
      <c r="C396" s="36" t="e">
        <f>SUMIFS(СВЦЭМ!#REF!,СВЦЭМ!$A$40:$A$783,$A396,СВЦЭМ!$B$39:$B$782,C$367)+'СЕТ СН'!$F$16</f>
        <v>#REF!</v>
      </c>
      <c r="D396" s="36" t="e">
        <f>SUMIFS(СВЦЭМ!#REF!,СВЦЭМ!$A$40:$A$783,$A396,СВЦЭМ!$B$39:$B$782,D$367)+'СЕТ СН'!$F$16</f>
        <v>#REF!</v>
      </c>
      <c r="E396" s="36" t="e">
        <f>SUMIFS(СВЦЭМ!#REF!,СВЦЭМ!$A$40:$A$783,$A396,СВЦЭМ!$B$39:$B$782,E$367)+'СЕТ СН'!$F$16</f>
        <v>#REF!</v>
      </c>
      <c r="F396" s="36" t="e">
        <f>SUMIFS(СВЦЭМ!#REF!,СВЦЭМ!$A$40:$A$783,$A396,СВЦЭМ!$B$39:$B$782,F$367)+'СЕТ СН'!$F$16</f>
        <v>#REF!</v>
      </c>
      <c r="G396" s="36" t="e">
        <f>SUMIFS(СВЦЭМ!#REF!,СВЦЭМ!$A$40:$A$783,$A396,СВЦЭМ!$B$39:$B$782,G$367)+'СЕТ СН'!$F$16</f>
        <v>#REF!</v>
      </c>
      <c r="H396" s="36" t="e">
        <f>SUMIFS(СВЦЭМ!#REF!,СВЦЭМ!$A$40:$A$783,$A396,СВЦЭМ!$B$39:$B$782,H$367)+'СЕТ СН'!$F$16</f>
        <v>#REF!</v>
      </c>
      <c r="I396" s="36" t="e">
        <f>SUMIFS(СВЦЭМ!#REF!,СВЦЭМ!$A$40:$A$783,$A396,СВЦЭМ!$B$39:$B$782,I$367)+'СЕТ СН'!$F$16</f>
        <v>#REF!</v>
      </c>
      <c r="J396" s="36" t="e">
        <f>SUMIFS(СВЦЭМ!#REF!,СВЦЭМ!$A$40:$A$783,$A396,СВЦЭМ!$B$39:$B$782,J$367)+'СЕТ СН'!$F$16</f>
        <v>#REF!</v>
      </c>
      <c r="K396" s="36" t="e">
        <f>SUMIFS(СВЦЭМ!#REF!,СВЦЭМ!$A$40:$A$783,$A396,СВЦЭМ!$B$39:$B$782,K$367)+'СЕТ СН'!$F$16</f>
        <v>#REF!</v>
      </c>
      <c r="L396" s="36" t="e">
        <f>SUMIFS(СВЦЭМ!#REF!,СВЦЭМ!$A$40:$A$783,$A396,СВЦЭМ!$B$39:$B$782,L$367)+'СЕТ СН'!$F$16</f>
        <v>#REF!</v>
      </c>
      <c r="M396" s="36" t="e">
        <f>SUMIFS(СВЦЭМ!#REF!,СВЦЭМ!$A$40:$A$783,$A396,СВЦЭМ!$B$39:$B$782,M$367)+'СЕТ СН'!$F$16</f>
        <v>#REF!</v>
      </c>
      <c r="N396" s="36" t="e">
        <f>SUMIFS(СВЦЭМ!#REF!,СВЦЭМ!$A$40:$A$783,$A396,СВЦЭМ!$B$39:$B$782,N$367)+'СЕТ СН'!$F$16</f>
        <v>#REF!</v>
      </c>
      <c r="O396" s="36" t="e">
        <f>SUMIFS(СВЦЭМ!#REF!,СВЦЭМ!$A$40:$A$783,$A396,СВЦЭМ!$B$39:$B$782,O$367)+'СЕТ СН'!$F$16</f>
        <v>#REF!</v>
      </c>
      <c r="P396" s="36" t="e">
        <f>SUMIFS(СВЦЭМ!#REF!,СВЦЭМ!$A$40:$A$783,$A396,СВЦЭМ!$B$39:$B$782,P$367)+'СЕТ СН'!$F$16</f>
        <v>#REF!</v>
      </c>
      <c r="Q396" s="36" t="e">
        <f>SUMIFS(СВЦЭМ!#REF!,СВЦЭМ!$A$40:$A$783,$A396,СВЦЭМ!$B$39:$B$782,Q$367)+'СЕТ СН'!$F$16</f>
        <v>#REF!</v>
      </c>
      <c r="R396" s="36" t="e">
        <f>SUMIFS(СВЦЭМ!#REF!,СВЦЭМ!$A$40:$A$783,$A396,СВЦЭМ!$B$39:$B$782,R$367)+'СЕТ СН'!$F$16</f>
        <v>#REF!</v>
      </c>
      <c r="S396" s="36" t="e">
        <f>SUMIFS(СВЦЭМ!#REF!,СВЦЭМ!$A$40:$A$783,$A396,СВЦЭМ!$B$39:$B$782,S$367)+'СЕТ СН'!$F$16</f>
        <v>#REF!</v>
      </c>
      <c r="T396" s="36" t="e">
        <f>SUMIFS(СВЦЭМ!#REF!,СВЦЭМ!$A$40:$A$783,$A396,СВЦЭМ!$B$39:$B$782,T$367)+'СЕТ СН'!$F$16</f>
        <v>#REF!</v>
      </c>
      <c r="U396" s="36" t="e">
        <f>SUMIFS(СВЦЭМ!#REF!,СВЦЭМ!$A$40:$A$783,$A396,СВЦЭМ!$B$39:$B$782,U$367)+'СЕТ СН'!$F$16</f>
        <v>#REF!</v>
      </c>
      <c r="V396" s="36" t="e">
        <f>SUMIFS(СВЦЭМ!#REF!,СВЦЭМ!$A$40:$A$783,$A396,СВЦЭМ!$B$39:$B$782,V$367)+'СЕТ СН'!$F$16</f>
        <v>#REF!</v>
      </c>
      <c r="W396" s="36" t="e">
        <f>SUMIFS(СВЦЭМ!#REF!,СВЦЭМ!$A$40:$A$783,$A396,СВЦЭМ!$B$39:$B$782,W$367)+'СЕТ СН'!$F$16</f>
        <v>#REF!</v>
      </c>
      <c r="X396" s="36" t="e">
        <f>SUMIFS(СВЦЭМ!#REF!,СВЦЭМ!$A$40:$A$783,$A396,СВЦЭМ!$B$39:$B$782,X$367)+'СЕТ СН'!$F$16</f>
        <v>#REF!</v>
      </c>
      <c r="Y396" s="36" t="e">
        <f>SUMIFS(СВЦЭМ!#REF!,СВЦЭМ!$A$40:$A$783,$A396,СВЦЭМ!$B$39:$B$782,Y$367)+'СЕТ СН'!$F$16</f>
        <v>#REF!</v>
      </c>
    </row>
    <row r="397" spans="1:26" ht="15.75" hidden="1" x14ac:dyDescent="0.2">
      <c r="A397" s="35">
        <f t="shared" si="10"/>
        <v>44316</v>
      </c>
      <c r="B397" s="36" t="e">
        <f>SUMIFS(СВЦЭМ!#REF!,СВЦЭМ!$A$40:$A$783,$A397,СВЦЭМ!$B$39:$B$782,B$367)+'СЕТ СН'!$F$16</f>
        <v>#REF!</v>
      </c>
      <c r="C397" s="36" t="e">
        <f>SUMIFS(СВЦЭМ!#REF!,СВЦЭМ!$A$40:$A$783,$A397,СВЦЭМ!$B$39:$B$782,C$367)+'СЕТ СН'!$F$16</f>
        <v>#REF!</v>
      </c>
      <c r="D397" s="36" t="e">
        <f>SUMIFS(СВЦЭМ!#REF!,СВЦЭМ!$A$40:$A$783,$A397,СВЦЭМ!$B$39:$B$782,D$367)+'СЕТ СН'!$F$16</f>
        <v>#REF!</v>
      </c>
      <c r="E397" s="36" t="e">
        <f>SUMIFS(СВЦЭМ!#REF!,СВЦЭМ!$A$40:$A$783,$A397,СВЦЭМ!$B$39:$B$782,E$367)+'СЕТ СН'!$F$16</f>
        <v>#REF!</v>
      </c>
      <c r="F397" s="36" t="e">
        <f>SUMIFS(СВЦЭМ!#REF!,СВЦЭМ!$A$40:$A$783,$A397,СВЦЭМ!$B$39:$B$782,F$367)+'СЕТ СН'!$F$16</f>
        <v>#REF!</v>
      </c>
      <c r="G397" s="36" t="e">
        <f>SUMIFS(СВЦЭМ!#REF!,СВЦЭМ!$A$40:$A$783,$A397,СВЦЭМ!$B$39:$B$782,G$367)+'СЕТ СН'!$F$16</f>
        <v>#REF!</v>
      </c>
      <c r="H397" s="36" t="e">
        <f>SUMIFS(СВЦЭМ!#REF!,СВЦЭМ!$A$40:$A$783,$A397,СВЦЭМ!$B$39:$B$782,H$367)+'СЕТ СН'!$F$16</f>
        <v>#REF!</v>
      </c>
      <c r="I397" s="36" t="e">
        <f>SUMIFS(СВЦЭМ!#REF!,СВЦЭМ!$A$40:$A$783,$A397,СВЦЭМ!$B$39:$B$782,I$367)+'СЕТ СН'!$F$16</f>
        <v>#REF!</v>
      </c>
      <c r="J397" s="36" t="e">
        <f>SUMIFS(СВЦЭМ!#REF!,СВЦЭМ!$A$40:$A$783,$A397,СВЦЭМ!$B$39:$B$782,J$367)+'СЕТ СН'!$F$16</f>
        <v>#REF!</v>
      </c>
      <c r="K397" s="36" t="e">
        <f>SUMIFS(СВЦЭМ!#REF!,СВЦЭМ!$A$40:$A$783,$A397,СВЦЭМ!$B$39:$B$782,K$367)+'СЕТ СН'!$F$16</f>
        <v>#REF!</v>
      </c>
      <c r="L397" s="36" t="e">
        <f>SUMIFS(СВЦЭМ!#REF!,СВЦЭМ!$A$40:$A$783,$A397,СВЦЭМ!$B$39:$B$782,L$367)+'СЕТ СН'!$F$16</f>
        <v>#REF!</v>
      </c>
      <c r="M397" s="36" t="e">
        <f>SUMIFS(СВЦЭМ!#REF!,СВЦЭМ!$A$40:$A$783,$A397,СВЦЭМ!$B$39:$B$782,M$367)+'СЕТ СН'!$F$16</f>
        <v>#REF!</v>
      </c>
      <c r="N397" s="36" t="e">
        <f>SUMIFS(СВЦЭМ!#REF!,СВЦЭМ!$A$40:$A$783,$A397,СВЦЭМ!$B$39:$B$782,N$367)+'СЕТ СН'!$F$16</f>
        <v>#REF!</v>
      </c>
      <c r="O397" s="36" t="e">
        <f>SUMIFS(СВЦЭМ!#REF!,СВЦЭМ!$A$40:$A$783,$A397,СВЦЭМ!$B$39:$B$782,O$367)+'СЕТ СН'!$F$16</f>
        <v>#REF!</v>
      </c>
      <c r="P397" s="36" t="e">
        <f>SUMIFS(СВЦЭМ!#REF!,СВЦЭМ!$A$40:$A$783,$A397,СВЦЭМ!$B$39:$B$782,P$367)+'СЕТ СН'!$F$16</f>
        <v>#REF!</v>
      </c>
      <c r="Q397" s="36" t="e">
        <f>SUMIFS(СВЦЭМ!#REF!,СВЦЭМ!$A$40:$A$783,$A397,СВЦЭМ!$B$39:$B$782,Q$367)+'СЕТ СН'!$F$16</f>
        <v>#REF!</v>
      </c>
      <c r="R397" s="36" t="e">
        <f>SUMIFS(СВЦЭМ!#REF!,СВЦЭМ!$A$40:$A$783,$A397,СВЦЭМ!$B$39:$B$782,R$367)+'СЕТ СН'!$F$16</f>
        <v>#REF!</v>
      </c>
      <c r="S397" s="36" t="e">
        <f>SUMIFS(СВЦЭМ!#REF!,СВЦЭМ!$A$40:$A$783,$A397,СВЦЭМ!$B$39:$B$782,S$367)+'СЕТ СН'!$F$16</f>
        <v>#REF!</v>
      </c>
      <c r="T397" s="36" t="e">
        <f>SUMIFS(СВЦЭМ!#REF!,СВЦЭМ!$A$40:$A$783,$A397,СВЦЭМ!$B$39:$B$782,T$367)+'СЕТ СН'!$F$16</f>
        <v>#REF!</v>
      </c>
      <c r="U397" s="36" t="e">
        <f>SUMIFS(СВЦЭМ!#REF!,СВЦЭМ!$A$40:$A$783,$A397,СВЦЭМ!$B$39:$B$782,U$367)+'СЕТ СН'!$F$16</f>
        <v>#REF!</v>
      </c>
      <c r="V397" s="36" t="e">
        <f>SUMIFS(СВЦЭМ!#REF!,СВЦЭМ!$A$40:$A$783,$A397,СВЦЭМ!$B$39:$B$782,V$367)+'СЕТ СН'!$F$16</f>
        <v>#REF!</v>
      </c>
      <c r="W397" s="36" t="e">
        <f>SUMIFS(СВЦЭМ!#REF!,СВЦЭМ!$A$40:$A$783,$A397,СВЦЭМ!$B$39:$B$782,W$367)+'СЕТ СН'!$F$16</f>
        <v>#REF!</v>
      </c>
      <c r="X397" s="36" t="e">
        <f>SUMIFS(СВЦЭМ!#REF!,СВЦЭМ!$A$40:$A$783,$A397,СВЦЭМ!$B$39:$B$782,X$367)+'СЕТ СН'!$F$16</f>
        <v>#REF!</v>
      </c>
      <c r="Y397" s="36" t="e">
        <f>SUMIFS(СВЦЭМ!#REF!,СВЦЭМ!$A$40:$A$783,$A397,СВЦЭМ!$B$39:$B$782,Y$367)+'СЕТ СН'!$F$16</f>
        <v>#REF!</v>
      </c>
    </row>
    <row r="398" spans="1:26" ht="15.75" hidden="1" x14ac:dyDescent="0.2">
      <c r="A398" s="35">
        <f t="shared" si="10"/>
        <v>44317</v>
      </c>
      <c r="B398" s="36" t="e">
        <f>SUMIFS(СВЦЭМ!#REF!,СВЦЭМ!$A$40:$A$783,$A398,СВЦЭМ!$B$39:$B$782,B$367)+'СЕТ СН'!$F$16</f>
        <v>#REF!</v>
      </c>
      <c r="C398" s="36" t="e">
        <f>SUMIFS(СВЦЭМ!#REF!,СВЦЭМ!$A$40:$A$783,$A398,СВЦЭМ!$B$39:$B$782,C$367)+'СЕТ СН'!$F$16</f>
        <v>#REF!</v>
      </c>
      <c r="D398" s="36" t="e">
        <f>SUMIFS(СВЦЭМ!#REF!,СВЦЭМ!$A$40:$A$783,$A398,СВЦЭМ!$B$39:$B$782,D$367)+'СЕТ СН'!$F$16</f>
        <v>#REF!</v>
      </c>
      <c r="E398" s="36" t="e">
        <f>SUMIFS(СВЦЭМ!#REF!,СВЦЭМ!$A$40:$A$783,$A398,СВЦЭМ!$B$39:$B$782,E$367)+'СЕТ СН'!$F$16</f>
        <v>#REF!</v>
      </c>
      <c r="F398" s="36" t="e">
        <f>SUMIFS(СВЦЭМ!#REF!,СВЦЭМ!$A$40:$A$783,$A398,СВЦЭМ!$B$39:$B$782,F$367)+'СЕТ СН'!$F$16</f>
        <v>#REF!</v>
      </c>
      <c r="G398" s="36" t="e">
        <f>SUMIFS(СВЦЭМ!#REF!,СВЦЭМ!$A$40:$A$783,$A398,СВЦЭМ!$B$39:$B$782,G$367)+'СЕТ СН'!$F$16</f>
        <v>#REF!</v>
      </c>
      <c r="H398" s="36" t="e">
        <f>SUMIFS(СВЦЭМ!#REF!,СВЦЭМ!$A$40:$A$783,$A398,СВЦЭМ!$B$39:$B$782,H$367)+'СЕТ СН'!$F$16</f>
        <v>#REF!</v>
      </c>
      <c r="I398" s="36" t="e">
        <f>SUMIFS(СВЦЭМ!#REF!,СВЦЭМ!$A$40:$A$783,$A398,СВЦЭМ!$B$39:$B$782,I$367)+'СЕТ СН'!$F$16</f>
        <v>#REF!</v>
      </c>
      <c r="J398" s="36" t="e">
        <f>SUMIFS(СВЦЭМ!#REF!,СВЦЭМ!$A$40:$A$783,$A398,СВЦЭМ!$B$39:$B$782,J$367)+'СЕТ СН'!$F$16</f>
        <v>#REF!</v>
      </c>
      <c r="K398" s="36" t="e">
        <f>SUMIFS(СВЦЭМ!#REF!,СВЦЭМ!$A$40:$A$783,$A398,СВЦЭМ!$B$39:$B$782,K$367)+'СЕТ СН'!$F$16</f>
        <v>#REF!</v>
      </c>
      <c r="L398" s="36" t="e">
        <f>SUMIFS(СВЦЭМ!#REF!,СВЦЭМ!$A$40:$A$783,$A398,СВЦЭМ!$B$39:$B$782,L$367)+'СЕТ СН'!$F$16</f>
        <v>#REF!</v>
      </c>
      <c r="M398" s="36" t="e">
        <f>SUMIFS(СВЦЭМ!#REF!,СВЦЭМ!$A$40:$A$783,$A398,СВЦЭМ!$B$39:$B$782,M$367)+'СЕТ СН'!$F$16</f>
        <v>#REF!</v>
      </c>
      <c r="N398" s="36" t="e">
        <f>SUMIFS(СВЦЭМ!#REF!,СВЦЭМ!$A$40:$A$783,$A398,СВЦЭМ!$B$39:$B$782,N$367)+'СЕТ СН'!$F$16</f>
        <v>#REF!</v>
      </c>
      <c r="O398" s="36" t="e">
        <f>SUMIFS(СВЦЭМ!#REF!,СВЦЭМ!$A$40:$A$783,$A398,СВЦЭМ!$B$39:$B$782,O$367)+'СЕТ СН'!$F$16</f>
        <v>#REF!</v>
      </c>
      <c r="P398" s="36" t="e">
        <f>SUMIFS(СВЦЭМ!#REF!,СВЦЭМ!$A$40:$A$783,$A398,СВЦЭМ!$B$39:$B$782,P$367)+'СЕТ СН'!$F$16</f>
        <v>#REF!</v>
      </c>
      <c r="Q398" s="36" t="e">
        <f>SUMIFS(СВЦЭМ!#REF!,СВЦЭМ!$A$40:$A$783,$A398,СВЦЭМ!$B$39:$B$782,Q$367)+'СЕТ СН'!$F$16</f>
        <v>#REF!</v>
      </c>
      <c r="R398" s="36" t="e">
        <f>SUMIFS(СВЦЭМ!#REF!,СВЦЭМ!$A$40:$A$783,$A398,СВЦЭМ!$B$39:$B$782,R$367)+'СЕТ СН'!$F$16</f>
        <v>#REF!</v>
      </c>
      <c r="S398" s="36" t="e">
        <f>SUMIFS(СВЦЭМ!#REF!,СВЦЭМ!$A$40:$A$783,$A398,СВЦЭМ!$B$39:$B$782,S$367)+'СЕТ СН'!$F$16</f>
        <v>#REF!</v>
      </c>
      <c r="T398" s="36" t="e">
        <f>SUMIFS(СВЦЭМ!#REF!,СВЦЭМ!$A$40:$A$783,$A398,СВЦЭМ!$B$39:$B$782,T$367)+'СЕТ СН'!$F$16</f>
        <v>#REF!</v>
      </c>
      <c r="U398" s="36" t="e">
        <f>SUMIFS(СВЦЭМ!#REF!,СВЦЭМ!$A$40:$A$783,$A398,СВЦЭМ!$B$39:$B$782,U$367)+'СЕТ СН'!$F$16</f>
        <v>#REF!</v>
      </c>
      <c r="V398" s="36" t="e">
        <f>SUMIFS(СВЦЭМ!#REF!,СВЦЭМ!$A$40:$A$783,$A398,СВЦЭМ!$B$39:$B$782,V$367)+'СЕТ СН'!$F$16</f>
        <v>#REF!</v>
      </c>
      <c r="W398" s="36" t="e">
        <f>SUMIFS(СВЦЭМ!#REF!,СВЦЭМ!$A$40:$A$783,$A398,СВЦЭМ!$B$39:$B$782,W$367)+'СЕТ СН'!$F$16</f>
        <v>#REF!</v>
      </c>
      <c r="X398" s="36" t="e">
        <f>SUMIFS(СВЦЭМ!#REF!,СВЦЭМ!$A$40:$A$783,$A398,СВЦЭМ!$B$39:$B$782,X$367)+'СЕТ СН'!$F$16</f>
        <v>#REF!</v>
      </c>
      <c r="Y398" s="36" t="e">
        <f>SUMIFS(СВЦЭМ!#REF!,СВЦЭМ!$A$40:$A$783,$A398,СВЦЭМ!$B$39:$B$782,Y$367)+'СЕТ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8"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9"/>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4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01.04.2021</v>
      </c>
      <c r="B403" s="36" t="e">
        <f>SUMIFS(СВЦЭМ!#REF!,СВЦЭМ!$A$40:$A$783,$A403,СВЦЭМ!$B$39:$B$782,B$402)+'СЕТ СН'!$F$16</f>
        <v>#REF!</v>
      </c>
      <c r="C403" s="36" t="e">
        <f>SUMIFS(СВЦЭМ!#REF!,СВЦЭМ!$A$40:$A$783,$A403,СВЦЭМ!$B$39:$B$782,C$402)+'СЕТ СН'!$F$16</f>
        <v>#REF!</v>
      </c>
      <c r="D403" s="36" t="e">
        <f>SUMIFS(СВЦЭМ!#REF!,СВЦЭМ!$A$40:$A$783,$A403,СВЦЭМ!$B$39:$B$782,D$402)+'СЕТ СН'!$F$16</f>
        <v>#REF!</v>
      </c>
      <c r="E403" s="36" t="e">
        <f>SUMIFS(СВЦЭМ!#REF!,СВЦЭМ!$A$40:$A$783,$A403,СВЦЭМ!$B$39:$B$782,E$402)+'СЕТ СН'!$F$16</f>
        <v>#REF!</v>
      </c>
      <c r="F403" s="36" t="e">
        <f>SUMIFS(СВЦЭМ!#REF!,СВЦЭМ!$A$40:$A$783,$A403,СВЦЭМ!$B$39:$B$782,F$402)+'СЕТ СН'!$F$16</f>
        <v>#REF!</v>
      </c>
      <c r="G403" s="36" t="e">
        <f>SUMIFS(СВЦЭМ!#REF!,СВЦЭМ!$A$40:$A$783,$A403,СВЦЭМ!$B$39:$B$782,G$402)+'СЕТ СН'!$F$16</f>
        <v>#REF!</v>
      </c>
      <c r="H403" s="36" t="e">
        <f>SUMIFS(СВЦЭМ!#REF!,СВЦЭМ!$A$40:$A$783,$A403,СВЦЭМ!$B$39:$B$782,H$402)+'СЕТ СН'!$F$16</f>
        <v>#REF!</v>
      </c>
      <c r="I403" s="36" t="e">
        <f>SUMIFS(СВЦЭМ!#REF!,СВЦЭМ!$A$40:$A$783,$A403,СВЦЭМ!$B$39:$B$782,I$402)+'СЕТ СН'!$F$16</f>
        <v>#REF!</v>
      </c>
      <c r="J403" s="36" t="e">
        <f>SUMIFS(СВЦЭМ!#REF!,СВЦЭМ!$A$40:$A$783,$A403,СВЦЭМ!$B$39:$B$782,J$402)+'СЕТ СН'!$F$16</f>
        <v>#REF!</v>
      </c>
      <c r="K403" s="36" t="e">
        <f>SUMIFS(СВЦЭМ!#REF!,СВЦЭМ!$A$40:$A$783,$A403,СВЦЭМ!$B$39:$B$782,K$402)+'СЕТ СН'!$F$16</f>
        <v>#REF!</v>
      </c>
      <c r="L403" s="36" t="e">
        <f>SUMIFS(СВЦЭМ!#REF!,СВЦЭМ!$A$40:$A$783,$A403,СВЦЭМ!$B$39:$B$782,L$402)+'СЕТ СН'!$F$16</f>
        <v>#REF!</v>
      </c>
      <c r="M403" s="36" t="e">
        <f>SUMIFS(СВЦЭМ!#REF!,СВЦЭМ!$A$40:$A$783,$A403,СВЦЭМ!$B$39:$B$782,M$402)+'СЕТ СН'!$F$16</f>
        <v>#REF!</v>
      </c>
      <c r="N403" s="36" t="e">
        <f>SUMIFS(СВЦЭМ!#REF!,СВЦЭМ!$A$40:$A$783,$A403,СВЦЭМ!$B$39:$B$782,N$402)+'СЕТ СН'!$F$16</f>
        <v>#REF!</v>
      </c>
      <c r="O403" s="36" t="e">
        <f>SUMIFS(СВЦЭМ!#REF!,СВЦЭМ!$A$40:$A$783,$A403,СВЦЭМ!$B$39:$B$782,O$402)+'СЕТ СН'!$F$16</f>
        <v>#REF!</v>
      </c>
      <c r="P403" s="36" t="e">
        <f>SUMIFS(СВЦЭМ!#REF!,СВЦЭМ!$A$40:$A$783,$A403,СВЦЭМ!$B$39:$B$782,P$402)+'СЕТ СН'!$F$16</f>
        <v>#REF!</v>
      </c>
      <c r="Q403" s="36" t="e">
        <f>SUMIFS(СВЦЭМ!#REF!,СВЦЭМ!$A$40:$A$783,$A403,СВЦЭМ!$B$39:$B$782,Q$402)+'СЕТ СН'!$F$16</f>
        <v>#REF!</v>
      </c>
      <c r="R403" s="36" t="e">
        <f>SUMIFS(СВЦЭМ!#REF!,СВЦЭМ!$A$40:$A$783,$A403,СВЦЭМ!$B$39:$B$782,R$402)+'СЕТ СН'!$F$16</f>
        <v>#REF!</v>
      </c>
      <c r="S403" s="36" t="e">
        <f>SUMIFS(СВЦЭМ!#REF!,СВЦЭМ!$A$40:$A$783,$A403,СВЦЭМ!$B$39:$B$782,S$402)+'СЕТ СН'!$F$16</f>
        <v>#REF!</v>
      </c>
      <c r="T403" s="36" t="e">
        <f>SUMIFS(СВЦЭМ!#REF!,СВЦЭМ!$A$40:$A$783,$A403,СВЦЭМ!$B$39:$B$782,T$402)+'СЕТ СН'!$F$16</f>
        <v>#REF!</v>
      </c>
      <c r="U403" s="36" t="e">
        <f>SUMIFS(СВЦЭМ!#REF!,СВЦЭМ!$A$40:$A$783,$A403,СВЦЭМ!$B$39:$B$782,U$402)+'СЕТ СН'!$F$16</f>
        <v>#REF!</v>
      </c>
      <c r="V403" s="36" t="e">
        <f>SUMIFS(СВЦЭМ!#REF!,СВЦЭМ!$A$40:$A$783,$A403,СВЦЭМ!$B$39:$B$782,V$402)+'СЕТ СН'!$F$16</f>
        <v>#REF!</v>
      </c>
      <c r="W403" s="36" t="e">
        <f>SUMIFS(СВЦЭМ!#REF!,СВЦЭМ!$A$40:$A$783,$A403,СВЦЭМ!$B$39:$B$782,W$402)+'СЕТ СН'!$F$16</f>
        <v>#REF!</v>
      </c>
      <c r="X403" s="36" t="e">
        <f>SUMIFS(СВЦЭМ!#REF!,СВЦЭМ!$A$40:$A$783,$A403,СВЦЭМ!$B$39:$B$782,X$402)+'СЕТ СН'!$F$16</f>
        <v>#REF!</v>
      </c>
      <c r="Y403" s="36" t="e">
        <f>SUMIFS(СВЦЭМ!#REF!,СВЦЭМ!$A$40:$A$783,$A403,СВЦЭМ!$B$39:$B$782,Y$402)+'СЕТ СН'!$F$16</f>
        <v>#REF!</v>
      </c>
      <c r="AA403" s="45"/>
    </row>
    <row r="404" spans="1:27" ht="15.75" hidden="1" x14ac:dyDescent="0.2">
      <c r="A404" s="35">
        <f>A403+1</f>
        <v>44288</v>
      </c>
      <c r="B404" s="36" t="e">
        <f>SUMIFS(СВЦЭМ!#REF!,СВЦЭМ!$A$40:$A$783,$A404,СВЦЭМ!$B$39:$B$782,B$402)+'СЕТ СН'!$F$16</f>
        <v>#REF!</v>
      </c>
      <c r="C404" s="36" t="e">
        <f>SUMIFS(СВЦЭМ!#REF!,СВЦЭМ!$A$40:$A$783,$A404,СВЦЭМ!$B$39:$B$782,C$402)+'СЕТ СН'!$F$16</f>
        <v>#REF!</v>
      </c>
      <c r="D404" s="36" t="e">
        <f>SUMIFS(СВЦЭМ!#REF!,СВЦЭМ!$A$40:$A$783,$A404,СВЦЭМ!$B$39:$B$782,D$402)+'СЕТ СН'!$F$16</f>
        <v>#REF!</v>
      </c>
      <c r="E404" s="36" t="e">
        <f>SUMIFS(СВЦЭМ!#REF!,СВЦЭМ!$A$40:$A$783,$A404,СВЦЭМ!$B$39:$B$782,E$402)+'СЕТ СН'!$F$16</f>
        <v>#REF!</v>
      </c>
      <c r="F404" s="36" t="e">
        <f>SUMIFS(СВЦЭМ!#REF!,СВЦЭМ!$A$40:$A$783,$A404,СВЦЭМ!$B$39:$B$782,F$402)+'СЕТ СН'!$F$16</f>
        <v>#REF!</v>
      </c>
      <c r="G404" s="36" t="e">
        <f>SUMIFS(СВЦЭМ!#REF!,СВЦЭМ!$A$40:$A$783,$A404,СВЦЭМ!$B$39:$B$782,G$402)+'СЕТ СН'!$F$16</f>
        <v>#REF!</v>
      </c>
      <c r="H404" s="36" t="e">
        <f>SUMIFS(СВЦЭМ!#REF!,СВЦЭМ!$A$40:$A$783,$A404,СВЦЭМ!$B$39:$B$782,H$402)+'СЕТ СН'!$F$16</f>
        <v>#REF!</v>
      </c>
      <c r="I404" s="36" t="e">
        <f>SUMIFS(СВЦЭМ!#REF!,СВЦЭМ!$A$40:$A$783,$A404,СВЦЭМ!$B$39:$B$782,I$402)+'СЕТ СН'!$F$16</f>
        <v>#REF!</v>
      </c>
      <c r="J404" s="36" t="e">
        <f>SUMIFS(СВЦЭМ!#REF!,СВЦЭМ!$A$40:$A$783,$A404,СВЦЭМ!$B$39:$B$782,J$402)+'СЕТ СН'!$F$16</f>
        <v>#REF!</v>
      </c>
      <c r="K404" s="36" t="e">
        <f>SUMIFS(СВЦЭМ!#REF!,СВЦЭМ!$A$40:$A$783,$A404,СВЦЭМ!$B$39:$B$782,K$402)+'СЕТ СН'!$F$16</f>
        <v>#REF!</v>
      </c>
      <c r="L404" s="36" t="e">
        <f>SUMIFS(СВЦЭМ!#REF!,СВЦЭМ!$A$40:$A$783,$A404,СВЦЭМ!$B$39:$B$782,L$402)+'СЕТ СН'!$F$16</f>
        <v>#REF!</v>
      </c>
      <c r="M404" s="36" t="e">
        <f>SUMIFS(СВЦЭМ!#REF!,СВЦЭМ!$A$40:$A$783,$A404,СВЦЭМ!$B$39:$B$782,M$402)+'СЕТ СН'!$F$16</f>
        <v>#REF!</v>
      </c>
      <c r="N404" s="36" t="e">
        <f>SUMIFS(СВЦЭМ!#REF!,СВЦЭМ!$A$40:$A$783,$A404,СВЦЭМ!$B$39:$B$782,N$402)+'СЕТ СН'!$F$16</f>
        <v>#REF!</v>
      </c>
      <c r="O404" s="36" t="e">
        <f>SUMIFS(СВЦЭМ!#REF!,СВЦЭМ!$A$40:$A$783,$A404,СВЦЭМ!$B$39:$B$782,O$402)+'СЕТ СН'!$F$16</f>
        <v>#REF!</v>
      </c>
      <c r="P404" s="36" t="e">
        <f>SUMIFS(СВЦЭМ!#REF!,СВЦЭМ!$A$40:$A$783,$A404,СВЦЭМ!$B$39:$B$782,P$402)+'СЕТ СН'!$F$16</f>
        <v>#REF!</v>
      </c>
      <c r="Q404" s="36" t="e">
        <f>SUMIFS(СВЦЭМ!#REF!,СВЦЭМ!$A$40:$A$783,$A404,СВЦЭМ!$B$39:$B$782,Q$402)+'СЕТ СН'!$F$16</f>
        <v>#REF!</v>
      </c>
      <c r="R404" s="36" t="e">
        <f>SUMIFS(СВЦЭМ!#REF!,СВЦЭМ!$A$40:$A$783,$A404,СВЦЭМ!$B$39:$B$782,R$402)+'СЕТ СН'!$F$16</f>
        <v>#REF!</v>
      </c>
      <c r="S404" s="36" t="e">
        <f>SUMIFS(СВЦЭМ!#REF!,СВЦЭМ!$A$40:$A$783,$A404,СВЦЭМ!$B$39:$B$782,S$402)+'СЕТ СН'!$F$16</f>
        <v>#REF!</v>
      </c>
      <c r="T404" s="36" t="e">
        <f>SUMIFS(СВЦЭМ!#REF!,СВЦЭМ!$A$40:$A$783,$A404,СВЦЭМ!$B$39:$B$782,T$402)+'СЕТ СН'!$F$16</f>
        <v>#REF!</v>
      </c>
      <c r="U404" s="36" t="e">
        <f>SUMIFS(СВЦЭМ!#REF!,СВЦЭМ!$A$40:$A$783,$A404,СВЦЭМ!$B$39:$B$782,U$402)+'СЕТ СН'!$F$16</f>
        <v>#REF!</v>
      </c>
      <c r="V404" s="36" t="e">
        <f>SUMIFS(СВЦЭМ!#REF!,СВЦЭМ!$A$40:$A$783,$A404,СВЦЭМ!$B$39:$B$782,V$402)+'СЕТ СН'!$F$16</f>
        <v>#REF!</v>
      </c>
      <c r="W404" s="36" t="e">
        <f>SUMIFS(СВЦЭМ!#REF!,СВЦЭМ!$A$40:$A$783,$A404,СВЦЭМ!$B$39:$B$782,W$402)+'СЕТ СН'!$F$16</f>
        <v>#REF!</v>
      </c>
      <c r="X404" s="36" t="e">
        <f>SUMIFS(СВЦЭМ!#REF!,СВЦЭМ!$A$40:$A$783,$A404,СВЦЭМ!$B$39:$B$782,X$402)+'СЕТ СН'!$F$16</f>
        <v>#REF!</v>
      </c>
      <c r="Y404" s="36" t="e">
        <f>SUMIFS(СВЦЭМ!#REF!,СВЦЭМ!$A$40:$A$783,$A404,СВЦЭМ!$B$39:$B$782,Y$402)+'СЕТ СН'!$F$16</f>
        <v>#REF!</v>
      </c>
    </row>
    <row r="405" spans="1:27" ht="15.75" hidden="1" x14ac:dyDescent="0.2">
      <c r="A405" s="35">
        <f t="shared" ref="A405:A433" si="11">A404+1</f>
        <v>44289</v>
      </c>
      <c r="B405" s="36" t="e">
        <f>SUMIFS(СВЦЭМ!#REF!,СВЦЭМ!$A$40:$A$783,$A405,СВЦЭМ!$B$39:$B$782,B$402)+'СЕТ СН'!$F$16</f>
        <v>#REF!</v>
      </c>
      <c r="C405" s="36" t="e">
        <f>SUMIFS(СВЦЭМ!#REF!,СВЦЭМ!$A$40:$A$783,$A405,СВЦЭМ!$B$39:$B$782,C$402)+'СЕТ СН'!$F$16</f>
        <v>#REF!</v>
      </c>
      <c r="D405" s="36" t="e">
        <f>SUMIFS(СВЦЭМ!#REF!,СВЦЭМ!$A$40:$A$783,$A405,СВЦЭМ!$B$39:$B$782,D$402)+'СЕТ СН'!$F$16</f>
        <v>#REF!</v>
      </c>
      <c r="E405" s="36" t="e">
        <f>SUMIFS(СВЦЭМ!#REF!,СВЦЭМ!$A$40:$A$783,$A405,СВЦЭМ!$B$39:$B$782,E$402)+'СЕТ СН'!$F$16</f>
        <v>#REF!</v>
      </c>
      <c r="F405" s="36" t="e">
        <f>SUMIFS(СВЦЭМ!#REF!,СВЦЭМ!$A$40:$A$783,$A405,СВЦЭМ!$B$39:$B$782,F$402)+'СЕТ СН'!$F$16</f>
        <v>#REF!</v>
      </c>
      <c r="G405" s="36" t="e">
        <f>SUMIFS(СВЦЭМ!#REF!,СВЦЭМ!$A$40:$A$783,$A405,СВЦЭМ!$B$39:$B$782,G$402)+'СЕТ СН'!$F$16</f>
        <v>#REF!</v>
      </c>
      <c r="H405" s="36" t="e">
        <f>SUMIFS(СВЦЭМ!#REF!,СВЦЭМ!$A$40:$A$783,$A405,СВЦЭМ!$B$39:$B$782,H$402)+'СЕТ СН'!$F$16</f>
        <v>#REF!</v>
      </c>
      <c r="I405" s="36" t="e">
        <f>SUMIFS(СВЦЭМ!#REF!,СВЦЭМ!$A$40:$A$783,$A405,СВЦЭМ!$B$39:$B$782,I$402)+'СЕТ СН'!$F$16</f>
        <v>#REF!</v>
      </c>
      <c r="J405" s="36" t="e">
        <f>SUMIFS(СВЦЭМ!#REF!,СВЦЭМ!$A$40:$A$783,$A405,СВЦЭМ!$B$39:$B$782,J$402)+'СЕТ СН'!$F$16</f>
        <v>#REF!</v>
      </c>
      <c r="K405" s="36" t="e">
        <f>SUMIFS(СВЦЭМ!#REF!,СВЦЭМ!$A$40:$A$783,$A405,СВЦЭМ!$B$39:$B$782,K$402)+'СЕТ СН'!$F$16</f>
        <v>#REF!</v>
      </c>
      <c r="L405" s="36" t="e">
        <f>SUMIFS(СВЦЭМ!#REF!,СВЦЭМ!$A$40:$A$783,$A405,СВЦЭМ!$B$39:$B$782,L$402)+'СЕТ СН'!$F$16</f>
        <v>#REF!</v>
      </c>
      <c r="M405" s="36" t="e">
        <f>SUMIFS(СВЦЭМ!#REF!,СВЦЭМ!$A$40:$A$783,$A405,СВЦЭМ!$B$39:$B$782,M$402)+'СЕТ СН'!$F$16</f>
        <v>#REF!</v>
      </c>
      <c r="N405" s="36" t="e">
        <f>SUMIFS(СВЦЭМ!#REF!,СВЦЭМ!$A$40:$A$783,$A405,СВЦЭМ!$B$39:$B$782,N$402)+'СЕТ СН'!$F$16</f>
        <v>#REF!</v>
      </c>
      <c r="O405" s="36" t="e">
        <f>SUMIFS(СВЦЭМ!#REF!,СВЦЭМ!$A$40:$A$783,$A405,СВЦЭМ!$B$39:$B$782,O$402)+'СЕТ СН'!$F$16</f>
        <v>#REF!</v>
      </c>
      <c r="P405" s="36" t="e">
        <f>SUMIFS(СВЦЭМ!#REF!,СВЦЭМ!$A$40:$A$783,$A405,СВЦЭМ!$B$39:$B$782,P$402)+'СЕТ СН'!$F$16</f>
        <v>#REF!</v>
      </c>
      <c r="Q405" s="36" t="e">
        <f>SUMIFS(СВЦЭМ!#REF!,СВЦЭМ!$A$40:$A$783,$A405,СВЦЭМ!$B$39:$B$782,Q$402)+'СЕТ СН'!$F$16</f>
        <v>#REF!</v>
      </c>
      <c r="R405" s="36" t="e">
        <f>SUMIFS(СВЦЭМ!#REF!,СВЦЭМ!$A$40:$A$783,$A405,СВЦЭМ!$B$39:$B$782,R$402)+'СЕТ СН'!$F$16</f>
        <v>#REF!</v>
      </c>
      <c r="S405" s="36" t="e">
        <f>SUMIFS(СВЦЭМ!#REF!,СВЦЭМ!$A$40:$A$783,$A405,СВЦЭМ!$B$39:$B$782,S$402)+'СЕТ СН'!$F$16</f>
        <v>#REF!</v>
      </c>
      <c r="T405" s="36" t="e">
        <f>SUMIFS(СВЦЭМ!#REF!,СВЦЭМ!$A$40:$A$783,$A405,СВЦЭМ!$B$39:$B$782,T$402)+'СЕТ СН'!$F$16</f>
        <v>#REF!</v>
      </c>
      <c r="U405" s="36" t="e">
        <f>SUMIFS(СВЦЭМ!#REF!,СВЦЭМ!$A$40:$A$783,$A405,СВЦЭМ!$B$39:$B$782,U$402)+'СЕТ СН'!$F$16</f>
        <v>#REF!</v>
      </c>
      <c r="V405" s="36" t="e">
        <f>SUMIFS(СВЦЭМ!#REF!,СВЦЭМ!$A$40:$A$783,$A405,СВЦЭМ!$B$39:$B$782,V$402)+'СЕТ СН'!$F$16</f>
        <v>#REF!</v>
      </c>
      <c r="W405" s="36" t="e">
        <f>SUMIFS(СВЦЭМ!#REF!,СВЦЭМ!$A$40:$A$783,$A405,СВЦЭМ!$B$39:$B$782,W$402)+'СЕТ СН'!$F$16</f>
        <v>#REF!</v>
      </c>
      <c r="X405" s="36" t="e">
        <f>SUMIFS(СВЦЭМ!#REF!,СВЦЭМ!$A$40:$A$783,$A405,СВЦЭМ!$B$39:$B$782,X$402)+'СЕТ СН'!$F$16</f>
        <v>#REF!</v>
      </c>
      <c r="Y405" s="36" t="e">
        <f>SUMIFS(СВЦЭМ!#REF!,СВЦЭМ!$A$40:$A$783,$A405,СВЦЭМ!$B$39:$B$782,Y$402)+'СЕТ СН'!$F$16</f>
        <v>#REF!</v>
      </c>
    </row>
    <row r="406" spans="1:27" ht="15.75" hidden="1" x14ac:dyDescent="0.2">
      <c r="A406" s="35">
        <f t="shared" si="11"/>
        <v>44290</v>
      </c>
      <c r="B406" s="36" t="e">
        <f>SUMIFS(СВЦЭМ!#REF!,СВЦЭМ!$A$40:$A$783,$A406,СВЦЭМ!$B$39:$B$782,B$402)+'СЕТ СН'!$F$16</f>
        <v>#REF!</v>
      </c>
      <c r="C406" s="36" t="e">
        <f>SUMIFS(СВЦЭМ!#REF!,СВЦЭМ!$A$40:$A$783,$A406,СВЦЭМ!$B$39:$B$782,C$402)+'СЕТ СН'!$F$16</f>
        <v>#REF!</v>
      </c>
      <c r="D406" s="36" t="e">
        <f>SUMIFS(СВЦЭМ!#REF!,СВЦЭМ!$A$40:$A$783,$A406,СВЦЭМ!$B$39:$B$782,D$402)+'СЕТ СН'!$F$16</f>
        <v>#REF!</v>
      </c>
      <c r="E406" s="36" t="e">
        <f>SUMIFS(СВЦЭМ!#REF!,СВЦЭМ!$A$40:$A$783,$A406,СВЦЭМ!$B$39:$B$782,E$402)+'СЕТ СН'!$F$16</f>
        <v>#REF!</v>
      </c>
      <c r="F406" s="36" t="e">
        <f>SUMIFS(СВЦЭМ!#REF!,СВЦЭМ!$A$40:$A$783,$A406,СВЦЭМ!$B$39:$B$782,F$402)+'СЕТ СН'!$F$16</f>
        <v>#REF!</v>
      </c>
      <c r="G406" s="36" t="e">
        <f>SUMIFS(СВЦЭМ!#REF!,СВЦЭМ!$A$40:$A$783,$A406,СВЦЭМ!$B$39:$B$782,G$402)+'СЕТ СН'!$F$16</f>
        <v>#REF!</v>
      </c>
      <c r="H406" s="36" t="e">
        <f>SUMIFS(СВЦЭМ!#REF!,СВЦЭМ!$A$40:$A$783,$A406,СВЦЭМ!$B$39:$B$782,H$402)+'СЕТ СН'!$F$16</f>
        <v>#REF!</v>
      </c>
      <c r="I406" s="36" t="e">
        <f>SUMIFS(СВЦЭМ!#REF!,СВЦЭМ!$A$40:$A$783,$A406,СВЦЭМ!$B$39:$B$782,I$402)+'СЕТ СН'!$F$16</f>
        <v>#REF!</v>
      </c>
      <c r="J406" s="36" t="e">
        <f>SUMIFS(СВЦЭМ!#REF!,СВЦЭМ!$A$40:$A$783,$A406,СВЦЭМ!$B$39:$B$782,J$402)+'СЕТ СН'!$F$16</f>
        <v>#REF!</v>
      </c>
      <c r="K406" s="36" t="e">
        <f>SUMIFS(СВЦЭМ!#REF!,СВЦЭМ!$A$40:$A$783,$A406,СВЦЭМ!$B$39:$B$782,K$402)+'СЕТ СН'!$F$16</f>
        <v>#REF!</v>
      </c>
      <c r="L406" s="36" t="e">
        <f>SUMIFS(СВЦЭМ!#REF!,СВЦЭМ!$A$40:$A$783,$A406,СВЦЭМ!$B$39:$B$782,L$402)+'СЕТ СН'!$F$16</f>
        <v>#REF!</v>
      </c>
      <c r="M406" s="36" t="e">
        <f>SUMIFS(СВЦЭМ!#REF!,СВЦЭМ!$A$40:$A$783,$A406,СВЦЭМ!$B$39:$B$782,M$402)+'СЕТ СН'!$F$16</f>
        <v>#REF!</v>
      </c>
      <c r="N406" s="36" t="e">
        <f>SUMIFS(СВЦЭМ!#REF!,СВЦЭМ!$A$40:$A$783,$A406,СВЦЭМ!$B$39:$B$782,N$402)+'СЕТ СН'!$F$16</f>
        <v>#REF!</v>
      </c>
      <c r="O406" s="36" t="e">
        <f>SUMIFS(СВЦЭМ!#REF!,СВЦЭМ!$A$40:$A$783,$A406,СВЦЭМ!$B$39:$B$782,O$402)+'СЕТ СН'!$F$16</f>
        <v>#REF!</v>
      </c>
      <c r="P406" s="36" t="e">
        <f>SUMIFS(СВЦЭМ!#REF!,СВЦЭМ!$A$40:$A$783,$A406,СВЦЭМ!$B$39:$B$782,P$402)+'СЕТ СН'!$F$16</f>
        <v>#REF!</v>
      </c>
      <c r="Q406" s="36" t="e">
        <f>SUMIFS(СВЦЭМ!#REF!,СВЦЭМ!$A$40:$A$783,$A406,СВЦЭМ!$B$39:$B$782,Q$402)+'СЕТ СН'!$F$16</f>
        <v>#REF!</v>
      </c>
      <c r="R406" s="36" t="e">
        <f>SUMIFS(СВЦЭМ!#REF!,СВЦЭМ!$A$40:$A$783,$A406,СВЦЭМ!$B$39:$B$782,R$402)+'СЕТ СН'!$F$16</f>
        <v>#REF!</v>
      </c>
      <c r="S406" s="36" t="e">
        <f>SUMIFS(СВЦЭМ!#REF!,СВЦЭМ!$A$40:$A$783,$A406,СВЦЭМ!$B$39:$B$782,S$402)+'СЕТ СН'!$F$16</f>
        <v>#REF!</v>
      </c>
      <c r="T406" s="36" t="e">
        <f>SUMIFS(СВЦЭМ!#REF!,СВЦЭМ!$A$40:$A$783,$A406,СВЦЭМ!$B$39:$B$782,T$402)+'СЕТ СН'!$F$16</f>
        <v>#REF!</v>
      </c>
      <c r="U406" s="36" t="e">
        <f>SUMIFS(СВЦЭМ!#REF!,СВЦЭМ!$A$40:$A$783,$A406,СВЦЭМ!$B$39:$B$782,U$402)+'СЕТ СН'!$F$16</f>
        <v>#REF!</v>
      </c>
      <c r="V406" s="36" t="e">
        <f>SUMIFS(СВЦЭМ!#REF!,СВЦЭМ!$A$40:$A$783,$A406,СВЦЭМ!$B$39:$B$782,V$402)+'СЕТ СН'!$F$16</f>
        <v>#REF!</v>
      </c>
      <c r="W406" s="36" t="e">
        <f>SUMIFS(СВЦЭМ!#REF!,СВЦЭМ!$A$40:$A$783,$A406,СВЦЭМ!$B$39:$B$782,W$402)+'СЕТ СН'!$F$16</f>
        <v>#REF!</v>
      </c>
      <c r="X406" s="36" t="e">
        <f>SUMIFS(СВЦЭМ!#REF!,СВЦЭМ!$A$40:$A$783,$A406,СВЦЭМ!$B$39:$B$782,X$402)+'СЕТ СН'!$F$16</f>
        <v>#REF!</v>
      </c>
      <c r="Y406" s="36" t="e">
        <f>SUMIFS(СВЦЭМ!#REF!,СВЦЭМ!$A$40:$A$783,$A406,СВЦЭМ!$B$39:$B$782,Y$402)+'СЕТ СН'!$F$16</f>
        <v>#REF!</v>
      </c>
    </row>
    <row r="407" spans="1:27" ht="15.75" hidden="1" x14ac:dyDescent="0.2">
      <c r="A407" s="35">
        <f t="shared" si="11"/>
        <v>44291</v>
      </c>
      <c r="B407" s="36" t="e">
        <f>SUMIFS(СВЦЭМ!#REF!,СВЦЭМ!$A$40:$A$783,$A407,СВЦЭМ!$B$39:$B$782,B$402)+'СЕТ СН'!$F$16</f>
        <v>#REF!</v>
      </c>
      <c r="C407" s="36" t="e">
        <f>SUMIFS(СВЦЭМ!#REF!,СВЦЭМ!$A$40:$A$783,$A407,СВЦЭМ!$B$39:$B$782,C$402)+'СЕТ СН'!$F$16</f>
        <v>#REF!</v>
      </c>
      <c r="D407" s="36" t="e">
        <f>SUMIFS(СВЦЭМ!#REF!,СВЦЭМ!$A$40:$A$783,$A407,СВЦЭМ!$B$39:$B$782,D$402)+'СЕТ СН'!$F$16</f>
        <v>#REF!</v>
      </c>
      <c r="E407" s="36" t="e">
        <f>SUMIFS(СВЦЭМ!#REF!,СВЦЭМ!$A$40:$A$783,$A407,СВЦЭМ!$B$39:$B$782,E$402)+'СЕТ СН'!$F$16</f>
        <v>#REF!</v>
      </c>
      <c r="F407" s="36" t="e">
        <f>SUMIFS(СВЦЭМ!#REF!,СВЦЭМ!$A$40:$A$783,$A407,СВЦЭМ!$B$39:$B$782,F$402)+'СЕТ СН'!$F$16</f>
        <v>#REF!</v>
      </c>
      <c r="G407" s="36" t="e">
        <f>SUMIFS(СВЦЭМ!#REF!,СВЦЭМ!$A$40:$A$783,$A407,СВЦЭМ!$B$39:$B$782,G$402)+'СЕТ СН'!$F$16</f>
        <v>#REF!</v>
      </c>
      <c r="H407" s="36" t="e">
        <f>SUMIFS(СВЦЭМ!#REF!,СВЦЭМ!$A$40:$A$783,$A407,СВЦЭМ!$B$39:$B$782,H$402)+'СЕТ СН'!$F$16</f>
        <v>#REF!</v>
      </c>
      <c r="I407" s="36" t="e">
        <f>SUMIFS(СВЦЭМ!#REF!,СВЦЭМ!$A$40:$A$783,$A407,СВЦЭМ!$B$39:$B$782,I$402)+'СЕТ СН'!$F$16</f>
        <v>#REF!</v>
      </c>
      <c r="J407" s="36" t="e">
        <f>SUMIFS(СВЦЭМ!#REF!,СВЦЭМ!$A$40:$A$783,$A407,СВЦЭМ!$B$39:$B$782,J$402)+'СЕТ СН'!$F$16</f>
        <v>#REF!</v>
      </c>
      <c r="K407" s="36" t="e">
        <f>SUMIFS(СВЦЭМ!#REF!,СВЦЭМ!$A$40:$A$783,$A407,СВЦЭМ!$B$39:$B$782,K$402)+'СЕТ СН'!$F$16</f>
        <v>#REF!</v>
      </c>
      <c r="L407" s="36" t="e">
        <f>SUMIFS(СВЦЭМ!#REF!,СВЦЭМ!$A$40:$A$783,$A407,СВЦЭМ!$B$39:$B$782,L$402)+'СЕТ СН'!$F$16</f>
        <v>#REF!</v>
      </c>
      <c r="M407" s="36" t="e">
        <f>SUMIFS(СВЦЭМ!#REF!,СВЦЭМ!$A$40:$A$783,$A407,СВЦЭМ!$B$39:$B$782,M$402)+'СЕТ СН'!$F$16</f>
        <v>#REF!</v>
      </c>
      <c r="N407" s="36" t="e">
        <f>SUMIFS(СВЦЭМ!#REF!,СВЦЭМ!$A$40:$A$783,$A407,СВЦЭМ!$B$39:$B$782,N$402)+'СЕТ СН'!$F$16</f>
        <v>#REF!</v>
      </c>
      <c r="O407" s="36" t="e">
        <f>SUMIFS(СВЦЭМ!#REF!,СВЦЭМ!$A$40:$A$783,$A407,СВЦЭМ!$B$39:$B$782,O$402)+'СЕТ СН'!$F$16</f>
        <v>#REF!</v>
      </c>
      <c r="P407" s="36" t="e">
        <f>SUMIFS(СВЦЭМ!#REF!,СВЦЭМ!$A$40:$A$783,$A407,СВЦЭМ!$B$39:$B$782,P$402)+'СЕТ СН'!$F$16</f>
        <v>#REF!</v>
      </c>
      <c r="Q407" s="36" t="e">
        <f>SUMIFS(СВЦЭМ!#REF!,СВЦЭМ!$A$40:$A$783,$A407,СВЦЭМ!$B$39:$B$782,Q$402)+'СЕТ СН'!$F$16</f>
        <v>#REF!</v>
      </c>
      <c r="R407" s="36" t="e">
        <f>SUMIFS(СВЦЭМ!#REF!,СВЦЭМ!$A$40:$A$783,$A407,СВЦЭМ!$B$39:$B$782,R$402)+'СЕТ СН'!$F$16</f>
        <v>#REF!</v>
      </c>
      <c r="S407" s="36" t="e">
        <f>SUMIFS(СВЦЭМ!#REF!,СВЦЭМ!$A$40:$A$783,$A407,СВЦЭМ!$B$39:$B$782,S$402)+'СЕТ СН'!$F$16</f>
        <v>#REF!</v>
      </c>
      <c r="T407" s="36" t="e">
        <f>SUMIFS(СВЦЭМ!#REF!,СВЦЭМ!$A$40:$A$783,$A407,СВЦЭМ!$B$39:$B$782,T$402)+'СЕТ СН'!$F$16</f>
        <v>#REF!</v>
      </c>
      <c r="U407" s="36" t="e">
        <f>SUMIFS(СВЦЭМ!#REF!,СВЦЭМ!$A$40:$A$783,$A407,СВЦЭМ!$B$39:$B$782,U$402)+'СЕТ СН'!$F$16</f>
        <v>#REF!</v>
      </c>
      <c r="V407" s="36" t="e">
        <f>SUMIFS(СВЦЭМ!#REF!,СВЦЭМ!$A$40:$A$783,$A407,СВЦЭМ!$B$39:$B$782,V$402)+'СЕТ СН'!$F$16</f>
        <v>#REF!</v>
      </c>
      <c r="W407" s="36" t="e">
        <f>SUMIFS(СВЦЭМ!#REF!,СВЦЭМ!$A$40:$A$783,$A407,СВЦЭМ!$B$39:$B$782,W$402)+'СЕТ СН'!$F$16</f>
        <v>#REF!</v>
      </c>
      <c r="X407" s="36" t="e">
        <f>SUMIFS(СВЦЭМ!#REF!,СВЦЭМ!$A$40:$A$783,$A407,СВЦЭМ!$B$39:$B$782,X$402)+'СЕТ СН'!$F$16</f>
        <v>#REF!</v>
      </c>
      <c r="Y407" s="36" t="e">
        <f>SUMIFS(СВЦЭМ!#REF!,СВЦЭМ!$A$40:$A$783,$A407,СВЦЭМ!$B$39:$B$782,Y$402)+'СЕТ СН'!$F$16</f>
        <v>#REF!</v>
      </c>
    </row>
    <row r="408" spans="1:27" ht="15.75" hidden="1" x14ac:dyDescent="0.2">
      <c r="A408" s="35">
        <f t="shared" si="11"/>
        <v>44292</v>
      </c>
      <c r="B408" s="36" t="e">
        <f>SUMIFS(СВЦЭМ!#REF!,СВЦЭМ!$A$40:$A$783,$A408,СВЦЭМ!$B$39:$B$782,B$402)+'СЕТ СН'!$F$16</f>
        <v>#REF!</v>
      </c>
      <c r="C408" s="36" t="e">
        <f>SUMIFS(СВЦЭМ!#REF!,СВЦЭМ!$A$40:$A$783,$A408,СВЦЭМ!$B$39:$B$782,C$402)+'СЕТ СН'!$F$16</f>
        <v>#REF!</v>
      </c>
      <c r="D408" s="36" t="e">
        <f>SUMIFS(СВЦЭМ!#REF!,СВЦЭМ!$A$40:$A$783,$A408,СВЦЭМ!$B$39:$B$782,D$402)+'СЕТ СН'!$F$16</f>
        <v>#REF!</v>
      </c>
      <c r="E408" s="36" t="e">
        <f>SUMIFS(СВЦЭМ!#REF!,СВЦЭМ!$A$40:$A$783,$A408,СВЦЭМ!$B$39:$B$782,E$402)+'СЕТ СН'!$F$16</f>
        <v>#REF!</v>
      </c>
      <c r="F408" s="36" t="e">
        <f>SUMIFS(СВЦЭМ!#REF!,СВЦЭМ!$A$40:$A$783,$A408,СВЦЭМ!$B$39:$B$782,F$402)+'СЕТ СН'!$F$16</f>
        <v>#REF!</v>
      </c>
      <c r="G408" s="36" t="e">
        <f>SUMIFS(СВЦЭМ!#REF!,СВЦЭМ!$A$40:$A$783,$A408,СВЦЭМ!$B$39:$B$782,G$402)+'СЕТ СН'!$F$16</f>
        <v>#REF!</v>
      </c>
      <c r="H408" s="36" t="e">
        <f>SUMIFS(СВЦЭМ!#REF!,СВЦЭМ!$A$40:$A$783,$A408,СВЦЭМ!$B$39:$B$782,H$402)+'СЕТ СН'!$F$16</f>
        <v>#REF!</v>
      </c>
      <c r="I408" s="36" t="e">
        <f>SUMIFS(СВЦЭМ!#REF!,СВЦЭМ!$A$40:$A$783,$A408,СВЦЭМ!$B$39:$B$782,I$402)+'СЕТ СН'!$F$16</f>
        <v>#REF!</v>
      </c>
      <c r="J408" s="36" t="e">
        <f>SUMIFS(СВЦЭМ!#REF!,СВЦЭМ!$A$40:$A$783,$A408,СВЦЭМ!$B$39:$B$782,J$402)+'СЕТ СН'!$F$16</f>
        <v>#REF!</v>
      </c>
      <c r="K408" s="36" t="e">
        <f>SUMIFS(СВЦЭМ!#REF!,СВЦЭМ!$A$40:$A$783,$A408,СВЦЭМ!$B$39:$B$782,K$402)+'СЕТ СН'!$F$16</f>
        <v>#REF!</v>
      </c>
      <c r="L408" s="36" t="e">
        <f>SUMIFS(СВЦЭМ!#REF!,СВЦЭМ!$A$40:$A$783,$A408,СВЦЭМ!$B$39:$B$782,L$402)+'СЕТ СН'!$F$16</f>
        <v>#REF!</v>
      </c>
      <c r="M408" s="36" t="e">
        <f>SUMIFS(СВЦЭМ!#REF!,СВЦЭМ!$A$40:$A$783,$A408,СВЦЭМ!$B$39:$B$782,M$402)+'СЕТ СН'!$F$16</f>
        <v>#REF!</v>
      </c>
      <c r="N408" s="36" t="e">
        <f>SUMIFS(СВЦЭМ!#REF!,СВЦЭМ!$A$40:$A$783,$A408,СВЦЭМ!$B$39:$B$782,N$402)+'СЕТ СН'!$F$16</f>
        <v>#REF!</v>
      </c>
      <c r="O408" s="36" t="e">
        <f>SUMIFS(СВЦЭМ!#REF!,СВЦЭМ!$A$40:$A$783,$A408,СВЦЭМ!$B$39:$B$782,O$402)+'СЕТ СН'!$F$16</f>
        <v>#REF!</v>
      </c>
      <c r="P408" s="36" t="e">
        <f>SUMIFS(СВЦЭМ!#REF!,СВЦЭМ!$A$40:$A$783,$A408,СВЦЭМ!$B$39:$B$782,P$402)+'СЕТ СН'!$F$16</f>
        <v>#REF!</v>
      </c>
      <c r="Q408" s="36" t="e">
        <f>SUMIFS(СВЦЭМ!#REF!,СВЦЭМ!$A$40:$A$783,$A408,СВЦЭМ!$B$39:$B$782,Q$402)+'СЕТ СН'!$F$16</f>
        <v>#REF!</v>
      </c>
      <c r="R408" s="36" t="e">
        <f>SUMIFS(СВЦЭМ!#REF!,СВЦЭМ!$A$40:$A$783,$A408,СВЦЭМ!$B$39:$B$782,R$402)+'СЕТ СН'!$F$16</f>
        <v>#REF!</v>
      </c>
      <c r="S408" s="36" t="e">
        <f>SUMIFS(СВЦЭМ!#REF!,СВЦЭМ!$A$40:$A$783,$A408,СВЦЭМ!$B$39:$B$782,S$402)+'СЕТ СН'!$F$16</f>
        <v>#REF!</v>
      </c>
      <c r="T408" s="36" t="e">
        <f>SUMIFS(СВЦЭМ!#REF!,СВЦЭМ!$A$40:$A$783,$A408,СВЦЭМ!$B$39:$B$782,T$402)+'СЕТ СН'!$F$16</f>
        <v>#REF!</v>
      </c>
      <c r="U408" s="36" t="e">
        <f>SUMIFS(СВЦЭМ!#REF!,СВЦЭМ!$A$40:$A$783,$A408,СВЦЭМ!$B$39:$B$782,U$402)+'СЕТ СН'!$F$16</f>
        <v>#REF!</v>
      </c>
      <c r="V408" s="36" t="e">
        <f>SUMIFS(СВЦЭМ!#REF!,СВЦЭМ!$A$40:$A$783,$A408,СВЦЭМ!$B$39:$B$782,V$402)+'СЕТ СН'!$F$16</f>
        <v>#REF!</v>
      </c>
      <c r="W408" s="36" t="e">
        <f>SUMIFS(СВЦЭМ!#REF!,СВЦЭМ!$A$40:$A$783,$A408,СВЦЭМ!$B$39:$B$782,W$402)+'СЕТ СН'!$F$16</f>
        <v>#REF!</v>
      </c>
      <c r="X408" s="36" t="e">
        <f>SUMIFS(СВЦЭМ!#REF!,СВЦЭМ!$A$40:$A$783,$A408,СВЦЭМ!$B$39:$B$782,X$402)+'СЕТ СН'!$F$16</f>
        <v>#REF!</v>
      </c>
      <c r="Y408" s="36" t="e">
        <f>SUMIFS(СВЦЭМ!#REF!,СВЦЭМ!$A$40:$A$783,$A408,СВЦЭМ!$B$39:$B$782,Y$402)+'СЕТ СН'!$F$16</f>
        <v>#REF!</v>
      </c>
    </row>
    <row r="409" spans="1:27" ht="15.75" hidden="1" x14ac:dyDescent="0.2">
      <c r="A409" s="35">
        <f t="shared" si="11"/>
        <v>44293</v>
      </c>
      <c r="B409" s="36" t="e">
        <f>SUMIFS(СВЦЭМ!#REF!,СВЦЭМ!$A$40:$A$783,$A409,СВЦЭМ!$B$39:$B$782,B$402)+'СЕТ СН'!$F$16</f>
        <v>#REF!</v>
      </c>
      <c r="C409" s="36" t="e">
        <f>SUMIFS(СВЦЭМ!#REF!,СВЦЭМ!$A$40:$A$783,$A409,СВЦЭМ!$B$39:$B$782,C$402)+'СЕТ СН'!$F$16</f>
        <v>#REF!</v>
      </c>
      <c r="D409" s="36" t="e">
        <f>SUMIFS(СВЦЭМ!#REF!,СВЦЭМ!$A$40:$A$783,$A409,СВЦЭМ!$B$39:$B$782,D$402)+'СЕТ СН'!$F$16</f>
        <v>#REF!</v>
      </c>
      <c r="E409" s="36" t="e">
        <f>SUMIFS(СВЦЭМ!#REF!,СВЦЭМ!$A$40:$A$783,$A409,СВЦЭМ!$B$39:$B$782,E$402)+'СЕТ СН'!$F$16</f>
        <v>#REF!</v>
      </c>
      <c r="F409" s="36" t="e">
        <f>SUMIFS(СВЦЭМ!#REF!,СВЦЭМ!$A$40:$A$783,$A409,СВЦЭМ!$B$39:$B$782,F$402)+'СЕТ СН'!$F$16</f>
        <v>#REF!</v>
      </c>
      <c r="G409" s="36" t="e">
        <f>SUMIFS(СВЦЭМ!#REF!,СВЦЭМ!$A$40:$A$783,$A409,СВЦЭМ!$B$39:$B$782,G$402)+'СЕТ СН'!$F$16</f>
        <v>#REF!</v>
      </c>
      <c r="H409" s="36" t="e">
        <f>SUMIFS(СВЦЭМ!#REF!,СВЦЭМ!$A$40:$A$783,$A409,СВЦЭМ!$B$39:$B$782,H$402)+'СЕТ СН'!$F$16</f>
        <v>#REF!</v>
      </c>
      <c r="I409" s="36" t="e">
        <f>SUMIFS(СВЦЭМ!#REF!,СВЦЭМ!$A$40:$A$783,$A409,СВЦЭМ!$B$39:$B$782,I$402)+'СЕТ СН'!$F$16</f>
        <v>#REF!</v>
      </c>
      <c r="J409" s="36" t="e">
        <f>SUMIFS(СВЦЭМ!#REF!,СВЦЭМ!$A$40:$A$783,$A409,СВЦЭМ!$B$39:$B$782,J$402)+'СЕТ СН'!$F$16</f>
        <v>#REF!</v>
      </c>
      <c r="K409" s="36" t="e">
        <f>SUMIFS(СВЦЭМ!#REF!,СВЦЭМ!$A$40:$A$783,$A409,СВЦЭМ!$B$39:$B$782,K$402)+'СЕТ СН'!$F$16</f>
        <v>#REF!</v>
      </c>
      <c r="L409" s="36" t="e">
        <f>SUMIFS(СВЦЭМ!#REF!,СВЦЭМ!$A$40:$A$783,$A409,СВЦЭМ!$B$39:$B$782,L$402)+'СЕТ СН'!$F$16</f>
        <v>#REF!</v>
      </c>
      <c r="M409" s="36" t="e">
        <f>SUMIFS(СВЦЭМ!#REF!,СВЦЭМ!$A$40:$A$783,$A409,СВЦЭМ!$B$39:$B$782,M$402)+'СЕТ СН'!$F$16</f>
        <v>#REF!</v>
      </c>
      <c r="N409" s="36" t="e">
        <f>SUMIFS(СВЦЭМ!#REF!,СВЦЭМ!$A$40:$A$783,$A409,СВЦЭМ!$B$39:$B$782,N$402)+'СЕТ СН'!$F$16</f>
        <v>#REF!</v>
      </c>
      <c r="O409" s="36" t="e">
        <f>SUMIFS(СВЦЭМ!#REF!,СВЦЭМ!$A$40:$A$783,$A409,СВЦЭМ!$B$39:$B$782,O$402)+'СЕТ СН'!$F$16</f>
        <v>#REF!</v>
      </c>
      <c r="P409" s="36" t="e">
        <f>SUMIFS(СВЦЭМ!#REF!,СВЦЭМ!$A$40:$A$783,$A409,СВЦЭМ!$B$39:$B$782,P$402)+'СЕТ СН'!$F$16</f>
        <v>#REF!</v>
      </c>
      <c r="Q409" s="36" t="e">
        <f>SUMIFS(СВЦЭМ!#REF!,СВЦЭМ!$A$40:$A$783,$A409,СВЦЭМ!$B$39:$B$782,Q$402)+'СЕТ СН'!$F$16</f>
        <v>#REF!</v>
      </c>
      <c r="R409" s="36" t="e">
        <f>SUMIFS(СВЦЭМ!#REF!,СВЦЭМ!$A$40:$A$783,$A409,СВЦЭМ!$B$39:$B$782,R$402)+'СЕТ СН'!$F$16</f>
        <v>#REF!</v>
      </c>
      <c r="S409" s="36" t="e">
        <f>SUMIFS(СВЦЭМ!#REF!,СВЦЭМ!$A$40:$A$783,$A409,СВЦЭМ!$B$39:$B$782,S$402)+'СЕТ СН'!$F$16</f>
        <v>#REF!</v>
      </c>
      <c r="T409" s="36" t="e">
        <f>SUMIFS(СВЦЭМ!#REF!,СВЦЭМ!$A$40:$A$783,$A409,СВЦЭМ!$B$39:$B$782,T$402)+'СЕТ СН'!$F$16</f>
        <v>#REF!</v>
      </c>
      <c r="U409" s="36" t="e">
        <f>SUMIFS(СВЦЭМ!#REF!,СВЦЭМ!$A$40:$A$783,$A409,СВЦЭМ!$B$39:$B$782,U$402)+'СЕТ СН'!$F$16</f>
        <v>#REF!</v>
      </c>
      <c r="V409" s="36" t="e">
        <f>SUMIFS(СВЦЭМ!#REF!,СВЦЭМ!$A$40:$A$783,$A409,СВЦЭМ!$B$39:$B$782,V$402)+'СЕТ СН'!$F$16</f>
        <v>#REF!</v>
      </c>
      <c r="W409" s="36" t="e">
        <f>SUMIFS(СВЦЭМ!#REF!,СВЦЭМ!$A$40:$A$783,$A409,СВЦЭМ!$B$39:$B$782,W$402)+'СЕТ СН'!$F$16</f>
        <v>#REF!</v>
      </c>
      <c r="X409" s="36" t="e">
        <f>SUMIFS(СВЦЭМ!#REF!,СВЦЭМ!$A$40:$A$783,$A409,СВЦЭМ!$B$39:$B$782,X$402)+'СЕТ СН'!$F$16</f>
        <v>#REF!</v>
      </c>
      <c r="Y409" s="36" t="e">
        <f>SUMIFS(СВЦЭМ!#REF!,СВЦЭМ!$A$40:$A$783,$A409,СВЦЭМ!$B$39:$B$782,Y$402)+'СЕТ СН'!$F$16</f>
        <v>#REF!</v>
      </c>
    </row>
    <row r="410" spans="1:27" ht="15.75" hidden="1" x14ac:dyDescent="0.2">
      <c r="A410" s="35">
        <f t="shared" si="11"/>
        <v>44294</v>
      </c>
      <c r="B410" s="36" t="e">
        <f>SUMIFS(СВЦЭМ!#REF!,СВЦЭМ!$A$40:$A$783,$A410,СВЦЭМ!$B$39:$B$782,B$402)+'СЕТ СН'!$F$16</f>
        <v>#REF!</v>
      </c>
      <c r="C410" s="36" t="e">
        <f>SUMIFS(СВЦЭМ!#REF!,СВЦЭМ!$A$40:$A$783,$A410,СВЦЭМ!$B$39:$B$782,C$402)+'СЕТ СН'!$F$16</f>
        <v>#REF!</v>
      </c>
      <c r="D410" s="36" t="e">
        <f>SUMIFS(СВЦЭМ!#REF!,СВЦЭМ!$A$40:$A$783,$A410,СВЦЭМ!$B$39:$B$782,D$402)+'СЕТ СН'!$F$16</f>
        <v>#REF!</v>
      </c>
      <c r="E410" s="36" t="e">
        <f>SUMIFS(СВЦЭМ!#REF!,СВЦЭМ!$A$40:$A$783,$A410,СВЦЭМ!$B$39:$B$782,E$402)+'СЕТ СН'!$F$16</f>
        <v>#REF!</v>
      </c>
      <c r="F410" s="36" t="e">
        <f>SUMIFS(СВЦЭМ!#REF!,СВЦЭМ!$A$40:$A$783,$A410,СВЦЭМ!$B$39:$B$782,F$402)+'СЕТ СН'!$F$16</f>
        <v>#REF!</v>
      </c>
      <c r="G410" s="36" t="e">
        <f>SUMIFS(СВЦЭМ!#REF!,СВЦЭМ!$A$40:$A$783,$A410,СВЦЭМ!$B$39:$B$782,G$402)+'СЕТ СН'!$F$16</f>
        <v>#REF!</v>
      </c>
      <c r="H410" s="36" t="e">
        <f>SUMIFS(СВЦЭМ!#REF!,СВЦЭМ!$A$40:$A$783,$A410,СВЦЭМ!$B$39:$B$782,H$402)+'СЕТ СН'!$F$16</f>
        <v>#REF!</v>
      </c>
      <c r="I410" s="36" t="e">
        <f>SUMIFS(СВЦЭМ!#REF!,СВЦЭМ!$A$40:$A$783,$A410,СВЦЭМ!$B$39:$B$782,I$402)+'СЕТ СН'!$F$16</f>
        <v>#REF!</v>
      </c>
      <c r="J410" s="36" t="e">
        <f>SUMIFS(СВЦЭМ!#REF!,СВЦЭМ!$A$40:$A$783,$A410,СВЦЭМ!$B$39:$B$782,J$402)+'СЕТ СН'!$F$16</f>
        <v>#REF!</v>
      </c>
      <c r="K410" s="36" t="e">
        <f>SUMIFS(СВЦЭМ!#REF!,СВЦЭМ!$A$40:$A$783,$A410,СВЦЭМ!$B$39:$B$782,K$402)+'СЕТ СН'!$F$16</f>
        <v>#REF!</v>
      </c>
      <c r="L410" s="36" t="e">
        <f>SUMIFS(СВЦЭМ!#REF!,СВЦЭМ!$A$40:$A$783,$A410,СВЦЭМ!$B$39:$B$782,L$402)+'СЕТ СН'!$F$16</f>
        <v>#REF!</v>
      </c>
      <c r="M410" s="36" t="e">
        <f>SUMIFS(СВЦЭМ!#REF!,СВЦЭМ!$A$40:$A$783,$A410,СВЦЭМ!$B$39:$B$782,M$402)+'СЕТ СН'!$F$16</f>
        <v>#REF!</v>
      </c>
      <c r="N410" s="36" t="e">
        <f>SUMIFS(СВЦЭМ!#REF!,СВЦЭМ!$A$40:$A$783,$A410,СВЦЭМ!$B$39:$B$782,N$402)+'СЕТ СН'!$F$16</f>
        <v>#REF!</v>
      </c>
      <c r="O410" s="36" t="e">
        <f>SUMIFS(СВЦЭМ!#REF!,СВЦЭМ!$A$40:$A$783,$A410,СВЦЭМ!$B$39:$B$782,O$402)+'СЕТ СН'!$F$16</f>
        <v>#REF!</v>
      </c>
      <c r="P410" s="36" t="e">
        <f>SUMIFS(СВЦЭМ!#REF!,СВЦЭМ!$A$40:$A$783,$A410,СВЦЭМ!$B$39:$B$782,P$402)+'СЕТ СН'!$F$16</f>
        <v>#REF!</v>
      </c>
      <c r="Q410" s="36" t="e">
        <f>SUMIFS(СВЦЭМ!#REF!,СВЦЭМ!$A$40:$A$783,$A410,СВЦЭМ!$B$39:$B$782,Q$402)+'СЕТ СН'!$F$16</f>
        <v>#REF!</v>
      </c>
      <c r="R410" s="36" t="e">
        <f>SUMIFS(СВЦЭМ!#REF!,СВЦЭМ!$A$40:$A$783,$A410,СВЦЭМ!$B$39:$B$782,R$402)+'СЕТ СН'!$F$16</f>
        <v>#REF!</v>
      </c>
      <c r="S410" s="36" t="e">
        <f>SUMIFS(СВЦЭМ!#REF!,СВЦЭМ!$A$40:$A$783,$A410,СВЦЭМ!$B$39:$B$782,S$402)+'СЕТ СН'!$F$16</f>
        <v>#REF!</v>
      </c>
      <c r="T410" s="36" t="e">
        <f>SUMIFS(СВЦЭМ!#REF!,СВЦЭМ!$A$40:$A$783,$A410,СВЦЭМ!$B$39:$B$782,T$402)+'СЕТ СН'!$F$16</f>
        <v>#REF!</v>
      </c>
      <c r="U410" s="36" t="e">
        <f>SUMIFS(СВЦЭМ!#REF!,СВЦЭМ!$A$40:$A$783,$A410,СВЦЭМ!$B$39:$B$782,U$402)+'СЕТ СН'!$F$16</f>
        <v>#REF!</v>
      </c>
      <c r="V410" s="36" t="e">
        <f>SUMIFS(СВЦЭМ!#REF!,СВЦЭМ!$A$40:$A$783,$A410,СВЦЭМ!$B$39:$B$782,V$402)+'СЕТ СН'!$F$16</f>
        <v>#REF!</v>
      </c>
      <c r="W410" s="36" t="e">
        <f>SUMIFS(СВЦЭМ!#REF!,СВЦЭМ!$A$40:$A$783,$A410,СВЦЭМ!$B$39:$B$782,W$402)+'СЕТ СН'!$F$16</f>
        <v>#REF!</v>
      </c>
      <c r="X410" s="36" t="e">
        <f>SUMIFS(СВЦЭМ!#REF!,СВЦЭМ!$A$40:$A$783,$A410,СВЦЭМ!$B$39:$B$782,X$402)+'СЕТ СН'!$F$16</f>
        <v>#REF!</v>
      </c>
      <c r="Y410" s="36" t="e">
        <f>SUMIFS(СВЦЭМ!#REF!,СВЦЭМ!$A$40:$A$783,$A410,СВЦЭМ!$B$39:$B$782,Y$402)+'СЕТ СН'!$F$16</f>
        <v>#REF!</v>
      </c>
    </row>
    <row r="411" spans="1:27" ht="15.75" hidden="1" x14ac:dyDescent="0.2">
      <c r="A411" s="35">
        <f t="shared" si="11"/>
        <v>44295</v>
      </c>
      <c r="B411" s="36" t="e">
        <f>SUMIFS(СВЦЭМ!#REF!,СВЦЭМ!$A$40:$A$783,$A411,СВЦЭМ!$B$39:$B$782,B$402)+'СЕТ СН'!$F$16</f>
        <v>#REF!</v>
      </c>
      <c r="C411" s="36" t="e">
        <f>SUMIFS(СВЦЭМ!#REF!,СВЦЭМ!$A$40:$A$783,$A411,СВЦЭМ!$B$39:$B$782,C$402)+'СЕТ СН'!$F$16</f>
        <v>#REF!</v>
      </c>
      <c r="D411" s="36" t="e">
        <f>SUMIFS(СВЦЭМ!#REF!,СВЦЭМ!$A$40:$A$783,$A411,СВЦЭМ!$B$39:$B$782,D$402)+'СЕТ СН'!$F$16</f>
        <v>#REF!</v>
      </c>
      <c r="E411" s="36" t="e">
        <f>SUMIFS(СВЦЭМ!#REF!,СВЦЭМ!$A$40:$A$783,$A411,СВЦЭМ!$B$39:$B$782,E$402)+'СЕТ СН'!$F$16</f>
        <v>#REF!</v>
      </c>
      <c r="F411" s="36" t="e">
        <f>SUMIFS(СВЦЭМ!#REF!,СВЦЭМ!$A$40:$A$783,$A411,СВЦЭМ!$B$39:$B$782,F$402)+'СЕТ СН'!$F$16</f>
        <v>#REF!</v>
      </c>
      <c r="G411" s="36" t="e">
        <f>SUMIFS(СВЦЭМ!#REF!,СВЦЭМ!$A$40:$A$783,$A411,СВЦЭМ!$B$39:$B$782,G$402)+'СЕТ СН'!$F$16</f>
        <v>#REF!</v>
      </c>
      <c r="H411" s="36" t="e">
        <f>SUMIFS(СВЦЭМ!#REF!,СВЦЭМ!$A$40:$A$783,$A411,СВЦЭМ!$B$39:$B$782,H$402)+'СЕТ СН'!$F$16</f>
        <v>#REF!</v>
      </c>
      <c r="I411" s="36" t="e">
        <f>SUMIFS(СВЦЭМ!#REF!,СВЦЭМ!$A$40:$A$783,$A411,СВЦЭМ!$B$39:$B$782,I$402)+'СЕТ СН'!$F$16</f>
        <v>#REF!</v>
      </c>
      <c r="J411" s="36" t="e">
        <f>SUMIFS(СВЦЭМ!#REF!,СВЦЭМ!$A$40:$A$783,$A411,СВЦЭМ!$B$39:$B$782,J$402)+'СЕТ СН'!$F$16</f>
        <v>#REF!</v>
      </c>
      <c r="K411" s="36" t="e">
        <f>SUMIFS(СВЦЭМ!#REF!,СВЦЭМ!$A$40:$A$783,$A411,СВЦЭМ!$B$39:$B$782,K$402)+'СЕТ СН'!$F$16</f>
        <v>#REF!</v>
      </c>
      <c r="L411" s="36" t="e">
        <f>SUMIFS(СВЦЭМ!#REF!,СВЦЭМ!$A$40:$A$783,$A411,СВЦЭМ!$B$39:$B$782,L$402)+'СЕТ СН'!$F$16</f>
        <v>#REF!</v>
      </c>
      <c r="M411" s="36" t="e">
        <f>SUMIFS(СВЦЭМ!#REF!,СВЦЭМ!$A$40:$A$783,$A411,СВЦЭМ!$B$39:$B$782,M$402)+'СЕТ СН'!$F$16</f>
        <v>#REF!</v>
      </c>
      <c r="N411" s="36" t="e">
        <f>SUMIFS(СВЦЭМ!#REF!,СВЦЭМ!$A$40:$A$783,$A411,СВЦЭМ!$B$39:$B$782,N$402)+'СЕТ СН'!$F$16</f>
        <v>#REF!</v>
      </c>
      <c r="O411" s="36" t="e">
        <f>SUMIFS(СВЦЭМ!#REF!,СВЦЭМ!$A$40:$A$783,$A411,СВЦЭМ!$B$39:$B$782,O$402)+'СЕТ СН'!$F$16</f>
        <v>#REF!</v>
      </c>
      <c r="P411" s="36" t="e">
        <f>SUMIFS(СВЦЭМ!#REF!,СВЦЭМ!$A$40:$A$783,$A411,СВЦЭМ!$B$39:$B$782,P$402)+'СЕТ СН'!$F$16</f>
        <v>#REF!</v>
      </c>
      <c r="Q411" s="36" t="e">
        <f>SUMIFS(СВЦЭМ!#REF!,СВЦЭМ!$A$40:$A$783,$A411,СВЦЭМ!$B$39:$B$782,Q$402)+'СЕТ СН'!$F$16</f>
        <v>#REF!</v>
      </c>
      <c r="R411" s="36" t="e">
        <f>SUMIFS(СВЦЭМ!#REF!,СВЦЭМ!$A$40:$A$783,$A411,СВЦЭМ!$B$39:$B$782,R$402)+'СЕТ СН'!$F$16</f>
        <v>#REF!</v>
      </c>
      <c r="S411" s="36" t="e">
        <f>SUMIFS(СВЦЭМ!#REF!,СВЦЭМ!$A$40:$A$783,$A411,СВЦЭМ!$B$39:$B$782,S$402)+'СЕТ СН'!$F$16</f>
        <v>#REF!</v>
      </c>
      <c r="T411" s="36" t="e">
        <f>SUMIFS(СВЦЭМ!#REF!,СВЦЭМ!$A$40:$A$783,$A411,СВЦЭМ!$B$39:$B$782,T$402)+'СЕТ СН'!$F$16</f>
        <v>#REF!</v>
      </c>
      <c r="U411" s="36" t="e">
        <f>SUMIFS(СВЦЭМ!#REF!,СВЦЭМ!$A$40:$A$783,$A411,СВЦЭМ!$B$39:$B$782,U$402)+'СЕТ СН'!$F$16</f>
        <v>#REF!</v>
      </c>
      <c r="V411" s="36" t="e">
        <f>SUMIFS(СВЦЭМ!#REF!,СВЦЭМ!$A$40:$A$783,$A411,СВЦЭМ!$B$39:$B$782,V$402)+'СЕТ СН'!$F$16</f>
        <v>#REF!</v>
      </c>
      <c r="W411" s="36" t="e">
        <f>SUMIFS(СВЦЭМ!#REF!,СВЦЭМ!$A$40:$A$783,$A411,СВЦЭМ!$B$39:$B$782,W$402)+'СЕТ СН'!$F$16</f>
        <v>#REF!</v>
      </c>
      <c r="X411" s="36" t="e">
        <f>SUMIFS(СВЦЭМ!#REF!,СВЦЭМ!$A$40:$A$783,$A411,СВЦЭМ!$B$39:$B$782,X$402)+'СЕТ СН'!$F$16</f>
        <v>#REF!</v>
      </c>
      <c r="Y411" s="36" t="e">
        <f>SUMIFS(СВЦЭМ!#REF!,СВЦЭМ!$A$40:$A$783,$A411,СВЦЭМ!$B$39:$B$782,Y$402)+'СЕТ СН'!$F$16</f>
        <v>#REF!</v>
      </c>
    </row>
    <row r="412" spans="1:27" ht="15.75" hidden="1" x14ac:dyDescent="0.2">
      <c r="A412" s="35">
        <f t="shared" si="11"/>
        <v>44296</v>
      </c>
      <c r="B412" s="36" t="e">
        <f>SUMIFS(СВЦЭМ!#REF!,СВЦЭМ!$A$40:$A$783,$A412,СВЦЭМ!$B$39:$B$782,B$402)+'СЕТ СН'!$F$16</f>
        <v>#REF!</v>
      </c>
      <c r="C412" s="36" t="e">
        <f>SUMIFS(СВЦЭМ!#REF!,СВЦЭМ!$A$40:$A$783,$A412,СВЦЭМ!$B$39:$B$782,C$402)+'СЕТ СН'!$F$16</f>
        <v>#REF!</v>
      </c>
      <c r="D412" s="36" t="e">
        <f>SUMIFS(СВЦЭМ!#REF!,СВЦЭМ!$A$40:$A$783,$A412,СВЦЭМ!$B$39:$B$782,D$402)+'СЕТ СН'!$F$16</f>
        <v>#REF!</v>
      </c>
      <c r="E412" s="36" t="e">
        <f>SUMIFS(СВЦЭМ!#REF!,СВЦЭМ!$A$40:$A$783,$A412,СВЦЭМ!$B$39:$B$782,E$402)+'СЕТ СН'!$F$16</f>
        <v>#REF!</v>
      </c>
      <c r="F412" s="36" t="e">
        <f>SUMIFS(СВЦЭМ!#REF!,СВЦЭМ!$A$40:$A$783,$A412,СВЦЭМ!$B$39:$B$782,F$402)+'СЕТ СН'!$F$16</f>
        <v>#REF!</v>
      </c>
      <c r="G412" s="36" t="e">
        <f>SUMIFS(СВЦЭМ!#REF!,СВЦЭМ!$A$40:$A$783,$A412,СВЦЭМ!$B$39:$B$782,G$402)+'СЕТ СН'!$F$16</f>
        <v>#REF!</v>
      </c>
      <c r="H412" s="36" t="e">
        <f>SUMIFS(СВЦЭМ!#REF!,СВЦЭМ!$A$40:$A$783,$A412,СВЦЭМ!$B$39:$B$782,H$402)+'СЕТ СН'!$F$16</f>
        <v>#REF!</v>
      </c>
      <c r="I412" s="36" t="e">
        <f>SUMIFS(СВЦЭМ!#REF!,СВЦЭМ!$A$40:$A$783,$A412,СВЦЭМ!$B$39:$B$782,I$402)+'СЕТ СН'!$F$16</f>
        <v>#REF!</v>
      </c>
      <c r="J412" s="36" t="e">
        <f>SUMIFS(СВЦЭМ!#REF!,СВЦЭМ!$A$40:$A$783,$A412,СВЦЭМ!$B$39:$B$782,J$402)+'СЕТ СН'!$F$16</f>
        <v>#REF!</v>
      </c>
      <c r="K412" s="36" t="e">
        <f>SUMIFS(СВЦЭМ!#REF!,СВЦЭМ!$A$40:$A$783,$A412,СВЦЭМ!$B$39:$B$782,K$402)+'СЕТ СН'!$F$16</f>
        <v>#REF!</v>
      </c>
      <c r="L412" s="36" t="e">
        <f>SUMIFS(СВЦЭМ!#REF!,СВЦЭМ!$A$40:$A$783,$A412,СВЦЭМ!$B$39:$B$782,L$402)+'СЕТ СН'!$F$16</f>
        <v>#REF!</v>
      </c>
      <c r="M412" s="36" t="e">
        <f>SUMIFS(СВЦЭМ!#REF!,СВЦЭМ!$A$40:$A$783,$A412,СВЦЭМ!$B$39:$B$782,M$402)+'СЕТ СН'!$F$16</f>
        <v>#REF!</v>
      </c>
      <c r="N412" s="36" t="e">
        <f>SUMIFS(СВЦЭМ!#REF!,СВЦЭМ!$A$40:$A$783,$A412,СВЦЭМ!$B$39:$B$782,N$402)+'СЕТ СН'!$F$16</f>
        <v>#REF!</v>
      </c>
      <c r="O412" s="36" t="e">
        <f>SUMIFS(СВЦЭМ!#REF!,СВЦЭМ!$A$40:$A$783,$A412,СВЦЭМ!$B$39:$B$782,O$402)+'СЕТ СН'!$F$16</f>
        <v>#REF!</v>
      </c>
      <c r="P412" s="36" t="e">
        <f>SUMIFS(СВЦЭМ!#REF!,СВЦЭМ!$A$40:$A$783,$A412,СВЦЭМ!$B$39:$B$782,P$402)+'СЕТ СН'!$F$16</f>
        <v>#REF!</v>
      </c>
      <c r="Q412" s="36" t="e">
        <f>SUMIFS(СВЦЭМ!#REF!,СВЦЭМ!$A$40:$A$783,$A412,СВЦЭМ!$B$39:$B$782,Q$402)+'СЕТ СН'!$F$16</f>
        <v>#REF!</v>
      </c>
      <c r="R412" s="36" t="e">
        <f>SUMIFS(СВЦЭМ!#REF!,СВЦЭМ!$A$40:$A$783,$A412,СВЦЭМ!$B$39:$B$782,R$402)+'СЕТ СН'!$F$16</f>
        <v>#REF!</v>
      </c>
      <c r="S412" s="36" t="e">
        <f>SUMIFS(СВЦЭМ!#REF!,СВЦЭМ!$A$40:$A$783,$A412,СВЦЭМ!$B$39:$B$782,S$402)+'СЕТ СН'!$F$16</f>
        <v>#REF!</v>
      </c>
      <c r="T412" s="36" t="e">
        <f>SUMIFS(СВЦЭМ!#REF!,СВЦЭМ!$A$40:$A$783,$A412,СВЦЭМ!$B$39:$B$782,T$402)+'СЕТ СН'!$F$16</f>
        <v>#REF!</v>
      </c>
      <c r="U412" s="36" t="e">
        <f>SUMIFS(СВЦЭМ!#REF!,СВЦЭМ!$A$40:$A$783,$A412,СВЦЭМ!$B$39:$B$782,U$402)+'СЕТ СН'!$F$16</f>
        <v>#REF!</v>
      </c>
      <c r="V412" s="36" t="e">
        <f>SUMIFS(СВЦЭМ!#REF!,СВЦЭМ!$A$40:$A$783,$A412,СВЦЭМ!$B$39:$B$782,V$402)+'СЕТ СН'!$F$16</f>
        <v>#REF!</v>
      </c>
      <c r="W412" s="36" t="e">
        <f>SUMIFS(СВЦЭМ!#REF!,СВЦЭМ!$A$40:$A$783,$A412,СВЦЭМ!$B$39:$B$782,W$402)+'СЕТ СН'!$F$16</f>
        <v>#REF!</v>
      </c>
      <c r="X412" s="36" t="e">
        <f>SUMIFS(СВЦЭМ!#REF!,СВЦЭМ!$A$40:$A$783,$A412,СВЦЭМ!$B$39:$B$782,X$402)+'СЕТ СН'!$F$16</f>
        <v>#REF!</v>
      </c>
      <c r="Y412" s="36" t="e">
        <f>SUMIFS(СВЦЭМ!#REF!,СВЦЭМ!$A$40:$A$783,$A412,СВЦЭМ!$B$39:$B$782,Y$402)+'СЕТ СН'!$F$16</f>
        <v>#REF!</v>
      </c>
    </row>
    <row r="413" spans="1:27" ht="15.75" hidden="1" x14ac:dyDescent="0.2">
      <c r="A413" s="35">
        <f t="shared" si="11"/>
        <v>44297</v>
      </c>
      <c r="B413" s="36" t="e">
        <f>SUMIFS(СВЦЭМ!#REF!,СВЦЭМ!$A$40:$A$783,$A413,СВЦЭМ!$B$39:$B$782,B$402)+'СЕТ СН'!$F$16</f>
        <v>#REF!</v>
      </c>
      <c r="C413" s="36" t="e">
        <f>SUMIFS(СВЦЭМ!#REF!,СВЦЭМ!$A$40:$A$783,$A413,СВЦЭМ!$B$39:$B$782,C$402)+'СЕТ СН'!$F$16</f>
        <v>#REF!</v>
      </c>
      <c r="D413" s="36" t="e">
        <f>SUMIFS(СВЦЭМ!#REF!,СВЦЭМ!$A$40:$A$783,$A413,СВЦЭМ!$B$39:$B$782,D$402)+'СЕТ СН'!$F$16</f>
        <v>#REF!</v>
      </c>
      <c r="E413" s="36" t="e">
        <f>SUMIFS(СВЦЭМ!#REF!,СВЦЭМ!$A$40:$A$783,$A413,СВЦЭМ!$B$39:$B$782,E$402)+'СЕТ СН'!$F$16</f>
        <v>#REF!</v>
      </c>
      <c r="F413" s="36" t="e">
        <f>SUMIFS(СВЦЭМ!#REF!,СВЦЭМ!$A$40:$A$783,$A413,СВЦЭМ!$B$39:$B$782,F$402)+'СЕТ СН'!$F$16</f>
        <v>#REF!</v>
      </c>
      <c r="G413" s="36" t="e">
        <f>SUMIFS(СВЦЭМ!#REF!,СВЦЭМ!$A$40:$A$783,$A413,СВЦЭМ!$B$39:$B$782,G$402)+'СЕТ СН'!$F$16</f>
        <v>#REF!</v>
      </c>
      <c r="H413" s="36" t="e">
        <f>SUMIFS(СВЦЭМ!#REF!,СВЦЭМ!$A$40:$A$783,$A413,СВЦЭМ!$B$39:$B$782,H$402)+'СЕТ СН'!$F$16</f>
        <v>#REF!</v>
      </c>
      <c r="I413" s="36" t="e">
        <f>SUMIFS(СВЦЭМ!#REF!,СВЦЭМ!$A$40:$A$783,$A413,СВЦЭМ!$B$39:$B$782,I$402)+'СЕТ СН'!$F$16</f>
        <v>#REF!</v>
      </c>
      <c r="J413" s="36" t="e">
        <f>SUMIFS(СВЦЭМ!#REF!,СВЦЭМ!$A$40:$A$783,$A413,СВЦЭМ!$B$39:$B$782,J$402)+'СЕТ СН'!$F$16</f>
        <v>#REF!</v>
      </c>
      <c r="K413" s="36" t="e">
        <f>SUMIFS(СВЦЭМ!#REF!,СВЦЭМ!$A$40:$A$783,$A413,СВЦЭМ!$B$39:$B$782,K$402)+'СЕТ СН'!$F$16</f>
        <v>#REF!</v>
      </c>
      <c r="L413" s="36" t="e">
        <f>SUMIFS(СВЦЭМ!#REF!,СВЦЭМ!$A$40:$A$783,$A413,СВЦЭМ!$B$39:$B$782,L$402)+'СЕТ СН'!$F$16</f>
        <v>#REF!</v>
      </c>
      <c r="M413" s="36" t="e">
        <f>SUMIFS(СВЦЭМ!#REF!,СВЦЭМ!$A$40:$A$783,$A413,СВЦЭМ!$B$39:$B$782,M$402)+'СЕТ СН'!$F$16</f>
        <v>#REF!</v>
      </c>
      <c r="N413" s="36" t="e">
        <f>SUMIFS(СВЦЭМ!#REF!,СВЦЭМ!$A$40:$A$783,$A413,СВЦЭМ!$B$39:$B$782,N$402)+'СЕТ СН'!$F$16</f>
        <v>#REF!</v>
      </c>
      <c r="O413" s="36" t="e">
        <f>SUMIFS(СВЦЭМ!#REF!,СВЦЭМ!$A$40:$A$783,$A413,СВЦЭМ!$B$39:$B$782,O$402)+'СЕТ СН'!$F$16</f>
        <v>#REF!</v>
      </c>
      <c r="P413" s="36" t="e">
        <f>SUMIFS(СВЦЭМ!#REF!,СВЦЭМ!$A$40:$A$783,$A413,СВЦЭМ!$B$39:$B$782,P$402)+'СЕТ СН'!$F$16</f>
        <v>#REF!</v>
      </c>
      <c r="Q413" s="36" t="e">
        <f>SUMIFS(СВЦЭМ!#REF!,СВЦЭМ!$A$40:$A$783,$A413,СВЦЭМ!$B$39:$B$782,Q$402)+'СЕТ СН'!$F$16</f>
        <v>#REF!</v>
      </c>
      <c r="R413" s="36" t="e">
        <f>SUMIFS(СВЦЭМ!#REF!,СВЦЭМ!$A$40:$A$783,$A413,СВЦЭМ!$B$39:$B$782,R$402)+'СЕТ СН'!$F$16</f>
        <v>#REF!</v>
      </c>
      <c r="S413" s="36" t="e">
        <f>SUMIFS(СВЦЭМ!#REF!,СВЦЭМ!$A$40:$A$783,$A413,СВЦЭМ!$B$39:$B$782,S$402)+'СЕТ СН'!$F$16</f>
        <v>#REF!</v>
      </c>
      <c r="T413" s="36" t="e">
        <f>SUMIFS(СВЦЭМ!#REF!,СВЦЭМ!$A$40:$A$783,$A413,СВЦЭМ!$B$39:$B$782,T$402)+'СЕТ СН'!$F$16</f>
        <v>#REF!</v>
      </c>
      <c r="U413" s="36" t="e">
        <f>SUMIFS(СВЦЭМ!#REF!,СВЦЭМ!$A$40:$A$783,$A413,СВЦЭМ!$B$39:$B$782,U$402)+'СЕТ СН'!$F$16</f>
        <v>#REF!</v>
      </c>
      <c r="V413" s="36" t="e">
        <f>SUMIFS(СВЦЭМ!#REF!,СВЦЭМ!$A$40:$A$783,$A413,СВЦЭМ!$B$39:$B$782,V$402)+'СЕТ СН'!$F$16</f>
        <v>#REF!</v>
      </c>
      <c r="W413" s="36" t="e">
        <f>SUMIFS(СВЦЭМ!#REF!,СВЦЭМ!$A$40:$A$783,$A413,СВЦЭМ!$B$39:$B$782,W$402)+'СЕТ СН'!$F$16</f>
        <v>#REF!</v>
      </c>
      <c r="X413" s="36" t="e">
        <f>SUMIFS(СВЦЭМ!#REF!,СВЦЭМ!$A$40:$A$783,$A413,СВЦЭМ!$B$39:$B$782,X$402)+'СЕТ СН'!$F$16</f>
        <v>#REF!</v>
      </c>
      <c r="Y413" s="36" t="e">
        <f>SUMIFS(СВЦЭМ!#REF!,СВЦЭМ!$A$40:$A$783,$A413,СВЦЭМ!$B$39:$B$782,Y$402)+'СЕТ СН'!$F$16</f>
        <v>#REF!</v>
      </c>
    </row>
    <row r="414" spans="1:27" ht="15.75" hidden="1" x14ac:dyDescent="0.2">
      <c r="A414" s="35">
        <f t="shared" si="11"/>
        <v>44298</v>
      </c>
      <c r="B414" s="36" t="e">
        <f>SUMIFS(СВЦЭМ!#REF!,СВЦЭМ!$A$40:$A$783,$A414,СВЦЭМ!$B$39:$B$782,B$402)+'СЕТ СН'!$F$16</f>
        <v>#REF!</v>
      </c>
      <c r="C414" s="36" t="e">
        <f>SUMIFS(СВЦЭМ!#REF!,СВЦЭМ!$A$40:$A$783,$A414,СВЦЭМ!$B$39:$B$782,C$402)+'СЕТ СН'!$F$16</f>
        <v>#REF!</v>
      </c>
      <c r="D414" s="36" t="e">
        <f>SUMIFS(СВЦЭМ!#REF!,СВЦЭМ!$A$40:$A$783,$A414,СВЦЭМ!$B$39:$B$782,D$402)+'СЕТ СН'!$F$16</f>
        <v>#REF!</v>
      </c>
      <c r="E414" s="36" t="e">
        <f>SUMIFS(СВЦЭМ!#REF!,СВЦЭМ!$A$40:$A$783,$A414,СВЦЭМ!$B$39:$B$782,E$402)+'СЕТ СН'!$F$16</f>
        <v>#REF!</v>
      </c>
      <c r="F414" s="36" t="e">
        <f>SUMIFS(СВЦЭМ!#REF!,СВЦЭМ!$A$40:$A$783,$A414,СВЦЭМ!$B$39:$B$782,F$402)+'СЕТ СН'!$F$16</f>
        <v>#REF!</v>
      </c>
      <c r="G414" s="36" t="e">
        <f>SUMIFS(СВЦЭМ!#REF!,СВЦЭМ!$A$40:$A$783,$A414,СВЦЭМ!$B$39:$B$782,G$402)+'СЕТ СН'!$F$16</f>
        <v>#REF!</v>
      </c>
      <c r="H414" s="36" t="e">
        <f>SUMIFS(СВЦЭМ!#REF!,СВЦЭМ!$A$40:$A$783,$A414,СВЦЭМ!$B$39:$B$782,H$402)+'СЕТ СН'!$F$16</f>
        <v>#REF!</v>
      </c>
      <c r="I414" s="36" t="e">
        <f>SUMIFS(СВЦЭМ!#REF!,СВЦЭМ!$A$40:$A$783,$A414,СВЦЭМ!$B$39:$B$782,I$402)+'СЕТ СН'!$F$16</f>
        <v>#REF!</v>
      </c>
      <c r="J414" s="36" t="e">
        <f>SUMIFS(СВЦЭМ!#REF!,СВЦЭМ!$A$40:$A$783,$A414,СВЦЭМ!$B$39:$B$782,J$402)+'СЕТ СН'!$F$16</f>
        <v>#REF!</v>
      </c>
      <c r="K414" s="36" t="e">
        <f>SUMIFS(СВЦЭМ!#REF!,СВЦЭМ!$A$40:$A$783,$A414,СВЦЭМ!$B$39:$B$782,K$402)+'СЕТ СН'!$F$16</f>
        <v>#REF!</v>
      </c>
      <c r="L414" s="36" t="e">
        <f>SUMIFS(СВЦЭМ!#REF!,СВЦЭМ!$A$40:$A$783,$A414,СВЦЭМ!$B$39:$B$782,L$402)+'СЕТ СН'!$F$16</f>
        <v>#REF!</v>
      </c>
      <c r="M414" s="36" t="e">
        <f>SUMIFS(СВЦЭМ!#REF!,СВЦЭМ!$A$40:$A$783,$A414,СВЦЭМ!$B$39:$B$782,M$402)+'СЕТ СН'!$F$16</f>
        <v>#REF!</v>
      </c>
      <c r="N414" s="36" t="e">
        <f>SUMIFS(СВЦЭМ!#REF!,СВЦЭМ!$A$40:$A$783,$A414,СВЦЭМ!$B$39:$B$782,N$402)+'СЕТ СН'!$F$16</f>
        <v>#REF!</v>
      </c>
      <c r="O414" s="36" t="e">
        <f>SUMIFS(СВЦЭМ!#REF!,СВЦЭМ!$A$40:$A$783,$A414,СВЦЭМ!$B$39:$B$782,O$402)+'СЕТ СН'!$F$16</f>
        <v>#REF!</v>
      </c>
      <c r="P414" s="36" t="e">
        <f>SUMIFS(СВЦЭМ!#REF!,СВЦЭМ!$A$40:$A$783,$A414,СВЦЭМ!$B$39:$B$782,P$402)+'СЕТ СН'!$F$16</f>
        <v>#REF!</v>
      </c>
      <c r="Q414" s="36" t="e">
        <f>SUMIFS(СВЦЭМ!#REF!,СВЦЭМ!$A$40:$A$783,$A414,СВЦЭМ!$B$39:$B$782,Q$402)+'СЕТ СН'!$F$16</f>
        <v>#REF!</v>
      </c>
      <c r="R414" s="36" t="e">
        <f>SUMIFS(СВЦЭМ!#REF!,СВЦЭМ!$A$40:$A$783,$A414,СВЦЭМ!$B$39:$B$782,R$402)+'СЕТ СН'!$F$16</f>
        <v>#REF!</v>
      </c>
      <c r="S414" s="36" t="e">
        <f>SUMIFS(СВЦЭМ!#REF!,СВЦЭМ!$A$40:$A$783,$A414,СВЦЭМ!$B$39:$B$782,S$402)+'СЕТ СН'!$F$16</f>
        <v>#REF!</v>
      </c>
      <c r="T414" s="36" t="e">
        <f>SUMIFS(СВЦЭМ!#REF!,СВЦЭМ!$A$40:$A$783,$A414,СВЦЭМ!$B$39:$B$782,T$402)+'СЕТ СН'!$F$16</f>
        <v>#REF!</v>
      </c>
      <c r="U414" s="36" t="e">
        <f>SUMIFS(СВЦЭМ!#REF!,СВЦЭМ!$A$40:$A$783,$A414,СВЦЭМ!$B$39:$B$782,U$402)+'СЕТ СН'!$F$16</f>
        <v>#REF!</v>
      </c>
      <c r="V414" s="36" t="e">
        <f>SUMIFS(СВЦЭМ!#REF!,СВЦЭМ!$A$40:$A$783,$A414,СВЦЭМ!$B$39:$B$782,V$402)+'СЕТ СН'!$F$16</f>
        <v>#REF!</v>
      </c>
      <c r="W414" s="36" t="e">
        <f>SUMIFS(СВЦЭМ!#REF!,СВЦЭМ!$A$40:$A$783,$A414,СВЦЭМ!$B$39:$B$782,W$402)+'СЕТ СН'!$F$16</f>
        <v>#REF!</v>
      </c>
      <c r="X414" s="36" t="e">
        <f>SUMIFS(СВЦЭМ!#REF!,СВЦЭМ!$A$40:$A$783,$A414,СВЦЭМ!$B$39:$B$782,X$402)+'СЕТ СН'!$F$16</f>
        <v>#REF!</v>
      </c>
      <c r="Y414" s="36" t="e">
        <f>SUMIFS(СВЦЭМ!#REF!,СВЦЭМ!$A$40:$A$783,$A414,СВЦЭМ!$B$39:$B$782,Y$402)+'СЕТ СН'!$F$16</f>
        <v>#REF!</v>
      </c>
    </row>
    <row r="415" spans="1:27" ht="15.75" hidden="1" x14ac:dyDescent="0.2">
      <c r="A415" s="35">
        <f t="shared" si="11"/>
        <v>44299</v>
      </c>
      <c r="B415" s="36" t="e">
        <f>SUMIFS(СВЦЭМ!#REF!,СВЦЭМ!$A$40:$A$783,$A415,СВЦЭМ!$B$39:$B$782,B$402)+'СЕТ СН'!$F$16</f>
        <v>#REF!</v>
      </c>
      <c r="C415" s="36" t="e">
        <f>SUMIFS(СВЦЭМ!#REF!,СВЦЭМ!$A$40:$A$783,$A415,СВЦЭМ!$B$39:$B$782,C$402)+'СЕТ СН'!$F$16</f>
        <v>#REF!</v>
      </c>
      <c r="D415" s="36" t="e">
        <f>SUMIFS(СВЦЭМ!#REF!,СВЦЭМ!$A$40:$A$783,$A415,СВЦЭМ!$B$39:$B$782,D$402)+'СЕТ СН'!$F$16</f>
        <v>#REF!</v>
      </c>
      <c r="E415" s="36" t="e">
        <f>SUMIFS(СВЦЭМ!#REF!,СВЦЭМ!$A$40:$A$783,$A415,СВЦЭМ!$B$39:$B$782,E$402)+'СЕТ СН'!$F$16</f>
        <v>#REF!</v>
      </c>
      <c r="F415" s="36" t="e">
        <f>SUMIFS(СВЦЭМ!#REF!,СВЦЭМ!$A$40:$A$783,$A415,СВЦЭМ!$B$39:$B$782,F$402)+'СЕТ СН'!$F$16</f>
        <v>#REF!</v>
      </c>
      <c r="G415" s="36" t="e">
        <f>SUMIFS(СВЦЭМ!#REF!,СВЦЭМ!$A$40:$A$783,$A415,СВЦЭМ!$B$39:$B$782,G$402)+'СЕТ СН'!$F$16</f>
        <v>#REF!</v>
      </c>
      <c r="H415" s="36" t="e">
        <f>SUMIFS(СВЦЭМ!#REF!,СВЦЭМ!$A$40:$A$783,$A415,СВЦЭМ!$B$39:$B$782,H$402)+'СЕТ СН'!$F$16</f>
        <v>#REF!</v>
      </c>
      <c r="I415" s="36" t="e">
        <f>SUMIFS(СВЦЭМ!#REF!,СВЦЭМ!$A$40:$A$783,$A415,СВЦЭМ!$B$39:$B$782,I$402)+'СЕТ СН'!$F$16</f>
        <v>#REF!</v>
      </c>
      <c r="J415" s="36" t="e">
        <f>SUMIFS(СВЦЭМ!#REF!,СВЦЭМ!$A$40:$A$783,$A415,СВЦЭМ!$B$39:$B$782,J$402)+'СЕТ СН'!$F$16</f>
        <v>#REF!</v>
      </c>
      <c r="K415" s="36" t="e">
        <f>SUMIFS(СВЦЭМ!#REF!,СВЦЭМ!$A$40:$A$783,$A415,СВЦЭМ!$B$39:$B$782,K$402)+'СЕТ СН'!$F$16</f>
        <v>#REF!</v>
      </c>
      <c r="L415" s="36" t="e">
        <f>SUMIFS(СВЦЭМ!#REF!,СВЦЭМ!$A$40:$A$783,$A415,СВЦЭМ!$B$39:$B$782,L$402)+'СЕТ СН'!$F$16</f>
        <v>#REF!</v>
      </c>
      <c r="M415" s="36" t="e">
        <f>SUMIFS(СВЦЭМ!#REF!,СВЦЭМ!$A$40:$A$783,$A415,СВЦЭМ!$B$39:$B$782,M$402)+'СЕТ СН'!$F$16</f>
        <v>#REF!</v>
      </c>
      <c r="N415" s="36" t="e">
        <f>SUMIFS(СВЦЭМ!#REF!,СВЦЭМ!$A$40:$A$783,$A415,СВЦЭМ!$B$39:$B$782,N$402)+'СЕТ СН'!$F$16</f>
        <v>#REF!</v>
      </c>
      <c r="O415" s="36" t="e">
        <f>SUMIFS(СВЦЭМ!#REF!,СВЦЭМ!$A$40:$A$783,$A415,СВЦЭМ!$B$39:$B$782,O$402)+'СЕТ СН'!$F$16</f>
        <v>#REF!</v>
      </c>
      <c r="P415" s="36" t="e">
        <f>SUMIFS(СВЦЭМ!#REF!,СВЦЭМ!$A$40:$A$783,$A415,СВЦЭМ!$B$39:$B$782,P$402)+'СЕТ СН'!$F$16</f>
        <v>#REF!</v>
      </c>
      <c r="Q415" s="36" t="e">
        <f>SUMIFS(СВЦЭМ!#REF!,СВЦЭМ!$A$40:$A$783,$A415,СВЦЭМ!$B$39:$B$782,Q$402)+'СЕТ СН'!$F$16</f>
        <v>#REF!</v>
      </c>
      <c r="R415" s="36" t="e">
        <f>SUMIFS(СВЦЭМ!#REF!,СВЦЭМ!$A$40:$A$783,$A415,СВЦЭМ!$B$39:$B$782,R$402)+'СЕТ СН'!$F$16</f>
        <v>#REF!</v>
      </c>
      <c r="S415" s="36" t="e">
        <f>SUMIFS(СВЦЭМ!#REF!,СВЦЭМ!$A$40:$A$783,$A415,СВЦЭМ!$B$39:$B$782,S$402)+'СЕТ СН'!$F$16</f>
        <v>#REF!</v>
      </c>
      <c r="T415" s="36" t="e">
        <f>SUMIFS(СВЦЭМ!#REF!,СВЦЭМ!$A$40:$A$783,$A415,СВЦЭМ!$B$39:$B$782,T$402)+'СЕТ СН'!$F$16</f>
        <v>#REF!</v>
      </c>
      <c r="U415" s="36" t="e">
        <f>SUMIFS(СВЦЭМ!#REF!,СВЦЭМ!$A$40:$A$783,$A415,СВЦЭМ!$B$39:$B$782,U$402)+'СЕТ СН'!$F$16</f>
        <v>#REF!</v>
      </c>
      <c r="V415" s="36" t="e">
        <f>SUMIFS(СВЦЭМ!#REF!,СВЦЭМ!$A$40:$A$783,$A415,СВЦЭМ!$B$39:$B$782,V$402)+'СЕТ СН'!$F$16</f>
        <v>#REF!</v>
      </c>
      <c r="W415" s="36" t="e">
        <f>SUMIFS(СВЦЭМ!#REF!,СВЦЭМ!$A$40:$A$783,$A415,СВЦЭМ!$B$39:$B$782,W$402)+'СЕТ СН'!$F$16</f>
        <v>#REF!</v>
      </c>
      <c r="X415" s="36" t="e">
        <f>SUMIFS(СВЦЭМ!#REF!,СВЦЭМ!$A$40:$A$783,$A415,СВЦЭМ!$B$39:$B$782,X$402)+'СЕТ СН'!$F$16</f>
        <v>#REF!</v>
      </c>
      <c r="Y415" s="36" t="e">
        <f>SUMIFS(СВЦЭМ!#REF!,СВЦЭМ!$A$40:$A$783,$A415,СВЦЭМ!$B$39:$B$782,Y$402)+'СЕТ СН'!$F$16</f>
        <v>#REF!</v>
      </c>
    </row>
    <row r="416" spans="1:27" ht="15.75" hidden="1" x14ac:dyDescent="0.2">
      <c r="A416" s="35">
        <f t="shared" si="11"/>
        <v>44300</v>
      </c>
      <c r="B416" s="36" t="e">
        <f>SUMIFS(СВЦЭМ!#REF!,СВЦЭМ!$A$40:$A$783,$A416,СВЦЭМ!$B$39:$B$782,B$402)+'СЕТ СН'!$F$16</f>
        <v>#REF!</v>
      </c>
      <c r="C416" s="36" t="e">
        <f>SUMIFS(СВЦЭМ!#REF!,СВЦЭМ!$A$40:$A$783,$A416,СВЦЭМ!$B$39:$B$782,C$402)+'СЕТ СН'!$F$16</f>
        <v>#REF!</v>
      </c>
      <c r="D416" s="36" t="e">
        <f>SUMIFS(СВЦЭМ!#REF!,СВЦЭМ!$A$40:$A$783,$A416,СВЦЭМ!$B$39:$B$782,D$402)+'СЕТ СН'!$F$16</f>
        <v>#REF!</v>
      </c>
      <c r="E416" s="36" t="e">
        <f>SUMIFS(СВЦЭМ!#REF!,СВЦЭМ!$A$40:$A$783,$A416,СВЦЭМ!$B$39:$B$782,E$402)+'СЕТ СН'!$F$16</f>
        <v>#REF!</v>
      </c>
      <c r="F416" s="36" t="e">
        <f>SUMIFS(СВЦЭМ!#REF!,СВЦЭМ!$A$40:$A$783,$A416,СВЦЭМ!$B$39:$B$782,F$402)+'СЕТ СН'!$F$16</f>
        <v>#REF!</v>
      </c>
      <c r="G416" s="36" t="e">
        <f>SUMIFS(СВЦЭМ!#REF!,СВЦЭМ!$A$40:$A$783,$A416,СВЦЭМ!$B$39:$B$782,G$402)+'СЕТ СН'!$F$16</f>
        <v>#REF!</v>
      </c>
      <c r="H416" s="36" t="e">
        <f>SUMIFS(СВЦЭМ!#REF!,СВЦЭМ!$A$40:$A$783,$A416,СВЦЭМ!$B$39:$B$782,H$402)+'СЕТ СН'!$F$16</f>
        <v>#REF!</v>
      </c>
      <c r="I416" s="36" t="e">
        <f>SUMIFS(СВЦЭМ!#REF!,СВЦЭМ!$A$40:$A$783,$A416,СВЦЭМ!$B$39:$B$782,I$402)+'СЕТ СН'!$F$16</f>
        <v>#REF!</v>
      </c>
      <c r="J416" s="36" t="e">
        <f>SUMIFS(СВЦЭМ!#REF!,СВЦЭМ!$A$40:$A$783,$A416,СВЦЭМ!$B$39:$B$782,J$402)+'СЕТ СН'!$F$16</f>
        <v>#REF!</v>
      </c>
      <c r="K416" s="36" t="e">
        <f>SUMIFS(СВЦЭМ!#REF!,СВЦЭМ!$A$40:$A$783,$A416,СВЦЭМ!$B$39:$B$782,K$402)+'СЕТ СН'!$F$16</f>
        <v>#REF!</v>
      </c>
      <c r="L416" s="36" t="e">
        <f>SUMIFS(СВЦЭМ!#REF!,СВЦЭМ!$A$40:$A$783,$A416,СВЦЭМ!$B$39:$B$782,L$402)+'СЕТ СН'!$F$16</f>
        <v>#REF!</v>
      </c>
      <c r="M416" s="36" t="e">
        <f>SUMIFS(СВЦЭМ!#REF!,СВЦЭМ!$A$40:$A$783,$A416,СВЦЭМ!$B$39:$B$782,M$402)+'СЕТ СН'!$F$16</f>
        <v>#REF!</v>
      </c>
      <c r="N416" s="36" t="e">
        <f>SUMIFS(СВЦЭМ!#REF!,СВЦЭМ!$A$40:$A$783,$A416,СВЦЭМ!$B$39:$B$782,N$402)+'СЕТ СН'!$F$16</f>
        <v>#REF!</v>
      </c>
      <c r="O416" s="36" t="e">
        <f>SUMIFS(СВЦЭМ!#REF!,СВЦЭМ!$A$40:$A$783,$A416,СВЦЭМ!$B$39:$B$782,O$402)+'СЕТ СН'!$F$16</f>
        <v>#REF!</v>
      </c>
      <c r="P416" s="36" t="e">
        <f>SUMIFS(СВЦЭМ!#REF!,СВЦЭМ!$A$40:$A$783,$A416,СВЦЭМ!$B$39:$B$782,P$402)+'СЕТ СН'!$F$16</f>
        <v>#REF!</v>
      </c>
      <c r="Q416" s="36" t="e">
        <f>SUMIFS(СВЦЭМ!#REF!,СВЦЭМ!$A$40:$A$783,$A416,СВЦЭМ!$B$39:$B$782,Q$402)+'СЕТ СН'!$F$16</f>
        <v>#REF!</v>
      </c>
      <c r="R416" s="36" t="e">
        <f>SUMIFS(СВЦЭМ!#REF!,СВЦЭМ!$A$40:$A$783,$A416,СВЦЭМ!$B$39:$B$782,R$402)+'СЕТ СН'!$F$16</f>
        <v>#REF!</v>
      </c>
      <c r="S416" s="36" t="e">
        <f>SUMIFS(СВЦЭМ!#REF!,СВЦЭМ!$A$40:$A$783,$A416,СВЦЭМ!$B$39:$B$782,S$402)+'СЕТ СН'!$F$16</f>
        <v>#REF!</v>
      </c>
      <c r="T416" s="36" t="e">
        <f>SUMIFS(СВЦЭМ!#REF!,СВЦЭМ!$A$40:$A$783,$A416,СВЦЭМ!$B$39:$B$782,T$402)+'СЕТ СН'!$F$16</f>
        <v>#REF!</v>
      </c>
      <c r="U416" s="36" t="e">
        <f>SUMIFS(СВЦЭМ!#REF!,СВЦЭМ!$A$40:$A$783,$A416,СВЦЭМ!$B$39:$B$782,U$402)+'СЕТ СН'!$F$16</f>
        <v>#REF!</v>
      </c>
      <c r="V416" s="36" t="e">
        <f>SUMIFS(СВЦЭМ!#REF!,СВЦЭМ!$A$40:$A$783,$A416,СВЦЭМ!$B$39:$B$782,V$402)+'СЕТ СН'!$F$16</f>
        <v>#REF!</v>
      </c>
      <c r="W416" s="36" t="e">
        <f>SUMIFS(СВЦЭМ!#REF!,СВЦЭМ!$A$40:$A$783,$A416,СВЦЭМ!$B$39:$B$782,W$402)+'СЕТ СН'!$F$16</f>
        <v>#REF!</v>
      </c>
      <c r="X416" s="36" t="e">
        <f>SUMIFS(СВЦЭМ!#REF!,СВЦЭМ!$A$40:$A$783,$A416,СВЦЭМ!$B$39:$B$782,X$402)+'СЕТ СН'!$F$16</f>
        <v>#REF!</v>
      </c>
      <c r="Y416" s="36" t="e">
        <f>SUMIFS(СВЦЭМ!#REF!,СВЦЭМ!$A$40:$A$783,$A416,СВЦЭМ!$B$39:$B$782,Y$402)+'СЕТ СН'!$F$16</f>
        <v>#REF!</v>
      </c>
    </row>
    <row r="417" spans="1:25" ht="15.75" hidden="1" x14ac:dyDescent="0.2">
      <c r="A417" s="35">
        <f t="shared" si="11"/>
        <v>44301</v>
      </c>
      <c r="B417" s="36" t="e">
        <f>SUMIFS(СВЦЭМ!#REF!,СВЦЭМ!$A$40:$A$783,$A417,СВЦЭМ!$B$39:$B$782,B$402)+'СЕТ СН'!$F$16</f>
        <v>#REF!</v>
      </c>
      <c r="C417" s="36" t="e">
        <f>SUMIFS(СВЦЭМ!#REF!,СВЦЭМ!$A$40:$A$783,$A417,СВЦЭМ!$B$39:$B$782,C$402)+'СЕТ СН'!$F$16</f>
        <v>#REF!</v>
      </c>
      <c r="D417" s="36" t="e">
        <f>SUMIFS(СВЦЭМ!#REF!,СВЦЭМ!$A$40:$A$783,$A417,СВЦЭМ!$B$39:$B$782,D$402)+'СЕТ СН'!$F$16</f>
        <v>#REF!</v>
      </c>
      <c r="E417" s="36" t="e">
        <f>SUMIFS(СВЦЭМ!#REF!,СВЦЭМ!$A$40:$A$783,$A417,СВЦЭМ!$B$39:$B$782,E$402)+'СЕТ СН'!$F$16</f>
        <v>#REF!</v>
      </c>
      <c r="F417" s="36" t="e">
        <f>SUMIFS(СВЦЭМ!#REF!,СВЦЭМ!$A$40:$A$783,$A417,СВЦЭМ!$B$39:$B$782,F$402)+'СЕТ СН'!$F$16</f>
        <v>#REF!</v>
      </c>
      <c r="G417" s="36" t="e">
        <f>SUMIFS(СВЦЭМ!#REF!,СВЦЭМ!$A$40:$A$783,$A417,СВЦЭМ!$B$39:$B$782,G$402)+'СЕТ СН'!$F$16</f>
        <v>#REF!</v>
      </c>
      <c r="H417" s="36" t="e">
        <f>SUMIFS(СВЦЭМ!#REF!,СВЦЭМ!$A$40:$A$783,$A417,СВЦЭМ!$B$39:$B$782,H$402)+'СЕТ СН'!$F$16</f>
        <v>#REF!</v>
      </c>
      <c r="I417" s="36" t="e">
        <f>SUMIFS(СВЦЭМ!#REF!,СВЦЭМ!$A$40:$A$783,$A417,СВЦЭМ!$B$39:$B$782,I$402)+'СЕТ СН'!$F$16</f>
        <v>#REF!</v>
      </c>
      <c r="J417" s="36" t="e">
        <f>SUMIFS(СВЦЭМ!#REF!,СВЦЭМ!$A$40:$A$783,$A417,СВЦЭМ!$B$39:$B$782,J$402)+'СЕТ СН'!$F$16</f>
        <v>#REF!</v>
      </c>
      <c r="K417" s="36" t="e">
        <f>SUMIFS(СВЦЭМ!#REF!,СВЦЭМ!$A$40:$A$783,$A417,СВЦЭМ!$B$39:$B$782,K$402)+'СЕТ СН'!$F$16</f>
        <v>#REF!</v>
      </c>
      <c r="L417" s="36" t="e">
        <f>SUMIFS(СВЦЭМ!#REF!,СВЦЭМ!$A$40:$A$783,$A417,СВЦЭМ!$B$39:$B$782,L$402)+'СЕТ СН'!$F$16</f>
        <v>#REF!</v>
      </c>
      <c r="M417" s="36" t="e">
        <f>SUMIFS(СВЦЭМ!#REF!,СВЦЭМ!$A$40:$A$783,$A417,СВЦЭМ!$B$39:$B$782,M$402)+'СЕТ СН'!$F$16</f>
        <v>#REF!</v>
      </c>
      <c r="N417" s="36" t="e">
        <f>SUMIFS(СВЦЭМ!#REF!,СВЦЭМ!$A$40:$A$783,$A417,СВЦЭМ!$B$39:$B$782,N$402)+'СЕТ СН'!$F$16</f>
        <v>#REF!</v>
      </c>
      <c r="O417" s="36" t="e">
        <f>SUMIFS(СВЦЭМ!#REF!,СВЦЭМ!$A$40:$A$783,$A417,СВЦЭМ!$B$39:$B$782,O$402)+'СЕТ СН'!$F$16</f>
        <v>#REF!</v>
      </c>
      <c r="P417" s="36" t="e">
        <f>SUMIFS(СВЦЭМ!#REF!,СВЦЭМ!$A$40:$A$783,$A417,СВЦЭМ!$B$39:$B$782,P$402)+'СЕТ СН'!$F$16</f>
        <v>#REF!</v>
      </c>
      <c r="Q417" s="36" t="e">
        <f>SUMIFS(СВЦЭМ!#REF!,СВЦЭМ!$A$40:$A$783,$A417,СВЦЭМ!$B$39:$B$782,Q$402)+'СЕТ СН'!$F$16</f>
        <v>#REF!</v>
      </c>
      <c r="R417" s="36" t="e">
        <f>SUMIFS(СВЦЭМ!#REF!,СВЦЭМ!$A$40:$A$783,$A417,СВЦЭМ!$B$39:$B$782,R$402)+'СЕТ СН'!$F$16</f>
        <v>#REF!</v>
      </c>
      <c r="S417" s="36" t="e">
        <f>SUMIFS(СВЦЭМ!#REF!,СВЦЭМ!$A$40:$A$783,$A417,СВЦЭМ!$B$39:$B$782,S$402)+'СЕТ СН'!$F$16</f>
        <v>#REF!</v>
      </c>
      <c r="T417" s="36" t="e">
        <f>SUMIFS(СВЦЭМ!#REF!,СВЦЭМ!$A$40:$A$783,$A417,СВЦЭМ!$B$39:$B$782,T$402)+'СЕТ СН'!$F$16</f>
        <v>#REF!</v>
      </c>
      <c r="U417" s="36" t="e">
        <f>SUMIFS(СВЦЭМ!#REF!,СВЦЭМ!$A$40:$A$783,$A417,СВЦЭМ!$B$39:$B$782,U$402)+'СЕТ СН'!$F$16</f>
        <v>#REF!</v>
      </c>
      <c r="V417" s="36" t="e">
        <f>SUMIFS(СВЦЭМ!#REF!,СВЦЭМ!$A$40:$A$783,$A417,СВЦЭМ!$B$39:$B$782,V$402)+'СЕТ СН'!$F$16</f>
        <v>#REF!</v>
      </c>
      <c r="W417" s="36" t="e">
        <f>SUMIFS(СВЦЭМ!#REF!,СВЦЭМ!$A$40:$A$783,$A417,СВЦЭМ!$B$39:$B$782,W$402)+'СЕТ СН'!$F$16</f>
        <v>#REF!</v>
      </c>
      <c r="X417" s="36" t="e">
        <f>SUMIFS(СВЦЭМ!#REF!,СВЦЭМ!$A$40:$A$783,$A417,СВЦЭМ!$B$39:$B$782,X$402)+'СЕТ СН'!$F$16</f>
        <v>#REF!</v>
      </c>
      <c r="Y417" s="36" t="e">
        <f>SUMIFS(СВЦЭМ!#REF!,СВЦЭМ!$A$40:$A$783,$A417,СВЦЭМ!$B$39:$B$782,Y$402)+'СЕТ СН'!$F$16</f>
        <v>#REF!</v>
      </c>
    </row>
    <row r="418" spans="1:25" ht="15.75" hidden="1" x14ac:dyDescent="0.2">
      <c r="A418" s="35">
        <f t="shared" si="11"/>
        <v>44302</v>
      </c>
      <c r="B418" s="36" t="e">
        <f>SUMIFS(СВЦЭМ!#REF!,СВЦЭМ!$A$40:$A$783,$A418,СВЦЭМ!$B$39:$B$782,B$402)+'СЕТ СН'!$F$16</f>
        <v>#REF!</v>
      </c>
      <c r="C418" s="36" t="e">
        <f>SUMIFS(СВЦЭМ!#REF!,СВЦЭМ!$A$40:$A$783,$A418,СВЦЭМ!$B$39:$B$782,C$402)+'СЕТ СН'!$F$16</f>
        <v>#REF!</v>
      </c>
      <c r="D418" s="36" t="e">
        <f>SUMIFS(СВЦЭМ!#REF!,СВЦЭМ!$A$40:$A$783,$A418,СВЦЭМ!$B$39:$B$782,D$402)+'СЕТ СН'!$F$16</f>
        <v>#REF!</v>
      </c>
      <c r="E418" s="36" t="e">
        <f>SUMIFS(СВЦЭМ!#REF!,СВЦЭМ!$A$40:$A$783,$A418,СВЦЭМ!$B$39:$B$782,E$402)+'СЕТ СН'!$F$16</f>
        <v>#REF!</v>
      </c>
      <c r="F418" s="36" t="e">
        <f>SUMIFS(СВЦЭМ!#REF!,СВЦЭМ!$A$40:$A$783,$A418,СВЦЭМ!$B$39:$B$782,F$402)+'СЕТ СН'!$F$16</f>
        <v>#REF!</v>
      </c>
      <c r="G418" s="36" t="e">
        <f>SUMIFS(СВЦЭМ!#REF!,СВЦЭМ!$A$40:$A$783,$A418,СВЦЭМ!$B$39:$B$782,G$402)+'СЕТ СН'!$F$16</f>
        <v>#REF!</v>
      </c>
      <c r="H418" s="36" t="e">
        <f>SUMIFS(СВЦЭМ!#REF!,СВЦЭМ!$A$40:$A$783,$A418,СВЦЭМ!$B$39:$B$782,H$402)+'СЕТ СН'!$F$16</f>
        <v>#REF!</v>
      </c>
      <c r="I418" s="36" t="e">
        <f>SUMIFS(СВЦЭМ!#REF!,СВЦЭМ!$A$40:$A$783,$A418,СВЦЭМ!$B$39:$B$782,I$402)+'СЕТ СН'!$F$16</f>
        <v>#REF!</v>
      </c>
      <c r="J418" s="36" t="e">
        <f>SUMIFS(СВЦЭМ!#REF!,СВЦЭМ!$A$40:$A$783,$A418,СВЦЭМ!$B$39:$B$782,J$402)+'СЕТ СН'!$F$16</f>
        <v>#REF!</v>
      </c>
      <c r="K418" s="36" t="e">
        <f>SUMIFS(СВЦЭМ!#REF!,СВЦЭМ!$A$40:$A$783,$A418,СВЦЭМ!$B$39:$B$782,K$402)+'СЕТ СН'!$F$16</f>
        <v>#REF!</v>
      </c>
      <c r="L418" s="36" t="e">
        <f>SUMIFS(СВЦЭМ!#REF!,СВЦЭМ!$A$40:$A$783,$A418,СВЦЭМ!$B$39:$B$782,L$402)+'СЕТ СН'!$F$16</f>
        <v>#REF!</v>
      </c>
      <c r="M418" s="36" t="e">
        <f>SUMIFS(СВЦЭМ!#REF!,СВЦЭМ!$A$40:$A$783,$A418,СВЦЭМ!$B$39:$B$782,M$402)+'СЕТ СН'!$F$16</f>
        <v>#REF!</v>
      </c>
      <c r="N418" s="36" t="e">
        <f>SUMIFS(СВЦЭМ!#REF!,СВЦЭМ!$A$40:$A$783,$A418,СВЦЭМ!$B$39:$B$782,N$402)+'СЕТ СН'!$F$16</f>
        <v>#REF!</v>
      </c>
      <c r="O418" s="36" t="e">
        <f>SUMIFS(СВЦЭМ!#REF!,СВЦЭМ!$A$40:$A$783,$A418,СВЦЭМ!$B$39:$B$782,O$402)+'СЕТ СН'!$F$16</f>
        <v>#REF!</v>
      </c>
      <c r="P418" s="36" t="e">
        <f>SUMIFS(СВЦЭМ!#REF!,СВЦЭМ!$A$40:$A$783,$A418,СВЦЭМ!$B$39:$B$782,P$402)+'СЕТ СН'!$F$16</f>
        <v>#REF!</v>
      </c>
      <c r="Q418" s="36" t="e">
        <f>SUMIFS(СВЦЭМ!#REF!,СВЦЭМ!$A$40:$A$783,$A418,СВЦЭМ!$B$39:$B$782,Q$402)+'СЕТ СН'!$F$16</f>
        <v>#REF!</v>
      </c>
      <c r="R418" s="36" t="e">
        <f>SUMIFS(СВЦЭМ!#REF!,СВЦЭМ!$A$40:$A$783,$A418,СВЦЭМ!$B$39:$B$782,R$402)+'СЕТ СН'!$F$16</f>
        <v>#REF!</v>
      </c>
      <c r="S418" s="36" t="e">
        <f>SUMIFS(СВЦЭМ!#REF!,СВЦЭМ!$A$40:$A$783,$A418,СВЦЭМ!$B$39:$B$782,S$402)+'СЕТ СН'!$F$16</f>
        <v>#REF!</v>
      </c>
      <c r="T418" s="36" t="e">
        <f>SUMIFS(СВЦЭМ!#REF!,СВЦЭМ!$A$40:$A$783,$A418,СВЦЭМ!$B$39:$B$782,T$402)+'СЕТ СН'!$F$16</f>
        <v>#REF!</v>
      </c>
      <c r="U418" s="36" t="e">
        <f>SUMIFS(СВЦЭМ!#REF!,СВЦЭМ!$A$40:$A$783,$A418,СВЦЭМ!$B$39:$B$782,U$402)+'СЕТ СН'!$F$16</f>
        <v>#REF!</v>
      </c>
      <c r="V418" s="36" t="e">
        <f>SUMIFS(СВЦЭМ!#REF!,СВЦЭМ!$A$40:$A$783,$A418,СВЦЭМ!$B$39:$B$782,V$402)+'СЕТ СН'!$F$16</f>
        <v>#REF!</v>
      </c>
      <c r="W418" s="36" t="e">
        <f>SUMIFS(СВЦЭМ!#REF!,СВЦЭМ!$A$40:$A$783,$A418,СВЦЭМ!$B$39:$B$782,W$402)+'СЕТ СН'!$F$16</f>
        <v>#REF!</v>
      </c>
      <c r="X418" s="36" t="e">
        <f>SUMIFS(СВЦЭМ!#REF!,СВЦЭМ!$A$40:$A$783,$A418,СВЦЭМ!$B$39:$B$782,X$402)+'СЕТ СН'!$F$16</f>
        <v>#REF!</v>
      </c>
      <c r="Y418" s="36" t="e">
        <f>SUMIFS(СВЦЭМ!#REF!,СВЦЭМ!$A$40:$A$783,$A418,СВЦЭМ!$B$39:$B$782,Y$402)+'СЕТ СН'!$F$16</f>
        <v>#REF!</v>
      </c>
    </row>
    <row r="419" spans="1:25" ht="15.75" hidden="1" x14ac:dyDescent="0.2">
      <c r="A419" s="35">
        <f t="shared" si="11"/>
        <v>44303</v>
      </c>
      <c r="B419" s="36" t="e">
        <f>SUMIFS(СВЦЭМ!#REF!,СВЦЭМ!$A$40:$A$783,$A419,СВЦЭМ!$B$39:$B$782,B$402)+'СЕТ СН'!$F$16</f>
        <v>#REF!</v>
      </c>
      <c r="C419" s="36" t="e">
        <f>SUMIFS(СВЦЭМ!#REF!,СВЦЭМ!$A$40:$A$783,$A419,СВЦЭМ!$B$39:$B$782,C$402)+'СЕТ СН'!$F$16</f>
        <v>#REF!</v>
      </c>
      <c r="D419" s="36" t="e">
        <f>SUMIFS(СВЦЭМ!#REF!,СВЦЭМ!$A$40:$A$783,$A419,СВЦЭМ!$B$39:$B$782,D$402)+'СЕТ СН'!$F$16</f>
        <v>#REF!</v>
      </c>
      <c r="E419" s="36" t="e">
        <f>SUMIFS(СВЦЭМ!#REF!,СВЦЭМ!$A$40:$A$783,$A419,СВЦЭМ!$B$39:$B$782,E$402)+'СЕТ СН'!$F$16</f>
        <v>#REF!</v>
      </c>
      <c r="F419" s="36" t="e">
        <f>SUMIFS(СВЦЭМ!#REF!,СВЦЭМ!$A$40:$A$783,$A419,СВЦЭМ!$B$39:$B$782,F$402)+'СЕТ СН'!$F$16</f>
        <v>#REF!</v>
      </c>
      <c r="G419" s="36" t="e">
        <f>SUMIFS(СВЦЭМ!#REF!,СВЦЭМ!$A$40:$A$783,$A419,СВЦЭМ!$B$39:$B$782,G$402)+'СЕТ СН'!$F$16</f>
        <v>#REF!</v>
      </c>
      <c r="H419" s="36" t="e">
        <f>SUMIFS(СВЦЭМ!#REF!,СВЦЭМ!$A$40:$A$783,$A419,СВЦЭМ!$B$39:$B$782,H$402)+'СЕТ СН'!$F$16</f>
        <v>#REF!</v>
      </c>
      <c r="I419" s="36" t="e">
        <f>SUMIFS(СВЦЭМ!#REF!,СВЦЭМ!$A$40:$A$783,$A419,СВЦЭМ!$B$39:$B$782,I$402)+'СЕТ СН'!$F$16</f>
        <v>#REF!</v>
      </c>
      <c r="J419" s="36" t="e">
        <f>SUMIFS(СВЦЭМ!#REF!,СВЦЭМ!$A$40:$A$783,$A419,СВЦЭМ!$B$39:$B$782,J$402)+'СЕТ СН'!$F$16</f>
        <v>#REF!</v>
      </c>
      <c r="K419" s="36" t="e">
        <f>SUMIFS(СВЦЭМ!#REF!,СВЦЭМ!$A$40:$A$783,$A419,СВЦЭМ!$B$39:$B$782,K$402)+'СЕТ СН'!$F$16</f>
        <v>#REF!</v>
      </c>
      <c r="L419" s="36" t="e">
        <f>SUMIFS(СВЦЭМ!#REF!,СВЦЭМ!$A$40:$A$783,$A419,СВЦЭМ!$B$39:$B$782,L$402)+'СЕТ СН'!$F$16</f>
        <v>#REF!</v>
      </c>
      <c r="M419" s="36" t="e">
        <f>SUMIFS(СВЦЭМ!#REF!,СВЦЭМ!$A$40:$A$783,$A419,СВЦЭМ!$B$39:$B$782,M$402)+'СЕТ СН'!$F$16</f>
        <v>#REF!</v>
      </c>
      <c r="N419" s="36" t="e">
        <f>SUMIFS(СВЦЭМ!#REF!,СВЦЭМ!$A$40:$A$783,$A419,СВЦЭМ!$B$39:$B$782,N$402)+'СЕТ СН'!$F$16</f>
        <v>#REF!</v>
      </c>
      <c r="O419" s="36" t="e">
        <f>SUMIFS(СВЦЭМ!#REF!,СВЦЭМ!$A$40:$A$783,$A419,СВЦЭМ!$B$39:$B$782,O$402)+'СЕТ СН'!$F$16</f>
        <v>#REF!</v>
      </c>
      <c r="P419" s="36" t="e">
        <f>SUMIFS(СВЦЭМ!#REF!,СВЦЭМ!$A$40:$A$783,$A419,СВЦЭМ!$B$39:$B$782,P$402)+'СЕТ СН'!$F$16</f>
        <v>#REF!</v>
      </c>
      <c r="Q419" s="36" t="e">
        <f>SUMIFS(СВЦЭМ!#REF!,СВЦЭМ!$A$40:$A$783,$A419,СВЦЭМ!$B$39:$B$782,Q$402)+'СЕТ СН'!$F$16</f>
        <v>#REF!</v>
      </c>
      <c r="R419" s="36" t="e">
        <f>SUMIFS(СВЦЭМ!#REF!,СВЦЭМ!$A$40:$A$783,$A419,СВЦЭМ!$B$39:$B$782,R$402)+'СЕТ СН'!$F$16</f>
        <v>#REF!</v>
      </c>
      <c r="S419" s="36" t="e">
        <f>SUMIFS(СВЦЭМ!#REF!,СВЦЭМ!$A$40:$A$783,$A419,СВЦЭМ!$B$39:$B$782,S$402)+'СЕТ СН'!$F$16</f>
        <v>#REF!</v>
      </c>
      <c r="T419" s="36" t="e">
        <f>SUMIFS(СВЦЭМ!#REF!,СВЦЭМ!$A$40:$A$783,$A419,СВЦЭМ!$B$39:$B$782,T$402)+'СЕТ СН'!$F$16</f>
        <v>#REF!</v>
      </c>
      <c r="U419" s="36" t="e">
        <f>SUMIFS(СВЦЭМ!#REF!,СВЦЭМ!$A$40:$A$783,$A419,СВЦЭМ!$B$39:$B$782,U$402)+'СЕТ СН'!$F$16</f>
        <v>#REF!</v>
      </c>
      <c r="V419" s="36" t="e">
        <f>SUMIFS(СВЦЭМ!#REF!,СВЦЭМ!$A$40:$A$783,$A419,СВЦЭМ!$B$39:$B$782,V$402)+'СЕТ СН'!$F$16</f>
        <v>#REF!</v>
      </c>
      <c r="W419" s="36" t="e">
        <f>SUMIFS(СВЦЭМ!#REF!,СВЦЭМ!$A$40:$A$783,$A419,СВЦЭМ!$B$39:$B$782,W$402)+'СЕТ СН'!$F$16</f>
        <v>#REF!</v>
      </c>
      <c r="X419" s="36" t="e">
        <f>SUMIFS(СВЦЭМ!#REF!,СВЦЭМ!$A$40:$A$783,$A419,СВЦЭМ!$B$39:$B$782,X$402)+'СЕТ СН'!$F$16</f>
        <v>#REF!</v>
      </c>
      <c r="Y419" s="36" t="e">
        <f>SUMIFS(СВЦЭМ!#REF!,СВЦЭМ!$A$40:$A$783,$A419,СВЦЭМ!$B$39:$B$782,Y$402)+'СЕТ СН'!$F$16</f>
        <v>#REF!</v>
      </c>
    </row>
    <row r="420" spans="1:25" ht="15.75" hidden="1" x14ac:dyDescent="0.2">
      <c r="A420" s="35">
        <f t="shared" si="11"/>
        <v>44304</v>
      </c>
      <c r="B420" s="36" t="e">
        <f>SUMIFS(СВЦЭМ!#REF!,СВЦЭМ!$A$40:$A$783,$A420,СВЦЭМ!$B$39:$B$782,B$402)+'СЕТ СН'!$F$16</f>
        <v>#REF!</v>
      </c>
      <c r="C420" s="36" t="e">
        <f>SUMIFS(СВЦЭМ!#REF!,СВЦЭМ!$A$40:$A$783,$A420,СВЦЭМ!$B$39:$B$782,C$402)+'СЕТ СН'!$F$16</f>
        <v>#REF!</v>
      </c>
      <c r="D420" s="36" t="e">
        <f>SUMIFS(СВЦЭМ!#REF!,СВЦЭМ!$A$40:$A$783,$A420,СВЦЭМ!$B$39:$B$782,D$402)+'СЕТ СН'!$F$16</f>
        <v>#REF!</v>
      </c>
      <c r="E420" s="36" t="e">
        <f>SUMIFS(СВЦЭМ!#REF!,СВЦЭМ!$A$40:$A$783,$A420,СВЦЭМ!$B$39:$B$782,E$402)+'СЕТ СН'!$F$16</f>
        <v>#REF!</v>
      </c>
      <c r="F420" s="36" t="e">
        <f>SUMIFS(СВЦЭМ!#REF!,СВЦЭМ!$A$40:$A$783,$A420,СВЦЭМ!$B$39:$B$782,F$402)+'СЕТ СН'!$F$16</f>
        <v>#REF!</v>
      </c>
      <c r="G420" s="36" t="e">
        <f>SUMIFS(СВЦЭМ!#REF!,СВЦЭМ!$A$40:$A$783,$A420,СВЦЭМ!$B$39:$B$782,G$402)+'СЕТ СН'!$F$16</f>
        <v>#REF!</v>
      </c>
      <c r="H420" s="36" t="e">
        <f>SUMIFS(СВЦЭМ!#REF!,СВЦЭМ!$A$40:$A$783,$A420,СВЦЭМ!$B$39:$B$782,H$402)+'СЕТ СН'!$F$16</f>
        <v>#REF!</v>
      </c>
      <c r="I420" s="36" t="e">
        <f>SUMIFS(СВЦЭМ!#REF!,СВЦЭМ!$A$40:$A$783,$A420,СВЦЭМ!$B$39:$B$782,I$402)+'СЕТ СН'!$F$16</f>
        <v>#REF!</v>
      </c>
      <c r="J420" s="36" t="e">
        <f>SUMIFS(СВЦЭМ!#REF!,СВЦЭМ!$A$40:$A$783,$A420,СВЦЭМ!$B$39:$B$782,J$402)+'СЕТ СН'!$F$16</f>
        <v>#REF!</v>
      </c>
      <c r="K420" s="36" t="e">
        <f>SUMIFS(СВЦЭМ!#REF!,СВЦЭМ!$A$40:$A$783,$A420,СВЦЭМ!$B$39:$B$782,K$402)+'СЕТ СН'!$F$16</f>
        <v>#REF!</v>
      </c>
      <c r="L420" s="36" t="e">
        <f>SUMIFS(СВЦЭМ!#REF!,СВЦЭМ!$A$40:$A$783,$A420,СВЦЭМ!$B$39:$B$782,L$402)+'СЕТ СН'!$F$16</f>
        <v>#REF!</v>
      </c>
      <c r="M420" s="36" t="e">
        <f>SUMIFS(СВЦЭМ!#REF!,СВЦЭМ!$A$40:$A$783,$A420,СВЦЭМ!$B$39:$B$782,M$402)+'СЕТ СН'!$F$16</f>
        <v>#REF!</v>
      </c>
      <c r="N420" s="36" t="e">
        <f>SUMIFS(СВЦЭМ!#REF!,СВЦЭМ!$A$40:$A$783,$A420,СВЦЭМ!$B$39:$B$782,N$402)+'СЕТ СН'!$F$16</f>
        <v>#REF!</v>
      </c>
      <c r="O420" s="36" t="e">
        <f>SUMIFS(СВЦЭМ!#REF!,СВЦЭМ!$A$40:$A$783,$A420,СВЦЭМ!$B$39:$B$782,O$402)+'СЕТ СН'!$F$16</f>
        <v>#REF!</v>
      </c>
      <c r="P420" s="36" t="e">
        <f>SUMIFS(СВЦЭМ!#REF!,СВЦЭМ!$A$40:$A$783,$A420,СВЦЭМ!$B$39:$B$782,P$402)+'СЕТ СН'!$F$16</f>
        <v>#REF!</v>
      </c>
      <c r="Q420" s="36" t="e">
        <f>SUMIFS(СВЦЭМ!#REF!,СВЦЭМ!$A$40:$A$783,$A420,СВЦЭМ!$B$39:$B$782,Q$402)+'СЕТ СН'!$F$16</f>
        <v>#REF!</v>
      </c>
      <c r="R420" s="36" t="e">
        <f>SUMIFS(СВЦЭМ!#REF!,СВЦЭМ!$A$40:$A$783,$A420,СВЦЭМ!$B$39:$B$782,R$402)+'СЕТ СН'!$F$16</f>
        <v>#REF!</v>
      </c>
      <c r="S420" s="36" t="e">
        <f>SUMIFS(СВЦЭМ!#REF!,СВЦЭМ!$A$40:$A$783,$A420,СВЦЭМ!$B$39:$B$782,S$402)+'СЕТ СН'!$F$16</f>
        <v>#REF!</v>
      </c>
      <c r="T420" s="36" t="e">
        <f>SUMIFS(СВЦЭМ!#REF!,СВЦЭМ!$A$40:$A$783,$A420,СВЦЭМ!$B$39:$B$782,T$402)+'СЕТ СН'!$F$16</f>
        <v>#REF!</v>
      </c>
      <c r="U420" s="36" t="e">
        <f>SUMIFS(СВЦЭМ!#REF!,СВЦЭМ!$A$40:$A$783,$A420,СВЦЭМ!$B$39:$B$782,U$402)+'СЕТ СН'!$F$16</f>
        <v>#REF!</v>
      </c>
      <c r="V420" s="36" t="e">
        <f>SUMIFS(СВЦЭМ!#REF!,СВЦЭМ!$A$40:$A$783,$A420,СВЦЭМ!$B$39:$B$782,V$402)+'СЕТ СН'!$F$16</f>
        <v>#REF!</v>
      </c>
      <c r="W420" s="36" t="e">
        <f>SUMIFS(СВЦЭМ!#REF!,СВЦЭМ!$A$40:$A$783,$A420,СВЦЭМ!$B$39:$B$782,W$402)+'СЕТ СН'!$F$16</f>
        <v>#REF!</v>
      </c>
      <c r="X420" s="36" t="e">
        <f>SUMIFS(СВЦЭМ!#REF!,СВЦЭМ!$A$40:$A$783,$A420,СВЦЭМ!$B$39:$B$782,X$402)+'СЕТ СН'!$F$16</f>
        <v>#REF!</v>
      </c>
      <c r="Y420" s="36" t="e">
        <f>SUMIFS(СВЦЭМ!#REF!,СВЦЭМ!$A$40:$A$783,$A420,СВЦЭМ!$B$39:$B$782,Y$402)+'СЕТ СН'!$F$16</f>
        <v>#REF!</v>
      </c>
    </row>
    <row r="421" spans="1:25" ht="15.75" hidden="1" x14ac:dyDescent="0.2">
      <c r="A421" s="35">
        <f t="shared" si="11"/>
        <v>44305</v>
      </c>
      <c r="B421" s="36" t="e">
        <f>SUMIFS(СВЦЭМ!#REF!,СВЦЭМ!$A$40:$A$783,$A421,СВЦЭМ!$B$39:$B$782,B$402)+'СЕТ СН'!$F$16</f>
        <v>#REF!</v>
      </c>
      <c r="C421" s="36" t="e">
        <f>SUMIFS(СВЦЭМ!#REF!,СВЦЭМ!$A$40:$A$783,$A421,СВЦЭМ!$B$39:$B$782,C$402)+'СЕТ СН'!$F$16</f>
        <v>#REF!</v>
      </c>
      <c r="D421" s="36" t="e">
        <f>SUMIFS(СВЦЭМ!#REF!,СВЦЭМ!$A$40:$A$783,$A421,СВЦЭМ!$B$39:$B$782,D$402)+'СЕТ СН'!$F$16</f>
        <v>#REF!</v>
      </c>
      <c r="E421" s="36" t="e">
        <f>SUMIFS(СВЦЭМ!#REF!,СВЦЭМ!$A$40:$A$783,$A421,СВЦЭМ!$B$39:$B$782,E$402)+'СЕТ СН'!$F$16</f>
        <v>#REF!</v>
      </c>
      <c r="F421" s="36" t="e">
        <f>SUMIFS(СВЦЭМ!#REF!,СВЦЭМ!$A$40:$A$783,$A421,СВЦЭМ!$B$39:$B$782,F$402)+'СЕТ СН'!$F$16</f>
        <v>#REF!</v>
      </c>
      <c r="G421" s="36" t="e">
        <f>SUMIFS(СВЦЭМ!#REF!,СВЦЭМ!$A$40:$A$783,$A421,СВЦЭМ!$B$39:$B$782,G$402)+'СЕТ СН'!$F$16</f>
        <v>#REF!</v>
      </c>
      <c r="H421" s="36" t="e">
        <f>SUMIFS(СВЦЭМ!#REF!,СВЦЭМ!$A$40:$A$783,$A421,СВЦЭМ!$B$39:$B$782,H$402)+'СЕТ СН'!$F$16</f>
        <v>#REF!</v>
      </c>
      <c r="I421" s="36" t="e">
        <f>SUMIFS(СВЦЭМ!#REF!,СВЦЭМ!$A$40:$A$783,$A421,СВЦЭМ!$B$39:$B$782,I$402)+'СЕТ СН'!$F$16</f>
        <v>#REF!</v>
      </c>
      <c r="J421" s="36" t="e">
        <f>SUMIFS(СВЦЭМ!#REF!,СВЦЭМ!$A$40:$A$783,$A421,СВЦЭМ!$B$39:$B$782,J$402)+'СЕТ СН'!$F$16</f>
        <v>#REF!</v>
      </c>
      <c r="K421" s="36" t="e">
        <f>SUMIFS(СВЦЭМ!#REF!,СВЦЭМ!$A$40:$A$783,$A421,СВЦЭМ!$B$39:$B$782,K$402)+'СЕТ СН'!$F$16</f>
        <v>#REF!</v>
      </c>
      <c r="L421" s="36" t="e">
        <f>SUMIFS(СВЦЭМ!#REF!,СВЦЭМ!$A$40:$A$783,$A421,СВЦЭМ!$B$39:$B$782,L$402)+'СЕТ СН'!$F$16</f>
        <v>#REF!</v>
      </c>
      <c r="M421" s="36" t="e">
        <f>SUMIFS(СВЦЭМ!#REF!,СВЦЭМ!$A$40:$A$783,$A421,СВЦЭМ!$B$39:$B$782,M$402)+'СЕТ СН'!$F$16</f>
        <v>#REF!</v>
      </c>
      <c r="N421" s="36" t="e">
        <f>SUMIFS(СВЦЭМ!#REF!,СВЦЭМ!$A$40:$A$783,$A421,СВЦЭМ!$B$39:$B$782,N$402)+'СЕТ СН'!$F$16</f>
        <v>#REF!</v>
      </c>
      <c r="O421" s="36" t="e">
        <f>SUMIFS(СВЦЭМ!#REF!,СВЦЭМ!$A$40:$A$783,$A421,СВЦЭМ!$B$39:$B$782,O$402)+'СЕТ СН'!$F$16</f>
        <v>#REF!</v>
      </c>
      <c r="P421" s="36" t="e">
        <f>SUMIFS(СВЦЭМ!#REF!,СВЦЭМ!$A$40:$A$783,$A421,СВЦЭМ!$B$39:$B$782,P$402)+'СЕТ СН'!$F$16</f>
        <v>#REF!</v>
      </c>
      <c r="Q421" s="36" t="e">
        <f>SUMIFS(СВЦЭМ!#REF!,СВЦЭМ!$A$40:$A$783,$A421,СВЦЭМ!$B$39:$B$782,Q$402)+'СЕТ СН'!$F$16</f>
        <v>#REF!</v>
      </c>
      <c r="R421" s="36" t="e">
        <f>SUMIFS(СВЦЭМ!#REF!,СВЦЭМ!$A$40:$A$783,$A421,СВЦЭМ!$B$39:$B$782,R$402)+'СЕТ СН'!$F$16</f>
        <v>#REF!</v>
      </c>
      <c r="S421" s="36" t="e">
        <f>SUMIFS(СВЦЭМ!#REF!,СВЦЭМ!$A$40:$A$783,$A421,СВЦЭМ!$B$39:$B$782,S$402)+'СЕТ СН'!$F$16</f>
        <v>#REF!</v>
      </c>
      <c r="T421" s="36" t="e">
        <f>SUMIFS(СВЦЭМ!#REF!,СВЦЭМ!$A$40:$A$783,$A421,СВЦЭМ!$B$39:$B$782,T$402)+'СЕТ СН'!$F$16</f>
        <v>#REF!</v>
      </c>
      <c r="U421" s="36" t="e">
        <f>SUMIFS(СВЦЭМ!#REF!,СВЦЭМ!$A$40:$A$783,$A421,СВЦЭМ!$B$39:$B$782,U$402)+'СЕТ СН'!$F$16</f>
        <v>#REF!</v>
      </c>
      <c r="V421" s="36" t="e">
        <f>SUMIFS(СВЦЭМ!#REF!,СВЦЭМ!$A$40:$A$783,$A421,СВЦЭМ!$B$39:$B$782,V$402)+'СЕТ СН'!$F$16</f>
        <v>#REF!</v>
      </c>
      <c r="W421" s="36" t="e">
        <f>SUMIFS(СВЦЭМ!#REF!,СВЦЭМ!$A$40:$A$783,$A421,СВЦЭМ!$B$39:$B$782,W$402)+'СЕТ СН'!$F$16</f>
        <v>#REF!</v>
      </c>
      <c r="X421" s="36" t="e">
        <f>SUMIFS(СВЦЭМ!#REF!,СВЦЭМ!$A$40:$A$783,$A421,СВЦЭМ!$B$39:$B$782,X$402)+'СЕТ СН'!$F$16</f>
        <v>#REF!</v>
      </c>
      <c r="Y421" s="36" t="e">
        <f>SUMIFS(СВЦЭМ!#REF!,СВЦЭМ!$A$40:$A$783,$A421,СВЦЭМ!$B$39:$B$782,Y$402)+'СЕТ СН'!$F$16</f>
        <v>#REF!</v>
      </c>
    </row>
    <row r="422" spans="1:25" ht="15.75" hidden="1" x14ac:dyDescent="0.2">
      <c r="A422" s="35">
        <f t="shared" si="11"/>
        <v>44306</v>
      </c>
      <c r="B422" s="36" t="e">
        <f>SUMIFS(СВЦЭМ!#REF!,СВЦЭМ!$A$40:$A$783,$A422,СВЦЭМ!$B$39:$B$782,B$402)+'СЕТ СН'!$F$16</f>
        <v>#REF!</v>
      </c>
      <c r="C422" s="36" t="e">
        <f>SUMIFS(СВЦЭМ!#REF!,СВЦЭМ!$A$40:$A$783,$A422,СВЦЭМ!$B$39:$B$782,C$402)+'СЕТ СН'!$F$16</f>
        <v>#REF!</v>
      </c>
      <c r="D422" s="36" t="e">
        <f>SUMIFS(СВЦЭМ!#REF!,СВЦЭМ!$A$40:$A$783,$A422,СВЦЭМ!$B$39:$B$782,D$402)+'СЕТ СН'!$F$16</f>
        <v>#REF!</v>
      </c>
      <c r="E422" s="36" t="e">
        <f>SUMIFS(СВЦЭМ!#REF!,СВЦЭМ!$A$40:$A$783,$A422,СВЦЭМ!$B$39:$B$782,E$402)+'СЕТ СН'!$F$16</f>
        <v>#REF!</v>
      </c>
      <c r="F422" s="36" t="e">
        <f>SUMIFS(СВЦЭМ!#REF!,СВЦЭМ!$A$40:$A$783,$A422,СВЦЭМ!$B$39:$B$782,F$402)+'СЕТ СН'!$F$16</f>
        <v>#REF!</v>
      </c>
      <c r="G422" s="36" t="e">
        <f>SUMIFS(СВЦЭМ!#REF!,СВЦЭМ!$A$40:$A$783,$A422,СВЦЭМ!$B$39:$B$782,G$402)+'СЕТ СН'!$F$16</f>
        <v>#REF!</v>
      </c>
      <c r="H422" s="36" t="e">
        <f>SUMIFS(СВЦЭМ!#REF!,СВЦЭМ!$A$40:$A$783,$A422,СВЦЭМ!$B$39:$B$782,H$402)+'СЕТ СН'!$F$16</f>
        <v>#REF!</v>
      </c>
      <c r="I422" s="36" t="e">
        <f>SUMIFS(СВЦЭМ!#REF!,СВЦЭМ!$A$40:$A$783,$A422,СВЦЭМ!$B$39:$B$782,I$402)+'СЕТ СН'!$F$16</f>
        <v>#REF!</v>
      </c>
      <c r="J422" s="36" t="e">
        <f>SUMIFS(СВЦЭМ!#REF!,СВЦЭМ!$A$40:$A$783,$A422,СВЦЭМ!$B$39:$B$782,J$402)+'СЕТ СН'!$F$16</f>
        <v>#REF!</v>
      </c>
      <c r="K422" s="36" t="e">
        <f>SUMIFS(СВЦЭМ!#REF!,СВЦЭМ!$A$40:$A$783,$A422,СВЦЭМ!$B$39:$B$782,K$402)+'СЕТ СН'!$F$16</f>
        <v>#REF!</v>
      </c>
      <c r="L422" s="36" t="e">
        <f>SUMIFS(СВЦЭМ!#REF!,СВЦЭМ!$A$40:$A$783,$A422,СВЦЭМ!$B$39:$B$782,L$402)+'СЕТ СН'!$F$16</f>
        <v>#REF!</v>
      </c>
      <c r="M422" s="36" t="e">
        <f>SUMIFS(СВЦЭМ!#REF!,СВЦЭМ!$A$40:$A$783,$A422,СВЦЭМ!$B$39:$B$782,M$402)+'СЕТ СН'!$F$16</f>
        <v>#REF!</v>
      </c>
      <c r="N422" s="36" t="e">
        <f>SUMIFS(СВЦЭМ!#REF!,СВЦЭМ!$A$40:$A$783,$A422,СВЦЭМ!$B$39:$B$782,N$402)+'СЕТ СН'!$F$16</f>
        <v>#REF!</v>
      </c>
      <c r="O422" s="36" t="e">
        <f>SUMIFS(СВЦЭМ!#REF!,СВЦЭМ!$A$40:$A$783,$A422,СВЦЭМ!$B$39:$B$782,O$402)+'СЕТ СН'!$F$16</f>
        <v>#REF!</v>
      </c>
      <c r="P422" s="36" t="e">
        <f>SUMIFS(СВЦЭМ!#REF!,СВЦЭМ!$A$40:$A$783,$A422,СВЦЭМ!$B$39:$B$782,P$402)+'СЕТ СН'!$F$16</f>
        <v>#REF!</v>
      </c>
      <c r="Q422" s="36" t="e">
        <f>SUMIFS(СВЦЭМ!#REF!,СВЦЭМ!$A$40:$A$783,$A422,СВЦЭМ!$B$39:$B$782,Q$402)+'СЕТ СН'!$F$16</f>
        <v>#REF!</v>
      </c>
      <c r="R422" s="36" t="e">
        <f>SUMIFS(СВЦЭМ!#REF!,СВЦЭМ!$A$40:$A$783,$A422,СВЦЭМ!$B$39:$B$782,R$402)+'СЕТ СН'!$F$16</f>
        <v>#REF!</v>
      </c>
      <c r="S422" s="36" t="e">
        <f>SUMIFS(СВЦЭМ!#REF!,СВЦЭМ!$A$40:$A$783,$A422,СВЦЭМ!$B$39:$B$782,S$402)+'СЕТ СН'!$F$16</f>
        <v>#REF!</v>
      </c>
      <c r="T422" s="36" t="e">
        <f>SUMIFS(СВЦЭМ!#REF!,СВЦЭМ!$A$40:$A$783,$A422,СВЦЭМ!$B$39:$B$782,T$402)+'СЕТ СН'!$F$16</f>
        <v>#REF!</v>
      </c>
      <c r="U422" s="36" t="e">
        <f>SUMIFS(СВЦЭМ!#REF!,СВЦЭМ!$A$40:$A$783,$A422,СВЦЭМ!$B$39:$B$782,U$402)+'СЕТ СН'!$F$16</f>
        <v>#REF!</v>
      </c>
      <c r="V422" s="36" t="e">
        <f>SUMIFS(СВЦЭМ!#REF!,СВЦЭМ!$A$40:$A$783,$A422,СВЦЭМ!$B$39:$B$782,V$402)+'СЕТ СН'!$F$16</f>
        <v>#REF!</v>
      </c>
      <c r="W422" s="36" t="e">
        <f>SUMIFS(СВЦЭМ!#REF!,СВЦЭМ!$A$40:$A$783,$A422,СВЦЭМ!$B$39:$B$782,W$402)+'СЕТ СН'!$F$16</f>
        <v>#REF!</v>
      </c>
      <c r="X422" s="36" t="e">
        <f>SUMIFS(СВЦЭМ!#REF!,СВЦЭМ!$A$40:$A$783,$A422,СВЦЭМ!$B$39:$B$782,X$402)+'СЕТ СН'!$F$16</f>
        <v>#REF!</v>
      </c>
      <c r="Y422" s="36" t="e">
        <f>SUMIFS(СВЦЭМ!#REF!,СВЦЭМ!$A$40:$A$783,$A422,СВЦЭМ!$B$39:$B$782,Y$402)+'СЕТ СН'!$F$16</f>
        <v>#REF!</v>
      </c>
    </row>
    <row r="423" spans="1:25" ht="15.75" hidden="1" x14ac:dyDescent="0.2">
      <c r="A423" s="35">
        <f t="shared" si="11"/>
        <v>44307</v>
      </c>
      <c r="B423" s="36" t="e">
        <f>SUMIFS(СВЦЭМ!#REF!,СВЦЭМ!$A$40:$A$783,$A423,СВЦЭМ!$B$39:$B$782,B$402)+'СЕТ СН'!$F$16</f>
        <v>#REF!</v>
      </c>
      <c r="C423" s="36" t="e">
        <f>SUMIFS(СВЦЭМ!#REF!,СВЦЭМ!$A$40:$A$783,$A423,СВЦЭМ!$B$39:$B$782,C$402)+'СЕТ СН'!$F$16</f>
        <v>#REF!</v>
      </c>
      <c r="D423" s="36" t="e">
        <f>SUMIFS(СВЦЭМ!#REF!,СВЦЭМ!$A$40:$A$783,$A423,СВЦЭМ!$B$39:$B$782,D$402)+'СЕТ СН'!$F$16</f>
        <v>#REF!</v>
      </c>
      <c r="E423" s="36" t="e">
        <f>SUMIFS(СВЦЭМ!#REF!,СВЦЭМ!$A$40:$A$783,$A423,СВЦЭМ!$B$39:$B$782,E$402)+'СЕТ СН'!$F$16</f>
        <v>#REF!</v>
      </c>
      <c r="F423" s="36" t="e">
        <f>SUMIFS(СВЦЭМ!#REF!,СВЦЭМ!$A$40:$A$783,$A423,СВЦЭМ!$B$39:$B$782,F$402)+'СЕТ СН'!$F$16</f>
        <v>#REF!</v>
      </c>
      <c r="G423" s="36" t="e">
        <f>SUMIFS(СВЦЭМ!#REF!,СВЦЭМ!$A$40:$A$783,$A423,СВЦЭМ!$B$39:$B$782,G$402)+'СЕТ СН'!$F$16</f>
        <v>#REF!</v>
      </c>
      <c r="H423" s="36" t="e">
        <f>SUMIFS(СВЦЭМ!#REF!,СВЦЭМ!$A$40:$A$783,$A423,СВЦЭМ!$B$39:$B$782,H$402)+'СЕТ СН'!$F$16</f>
        <v>#REF!</v>
      </c>
      <c r="I423" s="36" t="e">
        <f>SUMIFS(СВЦЭМ!#REF!,СВЦЭМ!$A$40:$A$783,$A423,СВЦЭМ!$B$39:$B$782,I$402)+'СЕТ СН'!$F$16</f>
        <v>#REF!</v>
      </c>
      <c r="J423" s="36" t="e">
        <f>SUMIFS(СВЦЭМ!#REF!,СВЦЭМ!$A$40:$A$783,$A423,СВЦЭМ!$B$39:$B$782,J$402)+'СЕТ СН'!$F$16</f>
        <v>#REF!</v>
      </c>
      <c r="K423" s="36" t="e">
        <f>SUMIFS(СВЦЭМ!#REF!,СВЦЭМ!$A$40:$A$783,$A423,СВЦЭМ!$B$39:$B$782,K$402)+'СЕТ СН'!$F$16</f>
        <v>#REF!</v>
      </c>
      <c r="L423" s="36" t="e">
        <f>SUMIFS(СВЦЭМ!#REF!,СВЦЭМ!$A$40:$A$783,$A423,СВЦЭМ!$B$39:$B$782,L$402)+'СЕТ СН'!$F$16</f>
        <v>#REF!</v>
      </c>
      <c r="M423" s="36" t="e">
        <f>SUMIFS(СВЦЭМ!#REF!,СВЦЭМ!$A$40:$A$783,$A423,СВЦЭМ!$B$39:$B$782,M$402)+'СЕТ СН'!$F$16</f>
        <v>#REF!</v>
      </c>
      <c r="N423" s="36" t="e">
        <f>SUMIFS(СВЦЭМ!#REF!,СВЦЭМ!$A$40:$A$783,$A423,СВЦЭМ!$B$39:$B$782,N$402)+'СЕТ СН'!$F$16</f>
        <v>#REF!</v>
      </c>
      <c r="O423" s="36" t="e">
        <f>SUMIFS(СВЦЭМ!#REF!,СВЦЭМ!$A$40:$A$783,$A423,СВЦЭМ!$B$39:$B$782,O$402)+'СЕТ СН'!$F$16</f>
        <v>#REF!</v>
      </c>
      <c r="P423" s="36" t="e">
        <f>SUMIFS(СВЦЭМ!#REF!,СВЦЭМ!$A$40:$A$783,$A423,СВЦЭМ!$B$39:$B$782,P$402)+'СЕТ СН'!$F$16</f>
        <v>#REF!</v>
      </c>
      <c r="Q423" s="36" t="e">
        <f>SUMIFS(СВЦЭМ!#REF!,СВЦЭМ!$A$40:$A$783,$A423,СВЦЭМ!$B$39:$B$782,Q$402)+'СЕТ СН'!$F$16</f>
        <v>#REF!</v>
      </c>
      <c r="R423" s="36" t="e">
        <f>SUMIFS(СВЦЭМ!#REF!,СВЦЭМ!$A$40:$A$783,$A423,СВЦЭМ!$B$39:$B$782,R$402)+'СЕТ СН'!$F$16</f>
        <v>#REF!</v>
      </c>
      <c r="S423" s="36" t="e">
        <f>SUMIFS(СВЦЭМ!#REF!,СВЦЭМ!$A$40:$A$783,$A423,СВЦЭМ!$B$39:$B$782,S$402)+'СЕТ СН'!$F$16</f>
        <v>#REF!</v>
      </c>
      <c r="T423" s="36" t="e">
        <f>SUMIFS(СВЦЭМ!#REF!,СВЦЭМ!$A$40:$A$783,$A423,СВЦЭМ!$B$39:$B$782,T$402)+'СЕТ СН'!$F$16</f>
        <v>#REF!</v>
      </c>
      <c r="U423" s="36" t="e">
        <f>SUMIFS(СВЦЭМ!#REF!,СВЦЭМ!$A$40:$A$783,$A423,СВЦЭМ!$B$39:$B$782,U$402)+'СЕТ СН'!$F$16</f>
        <v>#REF!</v>
      </c>
      <c r="V423" s="36" t="e">
        <f>SUMIFS(СВЦЭМ!#REF!,СВЦЭМ!$A$40:$A$783,$A423,СВЦЭМ!$B$39:$B$782,V$402)+'СЕТ СН'!$F$16</f>
        <v>#REF!</v>
      </c>
      <c r="W423" s="36" t="e">
        <f>SUMIFS(СВЦЭМ!#REF!,СВЦЭМ!$A$40:$A$783,$A423,СВЦЭМ!$B$39:$B$782,W$402)+'СЕТ СН'!$F$16</f>
        <v>#REF!</v>
      </c>
      <c r="X423" s="36" t="e">
        <f>SUMIFS(СВЦЭМ!#REF!,СВЦЭМ!$A$40:$A$783,$A423,СВЦЭМ!$B$39:$B$782,X$402)+'СЕТ СН'!$F$16</f>
        <v>#REF!</v>
      </c>
      <c r="Y423" s="36" t="e">
        <f>SUMIFS(СВЦЭМ!#REF!,СВЦЭМ!$A$40:$A$783,$A423,СВЦЭМ!$B$39:$B$782,Y$402)+'СЕТ СН'!$F$16</f>
        <v>#REF!</v>
      </c>
    </row>
    <row r="424" spans="1:25" ht="15.75" hidden="1" x14ac:dyDescent="0.2">
      <c r="A424" s="35">
        <f t="shared" si="11"/>
        <v>44308</v>
      </c>
      <c r="B424" s="36" t="e">
        <f>SUMIFS(СВЦЭМ!#REF!,СВЦЭМ!$A$40:$A$783,$A424,СВЦЭМ!$B$39:$B$782,B$402)+'СЕТ СН'!$F$16</f>
        <v>#REF!</v>
      </c>
      <c r="C424" s="36" t="e">
        <f>SUMIFS(СВЦЭМ!#REF!,СВЦЭМ!$A$40:$A$783,$A424,СВЦЭМ!$B$39:$B$782,C$402)+'СЕТ СН'!$F$16</f>
        <v>#REF!</v>
      </c>
      <c r="D424" s="36" t="e">
        <f>SUMIFS(СВЦЭМ!#REF!,СВЦЭМ!$A$40:$A$783,$A424,СВЦЭМ!$B$39:$B$782,D$402)+'СЕТ СН'!$F$16</f>
        <v>#REF!</v>
      </c>
      <c r="E424" s="36" t="e">
        <f>SUMIFS(СВЦЭМ!#REF!,СВЦЭМ!$A$40:$A$783,$A424,СВЦЭМ!$B$39:$B$782,E$402)+'СЕТ СН'!$F$16</f>
        <v>#REF!</v>
      </c>
      <c r="F424" s="36" t="e">
        <f>SUMIFS(СВЦЭМ!#REF!,СВЦЭМ!$A$40:$A$783,$A424,СВЦЭМ!$B$39:$B$782,F$402)+'СЕТ СН'!$F$16</f>
        <v>#REF!</v>
      </c>
      <c r="G424" s="36" t="e">
        <f>SUMIFS(СВЦЭМ!#REF!,СВЦЭМ!$A$40:$A$783,$A424,СВЦЭМ!$B$39:$B$782,G$402)+'СЕТ СН'!$F$16</f>
        <v>#REF!</v>
      </c>
      <c r="H424" s="36" t="e">
        <f>SUMIFS(СВЦЭМ!#REF!,СВЦЭМ!$A$40:$A$783,$A424,СВЦЭМ!$B$39:$B$782,H$402)+'СЕТ СН'!$F$16</f>
        <v>#REF!</v>
      </c>
      <c r="I424" s="36" t="e">
        <f>SUMIFS(СВЦЭМ!#REF!,СВЦЭМ!$A$40:$A$783,$A424,СВЦЭМ!$B$39:$B$782,I$402)+'СЕТ СН'!$F$16</f>
        <v>#REF!</v>
      </c>
      <c r="J424" s="36" t="e">
        <f>SUMIFS(СВЦЭМ!#REF!,СВЦЭМ!$A$40:$A$783,$A424,СВЦЭМ!$B$39:$B$782,J$402)+'СЕТ СН'!$F$16</f>
        <v>#REF!</v>
      </c>
      <c r="K424" s="36" t="e">
        <f>SUMIFS(СВЦЭМ!#REF!,СВЦЭМ!$A$40:$A$783,$A424,СВЦЭМ!$B$39:$B$782,K$402)+'СЕТ СН'!$F$16</f>
        <v>#REF!</v>
      </c>
      <c r="L424" s="36" t="e">
        <f>SUMIFS(СВЦЭМ!#REF!,СВЦЭМ!$A$40:$A$783,$A424,СВЦЭМ!$B$39:$B$782,L$402)+'СЕТ СН'!$F$16</f>
        <v>#REF!</v>
      </c>
      <c r="M424" s="36" t="e">
        <f>SUMIFS(СВЦЭМ!#REF!,СВЦЭМ!$A$40:$A$783,$A424,СВЦЭМ!$B$39:$B$782,M$402)+'СЕТ СН'!$F$16</f>
        <v>#REF!</v>
      </c>
      <c r="N424" s="36" t="e">
        <f>SUMIFS(СВЦЭМ!#REF!,СВЦЭМ!$A$40:$A$783,$A424,СВЦЭМ!$B$39:$B$782,N$402)+'СЕТ СН'!$F$16</f>
        <v>#REF!</v>
      </c>
      <c r="O424" s="36" t="e">
        <f>SUMIFS(СВЦЭМ!#REF!,СВЦЭМ!$A$40:$A$783,$A424,СВЦЭМ!$B$39:$B$782,O$402)+'СЕТ СН'!$F$16</f>
        <v>#REF!</v>
      </c>
      <c r="P424" s="36" t="e">
        <f>SUMIFS(СВЦЭМ!#REF!,СВЦЭМ!$A$40:$A$783,$A424,СВЦЭМ!$B$39:$B$782,P$402)+'СЕТ СН'!$F$16</f>
        <v>#REF!</v>
      </c>
      <c r="Q424" s="36" t="e">
        <f>SUMIFS(СВЦЭМ!#REF!,СВЦЭМ!$A$40:$A$783,$A424,СВЦЭМ!$B$39:$B$782,Q$402)+'СЕТ СН'!$F$16</f>
        <v>#REF!</v>
      </c>
      <c r="R424" s="36" t="e">
        <f>SUMIFS(СВЦЭМ!#REF!,СВЦЭМ!$A$40:$A$783,$A424,СВЦЭМ!$B$39:$B$782,R$402)+'СЕТ СН'!$F$16</f>
        <v>#REF!</v>
      </c>
      <c r="S424" s="36" t="e">
        <f>SUMIFS(СВЦЭМ!#REF!,СВЦЭМ!$A$40:$A$783,$A424,СВЦЭМ!$B$39:$B$782,S$402)+'СЕТ СН'!$F$16</f>
        <v>#REF!</v>
      </c>
      <c r="T424" s="36" t="e">
        <f>SUMIFS(СВЦЭМ!#REF!,СВЦЭМ!$A$40:$A$783,$A424,СВЦЭМ!$B$39:$B$782,T$402)+'СЕТ СН'!$F$16</f>
        <v>#REF!</v>
      </c>
      <c r="U424" s="36" t="e">
        <f>SUMIFS(СВЦЭМ!#REF!,СВЦЭМ!$A$40:$A$783,$A424,СВЦЭМ!$B$39:$B$782,U$402)+'СЕТ СН'!$F$16</f>
        <v>#REF!</v>
      </c>
      <c r="V424" s="36" t="e">
        <f>SUMIFS(СВЦЭМ!#REF!,СВЦЭМ!$A$40:$A$783,$A424,СВЦЭМ!$B$39:$B$782,V$402)+'СЕТ СН'!$F$16</f>
        <v>#REF!</v>
      </c>
      <c r="W424" s="36" t="e">
        <f>SUMIFS(СВЦЭМ!#REF!,СВЦЭМ!$A$40:$A$783,$A424,СВЦЭМ!$B$39:$B$782,W$402)+'СЕТ СН'!$F$16</f>
        <v>#REF!</v>
      </c>
      <c r="X424" s="36" t="e">
        <f>SUMIFS(СВЦЭМ!#REF!,СВЦЭМ!$A$40:$A$783,$A424,СВЦЭМ!$B$39:$B$782,X$402)+'СЕТ СН'!$F$16</f>
        <v>#REF!</v>
      </c>
      <c r="Y424" s="36" t="e">
        <f>SUMIFS(СВЦЭМ!#REF!,СВЦЭМ!$A$40:$A$783,$A424,СВЦЭМ!$B$39:$B$782,Y$402)+'СЕТ СН'!$F$16</f>
        <v>#REF!</v>
      </c>
    </row>
    <row r="425" spans="1:25" ht="15.75" hidden="1" x14ac:dyDescent="0.2">
      <c r="A425" s="35">
        <f t="shared" si="11"/>
        <v>44309</v>
      </c>
      <c r="B425" s="36" t="e">
        <f>SUMIFS(СВЦЭМ!#REF!,СВЦЭМ!$A$40:$A$783,$A425,СВЦЭМ!$B$39:$B$782,B$402)+'СЕТ СН'!$F$16</f>
        <v>#REF!</v>
      </c>
      <c r="C425" s="36" t="e">
        <f>SUMIFS(СВЦЭМ!#REF!,СВЦЭМ!$A$40:$A$783,$A425,СВЦЭМ!$B$39:$B$782,C$402)+'СЕТ СН'!$F$16</f>
        <v>#REF!</v>
      </c>
      <c r="D425" s="36" t="e">
        <f>SUMIFS(СВЦЭМ!#REF!,СВЦЭМ!$A$40:$A$783,$A425,СВЦЭМ!$B$39:$B$782,D$402)+'СЕТ СН'!$F$16</f>
        <v>#REF!</v>
      </c>
      <c r="E425" s="36" t="e">
        <f>SUMIFS(СВЦЭМ!#REF!,СВЦЭМ!$A$40:$A$783,$A425,СВЦЭМ!$B$39:$B$782,E$402)+'СЕТ СН'!$F$16</f>
        <v>#REF!</v>
      </c>
      <c r="F425" s="36" t="e">
        <f>SUMIFS(СВЦЭМ!#REF!,СВЦЭМ!$A$40:$A$783,$A425,СВЦЭМ!$B$39:$B$782,F$402)+'СЕТ СН'!$F$16</f>
        <v>#REF!</v>
      </c>
      <c r="G425" s="36" t="e">
        <f>SUMIFS(СВЦЭМ!#REF!,СВЦЭМ!$A$40:$A$783,$A425,СВЦЭМ!$B$39:$B$782,G$402)+'СЕТ СН'!$F$16</f>
        <v>#REF!</v>
      </c>
      <c r="H425" s="36" t="e">
        <f>SUMIFS(СВЦЭМ!#REF!,СВЦЭМ!$A$40:$A$783,$A425,СВЦЭМ!$B$39:$B$782,H$402)+'СЕТ СН'!$F$16</f>
        <v>#REF!</v>
      </c>
      <c r="I425" s="36" t="e">
        <f>SUMIFS(СВЦЭМ!#REF!,СВЦЭМ!$A$40:$A$783,$A425,СВЦЭМ!$B$39:$B$782,I$402)+'СЕТ СН'!$F$16</f>
        <v>#REF!</v>
      </c>
      <c r="J425" s="36" t="e">
        <f>SUMIFS(СВЦЭМ!#REF!,СВЦЭМ!$A$40:$A$783,$A425,СВЦЭМ!$B$39:$B$782,J$402)+'СЕТ СН'!$F$16</f>
        <v>#REF!</v>
      </c>
      <c r="K425" s="36" t="e">
        <f>SUMIFS(СВЦЭМ!#REF!,СВЦЭМ!$A$40:$A$783,$A425,СВЦЭМ!$B$39:$B$782,K$402)+'СЕТ СН'!$F$16</f>
        <v>#REF!</v>
      </c>
      <c r="L425" s="36" t="e">
        <f>SUMIFS(СВЦЭМ!#REF!,СВЦЭМ!$A$40:$A$783,$A425,СВЦЭМ!$B$39:$B$782,L$402)+'СЕТ СН'!$F$16</f>
        <v>#REF!</v>
      </c>
      <c r="M425" s="36" t="e">
        <f>SUMIFS(СВЦЭМ!#REF!,СВЦЭМ!$A$40:$A$783,$A425,СВЦЭМ!$B$39:$B$782,M$402)+'СЕТ СН'!$F$16</f>
        <v>#REF!</v>
      </c>
      <c r="N425" s="36" t="e">
        <f>SUMIFS(СВЦЭМ!#REF!,СВЦЭМ!$A$40:$A$783,$A425,СВЦЭМ!$B$39:$B$782,N$402)+'СЕТ СН'!$F$16</f>
        <v>#REF!</v>
      </c>
      <c r="O425" s="36" t="e">
        <f>SUMIFS(СВЦЭМ!#REF!,СВЦЭМ!$A$40:$A$783,$A425,СВЦЭМ!$B$39:$B$782,O$402)+'СЕТ СН'!$F$16</f>
        <v>#REF!</v>
      </c>
      <c r="P425" s="36" t="e">
        <f>SUMIFS(СВЦЭМ!#REF!,СВЦЭМ!$A$40:$A$783,$A425,СВЦЭМ!$B$39:$B$782,P$402)+'СЕТ СН'!$F$16</f>
        <v>#REF!</v>
      </c>
      <c r="Q425" s="36" t="e">
        <f>SUMIFS(СВЦЭМ!#REF!,СВЦЭМ!$A$40:$A$783,$A425,СВЦЭМ!$B$39:$B$782,Q$402)+'СЕТ СН'!$F$16</f>
        <v>#REF!</v>
      </c>
      <c r="R425" s="36" t="e">
        <f>SUMIFS(СВЦЭМ!#REF!,СВЦЭМ!$A$40:$A$783,$A425,СВЦЭМ!$B$39:$B$782,R$402)+'СЕТ СН'!$F$16</f>
        <v>#REF!</v>
      </c>
      <c r="S425" s="36" t="e">
        <f>SUMIFS(СВЦЭМ!#REF!,СВЦЭМ!$A$40:$A$783,$A425,СВЦЭМ!$B$39:$B$782,S$402)+'СЕТ СН'!$F$16</f>
        <v>#REF!</v>
      </c>
      <c r="T425" s="36" t="e">
        <f>SUMIFS(СВЦЭМ!#REF!,СВЦЭМ!$A$40:$A$783,$A425,СВЦЭМ!$B$39:$B$782,T$402)+'СЕТ СН'!$F$16</f>
        <v>#REF!</v>
      </c>
      <c r="U425" s="36" t="e">
        <f>SUMIFS(СВЦЭМ!#REF!,СВЦЭМ!$A$40:$A$783,$A425,СВЦЭМ!$B$39:$B$782,U$402)+'СЕТ СН'!$F$16</f>
        <v>#REF!</v>
      </c>
      <c r="V425" s="36" t="e">
        <f>SUMIFS(СВЦЭМ!#REF!,СВЦЭМ!$A$40:$A$783,$A425,СВЦЭМ!$B$39:$B$782,V$402)+'СЕТ СН'!$F$16</f>
        <v>#REF!</v>
      </c>
      <c r="W425" s="36" t="e">
        <f>SUMIFS(СВЦЭМ!#REF!,СВЦЭМ!$A$40:$A$783,$A425,СВЦЭМ!$B$39:$B$782,W$402)+'СЕТ СН'!$F$16</f>
        <v>#REF!</v>
      </c>
      <c r="X425" s="36" t="e">
        <f>SUMIFS(СВЦЭМ!#REF!,СВЦЭМ!$A$40:$A$783,$A425,СВЦЭМ!$B$39:$B$782,X$402)+'СЕТ СН'!$F$16</f>
        <v>#REF!</v>
      </c>
      <c r="Y425" s="36" t="e">
        <f>SUMIFS(СВЦЭМ!#REF!,СВЦЭМ!$A$40:$A$783,$A425,СВЦЭМ!$B$39:$B$782,Y$402)+'СЕТ СН'!$F$16</f>
        <v>#REF!</v>
      </c>
    </row>
    <row r="426" spans="1:25" ht="15.75" hidden="1" x14ac:dyDescent="0.2">
      <c r="A426" s="35">
        <f t="shared" si="11"/>
        <v>44310</v>
      </c>
      <c r="B426" s="36" t="e">
        <f>SUMIFS(СВЦЭМ!#REF!,СВЦЭМ!$A$40:$A$783,$A426,СВЦЭМ!$B$39:$B$782,B$402)+'СЕТ СН'!$F$16</f>
        <v>#REF!</v>
      </c>
      <c r="C426" s="36" t="e">
        <f>SUMIFS(СВЦЭМ!#REF!,СВЦЭМ!$A$40:$A$783,$A426,СВЦЭМ!$B$39:$B$782,C$402)+'СЕТ СН'!$F$16</f>
        <v>#REF!</v>
      </c>
      <c r="D426" s="36" t="e">
        <f>SUMIFS(СВЦЭМ!#REF!,СВЦЭМ!$A$40:$A$783,$A426,СВЦЭМ!$B$39:$B$782,D$402)+'СЕТ СН'!$F$16</f>
        <v>#REF!</v>
      </c>
      <c r="E426" s="36" t="e">
        <f>SUMIFS(СВЦЭМ!#REF!,СВЦЭМ!$A$40:$A$783,$A426,СВЦЭМ!$B$39:$B$782,E$402)+'СЕТ СН'!$F$16</f>
        <v>#REF!</v>
      </c>
      <c r="F426" s="36" t="e">
        <f>SUMIFS(СВЦЭМ!#REF!,СВЦЭМ!$A$40:$A$783,$A426,СВЦЭМ!$B$39:$B$782,F$402)+'СЕТ СН'!$F$16</f>
        <v>#REF!</v>
      </c>
      <c r="G426" s="36" t="e">
        <f>SUMIFS(СВЦЭМ!#REF!,СВЦЭМ!$A$40:$A$783,$A426,СВЦЭМ!$B$39:$B$782,G$402)+'СЕТ СН'!$F$16</f>
        <v>#REF!</v>
      </c>
      <c r="H426" s="36" t="e">
        <f>SUMIFS(СВЦЭМ!#REF!,СВЦЭМ!$A$40:$A$783,$A426,СВЦЭМ!$B$39:$B$782,H$402)+'СЕТ СН'!$F$16</f>
        <v>#REF!</v>
      </c>
      <c r="I426" s="36" t="e">
        <f>SUMIFS(СВЦЭМ!#REF!,СВЦЭМ!$A$40:$A$783,$A426,СВЦЭМ!$B$39:$B$782,I$402)+'СЕТ СН'!$F$16</f>
        <v>#REF!</v>
      </c>
      <c r="J426" s="36" t="e">
        <f>SUMIFS(СВЦЭМ!#REF!,СВЦЭМ!$A$40:$A$783,$A426,СВЦЭМ!$B$39:$B$782,J$402)+'СЕТ СН'!$F$16</f>
        <v>#REF!</v>
      </c>
      <c r="K426" s="36" t="e">
        <f>SUMIFS(СВЦЭМ!#REF!,СВЦЭМ!$A$40:$A$783,$A426,СВЦЭМ!$B$39:$B$782,K$402)+'СЕТ СН'!$F$16</f>
        <v>#REF!</v>
      </c>
      <c r="L426" s="36" t="e">
        <f>SUMIFS(СВЦЭМ!#REF!,СВЦЭМ!$A$40:$A$783,$A426,СВЦЭМ!$B$39:$B$782,L$402)+'СЕТ СН'!$F$16</f>
        <v>#REF!</v>
      </c>
      <c r="M426" s="36" t="e">
        <f>SUMIFS(СВЦЭМ!#REF!,СВЦЭМ!$A$40:$A$783,$A426,СВЦЭМ!$B$39:$B$782,M$402)+'СЕТ СН'!$F$16</f>
        <v>#REF!</v>
      </c>
      <c r="N426" s="36" t="e">
        <f>SUMIFS(СВЦЭМ!#REF!,СВЦЭМ!$A$40:$A$783,$A426,СВЦЭМ!$B$39:$B$782,N$402)+'СЕТ СН'!$F$16</f>
        <v>#REF!</v>
      </c>
      <c r="O426" s="36" t="e">
        <f>SUMIFS(СВЦЭМ!#REF!,СВЦЭМ!$A$40:$A$783,$A426,СВЦЭМ!$B$39:$B$782,O$402)+'СЕТ СН'!$F$16</f>
        <v>#REF!</v>
      </c>
      <c r="P426" s="36" t="e">
        <f>SUMIFS(СВЦЭМ!#REF!,СВЦЭМ!$A$40:$A$783,$A426,СВЦЭМ!$B$39:$B$782,P$402)+'СЕТ СН'!$F$16</f>
        <v>#REF!</v>
      </c>
      <c r="Q426" s="36" t="e">
        <f>SUMIFS(СВЦЭМ!#REF!,СВЦЭМ!$A$40:$A$783,$A426,СВЦЭМ!$B$39:$B$782,Q$402)+'СЕТ СН'!$F$16</f>
        <v>#REF!</v>
      </c>
      <c r="R426" s="36" t="e">
        <f>SUMIFS(СВЦЭМ!#REF!,СВЦЭМ!$A$40:$A$783,$A426,СВЦЭМ!$B$39:$B$782,R$402)+'СЕТ СН'!$F$16</f>
        <v>#REF!</v>
      </c>
      <c r="S426" s="36" t="e">
        <f>SUMIFS(СВЦЭМ!#REF!,СВЦЭМ!$A$40:$A$783,$A426,СВЦЭМ!$B$39:$B$782,S$402)+'СЕТ СН'!$F$16</f>
        <v>#REF!</v>
      </c>
      <c r="T426" s="36" t="e">
        <f>SUMIFS(СВЦЭМ!#REF!,СВЦЭМ!$A$40:$A$783,$A426,СВЦЭМ!$B$39:$B$782,T$402)+'СЕТ СН'!$F$16</f>
        <v>#REF!</v>
      </c>
      <c r="U426" s="36" t="e">
        <f>SUMIFS(СВЦЭМ!#REF!,СВЦЭМ!$A$40:$A$783,$A426,СВЦЭМ!$B$39:$B$782,U$402)+'СЕТ СН'!$F$16</f>
        <v>#REF!</v>
      </c>
      <c r="V426" s="36" t="e">
        <f>SUMIFS(СВЦЭМ!#REF!,СВЦЭМ!$A$40:$A$783,$A426,СВЦЭМ!$B$39:$B$782,V$402)+'СЕТ СН'!$F$16</f>
        <v>#REF!</v>
      </c>
      <c r="W426" s="36" t="e">
        <f>SUMIFS(СВЦЭМ!#REF!,СВЦЭМ!$A$40:$A$783,$A426,СВЦЭМ!$B$39:$B$782,W$402)+'СЕТ СН'!$F$16</f>
        <v>#REF!</v>
      </c>
      <c r="X426" s="36" t="e">
        <f>SUMIFS(СВЦЭМ!#REF!,СВЦЭМ!$A$40:$A$783,$A426,СВЦЭМ!$B$39:$B$782,X$402)+'СЕТ СН'!$F$16</f>
        <v>#REF!</v>
      </c>
      <c r="Y426" s="36" t="e">
        <f>SUMIFS(СВЦЭМ!#REF!,СВЦЭМ!$A$40:$A$783,$A426,СВЦЭМ!$B$39:$B$782,Y$402)+'СЕТ СН'!$F$16</f>
        <v>#REF!</v>
      </c>
    </row>
    <row r="427" spans="1:25" ht="15.75" hidden="1" x14ac:dyDescent="0.2">
      <c r="A427" s="35">
        <f t="shared" si="11"/>
        <v>44311</v>
      </c>
      <c r="B427" s="36" t="e">
        <f>SUMIFS(СВЦЭМ!#REF!,СВЦЭМ!$A$40:$A$783,$A427,СВЦЭМ!$B$39:$B$782,B$402)+'СЕТ СН'!$F$16</f>
        <v>#REF!</v>
      </c>
      <c r="C427" s="36" t="e">
        <f>SUMIFS(СВЦЭМ!#REF!,СВЦЭМ!$A$40:$A$783,$A427,СВЦЭМ!$B$39:$B$782,C$402)+'СЕТ СН'!$F$16</f>
        <v>#REF!</v>
      </c>
      <c r="D427" s="36" t="e">
        <f>SUMIFS(СВЦЭМ!#REF!,СВЦЭМ!$A$40:$A$783,$A427,СВЦЭМ!$B$39:$B$782,D$402)+'СЕТ СН'!$F$16</f>
        <v>#REF!</v>
      </c>
      <c r="E427" s="36" t="e">
        <f>SUMIFS(СВЦЭМ!#REF!,СВЦЭМ!$A$40:$A$783,$A427,СВЦЭМ!$B$39:$B$782,E$402)+'СЕТ СН'!$F$16</f>
        <v>#REF!</v>
      </c>
      <c r="F427" s="36" t="e">
        <f>SUMIFS(СВЦЭМ!#REF!,СВЦЭМ!$A$40:$A$783,$A427,СВЦЭМ!$B$39:$B$782,F$402)+'СЕТ СН'!$F$16</f>
        <v>#REF!</v>
      </c>
      <c r="G427" s="36" t="e">
        <f>SUMIFS(СВЦЭМ!#REF!,СВЦЭМ!$A$40:$A$783,$A427,СВЦЭМ!$B$39:$B$782,G$402)+'СЕТ СН'!$F$16</f>
        <v>#REF!</v>
      </c>
      <c r="H427" s="36" t="e">
        <f>SUMIFS(СВЦЭМ!#REF!,СВЦЭМ!$A$40:$A$783,$A427,СВЦЭМ!$B$39:$B$782,H$402)+'СЕТ СН'!$F$16</f>
        <v>#REF!</v>
      </c>
      <c r="I427" s="36" t="e">
        <f>SUMIFS(СВЦЭМ!#REF!,СВЦЭМ!$A$40:$A$783,$A427,СВЦЭМ!$B$39:$B$782,I$402)+'СЕТ СН'!$F$16</f>
        <v>#REF!</v>
      </c>
      <c r="J427" s="36" t="e">
        <f>SUMIFS(СВЦЭМ!#REF!,СВЦЭМ!$A$40:$A$783,$A427,СВЦЭМ!$B$39:$B$782,J$402)+'СЕТ СН'!$F$16</f>
        <v>#REF!</v>
      </c>
      <c r="K427" s="36" t="e">
        <f>SUMIFS(СВЦЭМ!#REF!,СВЦЭМ!$A$40:$A$783,$A427,СВЦЭМ!$B$39:$B$782,K$402)+'СЕТ СН'!$F$16</f>
        <v>#REF!</v>
      </c>
      <c r="L427" s="36" t="e">
        <f>SUMIFS(СВЦЭМ!#REF!,СВЦЭМ!$A$40:$A$783,$A427,СВЦЭМ!$B$39:$B$782,L$402)+'СЕТ СН'!$F$16</f>
        <v>#REF!</v>
      </c>
      <c r="M427" s="36" t="e">
        <f>SUMIFS(СВЦЭМ!#REF!,СВЦЭМ!$A$40:$A$783,$A427,СВЦЭМ!$B$39:$B$782,M$402)+'СЕТ СН'!$F$16</f>
        <v>#REF!</v>
      </c>
      <c r="N427" s="36" t="e">
        <f>SUMIFS(СВЦЭМ!#REF!,СВЦЭМ!$A$40:$A$783,$A427,СВЦЭМ!$B$39:$B$782,N$402)+'СЕТ СН'!$F$16</f>
        <v>#REF!</v>
      </c>
      <c r="O427" s="36" t="e">
        <f>SUMIFS(СВЦЭМ!#REF!,СВЦЭМ!$A$40:$A$783,$A427,СВЦЭМ!$B$39:$B$782,O$402)+'СЕТ СН'!$F$16</f>
        <v>#REF!</v>
      </c>
      <c r="P427" s="36" t="e">
        <f>SUMIFS(СВЦЭМ!#REF!,СВЦЭМ!$A$40:$A$783,$A427,СВЦЭМ!$B$39:$B$782,P$402)+'СЕТ СН'!$F$16</f>
        <v>#REF!</v>
      </c>
      <c r="Q427" s="36" t="e">
        <f>SUMIFS(СВЦЭМ!#REF!,СВЦЭМ!$A$40:$A$783,$A427,СВЦЭМ!$B$39:$B$782,Q$402)+'СЕТ СН'!$F$16</f>
        <v>#REF!</v>
      </c>
      <c r="R427" s="36" t="e">
        <f>SUMIFS(СВЦЭМ!#REF!,СВЦЭМ!$A$40:$A$783,$A427,СВЦЭМ!$B$39:$B$782,R$402)+'СЕТ СН'!$F$16</f>
        <v>#REF!</v>
      </c>
      <c r="S427" s="36" t="e">
        <f>SUMIFS(СВЦЭМ!#REF!,СВЦЭМ!$A$40:$A$783,$A427,СВЦЭМ!$B$39:$B$782,S$402)+'СЕТ СН'!$F$16</f>
        <v>#REF!</v>
      </c>
      <c r="T427" s="36" t="e">
        <f>SUMIFS(СВЦЭМ!#REF!,СВЦЭМ!$A$40:$A$783,$A427,СВЦЭМ!$B$39:$B$782,T$402)+'СЕТ СН'!$F$16</f>
        <v>#REF!</v>
      </c>
      <c r="U427" s="36" t="e">
        <f>SUMIFS(СВЦЭМ!#REF!,СВЦЭМ!$A$40:$A$783,$A427,СВЦЭМ!$B$39:$B$782,U$402)+'СЕТ СН'!$F$16</f>
        <v>#REF!</v>
      </c>
      <c r="V427" s="36" t="e">
        <f>SUMIFS(СВЦЭМ!#REF!,СВЦЭМ!$A$40:$A$783,$A427,СВЦЭМ!$B$39:$B$782,V$402)+'СЕТ СН'!$F$16</f>
        <v>#REF!</v>
      </c>
      <c r="W427" s="36" t="e">
        <f>SUMIFS(СВЦЭМ!#REF!,СВЦЭМ!$A$40:$A$783,$A427,СВЦЭМ!$B$39:$B$782,W$402)+'СЕТ СН'!$F$16</f>
        <v>#REF!</v>
      </c>
      <c r="X427" s="36" t="e">
        <f>SUMIFS(СВЦЭМ!#REF!,СВЦЭМ!$A$40:$A$783,$A427,СВЦЭМ!$B$39:$B$782,X$402)+'СЕТ СН'!$F$16</f>
        <v>#REF!</v>
      </c>
      <c r="Y427" s="36" t="e">
        <f>SUMIFS(СВЦЭМ!#REF!,СВЦЭМ!$A$40:$A$783,$A427,СВЦЭМ!$B$39:$B$782,Y$402)+'СЕТ СН'!$F$16</f>
        <v>#REF!</v>
      </c>
    </row>
    <row r="428" spans="1:25" ht="15.75" hidden="1" x14ac:dyDescent="0.2">
      <c r="A428" s="35">
        <f t="shared" si="11"/>
        <v>44312</v>
      </c>
      <c r="B428" s="36" t="e">
        <f>SUMIFS(СВЦЭМ!#REF!,СВЦЭМ!$A$40:$A$783,$A428,СВЦЭМ!$B$39:$B$782,B$402)+'СЕТ СН'!$F$16</f>
        <v>#REF!</v>
      </c>
      <c r="C428" s="36" t="e">
        <f>SUMIFS(СВЦЭМ!#REF!,СВЦЭМ!$A$40:$A$783,$A428,СВЦЭМ!$B$39:$B$782,C$402)+'СЕТ СН'!$F$16</f>
        <v>#REF!</v>
      </c>
      <c r="D428" s="36" t="e">
        <f>SUMIFS(СВЦЭМ!#REF!,СВЦЭМ!$A$40:$A$783,$A428,СВЦЭМ!$B$39:$B$782,D$402)+'СЕТ СН'!$F$16</f>
        <v>#REF!</v>
      </c>
      <c r="E428" s="36" t="e">
        <f>SUMIFS(СВЦЭМ!#REF!,СВЦЭМ!$A$40:$A$783,$A428,СВЦЭМ!$B$39:$B$782,E$402)+'СЕТ СН'!$F$16</f>
        <v>#REF!</v>
      </c>
      <c r="F428" s="36" t="e">
        <f>SUMIFS(СВЦЭМ!#REF!,СВЦЭМ!$A$40:$A$783,$A428,СВЦЭМ!$B$39:$B$782,F$402)+'СЕТ СН'!$F$16</f>
        <v>#REF!</v>
      </c>
      <c r="G428" s="36" t="e">
        <f>SUMIFS(СВЦЭМ!#REF!,СВЦЭМ!$A$40:$A$783,$A428,СВЦЭМ!$B$39:$B$782,G$402)+'СЕТ СН'!$F$16</f>
        <v>#REF!</v>
      </c>
      <c r="H428" s="36" t="e">
        <f>SUMIFS(СВЦЭМ!#REF!,СВЦЭМ!$A$40:$A$783,$A428,СВЦЭМ!$B$39:$B$782,H$402)+'СЕТ СН'!$F$16</f>
        <v>#REF!</v>
      </c>
      <c r="I428" s="36" t="e">
        <f>SUMIFS(СВЦЭМ!#REF!,СВЦЭМ!$A$40:$A$783,$A428,СВЦЭМ!$B$39:$B$782,I$402)+'СЕТ СН'!$F$16</f>
        <v>#REF!</v>
      </c>
      <c r="J428" s="36" t="e">
        <f>SUMIFS(СВЦЭМ!#REF!,СВЦЭМ!$A$40:$A$783,$A428,СВЦЭМ!$B$39:$B$782,J$402)+'СЕТ СН'!$F$16</f>
        <v>#REF!</v>
      </c>
      <c r="K428" s="36" t="e">
        <f>SUMIFS(СВЦЭМ!#REF!,СВЦЭМ!$A$40:$A$783,$A428,СВЦЭМ!$B$39:$B$782,K$402)+'СЕТ СН'!$F$16</f>
        <v>#REF!</v>
      </c>
      <c r="L428" s="36" t="e">
        <f>SUMIFS(СВЦЭМ!#REF!,СВЦЭМ!$A$40:$A$783,$A428,СВЦЭМ!$B$39:$B$782,L$402)+'СЕТ СН'!$F$16</f>
        <v>#REF!</v>
      </c>
      <c r="M428" s="36" t="e">
        <f>SUMIFS(СВЦЭМ!#REF!,СВЦЭМ!$A$40:$A$783,$A428,СВЦЭМ!$B$39:$B$782,M$402)+'СЕТ СН'!$F$16</f>
        <v>#REF!</v>
      </c>
      <c r="N428" s="36" t="e">
        <f>SUMIFS(СВЦЭМ!#REF!,СВЦЭМ!$A$40:$A$783,$A428,СВЦЭМ!$B$39:$B$782,N$402)+'СЕТ СН'!$F$16</f>
        <v>#REF!</v>
      </c>
      <c r="O428" s="36" t="e">
        <f>SUMIFS(СВЦЭМ!#REF!,СВЦЭМ!$A$40:$A$783,$A428,СВЦЭМ!$B$39:$B$782,O$402)+'СЕТ СН'!$F$16</f>
        <v>#REF!</v>
      </c>
      <c r="P428" s="36" t="e">
        <f>SUMIFS(СВЦЭМ!#REF!,СВЦЭМ!$A$40:$A$783,$A428,СВЦЭМ!$B$39:$B$782,P$402)+'СЕТ СН'!$F$16</f>
        <v>#REF!</v>
      </c>
      <c r="Q428" s="36" t="e">
        <f>SUMIFS(СВЦЭМ!#REF!,СВЦЭМ!$A$40:$A$783,$A428,СВЦЭМ!$B$39:$B$782,Q$402)+'СЕТ СН'!$F$16</f>
        <v>#REF!</v>
      </c>
      <c r="R428" s="36" t="e">
        <f>SUMIFS(СВЦЭМ!#REF!,СВЦЭМ!$A$40:$A$783,$A428,СВЦЭМ!$B$39:$B$782,R$402)+'СЕТ СН'!$F$16</f>
        <v>#REF!</v>
      </c>
      <c r="S428" s="36" t="e">
        <f>SUMIFS(СВЦЭМ!#REF!,СВЦЭМ!$A$40:$A$783,$A428,СВЦЭМ!$B$39:$B$782,S$402)+'СЕТ СН'!$F$16</f>
        <v>#REF!</v>
      </c>
      <c r="T428" s="36" t="e">
        <f>SUMIFS(СВЦЭМ!#REF!,СВЦЭМ!$A$40:$A$783,$A428,СВЦЭМ!$B$39:$B$782,T$402)+'СЕТ СН'!$F$16</f>
        <v>#REF!</v>
      </c>
      <c r="U428" s="36" t="e">
        <f>SUMIFS(СВЦЭМ!#REF!,СВЦЭМ!$A$40:$A$783,$A428,СВЦЭМ!$B$39:$B$782,U$402)+'СЕТ СН'!$F$16</f>
        <v>#REF!</v>
      </c>
      <c r="V428" s="36" t="e">
        <f>SUMIFS(СВЦЭМ!#REF!,СВЦЭМ!$A$40:$A$783,$A428,СВЦЭМ!$B$39:$B$782,V$402)+'СЕТ СН'!$F$16</f>
        <v>#REF!</v>
      </c>
      <c r="W428" s="36" t="e">
        <f>SUMIFS(СВЦЭМ!#REF!,СВЦЭМ!$A$40:$A$783,$A428,СВЦЭМ!$B$39:$B$782,W$402)+'СЕТ СН'!$F$16</f>
        <v>#REF!</v>
      </c>
      <c r="X428" s="36" t="e">
        <f>SUMIFS(СВЦЭМ!#REF!,СВЦЭМ!$A$40:$A$783,$A428,СВЦЭМ!$B$39:$B$782,X$402)+'СЕТ СН'!$F$16</f>
        <v>#REF!</v>
      </c>
      <c r="Y428" s="36" t="e">
        <f>SUMIFS(СВЦЭМ!#REF!,СВЦЭМ!$A$40:$A$783,$A428,СВЦЭМ!$B$39:$B$782,Y$402)+'СЕТ СН'!$F$16</f>
        <v>#REF!</v>
      </c>
    </row>
    <row r="429" spans="1:25" ht="15.75" hidden="1" x14ac:dyDescent="0.2">
      <c r="A429" s="35">
        <f t="shared" si="11"/>
        <v>44313</v>
      </c>
      <c r="B429" s="36" t="e">
        <f>SUMIFS(СВЦЭМ!#REF!,СВЦЭМ!$A$40:$A$783,$A429,СВЦЭМ!$B$39:$B$782,B$402)+'СЕТ СН'!$F$16</f>
        <v>#REF!</v>
      </c>
      <c r="C429" s="36" t="e">
        <f>SUMIFS(СВЦЭМ!#REF!,СВЦЭМ!$A$40:$A$783,$A429,СВЦЭМ!$B$39:$B$782,C$402)+'СЕТ СН'!$F$16</f>
        <v>#REF!</v>
      </c>
      <c r="D429" s="36" t="e">
        <f>SUMIFS(СВЦЭМ!#REF!,СВЦЭМ!$A$40:$A$783,$A429,СВЦЭМ!$B$39:$B$782,D$402)+'СЕТ СН'!$F$16</f>
        <v>#REF!</v>
      </c>
      <c r="E429" s="36" t="e">
        <f>SUMIFS(СВЦЭМ!#REF!,СВЦЭМ!$A$40:$A$783,$A429,СВЦЭМ!$B$39:$B$782,E$402)+'СЕТ СН'!$F$16</f>
        <v>#REF!</v>
      </c>
      <c r="F429" s="36" t="e">
        <f>SUMIFS(СВЦЭМ!#REF!,СВЦЭМ!$A$40:$A$783,$A429,СВЦЭМ!$B$39:$B$782,F$402)+'СЕТ СН'!$F$16</f>
        <v>#REF!</v>
      </c>
      <c r="G429" s="36" t="e">
        <f>SUMIFS(СВЦЭМ!#REF!,СВЦЭМ!$A$40:$A$783,$A429,СВЦЭМ!$B$39:$B$782,G$402)+'СЕТ СН'!$F$16</f>
        <v>#REF!</v>
      </c>
      <c r="H429" s="36" t="e">
        <f>SUMIFS(СВЦЭМ!#REF!,СВЦЭМ!$A$40:$A$783,$A429,СВЦЭМ!$B$39:$B$782,H$402)+'СЕТ СН'!$F$16</f>
        <v>#REF!</v>
      </c>
      <c r="I429" s="36" t="e">
        <f>SUMIFS(СВЦЭМ!#REF!,СВЦЭМ!$A$40:$A$783,$A429,СВЦЭМ!$B$39:$B$782,I$402)+'СЕТ СН'!$F$16</f>
        <v>#REF!</v>
      </c>
      <c r="J429" s="36" t="e">
        <f>SUMIFS(СВЦЭМ!#REF!,СВЦЭМ!$A$40:$A$783,$A429,СВЦЭМ!$B$39:$B$782,J$402)+'СЕТ СН'!$F$16</f>
        <v>#REF!</v>
      </c>
      <c r="K429" s="36" t="e">
        <f>SUMIFS(СВЦЭМ!#REF!,СВЦЭМ!$A$40:$A$783,$A429,СВЦЭМ!$B$39:$B$782,K$402)+'СЕТ СН'!$F$16</f>
        <v>#REF!</v>
      </c>
      <c r="L429" s="36" t="e">
        <f>SUMIFS(СВЦЭМ!#REF!,СВЦЭМ!$A$40:$A$783,$A429,СВЦЭМ!$B$39:$B$782,L$402)+'СЕТ СН'!$F$16</f>
        <v>#REF!</v>
      </c>
      <c r="M429" s="36" t="e">
        <f>SUMIFS(СВЦЭМ!#REF!,СВЦЭМ!$A$40:$A$783,$A429,СВЦЭМ!$B$39:$B$782,M$402)+'СЕТ СН'!$F$16</f>
        <v>#REF!</v>
      </c>
      <c r="N429" s="36" t="e">
        <f>SUMIFS(СВЦЭМ!#REF!,СВЦЭМ!$A$40:$A$783,$A429,СВЦЭМ!$B$39:$B$782,N$402)+'СЕТ СН'!$F$16</f>
        <v>#REF!</v>
      </c>
      <c r="O429" s="36" t="e">
        <f>SUMIFS(СВЦЭМ!#REF!,СВЦЭМ!$A$40:$A$783,$A429,СВЦЭМ!$B$39:$B$782,O$402)+'СЕТ СН'!$F$16</f>
        <v>#REF!</v>
      </c>
      <c r="P429" s="36" t="e">
        <f>SUMIFS(СВЦЭМ!#REF!,СВЦЭМ!$A$40:$A$783,$A429,СВЦЭМ!$B$39:$B$782,P$402)+'СЕТ СН'!$F$16</f>
        <v>#REF!</v>
      </c>
      <c r="Q429" s="36" t="e">
        <f>SUMIFS(СВЦЭМ!#REF!,СВЦЭМ!$A$40:$A$783,$A429,СВЦЭМ!$B$39:$B$782,Q$402)+'СЕТ СН'!$F$16</f>
        <v>#REF!</v>
      </c>
      <c r="R429" s="36" t="e">
        <f>SUMIFS(СВЦЭМ!#REF!,СВЦЭМ!$A$40:$A$783,$A429,СВЦЭМ!$B$39:$B$782,R$402)+'СЕТ СН'!$F$16</f>
        <v>#REF!</v>
      </c>
      <c r="S429" s="36" t="e">
        <f>SUMIFS(СВЦЭМ!#REF!,СВЦЭМ!$A$40:$A$783,$A429,СВЦЭМ!$B$39:$B$782,S$402)+'СЕТ СН'!$F$16</f>
        <v>#REF!</v>
      </c>
      <c r="T429" s="36" t="e">
        <f>SUMIFS(СВЦЭМ!#REF!,СВЦЭМ!$A$40:$A$783,$A429,СВЦЭМ!$B$39:$B$782,T$402)+'СЕТ СН'!$F$16</f>
        <v>#REF!</v>
      </c>
      <c r="U429" s="36" t="e">
        <f>SUMIFS(СВЦЭМ!#REF!,СВЦЭМ!$A$40:$A$783,$A429,СВЦЭМ!$B$39:$B$782,U$402)+'СЕТ СН'!$F$16</f>
        <v>#REF!</v>
      </c>
      <c r="V429" s="36" t="e">
        <f>SUMIFS(СВЦЭМ!#REF!,СВЦЭМ!$A$40:$A$783,$A429,СВЦЭМ!$B$39:$B$782,V$402)+'СЕТ СН'!$F$16</f>
        <v>#REF!</v>
      </c>
      <c r="W429" s="36" t="e">
        <f>SUMIFS(СВЦЭМ!#REF!,СВЦЭМ!$A$40:$A$783,$A429,СВЦЭМ!$B$39:$B$782,W$402)+'СЕТ СН'!$F$16</f>
        <v>#REF!</v>
      </c>
      <c r="X429" s="36" t="e">
        <f>SUMIFS(СВЦЭМ!#REF!,СВЦЭМ!$A$40:$A$783,$A429,СВЦЭМ!$B$39:$B$782,X$402)+'СЕТ СН'!$F$16</f>
        <v>#REF!</v>
      </c>
      <c r="Y429" s="36" t="e">
        <f>SUMIFS(СВЦЭМ!#REF!,СВЦЭМ!$A$40:$A$783,$A429,СВЦЭМ!$B$39:$B$782,Y$402)+'СЕТ СН'!$F$16</f>
        <v>#REF!</v>
      </c>
    </row>
    <row r="430" spans="1:25" ht="15.75" hidden="1" x14ac:dyDescent="0.2">
      <c r="A430" s="35">
        <f t="shared" si="11"/>
        <v>44314</v>
      </c>
      <c r="B430" s="36" t="e">
        <f>SUMIFS(СВЦЭМ!#REF!,СВЦЭМ!$A$40:$A$783,$A430,СВЦЭМ!$B$39:$B$782,B$402)+'СЕТ СН'!$F$16</f>
        <v>#REF!</v>
      </c>
      <c r="C430" s="36" t="e">
        <f>SUMIFS(СВЦЭМ!#REF!,СВЦЭМ!$A$40:$A$783,$A430,СВЦЭМ!$B$39:$B$782,C$402)+'СЕТ СН'!$F$16</f>
        <v>#REF!</v>
      </c>
      <c r="D430" s="36" t="e">
        <f>SUMIFS(СВЦЭМ!#REF!,СВЦЭМ!$A$40:$A$783,$A430,СВЦЭМ!$B$39:$B$782,D$402)+'СЕТ СН'!$F$16</f>
        <v>#REF!</v>
      </c>
      <c r="E430" s="36" t="e">
        <f>SUMIFS(СВЦЭМ!#REF!,СВЦЭМ!$A$40:$A$783,$A430,СВЦЭМ!$B$39:$B$782,E$402)+'СЕТ СН'!$F$16</f>
        <v>#REF!</v>
      </c>
      <c r="F430" s="36" t="e">
        <f>SUMIFS(СВЦЭМ!#REF!,СВЦЭМ!$A$40:$A$783,$A430,СВЦЭМ!$B$39:$B$782,F$402)+'СЕТ СН'!$F$16</f>
        <v>#REF!</v>
      </c>
      <c r="G430" s="36" t="e">
        <f>SUMIFS(СВЦЭМ!#REF!,СВЦЭМ!$A$40:$A$783,$A430,СВЦЭМ!$B$39:$B$782,G$402)+'СЕТ СН'!$F$16</f>
        <v>#REF!</v>
      </c>
      <c r="H430" s="36" t="e">
        <f>SUMIFS(СВЦЭМ!#REF!,СВЦЭМ!$A$40:$A$783,$A430,СВЦЭМ!$B$39:$B$782,H$402)+'СЕТ СН'!$F$16</f>
        <v>#REF!</v>
      </c>
      <c r="I430" s="36" t="e">
        <f>SUMIFS(СВЦЭМ!#REF!,СВЦЭМ!$A$40:$A$783,$A430,СВЦЭМ!$B$39:$B$782,I$402)+'СЕТ СН'!$F$16</f>
        <v>#REF!</v>
      </c>
      <c r="J430" s="36" t="e">
        <f>SUMIFS(СВЦЭМ!#REF!,СВЦЭМ!$A$40:$A$783,$A430,СВЦЭМ!$B$39:$B$782,J$402)+'СЕТ СН'!$F$16</f>
        <v>#REF!</v>
      </c>
      <c r="K430" s="36" t="e">
        <f>SUMIFS(СВЦЭМ!#REF!,СВЦЭМ!$A$40:$A$783,$A430,СВЦЭМ!$B$39:$B$782,K$402)+'СЕТ СН'!$F$16</f>
        <v>#REF!</v>
      </c>
      <c r="L430" s="36" t="e">
        <f>SUMIFS(СВЦЭМ!#REF!,СВЦЭМ!$A$40:$A$783,$A430,СВЦЭМ!$B$39:$B$782,L$402)+'СЕТ СН'!$F$16</f>
        <v>#REF!</v>
      </c>
      <c r="M430" s="36" t="e">
        <f>SUMIFS(СВЦЭМ!#REF!,СВЦЭМ!$A$40:$A$783,$A430,СВЦЭМ!$B$39:$B$782,M$402)+'СЕТ СН'!$F$16</f>
        <v>#REF!</v>
      </c>
      <c r="N430" s="36" t="e">
        <f>SUMIFS(СВЦЭМ!#REF!,СВЦЭМ!$A$40:$A$783,$A430,СВЦЭМ!$B$39:$B$782,N$402)+'СЕТ СН'!$F$16</f>
        <v>#REF!</v>
      </c>
      <c r="O430" s="36" t="e">
        <f>SUMIFS(СВЦЭМ!#REF!,СВЦЭМ!$A$40:$A$783,$A430,СВЦЭМ!$B$39:$B$782,O$402)+'СЕТ СН'!$F$16</f>
        <v>#REF!</v>
      </c>
      <c r="P430" s="36" t="e">
        <f>SUMIFS(СВЦЭМ!#REF!,СВЦЭМ!$A$40:$A$783,$A430,СВЦЭМ!$B$39:$B$782,P$402)+'СЕТ СН'!$F$16</f>
        <v>#REF!</v>
      </c>
      <c r="Q430" s="36" t="e">
        <f>SUMIFS(СВЦЭМ!#REF!,СВЦЭМ!$A$40:$A$783,$A430,СВЦЭМ!$B$39:$B$782,Q$402)+'СЕТ СН'!$F$16</f>
        <v>#REF!</v>
      </c>
      <c r="R430" s="36" t="e">
        <f>SUMIFS(СВЦЭМ!#REF!,СВЦЭМ!$A$40:$A$783,$A430,СВЦЭМ!$B$39:$B$782,R$402)+'СЕТ СН'!$F$16</f>
        <v>#REF!</v>
      </c>
      <c r="S430" s="36" t="e">
        <f>SUMIFS(СВЦЭМ!#REF!,СВЦЭМ!$A$40:$A$783,$A430,СВЦЭМ!$B$39:$B$782,S$402)+'СЕТ СН'!$F$16</f>
        <v>#REF!</v>
      </c>
      <c r="T430" s="36" t="e">
        <f>SUMIFS(СВЦЭМ!#REF!,СВЦЭМ!$A$40:$A$783,$A430,СВЦЭМ!$B$39:$B$782,T$402)+'СЕТ СН'!$F$16</f>
        <v>#REF!</v>
      </c>
      <c r="U430" s="36" t="e">
        <f>SUMIFS(СВЦЭМ!#REF!,СВЦЭМ!$A$40:$A$783,$A430,СВЦЭМ!$B$39:$B$782,U$402)+'СЕТ СН'!$F$16</f>
        <v>#REF!</v>
      </c>
      <c r="V430" s="36" t="e">
        <f>SUMIFS(СВЦЭМ!#REF!,СВЦЭМ!$A$40:$A$783,$A430,СВЦЭМ!$B$39:$B$782,V$402)+'СЕТ СН'!$F$16</f>
        <v>#REF!</v>
      </c>
      <c r="W430" s="36" t="e">
        <f>SUMIFS(СВЦЭМ!#REF!,СВЦЭМ!$A$40:$A$783,$A430,СВЦЭМ!$B$39:$B$782,W$402)+'СЕТ СН'!$F$16</f>
        <v>#REF!</v>
      </c>
      <c r="X430" s="36" t="e">
        <f>SUMIFS(СВЦЭМ!#REF!,СВЦЭМ!$A$40:$A$783,$A430,СВЦЭМ!$B$39:$B$782,X$402)+'СЕТ СН'!$F$16</f>
        <v>#REF!</v>
      </c>
      <c r="Y430" s="36" t="e">
        <f>SUMIFS(СВЦЭМ!#REF!,СВЦЭМ!$A$40:$A$783,$A430,СВЦЭМ!$B$39:$B$782,Y$402)+'СЕТ СН'!$F$16</f>
        <v>#REF!</v>
      </c>
    </row>
    <row r="431" spans="1:25" ht="15.75" hidden="1" x14ac:dyDescent="0.2">
      <c r="A431" s="35">
        <f t="shared" si="11"/>
        <v>44315</v>
      </c>
      <c r="B431" s="36" t="e">
        <f>SUMIFS(СВЦЭМ!#REF!,СВЦЭМ!$A$40:$A$783,$A431,СВЦЭМ!$B$39:$B$782,B$402)+'СЕТ СН'!$F$16</f>
        <v>#REF!</v>
      </c>
      <c r="C431" s="36" t="e">
        <f>SUMIFS(СВЦЭМ!#REF!,СВЦЭМ!$A$40:$A$783,$A431,СВЦЭМ!$B$39:$B$782,C$402)+'СЕТ СН'!$F$16</f>
        <v>#REF!</v>
      </c>
      <c r="D431" s="36" t="e">
        <f>SUMIFS(СВЦЭМ!#REF!,СВЦЭМ!$A$40:$A$783,$A431,СВЦЭМ!$B$39:$B$782,D$402)+'СЕТ СН'!$F$16</f>
        <v>#REF!</v>
      </c>
      <c r="E431" s="36" t="e">
        <f>SUMIFS(СВЦЭМ!#REF!,СВЦЭМ!$A$40:$A$783,$A431,СВЦЭМ!$B$39:$B$782,E$402)+'СЕТ СН'!$F$16</f>
        <v>#REF!</v>
      </c>
      <c r="F431" s="36" t="e">
        <f>SUMIFS(СВЦЭМ!#REF!,СВЦЭМ!$A$40:$A$783,$A431,СВЦЭМ!$B$39:$B$782,F$402)+'СЕТ СН'!$F$16</f>
        <v>#REF!</v>
      </c>
      <c r="G431" s="36" t="e">
        <f>SUMIFS(СВЦЭМ!#REF!,СВЦЭМ!$A$40:$A$783,$A431,СВЦЭМ!$B$39:$B$782,G$402)+'СЕТ СН'!$F$16</f>
        <v>#REF!</v>
      </c>
      <c r="H431" s="36" t="e">
        <f>SUMIFS(СВЦЭМ!#REF!,СВЦЭМ!$A$40:$A$783,$A431,СВЦЭМ!$B$39:$B$782,H$402)+'СЕТ СН'!$F$16</f>
        <v>#REF!</v>
      </c>
      <c r="I431" s="36" t="e">
        <f>SUMIFS(СВЦЭМ!#REF!,СВЦЭМ!$A$40:$A$783,$A431,СВЦЭМ!$B$39:$B$782,I$402)+'СЕТ СН'!$F$16</f>
        <v>#REF!</v>
      </c>
      <c r="J431" s="36" t="e">
        <f>SUMIFS(СВЦЭМ!#REF!,СВЦЭМ!$A$40:$A$783,$A431,СВЦЭМ!$B$39:$B$782,J$402)+'СЕТ СН'!$F$16</f>
        <v>#REF!</v>
      </c>
      <c r="K431" s="36" t="e">
        <f>SUMIFS(СВЦЭМ!#REF!,СВЦЭМ!$A$40:$A$783,$A431,СВЦЭМ!$B$39:$B$782,K$402)+'СЕТ СН'!$F$16</f>
        <v>#REF!</v>
      </c>
      <c r="L431" s="36" t="e">
        <f>SUMIFS(СВЦЭМ!#REF!,СВЦЭМ!$A$40:$A$783,$A431,СВЦЭМ!$B$39:$B$782,L$402)+'СЕТ СН'!$F$16</f>
        <v>#REF!</v>
      </c>
      <c r="M431" s="36" t="e">
        <f>SUMIFS(СВЦЭМ!#REF!,СВЦЭМ!$A$40:$A$783,$A431,СВЦЭМ!$B$39:$B$782,M$402)+'СЕТ СН'!$F$16</f>
        <v>#REF!</v>
      </c>
      <c r="N431" s="36" t="e">
        <f>SUMIFS(СВЦЭМ!#REF!,СВЦЭМ!$A$40:$A$783,$A431,СВЦЭМ!$B$39:$B$782,N$402)+'СЕТ СН'!$F$16</f>
        <v>#REF!</v>
      </c>
      <c r="O431" s="36" t="e">
        <f>SUMIFS(СВЦЭМ!#REF!,СВЦЭМ!$A$40:$A$783,$A431,СВЦЭМ!$B$39:$B$782,O$402)+'СЕТ СН'!$F$16</f>
        <v>#REF!</v>
      </c>
      <c r="P431" s="36" t="e">
        <f>SUMIFS(СВЦЭМ!#REF!,СВЦЭМ!$A$40:$A$783,$A431,СВЦЭМ!$B$39:$B$782,P$402)+'СЕТ СН'!$F$16</f>
        <v>#REF!</v>
      </c>
      <c r="Q431" s="36" t="e">
        <f>SUMIFS(СВЦЭМ!#REF!,СВЦЭМ!$A$40:$A$783,$A431,СВЦЭМ!$B$39:$B$782,Q$402)+'СЕТ СН'!$F$16</f>
        <v>#REF!</v>
      </c>
      <c r="R431" s="36" t="e">
        <f>SUMIFS(СВЦЭМ!#REF!,СВЦЭМ!$A$40:$A$783,$A431,СВЦЭМ!$B$39:$B$782,R$402)+'СЕТ СН'!$F$16</f>
        <v>#REF!</v>
      </c>
      <c r="S431" s="36" t="e">
        <f>SUMIFS(СВЦЭМ!#REF!,СВЦЭМ!$A$40:$A$783,$A431,СВЦЭМ!$B$39:$B$782,S$402)+'СЕТ СН'!$F$16</f>
        <v>#REF!</v>
      </c>
      <c r="T431" s="36" t="e">
        <f>SUMIFS(СВЦЭМ!#REF!,СВЦЭМ!$A$40:$A$783,$A431,СВЦЭМ!$B$39:$B$782,T$402)+'СЕТ СН'!$F$16</f>
        <v>#REF!</v>
      </c>
      <c r="U431" s="36" t="e">
        <f>SUMIFS(СВЦЭМ!#REF!,СВЦЭМ!$A$40:$A$783,$A431,СВЦЭМ!$B$39:$B$782,U$402)+'СЕТ СН'!$F$16</f>
        <v>#REF!</v>
      </c>
      <c r="V431" s="36" t="e">
        <f>SUMIFS(СВЦЭМ!#REF!,СВЦЭМ!$A$40:$A$783,$A431,СВЦЭМ!$B$39:$B$782,V$402)+'СЕТ СН'!$F$16</f>
        <v>#REF!</v>
      </c>
      <c r="W431" s="36" t="e">
        <f>SUMIFS(СВЦЭМ!#REF!,СВЦЭМ!$A$40:$A$783,$A431,СВЦЭМ!$B$39:$B$782,W$402)+'СЕТ СН'!$F$16</f>
        <v>#REF!</v>
      </c>
      <c r="X431" s="36" t="e">
        <f>SUMIFS(СВЦЭМ!#REF!,СВЦЭМ!$A$40:$A$783,$A431,СВЦЭМ!$B$39:$B$782,X$402)+'СЕТ СН'!$F$16</f>
        <v>#REF!</v>
      </c>
      <c r="Y431" s="36" t="e">
        <f>SUMIFS(СВЦЭМ!#REF!,СВЦЭМ!$A$40:$A$783,$A431,СВЦЭМ!$B$39:$B$782,Y$402)+'СЕТ СН'!$F$16</f>
        <v>#REF!</v>
      </c>
    </row>
    <row r="432" spans="1:25" ht="15.75" hidden="1" x14ac:dyDescent="0.2">
      <c r="A432" s="35">
        <f t="shared" si="11"/>
        <v>44316</v>
      </c>
      <c r="B432" s="36" t="e">
        <f>SUMIFS(СВЦЭМ!#REF!,СВЦЭМ!$A$40:$A$783,$A432,СВЦЭМ!$B$39:$B$782,B$402)+'СЕТ СН'!$F$16</f>
        <v>#REF!</v>
      </c>
      <c r="C432" s="36" t="e">
        <f>SUMIFS(СВЦЭМ!#REF!,СВЦЭМ!$A$40:$A$783,$A432,СВЦЭМ!$B$39:$B$782,C$402)+'СЕТ СН'!$F$16</f>
        <v>#REF!</v>
      </c>
      <c r="D432" s="36" t="e">
        <f>SUMIFS(СВЦЭМ!#REF!,СВЦЭМ!$A$40:$A$783,$A432,СВЦЭМ!$B$39:$B$782,D$402)+'СЕТ СН'!$F$16</f>
        <v>#REF!</v>
      </c>
      <c r="E432" s="36" t="e">
        <f>SUMIFS(СВЦЭМ!#REF!,СВЦЭМ!$A$40:$A$783,$A432,СВЦЭМ!$B$39:$B$782,E$402)+'СЕТ СН'!$F$16</f>
        <v>#REF!</v>
      </c>
      <c r="F432" s="36" t="e">
        <f>SUMIFS(СВЦЭМ!#REF!,СВЦЭМ!$A$40:$A$783,$A432,СВЦЭМ!$B$39:$B$782,F$402)+'СЕТ СН'!$F$16</f>
        <v>#REF!</v>
      </c>
      <c r="G432" s="36" t="e">
        <f>SUMIFS(СВЦЭМ!#REF!,СВЦЭМ!$A$40:$A$783,$A432,СВЦЭМ!$B$39:$B$782,G$402)+'СЕТ СН'!$F$16</f>
        <v>#REF!</v>
      </c>
      <c r="H432" s="36" t="e">
        <f>SUMIFS(СВЦЭМ!#REF!,СВЦЭМ!$A$40:$A$783,$A432,СВЦЭМ!$B$39:$B$782,H$402)+'СЕТ СН'!$F$16</f>
        <v>#REF!</v>
      </c>
      <c r="I432" s="36" t="e">
        <f>SUMIFS(СВЦЭМ!#REF!,СВЦЭМ!$A$40:$A$783,$A432,СВЦЭМ!$B$39:$B$782,I$402)+'СЕТ СН'!$F$16</f>
        <v>#REF!</v>
      </c>
      <c r="J432" s="36" t="e">
        <f>SUMIFS(СВЦЭМ!#REF!,СВЦЭМ!$A$40:$A$783,$A432,СВЦЭМ!$B$39:$B$782,J$402)+'СЕТ СН'!$F$16</f>
        <v>#REF!</v>
      </c>
      <c r="K432" s="36" t="e">
        <f>SUMIFS(СВЦЭМ!#REF!,СВЦЭМ!$A$40:$A$783,$A432,СВЦЭМ!$B$39:$B$782,K$402)+'СЕТ СН'!$F$16</f>
        <v>#REF!</v>
      </c>
      <c r="L432" s="36" t="e">
        <f>SUMIFS(СВЦЭМ!#REF!,СВЦЭМ!$A$40:$A$783,$A432,СВЦЭМ!$B$39:$B$782,L$402)+'СЕТ СН'!$F$16</f>
        <v>#REF!</v>
      </c>
      <c r="M432" s="36" t="e">
        <f>SUMIFS(СВЦЭМ!#REF!,СВЦЭМ!$A$40:$A$783,$A432,СВЦЭМ!$B$39:$B$782,M$402)+'СЕТ СН'!$F$16</f>
        <v>#REF!</v>
      </c>
      <c r="N432" s="36" t="e">
        <f>SUMIFS(СВЦЭМ!#REF!,СВЦЭМ!$A$40:$A$783,$A432,СВЦЭМ!$B$39:$B$782,N$402)+'СЕТ СН'!$F$16</f>
        <v>#REF!</v>
      </c>
      <c r="O432" s="36" t="e">
        <f>SUMIFS(СВЦЭМ!#REF!,СВЦЭМ!$A$40:$A$783,$A432,СВЦЭМ!$B$39:$B$782,O$402)+'СЕТ СН'!$F$16</f>
        <v>#REF!</v>
      </c>
      <c r="P432" s="36" t="e">
        <f>SUMIFS(СВЦЭМ!#REF!,СВЦЭМ!$A$40:$A$783,$A432,СВЦЭМ!$B$39:$B$782,P$402)+'СЕТ СН'!$F$16</f>
        <v>#REF!</v>
      </c>
      <c r="Q432" s="36" t="e">
        <f>SUMIFS(СВЦЭМ!#REF!,СВЦЭМ!$A$40:$A$783,$A432,СВЦЭМ!$B$39:$B$782,Q$402)+'СЕТ СН'!$F$16</f>
        <v>#REF!</v>
      </c>
      <c r="R432" s="36" t="e">
        <f>SUMIFS(СВЦЭМ!#REF!,СВЦЭМ!$A$40:$A$783,$A432,СВЦЭМ!$B$39:$B$782,R$402)+'СЕТ СН'!$F$16</f>
        <v>#REF!</v>
      </c>
      <c r="S432" s="36" t="e">
        <f>SUMIFS(СВЦЭМ!#REF!,СВЦЭМ!$A$40:$A$783,$A432,СВЦЭМ!$B$39:$B$782,S$402)+'СЕТ СН'!$F$16</f>
        <v>#REF!</v>
      </c>
      <c r="T432" s="36" t="e">
        <f>SUMIFS(СВЦЭМ!#REF!,СВЦЭМ!$A$40:$A$783,$A432,СВЦЭМ!$B$39:$B$782,T$402)+'СЕТ СН'!$F$16</f>
        <v>#REF!</v>
      </c>
      <c r="U432" s="36" t="e">
        <f>SUMIFS(СВЦЭМ!#REF!,СВЦЭМ!$A$40:$A$783,$A432,СВЦЭМ!$B$39:$B$782,U$402)+'СЕТ СН'!$F$16</f>
        <v>#REF!</v>
      </c>
      <c r="V432" s="36" t="e">
        <f>SUMIFS(СВЦЭМ!#REF!,СВЦЭМ!$A$40:$A$783,$A432,СВЦЭМ!$B$39:$B$782,V$402)+'СЕТ СН'!$F$16</f>
        <v>#REF!</v>
      </c>
      <c r="W432" s="36" t="e">
        <f>SUMIFS(СВЦЭМ!#REF!,СВЦЭМ!$A$40:$A$783,$A432,СВЦЭМ!$B$39:$B$782,W$402)+'СЕТ СН'!$F$16</f>
        <v>#REF!</v>
      </c>
      <c r="X432" s="36" t="e">
        <f>SUMIFS(СВЦЭМ!#REF!,СВЦЭМ!$A$40:$A$783,$A432,СВЦЭМ!$B$39:$B$782,X$402)+'СЕТ СН'!$F$16</f>
        <v>#REF!</v>
      </c>
      <c r="Y432" s="36" t="e">
        <f>SUMIFS(СВЦЭМ!#REF!,СВЦЭМ!$A$40:$A$783,$A432,СВЦЭМ!$B$39:$B$782,Y$402)+'СЕТ СН'!$F$16</f>
        <v>#REF!</v>
      </c>
    </row>
    <row r="433" spans="1:27" ht="15.75" hidden="1" x14ac:dyDescent="0.2">
      <c r="A433" s="35">
        <f t="shared" si="11"/>
        <v>44317</v>
      </c>
      <c r="B433" s="36" t="e">
        <f>SUMIFS(СВЦЭМ!#REF!,СВЦЭМ!$A$40:$A$783,$A433,СВЦЭМ!$B$39:$B$782,B$402)+'СЕТ СН'!$F$16</f>
        <v>#REF!</v>
      </c>
      <c r="C433" s="36" t="e">
        <f>SUMIFS(СВЦЭМ!#REF!,СВЦЭМ!$A$40:$A$783,$A433,СВЦЭМ!$B$39:$B$782,C$402)+'СЕТ СН'!$F$16</f>
        <v>#REF!</v>
      </c>
      <c r="D433" s="36" t="e">
        <f>SUMIFS(СВЦЭМ!#REF!,СВЦЭМ!$A$40:$A$783,$A433,СВЦЭМ!$B$39:$B$782,D$402)+'СЕТ СН'!$F$16</f>
        <v>#REF!</v>
      </c>
      <c r="E433" s="36" t="e">
        <f>SUMIFS(СВЦЭМ!#REF!,СВЦЭМ!$A$40:$A$783,$A433,СВЦЭМ!$B$39:$B$782,E$402)+'СЕТ СН'!$F$16</f>
        <v>#REF!</v>
      </c>
      <c r="F433" s="36" t="e">
        <f>SUMIFS(СВЦЭМ!#REF!,СВЦЭМ!$A$40:$A$783,$A433,СВЦЭМ!$B$39:$B$782,F$402)+'СЕТ СН'!$F$16</f>
        <v>#REF!</v>
      </c>
      <c r="G433" s="36" t="e">
        <f>SUMIFS(СВЦЭМ!#REF!,СВЦЭМ!$A$40:$A$783,$A433,СВЦЭМ!$B$39:$B$782,G$402)+'СЕТ СН'!$F$16</f>
        <v>#REF!</v>
      </c>
      <c r="H433" s="36" t="e">
        <f>SUMIFS(СВЦЭМ!#REF!,СВЦЭМ!$A$40:$A$783,$A433,СВЦЭМ!$B$39:$B$782,H$402)+'СЕТ СН'!$F$16</f>
        <v>#REF!</v>
      </c>
      <c r="I433" s="36" t="e">
        <f>SUMIFS(СВЦЭМ!#REF!,СВЦЭМ!$A$40:$A$783,$A433,СВЦЭМ!$B$39:$B$782,I$402)+'СЕТ СН'!$F$16</f>
        <v>#REF!</v>
      </c>
      <c r="J433" s="36" t="e">
        <f>SUMIFS(СВЦЭМ!#REF!,СВЦЭМ!$A$40:$A$783,$A433,СВЦЭМ!$B$39:$B$782,J$402)+'СЕТ СН'!$F$16</f>
        <v>#REF!</v>
      </c>
      <c r="K433" s="36" t="e">
        <f>SUMIFS(СВЦЭМ!#REF!,СВЦЭМ!$A$40:$A$783,$A433,СВЦЭМ!$B$39:$B$782,K$402)+'СЕТ СН'!$F$16</f>
        <v>#REF!</v>
      </c>
      <c r="L433" s="36" t="e">
        <f>SUMIFS(СВЦЭМ!#REF!,СВЦЭМ!$A$40:$A$783,$A433,СВЦЭМ!$B$39:$B$782,L$402)+'СЕТ СН'!$F$16</f>
        <v>#REF!</v>
      </c>
      <c r="M433" s="36" t="e">
        <f>SUMIFS(СВЦЭМ!#REF!,СВЦЭМ!$A$40:$A$783,$A433,СВЦЭМ!$B$39:$B$782,M$402)+'СЕТ СН'!$F$16</f>
        <v>#REF!</v>
      </c>
      <c r="N433" s="36" t="e">
        <f>SUMIFS(СВЦЭМ!#REF!,СВЦЭМ!$A$40:$A$783,$A433,СВЦЭМ!$B$39:$B$782,N$402)+'СЕТ СН'!$F$16</f>
        <v>#REF!</v>
      </c>
      <c r="O433" s="36" t="e">
        <f>SUMIFS(СВЦЭМ!#REF!,СВЦЭМ!$A$40:$A$783,$A433,СВЦЭМ!$B$39:$B$782,O$402)+'СЕТ СН'!$F$16</f>
        <v>#REF!</v>
      </c>
      <c r="P433" s="36" t="e">
        <f>SUMIFS(СВЦЭМ!#REF!,СВЦЭМ!$A$40:$A$783,$A433,СВЦЭМ!$B$39:$B$782,P$402)+'СЕТ СН'!$F$16</f>
        <v>#REF!</v>
      </c>
      <c r="Q433" s="36" t="e">
        <f>SUMIFS(СВЦЭМ!#REF!,СВЦЭМ!$A$40:$A$783,$A433,СВЦЭМ!$B$39:$B$782,Q$402)+'СЕТ СН'!$F$16</f>
        <v>#REF!</v>
      </c>
      <c r="R433" s="36" t="e">
        <f>SUMIFS(СВЦЭМ!#REF!,СВЦЭМ!$A$40:$A$783,$A433,СВЦЭМ!$B$39:$B$782,R$402)+'СЕТ СН'!$F$16</f>
        <v>#REF!</v>
      </c>
      <c r="S433" s="36" t="e">
        <f>SUMIFS(СВЦЭМ!#REF!,СВЦЭМ!$A$40:$A$783,$A433,СВЦЭМ!$B$39:$B$782,S$402)+'СЕТ СН'!$F$16</f>
        <v>#REF!</v>
      </c>
      <c r="T433" s="36" t="e">
        <f>SUMIFS(СВЦЭМ!#REF!,СВЦЭМ!$A$40:$A$783,$A433,СВЦЭМ!$B$39:$B$782,T$402)+'СЕТ СН'!$F$16</f>
        <v>#REF!</v>
      </c>
      <c r="U433" s="36" t="e">
        <f>SUMIFS(СВЦЭМ!#REF!,СВЦЭМ!$A$40:$A$783,$A433,СВЦЭМ!$B$39:$B$782,U$402)+'СЕТ СН'!$F$16</f>
        <v>#REF!</v>
      </c>
      <c r="V433" s="36" t="e">
        <f>SUMIFS(СВЦЭМ!#REF!,СВЦЭМ!$A$40:$A$783,$A433,СВЦЭМ!$B$39:$B$782,V$402)+'СЕТ СН'!$F$16</f>
        <v>#REF!</v>
      </c>
      <c r="W433" s="36" t="e">
        <f>SUMIFS(СВЦЭМ!#REF!,СВЦЭМ!$A$40:$A$783,$A433,СВЦЭМ!$B$39:$B$782,W$402)+'СЕТ СН'!$F$16</f>
        <v>#REF!</v>
      </c>
      <c r="X433" s="36" t="e">
        <f>SUMIFS(СВЦЭМ!#REF!,СВЦЭМ!$A$40:$A$783,$A433,СВЦЭМ!$B$39:$B$782,X$402)+'СЕТ СН'!$F$16</f>
        <v>#REF!</v>
      </c>
      <c r="Y433" s="36" t="e">
        <f>SUMIFS(СВЦЭМ!#REF!,СВЦЭМ!$A$40:$A$783,$A433,СВЦЭМ!$B$39:$B$782,Y$402)+'СЕТ СН'!$F$16</f>
        <v>#REF!</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8"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9"/>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4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01.04.2021</v>
      </c>
      <c r="B438" s="36" t="e">
        <f>SUMIFS(СВЦЭМ!#REF!,СВЦЭМ!$A$40:$A$783,$A438,СВЦЭМ!$B$39:$B$782,B$437)+'СЕТ СН'!$F$16</f>
        <v>#REF!</v>
      </c>
      <c r="C438" s="36" t="e">
        <f>SUMIFS(СВЦЭМ!#REF!,СВЦЭМ!$A$40:$A$783,$A438,СВЦЭМ!$B$39:$B$782,C$437)+'СЕТ СН'!$F$16</f>
        <v>#REF!</v>
      </c>
      <c r="D438" s="36" t="e">
        <f>SUMIFS(СВЦЭМ!#REF!,СВЦЭМ!$A$40:$A$783,$A438,СВЦЭМ!$B$39:$B$782,D$437)+'СЕТ СН'!$F$16</f>
        <v>#REF!</v>
      </c>
      <c r="E438" s="36" t="e">
        <f>SUMIFS(СВЦЭМ!#REF!,СВЦЭМ!$A$40:$A$783,$A438,СВЦЭМ!$B$39:$B$782,E$437)+'СЕТ СН'!$F$16</f>
        <v>#REF!</v>
      </c>
      <c r="F438" s="36" t="e">
        <f>SUMIFS(СВЦЭМ!#REF!,СВЦЭМ!$A$40:$A$783,$A438,СВЦЭМ!$B$39:$B$782,F$437)+'СЕТ СН'!$F$16</f>
        <v>#REF!</v>
      </c>
      <c r="G438" s="36" t="e">
        <f>SUMIFS(СВЦЭМ!#REF!,СВЦЭМ!$A$40:$A$783,$A438,СВЦЭМ!$B$39:$B$782,G$437)+'СЕТ СН'!$F$16</f>
        <v>#REF!</v>
      </c>
      <c r="H438" s="36" t="e">
        <f>SUMIFS(СВЦЭМ!#REF!,СВЦЭМ!$A$40:$A$783,$A438,СВЦЭМ!$B$39:$B$782,H$437)+'СЕТ СН'!$F$16</f>
        <v>#REF!</v>
      </c>
      <c r="I438" s="36" t="e">
        <f>SUMIFS(СВЦЭМ!#REF!,СВЦЭМ!$A$40:$A$783,$A438,СВЦЭМ!$B$39:$B$782,I$437)+'СЕТ СН'!$F$16</f>
        <v>#REF!</v>
      </c>
      <c r="J438" s="36" t="e">
        <f>SUMIFS(СВЦЭМ!#REF!,СВЦЭМ!$A$40:$A$783,$A438,СВЦЭМ!$B$39:$B$782,J$437)+'СЕТ СН'!$F$16</f>
        <v>#REF!</v>
      </c>
      <c r="K438" s="36" t="e">
        <f>SUMIFS(СВЦЭМ!#REF!,СВЦЭМ!$A$40:$A$783,$A438,СВЦЭМ!$B$39:$B$782,K$437)+'СЕТ СН'!$F$16</f>
        <v>#REF!</v>
      </c>
      <c r="L438" s="36" t="e">
        <f>SUMIFS(СВЦЭМ!#REF!,СВЦЭМ!$A$40:$A$783,$A438,СВЦЭМ!$B$39:$B$782,L$437)+'СЕТ СН'!$F$16</f>
        <v>#REF!</v>
      </c>
      <c r="M438" s="36" t="e">
        <f>SUMIFS(СВЦЭМ!#REF!,СВЦЭМ!$A$40:$A$783,$A438,СВЦЭМ!$B$39:$B$782,M$437)+'СЕТ СН'!$F$16</f>
        <v>#REF!</v>
      </c>
      <c r="N438" s="36" t="e">
        <f>SUMIFS(СВЦЭМ!#REF!,СВЦЭМ!$A$40:$A$783,$A438,СВЦЭМ!$B$39:$B$782,N$437)+'СЕТ СН'!$F$16</f>
        <v>#REF!</v>
      </c>
      <c r="O438" s="36" t="e">
        <f>SUMIFS(СВЦЭМ!#REF!,СВЦЭМ!$A$40:$A$783,$A438,СВЦЭМ!$B$39:$B$782,O$437)+'СЕТ СН'!$F$16</f>
        <v>#REF!</v>
      </c>
      <c r="P438" s="36" t="e">
        <f>SUMIFS(СВЦЭМ!#REF!,СВЦЭМ!$A$40:$A$783,$A438,СВЦЭМ!$B$39:$B$782,P$437)+'СЕТ СН'!$F$16</f>
        <v>#REF!</v>
      </c>
      <c r="Q438" s="36" t="e">
        <f>SUMIFS(СВЦЭМ!#REF!,СВЦЭМ!$A$40:$A$783,$A438,СВЦЭМ!$B$39:$B$782,Q$437)+'СЕТ СН'!$F$16</f>
        <v>#REF!</v>
      </c>
      <c r="R438" s="36" t="e">
        <f>SUMIFS(СВЦЭМ!#REF!,СВЦЭМ!$A$40:$A$783,$A438,СВЦЭМ!$B$39:$B$782,R$437)+'СЕТ СН'!$F$16</f>
        <v>#REF!</v>
      </c>
      <c r="S438" s="36" t="e">
        <f>SUMIFS(СВЦЭМ!#REF!,СВЦЭМ!$A$40:$A$783,$A438,СВЦЭМ!$B$39:$B$782,S$437)+'СЕТ СН'!$F$16</f>
        <v>#REF!</v>
      </c>
      <c r="T438" s="36" t="e">
        <f>SUMIFS(СВЦЭМ!#REF!,СВЦЭМ!$A$40:$A$783,$A438,СВЦЭМ!$B$39:$B$782,T$437)+'СЕТ СН'!$F$16</f>
        <v>#REF!</v>
      </c>
      <c r="U438" s="36" t="e">
        <f>SUMIFS(СВЦЭМ!#REF!,СВЦЭМ!$A$40:$A$783,$A438,СВЦЭМ!$B$39:$B$782,U$437)+'СЕТ СН'!$F$16</f>
        <v>#REF!</v>
      </c>
      <c r="V438" s="36" t="e">
        <f>SUMIFS(СВЦЭМ!#REF!,СВЦЭМ!$A$40:$A$783,$A438,СВЦЭМ!$B$39:$B$782,V$437)+'СЕТ СН'!$F$16</f>
        <v>#REF!</v>
      </c>
      <c r="W438" s="36" t="e">
        <f>SUMIFS(СВЦЭМ!#REF!,СВЦЭМ!$A$40:$A$783,$A438,СВЦЭМ!$B$39:$B$782,W$437)+'СЕТ СН'!$F$16</f>
        <v>#REF!</v>
      </c>
      <c r="X438" s="36" t="e">
        <f>SUMIFS(СВЦЭМ!#REF!,СВЦЭМ!$A$40:$A$783,$A438,СВЦЭМ!$B$39:$B$782,X$437)+'СЕТ СН'!$F$16</f>
        <v>#REF!</v>
      </c>
      <c r="Y438" s="36" t="e">
        <f>SUMIFS(СВЦЭМ!#REF!,СВЦЭМ!$A$40:$A$783,$A438,СВЦЭМ!$B$39:$B$782,Y$437)+'СЕТ СН'!$F$16</f>
        <v>#REF!</v>
      </c>
      <c r="AA438" s="45"/>
    </row>
    <row r="439" spans="1:27" ht="15.75" hidden="1" x14ac:dyDescent="0.2">
      <c r="A439" s="35">
        <f>A438+1</f>
        <v>44288</v>
      </c>
      <c r="B439" s="36" t="e">
        <f>SUMIFS(СВЦЭМ!#REF!,СВЦЭМ!$A$40:$A$783,$A439,СВЦЭМ!$B$39:$B$782,B$437)+'СЕТ СН'!$F$16</f>
        <v>#REF!</v>
      </c>
      <c r="C439" s="36" t="e">
        <f>SUMIFS(СВЦЭМ!#REF!,СВЦЭМ!$A$40:$A$783,$A439,СВЦЭМ!$B$39:$B$782,C$437)+'СЕТ СН'!$F$16</f>
        <v>#REF!</v>
      </c>
      <c r="D439" s="36" t="e">
        <f>SUMIFS(СВЦЭМ!#REF!,СВЦЭМ!$A$40:$A$783,$A439,СВЦЭМ!$B$39:$B$782,D$437)+'СЕТ СН'!$F$16</f>
        <v>#REF!</v>
      </c>
      <c r="E439" s="36" t="e">
        <f>SUMIFS(СВЦЭМ!#REF!,СВЦЭМ!$A$40:$A$783,$A439,СВЦЭМ!$B$39:$B$782,E$437)+'СЕТ СН'!$F$16</f>
        <v>#REF!</v>
      </c>
      <c r="F439" s="36" t="e">
        <f>SUMIFS(СВЦЭМ!#REF!,СВЦЭМ!$A$40:$A$783,$A439,СВЦЭМ!$B$39:$B$782,F$437)+'СЕТ СН'!$F$16</f>
        <v>#REF!</v>
      </c>
      <c r="G439" s="36" t="e">
        <f>SUMIFS(СВЦЭМ!#REF!,СВЦЭМ!$A$40:$A$783,$A439,СВЦЭМ!$B$39:$B$782,G$437)+'СЕТ СН'!$F$16</f>
        <v>#REF!</v>
      </c>
      <c r="H439" s="36" t="e">
        <f>SUMIFS(СВЦЭМ!#REF!,СВЦЭМ!$A$40:$A$783,$A439,СВЦЭМ!$B$39:$B$782,H$437)+'СЕТ СН'!$F$16</f>
        <v>#REF!</v>
      </c>
      <c r="I439" s="36" t="e">
        <f>SUMIFS(СВЦЭМ!#REF!,СВЦЭМ!$A$40:$A$783,$A439,СВЦЭМ!$B$39:$B$782,I$437)+'СЕТ СН'!$F$16</f>
        <v>#REF!</v>
      </c>
      <c r="J439" s="36" t="e">
        <f>SUMIFS(СВЦЭМ!#REF!,СВЦЭМ!$A$40:$A$783,$A439,СВЦЭМ!$B$39:$B$782,J$437)+'СЕТ СН'!$F$16</f>
        <v>#REF!</v>
      </c>
      <c r="K439" s="36" t="e">
        <f>SUMIFS(СВЦЭМ!#REF!,СВЦЭМ!$A$40:$A$783,$A439,СВЦЭМ!$B$39:$B$782,K$437)+'СЕТ СН'!$F$16</f>
        <v>#REF!</v>
      </c>
      <c r="L439" s="36" t="e">
        <f>SUMIFS(СВЦЭМ!#REF!,СВЦЭМ!$A$40:$A$783,$A439,СВЦЭМ!$B$39:$B$782,L$437)+'СЕТ СН'!$F$16</f>
        <v>#REF!</v>
      </c>
      <c r="M439" s="36" t="e">
        <f>SUMIFS(СВЦЭМ!#REF!,СВЦЭМ!$A$40:$A$783,$A439,СВЦЭМ!$B$39:$B$782,M$437)+'СЕТ СН'!$F$16</f>
        <v>#REF!</v>
      </c>
      <c r="N439" s="36" t="e">
        <f>SUMIFS(СВЦЭМ!#REF!,СВЦЭМ!$A$40:$A$783,$A439,СВЦЭМ!$B$39:$B$782,N$437)+'СЕТ СН'!$F$16</f>
        <v>#REF!</v>
      </c>
      <c r="O439" s="36" t="e">
        <f>SUMIFS(СВЦЭМ!#REF!,СВЦЭМ!$A$40:$A$783,$A439,СВЦЭМ!$B$39:$B$782,O$437)+'СЕТ СН'!$F$16</f>
        <v>#REF!</v>
      </c>
      <c r="P439" s="36" t="e">
        <f>SUMIFS(СВЦЭМ!#REF!,СВЦЭМ!$A$40:$A$783,$A439,СВЦЭМ!$B$39:$B$782,P$437)+'СЕТ СН'!$F$16</f>
        <v>#REF!</v>
      </c>
      <c r="Q439" s="36" t="e">
        <f>SUMIFS(СВЦЭМ!#REF!,СВЦЭМ!$A$40:$A$783,$A439,СВЦЭМ!$B$39:$B$782,Q$437)+'СЕТ СН'!$F$16</f>
        <v>#REF!</v>
      </c>
      <c r="R439" s="36" t="e">
        <f>SUMIFS(СВЦЭМ!#REF!,СВЦЭМ!$A$40:$A$783,$A439,СВЦЭМ!$B$39:$B$782,R$437)+'СЕТ СН'!$F$16</f>
        <v>#REF!</v>
      </c>
      <c r="S439" s="36" t="e">
        <f>SUMIFS(СВЦЭМ!#REF!,СВЦЭМ!$A$40:$A$783,$A439,СВЦЭМ!$B$39:$B$782,S$437)+'СЕТ СН'!$F$16</f>
        <v>#REF!</v>
      </c>
      <c r="T439" s="36" t="e">
        <f>SUMIFS(СВЦЭМ!#REF!,СВЦЭМ!$A$40:$A$783,$A439,СВЦЭМ!$B$39:$B$782,T$437)+'СЕТ СН'!$F$16</f>
        <v>#REF!</v>
      </c>
      <c r="U439" s="36" t="e">
        <f>SUMIFS(СВЦЭМ!#REF!,СВЦЭМ!$A$40:$A$783,$A439,СВЦЭМ!$B$39:$B$782,U$437)+'СЕТ СН'!$F$16</f>
        <v>#REF!</v>
      </c>
      <c r="V439" s="36" t="e">
        <f>SUMIFS(СВЦЭМ!#REF!,СВЦЭМ!$A$40:$A$783,$A439,СВЦЭМ!$B$39:$B$782,V$437)+'СЕТ СН'!$F$16</f>
        <v>#REF!</v>
      </c>
      <c r="W439" s="36" t="e">
        <f>SUMIFS(СВЦЭМ!#REF!,СВЦЭМ!$A$40:$A$783,$A439,СВЦЭМ!$B$39:$B$782,W$437)+'СЕТ СН'!$F$16</f>
        <v>#REF!</v>
      </c>
      <c r="X439" s="36" t="e">
        <f>SUMIFS(СВЦЭМ!#REF!,СВЦЭМ!$A$40:$A$783,$A439,СВЦЭМ!$B$39:$B$782,X$437)+'СЕТ СН'!$F$16</f>
        <v>#REF!</v>
      </c>
      <c r="Y439" s="36" t="e">
        <f>SUMIFS(СВЦЭМ!#REF!,СВЦЭМ!$A$40:$A$783,$A439,СВЦЭМ!$B$39:$B$782,Y$437)+'СЕТ СН'!$F$16</f>
        <v>#REF!</v>
      </c>
    </row>
    <row r="440" spans="1:27" ht="15.75" hidden="1" x14ac:dyDescent="0.2">
      <c r="A440" s="35">
        <f t="shared" ref="A440:A468" si="12">A439+1</f>
        <v>44289</v>
      </c>
      <c r="B440" s="36" t="e">
        <f>SUMIFS(СВЦЭМ!#REF!,СВЦЭМ!$A$40:$A$783,$A440,СВЦЭМ!$B$39:$B$782,B$437)+'СЕТ СН'!$F$16</f>
        <v>#REF!</v>
      </c>
      <c r="C440" s="36" t="e">
        <f>SUMIFS(СВЦЭМ!#REF!,СВЦЭМ!$A$40:$A$783,$A440,СВЦЭМ!$B$39:$B$782,C$437)+'СЕТ СН'!$F$16</f>
        <v>#REF!</v>
      </c>
      <c r="D440" s="36" t="e">
        <f>SUMIFS(СВЦЭМ!#REF!,СВЦЭМ!$A$40:$A$783,$A440,СВЦЭМ!$B$39:$B$782,D$437)+'СЕТ СН'!$F$16</f>
        <v>#REF!</v>
      </c>
      <c r="E440" s="36" t="e">
        <f>SUMIFS(СВЦЭМ!#REF!,СВЦЭМ!$A$40:$A$783,$A440,СВЦЭМ!$B$39:$B$782,E$437)+'СЕТ СН'!$F$16</f>
        <v>#REF!</v>
      </c>
      <c r="F440" s="36" t="e">
        <f>SUMIFS(СВЦЭМ!#REF!,СВЦЭМ!$A$40:$A$783,$A440,СВЦЭМ!$B$39:$B$782,F$437)+'СЕТ СН'!$F$16</f>
        <v>#REF!</v>
      </c>
      <c r="G440" s="36" t="e">
        <f>SUMIFS(СВЦЭМ!#REF!,СВЦЭМ!$A$40:$A$783,$A440,СВЦЭМ!$B$39:$B$782,G$437)+'СЕТ СН'!$F$16</f>
        <v>#REF!</v>
      </c>
      <c r="H440" s="36" t="e">
        <f>SUMIFS(СВЦЭМ!#REF!,СВЦЭМ!$A$40:$A$783,$A440,СВЦЭМ!$B$39:$B$782,H$437)+'СЕТ СН'!$F$16</f>
        <v>#REF!</v>
      </c>
      <c r="I440" s="36" t="e">
        <f>SUMIFS(СВЦЭМ!#REF!,СВЦЭМ!$A$40:$A$783,$A440,СВЦЭМ!$B$39:$B$782,I$437)+'СЕТ СН'!$F$16</f>
        <v>#REF!</v>
      </c>
      <c r="J440" s="36" t="e">
        <f>SUMIFS(СВЦЭМ!#REF!,СВЦЭМ!$A$40:$A$783,$A440,СВЦЭМ!$B$39:$B$782,J$437)+'СЕТ СН'!$F$16</f>
        <v>#REF!</v>
      </c>
      <c r="K440" s="36" t="e">
        <f>SUMIFS(СВЦЭМ!#REF!,СВЦЭМ!$A$40:$A$783,$A440,СВЦЭМ!$B$39:$B$782,K$437)+'СЕТ СН'!$F$16</f>
        <v>#REF!</v>
      </c>
      <c r="L440" s="36" t="e">
        <f>SUMIFS(СВЦЭМ!#REF!,СВЦЭМ!$A$40:$A$783,$A440,СВЦЭМ!$B$39:$B$782,L$437)+'СЕТ СН'!$F$16</f>
        <v>#REF!</v>
      </c>
      <c r="M440" s="36" t="e">
        <f>SUMIFS(СВЦЭМ!#REF!,СВЦЭМ!$A$40:$A$783,$A440,СВЦЭМ!$B$39:$B$782,M$437)+'СЕТ СН'!$F$16</f>
        <v>#REF!</v>
      </c>
      <c r="N440" s="36" t="e">
        <f>SUMIFS(СВЦЭМ!#REF!,СВЦЭМ!$A$40:$A$783,$A440,СВЦЭМ!$B$39:$B$782,N$437)+'СЕТ СН'!$F$16</f>
        <v>#REF!</v>
      </c>
      <c r="O440" s="36" t="e">
        <f>SUMIFS(СВЦЭМ!#REF!,СВЦЭМ!$A$40:$A$783,$A440,СВЦЭМ!$B$39:$B$782,O$437)+'СЕТ СН'!$F$16</f>
        <v>#REF!</v>
      </c>
      <c r="P440" s="36" t="e">
        <f>SUMIFS(СВЦЭМ!#REF!,СВЦЭМ!$A$40:$A$783,$A440,СВЦЭМ!$B$39:$B$782,P$437)+'СЕТ СН'!$F$16</f>
        <v>#REF!</v>
      </c>
      <c r="Q440" s="36" t="e">
        <f>SUMIFS(СВЦЭМ!#REF!,СВЦЭМ!$A$40:$A$783,$A440,СВЦЭМ!$B$39:$B$782,Q$437)+'СЕТ СН'!$F$16</f>
        <v>#REF!</v>
      </c>
      <c r="R440" s="36" t="e">
        <f>SUMIFS(СВЦЭМ!#REF!,СВЦЭМ!$A$40:$A$783,$A440,СВЦЭМ!$B$39:$B$782,R$437)+'СЕТ СН'!$F$16</f>
        <v>#REF!</v>
      </c>
      <c r="S440" s="36" t="e">
        <f>SUMIFS(СВЦЭМ!#REF!,СВЦЭМ!$A$40:$A$783,$A440,СВЦЭМ!$B$39:$B$782,S$437)+'СЕТ СН'!$F$16</f>
        <v>#REF!</v>
      </c>
      <c r="T440" s="36" t="e">
        <f>SUMIFS(СВЦЭМ!#REF!,СВЦЭМ!$A$40:$A$783,$A440,СВЦЭМ!$B$39:$B$782,T$437)+'СЕТ СН'!$F$16</f>
        <v>#REF!</v>
      </c>
      <c r="U440" s="36" t="e">
        <f>SUMIFS(СВЦЭМ!#REF!,СВЦЭМ!$A$40:$A$783,$A440,СВЦЭМ!$B$39:$B$782,U$437)+'СЕТ СН'!$F$16</f>
        <v>#REF!</v>
      </c>
      <c r="V440" s="36" t="e">
        <f>SUMIFS(СВЦЭМ!#REF!,СВЦЭМ!$A$40:$A$783,$A440,СВЦЭМ!$B$39:$B$782,V$437)+'СЕТ СН'!$F$16</f>
        <v>#REF!</v>
      </c>
      <c r="W440" s="36" t="e">
        <f>SUMIFS(СВЦЭМ!#REF!,СВЦЭМ!$A$40:$A$783,$A440,СВЦЭМ!$B$39:$B$782,W$437)+'СЕТ СН'!$F$16</f>
        <v>#REF!</v>
      </c>
      <c r="X440" s="36" t="e">
        <f>SUMIFS(СВЦЭМ!#REF!,СВЦЭМ!$A$40:$A$783,$A440,СВЦЭМ!$B$39:$B$782,X$437)+'СЕТ СН'!$F$16</f>
        <v>#REF!</v>
      </c>
      <c r="Y440" s="36" t="e">
        <f>SUMIFS(СВЦЭМ!#REF!,СВЦЭМ!$A$40:$A$783,$A440,СВЦЭМ!$B$39:$B$782,Y$437)+'СЕТ СН'!$F$16</f>
        <v>#REF!</v>
      </c>
    </row>
    <row r="441" spans="1:27" ht="15.75" hidden="1" x14ac:dyDescent="0.2">
      <c r="A441" s="35">
        <f t="shared" si="12"/>
        <v>44290</v>
      </c>
      <c r="B441" s="36" t="e">
        <f>SUMIFS(СВЦЭМ!#REF!,СВЦЭМ!$A$40:$A$783,$A441,СВЦЭМ!$B$39:$B$782,B$437)+'СЕТ СН'!$F$16</f>
        <v>#REF!</v>
      </c>
      <c r="C441" s="36" t="e">
        <f>SUMIFS(СВЦЭМ!#REF!,СВЦЭМ!$A$40:$A$783,$A441,СВЦЭМ!$B$39:$B$782,C$437)+'СЕТ СН'!$F$16</f>
        <v>#REF!</v>
      </c>
      <c r="D441" s="36" t="e">
        <f>SUMIFS(СВЦЭМ!#REF!,СВЦЭМ!$A$40:$A$783,$A441,СВЦЭМ!$B$39:$B$782,D$437)+'СЕТ СН'!$F$16</f>
        <v>#REF!</v>
      </c>
      <c r="E441" s="36" t="e">
        <f>SUMIFS(СВЦЭМ!#REF!,СВЦЭМ!$A$40:$A$783,$A441,СВЦЭМ!$B$39:$B$782,E$437)+'СЕТ СН'!$F$16</f>
        <v>#REF!</v>
      </c>
      <c r="F441" s="36" t="e">
        <f>SUMIFS(СВЦЭМ!#REF!,СВЦЭМ!$A$40:$A$783,$A441,СВЦЭМ!$B$39:$B$782,F$437)+'СЕТ СН'!$F$16</f>
        <v>#REF!</v>
      </c>
      <c r="G441" s="36" t="e">
        <f>SUMIFS(СВЦЭМ!#REF!,СВЦЭМ!$A$40:$A$783,$A441,СВЦЭМ!$B$39:$B$782,G$437)+'СЕТ СН'!$F$16</f>
        <v>#REF!</v>
      </c>
      <c r="H441" s="36" t="e">
        <f>SUMIFS(СВЦЭМ!#REF!,СВЦЭМ!$A$40:$A$783,$A441,СВЦЭМ!$B$39:$B$782,H$437)+'СЕТ СН'!$F$16</f>
        <v>#REF!</v>
      </c>
      <c r="I441" s="36" t="e">
        <f>SUMIFS(СВЦЭМ!#REF!,СВЦЭМ!$A$40:$A$783,$A441,СВЦЭМ!$B$39:$B$782,I$437)+'СЕТ СН'!$F$16</f>
        <v>#REF!</v>
      </c>
      <c r="J441" s="36" t="e">
        <f>SUMIFS(СВЦЭМ!#REF!,СВЦЭМ!$A$40:$A$783,$A441,СВЦЭМ!$B$39:$B$782,J$437)+'СЕТ СН'!$F$16</f>
        <v>#REF!</v>
      </c>
      <c r="K441" s="36" t="e">
        <f>SUMIFS(СВЦЭМ!#REF!,СВЦЭМ!$A$40:$A$783,$A441,СВЦЭМ!$B$39:$B$782,K$437)+'СЕТ СН'!$F$16</f>
        <v>#REF!</v>
      </c>
      <c r="L441" s="36" t="e">
        <f>SUMIFS(СВЦЭМ!#REF!,СВЦЭМ!$A$40:$A$783,$A441,СВЦЭМ!$B$39:$B$782,L$437)+'СЕТ СН'!$F$16</f>
        <v>#REF!</v>
      </c>
      <c r="M441" s="36" t="e">
        <f>SUMIFS(СВЦЭМ!#REF!,СВЦЭМ!$A$40:$A$783,$A441,СВЦЭМ!$B$39:$B$782,M$437)+'СЕТ СН'!$F$16</f>
        <v>#REF!</v>
      </c>
      <c r="N441" s="36" t="e">
        <f>SUMIFS(СВЦЭМ!#REF!,СВЦЭМ!$A$40:$A$783,$A441,СВЦЭМ!$B$39:$B$782,N$437)+'СЕТ СН'!$F$16</f>
        <v>#REF!</v>
      </c>
      <c r="O441" s="36" t="e">
        <f>SUMIFS(СВЦЭМ!#REF!,СВЦЭМ!$A$40:$A$783,$A441,СВЦЭМ!$B$39:$B$782,O$437)+'СЕТ СН'!$F$16</f>
        <v>#REF!</v>
      </c>
      <c r="P441" s="36" t="e">
        <f>SUMIFS(СВЦЭМ!#REF!,СВЦЭМ!$A$40:$A$783,$A441,СВЦЭМ!$B$39:$B$782,P$437)+'СЕТ СН'!$F$16</f>
        <v>#REF!</v>
      </c>
      <c r="Q441" s="36" t="e">
        <f>SUMIFS(СВЦЭМ!#REF!,СВЦЭМ!$A$40:$A$783,$A441,СВЦЭМ!$B$39:$B$782,Q$437)+'СЕТ СН'!$F$16</f>
        <v>#REF!</v>
      </c>
      <c r="R441" s="36" t="e">
        <f>SUMIFS(СВЦЭМ!#REF!,СВЦЭМ!$A$40:$A$783,$A441,СВЦЭМ!$B$39:$B$782,R$437)+'СЕТ СН'!$F$16</f>
        <v>#REF!</v>
      </c>
      <c r="S441" s="36" t="e">
        <f>SUMIFS(СВЦЭМ!#REF!,СВЦЭМ!$A$40:$A$783,$A441,СВЦЭМ!$B$39:$B$782,S$437)+'СЕТ СН'!$F$16</f>
        <v>#REF!</v>
      </c>
      <c r="T441" s="36" t="e">
        <f>SUMIFS(СВЦЭМ!#REF!,СВЦЭМ!$A$40:$A$783,$A441,СВЦЭМ!$B$39:$B$782,T$437)+'СЕТ СН'!$F$16</f>
        <v>#REF!</v>
      </c>
      <c r="U441" s="36" t="e">
        <f>SUMIFS(СВЦЭМ!#REF!,СВЦЭМ!$A$40:$A$783,$A441,СВЦЭМ!$B$39:$B$782,U$437)+'СЕТ СН'!$F$16</f>
        <v>#REF!</v>
      </c>
      <c r="V441" s="36" t="e">
        <f>SUMIFS(СВЦЭМ!#REF!,СВЦЭМ!$A$40:$A$783,$A441,СВЦЭМ!$B$39:$B$782,V$437)+'СЕТ СН'!$F$16</f>
        <v>#REF!</v>
      </c>
      <c r="W441" s="36" t="e">
        <f>SUMIFS(СВЦЭМ!#REF!,СВЦЭМ!$A$40:$A$783,$A441,СВЦЭМ!$B$39:$B$782,W$437)+'СЕТ СН'!$F$16</f>
        <v>#REF!</v>
      </c>
      <c r="X441" s="36" t="e">
        <f>SUMIFS(СВЦЭМ!#REF!,СВЦЭМ!$A$40:$A$783,$A441,СВЦЭМ!$B$39:$B$782,X$437)+'СЕТ СН'!$F$16</f>
        <v>#REF!</v>
      </c>
      <c r="Y441" s="36" t="e">
        <f>SUMIFS(СВЦЭМ!#REF!,СВЦЭМ!$A$40:$A$783,$A441,СВЦЭМ!$B$39:$B$782,Y$437)+'СЕТ СН'!$F$16</f>
        <v>#REF!</v>
      </c>
    </row>
    <row r="442" spans="1:27" ht="15.75" hidden="1" x14ac:dyDescent="0.2">
      <c r="A442" s="35">
        <f t="shared" si="12"/>
        <v>44291</v>
      </c>
      <c r="B442" s="36" t="e">
        <f>SUMIFS(СВЦЭМ!#REF!,СВЦЭМ!$A$40:$A$783,$A442,СВЦЭМ!$B$39:$B$782,B$437)+'СЕТ СН'!$F$16</f>
        <v>#REF!</v>
      </c>
      <c r="C442" s="36" t="e">
        <f>SUMIFS(СВЦЭМ!#REF!,СВЦЭМ!$A$40:$A$783,$A442,СВЦЭМ!$B$39:$B$782,C$437)+'СЕТ СН'!$F$16</f>
        <v>#REF!</v>
      </c>
      <c r="D442" s="36" t="e">
        <f>SUMIFS(СВЦЭМ!#REF!,СВЦЭМ!$A$40:$A$783,$A442,СВЦЭМ!$B$39:$B$782,D$437)+'СЕТ СН'!$F$16</f>
        <v>#REF!</v>
      </c>
      <c r="E442" s="36" t="e">
        <f>SUMIFS(СВЦЭМ!#REF!,СВЦЭМ!$A$40:$A$783,$A442,СВЦЭМ!$B$39:$B$782,E$437)+'СЕТ СН'!$F$16</f>
        <v>#REF!</v>
      </c>
      <c r="F442" s="36" t="e">
        <f>SUMIFS(СВЦЭМ!#REF!,СВЦЭМ!$A$40:$A$783,$A442,СВЦЭМ!$B$39:$B$782,F$437)+'СЕТ СН'!$F$16</f>
        <v>#REF!</v>
      </c>
      <c r="G442" s="36" t="e">
        <f>SUMIFS(СВЦЭМ!#REF!,СВЦЭМ!$A$40:$A$783,$A442,СВЦЭМ!$B$39:$B$782,G$437)+'СЕТ СН'!$F$16</f>
        <v>#REF!</v>
      </c>
      <c r="H442" s="36" t="e">
        <f>SUMIFS(СВЦЭМ!#REF!,СВЦЭМ!$A$40:$A$783,$A442,СВЦЭМ!$B$39:$B$782,H$437)+'СЕТ СН'!$F$16</f>
        <v>#REF!</v>
      </c>
      <c r="I442" s="36" t="e">
        <f>SUMIFS(СВЦЭМ!#REF!,СВЦЭМ!$A$40:$A$783,$A442,СВЦЭМ!$B$39:$B$782,I$437)+'СЕТ СН'!$F$16</f>
        <v>#REF!</v>
      </c>
      <c r="J442" s="36" t="e">
        <f>SUMIFS(СВЦЭМ!#REF!,СВЦЭМ!$A$40:$A$783,$A442,СВЦЭМ!$B$39:$B$782,J$437)+'СЕТ СН'!$F$16</f>
        <v>#REF!</v>
      </c>
      <c r="K442" s="36" t="e">
        <f>SUMIFS(СВЦЭМ!#REF!,СВЦЭМ!$A$40:$A$783,$A442,СВЦЭМ!$B$39:$B$782,K$437)+'СЕТ СН'!$F$16</f>
        <v>#REF!</v>
      </c>
      <c r="L442" s="36" t="e">
        <f>SUMIFS(СВЦЭМ!#REF!,СВЦЭМ!$A$40:$A$783,$A442,СВЦЭМ!$B$39:$B$782,L$437)+'СЕТ СН'!$F$16</f>
        <v>#REF!</v>
      </c>
      <c r="M442" s="36" t="e">
        <f>SUMIFS(СВЦЭМ!#REF!,СВЦЭМ!$A$40:$A$783,$A442,СВЦЭМ!$B$39:$B$782,M$437)+'СЕТ СН'!$F$16</f>
        <v>#REF!</v>
      </c>
      <c r="N442" s="36" t="e">
        <f>SUMIFS(СВЦЭМ!#REF!,СВЦЭМ!$A$40:$A$783,$A442,СВЦЭМ!$B$39:$B$782,N$437)+'СЕТ СН'!$F$16</f>
        <v>#REF!</v>
      </c>
      <c r="O442" s="36" t="e">
        <f>SUMIFS(СВЦЭМ!#REF!,СВЦЭМ!$A$40:$A$783,$A442,СВЦЭМ!$B$39:$B$782,O$437)+'СЕТ СН'!$F$16</f>
        <v>#REF!</v>
      </c>
      <c r="P442" s="36" t="e">
        <f>SUMIFS(СВЦЭМ!#REF!,СВЦЭМ!$A$40:$A$783,$A442,СВЦЭМ!$B$39:$B$782,P$437)+'СЕТ СН'!$F$16</f>
        <v>#REF!</v>
      </c>
      <c r="Q442" s="36" t="e">
        <f>SUMIFS(СВЦЭМ!#REF!,СВЦЭМ!$A$40:$A$783,$A442,СВЦЭМ!$B$39:$B$782,Q$437)+'СЕТ СН'!$F$16</f>
        <v>#REF!</v>
      </c>
      <c r="R442" s="36" t="e">
        <f>SUMIFS(СВЦЭМ!#REF!,СВЦЭМ!$A$40:$A$783,$A442,СВЦЭМ!$B$39:$B$782,R$437)+'СЕТ СН'!$F$16</f>
        <v>#REF!</v>
      </c>
      <c r="S442" s="36" t="e">
        <f>SUMIFS(СВЦЭМ!#REF!,СВЦЭМ!$A$40:$A$783,$A442,СВЦЭМ!$B$39:$B$782,S$437)+'СЕТ СН'!$F$16</f>
        <v>#REF!</v>
      </c>
      <c r="T442" s="36" t="e">
        <f>SUMIFS(СВЦЭМ!#REF!,СВЦЭМ!$A$40:$A$783,$A442,СВЦЭМ!$B$39:$B$782,T$437)+'СЕТ СН'!$F$16</f>
        <v>#REF!</v>
      </c>
      <c r="U442" s="36" t="e">
        <f>SUMIFS(СВЦЭМ!#REF!,СВЦЭМ!$A$40:$A$783,$A442,СВЦЭМ!$B$39:$B$782,U$437)+'СЕТ СН'!$F$16</f>
        <v>#REF!</v>
      </c>
      <c r="V442" s="36" t="e">
        <f>SUMIFS(СВЦЭМ!#REF!,СВЦЭМ!$A$40:$A$783,$A442,СВЦЭМ!$B$39:$B$782,V$437)+'СЕТ СН'!$F$16</f>
        <v>#REF!</v>
      </c>
      <c r="W442" s="36" t="e">
        <f>SUMIFS(СВЦЭМ!#REF!,СВЦЭМ!$A$40:$A$783,$A442,СВЦЭМ!$B$39:$B$782,W$437)+'СЕТ СН'!$F$16</f>
        <v>#REF!</v>
      </c>
      <c r="X442" s="36" t="e">
        <f>SUMIFS(СВЦЭМ!#REF!,СВЦЭМ!$A$40:$A$783,$A442,СВЦЭМ!$B$39:$B$782,X$437)+'СЕТ СН'!$F$16</f>
        <v>#REF!</v>
      </c>
      <c r="Y442" s="36" t="e">
        <f>SUMIFS(СВЦЭМ!#REF!,СВЦЭМ!$A$40:$A$783,$A442,СВЦЭМ!$B$39:$B$782,Y$437)+'СЕТ СН'!$F$16</f>
        <v>#REF!</v>
      </c>
    </row>
    <row r="443" spans="1:27" ht="15.75" hidden="1" x14ac:dyDescent="0.2">
      <c r="A443" s="35">
        <f t="shared" si="12"/>
        <v>44292</v>
      </c>
      <c r="B443" s="36" t="e">
        <f>SUMIFS(СВЦЭМ!#REF!,СВЦЭМ!$A$40:$A$783,$A443,СВЦЭМ!$B$39:$B$782,B$437)+'СЕТ СН'!$F$16</f>
        <v>#REF!</v>
      </c>
      <c r="C443" s="36" t="e">
        <f>SUMIFS(СВЦЭМ!#REF!,СВЦЭМ!$A$40:$A$783,$A443,СВЦЭМ!$B$39:$B$782,C$437)+'СЕТ СН'!$F$16</f>
        <v>#REF!</v>
      </c>
      <c r="D443" s="36" t="e">
        <f>SUMIFS(СВЦЭМ!#REF!,СВЦЭМ!$A$40:$A$783,$A443,СВЦЭМ!$B$39:$B$782,D$437)+'СЕТ СН'!$F$16</f>
        <v>#REF!</v>
      </c>
      <c r="E443" s="36" t="e">
        <f>SUMIFS(СВЦЭМ!#REF!,СВЦЭМ!$A$40:$A$783,$A443,СВЦЭМ!$B$39:$B$782,E$437)+'СЕТ СН'!$F$16</f>
        <v>#REF!</v>
      </c>
      <c r="F443" s="36" t="e">
        <f>SUMIFS(СВЦЭМ!#REF!,СВЦЭМ!$A$40:$A$783,$A443,СВЦЭМ!$B$39:$B$782,F$437)+'СЕТ СН'!$F$16</f>
        <v>#REF!</v>
      </c>
      <c r="G443" s="36" t="e">
        <f>SUMIFS(СВЦЭМ!#REF!,СВЦЭМ!$A$40:$A$783,$A443,СВЦЭМ!$B$39:$B$782,G$437)+'СЕТ СН'!$F$16</f>
        <v>#REF!</v>
      </c>
      <c r="H443" s="36" t="e">
        <f>SUMIFS(СВЦЭМ!#REF!,СВЦЭМ!$A$40:$A$783,$A443,СВЦЭМ!$B$39:$B$782,H$437)+'СЕТ СН'!$F$16</f>
        <v>#REF!</v>
      </c>
      <c r="I443" s="36" t="e">
        <f>SUMIFS(СВЦЭМ!#REF!,СВЦЭМ!$A$40:$A$783,$A443,СВЦЭМ!$B$39:$B$782,I$437)+'СЕТ СН'!$F$16</f>
        <v>#REF!</v>
      </c>
      <c r="J443" s="36" t="e">
        <f>SUMIFS(СВЦЭМ!#REF!,СВЦЭМ!$A$40:$A$783,$A443,СВЦЭМ!$B$39:$B$782,J$437)+'СЕТ СН'!$F$16</f>
        <v>#REF!</v>
      </c>
      <c r="K443" s="36" t="e">
        <f>SUMIFS(СВЦЭМ!#REF!,СВЦЭМ!$A$40:$A$783,$A443,СВЦЭМ!$B$39:$B$782,K$437)+'СЕТ СН'!$F$16</f>
        <v>#REF!</v>
      </c>
      <c r="L443" s="36" t="e">
        <f>SUMIFS(СВЦЭМ!#REF!,СВЦЭМ!$A$40:$A$783,$A443,СВЦЭМ!$B$39:$B$782,L$437)+'СЕТ СН'!$F$16</f>
        <v>#REF!</v>
      </c>
      <c r="M443" s="36" t="e">
        <f>SUMIFS(СВЦЭМ!#REF!,СВЦЭМ!$A$40:$A$783,$A443,СВЦЭМ!$B$39:$B$782,M$437)+'СЕТ СН'!$F$16</f>
        <v>#REF!</v>
      </c>
      <c r="N443" s="36" t="e">
        <f>SUMIFS(СВЦЭМ!#REF!,СВЦЭМ!$A$40:$A$783,$A443,СВЦЭМ!$B$39:$B$782,N$437)+'СЕТ СН'!$F$16</f>
        <v>#REF!</v>
      </c>
      <c r="O443" s="36" t="e">
        <f>SUMIFS(СВЦЭМ!#REF!,СВЦЭМ!$A$40:$A$783,$A443,СВЦЭМ!$B$39:$B$782,O$437)+'СЕТ СН'!$F$16</f>
        <v>#REF!</v>
      </c>
      <c r="P443" s="36" t="e">
        <f>SUMIFS(СВЦЭМ!#REF!,СВЦЭМ!$A$40:$A$783,$A443,СВЦЭМ!$B$39:$B$782,P$437)+'СЕТ СН'!$F$16</f>
        <v>#REF!</v>
      </c>
      <c r="Q443" s="36" t="e">
        <f>SUMIFS(СВЦЭМ!#REF!,СВЦЭМ!$A$40:$A$783,$A443,СВЦЭМ!$B$39:$B$782,Q$437)+'СЕТ СН'!$F$16</f>
        <v>#REF!</v>
      </c>
      <c r="R443" s="36" t="e">
        <f>SUMIFS(СВЦЭМ!#REF!,СВЦЭМ!$A$40:$A$783,$A443,СВЦЭМ!$B$39:$B$782,R$437)+'СЕТ СН'!$F$16</f>
        <v>#REF!</v>
      </c>
      <c r="S443" s="36" t="e">
        <f>SUMIFS(СВЦЭМ!#REF!,СВЦЭМ!$A$40:$A$783,$A443,СВЦЭМ!$B$39:$B$782,S$437)+'СЕТ СН'!$F$16</f>
        <v>#REF!</v>
      </c>
      <c r="T443" s="36" t="e">
        <f>SUMIFS(СВЦЭМ!#REF!,СВЦЭМ!$A$40:$A$783,$A443,СВЦЭМ!$B$39:$B$782,T$437)+'СЕТ СН'!$F$16</f>
        <v>#REF!</v>
      </c>
      <c r="U443" s="36" t="e">
        <f>SUMIFS(СВЦЭМ!#REF!,СВЦЭМ!$A$40:$A$783,$A443,СВЦЭМ!$B$39:$B$782,U$437)+'СЕТ СН'!$F$16</f>
        <v>#REF!</v>
      </c>
      <c r="V443" s="36" t="e">
        <f>SUMIFS(СВЦЭМ!#REF!,СВЦЭМ!$A$40:$A$783,$A443,СВЦЭМ!$B$39:$B$782,V$437)+'СЕТ СН'!$F$16</f>
        <v>#REF!</v>
      </c>
      <c r="W443" s="36" t="e">
        <f>SUMIFS(СВЦЭМ!#REF!,СВЦЭМ!$A$40:$A$783,$A443,СВЦЭМ!$B$39:$B$782,W$437)+'СЕТ СН'!$F$16</f>
        <v>#REF!</v>
      </c>
      <c r="X443" s="36" t="e">
        <f>SUMIFS(СВЦЭМ!#REF!,СВЦЭМ!$A$40:$A$783,$A443,СВЦЭМ!$B$39:$B$782,X$437)+'СЕТ СН'!$F$16</f>
        <v>#REF!</v>
      </c>
      <c r="Y443" s="36" t="e">
        <f>SUMIFS(СВЦЭМ!#REF!,СВЦЭМ!$A$40:$A$783,$A443,СВЦЭМ!$B$39:$B$782,Y$437)+'СЕТ СН'!$F$16</f>
        <v>#REF!</v>
      </c>
    </row>
    <row r="444" spans="1:27" ht="15.75" hidden="1" x14ac:dyDescent="0.2">
      <c r="A444" s="35">
        <f t="shared" si="12"/>
        <v>44293</v>
      </c>
      <c r="B444" s="36" t="e">
        <f>SUMIFS(СВЦЭМ!#REF!,СВЦЭМ!$A$40:$A$783,$A444,СВЦЭМ!$B$39:$B$782,B$437)+'СЕТ СН'!$F$16</f>
        <v>#REF!</v>
      </c>
      <c r="C444" s="36" t="e">
        <f>SUMIFS(СВЦЭМ!#REF!,СВЦЭМ!$A$40:$A$783,$A444,СВЦЭМ!$B$39:$B$782,C$437)+'СЕТ СН'!$F$16</f>
        <v>#REF!</v>
      </c>
      <c r="D444" s="36" t="e">
        <f>SUMIFS(СВЦЭМ!#REF!,СВЦЭМ!$A$40:$A$783,$A444,СВЦЭМ!$B$39:$B$782,D$437)+'СЕТ СН'!$F$16</f>
        <v>#REF!</v>
      </c>
      <c r="E444" s="36" t="e">
        <f>SUMIFS(СВЦЭМ!#REF!,СВЦЭМ!$A$40:$A$783,$A444,СВЦЭМ!$B$39:$B$782,E$437)+'СЕТ СН'!$F$16</f>
        <v>#REF!</v>
      </c>
      <c r="F444" s="36" t="e">
        <f>SUMIFS(СВЦЭМ!#REF!,СВЦЭМ!$A$40:$A$783,$A444,СВЦЭМ!$B$39:$B$782,F$437)+'СЕТ СН'!$F$16</f>
        <v>#REF!</v>
      </c>
      <c r="G444" s="36" t="e">
        <f>SUMIFS(СВЦЭМ!#REF!,СВЦЭМ!$A$40:$A$783,$A444,СВЦЭМ!$B$39:$B$782,G$437)+'СЕТ СН'!$F$16</f>
        <v>#REF!</v>
      </c>
      <c r="H444" s="36" t="e">
        <f>SUMIFS(СВЦЭМ!#REF!,СВЦЭМ!$A$40:$A$783,$A444,СВЦЭМ!$B$39:$B$782,H$437)+'СЕТ СН'!$F$16</f>
        <v>#REF!</v>
      </c>
      <c r="I444" s="36" t="e">
        <f>SUMIFS(СВЦЭМ!#REF!,СВЦЭМ!$A$40:$A$783,$A444,СВЦЭМ!$B$39:$B$782,I$437)+'СЕТ СН'!$F$16</f>
        <v>#REF!</v>
      </c>
      <c r="J444" s="36" t="e">
        <f>SUMIFS(СВЦЭМ!#REF!,СВЦЭМ!$A$40:$A$783,$A444,СВЦЭМ!$B$39:$B$782,J$437)+'СЕТ СН'!$F$16</f>
        <v>#REF!</v>
      </c>
      <c r="K444" s="36" t="e">
        <f>SUMIFS(СВЦЭМ!#REF!,СВЦЭМ!$A$40:$A$783,$A444,СВЦЭМ!$B$39:$B$782,K$437)+'СЕТ СН'!$F$16</f>
        <v>#REF!</v>
      </c>
      <c r="L444" s="36" t="e">
        <f>SUMIFS(СВЦЭМ!#REF!,СВЦЭМ!$A$40:$A$783,$A444,СВЦЭМ!$B$39:$B$782,L$437)+'СЕТ СН'!$F$16</f>
        <v>#REF!</v>
      </c>
      <c r="M444" s="36" t="e">
        <f>SUMIFS(СВЦЭМ!#REF!,СВЦЭМ!$A$40:$A$783,$A444,СВЦЭМ!$B$39:$B$782,M$437)+'СЕТ СН'!$F$16</f>
        <v>#REF!</v>
      </c>
      <c r="N444" s="36" t="e">
        <f>SUMIFS(СВЦЭМ!#REF!,СВЦЭМ!$A$40:$A$783,$A444,СВЦЭМ!$B$39:$B$782,N$437)+'СЕТ СН'!$F$16</f>
        <v>#REF!</v>
      </c>
      <c r="O444" s="36" t="e">
        <f>SUMIFS(СВЦЭМ!#REF!,СВЦЭМ!$A$40:$A$783,$A444,СВЦЭМ!$B$39:$B$782,O$437)+'СЕТ СН'!$F$16</f>
        <v>#REF!</v>
      </c>
      <c r="P444" s="36" t="e">
        <f>SUMIFS(СВЦЭМ!#REF!,СВЦЭМ!$A$40:$A$783,$A444,СВЦЭМ!$B$39:$B$782,P$437)+'СЕТ СН'!$F$16</f>
        <v>#REF!</v>
      </c>
      <c r="Q444" s="36" t="e">
        <f>SUMIFS(СВЦЭМ!#REF!,СВЦЭМ!$A$40:$A$783,$A444,СВЦЭМ!$B$39:$B$782,Q$437)+'СЕТ СН'!$F$16</f>
        <v>#REF!</v>
      </c>
      <c r="R444" s="36" t="e">
        <f>SUMIFS(СВЦЭМ!#REF!,СВЦЭМ!$A$40:$A$783,$A444,СВЦЭМ!$B$39:$B$782,R$437)+'СЕТ СН'!$F$16</f>
        <v>#REF!</v>
      </c>
      <c r="S444" s="36" t="e">
        <f>SUMIFS(СВЦЭМ!#REF!,СВЦЭМ!$A$40:$A$783,$A444,СВЦЭМ!$B$39:$B$782,S$437)+'СЕТ СН'!$F$16</f>
        <v>#REF!</v>
      </c>
      <c r="T444" s="36" t="e">
        <f>SUMIFS(СВЦЭМ!#REF!,СВЦЭМ!$A$40:$A$783,$A444,СВЦЭМ!$B$39:$B$782,T$437)+'СЕТ СН'!$F$16</f>
        <v>#REF!</v>
      </c>
      <c r="U444" s="36" t="e">
        <f>SUMIFS(СВЦЭМ!#REF!,СВЦЭМ!$A$40:$A$783,$A444,СВЦЭМ!$B$39:$B$782,U$437)+'СЕТ СН'!$F$16</f>
        <v>#REF!</v>
      </c>
      <c r="V444" s="36" t="e">
        <f>SUMIFS(СВЦЭМ!#REF!,СВЦЭМ!$A$40:$A$783,$A444,СВЦЭМ!$B$39:$B$782,V$437)+'СЕТ СН'!$F$16</f>
        <v>#REF!</v>
      </c>
      <c r="W444" s="36" t="e">
        <f>SUMIFS(СВЦЭМ!#REF!,СВЦЭМ!$A$40:$A$783,$A444,СВЦЭМ!$B$39:$B$782,W$437)+'СЕТ СН'!$F$16</f>
        <v>#REF!</v>
      </c>
      <c r="X444" s="36" t="e">
        <f>SUMIFS(СВЦЭМ!#REF!,СВЦЭМ!$A$40:$A$783,$A444,СВЦЭМ!$B$39:$B$782,X$437)+'СЕТ СН'!$F$16</f>
        <v>#REF!</v>
      </c>
      <c r="Y444" s="36" t="e">
        <f>SUMIFS(СВЦЭМ!#REF!,СВЦЭМ!$A$40:$A$783,$A444,СВЦЭМ!$B$39:$B$782,Y$437)+'СЕТ СН'!$F$16</f>
        <v>#REF!</v>
      </c>
    </row>
    <row r="445" spans="1:27" ht="15.75" hidden="1" x14ac:dyDescent="0.2">
      <c r="A445" s="35">
        <f t="shared" si="12"/>
        <v>44294</v>
      </c>
      <c r="B445" s="36" t="e">
        <f>SUMIFS(СВЦЭМ!#REF!,СВЦЭМ!$A$40:$A$783,$A445,СВЦЭМ!$B$39:$B$782,B$437)+'СЕТ СН'!$F$16</f>
        <v>#REF!</v>
      </c>
      <c r="C445" s="36" t="e">
        <f>SUMIFS(СВЦЭМ!#REF!,СВЦЭМ!$A$40:$A$783,$A445,СВЦЭМ!$B$39:$B$782,C$437)+'СЕТ СН'!$F$16</f>
        <v>#REF!</v>
      </c>
      <c r="D445" s="36" t="e">
        <f>SUMIFS(СВЦЭМ!#REF!,СВЦЭМ!$A$40:$A$783,$A445,СВЦЭМ!$B$39:$B$782,D$437)+'СЕТ СН'!$F$16</f>
        <v>#REF!</v>
      </c>
      <c r="E445" s="36" t="e">
        <f>SUMIFS(СВЦЭМ!#REF!,СВЦЭМ!$A$40:$A$783,$A445,СВЦЭМ!$B$39:$B$782,E$437)+'СЕТ СН'!$F$16</f>
        <v>#REF!</v>
      </c>
      <c r="F445" s="36" t="e">
        <f>SUMIFS(СВЦЭМ!#REF!,СВЦЭМ!$A$40:$A$783,$A445,СВЦЭМ!$B$39:$B$782,F$437)+'СЕТ СН'!$F$16</f>
        <v>#REF!</v>
      </c>
      <c r="G445" s="36" t="e">
        <f>SUMIFS(СВЦЭМ!#REF!,СВЦЭМ!$A$40:$A$783,$A445,СВЦЭМ!$B$39:$B$782,G$437)+'СЕТ СН'!$F$16</f>
        <v>#REF!</v>
      </c>
      <c r="H445" s="36" t="e">
        <f>SUMIFS(СВЦЭМ!#REF!,СВЦЭМ!$A$40:$A$783,$A445,СВЦЭМ!$B$39:$B$782,H$437)+'СЕТ СН'!$F$16</f>
        <v>#REF!</v>
      </c>
      <c r="I445" s="36" t="e">
        <f>SUMIFS(СВЦЭМ!#REF!,СВЦЭМ!$A$40:$A$783,$A445,СВЦЭМ!$B$39:$B$782,I$437)+'СЕТ СН'!$F$16</f>
        <v>#REF!</v>
      </c>
      <c r="J445" s="36" t="e">
        <f>SUMIFS(СВЦЭМ!#REF!,СВЦЭМ!$A$40:$A$783,$A445,СВЦЭМ!$B$39:$B$782,J$437)+'СЕТ СН'!$F$16</f>
        <v>#REF!</v>
      </c>
      <c r="K445" s="36" t="e">
        <f>SUMIFS(СВЦЭМ!#REF!,СВЦЭМ!$A$40:$A$783,$A445,СВЦЭМ!$B$39:$B$782,K$437)+'СЕТ СН'!$F$16</f>
        <v>#REF!</v>
      </c>
      <c r="L445" s="36" t="e">
        <f>SUMIFS(СВЦЭМ!#REF!,СВЦЭМ!$A$40:$A$783,$A445,СВЦЭМ!$B$39:$B$782,L$437)+'СЕТ СН'!$F$16</f>
        <v>#REF!</v>
      </c>
      <c r="M445" s="36" t="e">
        <f>SUMIFS(СВЦЭМ!#REF!,СВЦЭМ!$A$40:$A$783,$A445,СВЦЭМ!$B$39:$B$782,M$437)+'СЕТ СН'!$F$16</f>
        <v>#REF!</v>
      </c>
      <c r="N445" s="36" t="e">
        <f>SUMIFS(СВЦЭМ!#REF!,СВЦЭМ!$A$40:$A$783,$A445,СВЦЭМ!$B$39:$B$782,N$437)+'СЕТ СН'!$F$16</f>
        <v>#REF!</v>
      </c>
      <c r="O445" s="36" t="e">
        <f>SUMIFS(СВЦЭМ!#REF!,СВЦЭМ!$A$40:$A$783,$A445,СВЦЭМ!$B$39:$B$782,O$437)+'СЕТ СН'!$F$16</f>
        <v>#REF!</v>
      </c>
      <c r="P445" s="36" t="e">
        <f>SUMIFS(СВЦЭМ!#REF!,СВЦЭМ!$A$40:$A$783,$A445,СВЦЭМ!$B$39:$B$782,P$437)+'СЕТ СН'!$F$16</f>
        <v>#REF!</v>
      </c>
      <c r="Q445" s="36" t="e">
        <f>SUMIFS(СВЦЭМ!#REF!,СВЦЭМ!$A$40:$A$783,$A445,СВЦЭМ!$B$39:$B$782,Q$437)+'СЕТ СН'!$F$16</f>
        <v>#REF!</v>
      </c>
      <c r="R445" s="36" t="e">
        <f>SUMIFS(СВЦЭМ!#REF!,СВЦЭМ!$A$40:$A$783,$A445,СВЦЭМ!$B$39:$B$782,R$437)+'СЕТ СН'!$F$16</f>
        <v>#REF!</v>
      </c>
      <c r="S445" s="36" t="e">
        <f>SUMIFS(СВЦЭМ!#REF!,СВЦЭМ!$A$40:$A$783,$A445,СВЦЭМ!$B$39:$B$782,S$437)+'СЕТ СН'!$F$16</f>
        <v>#REF!</v>
      </c>
      <c r="T445" s="36" t="e">
        <f>SUMIFS(СВЦЭМ!#REF!,СВЦЭМ!$A$40:$A$783,$A445,СВЦЭМ!$B$39:$B$782,T$437)+'СЕТ СН'!$F$16</f>
        <v>#REF!</v>
      </c>
      <c r="U445" s="36" t="e">
        <f>SUMIFS(СВЦЭМ!#REF!,СВЦЭМ!$A$40:$A$783,$A445,СВЦЭМ!$B$39:$B$782,U$437)+'СЕТ СН'!$F$16</f>
        <v>#REF!</v>
      </c>
      <c r="V445" s="36" t="e">
        <f>SUMIFS(СВЦЭМ!#REF!,СВЦЭМ!$A$40:$A$783,$A445,СВЦЭМ!$B$39:$B$782,V$437)+'СЕТ СН'!$F$16</f>
        <v>#REF!</v>
      </c>
      <c r="W445" s="36" t="e">
        <f>SUMIFS(СВЦЭМ!#REF!,СВЦЭМ!$A$40:$A$783,$A445,СВЦЭМ!$B$39:$B$782,W$437)+'СЕТ СН'!$F$16</f>
        <v>#REF!</v>
      </c>
      <c r="X445" s="36" t="e">
        <f>SUMIFS(СВЦЭМ!#REF!,СВЦЭМ!$A$40:$A$783,$A445,СВЦЭМ!$B$39:$B$782,X$437)+'СЕТ СН'!$F$16</f>
        <v>#REF!</v>
      </c>
      <c r="Y445" s="36" t="e">
        <f>SUMIFS(СВЦЭМ!#REF!,СВЦЭМ!$A$40:$A$783,$A445,СВЦЭМ!$B$39:$B$782,Y$437)+'СЕТ СН'!$F$16</f>
        <v>#REF!</v>
      </c>
    </row>
    <row r="446" spans="1:27" ht="15.75" hidden="1" x14ac:dyDescent="0.2">
      <c r="A446" s="35">
        <f t="shared" si="12"/>
        <v>44295</v>
      </c>
      <c r="B446" s="36" t="e">
        <f>SUMIFS(СВЦЭМ!#REF!,СВЦЭМ!$A$40:$A$783,$A446,СВЦЭМ!$B$39:$B$782,B$437)+'СЕТ СН'!$F$16</f>
        <v>#REF!</v>
      </c>
      <c r="C446" s="36" t="e">
        <f>SUMIFS(СВЦЭМ!#REF!,СВЦЭМ!$A$40:$A$783,$A446,СВЦЭМ!$B$39:$B$782,C$437)+'СЕТ СН'!$F$16</f>
        <v>#REF!</v>
      </c>
      <c r="D446" s="36" t="e">
        <f>SUMIFS(СВЦЭМ!#REF!,СВЦЭМ!$A$40:$A$783,$A446,СВЦЭМ!$B$39:$B$782,D$437)+'СЕТ СН'!$F$16</f>
        <v>#REF!</v>
      </c>
      <c r="E446" s="36" t="e">
        <f>SUMIFS(СВЦЭМ!#REF!,СВЦЭМ!$A$40:$A$783,$A446,СВЦЭМ!$B$39:$B$782,E$437)+'СЕТ СН'!$F$16</f>
        <v>#REF!</v>
      </c>
      <c r="F446" s="36" t="e">
        <f>SUMIFS(СВЦЭМ!#REF!,СВЦЭМ!$A$40:$A$783,$A446,СВЦЭМ!$B$39:$B$782,F$437)+'СЕТ СН'!$F$16</f>
        <v>#REF!</v>
      </c>
      <c r="G446" s="36" t="e">
        <f>SUMIFS(СВЦЭМ!#REF!,СВЦЭМ!$A$40:$A$783,$A446,СВЦЭМ!$B$39:$B$782,G$437)+'СЕТ СН'!$F$16</f>
        <v>#REF!</v>
      </c>
      <c r="H446" s="36" t="e">
        <f>SUMIFS(СВЦЭМ!#REF!,СВЦЭМ!$A$40:$A$783,$A446,СВЦЭМ!$B$39:$B$782,H$437)+'СЕТ СН'!$F$16</f>
        <v>#REF!</v>
      </c>
      <c r="I446" s="36" t="e">
        <f>SUMIFS(СВЦЭМ!#REF!,СВЦЭМ!$A$40:$A$783,$A446,СВЦЭМ!$B$39:$B$782,I$437)+'СЕТ СН'!$F$16</f>
        <v>#REF!</v>
      </c>
      <c r="J446" s="36" t="e">
        <f>SUMIFS(СВЦЭМ!#REF!,СВЦЭМ!$A$40:$A$783,$A446,СВЦЭМ!$B$39:$B$782,J$437)+'СЕТ СН'!$F$16</f>
        <v>#REF!</v>
      </c>
      <c r="K446" s="36" t="e">
        <f>SUMIFS(СВЦЭМ!#REF!,СВЦЭМ!$A$40:$A$783,$A446,СВЦЭМ!$B$39:$B$782,K$437)+'СЕТ СН'!$F$16</f>
        <v>#REF!</v>
      </c>
      <c r="L446" s="36" t="e">
        <f>SUMIFS(СВЦЭМ!#REF!,СВЦЭМ!$A$40:$A$783,$A446,СВЦЭМ!$B$39:$B$782,L$437)+'СЕТ СН'!$F$16</f>
        <v>#REF!</v>
      </c>
      <c r="M446" s="36" t="e">
        <f>SUMIFS(СВЦЭМ!#REF!,СВЦЭМ!$A$40:$A$783,$A446,СВЦЭМ!$B$39:$B$782,M$437)+'СЕТ СН'!$F$16</f>
        <v>#REF!</v>
      </c>
      <c r="N446" s="36" t="e">
        <f>SUMIFS(СВЦЭМ!#REF!,СВЦЭМ!$A$40:$A$783,$A446,СВЦЭМ!$B$39:$B$782,N$437)+'СЕТ СН'!$F$16</f>
        <v>#REF!</v>
      </c>
      <c r="O446" s="36" t="e">
        <f>SUMIFS(СВЦЭМ!#REF!,СВЦЭМ!$A$40:$A$783,$A446,СВЦЭМ!$B$39:$B$782,O$437)+'СЕТ СН'!$F$16</f>
        <v>#REF!</v>
      </c>
      <c r="P446" s="36" t="e">
        <f>SUMIFS(СВЦЭМ!#REF!,СВЦЭМ!$A$40:$A$783,$A446,СВЦЭМ!$B$39:$B$782,P$437)+'СЕТ СН'!$F$16</f>
        <v>#REF!</v>
      </c>
      <c r="Q446" s="36" t="e">
        <f>SUMIFS(СВЦЭМ!#REF!,СВЦЭМ!$A$40:$A$783,$A446,СВЦЭМ!$B$39:$B$782,Q$437)+'СЕТ СН'!$F$16</f>
        <v>#REF!</v>
      </c>
      <c r="R446" s="36" t="e">
        <f>SUMIFS(СВЦЭМ!#REF!,СВЦЭМ!$A$40:$A$783,$A446,СВЦЭМ!$B$39:$B$782,R$437)+'СЕТ СН'!$F$16</f>
        <v>#REF!</v>
      </c>
      <c r="S446" s="36" t="e">
        <f>SUMIFS(СВЦЭМ!#REF!,СВЦЭМ!$A$40:$A$783,$A446,СВЦЭМ!$B$39:$B$782,S$437)+'СЕТ СН'!$F$16</f>
        <v>#REF!</v>
      </c>
      <c r="T446" s="36" t="e">
        <f>SUMIFS(СВЦЭМ!#REF!,СВЦЭМ!$A$40:$A$783,$A446,СВЦЭМ!$B$39:$B$782,T$437)+'СЕТ СН'!$F$16</f>
        <v>#REF!</v>
      </c>
      <c r="U446" s="36" t="e">
        <f>SUMIFS(СВЦЭМ!#REF!,СВЦЭМ!$A$40:$A$783,$A446,СВЦЭМ!$B$39:$B$782,U$437)+'СЕТ СН'!$F$16</f>
        <v>#REF!</v>
      </c>
      <c r="V446" s="36" t="e">
        <f>SUMIFS(СВЦЭМ!#REF!,СВЦЭМ!$A$40:$A$783,$A446,СВЦЭМ!$B$39:$B$782,V$437)+'СЕТ СН'!$F$16</f>
        <v>#REF!</v>
      </c>
      <c r="W446" s="36" t="e">
        <f>SUMIFS(СВЦЭМ!#REF!,СВЦЭМ!$A$40:$A$783,$A446,СВЦЭМ!$B$39:$B$782,W$437)+'СЕТ СН'!$F$16</f>
        <v>#REF!</v>
      </c>
      <c r="X446" s="36" t="e">
        <f>SUMIFS(СВЦЭМ!#REF!,СВЦЭМ!$A$40:$A$783,$A446,СВЦЭМ!$B$39:$B$782,X$437)+'СЕТ СН'!$F$16</f>
        <v>#REF!</v>
      </c>
      <c r="Y446" s="36" t="e">
        <f>SUMIFS(СВЦЭМ!#REF!,СВЦЭМ!$A$40:$A$783,$A446,СВЦЭМ!$B$39:$B$782,Y$437)+'СЕТ СН'!$F$16</f>
        <v>#REF!</v>
      </c>
    </row>
    <row r="447" spans="1:27" ht="15.75" hidden="1" x14ac:dyDescent="0.2">
      <c r="A447" s="35">
        <f t="shared" si="12"/>
        <v>44296</v>
      </c>
      <c r="B447" s="36" t="e">
        <f>SUMIFS(СВЦЭМ!#REF!,СВЦЭМ!$A$40:$A$783,$A447,СВЦЭМ!$B$39:$B$782,B$437)+'СЕТ СН'!$F$16</f>
        <v>#REF!</v>
      </c>
      <c r="C447" s="36" t="e">
        <f>SUMIFS(СВЦЭМ!#REF!,СВЦЭМ!$A$40:$A$783,$A447,СВЦЭМ!$B$39:$B$782,C$437)+'СЕТ СН'!$F$16</f>
        <v>#REF!</v>
      </c>
      <c r="D447" s="36" t="e">
        <f>SUMIFS(СВЦЭМ!#REF!,СВЦЭМ!$A$40:$A$783,$A447,СВЦЭМ!$B$39:$B$782,D$437)+'СЕТ СН'!$F$16</f>
        <v>#REF!</v>
      </c>
      <c r="E447" s="36" t="e">
        <f>SUMIFS(СВЦЭМ!#REF!,СВЦЭМ!$A$40:$A$783,$A447,СВЦЭМ!$B$39:$B$782,E$437)+'СЕТ СН'!$F$16</f>
        <v>#REF!</v>
      </c>
      <c r="F447" s="36" t="e">
        <f>SUMIFS(СВЦЭМ!#REF!,СВЦЭМ!$A$40:$A$783,$A447,СВЦЭМ!$B$39:$B$782,F$437)+'СЕТ СН'!$F$16</f>
        <v>#REF!</v>
      </c>
      <c r="G447" s="36" t="e">
        <f>SUMIFS(СВЦЭМ!#REF!,СВЦЭМ!$A$40:$A$783,$A447,СВЦЭМ!$B$39:$B$782,G$437)+'СЕТ СН'!$F$16</f>
        <v>#REF!</v>
      </c>
      <c r="H447" s="36" t="e">
        <f>SUMIFS(СВЦЭМ!#REF!,СВЦЭМ!$A$40:$A$783,$A447,СВЦЭМ!$B$39:$B$782,H$437)+'СЕТ СН'!$F$16</f>
        <v>#REF!</v>
      </c>
      <c r="I447" s="36" t="e">
        <f>SUMIFS(СВЦЭМ!#REF!,СВЦЭМ!$A$40:$A$783,$A447,СВЦЭМ!$B$39:$B$782,I$437)+'СЕТ СН'!$F$16</f>
        <v>#REF!</v>
      </c>
      <c r="J447" s="36" t="e">
        <f>SUMIFS(СВЦЭМ!#REF!,СВЦЭМ!$A$40:$A$783,$A447,СВЦЭМ!$B$39:$B$782,J$437)+'СЕТ СН'!$F$16</f>
        <v>#REF!</v>
      </c>
      <c r="K447" s="36" t="e">
        <f>SUMIFS(СВЦЭМ!#REF!,СВЦЭМ!$A$40:$A$783,$A447,СВЦЭМ!$B$39:$B$782,K$437)+'СЕТ СН'!$F$16</f>
        <v>#REF!</v>
      </c>
      <c r="L447" s="36" t="e">
        <f>SUMIFS(СВЦЭМ!#REF!,СВЦЭМ!$A$40:$A$783,$A447,СВЦЭМ!$B$39:$B$782,L$437)+'СЕТ СН'!$F$16</f>
        <v>#REF!</v>
      </c>
      <c r="M447" s="36" t="e">
        <f>SUMIFS(СВЦЭМ!#REF!,СВЦЭМ!$A$40:$A$783,$A447,СВЦЭМ!$B$39:$B$782,M$437)+'СЕТ СН'!$F$16</f>
        <v>#REF!</v>
      </c>
      <c r="N447" s="36" t="e">
        <f>SUMIFS(СВЦЭМ!#REF!,СВЦЭМ!$A$40:$A$783,$A447,СВЦЭМ!$B$39:$B$782,N$437)+'СЕТ СН'!$F$16</f>
        <v>#REF!</v>
      </c>
      <c r="O447" s="36" t="e">
        <f>SUMIFS(СВЦЭМ!#REF!,СВЦЭМ!$A$40:$A$783,$A447,СВЦЭМ!$B$39:$B$782,O$437)+'СЕТ СН'!$F$16</f>
        <v>#REF!</v>
      </c>
      <c r="P447" s="36" t="e">
        <f>SUMIFS(СВЦЭМ!#REF!,СВЦЭМ!$A$40:$A$783,$A447,СВЦЭМ!$B$39:$B$782,P$437)+'СЕТ СН'!$F$16</f>
        <v>#REF!</v>
      </c>
      <c r="Q447" s="36" t="e">
        <f>SUMIFS(СВЦЭМ!#REF!,СВЦЭМ!$A$40:$A$783,$A447,СВЦЭМ!$B$39:$B$782,Q$437)+'СЕТ СН'!$F$16</f>
        <v>#REF!</v>
      </c>
      <c r="R447" s="36" t="e">
        <f>SUMIFS(СВЦЭМ!#REF!,СВЦЭМ!$A$40:$A$783,$A447,СВЦЭМ!$B$39:$B$782,R$437)+'СЕТ СН'!$F$16</f>
        <v>#REF!</v>
      </c>
      <c r="S447" s="36" t="e">
        <f>SUMIFS(СВЦЭМ!#REF!,СВЦЭМ!$A$40:$A$783,$A447,СВЦЭМ!$B$39:$B$782,S$437)+'СЕТ СН'!$F$16</f>
        <v>#REF!</v>
      </c>
      <c r="T447" s="36" t="e">
        <f>SUMIFS(СВЦЭМ!#REF!,СВЦЭМ!$A$40:$A$783,$A447,СВЦЭМ!$B$39:$B$782,T$437)+'СЕТ СН'!$F$16</f>
        <v>#REF!</v>
      </c>
      <c r="U447" s="36" t="e">
        <f>SUMIFS(СВЦЭМ!#REF!,СВЦЭМ!$A$40:$A$783,$A447,СВЦЭМ!$B$39:$B$782,U$437)+'СЕТ СН'!$F$16</f>
        <v>#REF!</v>
      </c>
      <c r="V447" s="36" t="e">
        <f>SUMIFS(СВЦЭМ!#REF!,СВЦЭМ!$A$40:$A$783,$A447,СВЦЭМ!$B$39:$B$782,V$437)+'СЕТ СН'!$F$16</f>
        <v>#REF!</v>
      </c>
      <c r="W447" s="36" t="e">
        <f>SUMIFS(СВЦЭМ!#REF!,СВЦЭМ!$A$40:$A$783,$A447,СВЦЭМ!$B$39:$B$782,W$437)+'СЕТ СН'!$F$16</f>
        <v>#REF!</v>
      </c>
      <c r="X447" s="36" t="e">
        <f>SUMIFS(СВЦЭМ!#REF!,СВЦЭМ!$A$40:$A$783,$A447,СВЦЭМ!$B$39:$B$782,X$437)+'СЕТ СН'!$F$16</f>
        <v>#REF!</v>
      </c>
      <c r="Y447" s="36" t="e">
        <f>SUMIFS(СВЦЭМ!#REF!,СВЦЭМ!$A$40:$A$783,$A447,СВЦЭМ!$B$39:$B$782,Y$437)+'СЕТ СН'!$F$16</f>
        <v>#REF!</v>
      </c>
    </row>
    <row r="448" spans="1:27" ht="15.75" hidden="1" x14ac:dyDescent="0.2">
      <c r="A448" s="35">
        <f t="shared" si="12"/>
        <v>44297</v>
      </c>
      <c r="B448" s="36" t="e">
        <f>SUMIFS(СВЦЭМ!#REF!,СВЦЭМ!$A$40:$A$783,$A448,СВЦЭМ!$B$39:$B$782,B$437)+'СЕТ СН'!$F$16</f>
        <v>#REF!</v>
      </c>
      <c r="C448" s="36" t="e">
        <f>SUMIFS(СВЦЭМ!#REF!,СВЦЭМ!$A$40:$A$783,$A448,СВЦЭМ!$B$39:$B$782,C$437)+'СЕТ СН'!$F$16</f>
        <v>#REF!</v>
      </c>
      <c r="D448" s="36" t="e">
        <f>SUMIFS(СВЦЭМ!#REF!,СВЦЭМ!$A$40:$A$783,$A448,СВЦЭМ!$B$39:$B$782,D$437)+'СЕТ СН'!$F$16</f>
        <v>#REF!</v>
      </c>
      <c r="E448" s="36" t="e">
        <f>SUMIFS(СВЦЭМ!#REF!,СВЦЭМ!$A$40:$A$783,$A448,СВЦЭМ!$B$39:$B$782,E$437)+'СЕТ СН'!$F$16</f>
        <v>#REF!</v>
      </c>
      <c r="F448" s="36" t="e">
        <f>SUMIFS(СВЦЭМ!#REF!,СВЦЭМ!$A$40:$A$783,$A448,СВЦЭМ!$B$39:$B$782,F$437)+'СЕТ СН'!$F$16</f>
        <v>#REF!</v>
      </c>
      <c r="G448" s="36" t="e">
        <f>SUMIFS(СВЦЭМ!#REF!,СВЦЭМ!$A$40:$A$783,$A448,СВЦЭМ!$B$39:$B$782,G$437)+'СЕТ СН'!$F$16</f>
        <v>#REF!</v>
      </c>
      <c r="H448" s="36" t="e">
        <f>SUMIFS(СВЦЭМ!#REF!,СВЦЭМ!$A$40:$A$783,$A448,СВЦЭМ!$B$39:$B$782,H$437)+'СЕТ СН'!$F$16</f>
        <v>#REF!</v>
      </c>
      <c r="I448" s="36" t="e">
        <f>SUMIFS(СВЦЭМ!#REF!,СВЦЭМ!$A$40:$A$783,$A448,СВЦЭМ!$B$39:$B$782,I$437)+'СЕТ СН'!$F$16</f>
        <v>#REF!</v>
      </c>
      <c r="J448" s="36" t="e">
        <f>SUMIFS(СВЦЭМ!#REF!,СВЦЭМ!$A$40:$A$783,$A448,СВЦЭМ!$B$39:$B$782,J$437)+'СЕТ СН'!$F$16</f>
        <v>#REF!</v>
      </c>
      <c r="K448" s="36" t="e">
        <f>SUMIFS(СВЦЭМ!#REF!,СВЦЭМ!$A$40:$A$783,$A448,СВЦЭМ!$B$39:$B$782,K$437)+'СЕТ СН'!$F$16</f>
        <v>#REF!</v>
      </c>
      <c r="L448" s="36" t="e">
        <f>SUMIFS(СВЦЭМ!#REF!,СВЦЭМ!$A$40:$A$783,$A448,СВЦЭМ!$B$39:$B$782,L$437)+'СЕТ СН'!$F$16</f>
        <v>#REF!</v>
      </c>
      <c r="M448" s="36" t="e">
        <f>SUMIFS(СВЦЭМ!#REF!,СВЦЭМ!$A$40:$A$783,$A448,СВЦЭМ!$B$39:$B$782,M$437)+'СЕТ СН'!$F$16</f>
        <v>#REF!</v>
      </c>
      <c r="N448" s="36" t="e">
        <f>SUMIFS(СВЦЭМ!#REF!,СВЦЭМ!$A$40:$A$783,$A448,СВЦЭМ!$B$39:$B$782,N$437)+'СЕТ СН'!$F$16</f>
        <v>#REF!</v>
      </c>
      <c r="O448" s="36" t="e">
        <f>SUMIFS(СВЦЭМ!#REF!,СВЦЭМ!$A$40:$A$783,$A448,СВЦЭМ!$B$39:$B$782,O$437)+'СЕТ СН'!$F$16</f>
        <v>#REF!</v>
      </c>
      <c r="P448" s="36" t="e">
        <f>SUMIFS(СВЦЭМ!#REF!,СВЦЭМ!$A$40:$A$783,$A448,СВЦЭМ!$B$39:$B$782,P$437)+'СЕТ СН'!$F$16</f>
        <v>#REF!</v>
      </c>
      <c r="Q448" s="36" t="e">
        <f>SUMIFS(СВЦЭМ!#REF!,СВЦЭМ!$A$40:$A$783,$A448,СВЦЭМ!$B$39:$B$782,Q$437)+'СЕТ СН'!$F$16</f>
        <v>#REF!</v>
      </c>
      <c r="R448" s="36" t="e">
        <f>SUMIFS(СВЦЭМ!#REF!,СВЦЭМ!$A$40:$A$783,$A448,СВЦЭМ!$B$39:$B$782,R$437)+'СЕТ СН'!$F$16</f>
        <v>#REF!</v>
      </c>
      <c r="S448" s="36" t="e">
        <f>SUMIFS(СВЦЭМ!#REF!,СВЦЭМ!$A$40:$A$783,$A448,СВЦЭМ!$B$39:$B$782,S$437)+'СЕТ СН'!$F$16</f>
        <v>#REF!</v>
      </c>
      <c r="T448" s="36" t="e">
        <f>SUMIFS(СВЦЭМ!#REF!,СВЦЭМ!$A$40:$A$783,$A448,СВЦЭМ!$B$39:$B$782,T$437)+'СЕТ СН'!$F$16</f>
        <v>#REF!</v>
      </c>
      <c r="U448" s="36" t="e">
        <f>SUMIFS(СВЦЭМ!#REF!,СВЦЭМ!$A$40:$A$783,$A448,СВЦЭМ!$B$39:$B$782,U$437)+'СЕТ СН'!$F$16</f>
        <v>#REF!</v>
      </c>
      <c r="V448" s="36" t="e">
        <f>SUMIFS(СВЦЭМ!#REF!,СВЦЭМ!$A$40:$A$783,$A448,СВЦЭМ!$B$39:$B$782,V$437)+'СЕТ СН'!$F$16</f>
        <v>#REF!</v>
      </c>
      <c r="W448" s="36" t="e">
        <f>SUMIFS(СВЦЭМ!#REF!,СВЦЭМ!$A$40:$A$783,$A448,СВЦЭМ!$B$39:$B$782,W$437)+'СЕТ СН'!$F$16</f>
        <v>#REF!</v>
      </c>
      <c r="X448" s="36" t="e">
        <f>SUMIFS(СВЦЭМ!#REF!,СВЦЭМ!$A$40:$A$783,$A448,СВЦЭМ!$B$39:$B$782,X$437)+'СЕТ СН'!$F$16</f>
        <v>#REF!</v>
      </c>
      <c r="Y448" s="36" t="e">
        <f>SUMIFS(СВЦЭМ!#REF!,СВЦЭМ!$A$40:$A$783,$A448,СВЦЭМ!$B$39:$B$782,Y$437)+'СЕТ СН'!$F$16</f>
        <v>#REF!</v>
      </c>
    </row>
    <row r="449" spans="1:25" ht="15.75" hidden="1" x14ac:dyDescent="0.2">
      <c r="A449" s="35">
        <f t="shared" si="12"/>
        <v>44298</v>
      </c>
      <c r="B449" s="36" t="e">
        <f>SUMIFS(СВЦЭМ!#REF!,СВЦЭМ!$A$40:$A$783,$A449,СВЦЭМ!$B$39:$B$782,B$437)+'СЕТ СН'!$F$16</f>
        <v>#REF!</v>
      </c>
      <c r="C449" s="36" t="e">
        <f>SUMIFS(СВЦЭМ!#REF!,СВЦЭМ!$A$40:$A$783,$A449,СВЦЭМ!$B$39:$B$782,C$437)+'СЕТ СН'!$F$16</f>
        <v>#REF!</v>
      </c>
      <c r="D449" s="36" t="e">
        <f>SUMIFS(СВЦЭМ!#REF!,СВЦЭМ!$A$40:$A$783,$A449,СВЦЭМ!$B$39:$B$782,D$437)+'СЕТ СН'!$F$16</f>
        <v>#REF!</v>
      </c>
      <c r="E449" s="36" t="e">
        <f>SUMIFS(СВЦЭМ!#REF!,СВЦЭМ!$A$40:$A$783,$A449,СВЦЭМ!$B$39:$B$782,E$437)+'СЕТ СН'!$F$16</f>
        <v>#REF!</v>
      </c>
      <c r="F449" s="36" t="e">
        <f>SUMIFS(СВЦЭМ!#REF!,СВЦЭМ!$A$40:$A$783,$A449,СВЦЭМ!$B$39:$B$782,F$437)+'СЕТ СН'!$F$16</f>
        <v>#REF!</v>
      </c>
      <c r="G449" s="36" t="e">
        <f>SUMIFS(СВЦЭМ!#REF!,СВЦЭМ!$A$40:$A$783,$A449,СВЦЭМ!$B$39:$B$782,G$437)+'СЕТ СН'!$F$16</f>
        <v>#REF!</v>
      </c>
      <c r="H449" s="36" t="e">
        <f>SUMIFS(СВЦЭМ!#REF!,СВЦЭМ!$A$40:$A$783,$A449,СВЦЭМ!$B$39:$B$782,H$437)+'СЕТ СН'!$F$16</f>
        <v>#REF!</v>
      </c>
      <c r="I449" s="36" t="e">
        <f>SUMIFS(СВЦЭМ!#REF!,СВЦЭМ!$A$40:$A$783,$A449,СВЦЭМ!$B$39:$B$782,I$437)+'СЕТ СН'!$F$16</f>
        <v>#REF!</v>
      </c>
      <c r="J449" s="36" t="e">
        <f>SUMIFS(СВЦЭМ!#REF!,СВЦЭМ!$A$40:$A$783,$A449,СВЦЭМ!$B$39:$B$782,J$437)+'СЕТ СН'!$F$16</f>
        <v>#REF!</v>
      </c>
      <c r="K449" s="36" t="e">
        <f>SUMIFS(СВЦЭМ!#REF!,СВЦЭМ!$A$40:$A$783,$A449,СВЦЭМ!$B$39:$B$782,K$437)+'СЕТ СН'!$F$16</f>
        <v>#REF!</v>
      </c>
      <c r="L449" s="36" t="e">
        <f>SUMIFS(СВЦЭМ!#REF!,СВЦЭМ!$A$40:$A$783,$A449,СВЦЭМ!$B$39:$B$782,L$437)+'СЕТ СН'!$F$16</f>
        <v>#REF!</v>
      </c>
      <c r="M449" s="36" t="e">
        <f>SUMIFS(СВЦЭМ!#REF!,СВЦЭМ!$A$40:$A$783,$A449,СВЦЭМ!$B$39:$B$782,M$437)+'СЕТ СН'!$F$16</f>
        <v>#REF!</v>
      </c>
      <c r="N449" s="36" t="e">
        <f>SUMIFS(СВЦЭМ!#REF!,СВЦЭМ!$A$40:$A$783,$A449,СВЦЭМ!$B$39:$B$782,N$437)+'СЕТ СН'!$F$16</f>
        <v>#REF!</v>
      </c>
      <c r="O449" s="36" t="e">
        <f>SUMIFS(СВЦЭМ!#REF!,СВЦЭМ!$A$40:$A$783,$A449,СВЦЭМ!$B$39:$B$782,O$437)+'СЕТ СН'!$F$16</f>
        <v>#REF!</v>
      </c>
      <c r="P449" s="36" t="e">
        <f>SUMIFS(СВЦЭМ!#REF!,СВЦЭМ!$A$40:$A$783,$A449,СВЦЭМ!$B$39:$B$782,P$437)+'СЕТ СН'!$F$16</f>
        <v>#REF!</v>
      </c>
      <c r="Q449" s="36" t="e">
        <f>SUMIFS(СВЦЭМ!#REF!,СВЦЭМ!$A$40:$A$783,$A449,СВЦЭМ!$B$39:$B$782,Q$437)+'СЕТ СН'!$F$16</f>
        <v>#REF!</v>
      </c>
      <c r="R449" s="36" t="e">
        <f>SUMIFS(СВЦЭМ!#REF!,СВЦЭМ!$A$40:$A$783,$A449,СВЦЭМ!$B$39:$B$782,R$437)+'СЕТ СН'!$F$16</f>
        <v>#REF!</v>
      </c>
      <c r="S449" s="36" t="e">
        <f>SUMIFS(СВЦЭМ!#REF!,СВЦЭМ!$A$40:$A$783,$A449,СВЦЭМ!$B$39:$B$782,S$437)+'СЕТ СН'!$F$16</f>
        <v>#REF!</v>
      </c>
      <c r="T449" s="36" t="e">
        <f>SUMIFS(СВЦЭМ!#REF!,СВЦЭМ!$A$40:$A$783,$A449,СВЦЭМ!$B$39:$B$782,T$437)+'СЕТ СН'!$F$16</f>
        <v>#REF!</v>
      </c>
      <c r="U449" s="36" t="e">
        <f>SUMIFS(СВЦЭМ!#REF!,СВЦЭМ!$A$40:$A$783,$A449,СВЦЭМ!$B$39:$B$782,U$437)+'СЕТ СН'!$F$16</f>
        <v>#REF!</v>
      </c>
      <c r="V449" s="36" t="e">
        <f>SUMIFS(СВЦЭМ!#REF!,СВЦЭМ!$A$40:$A$783,$A449,СВЦЭМ!$B$39:$B$782,V$437)+'СЕТ СН'!$F$16</f>
        <v>#REF!</v>
      </c>
      <c r="W449" s="36" t="e">
        <f>SUMIFS(СВЦЭМ!#REF!,СВЦЭМ!$A$40:$A$783,$A449,СВЦЭМ!$B$39:$B$782,W$437)+'СЕТ СН'!$F$16</f>
        <v>#REF!</v>
      </c>
      <c r="X449" s="36" t="e">
        <f>SUMIFS(СВЦЭМ!#REF!,СВЦЭМ!$A$40:$A$783,$A449,СВЦЭМ!$B$39:$B$782,X$437)+'СЕТ СН'!$F$16</f>
        <v>#REF!</v>
      </c>
      <c r="Y449" s="36" t="e">
        <f>SUMIFS(СВЦЭМ!#REF!,СВЦЭМ!$A$40:$A$783,$A449,СВЦЭМ!$B$39:$B$782,Y$437)+'СЕТ СН'!$F$16</f>
        <v>#REF!</v>
      </c>
    </row>
    <row r="450" spans="1:25" ht="15.75" hidden="1" x14ac:dyDescent="0.2">
      <c r="A450" s="35">
        <f t="shared" si="12"/>
        <v>44299</v>
      </c>
      <c r="B450" s="36" t="e">
        <f>SUMIFS(СВЦЭМ!#REF!,СВЦЭМ!$A$40:$A$783,$A450,СВЦЭМ!$B$39:$B$782,B$437)+'СЕТ СН'!$F$16</f>
        <v>#REF!</v>
      </c>
      <c r="C450" s="36" t="e">
        <f>SUMIFS(СВЦЭМ!#REF!,СВЦЭМ!$A$40:$A$783,$A450,СВЦЭМ!$B$39:$B$782,C$437)+'СЕТ СН'!$F$16</f>
        <v>#REF!</v>
      </c>
      <c r="D450" s="36" t="e">
        <f>SUMIFS(СВЦЭМ!#REF!,СВЦЭМ!$A$40:$A$783,$A450,СВЦЭМ!$B$39:$B$782,D$437)+'СЕТ СН'!$F$16</f>
        <v>#REF!</v>
      </c>
      <c r="E450" s="36" t="e">
        <f>SUMIFS(СВЦЭМ!#REF!,СВЦЭМ!$A$40:$A$783,$A450,СВЦЭМ!$B$39:$B$782,E$437)+'СЕТ СН'!$F$16</f>
        <v>#REF!</v>
      </c>
      <c r="F450" s="36" t="e">
        <f>SUMIFS(СВЦЭМ!#REF!,СВЦЭМ!$A$40:$A$783,$A450,СВЦЭМ!$B$39:$B$782,F$437)+'СЕТ СН'!$F$16</f>
        <v>#REF!</v>
      </c>
      <c r="G450" s="36" t="e">
        <f>SUMIFS(СВЦЭМ!#REF!,СВЦЭМ!$A$40:$A$783,$A450,СВЦЭМ!$B$39:$B$782,G$437)+'СЕТ СН'!$F$16</f>
        <v>#REF!</v>
      </c>
      <c r="H450" s="36" t="e">
        <f>SUMIFS(СВЦЭМ!#REF!,СВЦЭМ!$A$40:$A$783,$A450,СВЦЭМ!$B$39:$B$782,H$437)+'СЕТ СН'!$F$16</f>
        <v>#REF!</v>
      </c>
      <c r="I450" s="36" t="e">
        <f>SUMIFS(СВЦЭМ!#REF!,СВЦЭМ!$A$40:$A$783,$A450,СВЦЭМ!$B$39:$B$782,I$437)+'СЕТ СН'!$F$16</f>
        <v>#REF!</v>
      </c>
      <c r="J450" s="36" t="e">
        <f>SUMIFS(СВЦЭМ!#REF!,СВЦЭМ!$A$40:$A$783,$A450,СВЦЭМ!$B$39:$B$782,J$437)+'СЕТ СН'!$F$16</f>
        <v>#REF!</v>
      </c>
      <c r="K450" s="36" t="e">
        <f>SUMIFS(СВЦЭМ!#REF!,СВЦЭМ!$A$40:$A$783,$A450,СВЦЭМ!$B$39:$B$782,K$437)+'СЕТ СН'!$F$16</f>
        <v>#REF!</v>
      </c>
      <c r="L450" s="36" t="e">
        <f>SUMIFS(СВЦЭМ!#REF!,СВЦЭМ!$A$40:$A$783,$A450,СВЦЭМ!$B$39:$B$782,L$437)+'СЕТ СН'!$F$16</f>
        <v>#REF!</v>
      </c>
      <c r="M450" s="36" t="e">
        <f>SUMIFS(СВЦЭМ!#REF!,СВЦЭМ!$A$40:$A$783,$A450,СВЦЭМ!$B$39:$B$782,M$437)+'СЕТ СН'!$F$16</f>
        <v>#REF!</v>
      </c>
      <c r="N450" s="36" t="e">
        <f>SUMIFS(СВЦЭМ!#REF!,СВЦЭМ!$A$40:$A$783,$A450,СВЦЭМ!$B$39:$B$782,N$437)+'СЕТ СН'!$F$16</f>
        <v>#REF!</v>
      </c>
      <c r="O450" s="36" t="e">
        <f>SUMIFS(СВЦЭМ!#REF!,СВЦЭМ!$A$40:$A$783,$A450,СВЦЭМ!$B$39:$B$782,O$437)+'СЕТ СН'!$F$16</f>
        <v>#REF!</v>
      </c>
      <c r="P450" s="36" t="e">
        <f>SUMIFS(СВЦЭМ!#REF!,СВЦЭМ!$A$40:$A$783,$A450,СВЦЭМ!$B$39:$B$782,P$437)+'СЕТ СН'!$F$16</f>
        <v>#REF!</v>
      </c>
      <c r="Q450" s="36" t="e">
        <f>SUMIFS(СВЦЭМ!#REF!,СВЦЭМ!$A$40:$A$783,$A450,СВЦЭМ!$B$39:$B$782,Q$437)+'СЕТ СН'!$F$16</f>
        <v>#REF!</v>
      </c>
      <c r="R450" s="36" t="e">
        <f>SUMIFS(СВЦЭМ!#REF!,СВЦЭМ!$A$40:$A$783,$A450,СВЦЭМ!$B$39:$B$782,R$437)+'СЕТ СН'!$F$16</f>
        <v>#REF!</v>
      </c>
      <c r="S450" s="36" t="e">
        <f>SUMIFS(СВЦЭМ!#REF!,СВЦЭМ!$A$40:$A$783,$A450,СВЦЭМ!$B$39:$B$782,S$437)+'СЕТ СН'!$F$16</f>
        <v>#REF!</v>
      </c>
      <c r="T450" s="36" t="e">
        <f>SUMIFS(СВЦЭМ!#REF!,СВЦЭМ!$A$40:$A$783,$A450,СВЦЭМ!$B$39:$B$782,T$437)+'СЕТ СН'!$F$16</f>
        <v>#REF!</v>
      </c>
      <c r="U450" s="36" t="e">
        <f>SUMIFS(СВЦЭМ!#REF!,СВЦЭМ!$A$40:$A$783,$A450,СВЦЭМ!$B$39:$B$782,U$437)+'СЕТ СН'!$F$16</f>
        <v>#REF!</v>
      </c>
      <c r="V450" s="36" t="e">
        <f>SUMIFS(СВЦЭМ!#REF!,СВЦЭМ!$A$40:$A$783,$A450,СВЦЭМ!$B$39:$B$782,V$437)+'СЕТ СН'!$F$16</f>
        <v>#REF!</v>
      </c>
      <c r="W450" s="36" t="e">
        <f>SUMIFS(СВЦЭМ!#REF!,СВЦЭМ!$A$40:$A$783,$A450,СВЦЭМ!$B$39:$B$782,W$437)+'СЕТ СН'!$F$16</f>
        <v>#REF!</v>
      </c>
      <c r="X450" s="36" t="e">
        <f>SUMIFS(СВЦЭМ!#REF!,СВЦЭМ!$A$40:$A$783,$A450,СВЦЭМ!$B$39:$B$782,X$437)+'СЕТ СН'!$F$16</f>
        <v>#REF!</v>
      </c>
      <c r="Y450" s="36" t="e">
        <f>SUMIFS(СВЦЭМ!#REF!,СВЦЭМ!$A$40:$A$783,$A450,СВЦЭМ!$B$39:$B$782,Y$437)+'СЕТ СН'!$F$16</f>
        <v>#REF!</v>
      </c>
    </row>
    <row r="451" spans="1:25" ht="15.75" hidden="1" x14ac:dyDescent="0.2">
      <c r="A451" s="35">
        <f t="shared" si="12"/>
        <v>44300</v>
      </c>
      <c r="B451" s="36" t="e">
        <f>SUMIFS(СВЦЭМ!#REF!,СВЦЭМ!$A$40:$A$783,$A451,СВЦЭМ!$B$39:$B$782,B$437)+'СЕТ СН'!$F$16</f>
        <v>#REF!</v>
      </c>
      <c r="C451" s="36" t="e">
        <f>SUMIFS(СВЦЭМ!#REF!,СВЦЭМ!$A$40:$A$783,$A451,СВЦЭМ!$B$39:$B$782,C$437)+'СЕТ СН'!$F$16</f>
        <v>#REF!</v>
      </c>
      <c r="D451" s="36" t="e">
        <f>SUMIFS(СВЦЭМ!#REF!,СВЦЭМ!$A$40:$A$783,$A451,СВЦЭМ!$B$39:$B$782,D$437)+'СЕТ СН'!$F$16</f>
        <v>#REF!</v>
      </c>
      <c r="E451" s="36" t="e">
        <f>SUMIFS(СВЦЭМ!#REF!,СВЦЭМ!$A$40:$A$783,$A451,СВЦЭМ!$B$39:$B$782,E$437)+'СЕТ СН'!$F$16</f>
        <v>#REF!</v>
      </c>
      <c r="F451" s="36" t="e">
        <f>SUMIFS(СВЦЭМ!#REF!,СВЦЭМ!$A$40:$A$783,$A451,СВЦЭМ!$B$39:$B$782,F$437)+'СЕТ СН'!$F$16</f>
        <v>#REF!</v>
      </c>
      <c r="G451" s="36" t="e">
        <f>SUMIFS(СВЦЭМ!#REF!,СВЦЭМ!$A$40:$A$783,$A451,СВЦЭМ!$B$39:$B$782,G$437)+'СЕТ СН'!$F$16</f>
        <v>#REF!</v>
      </c>
      <c r="H451" s="36" t="e">
        <f>SUMIFS(СВЦЭМ!#REF!,СВЦЭМ!$A$40:$A$783,$A451,СВЦЭМ!$B$39:$B$782,H$437)+'СЕТ СН'!$F$16</f>
        <v>#REF!</v>
      </c>
      <c r="I451" s="36" t="e">
        <f>SUMIFS(СВЦЭМ!#REF!,СВЦЭМ!$A$40:$A$783,$A451,СВЦЭМ!$B$39:$B$782,I$437)+'СЕТ СН'!$F$16</f>
        <v>#REF!</v>
      </c>
      <c r="J451" s="36" t="e">
        <f>SUMIFS(СВЦЭМ!#REF!,СВЦЭМ!$A$40:$A$783,$A451,СВЦЭМ!$B$39:$B$782,J$437)+'СЕТ СН'!$F$16</f>
        <v>#REF!</v>
      </c>
      <c r="K451" s="36" t="e">
        <f>SUMIFS(СВЦЭМ!#REF!,СВЦЭМ!$A$40:$A$783,$A451,СВЦЭМ!$B$39:$B$782,K$437)+'СЕТ СН'!$F$16</f>
        <v>#REF!</v>
      </c>
      <c r="L451" s="36" t="e">
        <f>SUMIFS(СВЦЭМ!#REF!,СВЦЭМ!$A$40:$A$783,$A451,СВЦЭМ!$B$39:$B$782,L$437)+'СЕТ СН'!$F$16</f>
        <v>#REF!</v>
      </c>
      <c r="M451" s="36" t="e">
        <f>SUMIFS(СВЦЭМ!#REF!,СВЦЭМ!$A$40:$A$783,$A451,СВЦЭМ!$B$39:$B$782,M$437)+'СЕТ СН'!$F$16</f>
        <v>#REF!</v>
      </c>
      <c r="N451" s="36" t="e">
        <f>SUMIFS(СВЦЭМ!#REF!,СВЦЭМ!$A$40:$A$783,$A451,СВЦЭМ!$B$39:$B$782,N$437)+'СЕТ СН'!$F$16</f>
        <v>#REF!</v>
      </c>
      <c r="O451" s="36" t="e">
        <f>SUMIFS(СВЦЭМ!#REF!,СВЦЭМ!$A$40:$A$783,$A451,СВЦЭМ!$B$39:$B$782,O$437)+'СЕТ СН'!$F$16</f>
        <v>#REF!</v>
      </c>
      <c r="P451" s="36" t="e">
        <f>SUMIFS(СВЦЭМ!#REF!,СВЦЭМ!$A$40:$A$783,$A451,СВЦЭМ!$B$39:$B$782,P$437)+'СЕТ СН'!$F$16</f>
        <v>#REF!</v>
      </c>
      <c r="Q451" s="36" t="e">
        <f>SUMIFS(СВЦЭМ!#REF!,СВЦЭМ!$A$40:$A$783,$A451,СВЦЭМ!$B$39:$B$782,Q$437)+'СЕТ СН'!$F$16</f>
        <v>#REF!</v>
      </c>
      <c r="R451" s="36" t="e">
        <f>SUMIFS(СВЦЭМ!#REF!,СВЦЭМ!$A$40:$A$783,$A451,СВЦЭМ!$B$39:$B$782,R$437)+'СЕТ СН'!$F$16</f>
        <v>#REF!</v>
      </c>
      <c r="S451" s="36" t="e">
        <f>SUMIFS(СВЦЭМ!#REF!,СВЦЭМ!$A$40:$A$783,$A451,СВЦЭМ!$B$39:$B$782,S$437)+'СЕТ СН'!$F$16</f>
        <v>#REF!</v>
      </c>
      <c r="T451" s="36" t="e">
        <f>SUMIFS(СВЦЭМ!#REF!,СВЦЭМ!$A$40:$A$783,$A451,СВЦЭМ!$B$39:$B$782,T$437)+'СЕТ СН'!$F$16</f>
        <v>#REF!</v>
      </c>
      <c r="U451" s="36" t="e">
        <f>SUMIFS(СВЦЭМ!#REF!,СВЦЭМ!$A$40:$A$783,$A451,СВЦЭМ!$B$39:$B$782,U$437)+'СЕТ СН'!$F$16</f>
        <v>#REF!</v>
      </c>
      <c r="V451" s="36" t="e">
        <f>SUMIFS(СВЦЭМ!#REF!,СВЦЭМ!$A$40:$A$783,$A451,СВЦЭМ!$B$39:$B$782,V$437)+'СЕТ СН'!$F$16</f>
        <v>#REF!</v>
      </c>
      <c r="W451" s="36" t="e">
        <f>SUMIFS(СВЦЭМ!#REF!,СВЦЭМ!$A$40:$A$783,$A451,СВЦЭМ!$B$39:$B$782,W$437)+'СЕТ СН'!$F$16</f>
        <v>#REF!</v>
      </c>
      <c r="X451" s="36" t="e">
        <f>SUMIFS(СВЦЭМ!#REF!,СВЦЭМ!$A$40:$A$783,$A451,СВЦЭМ!$B$39:$B$782,X$437)+'СЕТ СН'!$F$16</f>
        <v>#REF!</v>
      </c>
      <c r="Y451" s="36" t="e">
        <f>SUMIFS(СВЦЭМ!#REF!,СВЦЭМ!$A$40:$A$783,$A451,СВЦЭМ!$B$39:$B$782,Y$437)+'СЕТ СН'!$F$16</f>
        <v>#REF!</v>
      </c>
    </row>
    <row r="452" spans="1:25" ht="15.75" hidden="1" x14ac:dyDescent="0.2">
      <c r="A452" s="35">
        <f t="shared" si="12"/>
        <v>44301</v>
      </c>
      <c r="B452" s="36" t="e">
        <f>SUMIFS(СВЦЭМ!#REF!,СВЦЭМ!$A$40:$A$783,$A452,СВЦЭМ!$B$39:$B$782,B$437)+'СЕТ СН'!$F$16</f>
        <v>#REF!</v>
      </c>
      <c r="C452" s="36" t="e">
        <f>SUMIFS(СВЦЭМ!#REF!,СВЦЭМ!$A$40:$A$783,$A452,СВЦЭМ!$B$39:$B$782,C$437)+'СЕТ СН'!$F$16</f>
        <v>#REF!</v>
      </c>
      <c r="D452" s="36" t="e">
        <f>SUMIFS(СВЦЭМ!#REF!,СВЦЭМ!$A$40:$A$783,$A452,СВЦЭМ!$B$39:$B$782,D$437)+'СЕТ СН'!$F$16</f>
        <v>#REF!</v>
      </c>
      <c r="E452" s="36" t="e">
        <f>SUMIFS(СВЦЭМ!#REF!,СВЦЭМ!$A$40:$A$783,$A452,СВЦЭМ!$B$39:$B$782,E$437)+'СЕТ СН'!$F$16</f>
        <v>#REF!</v>
      </c>
      <c r="F452" s="36" t="e">
        <f>SUMIFS(СВЦЭМ!#REF!,СВЦЭМ!$A$40:$A$783,$A452,СВЦЭМ!$B$39:$B$782,F$437)+'СЕТ СН'!$F$16</f>
        <v>#REF!</v>
      </c>
      <c r="G452" s="36" t="e">
        <f>SUMIFS(СВЦЭМ!#REF!,СВЦЭМ!$A$40:$A$783,$A452,СВЦЭМ!$B$39:$B$782,G$437)+'СЕТ СН'!$F$16</f>
        <v>#REF!</v>
      </c>
      <c r="H452" s="36" t="e">
        <f>SUMIFS(СВЦЭМ!#REF!,СВЦЭМ!$A$40:$A$783,$A452,СВЦЭМ!$B$39:$B$782,H$437)+'СЕТ СН'!$F$16</f>
        <v>#REF!</v>
      </c>
      <c r="I452" s="36" t="e">
        <f>SUMIFS(СВЦЭМ!#REF!,СВЦЭМ!$A$40:$A$783,$A452,СВЦЭМ!$B$39:$B$782,I$437)+'СЕТ СН'!$F$16</f>
        <v>#REF!</v>
      </c>
      <c r="J452" s="36" t="e">
        <f>SUMIFS(СВЦЭМ!#REF!,СВЦЭМ!$A$40:$A$783,$A452,СВЦЭМ!$B$39:$B$782,J$437)+'СЕТ СН'!$F$16</f>
        <v>#REF!</v>
      </c>
      <c r="K452" s="36" t="e">
        <f>SUMIFS(СВЦЭМ!#REF!,СВЦЭМ!$A$40:$A$783,$A452,СВЦЭМ!$B$39:$B$782,K$437)+'СЕТ СН'!$F$16</f>
        <v>#REF!</v>
      </c>
      <c r="L452" s="36" t="e">
        <f>SUMIFS(СВЦЭМ!#REF!,СВЦЭМ!$A$40:$A$783,$A452,СВЦЭМ!$B$39:$B$782,L$437)+'СЕТ СН'!$F$16</f>
        <v>#REF!</v>
      </c>
      <c r="M452" s="36" t="e">
        <f>SUMIFS(СВЦЭМ!#REF!,СВЦЭМ!$A$40:$A$783,$A452,СВЦЭМ!$B$39:$B$782,M$437)+'СЕТ СН'!$F$16</f>
        <v>#REF!</v>
      </c>
      <c r="N452" s="36" t="e">
        <f>SUMIFS(СВЦЭМ!#REF!,СВЦЭМ!$A$40:$A$783,$A452,СВЦЭМ!$B$39:$B$782,N$437)+'СЕТ СН'!$F$16</f>
        <v>#REF!</v>
      </c>
      <c r="O452" s="36" t="e">
        <f>SUMIFS(СВЦЭМ!#REF!,СВЦЭМ!$A$40:$A$783,$A452,СВЦЭМ!$B$39:$B$782,O$437)+'СЕТ СН'!$F$16</f>
        <v>#REF!</v>
      </c>
      <c r="P452" s="36" t="e">
        <f>SUMIFS(СВЦЭМ!#REF!,СВЦЭМ!$A$40:$A$783,$A452,СВЦЭМ!$B$39:$B$782,P$437)+'СЕТ СН'!$F$16</f>
        <v>#REF!</v>
      </c>
      <c r="Q452" s="36" t="e">
        <f>SUMIFS(СВЦЭМ!#REF!,СВЦЭМ!$A$40:$A$783,$A452,СВЦЭМ!$B$39:$B$782,Q$437)+'СЕТ СН'!$F$16</f>
        <v>#REF!</v>
      </c>
      <c r="R452" s="36" t="e">
        <f>SUMIFS(СВЦЭМ!#REF!,СВЦЭМ!$A$40:$A$783,$A452,СВЦЭМ!$B$39:$B$782,R$437)+'СЕТ СН'!$F$16</f>
        <v>#REF!</v>
      </c>
      <c r="S452" s="36" t="e">
        <f>SUMIFS(СВЦЭМ!#REF!,СВЦЭМ!$A$40:$A$783,$A452,СВЦЭМ!$B$39:$B$782,S$437)+'СЕТ СН'!$F$16</f>
        <v>#REF!</v>
      </c>
      <c r="T452" s="36" t="e">
        <f>SUMIFS(СВЦЭМ!#REF!,СВЦЭМ!$A$40:$A$783,$A452,СВЦЭМ!$B$39:$B$782,T$437)+'СЕТ СН'!$F$16</f>
        <v>#REF!</v>
      </c>
      <c r="U452" s="36" t="e">
        <f>SUMIFS(СВЦЭМ!#REF!,СВЦЭМ!$A$40:$A$783,$A452,СВЦЭМ!$B$39:$B$782,U$437)+'СЕТ СН'!$F$16</f>
        <v>#REF!</v>
      </c>
      <c r="V452" s="36" t="e">
        <f>SUMIFS(СВЦЭМ!#REF!,СВЦЭМ!$A$40:$A$783,$A452,СВЦЭМ!$B$39:$B$782,V$437)+'СЕТ СН'!$F$16</f>
        <v>#REF!</v>
      </c>
      <c r="W452" s="36" t="e">
        <f>SUMIFS(СВЦЭМ!#REF!,СВЦЭМ!$A$40:$A$783,$A452,СВЦЭМ!$B$39:$B$782,W$437)+'СЕТ СН'!$F$16</f>
        <v>#REF!</v>
      </c>
      <c r="X452" s="36" t="e">
        <f>SUMIFS(СВЦЭМ!#REF!,СВЦЭМ!$A$40:$A$783,$A452,СВЦЭМ!$B$39:$B$782,X$437)+'СЕТ СН'!$F$16</f>
        <v>#REF!</v>
      </c>
      <c r="Y452" s="36" t="e">
        <f>SUMIFS(СВЦЭМ!#REF!,СВЦЭМ!$A$40:$A$783,$A452,СВЦЭМ!$B$39:$B$782,Y$437)+'СЕТ СН'!$F$16</f>
        <v>#REF!</v>
      </c>
    </row>
    <row r="453" spans="1:25" ht="15.75" hidden="1" x14ac:dyDescent="0.2">
      <c r="A453" s="35">
        <f t="shared" si="12"/>
        <v>44302</v>
      </c>
      <c r="B453" s="36" t="e">
        <f>SUMIFS(СВЦЭМ!#REF!,СВЦЭМ!$A$40:$A$783,$A453,СВЦЭМ!$B$39:$B$782,B$437)+'СЕТ СН'!$F$16</f>
        <v>#REF!</v>
      </c>
      <c r="C453" s="36" t="e">
        <f>SUMIFS(СВЦЭМ!#REF!,СВЦЭМ!$A$40:$A$783,$A453,СВЦЭМ!$B$39:$B$782,C$437)+'СЕТ СН'!$F$16</f>
        <v>#REF!</v>
      </c>
      <c r="D453" s="36" t="e">
        <f>SUMIFS(СВЦЭМ!#REF!,СВЦЭМ!$A$40:$A$783,$A453,СВЦЭМ!$B$39:$B$782,D$437)+'СЕТ СН'!$F$16</f>
        <v>#REF!</v>
      </c>
      <c r="E453" s="36" t="e">
        <f>SUMIFS(СВЦЭМ!#REF!,СВЦЭМ!$A$40:$A$783,$A453,СВЦЭМ!$B$39:$B$782,E$437)+'СЕТ СН'!$F$16</f>
        <v>#REF!</v>
      </c>
      <c r="F453" s="36" t="e">
        <f>SUMIFS(СВЦЭМ!#REF!,СВЦЭМ!$A$40:$A$783,$A453,СВЦЭМ!$B$39:$B$782,F$437)+'СЕТ СН'!$F$16</f>
        <v>#REF!</v>
      </c>
      <c r="G453" s="36" t="e">
        <f>SUMIFS(СВЦЭМ!#REF!,СВЦЭМ!$A$40:$A$783,$A453,СВЦЭМ!$B$39:$B$782,G$437)+'СЕТ СН'!$F$16</f>
        <v>#REF!</v>
      </c>
      <c r="H453" s="36" t="e">
        <f>SUMIFS(СВЦЭМ!#REF!,СВЦЭМ!$A$40:$A$783,$A453,СВЦЭМ!$B$39:$B$782,H$437)+'СЕТ СН'!$F$16</f>
        <v>#REF!</v>
      </c>
      <c r="I453" s="36" t="e">
        <f>SUMIFS(СВЦЭМ!#REF!,СВЦЭМ!$A$40:$A$783,$A453,СВЦЭМ!$B$39:$B$782,I$437)+'СЕТ СН'!$F$16</f>
        <v>#REF!</v>
      </c>
      <c r="J453" s="36" t="e">
        <f>SUMIFS(СВЦЭМ!#REF!,СВЦЭМ!$A$40:$A$783,$A453,СВЦЭМ!$B$39:$B$782,J$437)+'СЕТ СН'!$F$16</f>
        <v>#REF!</v>
      </c>
      <c r="K453" s="36" t="e">
        <f>SUMIFS(СВЦЭМ!#REF!,СВЦЭМ!$A$40:$A$783,$A453,СВЦЭМ!$B$39:$B$782,K$437)+'СЕТ СН'!$F$16</f>
        <v>#REF!</v>
      </c>
      <c r="L453" s="36" t="e">
        <f>SUMIFS(СВЦЭМ!#REF!,СВЦЭМ!$A$40:$A$783,$A453,СВЦЭМ!$B$39:$B$782,L$437)+'СЕТ СН'!$F$16</f>
        <v>#REF!</v>
      </c>
      <c r="M453" s="36" t="e">
        <f>SUMIFS(СВЦЭМ!#REF!,СВЦЭМ!$A$40:$A$783,$A453,СВЦЭМ!$B$39:$B$782,M$437)+'СЕТ СН'!$F$16</f>
        <v>#REF!</v>
      </c>
      <c r="N453" s="36" t="e">
        <f>SUMIFS(СВЦЭМ!#REF!,СВЦЭМ!$A$40:$A$783,$A453,СВЦЭМ!$B$39:$B$782,N$437)+'СЕТ СН'!$F$16</f>
        <v>#REF!</v>
      </c>
      <c r="O453" s="36" t="e">
        <f>SUMIFS(СВЦЭМ!#REF!,СВЦЭМ!$A$40:$A$783,$A453,СВЦЭМ!$B$39:$B$782,O$437)+'СЕТ СН'!$F$16</f>
        <v>#REF!</v>
      </c>
      <c r="P453" s="36" t="e">
        <f>SUMIFS(СВЦЭМ!#REF!,СВЦЭМ!$A$40:$A$783,$A453,СВЦЭМ!$B$39:$B$782,P$437)+'СЕТ СН'!$F$16</f>
        <v>#REF!</v>
      </c>
      <c r="Q453" s="36" t="e">
        <f>SUMIFS(СВЦЭМ!#REF!,СВЦЭМ!$A$40:$A$783,$A453,СВЦЭМ!$B$39:$B$782,Q$437)+'СЕТ СН'!$F$16</f>
        <v>#REF!</v>
      </c>
      <c r="R453" s="36" t="e">
        <f>SUMIFS(СВЦЭМ!#REF!,СВЦЭМ!$A$40:$A$783,$A453,СВЦЭМ!$B$39:$B$782,R$437)+'СЕТ СН'!$F$16</f>
        <v>#REF!</v>
      </c>
      <c r="S453" s="36" t="e">
        <f>SUMIFS(СВЦЭМ!#REF!,СВЦЭМ!$A$40:$A$783,$A453,СВЦЭМ!$B$39:$B$782,S$437)+'СЕТ СН'!$F$16</f>
        <v>#REF!</v>
      </c>
      <c r="T453" s="36" t="e">
        <f>SUMIFS(СВЦЭМ!#REF!,СВЦЭМ!$A$40:$A$783,$A453,СВЦЭМ!$B$39:$B$782,T$437)+'СЕТ СН'!$F$16</f>
        <v>#REF!</v>
      </c>
      <c r="U453" s="36" t="e">
        <f>SUMIFS(СВЦЭМ!#REF!,СВЦЭМ!$A$40:$A$783,$A453,СВЦЭМ!$B$39:$B$782,U$437)+'СЕТ СН'!$F$16</f>
        <v>#REF!</v>
      </c>
      <c r="V453" s="36" t="e">
        <f>SUMIFS(СВЦЭМ!#REF!,СВЦЭМ!$A$40:$A$783,$A453,СВЦЭМ!$B$39:$B$782,V$437)+'СЕТ СН'!$F$16</f>
        <v>#REF!</v>
      </c>
      <c r="W453" s="36" t="e">
        <f>SUMIFS(СВЦЭМ!#REF!,СВЦЭМ!$A$40:$A$783,$A453,СВЦЭМ!$B$39:$B$782,W$437)+'СЕТ СН'!$F$16</f>
        <v>#REF!</v>
      </c>
      <c r="X453" s="36" t="e">
        <f>SUMIFS(СВЦЭМ!#REF!,СВЦЭМ!$A$40:$A$783,$A453,СВЦЭМ!$B$39:$B$782,X$437)+'СЕТ СН'!$F$16</f>
        <v>#REF!</v>
      </c>
      <c r="Y453" s="36" t="e">
        <f>SUMIFS(СВЦЭМ!#REF!,СВЦЭМ!$A$40:$A$783,$A453,СВЦЭМ!$B$39:$B$782,Y$437)+'СЕТ СН'!$F$16</f>
        <v>#REF!</v>
      </c>
    </row>
    <row r="454" spans="1:25" ht="15.75" hidden="1" x14ac:dyDescent="0.2">
      <c r="A454" s="35">
        <f t="shared" si="12"/>
        <v>44303</v>
      </c>
      <c r="B454" s="36" t="e">
        <f>SUMIFS(СВЦЭМ!#REF!,СВЦЭМ!$A$40:$A$783,$A454,СВЦЭМ!$B$39:$B$782,B$437)+'СЕТ СН'!$F$16</f>
        <v>#REF!</v>
      </c>
      <c r="C454" s="36" t="e">
        <f>SUMIFS(СВЦЭМ!#REF!,СВЦЭМ!$A$40:$A$783,$A454,СВЦЭМ!$B$39:$B$782,C$437)+'СЕТ СН'!$F$16</f>
        <v>#REF!</v>
      </c>
      <c r="D454" s="36" t="e">
        <f>SUMIFS(СВЦЭМ!#REF!,СВЦЭМ!$A$40:$A$783,$A454,СВЦЭМ!$B$39:$B$782,D$437)+'СЕТ СН'!$F$16</f>
        <v>#REF!</v>
      </c>
      <c r="E454" s="36" t="e">
        <f>SUMIFS(СВЦЭМ!#REF!,СВЦЭМ!$A$40:$A$783,$A454,СВЦЭМ!$B$39:$B$782,E$437)+'СЕТ СН'!$F$16</f>
        <v>#REF!</v>
      </c>
      <c r="F454" s="36" t="e">
        <f>SUMIFS(СВЦЭМ!#REF!,СВЦЭМ!$A$40:$A$783,$A454,СВЦЭМ!$B$39:$B$782,F$437)+'СЕТ СН'!$F$16</f>
        <v>#REF!</v>
      </c>
      <c r="G454" s="36" t="e">
        <f>SUMIFS(СВЦЭМ!#REF!,СВЦЭМ!$A$40:$A$783,$A454,СВЦЭМ!$B$39:$B$782,G$437)+'СЕТ СН'!$F$16</f>
        <v>#REF!</v>
      </c>
      <c r="H454" s="36" t="e">
        <f>SUMIFS(СВЦЭМ!#REF!,СВЦЭМ!$A$40:$A$783,$A454,СВЦЭМ!$B$39:$B$782,H$437)+'СЕТ СН'!$F$16</f>
        <v>#REF!</v>
      </c>
      <c r="I454" s="36" t="e">
        <f>SUMIFS(СВЦЭМ!#REF!,СВЦЭМ!$A$40:$A$783,$A454,СВЦЭМ!$B$39:$B$782,I$437)+'СЕТ СН'!$F$16</f>
        <v>#REF!</v>
      </c>
      <c r="J454" s="36" t="e">
        <f>SUMIFS(СВЦЭМ!#REF!,СВЦЭМ!$A$40:$A$783,$A454,СВЦЭМ!$B$39:$B$782,J$437)+'СЕТ СН'!$F$16</f>
        <v>#REF!</v>
      </c>
      <c r="K454" s="36" t="e">
        <f>SUMIFS(СВЦЭМ!#REF!,СВЦЭМ!$A$40:$A$783,$A454,СВЦЭМ!$B$39:$B$782,K$437)+'СЕТ СН'!$F$16</f>
        <v>#REF!</v>
      </c>
      <c r="L454" s="36" t="e">
        <f>SUMIFS(СВЦЭМ!#REF!,СВЦЭМ!$A$40:$A$783,$A454,СВЦЭМ!$B$39:$B$782,L$437)+'СЕТ СН'!$F$16</f>
        <v>#REF!</v>
      </c>
      <c r="M454" s="36" t="e">
        <f>SUMIFS(СВЦЭМ!#REF!,СВЦЭМ!$A$40:$A$783,$A454,СВЦЭМ!$B$39:$B$782,M$437)+'СЕТ СН'!$F$16</f>
        <v>#REF!</v>
      </c>
      <c r="N454" s="36" t="e">
        <f>SUMIFS(СВЦЭМ!#REF!,СВЦЭМ!$A$40:$A$783,$A454,СВЦЭМ!$B$39:$B$782,N$437)+'СЕТ СН'!$F$16</f>
        <v>#REF!</v>
      </c>
      <c r="O454" s="36" t="e">
        <f>SUMIFS(СВЦЭМ!#REF!,СВЦЭМ!$A$40:$A$783,$A454,СВЦЭМ!$B$39:$B$782,O$437)+'СЕТ СН'!$F$16</f>
        <v>#REF!</v>
      </c>
      <c r="P454" s="36" t="e">
        <f>SUMIFS(СВЦЭМ!#REF!,СВЦЭМ!$A$40:$A$783,$A454,СВЦЭМ!$B$39:$B$782,P$437)+'СЕТ СН'!$F$16</f>
        <v>#REF!</v>
      </c>
      <c r="Q454" s="36" t="e">
        <f>SUMIFS(СВЦЭМ!#REF!,СВЦЭМ!$A$40:$A$783,$A454,СВЦЭМ!$B$39:$B$782,Q$437)+'СЕТ СН'!$F$16</f>
        <v>#REF!</v>
      </c>
      <c r="R454" s="36" t="e">
        <f>SUMIFS(СВЦЭМ!#REF!,СВЦЭМ!$A$40:$A$783,$A454,СВЦЭМ!$B$39:$B$782,R$437)+'СЕТ СН'!$F$16</f>
        <v>#REF!</v>
      </c>
      <c r="S454" s="36" t="e">
        <f>SUMIFS(СВЦЭМ!#REF!,СВЦЭМ!$A$40:$A$783,$A454,СВЦЭМ!$B$39:$B$782,S$437)+'СЕТ СН'!$F$16</f>
        <v>#REF!</v>
      </c>
      <c r="T454" s="36" t="e">
        <f>SUMIFS(СВЦЭМ!#REF!,СВЦЭМ!$A$40:$A$783,$A454,СВЦЭМ!$B$39:$B$782,T$437)+'СЕТ СН'!$F$16</f>
        <v>#REF!</v>
      </c>
      <c r="U454" s="36" t="e">
        <f>SUMIFS(СВЦЭМ!#REF!,СВЦЭМ!$A$40:$A$783,$A454,СВЦЭМ!$B$39:$B$782,U$437)+'СЕТ СН'!$F$16</f>
        <v>#REF!</v>
      </c>
      <c r="V454" s="36" t="e">
        <f>SUMIFS(СВЦЭМ!#REF!,СВЦЭМ!$A$40:$A$783,$A454,СВЦЭМ!$B$39:$B$782,V$437)+'СЕТ СН'!$F$16</f>
        <v>#REF!</v>
      </c>
      <c r="W454" s="36" t="e">
        <f>SUMIFS(СВЦЭМ!#REF!,СВЦЭМ!$A$40:$A$783,$A454,СВЦЭМ!$B$39:$B$782,W$437)+'СЕТ СН'!$F$16</f>
        <v>#REF!</v>
      </c>
      <c r="X454" s="36" t="e">
        <f>SUMIFS(СВЦЭМ!#REF!,СВЦЭМ!$A$40:$A$783,$A454,СВЦЭМ!$B$39:$B$782,X$437)+'СЕТ СН'!$F$16</f>
        <v>#REF!</v>
      </c>
      <c r="Y454" s="36" t="e">
        <f>SUMIFS(СВЦЭМ!#REF!,СВЦЭМ!$A$40:$A$783,$A454,СВЦЭМ!$B$39:$B$782,Y$437)+'СЕТ СН'!$F$16</f>
        <v>#REF!</v>
      </c>
    </row>
    <row r="455" spans="1:25" ht="15.75" hidden="1" x14ac:dyDescent="0.2">
      <c r="A455" s="35">
        <f t="shared" si="12"/>
        <v>44304</v>
      </c>
      <c r="B455" s="36" t="e">
        <f>SUMIFS(СВЦЭМ!#REF!,СВЦЭМ!$A$40:$A$783,$A455,СВЦЭМ!$B$39:$B$782,B$437)+'СЕТ СН'!$F$16</f>
        <v>#REF!</v>
      </c>
      <c r="C455" s="36" t="e">
        <f>SUMIFS(СВЦЭМ!#REF!,СВЦЭМ!$A$40:$A$783,$A455,СВЦЭМ!$B$39:$B$782,C$437)+'СЕТ СН'!$F$16</f>
        <v>#REF!</v>
      </c>
      <c r="D455" s="36" t="e">
        <f>SUMIFS(СВЦЭМ!#REF!,СВЦЭМ!$A$40:$A$783,$A455,СВЦЭМ!$B$39:$B$782,D$437)+'СЕТ СН'!$F$16</f>
        <v>#REF!</v>
      </c>
      <c r="E455" s="36" t="e">
        <f>SUMIFS(СВЦЭМ!#REF!,СВЦЭМ!$A$40:$A$783,$A455,СВЦЭМ!$B$39:$B$782,E$437)+'СЕТ СН'!$F$16</f>
        <v>#REF!</v>
      </c>
      <c r="F455" s="36" t="e">
        <f>SUMIFS(СВЦЭМ!#REF!,СВЦЭМ!$A$40:$A$783,$A455,СВЦЭМ!$B$39:$B$782,F$437)+'СЕТ СН'!$F$16</f>
        <v>#REF!</v>
      </c>
      <c r="G455" s="36" t="e">
        <f>SUMIFS(СВЦЭМ!#REF!,СВЦЭМ!$A$40:$A$783,$A455,СВЦЭМ!$B$39:$B$782,G$437)+'СЕТ СН'!$F$16</f>
        <v>#REF!</v>
      </c>
      <c r="H455" s="36" t="e">
        <f>SUMIFS(СВЦЭМ!#REF!,СВЦЭМ!$A$40:$A$783,$A455,СВЦЭМ!$B$39:$B$782,H$437)+'СЕТ СН'!$F$16</f>
        <v>#REF!</v>
      </c>
      <c r="I455" s="36" t="e">
        <f>SUMIFS(СВЦЭМ!#REF!,СВЦЭМ!$A$40:$A$783,$A455,СВЦЭМ!$B$39:$B$782,I$437)+'СЕТ СН'!$F$16</f>
        <v>#REF!</v>
      </c>
      <c r="J455" s="36" t="e">
        <f>SUMIFS(СВЦЭМ!#REF!,СВЦЭМ!$A$40:$A$783,$A455,СВЦЭМ!$B$39:$B$782,J$437)+'СЕТ СН'!$F$16</f>
        <v>#REF!</v>
      </c>
      <c r="K455" s="36" t="e">
        <f>SUMIFS(СВЦЭМ!#REF!,СВЦЭМ!$A$40:$A$783,$A455,СВЦЭМ!$B$39:$B$782,K$437)+'СЕТ СН'!$F$16</f>
        <v>#REF!</v>
      </c>
      <c r="L455" s="36" t="e">
        <f>SUMIFS(СВЦЭМ!#REF!,СВЦЭМ!$A$40:$A$783,$A455,СВЦЭМ!$B$39:$B$782,L$437)+'СЕТ СН'!$F$16</f>
        <v>#REF!</v>
      </c>
      <c r="M455" s="36" t="e">
        <f>SUMIFS(СВЦЭМ!#REF!,СВЦЭМ!$A$40:$A$783,$A455,СВЦЭМ!$B$39:$B$782,M$437)+'СЕТ СН'!$F$16</f>
        <v>#REF!</v>
      </c>
      <c r="N455" s="36" t="e">
        <f>SUMIFS(СВЦЭМ!#REF!,СВЦЭМ!$A$40:$A$783,$A455,СВЦЭМ!$B$39:$B$782,N$437)+'СЕТ СН'!$F$16</f>
        <v>#REF!</v>
      </c>
      <c r="O455" s="36" t="e">
        <f>SUMIFS(СВЦЭМ!#REF!,СВЦЭМ!$A$40:$A$783,$A455,СВЦЭМ!$B$39:$B$782,O$437)+'СЕТ СН'!$F$16</f>
        <v>#REF!</v>
      </c>
      <c r="P455" s="36" t="e">
        <f>SUMIFS(СВЦЭМ!#REF!,СВЦЭМ!$A$40:$A$783,$A455,СВЦЭМ!$B$39:$B$782,P$437)+'СЕТ СН'!$F$16</f>
        <v>#REF!</v>
      </c>
      <c r="Q455" s="36" t="e">
        <f>SUMIFS(СВЦЭМ!#REF!,СВЦЭМ!$A$40:$A$783,$A455,СВЦЭМ!$B$39:$B$782,Q$437)+'СЕТ СН'!$F$16</f>
        <v>#REF!</v>
      </c>
      <c r="R455" s="36" t="e">
        <f>SUMIFS(СВЦЭМ!#REF!,СВЦЭМ!$A$40:$A$783,$A455,СВЦЭМ!$B$39:$B$782,R$437)+'СЕТ СН'!$F$16</f>
        <v>#REF!</v>
      </c>
      <c r="S455" s="36" t="e">
        <f>SUMIFS(СВЦЭМ!#REF!,СВЦЭМ!$A$40:$A$783,$A455,СВЦЭМ!$B$39:$B$782,S$437)+'СЕТ СН'!$F$16</f>
        <v>#REF!</v>
      </c>
      <c r="T455" s="36" t="e">
        <f>SUMIFS(СВЦЭМ!#REF!,СВЦЭМ!$A$40:$A$783,$A455,СВЦЭМ!$B$39:$B$782,T$437)+'СЕТ СН'!$F$16</f>
        <v>#REF!</v>
      </c>
      <c r="U455" s="36" t="e">
        <f>SUMIFS(СВЦЭМ!#REF!,СВЦЭМ!$A$40:$A$783,$A455,СВЦЭМ!$B$39:$B$782,U$437)+'СЕТ СН'!$F$16</f>
        <v>#REF!</v>
      </c>
      <c r="V455" s="36" t="e">
        <f>SUMIFS(СВЦЭМ!#REF!,СВЦЭМ!$A$40:$A$783,$A455,СВЦЭМ!$B$39:$B$782,V$437)+'СЕТ СН'!$F$16</f>
        <v>#REF!</v>
      </c>
      <c r="W455" s="36" t="e">
        <f>SUMIFS(СВЦЭМ!#REF!,СВЦЭМ!$A$40:$A$783,$A455,СВЦЭМ!$B$39:$B$782,W$437)+'СЕТ СН'!$F$16</f>
        <v>#REF!</v>
      </c>
      <c r="X455" s="36" t="e">
        <f>SUMIFS(СВЦЭМ!#REF!,СВЦЭМ!$A$40:$A$783,$A455,СВЦЭМ!$B$39:$B$782,X$437)+'СЕТ СН'!$F$16</f>
        <v>#REF!</v>
      </c>
      <c r="Y455" s="36" t="e">
        <f>SUMIFS(СВЦЭМ!#REF!,СВЦЭМ!$A$40:$A$783,$A455,СВЦЭМ!$B$39:$B$782,Y$437)+'СЕТ СН'!$F$16</f>
        <v>#REF!</v>
      </c>
    </row>
    <row r="456" spans="1:25" ht="15.75" hidden="1" x14ac:dyDescent="0.2">
      <c r="A456" s="35">
        <f t="shared" si="12"/>
        <v>44305</v>
      </c>
      <c r="B456" s="36" t="e">
        <f>SUMIFS(СВЦЭМ!#REF!,СВЦЭМ!$A$40:$A$783,$A456,СВЦЭМ!$B$39:$B$782,B$437)+'СЕТ СН'!$F$16</f>
        <v>#REF!</v>
      </c>
      <c r="C456" s="36" t="e">
        <f>SUMIFS(СВЦЭМ!#REF!,СВЦЭМ!$A$40:$A$783,$A456,СВЦЭМ!$B$39:$B$782,C$437)+'СЕТ СН'!$F$16</f>
        <v>#REF!</v>
      </c>
      <c r="D456" s="36" t="e">
        <f>SUMIFS(СВЦЭМ!#REF!,СВЦЭМ!$A$40:$A$783,$A456,СВЦЭМ!$B$39:$B$782,D$437)+'СЕТ СН'!$F$16</f>
        <v>#REF!</v>
      </c>
      <c r="E456" s="36" t="e">
        <f>SUMIFS(СВЦЭМ!#REF!,СВЦЭМ!$A$40:$A$783,$A456,СВЦЭМ!$B$39:$B$782,E$437)+'СЕТ СН'!$F$16</f>
        <v>#REF!</v>
      </c>
      <c r="F456" s="36" t="e">
        <f>SUMIFS(СВЦЭМ!#REF!,СВЦЭМ!$A$40:$A$783,$A456,СВЦЭМ!$B$39:$B$782,F$437)+'СЕТ СН'!$F$16</f>
        <v>#REF!</v>
      </c>
      <c r="G456" s="36" t="e">
        <f>SUMIFS(СВЦЭМ!#REF!,СВЦЭМ!$A$40:$A$783,$A456,СВЦЭМ!$B$39:$B$782,G$437)+'СЕТ СН'!$F$16</f>
        <v>#REF!</v>
      </c>
      <c r="H456" s="36" t="e">
        <f>SUMIFS(СВЦЭМ!#REF!,СВЦЭМ!$A$40:$A$783,$A456,СВЦЭМ!$B$39:$B$782,H$437)+'СЕТ СН'!$F$16</f>
        <v>#REF!</v>
      </c>
      <c r="I456" s="36" t="e">
        <f>SUMIFS(СВЦЭМ!#REF!,СВЦЭМ!$A$40:$A$783,$A456,СВЦЭМ!$B$39:$B$782,I$437)+'СЕТ СН'!$F$16</f>
        <v>#REF!</v>
      </c>
      <c r="J456" s="36" t="e">
        <f>SUMIFS(СВЦЭМ!#REF!,СВЦЭМ!$A$40:$A$783,$A456,СВЦЭМ!$B$39:$B$782,J$437)+'СЕТ СН'!$F$16</f>
        <v>#REF!</v>
      </c>
      <c r="K456" s="36" t="e">
        <f>SUMIFS(СВЦЭМ!#REF!,СВЦЭМ!$A$40:$A$783,$A456,СВЦЭМ!$B$39:$B$782,K$437)+'СЕТ СН'!$F$16</f>
        <v>#REF!</v>
      </c>
      <c r="L456" s="36" t="e">
        <f>SUMIFS(СВЦЭМ!#REF!,СВЦЭМ!$A$40:$A$783,$A456,СВЦЭМ!$B$39:$B$782,L$437)+'СЕТ СН'!$F$16</f>
        <v>#REF!</v>
      </c>
      <c r="M456" s="36" t="e">
        <f>SUMIFS(СВЦЭМ!#REF!,СВЦЭМ!$A$40:$A$783,$A456,СВЦЭМ!$B$39:$B$782,M$437)+'СЕТ СН'!$F$16</f>
        <v>#REF!</v>
      </c>
      <c r="N456" s="36" t="e">
        <f>SUMIFS(СВЦЭМ!#REF!,СВЦЭМ!$A$40:$A$783,$A456,СВЦЭМ!$B$39:$B$782,N$437)+'СЕТ СН'!$F$16</f>
        <v>#REF!</v>
      </c>
      <c r="O456" s="36" t="e">
        <f>SUMIFS(СВЦЭМ!#REF!,СВЦЭМ!$A$40:$A$783,$A456,СВЦЭМ!$B$39:$B$782,O$437)+'СЕТ СН'!$F$16</f>
        <v>#REF!</v>
      </c>
      <c r="P456" s="36" t="e">
        <f>SUMIFS(СВЦЭМ!#REF!,СВЦЭМ!$A$40:$A$783,$A456,СВЦЭМ!$B$39:$B$782,P$437)+'СЕТ СН'!$F$16</f>
        <v>#REF!</v>
      </c>
      <c r="Q456" s="36" t="e">
        <f>SUMIFS(СВЦЭМ!#REF!,СВЦЭМ!$A$40:$A$783,$A456,СВЦЭМ!$B$39:$B$782,Q$437)+'СЕТ СН'!$F$16</f>
        <v>#REF!</v>
      </c>
      <c r="R456" s="36" t="e">
        <f>SUMIFS(СВЦЭМ!#REF!,СВЦЭМ!$A$40:$A$783,$A456,СВЦЭМ!$B$39:$B$782,R$437)+'СЕТ СН'!$F$16</f>
        <v>#REF!</v>
      </c>
      <c r="S456" s="36" t="e">
        <f>SUMIFS(СВЦЭМ!#REF!,СВЦЭМ!$A$40:$A$783,$A456,СВЦЭМ!$B$39:$B$782,S$437)+'СЕТ СН'!$F$16</f>
        <v>#REF!</v>
      </c>
      <c r="T456" s="36" t="e">
        <f>SUMIFS(СВЦЭМ!#REF!,СВЦЭМ!$A$40:$A$783,$A456,СВЦЭМ!$B$39:$B$782,T$437)+'СЕТ СН'!$F$16</f>
        <v>#REF!</v>
      </c>
      <c r="U456" s="36" t="e">
        <f>SUMIFS(СВЦЭМ!#REF!,СВЦЭМ!$A$40:$A$783,$A456,СВЦЭМ!$B$39:$B$782,U$437)+'СЕТ СН'!$F$16</f>
        <v>#REF!</v>
      </c>
      <c r="V456" s="36" t="e">
        <f>SUMIFS(СВЦЭМ!#REF!,СВЦЭМ!$A$40:$A$783,$A456,СВЦЭМ!$B$39:$B$782,V$437)+'СЕТ СН'!$F$16</f>
        <v>#REF!</v>
      </c>
      <c r="W456" s="36" t="e">
        <f>SUMIFS(СВЦЭМ!#REF!,СВЦЭМ!$A$40:$A$783,$A456,СВЦЭМ!$B$39:$B$782,W$437)+'СЕТ СН'!$F$16</f>
        <v>#REF!</v>
      </c>
      <c r="X456" s="36" t="e">
        <f>SUMIFS(СВЦЭМ!#REF!,СВЦЭМ!$A$40:$A$783,$A456,СВЦЭМ!$B$39:$B$782,X$437)+'СЕТ СН'!$F$16</f>
        <v>#REF!</v>
      </c>
      <c r="Y456" s="36" t="e">
        <f>SUMIFS(СВЦЭМ!#REF!,СВЦЭМ!$A$40:$A$783,$A456,СВЦЭМ!$B$39:$B$782,Y$437)+'СЕТ СН'!$F$16</f>
        <v>#REF!</v>
      </c>
    </row>
    <row r="457" spans="1:25" ht="15.75" hidden="1" x14ac:dyDescent="0.2">
      <c r="A457" s="35">
        <f t="shared" si="12"/>
        <v>44306</v>
      </c>
      <c r="B457" s="36" t="e">
        <f>SUMIFS(СВЦЭМ!#REF!,СВЦЭМ!$A$40:$A$783,$A457,СВЦЭМ!$B$39:$B$782,B$437)+'СЕТ СН'!$F$16</f>
        <v>#REF!</v>
      </c>
      <c r="C457" s="36" t="e">
        <f>SUMIFS(СВЦЭМ!#REF!,СВЦЭМ!$A$40:$A$783,$A457,СВЦЭМ!$B$39:$B$782,C$437)+'СЕТ СН'!$F$16</f>
        <v>#REF!</v>
      </c>
      <c r="D457" s="36" t="e">
        <f>SUMIFS(СВЦЭМ!#REF!,СВЦЭМ!$A$40:$A$783,$A457,СВЦЭМ!$B$39:$B$782,D$437)+'СЕТ СН'!$F$16</f>
        <v>#REF!</v>
      </c>
      <c r="E457" s="36" t="e">
        <f>SUMIFS(СВЦЭМ!#REF!,СВЦЭМ!$A$40:$A$783,$A457,СВЦЭМ!$B$39:$B$782,E$437)+'СЕТ СН'!$F$16</f>
        <v>#REF!</v>
      </c>
      <c r="F457" s="36" t="e">
        <f>SUMIFS(СВЦЭМ!#REF!,СВЦЭМ!$A$40:$A$783,$A457,СВЦЭМ!$B$39:$B$782,F$437)+'СЕТ СН'!$F$16</f>
        <v>#REF!</v>
      </c>
      <c r="G457" s="36" t="e">
        <f>SUMIFS(СВЦЭМ!#REF!,СВЦЭМ!$A$40:$A$783,$A457,СВЦЭМ!$B$39:$B$782,G$437)+'СЕТ СН'!$F$16</f>
        <v>#REF!</v>
      </c>
      <c r="H457" s="36" t="e">
        <f>SUMIFS(СВЦЭМ!#REF!,СВЦЭМ!$A$40:$A$783,$A457,СВЦЭМ!$B$39:$B$782,H$437)+'СЕТ СН'!$F$16</f>
        <v>#REF!</v>
      </c>
      <c r="I457" s="36" t="e">
        <f>SUMIFS(СВЦЭМ!#REF!,СВЦЭМ!$A$40:$A$783,$A457,СВЦЭМ!$B$39:$B$782,I$437)+'СЕТ СН'!$F$16</f>
        <v>#REF!</v>
      </c>
      <c r="J457" s="36" t="e">
        <f>SUMIFS(СВЦЭМ!#REF!,СВЦЭМ!$A$40:$A$783,$A457,СВЦЭМ!$B$39:$B$782,J$437)+'СЕТ СН'!$F$16</f>
        <v>#REF!</v>
      </c>
      <c r="K457" s="36" t="e">
        <f>SUMIFS(СВЦЭМ!#REF!,СВЦЭМ!$A$40:$A$783,$A457,СВЦЭМ!$B$39:$B$782,K$437)+'СЕТ СН'!$F$16</f>
        <v>#REF!</v>
      </c>
      <c r="L457" s="36" t="e">
        <f>SUMIFS(СВЦЭМ!#REF!,СВЦЭМ!$A$40:$A$783,$A457,СВЦЭМ!$B$39:$B$782,L$437)+'СЕТ СН'!$F$16</f>
        <v>#REF!</v>
      </c>
      <c r="M457" s="36" t="e">
        <f>SUMIFS(СВЦЭМ!#REF!,СВЦЭМ!$A$40:$A$783,$A457,СВЦЭМ!$B$39:$B$782,M$437)+'СЕТ СН'!$F$16</f>
        <v>#REF!</v>
      </c>
      <c r="N457" s="36" t="e">
        <f>SUMIFS(СВЦЭМ!#REF!,СВЦЭМ!$A$40:$A$783,$A457,СВЦЭМ!$B$39:$B$782,N$437)+'СЕТ СН'!$F$16</f>
        <v>#REF!</v>
      </c>
      <c r="O457" s="36" t="e">
        <f>SUMIFS(СВЦЭМ!#REF!,СВЦЭМ!$A$40:$A$783,$A457,СВЦЭМ!$B$39:$B$782,O$437)+'СЕТ СН'!$F$16</f>
        <v>#REF!</v>
      </c>
      <c r="P457" s="36" t="e">
        <f>SUMIFS(СВЦЭМ!#REF!,СВЦЭМ!$A$40:$A$783,$A457,СВЦЭМ!$B$39:$B$782,P$437)+'СЕТ СН'!$F$16</f>
        <v>#REF!</v>
      </c>
      <c r="Q457" s="36" t="e">
        <f>SUMIFS(СВЦЭМ!#REF!,СВЦЭМ!$A$40:$A$783,$A457,СВЦЭМ!$B$39:$B$782,Q$437)+'СЕТ СН'!$F$16</f>
        <v>#REF!</v>
      </c>
      <c r="R457" s="36" t="e">
        <f>SUMIFS(СВЦЭМ!#REF!,СВЦЭМ!$A$40:$A$783,$A457,СВЦЭМ!$B$39:$B$782,R$437)+'СЕТ СН'!$F$16</f>
        <v>#REF!</v>
      </c>
      <c r="S457" s="36" t="e">
        <f>SUMIFS(СВЦЭМ!#REF!,СВЦЭМ!$A$40:$A$783,$A457,СВЦЭМ!$B$39:$B$782,S$437)+'СЕТ СН'!$F$16</f>
        <v>#REF!</v>
      </c>
      <c r="T457" s="36" t="e">
        <f>SUMIFS(СВЦЭМ!#REF!,СВЦЭМ!$A$40:$A$783,$A457,СВЦЭМ!$B$39:$B$782,T$437)+'СЕТ СН'!$F$16</f>
        <v>#REF!</v>
      </c>
      <c r="U457" s="36" t="e">
        <f>SUMIFS(СВЦЭМ!#REF!,СВЦЭМ!$A$40:$A$783,$A457,СВЦЭМ!$B$39:$B$782,U$437)+'СЕТ СН'!$F$16</f>
        <v>#REF!</v>
      </c>
      <c r="V457" s="36" t="e">
        <f>SUMIFS(СВЦЭМ!#REF!,СВЦЭМ!$A$40:$A$783,$A457,СВЦЭМ!$B$39:$B$782,V$437)+'СЕТ СН'!$F$16</f>
        <v>#REF!</v>
      </c>
      <c r="W457" s="36" t="e">
        <f>SUMIFS(СВЦЭМ!#REF!,СВЦЭМ!$A$40:$A$783,$A457,СВЦЭМ!$B$39:$B$782,W$437)+'СЕТ СН'!$F$16</f>
        <v>#REF!</v>
      </c>
      <c r="X457" s="36" t="e">
        <f>SUMIFS(СВЦЭМ!#REF!,СВЦЭМ!$A$40:$A$783,$A457,СВЦЭМ!$B$39:$B$782,X$437)+'СЕТ СН'!$F$16</f>
        <v>#REF!</v>
      </c>
      <c r="Y457" s="36" t="e">
        <f>SUMIFS(СВЦЭМ!#REF!,СВЦЭМ!$A$40:$A$783,$A457,СВЦЭМ!$B$39:$B$782,Y$437)+'СЕТ СН'!$F$16</f>
        <v>#REF!</v>
      </c>
    </row>
    <row r="458" spans="1:25" ht="15.75" hidden="1" x14ac:dyDescent="0.2">
      <c r="A458" s="35">
        <f t="shared" si="12"/>
        <v>44307</v>
      </c>
      <c r="B458" s="36" t="e">
        <f>SUMIFS(СВЦЭМ!#REF!,СВЦЭМ!$A$40:$A$783,$A458,СВЦЭМ!$B$39:$B$782,B$437)+'СЕТ СН'!$F$16</f>
        <v>#REF!</v>
      </c>
      <c r="C458" s="36" t="e">
        <f>SUMIFS(СВЦЭМ!#REF!,СВЦЭМ!$A$40:$A$783,$A458,СВЦЭМ!$B$39:$B$782,C$437)+'СЕТ СН'!$F$16</f>
        <v>#REF!</v>
      </c>
      <c r="D458" s="36" t="e">
        <f>SUMIFS(СВЦЭМ!#REF!,СВЦЭМ!$A$40:$A$783,$A458,СВЦЭМ!$B$39:$B$782,D$437)+'СЕТ СН'!$F$16</f>
        <v>#REF!</v>
      </c>
      <c r="E458" s="36" t="e">
        <f>SUMIFS(СВЦЭМ!#REF!,СВЦЭМ!$A$40:$A$783,$A458,СВЦЭМ!$B$39:$B$782,E$437)+'СЕТ СН'!$F$16</f>
        <v>#REF!</v>
      </c>
      <c r="F458" s="36" t="e">
        <f>SUMIFS(СВЦЭМ!#REF!,СВЦЭМ!$A$40:$A$783,$A458,СВЦЭМ!$B$39:$B$782,F$437)+'СЕТ СН'!$F$16</f>
        <v>#REF!</v>
      </c>
      <c r="G458" s="36" t="e">
        <f>SUMIFS(СВЦЭМ!#REF!,СВЦЭМ!$A$40:$A$783,$A458,СВЦЭМ!$B$39:$B$782,G$437)+'СЕТ СН'!$F$16</f>
        <v>#REF!</v>
      </c>
      <c r="H458" s="36" t="e">
        <f>SUMIFS(СВЦЭМ!#REF!,СВЦЭМ!$A$40:$A$783,$A458,СВЦЭМ!$B$39:$B$782,H$437)+'СЕТ СН'!$F$16</f>
        <v>#REF!</v>
      </c>
      <c r="I458" s="36" t="e">
        <f>SUMIFS(СВЦЭМ!#REF!,СВЦЭМ!$A$40:$A$783,$A458,СВЦЭМ!$B$39:$B$782,I$437)+'СЕТ СН'!$F$16</f>
        <v>#REF!</v>
      </c>
      <c r="J458" s="36" t="e">
        <f>SUMIFS(СВЦЭМ!#REF!,СВЦЭМ!$A$40:$A$783,$A458,СВЦЭМ!$B$39:$B$782,J$437)+'СЕТ СН'!$F$16</f>
        <v>#REF!</v>
      </c>
      <c r="K458" s="36" t="e">
        <f>SUMIFS(СВЦЭМ!#REF!,СВЦЭМ!$A$40:$A$783,$A458,СВЦЭМ!$B$39:$B$782,K$437)+'СЕТ СН'!$F$16</f>
        <v>#REF!</v>
      </c>
      <c r="L458" s="36" t="e">
        <f>SUMIFS(СВЦЭМ!#REF!,СВЦЭМ!$A$40:$A$783,$A458,СВЦЭМ!$B$39:$B$782,L$437)+'СЕТ СН'!$F$16</f>
        <v>#REF!</v>
      </c>
      <c r="M458" s="36" t="e">
        <f>SUMIFS(СВЦЭМ!#REF!,СВЦЭМ!$A$40:$A$783,$A458,СВЦЭМ!$B$39:$B$782,M$437)+'СЕТ СН'!$F$16</f>
        <v>#REF!</v>
      </c>
      <c r="N458" s="36" t="e">
        <f>SUMIFS(СВЦЭМ!#REF!,СВЦЭМ!$A$40:$A$783,$A458,СВЦЭМ!$B$39:$B$782,N$437)+'СЕТ СН'!$F$16</f>
        <v>#REF!</v>
      </c>
      <c r="O458" s="36" t="e">
        <f>SUMIFS(СВЦЭМ!#REF!,СВЦЭМ!$A$40:$A$783,$A458,СВЦЭМ!$B$39:$B$782,O$437)+'СЕТ СН'!$F$16</f>
        <v>#REF!</v>
      </c>
      <c r="P458" s="36" t="e">
        <f>SUMIFS(СВЦЭМ!#REF!,СВЦЭМ!$A$40:$A$783,$A458,СВЦЭМ!$B$39:$B$782,P$437)+'СЕТ СН'!$F$16</f>
        <v>#REF!</v>
      </c>
      <c r="Q458" s="36" t="e">
        <f>SUMIFS(СВЦЭМ!#REF!,СВЦЭМ!$A$40:$A$783,$A458,СВЦЭМ!$B$39:$B$782,Q$437)+'СЕТ СН'!$F$16</f>
        <v>#REF!</v>
      </c>
      <c r="R458" s="36" t="e">
        <f>SUMIFS(СВЦЭМ!#REF!,СВЦЭМ!$A$40:$A$783,$A458,СВЦЭМ!$B$39:$B$782,R$437)+'СЕТ СН'!$F$16</f>
        <v>#REF!</v>
      </c>
      <c r="S458" s="36" t="e">
        <f>SUMIFS(СВЦЭМ!#REF!,СВЦЭМ!$A$40:$A$783,$A458,СВЦЭМ!$B$39:$B$782,S$437)+'СЕТ СН'!$F$16</f>
        <v>#REF!</v>
      </c>
      <c r="T458" s="36" t="e">
        <f>SUMIFS(СВЦЭМ!#REF!,СВЦЭМ!$A$40:$A$783,$A458,СВЦЭМ!$B$39:$B$782,T$437)+'СЕТ СН'!$F$16</f>
        <v>#REF!</v>
      </c>
      <c r="U458" s="36" t="e">
        <f>SUMIFS(СВЦЭМ!#REF!,СВЦЭМ!$A$40:$A$783,$A458,СВЦЭМ!$B$39:$B$782,U$437)+'СЕТ СН'!$F$16</f>
        <v>#REF!</v>
      </c>
      <c r="V458" s="36" t="e">
        <f>SUMIFS(СВЦЭМ!#REF!,СВЦЭМ!$A$40:$A$783,$A458,СВЦЭМ!$B$39:$B$782,V$437)+'СЕТ СН'!$F$16</f>
        <v>#REF!</v>
      </c>
      <c r="W458" s="36" t="e">
        <f>SUMIFS(СВЦЭМ!#REF!,СВЦЭМ!$A$40:$A$783,$A458,СВЦЭМ!$B$39:$B$782,W$437)+'СЕТ СН'!$F$16</f>
        <v>#REF!</v>
      </c>
      <c r="X458" s="36" t="e">
        <f>SUMIFS(СВЦЭМ!#REF!,СВЦЭМ!$A$40:$A$783,$A458,СВЦЭМ!$B$39:$B$782,X$437)+'СЕТ СН'!$F$16</f>
        <v>#REF!</v>
      </c>
      <c r="Y458" s="36" t="e">
        <f>SUMIFS(СВЦЭМ!#REF!,СВЦЭМ!$A$40:$A$783,$A458,СВЦЭМ!$B$39:$B$782,Y$437)+'СЕТ СН'!$F$16</f>
        <v>#REF!</v>
      </c>
    </row>
    <row r="459" spans="1:25" ht="15.75" hidden="1" x14ac:dyDescent="0.2">
      <c r="A459" s="35">
        <f t="shared" si="12"/>
        <v>44308</v>
      </c>
      <c r="B459" s="36" t="e">
        <f>SUMIFS(СВЦЭМ!#REF!,СВЦЭМ!$A$40:$A$783,$A459,СВЦЭМ!$B$39:$B$782,B$437)+'СЕТ СН'!$F$16</f>
        <v>#REF!</v>
      </c>
      <c r="C459" s="36" t="e">
        <f>SUMIFS(СВЦЭМ!#REF!,СВЦЭМ!$A$40:$A$783,$A459,СВЦЭМ!$B$39:$B$782,C$437)+'СЕТ СН'!$F$16</f>
        <v>#REF!</v>
      </c>
      <c r="D459" s="36" t="e">
        <f>SUMIFS(СВЦЭМ!#REF!,СВЦЭМ!$A$40:$A$783,$A459,СВЦЭМ!$B$39:$B$782,D$437)+'СЕТ СН'!$F$16</f>
        <v>#REF!</v>
      </c>
      <c r="E459" s="36" t="e">
        <f>SUMIFS(СВЦЭМ!#REF!,СВЦЭМ!$A$40:$A$783,$A459,СВЦЭМ!$B$39:$B$782,E$437)+'СЕТ СН'!$F$16</f>
        <v>#REF!</v>
      </c>
      <c r="F459" s="36" t="e">
        <f>SUMIFS(СВЦЭМ!#REF!,СВЦЭМ!$A$40:$A$783,$A459,СВЦЭМ!$B$39:$B$782,F$437)+'СЕТ СН'!$F$16</f>
        <v>#REF!</v>
      </c>
      <c r="G459" s="36" t="e">
        <f>SUMIFS(СВЦЭМ!#REF!,СВЦЭМ!$A$40:$A$783,$A459,СВЦЭМ!$B$39:$B$782,G$437)+'СЕТ СН'!$F$16</f>
        <v>#REF!</v>
      </c>
      <c r="H459" s="36" t="e">
        <f>SUMIFS(СВЦЭМ!#REF!,СВЦЭМ!$A$40:$A$783,$A459,СВЦЭМ!$B$39:$B$782,H$437)+'СЕТ СН'!$F$16</f>
        <v>#REF!</v>
      </c>
      <c r="I459" s="36" t="e">
        <f>SUMIFS(СВЦЭМ!#REF!,СВЦЭМ!$A$40:$A$783,$A459,СВЦЭМ!$B$39:$B$782,I$437)+'СЕТ СН'!$F$16</f>
        <v>#REF!</v>
      </c>
      <c r="J459" s="36" t="e">
        <f>SUMIFS(СВЦЭМ!#REF!,СВЦЭМ!$A$40:$A$783,$A459,СВЦЭМ!$B$39:$B$782,J$437)+'СЕТ СН'!$F$16</f>
        <v>#REF!</v>
      </c>
      <c r="K459" s="36" t="e">
        <f>SUMIFS(СВЦЭМ!#REF!,СВЦЭМ!$A$40:$A$783,$A459,СВЦЭМ!$B$39:$B$782,K$437)+'СЕТ СН'!$F$16</f>
        <v>#REF!</v>
      </c>
      <c r="L459" s="36" t="e">
        <f>SUMIFS(СВЦЭМ!#REF!,СВЦЭМ!$A$40:$A$783,$A459,СВЦЭМ!$B$39:$B$782,L$437)+'СЕТ СН'!$F$16</f>
        <v>#REF!</v>
      </c>
      <c r="M459" s="36" t="e">
        <f>SUMIFS(СВЦЭМ!#REF!,СВЦЭМ!$A$40:$A$783,$A459,СВЦЭМ!$B$39:$B$782,M$437)+'СЕТ СН'!$F$16</f>
        <v>#REF!</v>
      </c>
      <c r="N459" s="36" t="e">
        <f>SUMIFS(СВЦЭМ!#REF!,СВЦЭМ!$A$40:$A$783,$A459,СВЦЭМ!$B$39:$B$782,N$437)+'СЕТ СН'!$F$16</f>
        <v>#REF!</v>
      </c>
      <c r="O459" s="36" t="e">
        <f>SUMIFS(СВЦЭМ!#REF!,СВЦЭМ!$A$40:$A$783,$A459,СВЦЭМ!$B$39:$B$782,O$437)+'СЕТ СН'!$F$16</f>
        <v>#REF!</v>
      </c>
      <c r="P459" s="36" t="e">
        <f>SUMIFS(СВЦЭМ!#REF!,СВЦЭМ!$A$40:$A$783,$A459,СВЦЭМ!$B$39:$B$782,P$437)+'СЕТ СН'!$F$16</f>
        <v>#REF!</v>
      </c>
      <c r="Q459" s="36" t="e">
        <f>SUMIFS(СВЦЭМ!#REF!,СВЦЭМ!$A$40:$A$783,$A459,СВЦЭМ!$B$39:$B$782,Q$437)+'СЕТ СН'!$F$16</f>
        <v>#REF!</v>
      </c>
      <c r="R459" s="36" t="e">
        <f>SUMIFS(СВЦЭМ!#REF!,СВЦЭМ!$A$40:$A$783,$A459,СВЦЭМ!$B$39:$B$782,R$437)+'СЕТ СН'!$F$16</f>
        <v>#REF!</v>
      </c>
      <c r="S459" s="36" t="e">
        <f>SUMIFS(СВЦЭМ!#REF!,СВЦЭМ!$A$40:$A$783,$A459,СВЦЭМ!$B$39:$B$782,S$437)+'СЕТ СН'!$F$16</f>
        <v>#REF!</v>
      </c>
      <c r="T459" s="36" t="e">
        <f>SUMIFS(СВЦЭМ!#REF!,СВЦЭМ!$A$40:$A$783,$A459,СВЦЭМ!$B$39:$B$782,T$437)+'СЕТ СН'!$F$16</f>
        <v>#REF!</v>
      </c>
      <c r="U459" s="36" t="e">
        <f>SUMIFS(СВЦЭМ!#REF!,СВЦЭМ!$A$40:$A$783,$A459,СВЦЭМ!$B$39:$B$782,U$437)+'СЕТ СН'!$F$16</f>
        <v>#REF!</v>
      </c>
      <c r="V459" s="36" t="e">
        <f>SUMIFS(СВЦЭМ!#REF!,СВЦЭМ!$A$40:$A$783,$A459,СВЦЭМ!$B$39:$B$782,V$437)+'СЕТ СН'!$F$16</f>
        <v>#REF!</v>
      </c>
      <c r="W459" s="36" t="e">
        <f>SUMIFS(СВЦЭМ!#REF!,СВЦЭМ!$A$40:$A$783,$A459,СВЦЭМ!$B$39:$B$782,W$437)+'СЕТ СН'!$F$16</f>
        <v>#REF!</v>
      </c>
      <c r="X459" s="36" t="e">
        <f>SUMIFS(СВЦЭМ!#REF!,СВЦЭМ!$A$40:$A$783,$A459,СВЦЭМ!$B$39:$B$782,X$437)+'СЕТ СН'!$F$16</f>
        <v>#REF!</v>
      </c>
      <c r="Y459" s="36" t="e">
        <f>SUMIFS(СВЦЭМ!#REF!,СВЦЭМ!$A$40:$A$783,$A459,СВЦЭМ!$B$39:$B$782,Y$437)+'СЕТ СН'!$F$16</f>
        <v>#REF!</v>
      </c>
    </row>
    <row r="460" spans="1:25" ht="15.75" hidden="1" x14ac:dyDescent="0.2">
      <c r="A460" s="35">
        <f t="shared" si="12"/>
        <v>44309</v>
      </c>
      <c r="B460" s="36" t="e">
        <f>SUMIFS(СВЦЭМ!#REF!,СВЦЭМ!$A$40:$A$783,$A460,СВЦЭМ!$B$39:$B$782,B$437)+'СЕТ СН'!$F$16</f>
        <v>#REF!</v>
      </c>
      <c r="C460" s="36" t="e">
        <f>SUMIFS(СВЦЭМ!#REF!,СВЦЭМ!$A$40:$A$783,$A460,СВЦЭМ!$B$39:$B$782,C$437)+'СЕТ СН'!$F$16</f>
        <v>#REF!</v>
      </c>
      <c r="D460" s="36" t="e">
        <f>SUMIFS(СВЦЭМ!#REF!,СВЦЭМ!$A$40:$A$783,$A460,СВЦЭМ!$B$39:$B$782,D$437)+'СЕТ СН'!$F$16</f>
        <v>#REF!</v>
      </c>
      <c r="E460" s="36" t="e">
        <f>SUMIFS(СВЦЭМ!#REF!,СВЦЭМ!$A$40:$A$783,$A460,СВЦЭМ!$B$39:$B$782,E$437)+'СЕТ СН'!$F$16</f>
        <v>#REF!</v>
      </c>
      <c r="F460" s="36" t="e">
        <f>SUMIFS(СВЦЭМ!#REF!,СВЦЭМ!$A$40:$A$783,$A460,СВЦЭМ!$B$39:$B$782,F$437)+'СЕТ СН'!$F$16</f>
        <v>#REF!</v>
      </c>
      <c r="G460" s="36" t="e">
        <f>SUMIFS(СВЦЭМ!#REF!,СВЦЭМ!$A$40:$A$783,$A460,СВЦЭМ!$B$39:$B$782,G$437)+'СЕТ СН'!$F$16</f>
        <v>#REF!</v>
      </c>
      <c r="H460" s="36" t="e">
        <f>SUMIFS(СВЦЭМ!#REF!,СВЦЭМ!$A$40:$A$783,$A460,СВЦЭМ!$B$39:$B$782,H$437)+'СЕТ СН'!$F$16</f>
        <v>#REF!</v>
      </c>
      <c r="I460" s="36" t="e">
        <f>SUMIFS(СВЦЭМ!#REF!,СВЦЭМ!$A$40:$A$783,$A460,СВЦЭМ!$B$39:$B$782,I$437)+'СЕТ СН'!$F$16</f>
        <v>#REF!</v>
      </c>
      <c r="J460" s="36" t="e">
        <f>SUMIFS(СВЦЭМ!#REF!,СВЦЭМ!$A$40:$A$783,$A460,СВЦЭМ!$B$39:$B$782,J$437)+'СЕТ СН'!$F$16</f>
        <v>#REF!</v>
      </c>
      <c r="K460" s="36" t="e">
        <f>SUMIFS(СВЦЭМ!#REF!,СВЦЭМ!$A$40:$A$783,$A460,СВЦЭМ!$B$39:$B$782,K$437)+'СЕТ СН'!$F$16</f>
        <v>#REF!</v>
      </c>
      <c r="L460" s="36" t="e">
        <f>SUMIFS(СВЦЭМ!#REF!,СВЦЭМ!$A$40:$A$783,$A460,СВЦЭМ!$B$39:$B$782,L$437)+'СЕТ СН'!$F$16</f>
        <v>#REF!</v>
      </c>
      <c r="M460" s="36" t="e">
        <f>SUMIFS(СВЦЭМ!#REF!,СВЦЭМ!$A$40:$A$783,$A460,СВЦЭМ!$B$39:$B$782,M$437)+'СЕТ СН'!$F$16</f>
        <v>#REF!</v>
      </c>
      <c r="N460" s="36" t="e">
        <f>SUMIFS(СВЦЭМ!#REF!,СВЦЭМ!$A$40:$A$783,$A460,СВЦЭМ!$B$39:$B$782,N$437)+'СЕТ СН'!$F$16</f>
        <v>#REF!</v>
      </c>
      <c r="O460" s="36" t="e">
        <f>SUMIFS(СВЦЭМ!#REF!,СВЦЭМ!$A$40:$A$783,$A460,СВЦЭМ!$B$39:$B$782,O$437)+'СЕТ СН'!$F$16</f>
        <v>#REF!</v>
      </c>
      <c r="P460" s="36" t="e">
        <f>SUMIFS(СВЦЭМ!#REF!,СВЦЭМ!$A$40:$A$783,$A460,СВЦЭМ!$B$39:$B$782,P$437)+'СЕТ СН'!$F$16</f>
        <v>#REF!</v>
      </c>
      <c r="Q460" s="36" t="e">
        <f>SUMIFS(СВЦЭМ!#REF!,СВЦЭМ!$A$40:$A$783,$A460,СВЦЭМ!$B$39:$B$782,Q$437)+'СЕТ СН'!$F$16</f>
        <v>#REF!</v>
      </c>
      <c r="R460" s="36" t="e">
        <f>SUMIFS(СВЦЭМ!#REF!,СВЦЭМ!$A$40:$A$783,$A460,СВЦЭМ!$B$39:$B$782,R$437)+'СЕТ СН'!$F$16</f>
        <v>#REF!</v>
      </c>
      <c r="S460" s="36" t="e">
        <f>SUMIFS(СВЦЭМ!#REF!,СВЦЭМ!$A$40:$A$783,$A460,СВЦЭМ!$B$39:$B$782,S$437)+'СЕТ СН'!$F$16</f>
        <v>#REF!</v>
      </c>
      <c r="T460" s="36" t="e">
        <f>SUMIFS(СВЦЭМ!#REF!,СВЦЭМ!$A$40:$A$783,$A460,СВЦЭМ!$B$39:$B$782,T$437)+'СЕТ СН'!$F$16</f>
        <v>#REF!</v>
      </c>
      <c r="U460" s="36" t="e">
        <f>SUMIFS(СВЦЭМ!#REF!,СВЦЭМ!$A$40:$A$783,$A460,СВЦЭМ!$B$39:$B$782,U$437)+'СЕТ СН'!$F$16</f>
        <v>#REF!</v>
      </c>
      <c r="V460" s="36" t="e">
        <f>SUMIFS(СВЦЭМ!#REF!,СВЦЭМ!$A$40:$A$783,$A460,СВЦЭМ!$B$39:$B$782,V$437)+'СЕТ СН'!$F$16</f>
        <v>#REF!</v>
      </c>
      <c r="W460" s="36" t="e">
        <f>SUMIFS(СВЦЭМ!#REF!,СВЦЭМ!$A$40:$A$783,$A460,СВЦЭМ!$B$39:$B$782,W$437)+'СЕТ СН'!$F$16</f>
        <v>#REF!</v>
      </c>
      <c r="X460" s="36" t="e">
        <f>SUMIFS(СВЦЭМ!#REF!,СВЦЭМ!$A$40:$A$783,$A460,СВЦЭМ!$B$39:$B$782,X$437)+'СЕТ СН'!$F$16</f>
        <v>#REF!</v>
      </c>
      <c r="Y460" s="36" t="e">
        <f>SUMIFS(СВЦЭМ!#REF!,СВЦЭМ!$A$40:$A$783,$A460,СВЦЭМ!$B$39:$B$782,Y$437)+'СЕТ СН'!$F$16</f>
        <v>#REF!</v>
      </c>
    </row>
    <row r="461" spans="1:25" ht="15.75" hidden="1" x14ac:dyDescent="0.2">
      <c r="A461" s="35">
        <f t="shared" si="12"/>
        <v>44310</v>
      </c>
      <c r="B461" s="36" t="e">
        <f>SUMIFS(СВЦЭМ!#REF!,СВЦЭМ!$A$40:$A$783,$A461,СВЦЭМ!$B$39:$B$782,B$437)+'СЕТ СН'!$F$16</f>
        <v>#REF!</v>
      </c>
      <c r="C461" s="36" t="e">
        <f>SUMIFS(СВЦЭМ!#REF!,СВЦЭМ!$A$40:$A$783,$A461,СВЦЭМ!$B$39:$B$782,C$437)+'СЕТ СН'!$F$16</f>
        <v>#REF!</v>
      </c>
      <c r="D461" s="36" t="e">
        <f>SUMIFS(СВЦЭМ!#REF!,СВЦЭМ!$A$40:$A$783,$A461,СВЦЭМ!$B$39:$B$782,D$437)+'СЕТ СН'!$F$16</f>
        <v>#REF!</v>
      </c>
      <c r="E461" s="36" t="e">
        <f>SUMIFS(СВЦЭМ!#REF!,СВЦЭМ!$A$40:$A$783,$A461,СВЦЭМ!$B$39:$B$782,E$437)+'СЕТ СН'!$F$16</f>
        <v>#REF!</v>
      </c>
      <c r="F461" s="36" t="e">
        <f>SUMIFS(СВЦЭМ!#REF!,СВЦЭМ!$A$40:$A$783,$A461,СВЦЭМ!$B$39:$B$782,F$437)+'СЕТ СН'!$F$16</f>
        <v>#REF!</v>
      </c>
      <c r="G461" s="36" t="e">
        <f>SUMIFS(СВЦЭМ!#REF!,СВЦЭМ!$A$40:$A$783,$A461,СВЦЭМ!$B$39:$B$782,G$437)+'СЕТ СН'!$F$16</f>
        <v>#REF!</v>
      </c>
      <c r="H461" s="36" t="e">
        <f>SUMIFS(СВЦЭМ!#REF!,СВЦЭМ!$A$40:$A$783,$A461,СВЦЭМ!$B$39:$B$782,H$437)+'СЕТ СН'!$F$16</f>
        <v>#REF!</v>
      </c>
      <c r="I461" s="36" t="e">
        <f>SUMIFS(СВЦЭМ!#REF!,СВЦЭМ!$A$40:$A$783,$A461,СВЦЭМ!$B$39:$B$782,I$437)+'СЕТ СН'!$F$16</f>
        <v>#REF!</v>
      </c>
      <c r="J461" s="36" t="e">
        <f>SUMIFS(СВЦЭМ!#REF!,СВЦЭМ!$A$40:$A$783,$A461,СВЦЭМ!$B$39:$B$782,J$437)+'СЕТ СН'!$F$16</f>
        <v>#REF!</v>
      </c>
      <c r="K461" s="36" t="e">
        <f>SUMIFS(СВЦЭМ!#REF!,СВЦЭМ!$A$40:$A$783,$A461,СВЦЭМ!$B$39:$B$782,K$437)+'СЕТ СН'!$F$16</f>
        <v>#REF!</v>
      </c>
      <c r="L461" s="36" t="e">
        <f>SUMIFS(СВЦЭМ!#REF!,СВЦЭМ!$A$40:$A$783,$A461,СВЦЭМ!$B$39:$B$782,L$437)+'СЕТ СН'!$F$16</f>
        <v>#REF!</v>
      </c>
      <c r="M461" s="36" t="e">
        <f>SUMIFS(СВЦЭМ!#REF!,СВЦЭМ!$A$40:$A$783,$A461,СВЦЭМ!$B$39:$B$782,M$437)+'СЕТ СН'!$F$16</f>
        <v>#REF!</v>
      </c>
      <c r="N461" s="36" t="e">
        <f>SUMIFS(СВЦЭМ!#REF!,СВЦЭМ!$A$40:$A$783,$A461,СВЦЭМ!$B$39:$B$782,N$437)+'СЕТ СН'!$F$16</f>
        <v>#REF!</v>
      </c>
      <c r="O461" s="36" t="e">
        <f>SUMIFS(СВЦЭМ!#REF!,СВЦЭМ!$A$40:$A$783,$A461,СВЦЭМ!$B$39:$B$782,O$437)+'СЕТ СН'!$F$16</f>
        <v>#REF!</v>
      </c>
      <c r="P461" s="36" t="e">
        <f>SUMIFS(СВЦЭМ!#REF!,СВЦЭМ!$A$40:$A$783,$A461,СВЦЭМ!$B$39:$B$782,P$437)+'СЕТ СН'!$F$16</f>
        <v>#REF!</v>
      </c>
      <c r="Q461" s="36" t="e">
        <f>SUMIFS(СВЦЭМ!#REF!,СВЦЭМ!$A$40:$A$783,$A461,СВЦЭМ!$B$39:$B$782,Q$437)+'СЕТ СН'!$F$16</f>
        <v>#REF!</v>
      </c>
      <c r="R461" s="36" t="e">
        <f>SUMIFS(СВЦЭМ!#REF!,СВЦЭМ!$A$40:$A$783,$A461,СВЦЭМ!$B$39:$B$782,R$437)+'СЕТ СН'!$F$16</f>
        <v>#REF!</v>
      </c>
      <c r="S461" s="36" t="e">
        <f>SUMIFS(СВЦЭМ!#REF!,СВЦЭМ!$A$40:$A$783,$A461,СВЦЭМ!$B$39:$B$782,S$437)+'СЕТ СН'!$F$16</f>
        <v>#REF!</v>
      </c>
      <c r="T461" s="36" t="e">
        <f>SUMIFS(СВЦЭМ!#REF!,СВЦЭМ!$A$40:$A$783,$A461,СВЦЭМ!$B$39:$B$782,T$437)+'СЕТ СН'!$F$16</f>
        <v>#REF!</v>
      </c>
      <c r="U461" s="36" t="e">
        <f>SUMIFS(СВЦЭМ!#REF!,СВЦЭМ!$A$40:$A$783,$A461,СВЦЭМ!$B$39:$B$782,U$437)+'СЕТ СН'!$F$16</f>
        <v>#REF!</v>
      </c>
      <c r="V461" s="36" t="e">
        <f>SUMIFS(СВЦЭМ!#REF!,СВЦЭМ!$A$40:$A$783,$A461,СВЦЭМ!$B$39:$B$782,V$437)+'СЕТ СН'!$F$16</f>
        <v>#REF!</v>
      </c>
      <c r="W461" s="36" t="e">
        <f>SUMIFS(СВЦЭМ!#REF!,СВЦЭМ!$A$40:$A$783,$A461,СВЦЭМ!$B$39:$B$782,W$437)+'СЕТ СН'!$F$16</f>
        <v>#REF!</v>
      </c>
      <c r="X461" s="36" t="e">
        <f>SUMIFS(СВЦЭМ!#REF!,СВЦЭМ!$A$40:$A$783,$A461,СВЦЭМ!$B$39:$B$782,X$437)+'СЕТ СН'!$F$16</f>
        <v>#REF!</v>
      </c>
      <c r="Y461" s="36" t="e">
        <f>SUMIFS(СВЦЭМ!#REF!,СВЦЭМ!$A$40:$A$783,$A461,СВЦЭМ!$B$39:$B$782,Y$437)+'СЕТ СН'!$F$16</f>
        <v>#REF!</v>
      </c>
    </row>
    <row r="462" spans="1:25" ht="15.75" hidden="1" x14ac:dyDescent="0.2">
      <c r="A462" s="35">
        <f t="shared" si="12"/>
        <v>44311</v>
      </c>
      <c r="B462" s="36" t="e">
        <f>SUMIFS(СВЦЭМ!#REF!,СВЦЭМ!$A$40:$A$783,$A462,СВЦЭМ!$B$39:$B$782,B$437)+'СЕТ СН'!$F$16</f>
        <v>#REF!</v>
      </c>
      <c r="C462" s="36" t="e">
        <f>SUMIFS(СВЦЭМ!#REF!,СВЦЭМ!$A$40:$A$783,$A462,СВЦЭМ!$B$39:$B$782,C$437)+'СЕТ СН'!$F$16</f>
        <v>#REF!</v>
      </c>
      <c r="D462" s="36" t="e">
        <f>SUMIFS(СВЦЭМ!#REF!,СВЦЭМ!$A$40:$A$783,$A462,СВЦЭМ!$B$39:$B$782,D$437)+'СЕТ СН'!$F$16</f>
        <v>#REF!</v>
      </c>
      <c r="E462" s="36" t="e">
        <f>SUMIFS(СВЦЭМ!#REF!,СВЦЭМ!$A$40:$A$783,$A462,СВЦЭМ!$B$39:$B$782,E$437)+'СЕТ СН'!$F$16</f>
        <v>#REF!</v>
      </c>
      <c r="F462" s="36" t="e">
        <f>SUMIFS(СВЦЭМ!#REF!,СВЦЭМ!$A$40:$A$783,$A462,СВЦЭМ!$B$39:$B$782,F$437)+'СЕТ СН'!$F$16</f>
        <v>#REF!</v>
      </c>
      <c r="G462" s="36" t="e">
        <f>SUMIFS(СВЦЭМ!#REF!,СВЦЭМ!$A$40:$A$783,$A462,СВЦЭМ!$B$39:$B$782,G$437)+'СЕТ СН'!$F$16</f>
        <v>#REF!</v>
      </c>
      <c r="H462" s="36" t="e">
        <f>SUMIFS(СВЦЭМ!#REF!,СВЦЭМ!$A$40:$A$783,$A462,СВЦЭМ!$B$39:$B$782,H$437)+'СЕТ СН'!$F$16</f>
        <v>#REF!</v>
      </c>
      <c r="I462" s="36" t="e">
        <f>SUMIFS(СВЦЭМ!#REF!,СВЦЭМ!$A$40:$A$783,$A462,СВЦЭМ!$B$39:$B$782,I$437)+'СЕТ СН'!$F$16</f>
        <v>#REF!</v>
      </c>
      <c r="J462" s="36" t="e">
        <f>SUMIFS(СВЦЭМ!#REF!,СВЦЭМ!$A$40:$A$783,$A462,СВЦЭМ!$B$39:$B$782,J$437)+'СЕТ СН'!$F$16</f>
        <v>#REF!</v>
      </c>
      <c r="K462" s="36" t="e">
        <f>SUMIFS(СВЦЭМ!#REF!,СВЦЭМ!$A$40:$A$783,$A462,СВЦЭМ!$B$39:$B$782,K$437)+'СЕТ СН'!$F$16</f>
        <v>#REF!</v>
      </c>
      <c r="L462" s="36" t="e">
        <f>SUMIFS(СВЦЭМ!#REF!,СВЦЭМ!$A$40:$A$783,$A462,СВЦЭМ!$B$39:$B$782,L$437)+'СЕТ СН'!$F$16</f>
        <v>#REF!</v>
      </c>
      <c r="M462" s="36" t="e">
        <f>SUMIFS(СВЦЭМ!#REF!,СВЦЭМ!$A$40:$A$783,$A462,СВЦЭМ!$B$39:$B$782,M$437)+'СЕТ СН'!$F$16</f>
        <v>#REF!</v>
      </c>
      <c r="N462" s="36" t="e">
        <f>SUMIFS(СВЦЭМ!#REF!,СВЦЭМ!$A$40:$A$783,$A462,СВЦЭМ!$B$39:$B$782,N$437)+'СЕТ СН'!$F$16</f>
        <v>#REF!</v>
      </c>
      <c r="O462" s="36" t="e">
        <f>SUMIFS(СВЦЭМ!#REF!,СВЦЭМ!$A$40:$A$783,$A462,СВЦЭМ!$B$39:$B$782,O$437)+'СЕТ СН'!$F$16</f>
        <v>#REF!</v>
      </c>
      <c r="P462" s="36" t="e">
        <f>SUMIFS(СВЦЭМ!#REF!,СВЦЭМ!$A$40:$A$783,$A462,СВЦЭМ!$B$39:$B$782,P$437)+'СЕТ СН'!$F$16</f>
        <v>#REF!</v>
      </c>
      <c r="Q462" s="36" t="e">
        <f>SUMIFS(СВЦЭМ!#REF!,СВЦЭМ!$A$40:$A$783,$A462,СВЦЭМ!$B$39:$B$782,Q$437)+'СЕТ СН'!$F$16</f>
        <v>#REF!</v>
      </c>
      <c r="R462" s="36" t="e">
        <f>SUMIFS(СВЦЭМ!#REF!,СВЦЭМ!$A$40:$A$783,$A462,СВЦЭМ!$B$39:$B$782,R$437)+'СЕТ СН'!$F$16</f>
        <v>#REF!</v>
      </c>
      <c r="S462" s="36" t="e">
        <f>SUMIFS(СВЦЭМ!#REF!,СВЦЭМ!$A$40:$A$783,$A462,СВЦЭМ!$B$39:$B$782,S$437)+'СЕТ СН'!$F$16</f>
        <v>#REF!</v>
      </c>
      <c r="T462" s="36" t="e">
        <f>SUMIFS(СВЦЭМ!#REF!,СВЦЭМ!$A$40:$A$783,$A462,СВЦЭМ!$B$39:$B$782,T$437)+'СЕТ СН'!$F$16</f>
        <v>#REF!</v>
      </c>
      <c r="U462" s="36" t="e">
        <f>SUMIFS(СВЦЭМ!#REF!,СВЦЭМ!$A$40:$A$783,$A462,СВЦЭМ!$B$39:$B$782,U$437)+'СЕТ СН'!$F$16</f>
        <v>#REF!</v>
      </c>
      <c r="V462" s="36" t="e">
        <f>SUMIFS(СВЦЭМ!#REF!,СВЦЭМ!$A$40:$A$783,$A462,СВЦЭМ!$B$39:$B$782,V$437)+'СЕТ СН'!$F$16</f>
        <v>#REF!</v>
      </c>
      <c r="W462" s="36" t="e">
        <f>SUMIFS(СВЦЭМ!#REF!,СВЦЭМ!$A$40:$A$783,$A462,СВЦЭМ!$B$39:$B$782,W$437)+'СЕТ СН'!$F$16</f>
        <v>#REF!</v>
      </c>
      <c r="X462" s="36" t="e">
        <f>SUMIFS(СВЦЭМ!#REF!,СВЦЭМ!$A$40:$A$783,$A462,СВЦЭМ!$B$39:$B$782,X$437)+'СЕТ СН'!$F$16</f>
        <v>#REF!</v>
      </c>
      <c r="Y462" s="36" t="e">
        <f>SUMIFS(СВЦЭМ!#REF!,СВЦЭМ!$A$40:$A$783,$A462,СВЦЭМ!$B$39:$B$782,Y$437)+'СЕТ СН'!$F$16</f>
        <v>#REF!</v>
      </c>
    </row>
    <row r="463" spans="1:25" ht="15.75" hidden="1" x14ac:dyDescent="0.2">
      <c r="A463" s="35">
        <f t="shared" si="12"/>
        <v>44312</v>
      </c>
      <c r="B463" s="36" t="e">
        <f>SUMIFS(СВЦЭМ!#REF!,СВЦЭМ!$A$40:$A$783,$A463,СВЦЭМ!$B$39:$B$782,B$437)+'СЕТ СН'!$F$16</f>
        <v>#REF!</v>
      </c>
      <c r="C463" s="36" t="e">
        <f>SUMIFS(СВЦЭМ!#REF!,СВЦЭМ!$A$40:$A$783,$A463,СВЦЭМ!$B$39:$B$782,C$437)+'СЕТ СН'!$F$16</f>
        <v>#REF!</v>
      </c>
      <c r="D463" s="36" t="e">
        <f>SUMIFS(СВЦЭМ!#REF!,СВЦЭМ!$A$40:$A$783,$A463,СВЦЭМ!$B$39:$B$782,D$437)+'СЕТ СН'!$F$16</f>
        <v>#REF!</v>
      </c>
      <c r="E463" s="36" t="e">
        <f>SUMIFS(СВЦЭМ!#REF!,СВЦЭМ!$A$40:$A$783,$A463,СВЦЭМ!$B$39:$B$782,E$437)+'СЕТ СН'!$F$16</f>
        <v>#REF!</v>
      </c>
      <c r="F463" s="36" t="e">
        <f>SUMIFS(СВЦЭМ!#REF!,СВЦЭМ!$A$40:$A$783,$A463,СВЦЭМ!$B$39:$B$782,F$437)+'СЕТ СН'!$F$16</f>
        <v>#REF!</v>
      </c>
      <c r="G463" s="36" t="e">
        <f>SUMIFS(СВЦЭМ!#REF!,СВЦЭМ!$A$40:$A$783,$A463,СВЦЭМ!$B$39:$B$782,G$437)+'СЕТ СН'!$F$16</f>
        <v>#REF!</v>
      </c>
      <c r="H463" s="36" t="e">
        <f>SUMIFS(СВЦЭМ!#REF!,СВЦЭМ!$A$40:$A$783,$A463,СВЦЭМ!$B$39:$B$782,H$437)+'СЕТ СН'!$F$16</f>
        <v>#REF!</v>
      </c>
      <c r="I463" s="36" t="e">
        <f>SUMIFS(СВЦЭМ!#REF!,СВЦЭМ!$A$40:$A$783,$A463,СВЦЭМ!$B$39:$B$782,I$437)+'СЕТ СН'!$F$16</f>
        <v>#REF!</v>
      </c>
      <c r="J463" s="36" t="e">
        <f>SUMIFS(СВЦЭМ!#REF!,СВЦЭМ!$A$40:$A$783,$A463,СВЦЭМ!$B$39:$B$782,J$437)+'СЕТ СН'!$F$16</f>
        <v>#REF!</v>
      </c>
      <c r="K463" s="36" t="e">
        <f>SUMIFS(СВЦЭМ!#REF!,СВЦЭМ!$A$40:$A$783,$A463,СВЦЭМ!$B$39:$B$782,K$437)+'СЕТ СН'!$F$16</f>
        <v>#REF!</v>
      </c>
      <c r="L463" s="36" t="e">
        <f>SUMIFS(СВЦЭМ!#REF!,СВЦЭМ!$A$40:$A$783,$A463,СВЦЭМ!$B$39:$B$782,L$437)+'СЕТ СН'!$F$16</f>
        <v>#REF!</v>
      </c>
      <c r="M463" s="36" t="e">
        <f>SUMIFS(СВЦЭМ!#REF!,СВЦЭМ!$A$40:$A$783,$A463,СВЦЭМ!$B$39:$B$782,M$437)+'СЕТ СН'!$F$16</f>
        <v>#REF!</v>
      </c>
      <c r="N463" s="36" t="e">
        <f>SUMIFS(СВЦЭМ!#REF!,СВЦЭМ!$A$40:$A$783,$A463,СВЦЭМ!$B$39:$B$782,N$437)+'СЕТ СН'!$F$16</f>
        <v>#REF!</v>
      </c>
      <c r="O463" s="36" t="e">
        <f>SUMIFS(СВЦЭМ!#REF!,СВЦЭМ!$A$40:$A$783,$A463,СВЦЭМ!$B$39:$B$782,O$437)+'СЕТ СН'!$F$16</f>
        <v>#REF!</v>
      </c>
      <c r="P463" s="36" t="e">
        <f>SUMIFS(СВЦЭМ!#REF!,СВЦЭМ!$A$40:$A$783,$A463,СВЦЭМ!$B$39:$B$782,P$437)+'СЕТ СН'!$F$16</f>
        <v>#REF!</v>
      </c>
      <c r="Q463" s="36" t="e">
        <f>SUMIFS(СВЦЭМ!#REF!,СВЦЭМ!$A$40:$A$783,$A463,СВЦЭМ!$B$39:$B$782,Q$437)+'СЕТ СН'!$F$16</f>
        <v>#REF!</v>
      </c>
      <c r="R463" s="36" t="e">
        <f>SUMIFS(СВЦЭМ!#REF!,СВЦЭМ!$A$40:$A$783,$A463,СВЦЭМ!$B$39:$B$782,R$437)+'СЕТ СН'!$F$16</f>
        <v>#REF!</v>
      </c>
      <c r="S463" s="36" t="e">
        <f>SUMIFS(СВЦЭМ!#REF!,СВЦЭМ!$A$40:$A$783,$A463,СВЦЭМ!$B$39:$B$782,S$437)+'СЕТ СН'!$F$16</f>
        <v>#REF!</v>
      </c>
      <c r="T463" s="36" t="e">
        <f>SUMIFS(СВЦЭМ!#REF!,СВЦЭМ!$A$40:$A$783,$A463,СВЦЭМ!$B$39:$B$782,T$437)+'СЕТ СН'!$F$16</f>
        <v>#REF!</v>
      </c>
      <c r="U463" s="36" t="e">
        <f>SUMIFS(СВЦЭМ!#REF!,СВЦЭМ!$A$40:$A$783,$A463,СВЦЭМ!$B$39:$B$782,U$437)+'СЕТ СН'!$F$16</f>
        <v>#REF!</v>
      </c>
      <c r="V463" s="36" t="e">
        <f>SUMIFS(СВЦЭМ!#REF!,СВЦЭМ!$A$40:$A$783,$A463,СВЦЭМ!$B$39:$B$782,V$437)+'СЕТ СН'!$F$16</f>
        <v>#REF!</v>
      </c>
      <c r="W463" s="36" t="e">
        <f>SUMIFS(СВЦЭМ!#REF!,СВЦЭМ!$A$40:$A$783,$A463,СВЦЭМ!$B$39:$B$782,W$437)+'СЕТ СН'!$F$16</f>
        <v>#REF!</v>
      </c>
      <c r="X463" s="36" t="e">
        <f>SUMIFS(СВЦЭМ!#REF!,СВЦЭМ!$A$40:$A$783,$A463,СВЦЭМ!$B$39:$B$782,X$437)+'СЕТ СН'!$F$16</f>
        <v>#REF!</v>
      </c>
      <c r="Y463" s="36" t="e">
        <f>SUMIFS(СВЦЭМ!#REF!,СВЦЭМ!$A$40:$A$783,$A463,СВЦЭМ!$B$39:$B$782,Y$437)+'СЕТ СН'!$F$16</f>
        <v>#REF!</v>
      </c>
    </row>
    <row r="464" spans="1:25" ht="15.75" hidden="1" x14ac:dyDescent="0.2">
      <c r="A464" s="35">
        <f t="shared" si="12"/>
        <v>44313</v>
      </c>
      <c r="B464" s="36" t="e">
        <f>SUMIFS(СВЦЭМ!#REF!,СВЦЭМ!$A$40:$A$783,$A464,СВЦЭМ!$B$39:$B$782,B$437)+'СЕТ СН'!$F$16</f>
        <v>#REF!</v>
      </c>
      <c r="C464" s="36" t="e">
        <f>SUMIFS(СВЦЭМ!#REF!,СВЦЭМ!$A$40:$A$783,$A464,СВЦЭМ!$B$39:$B$782,C$437)+'СЕТ СН'!$F$16</f>
        <v>#REF!</v>
      </c>
      <c r="D464" s="36" t="e">
        <f>SUMIFS(СВЦЭМ!#REF!,СВЦЭМ!$A$40:$A$783,$A464,СВЦЭМ!$B$39:$B$782,D$437)+'СЕТ СН'!$F$16</f>
        <v>#REF!</v>
      </c>
      <c r="E464" s="36" t="e">
        <f>SUMIFS(СВЦЭМ!#REF!,СВЦЭМ!$A$40:$A$783,$A464,СВЦЭМ!$B$39:$B$782,E$437)+'СЕТ СН'!$F$16</f>
        <v>#REF!</v>
      </c>
      <c r="F464" s="36" t="e">
        <f>SUMIFS(СВЦЭМ!#REF!,СВЦЭМ!$A$40:$A$783,$A464,СВЦЭМ!$B$39:$B$782,F$437)+'СЕТ СН'!$F$16</f>
        <v>#REF!</v>
      </c>
      <c r="G464" s="36" t="e">
        <f>SUMIFS(СВЦЭМ!#REF!,СВЦЭМ!$A$40:$A$783,$A464,СВЦЭМ!$B$39:$B$782,G$437)+'СЕТ СН'!$F$16</f>
        <v>#REF!</v>
      </c>
      <c r="H464" s="36" t="e">
        <f>SUMIFS(СВЦЭМ!#REF!,СВЦЭМ!$A$40:$A$783,$A464,СВЦЭМ!$B$39:$B$782,H$437)+'СЕТ СН'!$F$16</f>
        <v>#REF!</v>
      </c>
      <c r="I464" s="36" t="e">
        <f>SUMIFS(СВЦЭМ!#REF!,СВЦЭМ!$A$40:$A$783,$A464,СВЦЭМ!$B$39:$B$782,I$437)+'СЕТ СН'!$F$16</f>
        <v>#REF!</v>
      </c>
      <c r="J464" s="36" t="e">
        <f>SUMIFS(СВЦЭМ!#REF!,СВЦЭМ!$A$40:$A$783,$A464,СВЦЭМ!$B$39:$B$782,J$437)+'СЕТ СН'!$F$16</f>
        <v>#REF!</v>
      </c>
      <c r="K464" s="36" t="e">
        <f>SUMIFS(СВЦЭМ!#REF!,СВЦЭМ!$A$40:$A$783,$A464,СВЦЭМ!$B$39:$B$782,K$437)+'СЕТ СН'!$F$16</f>
        <v>#REF!</v>
      </c>
      <c r="L464" s="36" t="e">
        <f>SUMIFS(СВЦЭМ!#REF!,СВЦЭМ!$A$40:$A$783,$A464,СВЦЭМ!$B$39:$B$782,L$437)+'СЕТ СН'!$F$16</f>
        <v>#REF!</v>
      </c>
      <c r="M464" s="36" t="e">
        <f>SUMIFS(СВЦЭМ!#REF!,СВЦЭМ!$A$40:$A$783,$A464,СВЦЭМ!$B$39:$B$782,M$437)+'СЕТ СН'!$F$16</f>
        <v>#REF!</v>
      </c>
      <c r="N464" s="36" t="e">
        <f>SUMIFS(СВЦЭМ!#REF!,СВЦЭМ!$A$40:$A$783,$A464,СВЦЭМ!$B$39:$B$782,N$437)+'СЕТ СН'!$F$16</f>
        <v>#REF!</v>
      </c>
      <c r="O464" s="36" t="e">
        <f>SUMIFS(СВЦЭМ!#REF!,СВЦЭМ!$A$40:$A$783,$A464,СВЦЭМ!$B$39:$B$782,O$437)+'СЕТ СН'!$F$16</f>
        <v>#REF!</v>
      </c>
      <c r="P464" s="36" t="e">
        <f>SUMIFS(СВЦЭМ!#REF!,СВЦЭМ!$A$40:$A$783,$A464,СВЦЭМ!$B$39:$B$782,P$437)+'СЕТ СН'!$F$16</f>
        <v>#REF!</v>
      </c>
      <c r="Q464" s="36" t="e">
        <f>SUMIFS(СВЦЭМ!#REF!,СВЦЭМ!$A$40:$A$783,$A464,СВЦЭМ!$B$39:$B$782,Q$437)+'СЕТ СН'!$F$16</f>
        <v>#REF!</v>
      </c>
      <c r="R464" s="36" t="e">
        <f>SUMIFS(СВЦЭМ!#REF!,СВЦЭМ!$A$40:$A$783,$A464,СВЦЭМ!$B$39:$B$782,R$437)+'СЕТ СН'!$F$16</f>
        <v>#REF!</v>
      </c>
      <c r="S464" s="36" t="e">
        <f>SUMIFS(СВЦЭМ!#REF!,СВЦЭМ!$A$40:$A$783,$A464,СВЦЭМ!$B$39:$B$782,S$437)+'СЕТ СН'!$F$16</f>
        <v>#REF!</v>
      </c>
      <c r="T464" s="36" t="e">
        <f>SUMIFS(СВЦЭМ!#REF!,СВЦЭМ!$A$40:$A$783,$A464,СВЦЭМ!$B$39:$B$782,T$437)+'СЕТ СН'!$F$16</f>
        <v>#REF!</v>
      </c>
      <c r="U464" s="36" t="e">
        <f>SUMIFS(СВЦЭМ!#REF!,СВЦЭМ!$A$40:$A$783,$A464,СВЦЭМ!$B$39:$B$782,U$437)+'СЕТ СН'!$F$16</f>
        <v>#REF!</v>
      </c>
      <c r="V464" s="36" t="e">
        <f>SUMIFS(СВЦЭМ!#REF!,СВЦЭМ!$A$40:$A$783,$A464,СВЦЭМ!$B$39:$B$782,V$437)+'СЕТ СН'!$F$16</f>
        <v>#REF!</v>
      </c>
      <c r="W464" s="36" t="e">
        <f>SUMIFS(СВЦЭМ!#REF!,СВЦЭМ!$A$40:$A$783,$A464,СВЦЭМ!$B$39:$B$782,W$437)+'СЕТ СН'!$F$16</f>
        <v>#REF!</v>
      </c>
      <c r="X464" s="36" t="e">
        <f>SUMIFS(СВЦЭМ!#REF!,СВЦЭМ!$A$40:$A$783,$A464,СВЦЭМ!$B$39:$B$782,X$437)+'СЕТ СН'!$F$16</f>
        <v>#REF!</v>
      </c>
      <c r="Y464" s="36" t="e">
        <f>SUMIFS(СВЦЭМ!#REF!,СВЦЭМ!$A$40:$A$783,$A464,СВЦЭМ!$B$39:$B$782,Y$437)+'СЕТ СН'!$F$16</f>
        <v>#REF!</v>
      </c>
    </row>
    <row r="465" spans="1:26" ht="15.75" hidden="1" x14ac:dyDescent="0.2">
      <c r="A465" s="35">
        <f t="shared" si="12"/>
        <v>44314</v>
      </c>
      <c r="B465" s="36" t="e">
        <f>SUMIFS(СВЦЭМ!#REF!,СВЦЭМ!$A$40:$A$783,$A465,СВЦЭМ!$B$39:$B$782,B$437)+'СЕТ СН'!$F$16</f>
        <v>#REF!</v>
      </c>
      <c r="C465" s="36" t="e">
        <f>SUMIFS(СВЦЭМ!#REF!,СВЦЭМ!$A$40:$A$783,$A465,СВЦЭМ!$B$39:$B$782,C$437)+'СЕТ СН'!$F$16</f>
        <v>#REF!</v>
      </c>
      <c r="D465" s="36" t="e">
        <f>SUMIFS(СВЦЭМ!#REF!,СВЦЭМ!$A$40:$A$783,$A465,СВЦЭМ!$B$39:$B$782,D$437)+'СЕТ СН'!$F$16</f>
        <v>#REF!</v>
      </c>
      <c r="E465" s="36" t="e">
        <f>SUMIFS(СВЦЭМ!#REF!,СВЦЭМ!$A$40:$A$783,$A465,СВЦЭМ!$B$39:$B$782,E$437)+'СЕТ СН'!$F$16</f>
        <v>#REF!</v>
      </c>
      <c r="F465" s="36" t="e">
        <f>SUMIFS(СВЦЭМ!#REF!,СВЦЭМ!$A$40:$A$783,$A465,СВЦЭМ!$B$39:$B$782,F$437)+'СЕТ СН'!$F$16</f>
        <v>#REF!</v>
      </c>
      <c r="G465" s="36" t="e">
        <f>SUMIFS(СВЦЭМ!#REF!,СВЦЭМ!$A$40:$A$783,$A465,СВЦЭМ!$B$39:$B$782,G$437)+'СЕТ СН'!$F$16</f>
        <v>#REF!</v>
      </c>
      <c r="H465" s="36" t="e">
        <f>SUMIFS(СВЦЭМ!#REF!,СВЦЭМ!$A$40:$A$783,$A465,СВЦЭМ!$B$39:$B$782,H$437)+'СЕТ СН'!$F$16</f>
        <v>#REF!</v>
      </c>
      <c r="I465" s="36" t="e">
        <f>SUMIFS(СВЦЭМ!#REF!,СВЦЭМ!$A$40:$A$783,$A465,СВЦЭМ!$B$39:$B$782,I$437)+'СЕТ СН'!$F$16</f>
        <v>#REF!</v>
      </c>
      <c r="J465" s="36" t="e">
        <f>SUMIFS(СВЦЭМ!#REF!,СВЦЭМ!$A$40:$A$783,$A465,СВЦЭМ!$B$39:$B$782,J$437)+'СЕТ СН'!$F$16</f>
        <v>#REF!</v>
      </c>
      <c r="K465" s="36" t="e">
        <f>SUMIFS(СВЦЭМ!#REF!,СВЦЭМ!$A$40:$A$783,$A465,СВЦЭМ!$B$39:$B$782,K$437)+'СЕТ СН'!$F$16</f>
        <v>#REF!</v>
      </c>
      <c r="L465" s="36" t="e">
        <f>SUMIFS(СВЦЭМ!#REF!,СВЦЭМ!$A$40:$A$783,$A465,СВЦЭМ!$B$39:$B$782,L$437)+'СЕТ СН'!$F$16</f>
        <v>#REF!</v>
      </c>
      <c r="M465" s="36" t="e">
        <f>SUMIFS(СВЦЭМ!#REF!,СВЦЭМ!$A$40:$A$783,$A465,СВЦЭМ!$B$39:$B$782,M$437)+'СЕТ СН'!$F$16</f>
        <v>#REF!</v>
      </c>
      <c r="N465" s="36" t="e">
        <f>SUMIFS(СВЦЭМ!#REF!,СВЦЭМ!$A$40:$A$783,$A465,СВЦЭМ!$B$39:$B$782,N$437)+'СЕТ СН'!$F$16</f>
        <v>#REF!</v>
      </c>
      <c r="O465" s="36" t="e">
        <f>SUMIFS(СВЦЭМ!#REF!,СВЦЭМ!$A$40:$A$783,$A465,СВЦЭМ!$B$39:$B$782,O$437)+'СЕТ СН'!$F$16</f>
        <v>#REF!</v>
      </c>
      <c r="P465" s="36" t="e">
        <f>SUMIFS(СВЦЭМ!#REF!,СВЦЭМ!$A$40:$A$783,$A465,СВЦЭМ!$B$39:$B$782,P$437)+'СЕТ СН'!$F$16</f>
        <v>#REF!</v>
      </c>
      <c r="Q465" s="36" t="e">
        <f>SUMIFS(СВЦЭМ!#REF!,СВЦЭМ!$A$40:$A$783,$A465,СВЦЭМ!$B$39:$B$782,Q$437)+'СЕТ СН'!$F$16</f>
        <v>#REF!</v>
      </c>
      <c r="R465" s="36" t="e">
        <f>SUMIFS(СВЦЭМ!#REF!,СВЦЭМ!$A$40:$A$783,$A465,СВЦЭМ!$B$39:$B$782,R$437)+'СЕТ СН'!$F$16</f>
        <v>#REF!</v>
      </c>
      <c r="S465" s="36" t="e">
        <f>SUMIFS(СВЦЭМ!#REF!,СВЦЭМ!$A$40:$A$783,$A465,СВЦЭМ!$B$39:$B$782,S$437)+'СЕТ СН'!$F$16</f>
        <v>#REF!</v>
      </c>
      <c r="T465" s="36" t="e">
        <f>SUMIFS(СВЦЭМ!#REF!,СВЦЭМ!$A$40:$A$783,$A465,СВЦЭМ!$B$39:$B$782,T$437)+'СЕТ СН'!$F$16</f>
        <v>#REF!</v>
      </c>
      <c r="U465" s="36" t="e">
        <f>SUMIFS(СВЦЭМ!#REF!,СВЦЭМ!$A$40:$A$783,$A465,СВЦЭМ!$B$39:$B$782,U$437)+'СЕТ СН'!$F$16</f>
        <v>#REF!</v>
      </c>
      <c r="V465" s="36" t="e">
        <f>SUMIFS(СВЦЭМ!#REF!,СВЦЭМ!$A$40:$A$783,$A465,СВЦЭМ!$B$39:$B$782,V$437)+'СЕТ СН'!$F$16</f>
        <v>#REF!</v>
      </c>
      <c r="W465" s="36" t="e">
        <f>SUMIFS(СВЦЭМ!#REF!,СВЦЭМ!$A$40:$A$783,$A465,СВЦЭМ!$B$39:$B$782,W$437)+'СЕТ СН'!$F$16</f>
        <v>#REF!</v>
      </c>
      <c r="X465" s="36" t="e">
        <f>SUMIFS(СВЦЭМ!#REF!,СВЦЭМ!$A$40:$A$783,$A465,СВЦЭМ!$B$39:$B$782,X$437)+'СЕТ СН'!$F$16</f>
        <v>#REF!</v>
      </c>
      <c r="Y465" s="36" t="e">
        <f>SUMIFS(СВЦЭМ!#REF!,СВЦЭМ!$A$40:$A$783,$A465,СВЦЭМ!$B$39:$B$782,Y$437)+'СЕТ СН'!$F$16</f>
        <v>#REF!</v>
      </c>
    </row>
    <row r="466" spans="1:26" ht="15.75" hidden="1" x14ac:dyDescent="0.2">
      <c r="A466" s="35">
        <f t="shared" si="12"/>
        <v>44315</v>
      </c>
      <c r="B466" s="36" t="e">
        <f>SUMIFS(СВЦЭМ!#REF!,СВЦЭМ!$A$40:$A$783,$A466,СВЦЭМ!$B$39:$B$782,B$437)+'СЕТ СН'!$F$16</f>
        <v>#REF!</v>
      </c>
      <c r="C466" s="36" t="e">
        <f>SUMIFS(СВЦЭМ!#REF!,СВЦЭМ!$A$40:$A$783,$A466,СВЦЭМ!$B$39:$B$782,C$437)+'СЕТ СН'!$F$16</f>
        <v>#REF!</v>
      </c>
      <c r="D466" s="36" t="e">
        <f>SUMIFS(СВЦЭМ!#REF!,СВЦЭМ!$A$40:$A$783,$A466,СВЦЭМ!$B$39:$B$782,D$437)+'СЕТ СН'!$F$16</f>
        <v>#REF!</v>
      </c>
      <c r="E466" s="36" t="e">
        <f>SUMIFS(СВЦЭМ!#REF!,СВЦЭМ!$A$40:$A$783,$A466,СВЦЭМ!$B$39:$B$782,E$437)+'СЕТ СН'!$F$16</f>
        <v>#REF!</v>
      </c>
      <c r="F466" s="36" t="e">
        <f>SUMIFS(СВЦЭМ!#REF!,СВЦЭМ!$A$40:$A$783,$A466,СВЦЭМ!$B$39:$B$782,F$437)+'СЕТ СН'!$F$16</f>
        <v>#REF!</v>
      </c>
      <c r="G466" s="36" t="e">
        <f>SUMIFS(СВЦЭМ!#REF!,СВЦЭМ!$A$40:$A$783,$A466,СВЦЭМ!$B$39:$B$782,G$437)+'СЕТ СН'!$F$16</f>
        <v>#REF!</v>
      </c>
      <c r="H466" s="36" t="e">
        <f>SUMIFS(СВЦЭМ!#REF!,СВЦЭМ!$A$40:$A$783,$A466,СВЦЭМ!$B$39:$B$782,H$437)+'СЕТ СН'!$F$16</f>
        <v>#REF!</v>
      </c>
      <c r="I466" s="36" t="e">
        <f>SUMIFS(СВЦЭМ!#REF!,СВЦЭМ!$A$40:$A$783,$A466,СВЦЭМ!$B$39:$B$782,I$437)+'СЕТ СН'!$F$16</f>
        <v>#REF!</v>
      </c>
      <c r="J466" s="36" t="e">
        <f>SUMIFS(СВЦЭМ!#REF!,СВЦЭМ!$A$40:$A$783,$A466,СВЦЭМ!$B$39:$B$782,J$437)+'СЕТ СН'!$F$16</f>
        <v>#REF!</v>
      </c>
      <c r="K466" s="36" t="e">
        <f>SUMIFS(СВЦЭМ!#REF!,СВЦЭМ!$A$40:$A$783,$A466,СВЦЭМ!$B$39:$B$782,K$437)+'СЕТ СН'!$F$16</f>
        <v>#REF!</v>
      </c>
      <c r="L466" s="36" t="e">
        <f>SUMIFS(СВЦЭМ!#REF!,СВЦЭМ!$A$40:$A$783,$A466,СВЦЭМ!$B$39:$B$782,L$437)+'СЕТ СН'!$F$16</f>
        <v>#REF!</v>
      </c>
      <c r="M466" s="36" t="e">
        <f>SUMIFS(СВЦЭМ!#REF!,СВЦЭМ!$A$40:$A$783,$A466,СВЦЭМ!$B$39:$B$782,M$437)+'СЕТ СН'!$F$16</f>
        <v>#REF!</v>
      </c>
      <c r="N466" s="36" t="e">
        <f>SUMIFS(СВЦЭМ!#REF!,СВЦЭМ!$A$40:$A$783,$A466,СВЦЭМ!$B$39:$B$782,N$437)+'СЕТ СН'!$F$16</f>
        <v>#REF!</v>
      </c>
      <c r="O466" s="36" t="e">
        <f>SUMIFS(СВЦЭМ!#REF!,СВЦЭМ!$A$40:$A$783,$A466,СВЦЭМ!$B$39:$B$782,O$437)+'СЕТ СН'!$F$16</f>
        <v>#REF!</v>
      </c>
      <c r="P466" s="36" t="e">
        <f>SUMIFS(СВЦЭМ!#REF!,СВЦЭМ!$A$40:$A$783,$A466,СВЦЭМ!$B$39:$B$782,P$437)+'СЕТ СН'!$F$16</f>
        <v>#REF!</v>
      </c>
      <c r="Q466" s="36" t="e">
        <f>SUMIFS(СВЦЭМ!#REF!,СВЦЭМ!$A$40:$A$783,$A466,СВЦЭМ!$B$39:$B$782,Q$437)+'СЕТ СН'!$F$16</f>
        <v>#REF!</v>
      </c>
      <c r="R466" s="36" t="e">
        <f>SUMIFS(СВЦЭМ!#REF!,СВЦЭМ!$A$40:$A$783,$A466,СВЦЭМ!$B$39:$B$782,R$437)+'СЕТ СН'!$F$16</f>
        <v>#REF!</v>
      </c>
      <c r="S466" s="36" t="e">
        <f>SUMIFS(СВЦЭМ!#REF!,СВЦЭМ!$A$40:$A$783,$A466,СВЦЭМ!$B$39:$B$782,S$437)+'СЕТ СН'!$F$16</f>
        <v>#REF!</v>
      </c>
      <c r="T466" s="36" t="e">
        <f>SUMIFS(СВЦЭМ!#REF!,СВЦЭМ!$A$40:$A$783,$A466,СВЦЭМ!$B$39:$B$782,T$437)+'СЕТ СН'!$F$16</f>
        <v>#REF!</v>
      </c>
      <c r="U466" s="36" t="e">
        <f>SUMIFS(СВЦЭМ!#REF!,СВЦЭМ!$A$40:$A$783,$A466,СВЦЭМ!$B$39:$B$782,U$437)+'СЕТ СН'!$F$16</f>
        <v>#REF!</v>
      </c>
      <c r="V466" s="36" t="e">
        <f>SUMIFS(СВЦЭМ!#REF!,СВЦЭМ!$A$40:$A$783,$A466,СВЦЭМ!$B$39:$B$782,V$437)+'СЕТ СН'!$F$16</f>
        <v>#REF!</v>
      </c>
      <c r="W466" s="36" t="e">
        <f>SUMIFS(СВЦЭМ!#REF!,СВЦЭМ!$A$40:$A$783,$A466,СВЦЭМ!$B$39:$B$782,W$437)+'СЕТ СН'!$F$16</f>
        <v>#REF!</v>
      </c>
      <c r="X466" s="36" t="e">
        <f>SUMIFS(СВЦЭМ!#REF!,СВЦЭМ!$A$40:$A$783,$A466,СВЦЭМ!$B$39:$B$782,X$437)+'СЕТ СН'!$F$16</f>
        <v>#REF!</v>
      </c>
      <c r="Y466" s="36" t="e">
        <f>SUMIFS(СВЦЭМ!#REF!,СВЦЭМ!$A$40:$A$783,$A466,СВЦЭМ!$B$39:$B$782,Y$437)+'СЕТ СН'!$F$16</f>
        <v>#REF!</v>
      </c>
    </row>
    <row r="467" spans="1:26" ht="15.75" hidden="1" x14ac:dyDescent="0.2">
      <c r="A467" s="35">
        <f t="shared" si="12"/>
        <v>44316</v>
      </c>
      <c r="B467" s="36" t="e">
        <f>SUMIFS(СВЦЭМ!#REF!,СВЦЭМ!$A$40:$A$783,$A467,СВЦЭМ!$B$39:$B$782,B$437)+'СЕТ СН'!$F$16</f>
        <v>#REF!</v>
      </c>
      <c r="C467" s="36" t="e">
        <f>SUMIFS(СВЦЭМ!#REF!,СВЦЭМ!$A$40:$A$783,$A467,СВЦЭМ!$B$39:$B$782,C$437)+'СЕТ СН'!$F$16</f>
        <v>#REF!</v>
      </c>
      <c r="D467" s="36" t="e">
        <f>SUMIFS(СВЦЭМ!#REF!,СВЦЭМ!$A$40:$A$783,$A467,СВЦЭМ!$B$39:$B$782,D$437)+'СЕТ СН'!$F$16</f>
        <v>#REF!</v>
      </c>
      <c r="E467" s="36" t="e">
        <f>SUMIFS(СВЦЭМ!#REF!,СВЦЭМ!$A$40:$A$783,$A467,СВЦЭМ!$B$39:$B$782,E$437)+'СЕТ СН'!$F$16</f>
        <v>#REF!</v>
      </c>
      <c r="F467" s="36" t="e">
        <f>SUMIFS(СВЦЭМ!#REF!,СВЦЭМ!$A$40:$A$783,$A467,СВЦЭМ!$B$39:$B$782,F$437)+'СЕТ СН'!$F$16</f>
        <v>#REF!</v>
      </c>
      <c r="G467" s="36" t="e">
        <f>SUMIFS(СВЦЭМ!#REF!,СВЦЭМ!$A$40:$A$783,$A467,СВЦЭМ!$B$39:$B$782,G$437)+'СЕТ СН'!$F$16</f>
        <v>#REF!</v>
      </c>
      <c r="H467" s="36" t="e">
        <f>SUMIFS(СВЦЭМ!#REF!,СВЦЭМ!$A$40:$A$783,$A467,СВЦЭМ!$B$39:$B$782,H$437)+'СЕТ СН'!$F$16</f>
        <v>#REF!</v>
      </c>
      <c r="I467" s="36" t="e">
        <f>SUMIFS(СВЦЭМ!#REF!,СВЦЭМ!$A$40:$A$783,$A467,СВЦЭМ!$B$39:$B$782,I$437)+'СЕТ СН'!$F$16</f>
        <v>#REF!</v>
      </c>
      <c r="J467" s="36" t="e">
        <f>SUMIFS(СВЦЭМ!#REF!,СВЦЭМ!$A$40:$A$783,$A467,СВЦЭМ!$B$39:$B$782,J$437)+'СЕТ СН'!$F$16</f>
        <v>#REF!</v>
      </c>
      <c r="K467" s="36" t="e">
        <f>SUMIFS(СВЦЭМ!#REF!,СВЦЭМ!$A$40:$A$783,$A467,СВЦЭМ!$B$39:$B$782,K$437)+'СЕТ СН'!$F$16</f>
        <v>#REF!</v>
      </c>
      <c r="L467" s="36" t="e">
        <f>SUMIFS(СВЦЭМ!#REF!,СВЦЭМ!$A$40:$A$783,$A467,СВЦЭМ!$B$39:$B$782,L$437)+'СЕТ СН'!$F$16</f>
        <v>#REF!</v>
      </c>
      <c r="M467" s="36" t="e">
        <f>SUMIFS(СВЦЭМ!#REF!,СВЦЭМ!$A$40:$A$783,$A467,СВЦЭМ!$B$39:$B$782,M$437)+'СЕТ СН'!$F$16</f>
        <v>#REF!</v>
      </c>
      <c r="N467" s="36" t="e">
        <f>SUMIFS(СВЦЭМ!#REF!,СВЦЭМ!$A$40:$A$783,$A467,СВЦЭМ!$B$39:$B$782,N$437)+'СЕТ СН'!$F$16</f>
        <v>#REF!</v>
      </c>
      <c r="O467" s="36" t="e">
        <f>SUMIFS(СВЦЭМ!#REF!,СВЦЭМ!$A$40:$A$783,$A467,СВЦЭМ!$B$39:$B$782,O$437)+'СЕТ СН'!$F$16</f>
        <v>#REF!</v>
      </c>
      <c r="P467" s="36" t="e">
        <f>SUMIFS(СВЦЭМ!#REF!,СВЦЭМ!$A$40:$A$783,$A467,СВЦЭМ!$B$39:$B$782,P$437)+'СЕТ СН'!$F$16</f>
        <v>#REF!</v>
      </c>
      <c r="Q467" s="36" t="e">
        <f>SUMIFS(СВЦЭМ!#REF!,СВЦЭМ!$A$40:$A$783,$A467,СВЦЭМ!$B$39:$B$782,Q$437)+'СЕТ СН'!$F$16</f>
        <v>#REF!</v>
      </c>
      <c r="R467" s="36" t="e">
        <f>SUMIFS(СВЦЭМ!#REF!,СВЦЭМ!$A$40:$A$783,$A467,СВЦЭМ!$B$39:$B$782,R$437)+'СЕТ СН'!$F$16</f>
        <v>#REF!</v>
      </c>
      <c r="S467" s="36" t="e">
        <f>SUMIFS(СВЦЭМ!#REF!,СВЦЭМ!$A$40:$A$783,$A467,СВЦЭМ!$B$39:$B$782,S$437)+'СЕТ СН'!$F$16</f>
        <v>#REF!</v>
      </c>
      <c r="T467" s="36" t="e">
        <f>SUMIFS(СВЦЭМ!#REF!,СВЦЭМ!$A$40:$A$783,$A467,СВЦЭМ!$B$39:$B$782,T$437)+'СЕТ СН'!$F$16</f>
        <v>#REF!</v>
      </c>
      <c r="U467" s="36" t="e">
        <f>SUMIFS(СВЦЭМ!#REF!,СВЦЭМ!$A$40:$A$783,$A467,СВЦЭМ!$B$39:$B$782,U$437)+'СЕТ СН'!$F$16</f>
        <v>#REF!</v>
      </c>
      <c r="V467" s="36" t="e">
        <f>SUMIFS(СВЦЭМ!#REF!,СВЦЭМ!$A$40:$A$783,$A467,СВЦЭМ!$B$39:$B$782,V$437)+'СЕТ СН'!$F$16</f>
        <v>#REF!</v>
      </c>
      <c r="W467" s="36" t="e">
        <f>SUMIFS(СВЦЭМ!#REF!,СВЦЭМ!$A$40:$A$783,$A467,СВЦЭМ!$B$39:$B$782,W$437)+'СЕТ СН'!$F$16</f>
        <v>#REF!</v>
      </c>
      <c r="X467" s="36" t="e">
        <f>SUMIFS(СВЦЭМ!#REF!,СВЦЭМ!$A$40:$A$783,$A467,СВЦЭМ!$B$39:$B$782,X$437)+'СЕТ СН'!$F$16</f>
        <v>#REF!</v>
      </c>
      <c r="Y467" s="36" t="e">
        <f>SUMIFS(СВЦЭМ!#REF!,СВЦЭМ!$A$40:$A$783,$A467,СВЦЭМ!$B$39:$B$782,Y$437)+'СЕТ СН'!$F$16</f>
        <v>#REF!</v>
      </c>
    </row>
    <row r="468" spans="1:26" ht="15.75" hidden="1" x14ac:dyDescent="0.2">
      <c r="A468" s="35">
        <f t="shared" si="12"/>
        <v>44317</v>
      </c>
      <c r="B468" s="36" t="e">
        <f>SUMIFS(СВЦЭМ!#REF!,СВЦЭМ!$A$40:$A$783,$A468,СВЦЭМ!$B$39:$B$782,B$437)+'СЕТ СН'!$F$16</f>
        <v>#REF!</v>
      </c>
      <c r="C468" s="36" t="e">
        <f>SUMIFS(СВЦЭМ!#REF!,СВЦЭМ!$A$40:$A$783,$A468,СВЦЭМ!$B$39:$B$782,C$437)+'СЕТ СН'!$F$16</f>
        <v>#REF!</v>
      </c>
      <c r="D468" s="36" t="e">
        <f>SUMIFS(СВЦЭМ!#REF!,СВЦЭМ!$A$40:$A$783,$A468,СВЦЭМ!$B$39:$B$782,D$437)+'СЕТ СН'!$F$16</f>
        <v>#REF!</v>
      </c>
      <c r="E468" s="36" t="e">
        <f>SUMIFS(СВЦЭМ!#REF!,СВЦЭМ!$A$40:$A$783,$A468,СВЦЭМ!$B$39:$B$782,E$437)+'СЕТ СН'!$F$16</f>
        <v>#REF!</v>
      </c>
      <c r="F468" s="36" t="e">
        <f>SUMIFS(СВЦЭМ!#REF!,СВЦЭМ!$A$40:$A$783,$A468,СВЦЭМ!$B$39:$B$782,F$437)+'СЕТ СН'!$F$16</f>
        <v>#REF!</v>
      </c>
      <c r="G468" s="36" t="e">
        <f>SUMIFS(СВЦЭМ!#REF!,СВЦЭМ!$A$40:$A$783,$A468,СВЦЭМ!$B$39:$B$782,G$437)+'СЕТ СН'!$F$16</f>
        <v>#REF!</v>
      </c>
      <c r="H468" s="36" t="e">
        <f>SUMIFS(СВЦЭМ!#REF!,СВЦЭМ!$A$40:$A$783,$A468,СВЦЭМ!$B$39:$B$782,H$437)+'СЕТ СН'!$F$16</f>
        <v>#REF!</v>
      </c>
      <c r="I468" s="36" t="e">
        <f>SUMIFS(СВЦЭМ!#REF!,СВЦЭМ!$A$40:$A$783,$A468,СВЦЭМ!$B$39:$B$782,I$437)+'СЕТ СН'!$F$16</f>
        <v>#REF!</v>
      </c>
      <c r="J468" s="36" t="e">
        <f>SUMIFS(СВЦЭМ!#REF!,СВЦЭМ!$A$40:$A$783,$A468,СВЦЭМ!$B$39:$B$782,J$437)+'СЕТ СН'!$F$16</f>
        <v>#REF!</v>
      </c>
      <c r="K468" s="36" t="e">
        <f>SUMIFS(СВЦЭМ!#REF!,СВЦЭМ!$A$40:$A$783,$A468,СВЦЭМ!$B$39:$B$782,K$437)+'СЕТ СН'!$F$16</f>
        <v>#REF!</v>
      </c>
      <c r="L468" s="36" t="e">
        <f>SUMIFS(СВЦЭМ!#REF!,СВЦЭМ!$A$40:$A$783,$A468,СВЦЭМ!$B$39:$B$782,L$437)+'СЕТ СН'!$F$16</f>
        <v>#REF!</v>
      </c>
      <c r="M468" s="36" t="e">
        <f>SUMIFS(СВЦЭМ!#REF!,СВЦЭМ!$A$40:$A$783,$A468,СВЦЭМ!$B$39:$B$782,M$437)+'СЕТ СН'!$F$16</f>
        <v>#REF!</v>
      </c>
      <c r="N468" s="36" t="e">
        <f>SUMIFS(СВЦЭМ!#REF!,СВЦЭМ!$A$40:$A$783,$A468,СВЦЭМ!$B$39:$B$782,N$437)+'СЕТ СН'!$F$16</f>
        <v>#REF!</v>
      </c>
      <c r="O468" s="36" t="e">
        <f>SUMIFS(СВЦЭМ!#REF!,СВЦЭМ!$A$40:$A$783,$A468,СВЦЭМ!$B$39:$B$782,O$437)+'СЕТ СН'!$F$16</f>
        <v>#REF!</v>
      </c>
      <c r="P468" s="36" t="e">
        <f>SUMIFS(СВЦЭМ!#REF!,СВЦЭМ!$A$40:$A$783,$A468,СВЦЭМ!$B$39:$B$782,P$437)+'СЕТ СН'!$F$16</f>
        <v>#REF!</v>
      </c>
      <c r="Q468" s="36" t="e">
        <f>SUMIFS(СВЦЭМ!#REF!,СВЦЭМ!$A$40:$A$783,$A468,СВЦЭМ!$B$39:$B$782,Q$437)+'СЕТ СН'!$F$16</f>
        <v>#REF!</v>
      </c>
      <c r="R468" s="36" t="e">
        <f>SUMIFS(СВЦЭМ!#REF!,СВЦЭМ!$A$40:$A$783,$A468,СВЦЭМ!$B$39:$B$782,R$437)+'СЕТ СН'!$F$16</f>
        <v>#REF!</v>
      </c>
      <c r="S468" s="36" t="e">
        <f>SUMIFS(СВЦЭМ!#REF!,СВЦЭМ!$A$40:$A$783,$A468,СВЦЭМ!$B$39:$B$782,S$437)+'СЕТ СН'!$F$16</f>
        <v>#REF!</v>
      </c>
      <c r="T468" s="36" t="e">
        <f>SUMIFS(СВЦЭМ!#REF!,СВЦЭМ!$A$40:$A$783,$A468,СВЦЭМ!$B$39:$B$782,T$437)+'СЕТ СН'!$F$16</f>
        <v>#REF!</v>
      </c>
      <c r="U468" s="36" t="e">
        <f>SUMIFS(СВЦЭМ!#REF!,СВЦЭМ!$A$40:$A$783,$A468,СВЦЭМ!$B$39:$B$782,U$437)+'СЕТ СН'!$F$16</f>
        <v>#REF!</v>
      </c>
      <c r="V468" s="36" t="e">
        <f>SUMIFS(СВЦЭМ!#REF!,СВЦЭМ!$A$40:$A$783,$A468,СВЦЭМ!$B$39:$B$782,V$437)+'СЕТ СН'!$F$16</f>
        <v>#REF!</v>
      </c>
      <c r="W468" s="36" t="e">
        <f>SUMIFS(СВЦЭМ!#REF!,СВЦЭМ!$A$40:$A$783,$A468,СВЦЭМ!$B$39:$B$782,W$437)+'СЕТ СН'!$F$16</f>
        <v>#REF!</v>
      </c>
      <c r="X468" s="36" t="e">
        <f>SUMIFS(СВЦЭМ!#REF!,СВЦЭМ!$A$40:$A$783,$A468,СВЦЭМ!$B$39:$B$782,X$437)+'СЕТ СН'!$F$16</f>
        <v>#REF!</v>
      </c>
      <c r="Y468" s="36" t="e">
        <f>SUMIFS(СВЦЭМ!#REF!,СВЦЭМ!$A$40:$A$783,$A468,СВЦЭМ!$B$39:$B$782,Y$437)+'СЕТ СН'!$F$16</f>
        <v>#REF!</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0</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7" t="s">
        <v>74</v>
      </c>
      <c r="B473" s="127"/>
      <c r="C473" s="127"/>
      <c r="D473" s="127"/>
      <c r="E473" s="127"/>
      <c r="F473" s="127"/>
      <c r="G473" s="127"/>
      <c r="H473" s="127"/>
      <c r="I473" s="127"/>
      <c r="J473" s="127"/>
      <c r="K473" s="127"/>
      <c r="L473" s="127"/>
      <c r="M473" s="127"/>
      <c r="N473" s="161">
        <f>СВЦЭМ!$D$12+'СЕТ СН'!$F$13</f>
        <v>525311.46577380947</v>
      </c>
      <c r="O473" s="162"/>
      <c r="P473" s="47"/>
      <c r="Q473" s="47"/>
      <c r="R473" s="47"/>
      <c r="S473" s="47"/>
      <c r="T473" s="47"/>
      <c r="U473" s="47"/>
      <c r="V473" s="47"/>
      <c r="W473" s="47"/>
      <c r="X473" s="47"/>
      <c r="Y473" s="47"/>
    </row>
    <row r="474" spans="1:26" ht="15.75" x14ac:dyDescent="0.2">
      <c r="A474" s="127"/>
      <c r="B474" s="127"/>
      <c r="C474" s="127"/>
      <c r="D474" s="127"/>
      <c r="E474" s="127"/>
      <c r="F474" s="127"/>
      <c r="G474" s="127"/>
      <c r="H474" s="127"/>
      <c r="I474" s="127"/>
      <c r="J474" s="127"/>
      <c r="K474" s="127"/>
      <c r="L474" s="127"/>
      <c r="M474" s="127"/>
      <c r="N474" s="163"/>
      <c r="O474" s="164"/>
      <c r="P474" s="47"/>
      <c r="Q474" s="47"/>
      <c r="R474" s="47"/>
      <c r="S474" s="47"/>
      <c r="T474" s="47"/>
      <c r="U474" s="47"/>
      <c r="V474" s="47"/>
      <c r="W474" s="47"/>
      <c r="X474" s="47"/>
      <c r="Y474" s="47"/>
    </row>
    <row r="475" spans="1:26" ht="15.75" x14ac:dyDescent="0.2">
      <c r="A475" s="127"/>
      <c r="B475" s="127"/>
      <c r="C475" s="127"/>
      <c r="D475" s="127"/>
      <c r="E475" s="127"/>
      <c r="F475" s="127"/>
      <c r="G475" s="127"/>
      <c r="H475" s="127"/>
      <c r="I475" s="127"/>
      <c r="J475" s="127"/>
      <c r="K475" s="127"/>
      <c r="L475" s="127"/>
      <c r="M475" s="127"/>
      <c r="N475" s="165"/>
      <c r="O475" s="166"/>
      <c r="P475" s="47"/>
      <c r="Q475" s="47"/>
      <c r="R475" s="47"/>
      <c r="S475" s="47"/>
      <c r="T475" s="47"/>
      <c r="U475" s="47"/>
      <c r="V475" s="47"/>
      <c r="W475" s="47"/>
      <c r="X475" s="47"/>
      <c r="Y475" s="47"/>
    </row>
    <row r="476" spans="1:26" ht="30" customHeight="1" x14ac:dyDescent="0.25"/>
    <row r="477" spans="1:26" ht="15.75" x14ac:dyDescent="0.25">
      <c r="A477" s="146" t="s">
        <v>138</v>
      </c>
      <c r="B477" s="147"/>
      <c r="C477" s="147"/>
      <c r="D477" s="147"/>
      <c r="E477" s="147"/>
      <c r="F477" s="147"/>
      <c r="G477" s="147"/>
      <c r="H477" s="147"/>
      <c r="I477" s="147"/>
      <c r="J477" s="147"/>
      <c r="K477" s="147"/>
      <c r="L477" s="147"/>
      <c r="M477" s="148"/>
      <c r="N477" s="128" t="s">
        <v>29</v>
      </c>
      <c r="O477" s="128"/>
      <c r="P477" s="128"/>
      <c r="Q477" s="128"/>
      <c r="R477" s="128"/>
      <c r="S477" s="128"/>
      <c r="T477" s="128"/>
      <c r="U477" s="128"/>
    </row>
    <row r="478" spans="1:26" ht="15.75" x14ac:dyDescent="0.25">
      <c r="A478" s="149"/>
      <c r="B478" s="150"/>
      <c r="C478" s="150"/>
      <c r="D478" s="150"/>
      <c r="E478" s="150"/>
      <c r="F478" s="150"/>
      <c r="G478" s="150"/>
      <c r="H478" s="150"/>
      <c r="I478" s="150"/>
      <c r="J478" s="150"/>
      <c r="K478" s="150"/>
      <c r="L478" s="150"/>
      <c r="M478" s="151"/>
      <c r="N478" s="129" t="s">
        <v>0</v>
      </c>
      <c r="O478" s="129"/>
      <c r="P478" s="129" t="s">
        <v>1</v>
      </c>
      <c r="Q478" s="129"/>
      <c r="R478" s="129" t="s">
        <v>2</v>
      </c>
      <c r="S478" s="129"/>
      <c r="T478" s="129" t="s">
        <v>3</v>
      </c>
      <c r="U478" s="129"/>
    </row>
    <row r="479" spans="1:26" ht="15.75" x14ac:dyDescent="0.25">
      <c r="A479" s="152"/>
      <c r="B479" s="153"/>
      <c r="C479" s="153"/>
      <c r="D479" s="153"/>
      <c r="E479" s="153"/>
      <c r="F479" s="153"/>
      <c r="G479" s="153"/>
      <c r="H479" s="153"/>
      <c r="I479" s="153"/>
      <c r="J479" s="153"/>
      <c r="K479" s="153"/>
      <c r="L479" s="153"/>
      <c r="M479" s="154"/>
      <c r="N479" s="145">
        <f>'СЕТ СН'!$F$7</f>
        <v>509348.01</v>
      </c>
      <c r="O479" s="145"/>
      <c r="P479" s="145">
        <f>'СЕТ СН'!$G$7</f>
        <v>848174.03</v>
      </c>
      <c r="Q479" s="145"/>
      <c r="R479" s="145">
        <f>'СЕТ СН'!$H$7</f>
        <v>852515.41</v>
      </c>
      <c r="S479" s="145"/>
      <c r="T479" s="145">
        <f>'СЕТ СН'!$I$7</f>
        <v>580682.93000000005</v>
      </c>
      <c r="U479" s="145"/>
    </row>
    <row r="482" spans="1:25" ht="15.75" x14ac:dyDescent="0.25">
      <c r="A482" s="146" t="s">
        <v>139</v>
      </c>
      <c r="B482" s="147"/>
      <c r="C482" s="147"/>
      <c r="D482" s="147"/>
      <c r="E482" s="147"/>
      <c r="F482" s="147"/>
      <c r="G482" s="147"/>
      <c r="H482" s="147"/>
      <c r="I482" s="147"/>
      <c r="J482" s="147"/>
      <c r="K482" s="147"/>
      <c r="L482" s="147"/>
      <c r="M482" s="148"/>
      <c r="N482" s="94" t="s">
        <v>140</v>
      </c>
      <c r="O482" s="95"/>
      <c r="T482" s="42"/>
      <c r="U482" s="42"/>
      <c r="V482" s="42"/>
      <c r="W482" s="42"/>
      <c r="X482" s="42"/>
      <c r="Y482" s="42"/>
    </row>
    <row r="483" spans="1:25" ht="15.75" x14ac:dyDescent="0.25">
      <c r="A483" s="149"/>
      <c r="B483" s="150"/>
      <c r="C483" s="150"/>
      <c r="D483" s="150"/>
      <c r="E483" s="150"/>
      <c r="F483" s="150"/>
      <c r="G483" s="150"/>
      <c r="H483" s="150"/>
      <c r="I483" s="150"/>
      <c r="J483" s="150"/>
      <c r="K483" s="150"/>
      <c r="L483" s="150"/>
      <c r="M483" s="151"/>
      <c r="N483" s="129" t="s">
        <v>145</v>
      </c>
      <c r="O483" s="129"/>
      <c r="T483" s="42"/>
      <c r="U483" s="42"/>
      <c r="V483" s="42"/>
      <c r="W483" s="42"/>
      <c r="X483" s="42"/>
      <c r="Y483" s="42"/>
    </row>
    <row r="484" spans="1:25" ht="15.75" x14ac:dyDescent="0.25">
      <c r="A484" s="152"/>
      <c r="B484" s="153"/>
      <c r="C484" s="153"/>
      <c r="D484" s="153"/>
      <c r="E484" s="153"/>
      <c r="F484" s="153"/>
      <c r="G484" s="153"/>
      <c r="H484" s="153"/>
      <c r="I484" s="153"/>
      <c r="J484" s="153"/>
      <c r="K484" s="153"/>
      <c r="L484" s="153"/>
      <c r="M484" s="154"/>
      <c r="N484" s="145">
        <f>'СЕТ СН'!$F$10</f>
        <v>192746.05</v>
      </c>
      <c r="O484" s="145"/>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A33" sqref="A3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60" x14ac:dyDescent="0.2">
      <c r="A5" s="53" t="s">
        <v>133</v>
      </c>
      <c r="B5" s="90" t="s">
        <v>149</v>
      </c>
      <c r="C5" s="54">
        <v>44197</v>
      </c>
      <c r="D5" s="54">
        <v>44377</v>
      </c>
      <c r="E5" s="52" t="s">
        <v>20</v>
      </c>
      <c r="F5" s="52">
        <v>1041.4000000000001</v>
      </c>
      <c r="G5" s="52">
        <v>1914.5</v>
      </c>
      <c r="H5" s="52">
        <v>2019</v>
      </c>
      <c r="I5" s="52">
        <v>2240.0500000000002</v>
      </c>
    </row>
    <row r="6" spans="1:9" ht="60" x14ac:dyDescent="0.2">
      <c r="A6" s="53" t="s">
        <v>134</v>
      </c>
      <c r="B6" s="92" t="s">
        <v>149</v>
      </c>
      <c r="C6" s="54">
        <v>44197</v>
      </c>
      <c r="D6" s="54">
        <v>44377</v>
      </c>
      <c r="E6" s="52" t="s">
        <v>20</v>
      </c>
      <c r="F6" s="52">
        <v>50.06</v>
      </c>
      <c r="G6" s="52">
        <v>200.19</v>
      </c>
      <c r="H6" s="52">
        <v>246.9</v>
      </c>
      <c r="I6" s="52">
        <v>506.89</v>
      </c>
    </row>
    <row r="7" spans="1:9" ht="60" x14ac:dyDescent="0.2">
      <c r="A7" s="53" t="s">
        <v>135</v>
      </c>
      <c r="B7" s="92" t="s">
        <v>149</v>
      </c>
      <c r="C7" s="54">
        <v>44197</v>
      </c>
      <c r="D7" s="54">
        <v>44377</v>
      </c>
      <c r="E7" s="52" t="s">
        <v>21</v>
      </c>
      <c r="F7" s="52">
        <v>509348.01</v>
      </c>
      <c r="G7" s="52">
        <v>848174.03</v>
      </c>
      <c r="H7" s="52">
        <v>852515.41</v>
      </c>
      <c r="I7" s="52">
        <v>580682.93000000005</v>
      </c>
    </row>
    <row r="8" spans="1:9" ht="90" x14ac:dyDescent="0.2">
      <c r="A8" s="53" t="s">
        <v>144</v>
      </c>
      <c r="B8" s="93" t="s">
        <v>150</v>
      </c>
      <c r="C8" s="54">
        <v>44197</v>
      </c>
      <c r="D8" s="54">
        <v>44561</v>
      </c>
      <c r="E8" s="93" t="s">
        <v>143</v>
      </c>
      <c r="F8" s="97">
        <v>6.7699999999999996E-2</v>
      </c>
      <c r="G8" s="93"/>
      <c r="H8" s="93"/>
      <c r="I8" s="93"/>
    </row>
    <row r="9" spans="1:9" ht="75" x14ac:dyDescent="0.2">
      <c r="A9" s="53" t="s">
        <v>136</v>
      </c>
      <c r="B9" s="93" t="s">
        <v>141</v>
      </c>
      <c r="C9" s="54">
        <v>44287</v>
      </c>
      <c r="D9" s="54">
        <v>44316</v>
      </c>
      <c r="E9" s="93" t="s">
        <v>20</v>
      </c>
      <c r="F9" s="96" t="s">
        <v>159</v>
      </c>
      <c r="G9" s="93"/>
      <c r="H9" s="93"/>
      <c r="I9" s="93"/>
    </row>
    <row r="10" spans="1:9" ht="45" x14ac:dyDescent="0.2">
      <c r="A10" s="53" t="s">
        <v>142</v>
      </c>
      <c r="B10" s="93" t="s">
        <v>151</v>
      </c>
      <c r="C10" s="54">
        <v>44197</v>
      </c>
      <c r="D10" s="54">
        <v>44377</v>
      </c>
      <c r="E10" s="91" t="s">
        <v>21</v>
      </c>
      <c r="F10" s="91">
        <v>192746.05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85" zoomScaleNormal="85" workbookViewId="0"/>
  </sheetViews>
  <sheetFormatPr defaultRowHeight="12.75" x14ac:dyDescent="0.2"/>
  <cols>
    <col min="1" max="1" width="39.375" style="62" customWidth="1"/>
    <col min="2" max="2" width="39.5" style="62" customWidth="1"/>
    <col min="3" max="6" width="21.25" style="62" customWidth="1"/>
    <col min="7" max="7" width="13.75" style="62" customWidth="1"/>
    <col min="8" max="215" width="9" style="62"/>
    <col min="216" max="216" width="39.375" style="62" customWidth="1"/>
    <col min="217" max="217" width="39.5" style="62" customWidth="1"/>
    <col min="218" max="221" width="21.25" style="62" customWidth="1"/>
    <col min="222" max="222" width="13.75" style="62" customWidth="1"/>
    <col min="223" max="471" width="9" style="62"/>
    <col min="472" max="472" width="39.375" style="62" customWidth="1"/>
    <col min="473" max="473" width="39.5" style="62" customWidth="1"/>
    <col min="474" max="477" width="21.25" style="62" customWidth="1"/>
    <col min="478" max="478" width="13.75" style="62" customWidth="1"/>
    <col min="479" max="727" width="9" style="62"/>
    <col min="728" max="728" width="39.375" style="62" customWidth="1"/>
    <col min="729" max="729" width="39.5" style="62" customWidth="1"/>
    <col min="730" max="733" width="21.25" style="62" customWidth="1"/>
    <col min="734" max="734" width="13.75" style="62" customWidth="1"/>
    <col min="735" max="983" width="9" style="62"/>
    <col min="984" max="984" width="39.375" style="62" customWidth="1"/>
    <col min="985" max="985" width="39.5" style="62" customWidth="1"/>
    <col min="986" max="989" width="21.25" style="62" customWidth="1"/>
    <col min="990" max="990" width="13.75" style="62" customWidth="1"/>
    <col min="991" max="1239" width="9" style="62"/>
    <col min="1240" max="1240" width="39.375" style="62" customWidth="1"/>
    <col min="1241" max="1241" width="39.5" style="62" customWidth="1"/>
    <col min="1242" max="1245" width="21.25" style="62" customWidth="1"/>
    <col min="1246" max="1246" width="13.75" style="62" customWidth="1"/>
    <col min="1247" max="1495" width="9" style="62"/>
    <col min="1496" max="1496" width="39.375" style="62" customWidth="1"/>
    <col min="1497" max="1497" width="39.5" style="62" customWidth="1"/>
    <col min="1498" max="1501" width="21.25" style="62" customWidth="1"/>
    <col min="1502" max="1502" width="13.75" style="62" customWidth="1"/>
    <col min="1503" max="1751" width="9" style="62"/>
    <col min="1752" max="1752" width="39.375" style="62" customWidth="1"/>
    <col min="1753" max="1753" width="39.5" style="62" customWidth="1"/>
    <col min="1754" max="1757" width="21.25" style="62" customWidth="1"/>
    <col min="1758" max="1758" width="13.75" style="62" customWidth="1"/>
    <col min="1759" max="2007" width="9" style="62"/>
    <col min="2008" max="2008" width="39.375" style="62" customWidth="1"/>
    <col min="2009" max="2009" width="39.5" style="62" customWidth="1"/>
    <col min="2010" max="2013" width="21.25" style="62" customWidth="1"/>
    <col min="2014" max="2014" width="13.75" style="62" customWidth="1"/>
    <col min="2015" max="2263" width="9" style="62"/>
    <col min="2264" max="2264" width="39.375" style="62" customWidth="1"/>
    <col min="2265" max="2265" width="39.5" style="62" customWidth="1"/>
    <col min="2266" max="2269" width="21.25" style="62" customWidth="1"/>
    <col min="2270" max="2270" width="13.75" style="62" customWidth="1"/>
    <col min="2271" max="2519" width="9" style="62"/>
    <col min="2520" max="2520" width="39.375" style="62" customWidth="1"/>
    <col min="2521" max="2521" width="39.5" style="62" customWidth="1"/>
    <col min="2522" max="2525" width="21.25" style="62" customWidth="1"/>
    <col min="2526" max="2526" width="13.75" style="62" customWidth="1"/>
    <col min="2527" max="2775" width="9" style="62"/>
    <col min="2776" max="2776" width="39.375" style="62" customWidth="1"/>
    <col min="2777" max="2777" width="39.5" style="62" customWidth="1"/>
    <col min="2778" max="2781" width="21.25" style="62" customWidth="1"/>
    <col min="2782" max="2782" width="13.75" style="62" customWidth="1"/>
    <col min="2783" max="3031" width="9" style="62"/>
    <col min="3032" max="3032" width="39.375" style="62" customWidth="1"/>
    <col min="3033" max="3033" width="39.5" style="62" customWidth="1"/>
    <col min="3034" max="3037" width="21.25" style="62" customWidth="1"/>
    <col min="3038" max="3038" width="13.75" style="62" customWidth="1"/>
    <col min="3039" max="3287" width="9" style="62"/>
    <col min="3288" max="3288" width="39.375" style="62" customWidth="1"/>
    <col min="3289" max="3289" width="39.5" style="62" customWidth="1"/>
    <col min="3290" max="3293" width="21.25" style="62" customWidth="1"/>
    <col min="3294" max="3294" width="13.75" style="62" customWidth="1"/>
    <col min="3295" max="3543" width="9" style="62"/>
    <col min="3544" max="3544" width="39.375" style="62" customWidth="1"/>
    <col min="3545" max="3545" width="39.5" style="62" customWidth="1"/>
    <col min="3546" max="3549" width="21.25" style="62" customWidth="1"/>
    <col min="3550" max="3550" width="13.75" style="62" customWidth="1"/>
    <col min="3551" max="3799" width="9" style="62"/>
    <col min="3800" max="3800" width="39.375" style="62" customWidth="1"/>
    <col min="3801" max="3801" width="39.5" style="62" customWidth="1"/>
    <col min="3802" max="3805" width="21.25" style="62" customWidth="1"/>
    <col min="3806" max="3806" width="13.75" style="62" customWidth="1"/>
    <col min="3807" max="4055" width="9" style="62"/>
    <col min="4056" max="4056" width="39.375" style="62" customWidth="1"/>
    <col min="4057" max="4057" width="39.5" style="62" customWidth="1"/>
    <col min="4058" max="4061" width="21.25" style="62" customWidth="1"/>
    <col min="4062" max="4062" width="13.75" style="62" customWidth="1"/>
    <col min="4063" max="4311" width="9" style="62"/>
    <col min="4312" max="4312" width="39.375" style="62" customWidth="1"/>
    <col min="4313" max="4313" width="39.5" style="62" customWidth="1"/>
    <col min="4314" max="4317" width="21.25" style="62" customWidth="1"/>
    <col min="4318" max="4318" width="13.75" style="62" customWidth="1"/>
    <col min="4319" max="4567" width="9" style="62"/>
    <col min="4568" max="4568" width="39.375" style="62" customWidth="1"/>
    <col min="4569" max="4569" width="39.5" style="62" customWidth="1"/>
    <col min="4570" max="4573" width="21.25" style="62" customWidth="1"/>
    <col min="4574" max="4574" width="13.75" style="62" customWidth="1"/>
    <col min="4575" max="4823" width="9" style="62"/>
    <col min="4824" max="4824" width="39.375" style="62" customWidth="1"/>
    <col min="4825" max="4825" width="39.5" style="62" customWidth="1"/>
    <col min="4826" max="4829" width="21.25" style="62" customWidth="1"/>
    <col min="4830" max="4830" width="13.75" style="62" customWidth="1"/>
    <col min="4831" max="5079" width="9" style="62"/>
    <col min="5080" max="5080" width="39.375" style="62" customWidth="1"/>
    <col min="5081" max="5081" width="39.5" style="62" customWidth="1"/>
    <col min="5082" max="5085" width="21.25" style="62" customWidth="1"/>
    <col min="5086" max="5086" width="13.75" style="62" customWidth="1"/>
    <col min="5087" max="5335" width="9" style="62"/>
    <col min="5336" max="5336" width="39.375" style="62" customWidth="1"/>
    <col min="5337" max="5337" width="39.5" style="62" customWidth="1"/>
    <col min="5338" max="5341" width="21.25" style="62" customWidth="1"/>
    <col min="5342" max="5342" width="13.75" style="62" customWidth="1"/>
    <col min="5343" max="5591" width="9" style="62"/>
    <col min="5592" max="5592" width="39.375" style="62" customWidth="1"/>
    <col min="5593" max="5593" width="39.5" style="62" customWidth="1"/>
    <col min="5594" max="5597" width="21.25" style="62" customWidth="1"/>
    <col min="5598" max="5598" width="13.75" style="62" customWidth="1"/>
    <col min="5599" max="5847" width="9" style="62"/>
    <col min="5848" max="5848" width="39.375" style="62" customWidth="1"/>
    <col min="5849" max="5849" width="39.5" style="62" customWidth="1"/>
    <col min="5850" max="5853" width="21.25" style="62" customWidth="1"/>
    <col min="5854" max="5854" width="13.75" style="62" customWidth="1"/>
    <col min="5855" max="6103" width="9" style="62"/>
    <col min="6104" max="6104" width="39.375" style="62" customWidth="1"/>
    <col min="6105" max="6105" width="39.5" style="62" customWidth="1"/>
    <col min="6106" max="6109" width="21.25" style="62" customWidth="1"/>
    <col min="6110" max="6110" width="13.75" style="62" customWidth="1"/>
    <col min="6111" max="6359" width="9" style="62"/>
    <col min="6360" max="6360" width="39.375" style="62" customWidth="1"/>
    <col min="6361" max="6361" width="39.5" style="62" customWidth="1"/>
    <col min="6362" max="6365" width="21.25" style="62" customWidth="1"/>
    <col min="6366" max="6366" width="13.75" style="62" customWidth="1"/>
    <col min="6367" max="6615" width="9" style="62"/>
    <col min="6616" max="6616" width="39.375" style="62" customWidth="1"/>
    <col min="6617" max="6617" width="39.5" style="62" customWidth="1"/>
    <col min="6618" max="6621" width="21.25" style="62" customWidth="1"/>
    <col min="6622" max="6622" width="13.75" style="62" customWidth="1"/>
    <col min="6623" max="6871" width="9" style="62"/>
    <col min="6872" max="6872" width="39.375" style="62" customWidth="1"/>
    <col min="6873" max="6873" width="39.5" style="62" customWidth="1"/>
    <col min="6874" max="6877" width="21.25" style="62" customWidth="1"/>
    <col min="6878" max="6878" width="13.75" style="62" customWidth="1"/>
    <col min="6879" max="7127" width="9" style="62"/>
    <col min="7128" max="7128" width="39.375" style="62" customWidth="1"/>
    <col min="7129" max="7129" width="39.5" style="62" customWidth="1"/>
    <col min="7130" max="7133" width="21.25" style="62" customWidth="1"/>
    <col min="7134" max="7134" width="13.75" style="62" customWidth="1"/>
    <col min="7135" max="7383" width="9" style="62"/>
    <col min="7384" max="7384" width="39.375" style="62" customWidth="1"/>
    <col min="7385" max="7385" width="39.5" style="62" customWidth="1"/>
    <col min="7386" max="7389" width="21.25" style="62" customWidth="1"/>
    <col min="7390" max="7390" width="13.75" style="62" customWidth="1"/>
    <col min="7391" max="7639" width="9" style="62"/>
    <col min="7640" max="7640" width="39.375" style="62" customWidth="1"/>
    <col min="7641" max="7641" width="39.5" style="62" customWidth="1"/>
    <col min="7642" max="7645" width="21.25" style="62" customWidth="1"/>
    <col min="7646" max="7646" width="13.75" style="62" customWidth="1"/>
    <col min="7647" max="7895" width="9" style="62"/>
    <col min="7896" max="7896" width="39.375" style="62" customWidth="1"/>
    <col min="7897" max="7897" width="39.5" style="62" customWidth="1"/>
    <col min="7898" max="7901" width="21.25" style="62" customWidth="1"/>
    <col min="7902" max="7902" width="13.75" style="62" customWidth="1"/>
    <col min="7903" max="8151" width="9" style="62"/>
    <col min="8152" max="8152" width="39.375" style="62" customWidth="1"/>
    <col min="8153" max="8153" width="39.5" style="62" customWidth="1"/>
    <col min="8154" max="8157" width="21.25" style="62" customWidth="1"/>
    <col min="8158" max="8158" width="13.75" style="62" customWidth="1"/>
    <col min="8159" max="8407" width="9" style="62"/>
    <col min="8408" max="8408" width="39.375" style="62" customWidth="1"/>
    <col min="8409" max="8409" width="39.5" style="62" customWidth="1"/>
    <col min="8410" max="8413" width="21.25" style="62" customWidth="1"/>
    <col min="8414" max="8414" width="13.75" style="62" customWidth="1"/>
    <col min="8415" max="8663" width="9" style="62"/>
    <col min="8664" max="8664" width="39.375" style="62" customWidth="1"/>
    <col min="8665" max="8665" width="39.5" style="62" customWidth="1"/>
    <col min="8666" max="8669" width="21.25" style="62" customWidth="1"/>
    <col min="8670" max="8670" width="13.75" style="62" customWidth="1"/>
    <col min="8671" max="8919" width="9" style="62"/>
    <col min="8920" max="8920" width="39.375" style="62" customWidth="1"/>
    <col min="8921" max="8921" width="39.5" style="62" customWidth="1"/>
    <col min="8922" max="8925" width="21.25" style="62" customWidth="1"/>
    <col min="8926" max="8926" width="13.75" style="62" customWidth="1"/>
    <col min="8927" max="9175" width="9" style="62"/>
    <col min="9176" max="9176" width="39.375" style="62" customWidth="1"/>
    <col min="9177" max="9177" width="39.5" style="62" customWidth="1"/>
    <col min="9178" max="9181" width="21.25" style="62" customWidth="1"/>
    <col min="9182" max="9182" width="13.75" style="62" customWidth="1"/>
    <col min="9183" max="9431" width="9" style="62"/>
    <col min="9432" max="9432" width="39.375" style="62" customWidth="1"/>
    <col min="9433" max="9433" width="39.5" style="62" customWidth="1"/>
    <col min="9434" max="9437" width="21.25" style="62" customWidth="1"/>
    <col min="9438" max="9438" width="13.75" style="62" customWidth="1"/>
    <col min="9439" max="9687" width="9" style="62"/>
    <col min="9688" max="9688" width="39.375" style="62" customWidth="1"/>
    <col min="9689" max="9689" width="39.5" style="62" customWidth="1"/>
    <col min="9690" max="9693" width="21.25" style="62" customWidth="1"/>
    <col min="9694" max="9694" width="13.75" style="62" customWidth="1"/>
    <col min="9695" max="9943" width="9" style="62"/>
    <col min="9944" max="9944" width="39.375" style="62" customWidth="1"/>
    <col min="9945" max="9945" width="39.5" style="62" customWidth="1"/>
    <col min="9946" max="9949" width="21.25" style="62" customWidth="1"/>
    <col min="9950" max="9950" width="13.75" style="62" customWidth="1"/>
    <col min="9951" max="10199" width="9" style="62"/>
    <col min="10200" max="10200" width="39.375" style="62" customWidth="1"/>
    <col min="10201" max="10201" width="39.5" style="62" customWidth="1"/>
    <col min="10202" max="10205" width="21.25" style="62" customWidth="1"/>
    <col min="10206" max="10206" width="13.75" style="62" customWidth="1"/>
    <col min="10207" max="10455" width="9" style="62"/>
    <col min="10456" max="10456" width="39.375" style="62" customWidth="1"/>
    <col min="10457" max="10457" width="39.5" style="62" customWidth="1"/>
    <col min="10458" max="10461" width="21.25" style="62" customWidth="1"/>
    <col min="10462" max="10462" width="13.75" style="62" customWidth="1"/>
    <col min="10463" max="10711" width="9" style="62"/>
    <col min="10712" max="10712" width="39.375" style="62" customWidth="1"/>
    <col min="10713" max="10713" width="39.5" style="62" customWidth="1"/>
    <col min="10714" max="10717" width="21.25" style="62" customWidth="1"/>
    <col min="10718" max="10718" width="13.75" style="62" customWidth="1"/>
    <col min="10719" max="10967" width="9" style="62"/>
    <col min="10968" max="10968" width="39.375" style="62" customWidth="1"/>
    <col min="10969" max="10969" width="39.5" style="62" customWidth="1"/>
    <col min="10970" max="10973" width="21.25" style="62" customWidth="1"/>
    <col min="10974" max="10974" width="13.75" style="62" customWidth="1"/>
    <col min="10975" max="11223" width="9" style="62"/>
    <col min="11224" max="11224" width="39.375" style="62" customWidth="1"/>
    <col min="11225" max="11225" width="39.5" style="62" customWidth="1"/>
    <col min="11226" max="11229" width="21.25" style="62" customWidth="1"/>
    <col min="11230" max="11230" width="13.75" style="62" customWidth="1"/>
    <col min="11231" max="11479" width="9" style="62"/>
    <col min="11480" max="11480" width="39.375" style="62" customWidth="1"/>
    <col min="11481" max="11481" width="39.5" style="62" customWidth="1"/>
    <col min="11482" max="11485" width="21.25" style="62" customWidth="1"/>
    <col min="11486" max="11486" width="13.75" style="62" customWidth="1"/>
    <col min="11487" max="11735" width="9" style="62"/>
    <col min="11736" max="11736" width="39.375" style="62" customWidth="1"/>
    <col min="11737" max="11737" width="39.5" style="62" customWidth="1"/>
    <col min="11738" max="11741" width="21.25" style="62" customWidth="1"/>
    <col min="11742" max="11742" width="13.75" style="62" customWidth="1"/>
    <col min="11743" max="11991" width="9" style="62"/>
    <col min="11992" max="11992" width="39.375" style="62" customWidth="1"/>
    <col min="11993" max="11993" width="39.5" style="62" customWidth="1"/>
    <col min="11994" max="11997" width="21.25" style="62" customWidth="1"/>
    <col min="11998" max="11998" width="13.75" style="62" customWidth="1"/>
    <col min="11999" max="12247" width="9" style="62"/>
    <col min="12248" max="12248" width="39.375" style="62" customWidth="1"/>
    <col min="12249" max="12249" width="39.5" style="62" customWidth="1"/>
    <col min="12250" max="12253" width="21.25" style="62" customWidth="1"/>
    <col min="12254" max="12254" width="13.75" style="62" customWidth="1"/>
    <col min="12255" max="12503" width="9" style="62"/>
    <col min="12504" max="12504" width="39.375" style="62" customWidth="1"/>
    <col min="12505" max="12505" width="39.5" style="62" customWidth="1"/>
    <col min="12506" max="12509" width="21.25" style="62" customWidth="1"/>
    <col min="12510" max="12510" width="13.75" style="62" customWidth="1"/>
    <col min="12511" max="12759" width="9" style="62"/>
    <col min="12760" max="12760" width="39.375" style="62" customWidth="1"/>
    <col min="12761" max="12761" width="39.5" style="62" customWidth="1"/>
    <col min="12762" max="12765" width="21.25" style="62" customWidth="1"/>
    <col min="12766" max="12766" width="13.75" style="62" customWidth="1"/>
    <col min="12767" max="13015" width="9" style="62"/>
    <col min="13016" max="13016" width="39.375" style="62" customWidth="1"/>
    <col min="13017" max="13017" width="39.5" style="62" customWidth="1"/>
    <col min="13018" max="13021" width="21.25" style="62" customWidth="1"/>
    <col min="13022" max="13022" width="13.75" style="62" customWidth="1"/>
    <col min="13023" max="13271" width="9" style="62"/>
    <col min="13272" max="13272" width="39.375" style="62" customWidth="1"/>
    <col min="13273" max="13273" width="39.5" style="62" customWidth="1"/>
    <col min="13274" max="13277" width="21.25" style="62" customWidth="1"/>
    <col min="13278" max="13278" width="13.75" style="62" customWidth="1"/>
    <col min="13279" max="13527" width="9" style="62"/>
    <col min="13528" max="13528" width="39.375" style="62" customWidth="1"/>
    <col min="13529" max="13529" width="39.5" style="62" customWidth="1"/>
    <col min="13530" max="13533" width="21.25" style="62" customWidth="1"/>
    <col min="13534" max="13534" width="13.75" style="62" customWidth="1"/>
    <col min="13535" max="13783" width="9" style="62"/>
    <col min="13784" max="13784" width="39.375" style="62" customWidth="1"/>
    <col min="13785" max="13785" width="39.5" style="62" customWidth="1"/>
    <col min="13786" max="13789" width="21.25" style="62" customWidth="1"/>
    <col min="13790" max="13790" width="13.75" style="62" customWidth="1"/>
    <col min="13791" max="14039" width="9" style="62"/>
    <col min="14040" max="14040" width="39.375" style="62" customWidth="1"/>
    <col min="14041" max="14041" width="39.5" style="62" customWidth="1"/>
    <col min="14042" max="14045" width="21.25" style="62" customWidth="1"/>
    <col min="14046" max="14046" width="13.75" style="62" customWidth="1"/>
    <col min="14047" max="14295" width="9" style="62"/>
    <col min="14296" max="14296" width="39.375" style="62" customWidth="1"/>
    <col min="14297" max="14297" width="39.5" style="62" customWidth="1"/>
    <col min="14298" max="14301" width="21.25" style="62" customWidth="1"/>
    <col min="14302" max="14302" width="13.75" style="62" customWidth="1"/>
    <col min="14303" max="14551" width="9" style="62"/>
    <col min="14552" max="14552" width="39.375" style="62" customWidth="1"/>
    <col min="14553" max="14553" width="39.5" style="62" customWidth="1"/>
    <col min="14554" max="14557" width="21.25" style="62" customWidth="1"/>
    <col min="14558" max="14558" width="13.75" style="62" customWidth="1"/>
    <col min="14559" max="14807" width="9" style="62"/>
    <col min="14808" max="14808" width="39.375" style="62" customWidth="1"/>
    <col min="14809" max="14809" width="39.5" style="62" customWidth="1"/>
    <col min="14810" max="14813" width="21.25" style="62" customWidth="1"/>
    <col min="14814" max="14814" width="13.75" style="62" customWidth="1"/>
    <col min="14815" max="15063" width="9" style="62"/>
    <col min="15064" max="15064" width="39.375" style="62" customWidth="1"/>
    <col min="15065" max="15065" width="39.5" style="62" customWidth="1"/>
    <col min="15066" max="15069" width="21.25" style="62" customWidth="1"/>
    <col min="15070" max="15070" width="13.75" style="62" customWidth="1"/>
    <col min="15071" max="15319" width="9" style="62"/>
    <col min="15320" max="15320" width="39.375" style="62" customWidth="1"/>
    <col min="15321" max="15321" width="39.5" style="62" customWidth="1"/>
    <col min="15322" max="15325" width="21.25" style="62" customWidth="1"/>
    <col min="15326" max="15326" width="13.75" style="62" customWidth="1"/>
    <col min="15327" max="15575" width="9" style="62"/>
    <col min="15576" max="15576" width="39.375" style="62" customWidth="1"/>
    <col min="15577" max="15577" width="39.5" style="62" customWidth="1"/>
    <col min="15578" max="15581" width="21.25" style="62" customWidth="1"/>
    <col min="15582" max="15582" width="13.75" style="62" customWidth="1"/>
    <col min="15583" max="15831" width="9" style="62"/>
    <col min="15832" max="15832" width="39.375" style="62" customWidth="1"/>
    <col min="15833" max="15833" width="39.5" style="62" customWidth="1"/>
    <col min="15834" max="15837" width="21.25" style="62" customWidth="1"/>
    <col min="15838" max="15838" width="13.75" style="62" customWidth="1"/>
    <col min="15839" max="16087" width="9" style="62"/>
    <col min="16088" max="16088" width="39.375" style="62" customWidth="1"/>
    <col min="16089" max="16089" width="39.5" style="62" customWidth="1"/>
    <col min="16090" max="16093" width="21.25" style="62" customWidth="1"/>
    <col min="16094" max="16094" width="13.75" style="62" customWidth="1"/>
    <col min="16095"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6" t="s">
        <v>84</v>
      </c>
      <c r="B4" s="177"/>
      <c r="C4" s="63"/>
      <c r="D4" s="64" t="s">
        <v>85</v>
      </c>
    </row>
    <row r="5" spans="1:4" ht="15" customHeight="1" x14ac:dyDescent="0.2">
      <c r="A5" s="179" t="s">
        <v>86</v>
      </c>
      <c r="B5" s="180"/>
      <c r="C5" s="65"/>
      <c r="D5" s="66" t="s">
        <v>87</v>
      </c>
    </row>
    <row r="6" spans="1:4" ht="15" customHeight="1" x14ac:dyDescent="0.2">
      <c r="A6" s="176" t="s">
        <v>88</v>
      </c>
      <c r="B6" s="177"/>
      <c r="C6" s="67"/>
      <c r="D6" s="64" t="s">
        <v>146</v>
      </c>
    </row>
    <row r="7" spans="1:4" ht="15" customHeight="1" x14ac:dyDescent="0.2">
      <c r="A7" s="176" t="s">
        <v>89</v>
      </c>
      <c r="B7" s="177"/>
      <c r="C7" s="67"/>
      <c r="D7" s="64" t="s">
        <v>160</v>
      </c>
    </row>
    <row r="8" spans="1:4" ht="15" customHeight="1" x14ac:dyDescent="0.2">
      <c r="A8" s="178" t="s">
        <v>90</v>
      </c>
      <c r="B8" s="178"/>
      <c r="C8" s="102"/>
      <c r="D8" s="68"/>
    </row>
    <row r="9" spans="1:4" ht="15" customHeight="1" x14ac:dyDescent="0.2">
      <c r="A9" s="69" t="s">
        <v>91</v>
      </c>
      <c r="B9" s="70"/>
      <c r="C9" s="71"/>
      <c r="D9" s="72"/>
    </row>
    <row r="10" spans="1:4" ht="30" customHeight="1" x14ac:dyDescent="0.2">
      <c r="A10" s="170" t="s">
        <v>92</v>
      </c>
      <c r="B10" s="171"/>
      <c r="C10" s="73"/>
      <c r="D10" s="74">
        <v>3.7205604700000001</v>
      </c>
    </row>
    <row r="11" spans="1:4" ht="66" customHeight="1" x14ac:dyDescent="0.2">
      <c r="A11" s="170" t="s">
        <v>93</v>
      </c>
      <c r="B11" s="171"/>
      <c r="C11" s="73"/>
      <c r="D11" s="74">
        <v>1059.5811287500001</v>
      </c>
    </row>
    <row r="12" spans="1:4" ht="30" customHeight="1" x14ac:dyDescent="0.2">
      <c r="A12" s="170" t="s">
        <v>94</v>
      </c>
      <c r="B12" s="171"/>
      <c r="C12" s="73"/>
      <c r="D12" s="75">
        <v>525311.46577380947</v>
      </c>
    </row>
    <row r="13" spans="1:4" ht="30" customHeight="1" x14ac:dyDescent="0.2">
      <c r="A13" s="170" t="s">
        <v>95</v>
      </c>
      <c r="B13" s="171"/>
      <c r="C13" s="73"/>
      <c r="D13" s="104"/>
    </row>
    <row r="14" spans="1:4" ht="15" customHeight="1" x14ac:dyDescent="0.2">
      <c r="A14" s="174" t="s">
        <v>96</v>
      </c>
      <c r="B14" s="175"/>
      <c r="C14" s="73"/>
      <c r="D14" s="74">
        <v>1120.82844591</v>
      </c>
    </row>
    <row r="15" spans="1:4" ht="15" customHeight="1" x14ac:dyDescent="0.2">
      <c r="A15" s="174" t="s">
        <v>97</v>
      </c>
      <c r="B15" s="175"/>
      <c r="C15" s="73"/>
      <c r="D15" s="74">
        <v>1937.45799253</v>
      </c>
    </row>
    <row r="16" spans="1:4" ht="15" customHeight="1" x14ac:dyDescent="0.2">
      <c r="A16" s="174" t="s">
        <v>98</v>
      </c>
      <c r="B16" s="175"/>
      <c r="C16" s="73"/>
      <c r="D16" s="74">
        <v>2834.26449469</v>
      </c>
    </row>
    <row r="17" spans="1:4" ht="15" customHeight="1" x14ac:dyDescent="0.2">
      <c r="A17" s="174" t="s">
        <v>99</v>
      </c>
      <c r="B17" s="175"/>
      <c r="C17" s="73"/>
      <c r="D17" s="74">
        <v>2266.0299504599998</v>
      </c>
    </row>
    <row r="18" spans="1:4" ht="52.5" customHeight="1" x14ac:dyDescent="0.2">
      <c r="A18" s="170" t="s">
        <v>100</v>
      </c>
      <c r="B18" s="171"/>
      <c r="C18" s="73"/>
      <c r="D18" s="74">
        <v>0</v>
      </c>
    </row>
    <row r="19" spans="1:4" ht="52.5" customHeight="1" x14ac:dyDescent="0.25">
      <c r="A19" s="170" t="s">
        <v>152</v>
      </c>
      <c r="B19" s="171"/>
      <c r="C19" s="81"/>
      <c r="D19" s="74">
        <v>1048.71653868</v>
      </c>
    </row>
    <row r="20" spans="1:4" ht="52.5" customHeight="1" x14ac:dyDescent="0.25">
      <c r="A20" s="170" t="s">
        <v>153</v>
      </c>
      <c r="B20" s="171"/>
      <c r="C20" s="81"/>
      <c r="D20" s="103"/>
    </row>
    <row r="21" spans="1:4" ht="52.5" customHeight="1" x14ac:dyDescent="0.25">
      <c r="A21" s="174" t="s">
        <v>154</v>
      </c>
      <c r="B21" s="175"/>
      <c r="C21" s="81"/>
      <c r="D21" s="74">
        <v>1110.7446528200001</v>
      </c>
    </row>
    <row r="22" spans="1:4" ht="52.5" customHeight="1" x14ac:dyDescent="0.25">
      <c r="A22" s="174" t="s">
        <v>155</v>
      </c>
      <c r="B22" s="175"/>
      <c r="C22" s="81"/>
      <c r="D22" s="74">
        <v>1050.8084823700001</v>
      </c>
    </row>
    <row r="23" spans="1:4" ht="52.5" customHeight="1" x14ac:dyDescent="0.25">
      <c r="A23" s="174" t="s">
        <v>156</v>
      </c>
      <c r="B23" s="175"/>
      <c r="C23" s="81"/>
      <c r="D23" s="74">
        <v>948.45741656999996</v>
      </c>
    </row>
    <row r="24" spans="1:4" ht="52.5" customHeight="1" x14ac:dyDescent="0.25">
      <c r="A24" s="174" t="s">
        <v>157</v>
      </c>
      <c r="B24" s="175"/>
      <c r="C24" s="81"/>
      <c r="D24" s="74">
        <v>1017.68042188</v>
      </c>
    </row>
    <row r="25" spans="1:4" ht="15" customHeight="1" x14ac:dyDescent="0.2">
      <c r="A25" s="69" t="s">
        <v>101</v>
      </c>
      <c r="B25" s="70"/>
      <c r="C25" s="77"/>
      <c r="D25" s="78"/>
    </row>
    <row r="26" spans="1:4" ht="30" customHeight="1" x14ac:dyDescent="0.2">
      <c r="A26" s="170" t="s">
        <v>102</v>
      </c>
      <c r="B26" s="171"/>
      <c r="C26" s="73"/>
      <c r="D26" s="79">
        <v>905.1</v>
      </c>
    </row>
    <row r="27" spans="1:4" ht="30" customHeight="1" x14ac:dyDescent="0.2">
      <c r="A27" s="170" t="s">
        <v>103</v>
      </c>
      <c r="B27" s="171"/>
      <c r="C27" s="80"/>
      <c r="D27" s="79">
        <v>1.3440000000000001</v>
      </c>
    </row>
    <row r="28" spans="1:4" ht="15" customHeight="1" x14ac:dyDescent="0.2">
      <c r="A28" s="69" t="s">
        <v>104</v>
      </c>
      <c r="B28" s="70"/>
      <c r="C28" s="77"/>
      <c r="D28" s="78"/>
    </row>
    <row r="29" spans="1:4" ht="15" customHeight="1" x14ac:dyDescent="0.25">
      <c r="A29" s="170" t="s">
        <v>105</v>
      </c>
      <c r="B29" s="171"/>
      <c r="C29" s="81"/>
      <c r="D29" s="76"/>
    </row>
    <row r="30" spans="1:4" ht="15" customHeight="1" x14ac:dyDescent="0.25">
      <c r="A30" s="174" t="s">
        <v>96</v>
      </c>
      <c r="B30" s="175"/>
      <c r="C30" s="81"/>
      <c r="D30" s="82">
        <v>0</v>
      </c>
    </row>
    <row r="31" spans="1:4" ht="15" customHeight="1" x14ac:dyDescent="0.25">
      <c r="A31" s="174" t="s">
        <v>97</v>
      </c>
      <c r="B31" s="175"/>
      <c r="C31" s="81"/>
      <c r="D31" s="82">
        <v>1.663830412419E-3</v>
      </c>
    </row>
    <row r="32" spans="1:4" ht="15" customHeight="1" x14ac:dyDescent="0.25">
      <c r="A32" s="174" t="s">
        <v>98</v>
      </c>
      <c r="B32" s="175"/>
      <c r="C32" s="81"/>
      <c r="D32" s="82">
        <v>3.5726865088170001E-3</v>
      </c>
    </row>
    <row r="33" spans="1:6" ht="15" customHeight="1" x14ac:dyDescent="0.25">
      <c r="A33" s="174" t="s">
        <v>99</v>
      </c>
      <c r="B33" s="175"/>
      <c r="C33" s="81"/>
      <c r="D33" s="82">
        <v>2.3548458311869998E-3</v>
      </c>
    </row>
    <row r="35" spans="1:6" x14ac:dyDescent="0.2">
      <c r="A35" s="58" t="s">
        <v>106</v>
      </c>
      <c r="B35" s="59"/>
      <c r="C35" s="59"/>
      <c r="D35" s="56"/>
      <c r="E35" s="56"/>
      <c r="F35" s="60"/>
    </row>
    <row r="36" spans="1:6" ht="280.5" customHeight="1" x14ac:dyDescent="0.2">
      <c r="A36" s="172" t="s">
        <v>7</v>
      </c>
      <c r="B36" s="172" t="s">
        <v>107</v>
      </c>
      <c r="C36" s="57" t="s">
        <v>108</v>
      </c>
      <c r="D36" s="57" t="s">
        <v>109</v>
      </c>
      <c r="E36" s="57" t="s">
        <v>110</v>
      </c>
      <c r="F36" s="57" t="s">
        <v>111</v>
      </c>
    </row>
    <row r="37" spans="1:6" x14ac:dyDescent="0.2">
      <c r="A37" s="173"/>
      <c r="B37" s="173"/>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161</v>
      </c>
      <c r="B39" s="83">
        <v>1</v>
      </c>
      <c r="C39" s="84">
        <v>1087.97865806</v>
      </c>
      <c r="D39" s="84">
        <v>1078.10471476</v>
      </c>
      <c r="E39" s="84">
        <v>187.00650195</v>
      </c>
      <c r="F39" s="84">
        <v>187.00650195</v>
      </c>
    </row>
    <row r="40" spans="1:6" ht="12.75" customHeight="1" x14ac:dyDescent="0.2">
      <c r="A40" s="83" t="s">
        <v>161</v>
      </c>
      <c r="B40" s="83">
        <v>2</v>
      </c>
      <c r="C40" s="84">
        <v>1173.3948097699999</v>
      </c>
      <c r="D40" s="84">
        <v>1158.8329964</v>
      </c>
      <c r="E40" s="84">
        <v>201.00951423000001</v>
      </c>
      <c r="F40" s="84">
        <v>201.00951423000001</v>
      </c>
    </row>
    <row r="41" spans="1:6" ht="12.75" customHeight="1" x14ac:dyDescent="0.2">
      <c r="A41" s="83" t="s">
        <v>161</v>
      </c>
      <c r="B41" s="83">
        <v>3</v>
      </c>
      <c r="C41" s="84">
        <v>1213.8350129200001</v>
      </c>
      <c r="D41" s="84">
        <v>1202.5333996899999</v>
      </c>
      <c r="E41" s="84">
        <v>208.58972369</v>
      </c>
      <c r="F41" s="84">
        <v>208.58972369</v>
      </c>
    </row>
    <row r="42" spans="1:6" ht="12.75" customHeight="1" x14ac:dyDescent="0.2">
      <c r="A42" s="83" t="s">
        <v>161</v>
      </c>
      <c r="B42" s="83">
        <v>4</v>
      </c>
      <c r="C42" s="84">
        <v>1204.9268867200001</v>
      </c>
      <c r="D42" s="84">
        <v>1202.4228617599999</v>
      </c>
      <c r="E42" s="84">
        <v>208.57054994000001</v>
      </c>
      <c r="F42" s="84">
        <v>208.57054994000001</v>
      </c>
    </row>
    <row r="43" spans="1:6" ht="12.75" customHeight="1" x14ac:dyDescent="0.2">
      <c r="A43" s="83" t="s">
        <v>161</v>
      </c>
      <c r="B43" s="83">
        <v>5</v>
      </c>
      <c r="C43" s="84">
        <v>1207.6725235700001</v>
      </c>
      <c r="D43" s="84">
        <v>1198.0607164600001</v>
      </c>
      <c r="E43" s="84">
        <v>207.81389845000001</v>
      </c>
      <c r="F43" s="84">
        <v>207.81389845000001</v>
      </c>
    </row>
    <row r="44" spans="1:6" ht="12.75" customHeight="1" x14ac:dyDescent="0.2">
      <c r="A44" s="83" t="s">
        <v>161</v>
      </c>
      <c r="B44" s="83">
        <v>6</v>
      </c>
      <c r="C44" s="84">
        <v>1202.6074230500001</v>
      </c>
      <c r="D44" s="84">
        <v>1189.0151028099999</v>
      </c>
      <c r="E44" s="84">
        <v>206.24485924999999</v>
      </c>
      <c r="F44" s="84">
        <v>206.24485924999999</v>
      </c>
    </row>
    <row r="45" spans="1:6" ht="12.75" customHeight="1" x14ac:dyDescent="0.2">
      <c r="A45" s="83" t="s">
        <v>161</v>
      </c>
      <c r="B45" s="83">
        <v>7</v>
      </c>
      <c r="C45" s="84">
        <v>1143.30356592</v>
      </c>
      <c r="D45" s="84">
        <v>1128.20364036</v>
      </c>
      <c r="E45" s="84">
        <v>195.69658994</v>
      </c>
      <c r="F45" s="84">
        <v>195.69658994</v>
      </c>
    </row>
    <row r="46" spans="1:6" ht="12.75" customHeight="1" x14ac:dyDescent="0.2">
      <c r="A46" s="83" t="s">
        <v>161</v>
      </c>
      <c r="B46" s="83">
        <v>8</v>
      </c>
      <c r="C46" s="84">
        <v>1115.9869274099999</v>
      </c>
      <c r="D46" s="84">
        <v>1095.7283321299999</v>
      </c>
      <c r="E46" s="84">
        <v>190.06346941999999</v>
      </c>
      <c r="F46" s="84">
        <v>190.06346941999999</v>
      </c>
    </row>
    <row r="47" spans="1:6" ht="12.75" customHeight="1" x14ac:dyDescent="0.2">
      <c r="A47" s="83" t="s">
        <v>161</v>
      </c>
      <c r="B47" s="83">
        <v>9</v>
      </c>
      <c r="C47" s="84">
        <v>1062.7320408099999</v>
      </c>
      <c r="D47" s="84">
        <v>1051.7535432100001</v>
      </c>
      <c r="E47" s="84">
        <v>182.43566541999999</v>
      </c>
      <c r="F47" s="84">
        <v>182.43566541999999</v>
      </c>
    </row>
    <row r="48" spans="1:6" ht="12.75" customHeight="1" x14ac:dyDescent="0.2">
      <c r="A48" s="83" t="s">
        <v>161</v>
      </c>
      <c r="B48" s="83">
        <v>10</v>
      </c>
      <c r="C48" s="84">
        <v>981.27558681000005</v>
      </c>
      <c r="D48" s="84">
        <v>981.15252873999998</v>
      </c>
      <c r="E48" s="84">
        <v>170.18931443</v>
      </c>
      <c r="F48" s="84">
        <v>170.18931443</v>
      </c>
    </row>
    <row r="49" spans="1:6" ht="12.75" customHeight="1" x14ac:dyDescent="0.2">
      <c r="A49" s="83" t="s">
        <v>161</v>
      </c>
      <c r="B49" s="83">
        <v>11</v>
      </c>
      <c r="C49" s="84">
        <v>990.46508697000002</v>
      </c>
      <c r="D49" s="84">
        <v>980.84439330999999</v>
      </c>
      <c r="E49" s="84">
        <v>170.13586569</v>
      </c>
      <c r="F49" s="84">
        <v>170.13586569</v>
      </c>
    </row>
    <row r="50" spans="1:6" ht="12.75" customHeight="1" x14ac:dyDescent="0.2">
      <c r="A50" s="83" t="s">
        <v>161</v>
      </c>
      <c r="B50" s="83">
        <v>12</v>
      </c>
      <c r="C50" s="84">
        <v>986.80215794000003</v>
      </c>
      <c r="D50" s="84">
        <v>984.27903035999998</v>
      </c>
      <c r="E50" s="84">
        <v>170.73163292000001</v>
      </c>
      <c r="F50" s="84">
        <v>170.73163292000001</v>
      </c>
    </row>
    <row r="51" spans="1:6" ht="12.75" customHeight="1" x14ac:dyDescent="0.2">
      <c r="A51" s="83" t="s">
        <v>161</v>
      </c>
      <c r="B51" s="83">
        <v>13</v>
      </c>
      <c r="C51" s="84">
        <v>1023.6471605200001</v>
      </c>
      <c r="D51" s="84">
        <v>1012.2285073199999</v>
      </c>
      <c r="E51" s="84">
        <v>175.57970922999999</v>
      </c>
      <c r="F51" s="84">
        <v>175.57970922999999</v>
      </c>
    </row>
    <row r="52" spans="1:6" ht="12.75" customHeight="1" x14ac:dyDescent="0.2">
      <c r="A52" s="83" t="s">
        <v>161</v>
      </c>
      <c r="B52" s="83">
        <v>14</v>
      </c>
      <c r="C52" s="84">
        <v>1064.53197729</v>
      </c>
      <c r="D52" s="84">
        <v>1051.4656527899999</v>
      </c>
      <c r="E52" s="84">
        <v>182.38572836</v>
      </c>
      <c r="F52" s="84">
        <v>182.38572836</v>
      </c>
    </row>
    <row r="53" spans="1:6" ht="12.75" customHeight="1" x14ac:dyDescent="0.2">
      <c r="A53" s="83" t="s">
        <v>161</v>
      </c>
      <c r="B53" s="83">
        <v>15</v>
      </c>
      <c r="C53" s="84">
        <v>1110.31246717</v>
      </c>
      <c r="D53" s="84">
        <v>1096.8935071799999</v>
      </c>
      <c r="E53" s="84">
        <v>190.26557901999999</v>
      </c>
      <c r="F53" s="84">
        <v>190.26557901999999</v>
      </c>
    </row>
    <row r="54" spans="1:6" ht="12.75" customHeight="1" x14ac:dyDescent="0.2">
      <c r="A54" s="83" t="s">
        <v>161</v>
      </c>
      <c r="B54" s="83">
        <v>16</v>
      </c>
      <c r="C54" s="84">
        <v>1138.1299326000001</v>
      </c>
      <c r="D54" s="84">
        <v>1122.97777582</v>
      </c>
      <c r="E54" s="84">
        <v>194.79011894999999</v>
      </c>
      <c r="F54" s="84">
        <v>194.79011894999999</v>
      </c>
    </row>
    <row r="55" spans="1:6" ht="12.75" customHeight="1" x14ac:dyDescent="0.2">
      <c r="A55" s="83" t="s">
        <v>161</v>
      </c>
      <c r="B55" s="83">
        <v>17</v>
      </c>
      <c r="C55" s="84">
        <v>1125.8435685300001</v>
      </c>
      <c r="D55" s="84">
        <v>1109.19521394</v>
      </c>
      <c r="E55" s="84">
        <v>192.39941547999999</v>
      </c>
      <c r="F55" s="84">
        <v>192.39941547999999</v>
      </c>
    </row>
    <row r="56" spans="1:6" ht="12.75" customHeight="1" x14ac:dyDescent="0.2">
      <c r="A56" s="83" t="s">
        <v>161</v>
      </c>
      <c r="B56" s="83">
        <v>18</v>
      </c>
      <c r="C56" s="84">
        <v>1103.7353127199999</v>
      </c>
      <c r="D56" s="84">
        <v>1090.6370669</v>
      </c>
      <c r="E56" s="84">
        <v>189.18034582999999</v>
      </c>
      <c r="F56" s="84">
        <v>189.18034582999999</v>
      </c>
    </row>
    <row r="57" spans="1:6" ht="12.75" customHeight="1" x14ac:dyDescent="0.2">
      <c r="A57" s="83" t="s">
        <v>161</v>
      </c>
      <c r="B57" s="83">
        <v>19</v>
      </c>
      <c r="C57" s="84">
        <v>1068.7110289</v>
      </c>
      <c r="D57" s="84">
        <v>1054.5127342000001</v>
      </c>
      <c r="E57" s="84">
        <v>182.91427074999999</v>
      </c>
      <c r="F57" s="84">
        <v>182.91427074999999</v>
      </c>
    </row>
    <row r="58" spans="1:6" ht="12.75" customHeight="1" x14ac:dyDescent="0.2">
      <c r="A58" s="83" t="s">
        <v>161</v>
      </c>
      <c r="B58" s="83">
        <v>20</v>
      </c>
      <c r="C58" s="84">
        <v>998.27054501999999</v>
      </c>
      <c r="D58" s="84">
        <v>985.40846007000005</v>
      </c>
      <c r="E58" s="84">
        <v>170.92754219</v>
      </c>
      <c r="F58" s="84">
        <v>170.92754219</v>
      </c>
    </row>
    <row r="59" spans="1:6" ht="12.75" customHeight="1" x14ac:dyDescent="0.2">
      <c r="A59" s="83" t="s">
        <v>161</v>
      </c>
      <c r="B59" s="83">
        <v>21</v>
      </c>
      <c r="C59" s="84">
        <v>957.51925624</v>
      </c>
      <c r="D59" s="84">
        <v>949.85114923000003</v>
      </c>
      <c r="E59" s="84">
        <v>164.75982189999999</v>
      </c>
      <c r="F59" s="84">
        <v>164.75982189999999</v>
      </c>
    </row>
    <row r="60" spans="1:6" ht="12.75" customHeight="1" x14ac:dyDescent="0.2">
      <c r="A60" s="83" t="s">
        <v>161</v>
      </c>
      <c r="B60" s="83">
        <v>22</v>
      </c>
      <c r="C60" s="84">
        <v>945.15495668000005</v>
      </c>
      <c r="D60" s="84">
        <v>939.35904598000002</v>
      </c>
      <c r="E60" s="84">
        <v>162.93987668</v>
      </c>
      <c r="F60" s="84">
        <v>162.93987668</v>
      </c>
    </row>
    <row r="61" spans="1:6" ht="12.75" customHeight="1" x14ac:dyDescent="0.2">
      <c r="A61" s="83" t="s">
        <v>161</v>
      </c>
      <c r="B61" s="83">
        <v>23</v>
      </c>
      <c r="C61" s="84">
        <v>968.77835629000003</v>
      </c>
      <c r="D61" s="84">
        <v>958.25842668999996</v>
      </c>
      <c r="E61" s="84">
        <v>166.21813623</v>
      </c>
      <c r="F61" s="84">
        <v>166.21813623</v>
      </c>
    </row>
    <row r="62" spans="1:6" ht="12.75" customHeight="1" x14ac:dyDescent="0.2">
      <c r="A62" s="83" t="s">
        <v>161</v>
      </c>
      <c r="B62" s="83">
        <v>24</v>
      </c>
      <c r="C62" s="84">
        <v>989.10651875999997</v>
      </c>
      <c r="D62" s="84">
        <v>978.55834308999999</v>
      </c>
      <c r="E62" s="84">
        <v>169.73933069</v>
      </c>
      <c r="F62" s="84">
        <v>169.73933069</v>
      </c>
    </row>
    <row r="63" spans="1:6" ht="12.75" customHeight="1" x14ac:dyDescent="0.2">
      <c r="A63" s="83" t="s">
        <v>162</v>
      </c>
      <c r="B63" s="83">
        <v>1</v>
      </c>
      <c r="C63" s="84">
        <v>1054.8175867800001</v>
      </c>
      <c r="D63" s="84">
        <v>1044.0290839199999</v>
      </c>
      <c r="E63" s="84">
        <v>181.09579176</v>
      </c>
      <c r="F63" s="84">
        <v>181.09579176</v>
      </c>
    </row>
    <row r="64" spans="1:6" ht="12.75" customHeight="1" x14ac:dyDescent="0.2">
      <c r="A64" s="83" t="s">
        <v>162</v>
      </c>
      <c r="B64" s="83">
        <v>2</v>
      </c>
      <c r="C64" s="84">
        <v>1108.81422499</v>
      </c>
      <c r="D64" s="84">
        <v>1098.7779152200001</v>
      </c>
      <c r="E64" s="84">
        <v>190.59244573999999</v>
      </c>
      <c r="F64" s="84">
        <v>190.59244573999999</v>
      </c>
    </row>
    <row r="65" spans="1:6" ht="12.75" customHeight="1" x14ac:dyDescent="0.2">
      <c r="A65" s="83" t="s">
        <v>162</v>
      </c>
      <c r="B65" s="83">
        <v>3</v>
      </c>
      <c r="C65" s="84">
        <v>1147.0878324800001</v>
      </c>
      <c r="D65" s="84">
        <v>1146.3481774899999</v>
      </c>
      <c r="E65" s="84">
        <v>198.84391539999999</v>
      </c>
      <c r="F65" s="84">
        <v>198.84391539999999</v>
      </c>
    </row>
    <row r="66" spans="1:6" ht="12.75" customHeight="1" x14ac:dyDescent="0.2">
      <c r="A66" s="83" t="s">
        <v>162</v>
      </c>
      <c r="B66" s="83">
        <v>4</v>
      </c>
      <c r="C66" s="84">
        <v>1167.6713896900001</v>
      </c>
      <c r="D66" s="84">
        <v>1158.6441144600001</v>
      </c>
      <c r="E66" s="84">
        <v>200.97675104000001</v>
      </c>
      <c r="F66" s="84">
        <v>200.97675104000001</v>
      </c>
    </row>
    <row r="67" spans="1:6" ht="12.75" customHeight="1" x14ac:dyDescent="0.2">
      <c r="A67" s="83" t="s">
        <v>162</v>
      </c>
      <c r="B67" s="83">
        <v>5</v>
      </c>
      <c r="C67" s="84">
        <v>1159.6226558400001</v>
      </c>
      <c r="D67" s="84">
        <v>1151.6522084999999</v>
      </c>
      <c r="E67" s="84">
        <v>199.76394503</v>
      </c>
      <c r="F67" s="84">
        <v>199.76394503</v>
      </c>
    </row>
    <row r="68" spans="1:6" ht="12.75" customHeight="1" x14ac:dyDescent="0.2">
      <c r="A68" s="83" t="s">
        <v>162</v>
      </c>
      <c r="B68" s="83">
        <v>6</v>
      </c>
      <c r="C68" s="84">
        <v>1133.0299145199999</v>
      </c>
      <c r="D68" s="84">
        <v>1122.26494828</v>
      </c>
      <c r="E68" s="84">
        <v>194.6664729</v>
      </c>
      <c r="F68" s="84">
        <v>194.6664729</v>
      </c>
    </row>
    <row r="69" spans="1:6" ht="12.75" customHeight="1" x14ac:dyDescent="0.2">
      <c r="A69" s="83" t="s">
        <v>162</v>
      </c>
      <c r="B69" s="83">
        <v>7</v>
      </c>
      <c r="C69" s="84">
        <v>1092.0098283</v>
      </c>
      <c r="D69" s="84">
        <v>1088.7643572100001</v>
      </c>
      <c r="E69" s="84">
        <v>188.85550828999999</v>
      </c>
      <c r="F69" s="84">
        <v>188.85550828999999</v>
      </c>
    </row>
    <row r="70" spans="1:6" ht="12.75" customHeight="1" x14ac:dyDescent="0.2">
      <c r="A70" s="83" t="s">
        <v>162</v>
      </c>
      <c r="B70" s="83">
        <v>8</v>
      </c>
      <c r="C70" s="84">
        <v>1076.0338247</v>
      </c>
      <c r="D70" s="84">
        <v>1060.69310258</v>
      </c>
      <c r="E70" s="84">
        <v>183.98630861000001</v>
      </c>
      <c r="F70" s="84">
        <v>183.98630861000001</v>
      </c>
    </row>
    <row r="71" spans="1:6" ht="12.75" customHeight="1" x14ac:dyDescent="0.2">
      <c r="A71" s="83" t="s">
        <v>162</v>
      </c>
      <c r="B71" s="83">
        <v>9</v>
      </c>
      <c r="C71" s="84">
        <v>1033.90218815</v>
      </c>
      <c r="D71" s="84">
        <v>1021.8761363</v>
      </c>
      <c r="E71" s="84">
        <v>177.25317315000001</v>
      </c>
      <c r="F71" s="84">
        <v>177.25317315000001</v>
      </c>
    </row>
    <row r="72" spans="1:6" ht="12.75" customHeight="1" x14ac:dyDescent="0.2">
      <c r="A72" s="83" t="s">
        <v>162</v>
      </c>
      <c r="B72" s="83">
        <v>10</v>
      </c>
      <c r="C72" s="84">
        <v>1004.5376710199999</v>
      </c>
      <c r="D72" s="84">
        <v>994.91374694000001</v>
      </c>
      <c r="E72" s="84">
        <v>172.57631565</v>
      </c>
      <c r="F72" s="84">
        <v>172.57631565</v>
      </c>
    </row>
    <row r="73" spans="1:6" ht="12.75" customHeight="1" x14ac:dyDescent="0.2">
      <c r="A73" s="83" t="s">
        <v>162</v>
      </c>
      <c r="B73" s="83">
        <v>11</v>
      </c>
      <c r="C73" s="84">
        <v>1022.68131346</v>
      </c>
      <c r="D73" s="84">
        <v>1012.5938846400001</v>
      </c>
      <c r="E73" s="84">
        <v>175.64308704999999</v>
      </c>
      <c r="F73" s="84">
        <v>175.64308704999999</v>
      </c>
    </row>
    <row r="74" spans="1:6" ht="12.75" customHeight="1" x14ac:dyDescent="0.2">
      <c r="A74" s="83" t="s">
        <v>162</v>
      </c>
      <c r="B74" s="83">
        <v>12</v>
      </c>
      <c r="C74" s="84">
        <v>1003.04013373</v>
      </c>
      <c r="D74" s="84">
        <v>999.95069321999995</v>
      </c>
      <c r="E74" s="84">
        <v>173.45001715000001</v>
      </c>
      <c r="F74" s="84">
        <v>173.45001715000001</v>
      </c>
    </row>
    <row r="75" spans="1:6" ht="12.75" customHeight="1" x14ac:dyDescent="0.2">
      <c r="A75" s="83" t="s">
        <v>162</v>
      </c>
      <c r="B75" s="83">
        <v>13</v>
      </c>
      <c r="C75" s="84">
        <v>1041.8092870400001</v>
      </c>
      <c r="D75" s="84">
        <v>1030.05768395</v>
      </c>
      <c r="E75" s="84">
        <v>178.67233271000001</v>
      </c>
      <c r="F75" s="84">
        <v>178.67233271000001</v>
      </c>
    </row>
    <row r="76" spans="1:6" ht="12.75" customHeight="1" x14ac:dyDescent="0.2">
      <c r="A76" s="83" t="s">
        <v>162</v>
      </c>
      <c r="B76" s="83">
        <v>14</v>
      </c>
      <c r="C76" s="84">
        <v>1077.4765919399999</v>
      </c>
      <c r="D76" s="84">
        <v>1064.94346836</v>
      </c>
      <c r="E76" s="84">
        <v>184.72357098000001</v>
      </c>
      <c r="F76" s="84">
        <v>184.72357098000001</v>
      </c>
    </row>
    <row r="77" spans="1:6" ht="12.75" customHeight="1" x14ac:dyDescent="0.2">
      <c r="A77" s="83" t="s">
        <v>162</v>
      </c>
      <c r="B77" s="83">
        <v>15</v>
      </c>
      <c r="C77" s="84">
        <v>1124.5063692900001</v>
      </c>
      <c r="D77" s="84">
        <v>1110.57852746</v>
      </c>
      <c r="E77" s="84">
        <v>192.63936305999999</v>
      </c>
      <c r="F77" s="84">
        <v>192.63936305999999</v>
      </c>
    </row>
    <row r="78" spans="1:6" ht="12.75" customHeight="1" x14ac:dyDescent="0.2">
      <c r="A78" s="83" t="s">
        <v>162</v>
      </c>
      <c r="B78" s="83">
        <v>16</v>
      </c>
      <c r="C78" s="84">
        <v>1144.8958076500001</v>
      </c>
      <c r="D78" s="84">
        <v>1127.8512516200001</v>
      </c>
      <c r="E78" s="84">
        <v>195.63546509</v>
      </c>
      <c r="F78" s="84">
        <v>195.63546509</v>
      </c>
    </row>
    <row r="79" spans="1:6" ht="12.75" customHeight="1" x14ac:dyDescent="0.2">
      <c r="A79" s="83" t="s">
        <v>162</v>
      </c>
      <c r="B79" s="83">
        <v>17</v>
      </c>
      <c r="C79" s="84">
        <v>1144.4657657</v>
      </c>
      <c r="D79" s="84">
        <v>1130.4063843500001</v>
      </c>
      <c r="E79" s="84">
        <v>196.07867476000001</v>
      </c>
      <c r="F79" s="84">
        <v>196.07867476000001</v>
      </c>
    </row>
    <row r="80" spans="1:6" ht="12.75" customHeight="1" x14ac:dyDescent="0.2">
      <c r="A80" s="83" t="s">
        <v>162</v>
      </c>
      <c r="B80" s="83">
        <v>18</v>
      </c>
      <c r="C80" s="84">
        <v>1134.7458931900001</v>
      </c>
      <c r="D80" s="84">
        <v>1124.2379538600001</v>
      </c>
      <c r="E80" s="84">
        <v>195.00870763</v>
      </c>
      <c r="F80" s="84">
        <v>195.00870763</v>
      </c>
    </row>
    <row r="81" spans="1:6" ht="12.75" customHeight="1" x14ac:dyDescent="0.2">
      <c r="A81" s="83" t="s">
        <v>162</v>
      </c>
      <c r="B81" s="83">
        <v>19</v>
      </c>
      <c r="C81" s="84">
        <v>1075.7490980600001</v>
      </c>
      <c r="D81" s="84">
        <v>1062.06902571</v>
      </c>
      <c r="E81" s="84">
        <v>184.22497426999999</v>
      </c>
      <c r="F81" s="84">
        <v>184.22497426999999</v>
      </c>
    </row>
    <row r="82" spans="1:6" ht="12.75" customHeight="1" x14ac:dyDescent="0.2">
      <c r="A82" s="83" t="s">
        <v>162</v>
      </c>
      <c r="B82" s="83">
        <v>20</v>
      </c>
      <c r="C82" s="84">
        <v>1001.07335641</v>
      </c>
      <c r="D82" s="84">
        <v>989.48496018000003</v>
      </c>
      <c r="E82" s="84">
        <v>171.63464607</v>
      </c>
      <c r="F82" s="84">
        <v>171.63464607</v>
      </c>
    </row>
    <row r="83" spans="1:6" ht="12.75" customHeight="1" x14ac:dyDescent="0.2">
      <c r="A83" s="83" t="s">
        <v>162</v>
      </c>
      <c r="B83" s="83">
        <v>21</v>
      </c>
      <c r="C83" s="84">
        <v>962.58832933999997</v>
      </c>
      <c r="D83" s="84">
        <v>953.54032953000001</v>
      </c>
      <c r="E83" s="84">
        <v>165.39974183999999</v>
      </c>
      <c r="F83" s="84">
        <v>165.39974183999999</v>
      </c>
    </row>
    <row r="84" spans="1:6" ht="12.75" customHeight="1" x14ac:dyDescent="0.2">
      <c r="A84" s="83" t="s">
        <v>162</v>
      </c>
      <c r="B84" s="83">
        <v>22</v>
      </c>
      <c r="C84" s="84">
        <v>960.85245287999999</v>
      </c>
      <c r="D84" s="84">
        <v>952.06020803000001</v>
      </c>
      <c r="E84" s="84">
        <v>165.14300208</v>
      </c>
      <c r="F84" s="84">
        <v>165.14300208</v>
      </c>
    </row>
    <row r="85" spans="1:6" ht="12.75" customHeight="1" x14ac:dyDescent="0.2">
      <c r="A85" s="83" t="s">
        <v>162</v>
      </c>
      <c r="B85" s="83">
        <v>23</v>
      </c>
      <c r="C85" s="84">
        <v>989.04852239000002</v>
      </c>
      <c r="D85" s="84">
        <v>979.35319362999996</v>
      </c>
      <c r="E85" s="84">
        <v>169.87720433000001</v>
      </c>
      <c r="F85" s="84">
        <v>169.87720433000001</v>
      </c>
    </row>
    <row r="86" spans="1:6" ht="12.75" customHeight="1" x14ac:dyDescent="0.2">
      <c r="A86" s="83" t="s">
        <v>162</v>
      </c>
      <c r="B86" s="83">
        <v>24</v>
      </c>
      <c r="C86" s="84">
        <v>1035.0181724500001</v>
      </c>
      <c r="D86" s="84">
        <v>1024.9907152999999</v>
      </c>
      <c r="E86" s="84">
        <v>177.79342356999999</v>
      </c>
      <c r="F86" s="84">
        <v>177.79342356999999</v>
      </c>
    </row>
    <row r="87" spans="1:6" ht="12.75" customHeight="1" x14ac:dyDescent="0.2">
      <c r="A87" s="83" t="s">
        <v>163</v>
      </c>
      <c r="B87" s="83">
        <v>1</v>
      </c>
      <c r="C87" s="84">
        <v>1128.97015072</v>
      </c>
      <c r="D87" s="84">
        <v>1117.13452717</v>
      </c>
      <c r="E87" s="84">
        <v>193.7765574</v>
      </c>
      <c r="F87" s="84">
        <v>193.7765574</v>
      </c>
    </row>
    <row r="88" spans="1:6" ht="12.75" customHeight="1" x14ac:dyDescent="0.2">
      <c r="A88" s="83" t="s">
        <v>163</v>
      </c>
      <c r="B88" s="83">
        <v>2</v>
      </c>
      <c r="C88" s="84">
        <v>1180.68916046</v>
      </c>
      <c r="D88" s="84">
        <v>1171.3520183999999</v>
      </c>
      <c r="E88" s="84">
        <v>203.18104589000001</v>
      </c>
      <c r="F88" s="84">
        <v>203.18104589000001</v>
      </c>
    </row>
    <row r="89" spans="1:6" ht="12.75" customHeight="1" x14ac:dyDescent="0.2">
      <c r="A89" s="83" t="s">
        <v>163</v>
      </c>
      <c r="B89" s="83">
        <v>3</v>
      </c>
      <c r="C89" s="84">
        <v>1216.7967476900001</v>
      </c>
      <c r="D89" s="84">
        <v>1206.4088259600001</v>
      </c>
      <c r="E89" s="84">
        <v>209.26194959</v>
      </c>
      <c r="F89" s="84">
        <v>209.26194959</v>
      </c>
    </row>
    <row r="90" spans="1:6" ht="12.75" customHeight="1" x14ac:dyDescent="0.2">
      <c r="A90" s="83" t="s">
        <v>163</v>
      </c>
      <c r="B90" s="83">
        <v>4</v>
      </c>
      <c r="C90" s="84">
        <v>1202.4266349899999</v>
      </c>
      <c r="D90" s="84">
        <v>1192.57639627</v>
      </c>
      <c r="E90" s="84">
        <v>206.86259612000001</v>
      </c>
      <c r="F90" s="84">
        <v>206.86259612000001</v>
      </c>
    </row>
    <row r="91" spans="1:6" ht="12.75" customHeight="1" x14ac:dyDescent="0.2">
      <c r="A91" s="83" t="s">
        <v>163</v>
      </c>
      <c r="B91" s="83">
        <v>5</v>
      </c>
      <c r="C91" s="84">
        <v>1217.4463492699999</v>
      </c>
      <c r="D91" s="84">
        <v>1208.2308083</v>
      </c>
      <c r="E91" s="84">
        <v>209.57798804000001</v>
      </c>
      <c r="F91" s="84">
        <v>209.57798804000001</v>
      </c>
    </row>
    <row r="92" spans="1:6" ht="12.75" customHeight="1" x14ac:dyDescent="0.2">
      <c r="A92" s="83" t="s">
        <v>163</v>
      </c>
      <c r="B92" s="83">
        <v>6</v>
      </c>
      <c r="C92" s="84">
        <v>1203.9298882000001</v>
      </c>
      <c r="D92" s="84">
        <v>1194.95967507</v>
      </c>
      <c r="E92" s="84">
        <v>207.27599624999999</v>
      </c>
      <c r="F92" s="84">
        <v>207.27599624999999</v>
      </c>
    </row>
    <row r="93" spans="1:6" ht="12.75" customHeight="1" x14ac:dyDescent="0.2">
      <c r="A93" s="83" t="s">
        <v>163</v>
      </c>
      <c r="B93" s="83">
        <v>7</v>
      </c>
      <c r="C93" s="84">
        <v>1117.1090797700001</v>
      </c>
      <c r="D93" s="84">
        <v>1110.44628238</v>
      </c>
      <c r="E93" s="84">
        <v>192.61642402000001</v>
      </c>
      <c r="F93" s="84">
        <v>192.61642402000001</v>
      </c>
    </row>
    <row r="94" spans="1:6" ht="12.75" customHeight="1" x14ac:dyDescent="0.2">
      <c r="A94" s="83" t="s">
        <v>163</v>
      </c>
      <c r="B94" s="83">
        <v>8</v>
      </c>
      <c r="C94" s="84">
        <v>1091.4171117599999</v>
      </c>
      <c r="D94" s="84">
        <v>1076.15010747</v>
      </c>
      <c r="E94" s="84">
        <v>186.66745857000001</v>
      </c>
      <c r="F94" s="84">
        <v>186.66745857000001</v>
      </c>
    </row>
    <row r="95" spans="1:6" ht="12.75" customHeight="1" x14ac:dyDescent="0.2">
      <c r="A95" s="83" t="s">
        <v>163</v>
      </c>
      <c r="B95" s="83">
        <v>9</v>
      </c>
      <c r="C95" s="84">
        <v>1029.07488291</v>
      </c>
      <c r="D95" s="84">
        <v>1015.3406998299999</v>
      </c>
      <c r="E95" s="84">
        <v>176.11954569</v>
      </c>
      <c r="F95" s="84">
        <v>176.11954569</v>
      </c>
    </row>
    <row r="96" spans="1:6" ht="12.75" customHeight="1" x14ac:dyDescent="0.2">
      <c r="A96" s="83" t="s">
        <v>163</v>
      </c>
      <c r="B96" s="83">
        <v>10</v>
      </c>
      <c r="C96" s="84">
        <v>965.37378624999997</v>
      </c>
      <c r="D96" s="84">
        <v>957.57680937999999</v>
      </c>
      <c r="E96" s="84">
        <v>166.09990386000001</v>
      </c>
      <c r="F96" s="84">
        <v>166.09990386000001</v>
      </c>
    </row>
    <row r="97" spans="1:6" ht="12.75" customHeight="1" x14ac:dyDescent="0.2">
      <c r="A97" s="83" t="s">
        <v>163</v>
      </c>
      <c r="B97" s="83">
        <v>11</v>
      </c>
      <c r="C97" s="84">
        <v>975.57497295999997</v>
      </c>
      <c r="D97" s="84">
        <v>965.59831708000002</v>
      </c>
      <c r="E97" s="84">
        <v>167.49130312</v>
      </c>
      <c r="F97" s="84">
        <v>167.49130312</v>
      </c>
    </row>
    <row r="98" spans="1:6" ht="12.75" customHeight="1" x14ac:dyDescent="0.2">
      <c r="A98" s="83" t="s">
        <v>163</v>
      </c>
      <c r="B98" s="83">
        <v>12</v>
      </c>
      <c r="C98" s="84">
        <v>984.12145926000005</v>
      </c>
      <c r="D98" s="84">
        <v>976.77316097000005</v>
      </c>
      <c r="E98" s="84">
        <v>169.42967555999999</v>
      </c>
      <c r="F98" s="84">
        <v>169.42967555999999</v>
      </c>
    </row>
    <row r="99" spans="1:6" ht="12.75" customHeight="1" x14ac:dyDescent="0.2">
      <c r="A99" s="83" t="s">
        <v>163</v>
      </c>
      <c r="B99" s="83">
        <v>13</v>
      </c>
      <c r="C99" s="84">
        <v>1025.17001332</v>
      </c>
      <c r="D99" s="84">
        <v>1011.67131642</v>
      </c>
      <c r="E99" s="84">
        <v>175.48305969</v>
      </c>
      <c r="F99" s="84">
        <v>175.48305969</v>
      </c>
    </row>
    <row r="100" spans="1:6" ht="12.75" customHeight="1" x14ac:dyDescent="0.2">
      <c r="A100" s="83" t="s">
        <v>163</v>
      </c>
      <c r="B100" s="83">
        <v>14</v>
      </c>
      <c r="C100" s="84">
        <v>1067.5497475499999</v>
      </c>
      <c r="D100" s="84">
        <v>1054.3286359000001</v>
      </c>
      <c r="E100" s="84">
        <v>182.88233732</v>
      </c>
      <c r="F100" s="84">
        <v>182.88233732</v>
      </c>
    </row>
    <row r="101" spans="1:6" ht="12.75" customHeight="1" x14ac:dyDescent="0.2">
      <c r="A101" s="83" t="s">
        <v>163</v>
      </c>
      <c r="B101" s="83">
        <v>15</v>
      </c>
      <c r="C101" s="84">
        <v>1120.7258504900001</v>
      </c>
      <c r="D101" s="84">
        <v>1108.0615506500001</v>
      </c>
      <c r="E101" s="84">
        <v>192.20277186999999</v>
      </c>
      <c r="F101" s="84">
        <v>192.20277186999999</v>
      </c>
    </row>
    <row r="102" spans="1:6" ht="12.75" customHeight="1" x14ac:dyDescent="0.2">
      <c r="A102" s="83" t="s">
        <v>163</v>
      </c>
      <c r="B102" s="83">
        <v>16</v>
      </c>
      <c r="C102" s="84">
        <v>1145.7991156200001</v>
      </c>
      <c r="D102" s="84">
        <v>1131.4287113800001</v>
      </c>
      <c r="E102" s="84">
        <v>196.25600614999999</v>
      </c>
      <c r="F102" s="84">
        <v>196.25600614999999</v>
      </c>
    </row>
    <row r="103" spans="1:6" ht="12.75" customHeight="1" x14ac:dyDescent="0.2">
      <c r="A103" s="83" t="s">
        <v>163</v>
      </c>
      <c r="B103" s="83">
        <v>17</v>
      </c>
      <c r="C103" s="84">
        <v>1135.36997223</v>
      </c>
      <c r="D103" s="84">
        <v>1121.42232967</v>
      </c>
      <c r="E103" s="84">
        <v>194.52031349000001</v>
      </c>
      <c r="F103" s="84">
        <v>194.52031349000001</v>
      </c>
    </row>
    <row r="104" spans="1:6" ht="12.75" customHeight="1" x14ac:dyDescent="0.2">
      <c r="A104" s="83" t="s">
        <v>163</v>
      </c>
      <c r="B104" s="83">
        <v>18</v>
      </c>
      <c r="C104" s="84">
        <v>1113.2381812199999</v>
      </c>
      <c r="D104" s="84">
        <v>1102.1879129500001</v>
      </c>
      <c r="E104" s="84">
        <v>191.18393907000001</v>
      </c>
      <c r="F104" s="84">
        <v>191.18393907000001</v>
      </c>
    </row>
    <row r="105" spans="1:6" ht="12.75" customHeight="1" x14ac:dyDescent="0.2">
      <c r="A105" s="83" t="s">
        <v>163</v>
      </c>
      <c r="B105" s="83">
        <v>19</v>
      </c>
      <c r="C105" s="84">
        <v>1035.37529812</v>
      </c>
      <c r="D105" s="84">
        <v>1022.08960445</v>
      </c>
      <c r="E105" s="84">
        <v>177.29020102999999</v>
      </c>
      <c r="F105" s="84">
        <v>177.29020102999999</v>
      </c>
    </row>
    <row r="106" spans="1:6" ht="12.75" customHeight="1" x14ac:dyDescent="0.2">
      <c r="A106" s="83" t="s">
        <v>163</v>
      </c>
      <c r="B106" s="83">
        <v>20</v>
      </c>
      <c r="C106" s="84">
        <v>952.32577008999999</v>
      </c>
      <c r="D106" s="84">
        <v>941.98167867999996</v>
      </c>
      <c r="E106" s="84">
        <v>163.39479478999999</v>
      </c>
      <c r="F106" s="84">
        <v>163.39479478999999</v>
      </c>
    </row>
    <row r="107" spans="1:6" ht="12.75" customHeight="1" x14ac:dyDescent="0.2">
      <c r="A107" s="83" t="s">
        <v>163</v>
      </c>
      <c r="B107" s="83">
        <v>21</v>
      </c>
      <c r="C107" s="84">
        <v>918.99142618999997</v>
      </c>
      <c r="D107" s="84">
        <v>916.99067285000001</v>
      </c>
      <c r="E107" s="84">
        <v>159.05989066000001</v>
      </c>
      <c r="F107" s="84">
        <v>159.05989066000001</v>
      </c>
    </row>
    <row r="108" spans="1:6" ht="12.75" customHeight="1" x14ac:dyDescent="0.2">
      <c r="A108" s="83" t="s">
        <v>163</v>
      </c>
      <c r="B108" s="83">
        <v>22</v>
      </c>
      <c r="C108" s="84">
        <v>921.35409577999997</v>
      </c>
      <c r="D108" s="84">
        <v>912.87834235000003</v>
      </c>
      <c r="E108" s="84">
        <v>158.3465717</v>
      </c>
      <c r="F108" s="84">
        <v>158.3465717</v>
      </c>
    </row>
    <row r="109" spans="1:6" ht="12.75" customHeight="1" x14ac:dyDescent="0.2">
      <c r="A109" s="83" t="s">
        <v>163</v>
      </c>
      <c r="B109" s="83">
        <v>23</v>
      </c>
      <c r="C109" s="84">
        <v>946.98123427999997</v>
      </c>
      <c r="D109" s="84">
        <v>937.47837067</v>
      </c>
      <c r="E109" s="84">
        <v>162.61365742999999</v>
      </c>
      <c r="F109" s="84">
        <v>162.61365742999999</v>
      </c>
    </row>
    <row r="110" spans="1:6" ht="12.75" customHeight="1" x14ac:dyDescent="0.2">
      <c r="A110" s="83" t="s">
        <v>163</v>
      </c>
      <c r="B110" s="83">
        <v>24</v>
      </c>
      <c r="C110" s="84">
        <v>1000.82563788</v>
      </c>
      <c r="D110" s="84">
        <v>990.42360556000006</v>
      </c>
      <c r="E110" s="84">
        <v>171.79746215</v>
      </c>
      <c r="F110" s="84">
        <v>171.79746215</v>
      </c>
    </row>
    <row r="111" spans="1:6" ht="12.75" customHeight="1" x14ac:dyDescent="0.2">
      <c r="A111" s="83" t="s">
        <v>164</v>
      </c>
      <c r="B111" s="83">
        <v>1</v>
      </c>
      <c r="C111" s="84">
        <v>1068.57470091</v>
      </c>
      <c r="D111" s="84">
        <v>1065.08542091</v>
      </c>
      <c r="E111" s="84">
        <v>184.74819385999999</v>
      </c>
      <c r="F111" s="84">
        <v>184.74819385999999</v>
      </c>
    </row>
    <row r="112" spans="1:6" ht="12.75" customHeight="1" x14ac:dyDescent="0.2">
      <c r="A112" s="83" t="s">
        <v>164</v>
      </c>
      <c r="B112" s="83">
        <v>2</v>
      </c>
      <c r="C112" s="84">
        <v>1153.60795611</v>
      </c>
      <c r="D112" s="84">
        <v>1145.11229002</v>
      </c>
      <c r="E112" s="84">
        <v>198.62954013000001</v>
      </c>
      <c r="F112" s="84">
        <v>198.62954013000001</v>
      </c>
    </row>
    <row r="113" spans="1:6" ht="12.75" customHeight="1" x14ac:dyDescent="0.2">
      <c r="A113" s="83" t="s">
        <v>164</v>
      </c>
      <c r="B113" s="83">
        <v>3</v>
      </c>
      <c r="C113" s="84">
        <v>1197.15253775</v>
      </c>
      <c r="D113" s="84">
        <v>1189.31947479</v>
      </c>
      <c r="E113" s="84">
        <v>206.29765517000001</v>
      </c>
      <c r="F113" s="84">
        <v>206.29765517000001</v>
      </c>
    </row>
    <row r="114" spans="1:6" ht="12.75" customHeight="1" x14ac:dyDescent="0.2">
      <c r="A114" s="83" t="s">
        <v>164</v>
      </c>
      <c r="B114" s="83">
        <v>4</v>
      </c>
      <c r="C114" s="84">
        <v>1206.1415755</v>
      </c>
      <c r="D114" s="84">
        <v>1196.2680834400001</v>
      </c>
      <c r="E114" s="84">
        <v>207.50295088999999</v>
      </c>
      <c r="F114" s="84">
        <v>207.50295088999999</v>
      </c>
    </row>
    <row r="115" spans="1:6" ht="12.75" customHeight="1" x14ac:dyDescent="0.2">
      <c r="A115" s="83" t="s">
        <v>164</v>
      </c>
      <c r="B115" s="83">
        <v>5</v>
      </c>
      <c r="C115" s="84">
        <v>1217.9955848699999</v>
      </c>
      <c r="D115" s="84">
        <v>1208.21194354</v>
      </c>
      <c r="E115" s="84">
        <v>209.57471577999999</v>
      </c>
      <c r="F115" s="84">
        <v>209.57471577999999</v>
      </c>
    </row>
    <row r="116" spans="1:6" ht="12.75" customHeight="1" x14ac:dyDescent="0.2">
      <c r="A116" s="83" t="s">
        <v>164</v>
      </c>
      <c r="B116" s="83">
        <v>6</v>
      </c>
      <c r="C116" s="84">
        <v>1207.33379193</v>
      </c>
      <c r="D116" s="84">
        <v>1199.0601727400001</v>
      </c>
      <c r="E116" s="84">
        <v>207.98726271000001</v>
      </c>
      <c r="F116" s="84">
        <v>207.98726271000001</v>
      </c>
    </row>
    <row r="117" spans="1:6" ht="12.75" customHeight="1" x14ac:dyDescent="0.2">
      <c r="A117" s="83" t="s">
        <v>164</v>
      </c>
      <c r="B117" s="83">
        <v>7</v>
      </c>
      <c r="C117" s="84">
        <v>1191.0745337799999</v>
      </c>
      <c r="D117" s="84">
        <v>1180.2772687300001</v>
      </c>
      <c r="E117" s="84">
        <v>204.72920704000001</v>
      </c>
      <c r="F117" s="84">
        <v>204.72920704000001</v>
      </c>
    </row>
    <row r="118" spans="1:6" ht="12.75" customHeight="1" x14ac:dyDescent="0.2">
      <c r="A118" s="83" t="s">
        <v>164</v>
      </c>
      <c r="B118" s="83">
        <v>8</v>
      </c>
      <c r="C118" s="84">
        <v>1141.0784060599999</v>
      </c>
      <c r="D118" s="84">
        <v>1121.21802607</v>
      </c>
      <c r="E118" s="84">
        <v>194.48487528000001</v>
      </c>
      <c r="F118" s="84">
        <v>194.48487528000001</v>
      </c>
    </row>
    <row r="119" spans="1:6" ht="12.75" customHeight="1" x14ac:dyDescent="0.2">
      <c r="A119" s="83" t="s">
        <v>164</v>
      </c>
      <c r="B119" s="83">
        <v>9</v>
      </c>
      <c r="C119" s="84">
        <v>1055.41133382</v>
      </c>
      <c r="D119" s="84">
        <v>1044.87255652</v>
      </c>
      <c r="E119" s="84">
        <v>181.24209930999999</v>
      </c>
      <c r="F119" s="84">
        <v>181.24209930999999</v>
      </c>
    </row>
    <row r="120" spans="1:6" ht="12.75" customHeight="1" x14ac:dyDescent="0.2">
      <c r="A120" s="83" t="s">
        <v>164</v>
      </c>
      <c r="B120" s="83">
        <v>10</v>
      </c>
      <c r="C120" s="84">
        <v>981.85742322999999</v>
      </c>
      <c r="D120" s="84">
        <v>974.47834950000004</v>
      </c>
      <c r="E120" s="84">
        <v>169.03162083999999</v>
      </c>
      <c r="F120" s="84">
        <v>169.03162083999999</v>
      </c>
    </row>
    <row r="121" spans="1:6" ht="12.75" customHeight="1" x14ac:dyDescent="0.2">
      <c r="A121" s="83" t="s">
        <v>164</v>
      </c>
      <c r="B121" s="83">
        <v>11</v>
      </c>
      <c r="C121" s="84">
        <v>959.35920474</v>
      </c>
      <c r="D121" s="84">
        <v>956.29348565999999</v>
      </c>
      <c r="E121" s="84">
        <v>165.87730037</v>
      </c>
      <c r="F121" s="84">
        <v>165.87730037</v>
      </c>
    </row>
    <row r="122" spans="1:6" ht="12.75" customHeight="1" x14ac:dyDescent="0.2">
      <c r="A122" s="83" t="s">
        <v>164</v>
      </c>
      <c r="B122" s="83">
        <v>12</v>
      </c>
      <c r="C122" s="84">
        <v>970.85692247999998</v>
      </c>
      <c r="D122" s="84">
        <v>962.06500572000004</v>
      </c>
      <c r="E122" s="84">
        <v>166.87841997999999</v>
      </c>
      <c r="F122" s="84">
        <v>166.87841997999999</v>
      </c>
    </row>
    <row r="123" spans="1:6" ht="12.75" customHeight="1" x14ac:dyDescent="0.2">
      <c r="A123" s="83" t="s">
        <v>164</v>
      </c>
      <c r="B123" s="83">
        <v>13</v>
      </c>
      <c r="C123" s="84">
        <v>995.15135791</v>
      </c>
      <c r="D123" s="84">
        <v>983.53908052999998</v>
      </c>
      <c r="E123" s="84">
        <v>170.60328229000001</v>
      </c>
      <c r="F123" s="84">
        <v>170.60328229000001</v>
      </c>
    </row>
    <row r="124" spans="1:6" ht="12.75" customHeight="1" x14ac:dyDescent="0.2">
      <c r="A124" s="83" t="s">
        <v>164</v>
      </c>
      <c r="B124" s="83">
        <v>14</v>
      </c>
      <c r="C124" s="84">
        <v>1027.82286449</v>
      </c>
      <c r="D124" s="84">
        <v>1017.82992008</v>
      </c>
      <c r="E124" s="84">
        <v>176.55132226999999</v>
      </c>
      <c r="F124" s="84">
        <v>176.55132226999999</v>
      </c>
    </row>
    <row r="125" spans="1:6" ht="12.75" customHeight="1" x14ac:dyDescent="0.2">
      <c r="A125" s="83" t="s">
        <v>164</v>
      </c>
      <c r="B125" s="83">
        <v>15</v>
      </c>
      <c r="C125" s="84">
        <v>1081.2559757399999</v>
      </c>
      <c r="D125" s="84">
        <v>1070.6685175800001</v>
      </c>
      <c r="E125" s="84">
        <v>185.71662982999999</v>
      </c>
      <c r="F125" s="84">
        <v>185.71662982999999</v>
      </c>
    </row>
    <row r="126" spans="1:6" ht="12.75" customHeight="1" x14ac:dyDescent="0.2">
      <c r="A126" s="83" t="s">
        <v>164</v>
      </c>
      <c r="B126" s="83">
        <v>16</v>
      </c>
      <c r="C126" s="84">
        <v>1112.55611987</v>
      </c>
      <c r="D126" s="84">
        <v>1100.8248015500001</v>
      </c>
      <c r="E126" s="84">
        <v>190.94749572000001</v>
      </c>
      <c r="F126" s="84">
        <v>190.94749572000001</v>
      </c>
    </row>
    <row r="127" spans="1:6" ht="12.75" customHeight="1" x14ac:dyDescent="0.2">
      <c r="A127" s="83" t="s">
        <v>164</v>
      </c>
      <c r="B127" s="83">
        <v>17</v>
      </c>
      <c r="C127" s="84">
        <v>1106.7107526899999</v>
      </c>
      <c r="D127" s="84">
        <v>1093.6274569300001</v>
      </c>
      <c r="E127" s="84">
        <v>189.69905460999999</v>
      </c>
      <c r="F127" s="84">
        <v>189.69905460999999</v>
      </c>
    </row>
    <row r="128" spans="1:6" ht="12.75" customHeight="1" x14ac:dyDescent="0.2">
      <c r="A128" s="83" t="s">
        <v>164</v>
      </c>
      <c r="B128" s="83">
        <v>18</v>
      </c>
      <c r="C128" s="84">
        <v>1065.4723376300001</v>
      </c>
      <c r="D128" s="84">
        <v>1060.3837824100001</v>
      </c>
      <c r="E128" s="84">
        <v>183.93265436999999</v>
      </c>
      <c r="F128" s="84">
        <v>183.93265436999999</v>
      </c>
    </row>
    <row r="129" spans="1:6" ht="12.75" customHeight="1" x14ac:dyDescent="0.2">
      <c r="A129" s="83" t="s">
        <v>164</v>
      </c>
      <c r="B129" s="83">
        <v>19</v>
      </c>
      <c r="C129" s="84">
        <v>977.94918844999995</v>
      </c>
      <c r="D129" s="84">
        <v>966.36475458999996</v>
      </c>
      <c r="E129" s="84">
        <v>167.62424827000001</v>
      </c>
      <c r="F129" s="84">
        <v>167.62424827000001</v>
      </c>
    </row>
    <row r="130" spans="1:6" ht="12.75" customHeight="1" x14ac:dyDescent="0.2">
      <c r="A130" s="83" t="s">
        <v>164</v>
      </c>
      <c r="B130" s="83">
        <v>20</v>
      </c>
      <c r="C130" s="84">
        <v>904.45216677999997</v>
      </c>
      <c r="D130" s="84">
        <v>893.01601466</v>
      </c>
      <c r="E130" s="84">
        <v>154.90128074</v>
      </c>
      <c r="F130" s="84">
        <v>154.90128074</v>
      </c>
    </row>
    <row r="131" spans="1:6" ht="12.75" customHeight="1" x14ac:dyDescent="0.2">
      <c r="A131" s="83" t="s">
        <v>164</v>
      </c>
      <c r="B131" s="83">
        <v>21</v>
      </c>
      <c r="C131" s="84">
        <v>897.20498635000001</v>
      </c>
      <c r="D131" s="84">
        <v>887.56164035999996</v>
      </c>
      <c r="E131" s="84">
        <v>153.95517278</v>
      </c>
      <c r="F131" s="84">
        <v>153.95517278</v>
      </c>
    </row>
    <row r="132" spans="1:6" ht="12.75" customHeight="1" x14ac:dyDescent="0.2">
      <c r="A132" s="83" t="s">
        <v>164</v>
      </c>
      <c r="B132" s="83">
        <v>22</v>
      </c>
      <c r="C132" s="84">
        <v>911.02560258000005</v>
      </c>
      <c r="D132" s="84">
        <v>901.51556354000002</v>
      </c>
      <c r="E132" s="84">
        <v>156.37560034000001</v>
      </c>
      <c r="F132" s="84">
        <v>156.37560034000001</v>
      </c>
    </row>
    <row r="133" spans="1:6" ht="12.75" customHeight="1" x14ac:dyDescent="0.2">
      <c r="A133" s="83" t="s">
        <v>164</v>
      </c>
      <c r="B133" s="83">
        <v>23</v>
      </c>
      <c r="C133" s="84">
        <v>935.39962689000004</v>
      </c>
      <c r="D133" s="84">
        <v>925.94607998000004</v>
      </c>
      <c r="E133" s="84">
        <v>160.61328277999999</v>
      </c>
      <c r="F133" s="84">
        <v>160.61328277999999</v>
      </c>
    </row>
    <row r="134" spans="1:6" ht="12.75" customHeight="1" x14ac:dyDescent="0.2">
      <c r="A134" s="83" t="s">
        <v>164</v>
      </c>
      <c r="B134" s="83">
        <v>24</v>
      </c>
      <c r="C134" s="84">
        <v>985.53419093000002</v>
      </c>
      <c r="D134" s="84">
        <v>974.76968420000003</v>
      </c>
      <c r="E134" s="84">
        <v>169.08215534000001</v>
      </c>
      <c r="F134" s="84">
        <v>169.08215534000001</v>
      </c>
    </row>
    <row r="135" spans="1:6" ht="12.75" customHeight="1" x14ac:dyDescent="0.2">
      <c r="A135" s="83" t="s">
        <v>165</v>
      </c>
      <c r="B135" s="83">
        <v>1</v>
      </c>
      <c r="C135" s="84">
        <v>1064.9469857199999</v>
      </c>
      <c r="D135" s="84">
        <v>1056.2942874600001</v>
      </c>
      <c r="E135" s="84">
        <v>183.22329643</v>
      </c>
      <c r="F135" s="84">
        <v>183.22329643</v>
      </c>
    </row>
    <row r="136" spans="1:6" ht="12.75" customHeight="1" x14ac:dyDescent="0.2">
      <c r="A136" s="83" t="s">
        <v>165</v>
      </c>
      <c r="B136" s="83">
        <v>2</v>
      </c>
      <c r="C136" s="84">
        <v>1153.15687609</v>
      </c>
      <c r="D136" s="84">
        <v>1143.836798</v>
      </c>
      <c r="E136" s="84">
        <v>198.40829511000001</v>
      </c>
      <c r="F136" s="84">
        <v>198.40829511000001</v>
      </c>
    </row>
    <row r="137" spans="1:6" ht="12.75" customHeight="1" x14ac:dyDescent="0.2">
      <c r="A137" s="83" t="s">
        <v>165</v>
      </c>
      <c r="B137" s="83">
        <v>3</v>
      </c>
      <c r="C137" s="84">
        <v>1206.0015183099999</v>
      </c>
      <c r="D137" s="84">
        <v>1198.0485179299999</v>
      </c>
      <c r="E137" s="84">
        <v>207.81178251</v>
      </c>
      <c r="F137" s="84">
        <v>207.81178251</v>
      </c>
    </row>
    <row r="138" spans="1:6" ht="12.75" customHeight="1" x14ac:dyDescent="0.2">
      <c r="A138" s="83" t="s">
        <v>165</v>
      </c>
      <c r="B138" s="83">
        <v>4</v>
      </c>
      <c r="C138" s="84">
        <v>1213.4634000999999</v>
      </c>
      <c r="D138" s="84">
        <v>1205.25880353</v>
      </c>
      <c r="E138" s="84">
        <v>209.06246834000001</v>
      </c>
      <c r="F138" s="84">
        <v>209.06246834000001</v>
      </c>
    </row>
    <row r="139" spans="1:6" ht="12.75" customHeight="1" x14ac:dyDescent="0.2">
      <c r="A139" s="83" t="s">
        <v>165</v>
      </c>
      <c r="B139" s="83">
        <v>5</v>
      </c>
      <c r="C139" s="84">
        <v>1222.24895412</v>
      </c>
      <c r="D139" s="84">
        <v>1208.8983146</v>
      </c>
      <c r="E139" s="84">
        <v>209.69377273000001</v>
      </c>
      <c r="F139" s="84">
        <v>209.69377273000001</v>
      </c>
    </row>
    <row r="140" spans="1:6" ht="12.75" customHeight="1" x14ac:dyDescent="0.2">
      <c r="A140" s="83" t="s">
        <v>165</v>
      </c>
      <c r="B140" s="83">
        <v>6</v>
      </c>
      <c r="C140" s="84">
        <v>1210.8239586100001</v>
      </c>
      <c r="D140" s="84">
        <v>1206.5274300000001</v>
      </c>
      <c r="E140" s="84">
        <v>209.28252247</v>
      </c>
      <c r="F140" s="84">
        <v>209.28252247</v>
      </c>
    </row>
    <row r="141" spans="1:6" ht="12.75" customHeight="1" x14ac:dyDescent="0.2">
      <c r="A141" s="83" t="s">
        <v>165</v>
      </c>
      <c r="B141" s="83">
        <v>7</v>
      </c>
      <c r="C141" s="84">
        <v>1166.16283041</v>
      </c>
      <c r="D141" s="84">
        <v>1154.84473067</v>
      </c>
      <c r="E141" s="84">
        <v>200.31771535999999</v>
      </c>
      <c r="F141" s="84">
        <v>200.31771535999999</v>
      </c>
    </row>
    <row r="142" spans="1:6" ht="12.75" customHeight="1" x14ac:dyDescent="0.2">
      <c r="A142" s="83" t="s">
        <v>165</v>
      </c>
      <c r="B142" s="83">
        <v>8</v>
      </c>
      <c r="C142" s="84">
        <v>1095.5607487299999</v>
      </c>
      <c r="D142" s="84">
        <v>1082.26631961</v>
      </c>
      <c r="E142" s="84">
        <v>187.72836798</v>
      </c>
      <c r="F142" s="84">
        <v>187.72836798</v>
      </c>
    </row>
    <row r="143" spans="1:6" ht="12.75" customHeight="1" x14ac:dyDescent="0.2">
      <c r="A143" s="83" t="s">
        <v>165</v>
      </c>
      <c r="B143" s="83">
        <v>9</v>
      </c>
      <c r="C143" s="84">
        <v>1055.3554910400001</v>
      </c>
      <c r="D143" s="84">
        <v>1043.3260531000001</v>
      </c>
      <c r="E143" s="84">
        <v>180.97384503999999</v>
      </c>
      <c r="F143" s="84">
        <v>180.97384503999999</v>
      </c>
    </row>
    <row r="144" spans="1:6" ht="12.75" customHeight="1" x14ac:dyDescent="0.2">
      <c r="A144" s="83" t="s">
        <v>165</v>
      </c>
      <c r="B144" s="83">
        <v>10</v>
      </c>
      <c r="C144" s="84">
        <v>1009.53930141</v>
      </c>
      <c r="D144" s="84">
        <v>1001.8308297900001</v>
      </c>
      <c r="E144" s="84">
        <v>173.77614295000001</v>
      </c>
      <c r="F144" s="84">
        <v>173.77614295000001</v>
      </c>
    </row>
    <row r="145" spans="1:6" ht="12.75" customHeight="1" x14ac:dyDescent="0.2">
      <c r="A145" s="83" t="s">
        <v>165</v>
      </c>
      <c r="B145" s="83">
        <v>11</v>
      </c>
      <c r="C145" s="84">
        <v>1022.19702</v>
      </c>
      <c r="D145" s="84">
        <v>1018.13581541</v>
      </c>
      <c r="E145" s="84">
        <v>176.60438243999999</v>
      </c>
      <c r="F145" s="84">
        <v>176.60438243999999</v>
      </c>
    </row>
    <row r="146" spans="1:6" ht="12.75" customHeight="1" x14ac:dyDescent="0.2">
      <c r="A146" s="83" t="s">
        <v>165</v>
      </c>
      <c r="B146" s="83">
        <v>12</v>
      </c>
      <c r="C146" s="84">
        <v>1014.88564721</v>
      </c>
      <c r="D146" s="84">
        <v>1011.59558614</v>
      </c>
      <c r="E146" s="84">
        <v>175.46992362</v>
      </c>
      <c r="F146" s="84">
        <v>175.46992362</v>
      </c>
    </row>
    <row r="147" spans="1:6" ht="12.75" customHeight="1" x14ac:dyDescent="0.2">
      <c r="A147" s="83" t="s">
        <v>165</v>
      </c>
      <c r="B147" s="83">
        <v>13</v>
      </c>
      <c r="C147" s="84">
        <v>1025.00501059</v>
      </c>
      <c r="D147" s="84">
        <v>1012.86448226</v>
      </c>
      <c r="E147" s="84">
        <v>175.69002452999999</v>
      </c>
      <c r="F147" s="84">
        <v>175.69002452999999</v>
      </c>
    </row>
    <row r="148" spans="1:6" ht="12.75" customHeight="1" x14ac:dyDescent="0.2">
      <c r="A148" s="83" t="s">
        <v>165</v>
      </c>
      <c r="B148" s="83">
        <v>14</v>
      </c>
      <c r="C148" s="84">
        <v>1061.0920449800001</v>
      </c>
      <c r="D148" s="84">
        <v>1051.2605160400001</v>
      </c>
      <c r="E148" s="84">
        <v>182.35014563999999</v>
      </c>
      <c r="F148" s="84">
        <v>182.35014563999999</v>
      </c>
    </row>
    <row r="149" spans="1:6" ht="12.75" customHeight="1" x14ac:dyDescent="0.2">
      <c r="A149" s="83" t="s">
        <v>165</v>
      </c>
      <c r="B149" s="83">
        <v>15</v>
      </c>
      <c r="C149" s="84">
        <v>1113.59743258</v>
      </c>
      <c r="D149" s="84">
        <v>1103.08442261</v>
      </c>
      <c r="E149" s="84">
        <v>191.33944635</v>
      </c>
      <c r="F149" s="84">
        <v>191.33944635</v>
      </c>
    </row>
    <row r="150" spans="1:6" ht="12.75" customHeight="1" x14ac:dyDescent="0.2">
      <c r="A150" s="83" t="s">
        <v>165</v>
      </c>
      <c r="B150" s="83">
        <v>16</v>
      </c>
      <c r="C150" s="84">
        <v>1135.7671400900001</v>
      </c>
      <c r="D150" s="84">
        <v>1124.98638052</v>
      </c>
      <c r="E150" s="84">
        <v>195.13852865000001</v>
      </c>
      <c r="F150" s="84">
        <v>195.13852865000001</v>
      </c>
    </row>
    <row r="151" spans="1:6" ht="12.75" customHeight="1" x14ac:dyDescent="0.2">
      <c r="A151" s="83" t="s">
        <v>165</v>
      </c>
      <c r="B151" s="83">
        <v>17</v>
      </c>
      <c r="C151" s="84">
        <v>1125.8848340100001</v>
      </c>
      <c r="D151" s="84">
        <v>1114.00210204</v>
      </c>
      <c r="E151" s="84">
        <v>193.23321141</v>
      </c>
      <c r="F151" s="84">
        <v>193.23321141</v>
      </c>
    </row>
    <row r="152" spans="1:6" ht="12.75" customHeight="1" x14ac:dyDescent="0.2">
      <c r="A152" s="83" t="s">
        <v>165</v>
      </c>
      <c r="B152" s="83">
        <v>18</v>
      </c>
      <c r="C152" s="84">
        <v>1097.07843432</v>
      </c>
      <c r="D152" s="84">
        <v>1089.1177886999999</v>
      </c>
      <c r="E152" s="84">
        <v>188.91681401</v>
      </c>
      <c r="F152" s="84">
        <v>188.91681401</v>
      </c>
    </row>
    <row r="153" spans="1:6" ht="12.75" customHeight="1" x14ac:dyDescent="0.2">
      <c r="A153" s="83" t="s">
        <v>165</v>
      </c>
      <c r="B153" s="83">
        <v>19</v>
      </c>
      <c r="C153" s="84">
        <v>1033.3155057199999</v>
      </c>
      <c r="D153" s="84">
        <v>1022.7388724800001</v>
      </c>
      <c r="E153" s="84">
        <v>177.40282214000001</v>
      </c>
      <c r="F153" s="84">
        <v>177.40282214000001</v>
      </c>
    </row>
    <row r="154" spans="1:6" ht="12.75" customHeight="1" x14ac:dyDescent="0.2">
      <c r="A154" s="83" t="s">
        <v>165</v>
      </c>
      <c r="B154" s="83">
        <v>20</v>
      </c>
      <c r="C154" s="84">
        <v>980.13869047000003</v>
      </c>
      <c r="D154" s="84">
        <v>969.90894202000004</v>
      </c>
      <c r="E154" s="84">
        <v>168.23901795</v>
      </c>
      <c r="F154" s="84">
        <v>168.23901795</v>
      </c>
    </row>
    <row r="155" spans="1:6" ht="12.75" customHeight="1" x14ac:dyDescent="0.2">
      <c r="A155" s="83" t="s">
        <v>165</v>
      </c>
      <c r="B155" s="83">
        <v>21</v>
      </c>
      <c r="C155" s="84">
        <v>974.30013822000001</v>
      </c>
      <c r="D155" s="84">
        <v>965.31162225000003</v>
      </c>
      <c r="E155" s="84">
        <v>167.44157344000001</v>
      </c>
      <c r="F155" s="84">
        <v>167.44157344000001</v>
      </c>
    </row>
    <row r="156" spans="1:6" ht="12.75" customHeight="1" x14ac:dyDescent="0.2">
      <c r="A156" s="83" t="s">
        <v>165</v>
      </c>
      <c r="B156" s="83">
        <v>22</v>
      </c>
      <c r="C156" s="84">
        <v>994.72891733999995</v>
      </c>
      <c r="D156" s="84">
        <v>984.23313302999998</v>
      </c>
      <c r="E156" s="84">
        <v>170.72367163999999</v>
      </c>
      <c r="F156" s="84">
        <v>170.72367163999999</v>
      </c>
    </row>
    <row r="157" spans="1:6" ht="12.75" customHeight="1" x14ac:dyDescent="0.2">
      <c r="A157" s="83" t="s">
        <v>165</v>
      </c>
      <c r="B157" s="83">
        <v>23</v>
      </c>
      <c r="C157" s="84">
        <v>976.29694047999999</v>
      </c>
      <c r="D157" s="84">
        <v>965.28923032</v>
      </c>
      <c r="E157" s="84">
        <v>167.43768936999999</v>
      </c>
      <c r="F157" s="84">
        <v>167.43768936999999</v>
      </c>
    </row>
    <row r="158" spans="1:6" ht="12.75" customHeight="1" x14ac:dyDescent="0.2">
      <c r="A158" s="83" t="s">
        <v>165</v>
      </c>
      <c r="B158" s="83">
        <v>24</v>
      </c>
      <c r="C158" s="84">
        <v>999.55864627000005</v>
      </c>
      <c r="D158" s="84">
        <v>989.26780498000005</v>
      </c>
      <c r="E158" s="84">
        <v>171.59697864</v>
      </c>
      <c r="F158" s="84">
        <v>171.59697864</v>
      </c>
    </row>
    <row r="159" spans="1:6" ht="12.75" customHeight="1" x14ac:dyDescent="0.2">
      <c r="A159" s="83" t="s">
        <v>166</v>
      </c>
      <c r="B159" s="83">
        <v>1</v>
      </c>
      <c r="C159" s="84">
        <v>1005.1608816299999</v>
      </c>
      <c r="D159" s="84">
        <v>998.61040846000003</v>
      </c>
      <c r="E159" s="84">
        <v>173.21753326999999</v>
      </c>
      <c r="F159" s="84">
        <v>173.21753326999999</v>
      </c>
    </row>
    <row r="160" spans="1:6" ht="12.75" customHeight="1" x14ac:dyDescent="0.2">
      <c r="A160" s="83" t="s">
        <v>166</v>
      </c>
      <c r="B160" s="83">
        <v>2</v>
      </c>
      <c r="C160" s="84">
        <v>1077.41776196</v>
      </c>
      <c r="D160" s="84">
        <v>1070.0443640599999</v>
      </c>
      <c r="E160" s="84">
        <v>185.60836505</v>
      </c>
      <c r="F160" s="84">
        <v>185.60836505</v>
      </c>
    </row>
    <row r="161" spans="1:6" ht="12.75" customHeight="1" x14ac:dyDescent="0.2">
      <c r="A161" s="83" t="s">
        <v>166</v>
      </c>
      <c r="B161" s="83">
        <v>3</v>
      </c>
      <c r="C161" s="84">
        <v>1148.49828359</v>
      </c>
      <c r="D161" s="84">
        <v>1137.18757667</v>
      </c>
      <c r="E161" s="84">
        <v>197.25493068</v>
      </c>
      <c r="F161" s="84">
        <v>197.25493068</v>
      </c>
    </row>
    <row r="162" spans="1:6" ht="12.75" customHeight="1" x14ac:dyDescent="0.2">
      <c r="A162" s="83" t="s">
        <v>166</v>
      </c>
      <c r="B162" s="83">
        <v>4</v>
      </c>
      <c r="C162" s="84">
        <v>1156.57751003</v>
      </c>
      <c r="D162" s="84">
        <v>1145.7097240799999</v>
      </c>
      <c r="E162" s="84">
        <v>198.73317019000001</v>
      </c>
      <c r="F162" s="84">
        <v>198.73317019000001</v>
      </c>
    </row>
    <row r="163" spans="1:6" ht="12.75" customHeight="1" x14ac:dyDescent="0.2">
      <c r="A163" s="83" t="s">
        <v>166</v>
      </c>
      <c r="B163" s="83">
        <v>5</v>
      </c>
      <c r="C163" s="84">
        <v>1159.3776537799999</v>
      </c>
      <c r="D163" s="84">
        <v>1147.38039837</v>
      </c>
      <c r="E163" s="84">
        <v>199.02296296</v>
      </c>
      <c r="F163" s="84">
        <v>199.02296296</v>
      </c>
    </row>
    <row r="164" spans="1:6" ht="12.75" customHeight="1" x14ac:dyDescent="0.2">
      <c r="A164" s="83" t="s">
        <v>166</v>
      </c>
      <c r="B164" s="83">
        <v>6</v>
      </c>
      <c r="C164" s="84">
        <v>1151.2996615899999</v>
      </c>
      <c r="D164" s="84">
        <v>1139.3902849900001</v>
      </c>
      <c r="E164" s="84">
        <v>197.63700932</v>
      </c>
      <c r="F164" s="84">
        <v>197.63700932</v>
      </c>
    </row>
    <row r="165" spans="1:6" ht="12.75" customHeight="1" x14ac:dyDescent="0.2">
      <c r="A165" s="83" t="s">
        <v>166</v>
      </c>
      <c r="B165" s="83">
        <v>7</v>
      </c>
      <c r="C165" s="84">
        <v>1118.8982681499999</v>
      </c>
      <c r="D165" s="84">
        <v>1108.27561578</v>
      </c>
      <c r="E165" s="84">
        <v>192.23990330000001</v>
      </c>
      <c r="F165" s="84">
        <v>192.23990330000001</v>
      </c>
    </row>
    <row r="166" spans="1:6" ht="12.75" customHeight="1" x14ac:dyDescent="0.2">
      <c r="A166" s="83" t="s">
        <v>166</v>
      </c>
      <c r="B166" s="83">
        <v>8</v>
      </c>
      <c r="C166" s="84">
        <v>1057.0427329199999</v>
      </c>
      <c r="D166" s="84">
        <v>1047.9280857199999</v>
      </c>
      <c r="E166" s="84">
        <v>181.77210704000001</v>
      </c>
      <c r="F166" s="84">
        <v>181.77210704000001</v>
      </c>
    </row>
    <row r="167" spans="1:6" ht="12.75" customHeight="1" x14ac:dyDescent="0.2">
      <c r="A167" s="83" t="s">
        <v>166</v>
      </c>
      <c r="B167" s="83">
        <v>9</v>
      </c>
      <c r="C167" s="84">
        <v>1007.62546957</v>
      </c>
      <c r="D167" s="84">
        <v>996.99496379000004</v>
      </c>
      <c r="E167" s="84">
        <v>172.93732055000001</v>
      </c>
      <c r="F167" s="84">
        <v>172.93732055000001</v>
      </c>
    </row>
    <row r="168" spans="1:6" ht="12.75" customHeight="1" x14ac:dyDescent="0.2">
      <c r="A168" s="83" t="s">
        <v>166</v>
      </c>
      <c r="B168" s="83">
        <v>10</v>
      </c>
      <c r="C168" s="84">
        <v>962.11001899999997</v>
      </c>
      <c r="D168" s="84">
        <v>958.02153612999996</v>
      </c>
      <c r="E168" s="84">
        <v>166.17704552999999</v>
      </c>
      <c r="F168" s="84">
        <v>166.17704552999999</v>
      </c>
    </row>
    <row r="169" spans="1:6" ht="12.75" customHeight="1" x14ac:dyDescent="0.2">
      <c r="A169" s="83" t="s">
        <v>166</v>
      </c>
      <c r="B169" s="83">
        <v>11</v>
      </c>
      <c r="C169" s="84">
        <v>984.09793379999996</v>
      </c>
      <c r="D169" s="84">
        <v>976.76597817000004</v>
      </c>
      <c r="E169" s="84">
        <v>169.42842963999999</v>
      </c>
      <c r="F169" s="84">
        <v>169.42842963999999</v>
      </c>
    </row>
    <row r="170" spans="1:6" ht="12.75" customHeight="1" x14ac:dyDescent="0.2">
      <c r="A170" s="83" t="s">
        <v>166</v>
      </c>
      <c r="B170" s="83">
        <v>12</v>
      </c>
      <c r="C170" s="84">
        <v>1002.12416189</v>
      </c>
      <c r="D170" s="84">
        <v>992.70753122999997</v>
      </c>
      <c r="E170" s="84">
        <v>172.19362863000001</v>
      </c>
      <c r="F170" s="84">
        <v>172.19362863000001</v>
      </c>
    </row>
    <row r="171" spans="1:6" ht="12.75" customHeight="1" x14ac:dyDescent="0.2">
      <c r="A171" s="83" t="s">
        <v>166</v>
      </c>
      <c r="B171" s="83">
        <v>13</v>
      </c>
      <c r="C171" s="84">
        <v>1032.2100550800001</v>
      </c>
      <c r="D171" s="84">
        <v>1025.2691468099999</v>
      </c>
      <c r="E171" s="84">
        <v>177.84171989999999</v>
      </c>
      <c r="F171" s="84">
        <v>177.84171989999999</v>
      </c>
    </row>
    <row r="172" spans="1:6" ht="12.75" customHeight="1" x14ac:dyDescent="0.2">
      <c r="A172" s="83" t="s">
        <v>166</v>
      </c>
      <c r="B172" s="83">
        <v>14</v>
      </c>
      <c r="C172" s="84">
        <v>1082.9094705699999</v>
      </c>
      <c r="D172" s="84">
        <v>1069.53929965</v>
      </c>
      <c r="E172" s="84">
        <v>185.52075730000001</v>
      </c>
      <c r="F172" s="84">
        <v>185.52075730000001</v>
      </c>
    </row>
    <row r="173" spans="1:6" ht="12.75" customHeight="1" x14ac:dyDescent="0.2">
      <c r="A173" s="83" t="s">
        <v>166</v>
      </c>
      <c r="B173" s="83">
        <v>15</v>
      </c>
      <c r="C173" s="84">
        <v>1127.27829019</v>
      </c>
      <c r="D173" s="84">
        <v>1121.0494809100001</v>
      </c>
      <c r="E173" s="84">
        <v>194.45563967000001</v>
      </c>
      <c r="F173" s="84">
        <v>194.45563967000001</v>
      </c>
    </row>
    <row r="174" spans="1:6" ht="12.75" customHeight="1" x14ac:dyDescent="0.2">
      <c r="A174" s="83" t="s">
        <v>166</v>
      </c>
      <c r="B174" s="83">
        <v>16</v>
      </c>
      <c r="C174" s="84">
        <v>1146.10173719</v>
      </c>
      <c r="D174" s="84">
        <v>1130.94054811</v>
      </c>
      <c r="E174" s="84">
        <v>196.17133003999999</v>
      </c>
      <c r="F174" s="84">
        <v>196.17133003999999</v>
      </c>
    </row>
    <row r="175" spans="1:6" ht="12.75" customHeight="1" x14ac:dyDescent="0.2">
      <c r="A175" s="83" t="s">
        <v>166</v>
      </c>
      <c r="B175" s="83">
        <v>17</v>
      </c>
      <c r="C175" s="84">
        <v>1138.1119429099999</v>
      </c>
      <c r="D175" s="84">
        <v>1121.1913493100001</v>
      </c>
      <c r="E175" s="84">
        <v>194.48024796000001</v>
      </c>
      <c r="F175" s="84">
        <v>194.48024796000001</v>
      </c>
    </row>
    <row r="176" spans="1:6" ht="12.75" customHeight="1" x14ac:dyDescent="0.2">
      <c r="A176" s="83" t="s">
        <v>166</v>
      </c>
      <c r="B176" s="83">
        <v>18</v>
      </c>
      <c r="C176" s="84">
        <v>1115.4402651099999</v>
      </c>
      <c r="D176" s="84">
        <v>1101.2906053900001</v>
      </c>
      <c r="E176" s="84">
        <v>191.02829338000001</v>
      </c>
      <c r="F176" s="84">
        <v>191.02829338000001</v>
      </c>
    </row>
    <row r="177" spans="1:6" ht="12.75" customHeight="1" x14ac:dyDescent="0.2">
      <c r="A177" s="83" t="s">
        <v>166</v>
      </c>
      <c r="B177" s="83">
        <v>19</v>
      </c>
      <c r="C177" s="84">
        <v>1050.9384545800001</v>
      </c>
      <c r="D177" s="84">
        <v>1035.8205350200001</v>
      </c>
      <c r="E177" s="84">
        <v>179.67194860999999</v>
      </c>
      <c r="F177" s="84">
        <v>179.67194860999999</v>
      </c>
    </row>
    <row r="178" spans="1:6" ht="12.75" customHeight="1" x14ac:dyDescent="0.2">
      <c r="A178" s="83" t="s">
        <v>166</v>
      </c>
      <c r="B178" s="83">
        <v>20</v>
      </c>
      <c r="C178" s="84">
        <v>971.94929045000003</v>
      </c>
      <c r="D178" s="84">
        <v>949.38919859999999</v>
      </c>
      <c r="E178" s="84">
        <v>164.67969260999999</v>
      </c>
      <c r="F178" s="84">
        <v>164.67969260999999</v>
      </c>
    </row>
    <row r="179" spans="1:6" ht="12.75" customHeight="1" x14ac:dyDescent="0.2">
      <c r="A179" s="83" t="s">
        <v>166</v>
      </c>
      <c r="B179" s="83">
        <v>21</v>
      </c>
      <c r="C179" s="84">
        <v>912.73332818999995</v>
      </c>
      <c r="D179" s="84">
        <v>901.53813701000001</v>
      </c>
      <c r="E179" s="84">
        <v>156.3795159</v>
      </c>
      <c r="F179" s="84">
        <v>156.3795159</v>
      </c>
    </row>
    <row r="180" spans="1:6" ht="12.75" customHeight="1" x14ac:dyDescent="0.2">
      <c r="A180" s="83" t="s">
        <v>166</v>
      </c>
      <c r="B180" s="83">
        <v>22</v>
      </c>
      <c r="C180" s="84">
        <v>927.58729387000005</v>
      </c>
      <c r="D180" s="84">
        <v>917.83467255999994</v>
      </c>
      <c r="E180" s="84">
        <v>159.20628965</v>
      </c>
      <c r="F180" s="84">
        <v>159.20628965</v>
      </c>
    </row>
    <row r="181" spans="1:6" ht="12.75" customHeight="1" x14ac:dyDescent="0.2">
      <c r="A181" s="83" t="s">
        <v>166</v>
      </c>
      <c r="B181" s="83">
        <v>23</v>
      </c>
      <c r="C181" s="84">
        <v>951.80215838000004</v>
      </c>
      <c r="D181" s="84">
        <v>942.89304106999998</v>
      </c>
      <c r="E181" s="84">
        <v>163.55287841000001</v>
      </c>
      <c r="F181" s="84">
        <v>163.55287841000001</v>
      </c>
    </row>
    <row r="182" spans="1:6" ht="12.75" customHeight="1" x14ac:dyDescent="0.2">
      <c r="A182" s="83" t="s">
        <v>166</v>
      </c>
      <c r="B182" s="83">
        <v>24</v>
      </c>
      <c r="C182" s="84">
        <v>1016.40002711</v>
      </c>
      <c r="D182" s="84">
        <v>1004.30929738</v>
      </c>
      <c r="E182" s="84">
        <v>174.2060544</v>
      </c>
      <c r="F182" s="84">
        <v>174.2060544</v>
      </c>
    </row>
    <row r="183" spans="1:6" ht="12.75" customHeight="1" x14ac:dyDescent="0.2">
      <c r="A183" s="83" t="s">
        <v>167</v>
      </c>
      <c r="B183" s="83">
        <v>1</v>
      </c>
      <c r="C183" s="84">
        <v>1104.36313249</v>
      </c>
      <c r="D183" s="84">
        <v>1091.5953720800001</v>
      </c>
      <c r="E183" s="84">
        <v>189.34657207999999</v>
      </c>
      <c r="F183" s="84">
        <v>189.34657207999999</v>
      </c>
    </row>
    <row r="184" spans="1:6" ht="12.75" customHeight="1" x14ac:dyDescent="0.2">
      <c r="A184" s="83" t="s">
        <v>167</v>
      </c>
      <c r="B184" s="83">
        <v>2</v>
      </c>
      <c r="C184" s="84">
        <v>1134.5899840100001</v>
      </c>
      <c r="D184" s="84">
        <v>1131.87682937</v>
      </c>
      <c r="E184" s="84">
        <v>196.33373605</v>
      </c>
      <c r="F184" s="84">
        <v>196.33373605</v>
      </c>
    </row>
    <row r="185" spans="1:6" ht="12.75" customHeight="1" x14ac:dyDescent="0.2">
      <c r="A185" s="83" t="s">
        <v>167</v>
      </c>
      <c r="B185" s="83">
        <v>3</v>
      </c>
      <c r="C185" s="84">
        <v>1098.75961628</v>
      </c>
      <c r="D185" s="84">
        <v>1090.58600041</v>
      </c>
      <c r="E185" s="84">
        <v>189.17148791</v>
      </c>
      <c r="F185" s="84">
        <v>189.17148791</v>
      </c>
    </row>
    <row r="186" spans="1:6" ht="12.75" customHeight="1" x14ac:dyDescent="0.2">
      <c r="A186" s="83" t="s">
        <v>167</v>
      </c>
      <c r="B186" s="83">
        <v>4</v>
      </c>
      <c r="C186" s="84">
        <v>1093.9530456499999</v>
      </c>
      <c r="D186" s="84">
        <v>1086.03245412</v>
      </c>
      <c r="E186" s="84">
        <v>188.38163628999999</v>
      </c>
      <c r="F186" s="84">
        <v>188.38163628999999</v>
      </c>
    </row>
    <row r="187" spans="1:6" ht="12.75" customHeight="1" x14ac:dyDescent="0.2">
      <c r="A187" s="83" t="s">
        <v>167</v>
      </c>
      <c r="B187" s="83">
        <v>5</v>
      </c>
      <c r="C187" s="84">
        <v>1102.2874092899999</v>
      </c>
      <c r="D187" s="84">
        <v>1090.0167373199999</v>
      </c>
      <c r="E187" s="84">
        <v>189.07274434999999</v>
      </c>
      <c r="F187" s="84">
        <v>189.07274434999999</v>
      </c>
    </row>
    <row r="188" spans="1:6" ht="12.75" customHeight="1" x14ac:dyDescent="0.2">
      <c r="A188" s="83" t="s">
        <v>167</v>
      </c>
      <c r="B188" s="83">
        <v>6</v>
      </c>
      <c r="C188" s="84">
        <v>1100.06093302</v>
      </c>
      <c r="D188" s="84">
        <v>1098.3738280600001</v>
      </c>
      <c r="E188" s="84">
        <v>190.52235336000001</v>
      </c>
      <c r="F188" s="84">
        <v>190.52235336000001</v>
      </c>
    </row>
    <row r="189" spans="1:6" ht="12.75" customHeight="1" x14ac:dyDescent="0.2">
      <c r="A189" s="83" t="s">
        <v>167</v>
      </c>
      <c r="B189" s="83">
        <v>7</v>
      </c>
      <c r="C189" s="84">
        <v>1146.3752504900001</v>
      </c>
      <c r="D189" s="84">
        <v>1138.7973801600001</v>
      </c>
      <c r="E189" s="84">
        <v>197.53416489</v>
      </c>
      <c r="F189" s="84">
        <v>197.53416489</v>
      </c>
    </row>
    <row r="190" spans="1:6" ht="12.75" customHeight="1" x14ac:dyDescent="0.2">
      <c r="A190" s="83" t="s">
        <v>167</v>
      </c>
      <c r="B190" s="83">
        <v>8</v>
      </c>
      <c r="C190" s="84">
        <v>1118.0053195800001</v>
      </c>
      <c r="D190" s="84">
        <v>1103.52020595</v>
      </c>
      <c r="E190" s="84">
        <v>191.41503671000001</v>
      </c>
      <c r="F190" s="84">
        <v>191.41503671000001</v>
      </c>
    </row>
    <row r="191" spans="1:6" ht="12.75" customHeight="1" x14ac:dyDescent="0.2">
      <c r="A191" s="83" t="s">
        <v>167</v>
      </c>
      <c r="B191" s="83">
        <v>9</v>
      </c>
      <c r="C191" s="84">
        <v>1061.2733628599999</v>
      </c>
      <c r="D191" s="84">
        <v>1050.62241109</v>
      </c>
      <c r="E191" s="84">
        <v>182.23946086000001</v>
      </c>
      <c r="F191" s="84">
        <v>182.23946086000001</v>
      </c>
    </row>
    <row r="192" spans="1:6" ht="12.75" customHeight="1" x14ac:dyDescent="0.2">
      <c r="A192" s="83" t="s">
        <v>167</v>
      </c>
      <c r="B192" s="83">
        <v>10</v>
      </c>
      <c r="C192" s="84">
        <v>1009.40339036</v>
      </c>
      <c r="D192" s="84">
        <v>1001.80289622</v>
      </c>
      <c r="E192" s="84">
        <v>173.77129764</v>
      </c>
      <c r="F192" s="84">
        <v>173.77129764</v>
      </c>
    </row>
    <row r="193" spans="1:6" ht="12.75" customHeight="1" x14ac:dyDescent="0.2">
      <c r="A193" s="83" t="s">
        <v>167</v>
      </c>
      <c r="B193" s="83">
        <v>11</v>
      </c>
      <c r="C193" s="84">
        <v>1014.90010854</v>
      </c>
      <c r="D193" s="84">
        <v>1008.65720918</v>
      </c>
      <c r="E193" s="84">
        <v>174.96023696</v>
      </c>
      <c r="F193" s="84">
        <v>174.96023696</v>
      </c>
    </row>
    <row r="194" spans="1:6" ht="12.75" customHeight="1" x14ac:dyDescent="0.2">
      <c r="A194" s="83" t="s">
        <v>167</v>
      </c>
      <c r="B194" s="83">
        <v>12</v>
      </c>
      <c r="C194" s="84">
        <v>1001.5813054400001</v>
      </c>
      <c r="D194" s="84">
        <v>994.75519851000001</v>
      </c>
      <c r="E194" s="84">
        <v>172.54881406999999</v>
      </c>
      <c r="F194" s="84">
        <v>172.54881406999999</v>
      </c>
    </row>
    <row r="195" spans="1:6" ht="12.75" customHeight="1" x14ac:dyDescent="0.2">
      <c r="A195" s="83" t="s">
        <v>167</v>
      </c>
      <c r="B195" s="83">
        <v>13</v>
      </c>
      <c r="C195" s="84">
        <v>1033.4808917099999</v>
      </c>
      <c r="D195" s="84">
        <v>1024.0479956500001</v>
      </c>
      <c r="E195" s="84">
        <v>177.62990077000001</v>
      </c>
      <c r="F195" s="84">
        <v>177.62990077000001</v>
      </c>
    </row>
    <row r="196" spans="1:6" ht="12.75" customHeight="1" x14ac:dyDescent="0.2">
      <c r="A196" s="83" t="s">
        <v>167</v>
      </c>
      <c r="B196" s="83">
        <v>14</v>
      </c>
      <c r="C196" s="84">
        <v>1061.12166938</v>
      </c>
      <c r="D196" s="84">
        <v>1051.3796390099999</v>
      </c>
      <c r="E196" s="84">
        <v>182.37080854000001</v>
      </c>
      <c r="F196" s="84">
        <v>182.37080854000001</v>
      </c>
    </row>
    <row r="197" spans="1:6" ht="12.75" customHeight="1" x14ac:dyDescent="0.2">
      <c r="A197" s="83" t="s">
        <v>167</v>
      </c>
      <c r="B197" s="83">
        <v>15</v>
      </c>
      <c r="C197" s="84">
        <v>1105.8433167600001</v>
      </c>
      <c r="D197" s="84">
        <v>1095.6763936100001</v>
      </c>
      <c r="E197" s="84">
        <v>190.05446024</v>
      </c>
      <c r="F197" s="84">
        <v>190.05446024</v>
      </c>
    </row>
    <row r="198" spans="1:6" ht="12.75" customHeight="1" x14ac:dyDescent="0.2">
      <c r="A198" s="83" t="s">
        <v>167</v>
      </c>
      <c r="B198" s="83">
        <v>16</v>
      </c>
      <c r="C198" s="84">
        <v>1147.59430636</v>
      </c>
      <c r="D198" s="84">
        <v>1136.81545368</v>
      </c>
      <c r="E198" s="84">
        <v>197.19038276000001</v>
      </c>
      <c r="F198" s="84">
        <v>197.19038276000001</v>
      </c>
    </row>
    <row r="199" spans="1:6" ht="12.75" customHeight="1" x14ac:dyDescent="0.2">
      <c r="A199" s="83" t="s">
        <v>167</v>
      </c>
      <c r="B199" s="83">
        <v>17</v>
      </c>
      <c r="C199" s="84">
        <v>1151.30690686</v>
      </c>
      <c r="D199" s="84">
        <v>1137.2372421</v>
      </c>
      <c r="E199" s="84">
        <v>197.26354558</v>
      </c>
      <c r="F199" s="84">
        <v>197.26354558</v>
      </c>
    </row>
    <row r="200" spans="1:6" ht="12.75" customHeight="1" x14ac:dyDescent="0.2">
      <c r="A200" s="83" t="s">
        <v>167</v>
      </c>
      <c r="B200" s="83">
        <v>18</v>
      </c>
      <c r="C200" s="84">
        <v>1111.78001709</v>
      </c>
      <c r="D200" s="84">
        <v>1101.4897501099999</v>
      </c>
      <c r="E200" s="84">
        <v>191.06283673999999</v>
      </c>
      <c r="F200" s="84">
        <v>191.06283673999999</v>
      </c>
    </row>
    <row r="201" spans="1:6" ht="12.75" customHeight="1" x14ac:dyDescent="0.2">
      <c r="A201" s="83" t="s">
        <v>167</v>
      </c>
      <c r="B201" s="83">
        <v>19</v>
      </c>
      <c r="C201" s="84">
        <v>1029.3407722100001</v>
      </c>
      <c r="D201" s="84">
        <v>1017.34750827</v>
      </c>
      <c r="E201" s="84">
        <v>176.46764381</v>
      </c>
      <c r="F201" s="84">
        <v>176.46764381</v>
      </c>
    </row>
    <row r="202" spans="1:6" ht="12.75" customHeight="1" x14ac:dyDescent="0.2">
      <c r="A202" s="83" t="s">
        <v>167</v>
      </c>
      <c r="B202" s="83">
        <v>20</v>
      </c>
      <c r="C202" s="84">
        <v>974.49725788000001</v>
      </c>
      <c r="D202" s="84">
        <v>963.85622876000002</v>
      </c>
      <c r="E202" s="84">
        <v>167.18912297</v>
      </c>
      <c r="F202" s="84">
        <v>167.18912297</v>
      </c>
    </row>
    <row r="203" spans="1:6" ht="12.75" customHeight="1" x14ac:dyDescent="0.2">
      <c r="A203" s="83" t="s">
        <v>167</v>
      </c>
      <c r="B203" s="83">
        <v>21</v>
      </c>
      <c r="C203" s="84">
        <v>953.75076313</v>
      </c>
      <c r="D203" s="84">
        <v>946.16510628000003</v>
      </c>
      <c r="E203" s="84">
        <v>164.12044616</v>
      </c>
      <c r="F203" s="84">
        <v>164.12044616</v>
      </c>
    </row>
    <row r="204" spans="1:6" ht="12.75" customHeight="1" x14ac:dyDescent="0.2">
      <c r="A204" s="83" t="s">
        <v>167</v>
      </c>
      <c r="B204" s="83">
        <v>22</v>
      </c>
      <c r="C204" s="84">
        <v>955.91767054000002</v>
      </c>
      <c r="D204" s="84">
        <v>946.81564601000002</v>
      </c>
      <c r="E204" s="84">
        <v>164.23328785000001</v>
      </c>
      <c r="F204" s="84">
        <v>164.23328785000001</v>
      </c>
    </row>
    <row r="205" spans="1:6" ht="12.75" customHeight="1" x14ac:dyDescent="0.2">
      <c r="A205" s="83" t="s">
        <v>167</v>
      </c>
      <c r="B205" s="83">
        <v>23</v>
      </c>
      <c r="C205" s="84">
        <v>970.91404408999995</v>
      </c>
      <c r="D205" s="84">
        <v>961.81443075000004</v>
      </c>
      <c r="E205" s="84">
        <v>166.8349556</v>
      </c>
      <c r="F205" s="84">
        <v>166.8349556</v>
      </c>
    </row>
    <row r="206" spans="1:6" ht="12.75" customHeight="1" x14ac:dyDescent="0.2">
      <c r="A206" s="83" t="s">
        <v>167</v>
      </c>
      <c r="B206" s="83">
        <v>24</v>
      </c>
      <c r="C206" s="84">
        <v>1024.56671566</v>
      </c>
      <c r="D206" s="84">
        <v>1013.96948401</v>
      </c>
      <c r="E206" s="84">
        <v>175.88169654999999</v>
      </c>
      <c r="F206" s="84">
        <v>175.88169654999999</v>
      </c>
    </row>
    <row r="207" spans="1:6" ht="12.75" customHeight="1" x14ac:dyDescent="0.2">
      <c r="A207" s="83" t="s">
        <v>168</v>
      </c>
      <c r="B207" s="83">
        <v>1</v>
      </c>
      <c r="C207" s="84">
        <v>1058.1771615499999</v>
      </c>
      <c r="D207" s="84">
        <v>1048.2794448300001</v>
      </c>
      <c r="E207" s="84">
        <v>181.83305329000001</v>
      </c>
      <c r="F207" s="84">
        <v>181.83305329000001</v>
      </c>
    </row>
    <row r="208" spans="1:6" ht="12.75" customHeight="1" x14ac:dyDescent="0.2">
      <c r="A208" s="83" t="s">
        <v>168</v>
      </c>
      <c r="B208" s="83">
        <v>2</v>
      </c>
      <c r="C208" s="84">
        <v>1134.4248725899999</v>
      </c>
      <c r="D208" s="84">
        <v>1123.43827738</v>
      </c>
      <c r="E208" s="84">
        <v>194.86999689000001</v>
      </c>
      <c r="F208" s="84">
        <v>194.86999689000001</v>
      </c>
    </row>
    <row r="209" spans="1:6" ht="12.75" customHeight="1" x14ac:dyDescent="0.2">
      <c r="A209" s="83" t="s">
        <v>168</v>
      </c>
      <c r="B209" s="83">
        <v>3</v>
      </c>
      <c r="C209" s="84">
        <v>1114.3542261499999</v>
      </c>
      <c r="D209" s="84">
        <v>1105.95664248</v>
      </c>
      <c r="E209" s="84">
        <v>191.83765750000001</v>
      </c>
      <c r="F209" s="84">
        <v>191.83765750000001</v>
      </c>
    </row>
    <row r="210" spans="1:6" ht="12.75" customHeight="1" x14ac:dyDescent="0.2">
      <c r="A210" s="83" t="s">
        <v>168</v>
      </c>
      <c r="B210" s="83">
        <v>4</v>
      </c>
      <c r="C210" s="84">
        <v>1108.39697854</v>
      </c>
      <c r="D210" s="84">
        <v>1100.1266524</v>
      </c>
      <c r="E210" s="84">
        <v>190.82639576</v>
      </c>
      <c r="F210" s="84">
        <v>190.82639576</v>
      </c>
    </row>
    <row r="211" spans="1:6" ht="12.75" customHeight="1" x14ac:dyDescent="0.2">
      <c r="A211" s="83" t="s">
        <v>168</v>
      </c>
      <c r="B211" s="83">
        <v>5</v>
      </c>
      <c r="C211" s="84">
        <v>1108.7124835</v>
      </c>
      <c r="D211" s="84">
        <v>1100.1018793400001</v>
      </c>
      <c r="E211" s="84">
        <v>190.82209865999999</v>
      </c>
      <c r="F211" s="84">
        <v>190.82209865999999</v>
      </c>
    </row>
    <row r="212" spans="1:6" ht="12.75" customHeight="1" x14ac:dyDescent="0.2">
      <c r="A212" s="83" t="s">
        <v>168</v>
      </c>
      <c r="B212" s="83">
        <v>6</v>
      </c>
      <c r="C212" s="84">
        <v>1123.10317287</v>
      </c>
      <c r="D212" s="84">
        <v>1113.97876077</v>
      </c>
      <c r="E212" s="84">
        <v>193.22916266999999</v>
      </c>
      <c r="F212" s="84">
        <v>193.22916266999999</v>
      </c>
    </row>
    <row r="213" spans="1:6" ht="12.75" customHeight="1" x14ac:dyDescent="0.2">
      <c r="A213" s="83" t="s">
        <v>168</v>
      </c>
      <c r="B213" s="83">
        <v>7</v>
      </c>
      <c r="C213" s="84">
        <v>1109.47804739</v>
      </c>
      <c r="D213" s="84">
        <v>1098.5750292800001</v>
      </c>
      <c r="E213" s="84">
        <v>190.55725344000001</v>
      </c>
      <c r="F213" s="84">
        <v>190.55725344000001</v>
      </c>
    </row>
    <row r="214" spans="1:6" ht="12.75" customHeight="1" x14ac:dyDescent="0.2">
      <c r="A214" s="83" t="s">
        <v>168</v>
      </c>
      <c r="B214" s="83">
        <v>8</v>
      </c>
      <c r="C214" s="84">
        <v>1066.8068778100001</v>
      </c>
      <c r="D214" s="84">
        <v>1046.80858347</v>
      </c>
      <c r="E214" s="84">
        <v>181.57791978</v>
      </c>
      <c r="F214" s="84">
        <v>181.57791978</v>
      </c>
    </row>
    <row r="215" spans="1:6" ht="12.75" customHeight="1" x14ac:dyDescent="0.2">
      <c r="A215" s="83" t="s">
        <v>168</v>
      </c>
      <c r="B215" s="83">
        <v>9</v>
      </c>
      <c r="C215" s="84">
        <v>1053.04923669</v>
      </c>
      <c r="D215" s="84">
        <v>1042.05125942</v>
      </c>
      <c r="E215" s="84">
        <v>180.75272115000001</v>
      </c>
      <c r="F215" s="84">
        <v>180.75272115000001</v>
      </c>
    </row>
    <row r="216" spans="1:6" ht="12.75" customHeight="1" x14ac:dyDescent="0.2">
      <c r="A216" s="83" t="s">
        <v>168</v>
      </c>
      <c r="B216" s="83">
        <v>10</v>
      </c>
      <c r="C216" s="84">
        <v>1029.1036284100001</v>
      </c>
      <c r="D216" s="84">
        <v>1021.50199872</v>
      </c>
      <c r="E216" s="84">
        <v>177.18827578</v>
      </c>
      <c r="F216" s="84">
        <v>177.18827578</v>
      </c>
    </row>
    <row r="217" spans="1:6" ht="12.75" customHeight="1" x14ac:dyDescent="0.2">
      <c r="A217" s="83" t="s">
        <v>168</v>
      </c>
      <c r="B217" s="83">
        <v>11</v>
      </c>
      <c r="C217" s="84">
        <v>1033.98877986</v>
      </c>
      <c r="D217" s="84">
        <v>1025.9609656600001</v>
      </c>
      <c r="E217" s="84">
        <v>177.96172181</v>
      </c>
      <c r="F217" s="84">
        <v>177.96172181</v>
      </c>
    </row>
    <row r="218" spans="1:6" ht="12.75" customHeight="1" x14ac:dyDescent="0.2">
      <c r="A218" s="83" t="s">
        <v>168</v>
      </c>
      <c r="B218" s="83">
        <v>12</v>
      </c>
      <c r="C218" s="84">
        <v>1042.28584716</v>
      </c>
      <c r="D218" s="84">
        <v>1034.5252861399999</v>
      </c>
      <c r="E218" s="84">
        <v>179.44727659</v>
      </c>
      <c r="F218" s="84">
        <v>179.44727659</v>
      </c>
    </row>
    <row r="219" spans="1:6" ht="12.75" customHeight="1" x14ac:dyDescent="0.2">
      <c r="A219" s="83" t="s">
        <v>168</v>
      </c>
      <c r="B219" s="83">
        <v>13</v>
      </c>
      <c r="C219" s="84">
        <v>1064.89356477</v>
      </c>
      <c r="D219" s="84">
        <v>1055.15125263</v>
      </c>
      <c r="E219" s="84">
        <v>183.02502723999999</v>
      </c>
      <c r="F219" s="84">
        <v>183.02502723999999</v>
      </c>
    </row>
    <row r="220" spans="1:6" ht="12.75" customHeight="1" x14ac:dyDescent="0.2">
      <c r="A220" s="83" t="s">
        <v>168</v>
      </c>
      <c r="B220" s="83">
        <v>14</v>
      </c>
      <c r="C220" s="84">
        <v>1071.28106516</v>
      </c>
      <c r="D220" s="84">
        <v>1060.70021165</v>
      </c>
      <c r="E220" s="84">
        <v>183.98754174000001</v>
      </c>
      <c r="F220" s="84">
        <v>183.98754174000001</v>
      </c>
    </row>
    <row r="221" spans="1:6" ht="12.75" customHeight="1" x14ac:dyDescent="0.2">
      <c r="A221" s="83" t="s">
        <v>168</v>
      </c>
      <c r="B221" s="83">
        <v>15</v>
      </c>
      <c r="C221" s="84">
        <v>1074.68908059</v>
      </c>
      <c r="D221" s="84">
        <v>1063.5513363800001</v>
      </c>
      <c r="E221" s="84">
        <v>184.48209374999999</v>
      </c>
      <c r="F221" s="84">
        <v>184.48209374999999</v>
      </c>
    </row>
    <row r="222" spans="1:6" ht="12.75" customHeight="1" x14ac:dyDescent="0.2">
      <c r="A222" s="83" t="s">
        <v>168</v>
      </c>
      <c r="B222" s="83">
        <v>16</v>
      </c>
      <c r="C222" s="84">
        <v>1099.72939905</v>
      </c>
      <c r="D222" s="84">
        <v>1087.52173604</v>
      </c>
      <c r="E222" s="84">
        <v>188.63996499999999</v>
      </c>
      <c r="F222" s="84">
        <v>188.63996499999999</v>
      </c>
    </row>
    <row r="223" spans="1:6" ht="12.75" customHeight="1" x14ac:dyDescent="0.2">
      <c r="A223" s="83" t="s">
        <v>168</v>
      </c>
      <c r="B223" s="83">
        <v>17</v>
      </c>
      <c r="C223" s="84">
        <v>1090.0742336000001</v>
      </c>
      <c r="D223" s="84">
        <v>1076.5650653499999</v>
      </c>
      <c r="E223" s="84">
        <v>186.73943657000001</v>
      </c>
      <c r="F223" s="84">
        <v>186.73943657000001</v>
      </c>
    </row>
    <row r="224" spans="1:6" ht="12.75" customHeight="1" x14ac:dyDescent="0.2">
      <c r="A224" s="83" t="s">
        <v>168</v>
      </c>
      <c r="B224" s="83">
        <v>18</v>
      </c>
      <c r="C224" s="84">
        <v>1071.18412328</v>
      </c>
      <c r="D224" s="84">
        <v>1060.69781044</v>
      </c>
      <c r="E224" s="84">
        <v>183.98712523</v>
      </c>
      <c r="F224" s="84">
        <v>183.98712523</v>
      </c>
    </row>
    <row r="225" spans="1:6" ht="12.75" customHeight="1" x14ac:dyDescent="0.2">
      <c r="A225" s="83" t="s">
        <v>168</v>
      </c>
      <c r="B225" s="83">
        <v>19</v>
      </c>
      <c r="C225" s="84">
        <v>1048.7432252200001</v>
      </c>
      <c r="D225" s="84">
        <v>1037.16794813</v>
      </c>
      <c r="E225" s="84">
        <v>179.90566896000001</v>
      </c>
      <c r="F225" s="84">
        <v>179.90566896000001</v>
      </c>
    </row>
    <row r="226" spans="1:6" ht="12.75" customHeight="1" x14ac:dyDescent="0.2">
      <c r="A226" s="83" t="s">
        <v>168</v>
      </c>
      <c r="B226" s="83">
        <v>20</v>
      </c>
      <c r="C226" s="84">
        <v>974.82825233000005</v>
      </c>
      <c r="D226" s="84">
        <v>965.20893837000006</v>
      </c>
      <c r="E226" s="84">
        <v>167.42376204000001</v>
      </c>
      <c r="F226" s="84">
        <v>167.42376204000001</v>
      </c>
    </row>
    <row r="227" spans="1:6" ht="12.75" customHeight="1" x14ac:dyDescent="0.2">
      <c r="A227" s="83" t="s">
        <v>168</v>
      </c>
      <c r="B227" s="83">
        <v>21</v>
      </c>
      <c r="C227" s="84">
        <v>964.12613433000001</v>
      </c>
      <c r="D227" s="84">
        <v>961.46781067999996</v>
      </c>
      <c r="E227" s="84">
        <v>166.77483137999999</v>
      </c>
      <c r="F227" s="84">
        <v>166.77483137999999</v>
      </c>
    </row>
    <row r="228" spans="1:6" ht="12.75" customHeight="1" x14ac:dyDescent="0.2">
      <c r="A228" s="83" t="s">
        <v>168</v>
      </c>
      <c r="B228" s="83">
        <v>22</v>
      </c>
      <c r="C228" s="84">
        <v>992.79987361999997</v>
      </c>
      <c r="D228" s="84">
        <v>982.09352503000002</v>
      </c>
      <c r="E228" s="84">
        <v>170.35253829999999</v>
      </c>
      <c r="F228" s="84">
        <v>170.35253829999999</v>
      </c>
    </row>
    <row r="229" spans="1:6" ht="12.75" customHeight="1" x14ac:dyDescent="0.2">
      <c r="A229" s="83" t="s">
        <v>168</v>
      </c>
      <c r="B229" s="83">
        <v>23</v>
      </c>
      <c r="C229" s="84">
        <v>1011.63824547</v>
      </c>
      <c r="D229" s="84">
        <v>1000.45838831</v>
      </c>
      <c r="E229" s="84">
        <v>173.53808122000001</v>
      </c>
      <c r="F229" s="84">
        <v>173.53808122000001</v>
      </c>
    </row>
    <row r="230" spans="1:6" ht="12.75" customHeight="1" x14ac:dyDescent="0.2">
      <c r="A230" s="83" t="s">
        <v>168</v>
      </c>
      <c r="B230" s="83">
        <v>24</v>
      </c>
      <c r="C230" s="84">
        <v>1053.09846352</v>
      </c>
      <c r="D230" s="84">
        <v>1042.9077708</v>
      </c>
      <c r="E230" s="84">
        <v>180.90129039000001</v>
      </c>
      <c r="F230" s="84">
        <v>180.90129039000001</v>
      </c>
    </row>
    <row r="231" spans="1:6" ht="12.75" customHeight="1" x14ac:dyDescent="0.2">
      <c r="A231" s="83" t="s">
        <v>169</v>
      </c>
      <c r="B231" s="83">
        <v>1</v>
      </c>
      <c r="C231" s="84">
        <v>1032.23243809</v>
      </c>
      <c r="D231" s="84">
        <v>1019.20634638</v>
      </c>
      <c r="E231" s="84">
        <v>176.79007521</v>
      </c>
      <c r="F231" s="84">
        <v>176.79007521</v>
      </c>
    </row>
    <row r="232" spans="1:6" ht="12.75" customHeight="1" x14ac:dyDescent="0.2">
      <c r="A232" s="83" t="s">
        <v>169</v>
      </c>
      <c r="B232" s="83">
        <v>2</v>
      </c>
      <c r="C232" s="84">
        <v>1066.02551801</v>
      </c>
      <c r="D232" s="84">
        <v>1060.88326231</v>
      </c>
      <c r="E232" s="84">
        <v>184.01929344000001</v>
      </c>
      <c r="F232" s="84">
        <v>184.01929344000001</v>
      </c>
    </row>
    <row r="233" spans="1:6" ht="12.75" customHeight="1" x14ac:dyDescent="0.2">
      <c r="A233" s="83" t="s">
        <v>169</v>
      </c>
      <c r="B233" s="83">
        <v>3</v>
      </c>
      <c r="C233" s="84">
        <v>1104.5412122499999</v>
      </c>
      <c r="D233" s="84">
        <v>1099.01227649</v>
      </c>
      <c r="E233" s="84">
        <v>190.63309770999999</v>
      </c>
      <c r="F233" s="84">
        <v>190.63309770999999</v>
      </c>
    </row>
    <row r="234" spans="1:6" ht="12.75" customHeight="1" x14ac:dyDescent="0.2">
      <c r="A234" s="83" t="s">
        <v>169</v>
      </c>
      <c r="B234" s="83">
        <v>4</v>
      </c>
      <c r="C234" s="84">
        <v>1106.6022399200001</v>
      </c>
      <c r="D234" s="84">
        <v>1098.52383467</v>
      </c>
      <c r="E234" s="84">
        <v>190.54837329</v>
      </c>
      <c r="F234" s="84">
        <v>190.54837329</v>
      </c>
    </row>
    <row r="235" spans="1:6" ht="12.75" customHeight="1" x14ac:dyDescent="0.2">
      <c r="A235" s="83" t="s">
        <v>169</v>
      </c>
      <c r="B235" s="83">
        <v>5</v>
      </c>
      <c r="C235" s="84">
        <v>1100.06179658</v>
      </c>
      <c r="D235" s="84">
        <v>1098.4726431700001</v>
      </c>
      <c r="E235" s="84">
        <v>190.53949369</v>
      </c>
      <c r="F235" s="84">
        <v>190.53949369</v>
      </c>
    </row>
    <row r="236" spans="1:6" ht="12.75" customHeight="1" x14ac:dyDescent="0.2">
      <c r="A236" s="83" t="s">
        <v>169</v>
      </c>
      <c r="B236" s="83">
        <v>6</v>
      </c>
      <c r="C236" s="84">
        <v>1112.7757435200001</v>
      </c>
      <c r="D236" s="84">
        <v>1102.64577994</v>
      </c>
      <c r="E236" s="84">
        <v>191.26336001999999</v>
      </c>
      <c r="F236" s="84">
        <v>191.26336001999999</v>
      </c>
    </row>
    <row r="237" spans="1:6" ht="12.75" customHeight="1" x14ac:dyDescent="0.2">
      <c r="A237" s="83" t="s">
        <v>169</v>
      </c>
      <c r="B237" s="83">
        <v>7</v>
      </c>
      <c r="C237" s="84">
        <v>1095.815051</v>
      </c>
      <c r="D237" s="84">
        <v>1086.94217243</v>
      </c>
      <c r="E237" s="84">
        <v>188.53943472</v>
      </c>
      <c r="F237" s="84">
        <v>188.53943472</v>
      </c>
    </row>
    <row r="238" spans="1:6" ht="12.75" customHeight="1" x14ac:dyDescent="0.2">
      <c r="A238" s="83" t="s">
        <v>169</v>
      </c>
      <c r="B238" s="83">
        <v>8</v>
      </c>
      <c r="C238" s="84">
        <v>1025.9687916099999</v>
      </c>
      <c r="D238" s="84">
        <v>1010.82270394</v>
      </c>
      <c r="E238" s="84">
        <v>175.33586058</v>
      </c>
      <c r="F238" s="84">
        <v>175.33586058</v>
      </c>
    </row>
    <row r="239" spans="1:6" ht="12.75" customHeight="1" x14ac:dyDescent="0.2">
      <c r="A239" s="83" t="s">
        <v>169</v>
      </c>
      <c r="B239" s="83">
        <v>9</v>
      </c>
      <c r="C239" s="84">
        <v>1029.7046319399999</v>
      </c>
      <c r="D239" s="84">
        <v>1017.81856151</v>
      </c>
      <c r="E239" s="84">
        <v>176.54935202999999</v>
      </c>
      <c r="F239" s="84">
        <v>176.54935202999999</v>
      </c>
    </row>
    <row r="240" spans="1:6" ht="12.75" customHeight="1" x14ac:dyDescent="0.2">
      <c r="A240" s="83" t="s">
        <v>169</v>
      </c>
      <c r="B240" s="83">
        <v>10</v>
      </c>
      <c r="C240" s="84">
        <v>1026.2222459100001</v>
      </c>
      <c r="D240" s="84">
        <v>1019.13193125</v>
      </c>
      <c r="E240" s="84">
        <v>176.77716727000001</v>
      </c>
      <c r="F240" s="84">
        <v>176.77716727000001</v>
      </c>
    </row>
    <row r="241" spans="1:6" ht="12.75" customHeight="1" x14ac:dyDescent="0.2">
      <c r="A241" s="83" t="s">
        <v>169</v>
      </c>
      <c r="B241" s="83">
        <v>11</v>
      </c>
      <c r="C241" s="84">
        <v>1029.8378795199999</v>
      </c>
      <c r="D241" s="84">
        <v>1022.9895042000001</v>
      </c>
      <c r="E241" s="84">
        <v>177.44629635000001</v>
      </c>
      <c r="F241" s="84">
        <v>177.44629635000001</v>
      </c>
    </row>
    <row r="242" spans="1:6" ht="12.75" customHeight="1" x14ac:dyDescent="0.2">
      <c r="A242" s="83" t="s">
        <v>169</v>
      </c>
      <c r="B242" s="83">
        <v>12</v>
      </c>
      <c r="C242" s="84">
        <v>1022.54759447</v>
      </c>
      <c r="D242" s="84">
        <v>1014.60532159</v>
      </c>
      <c r="E242" s="84">
        <v>175.99198802999999</v>
      </c>
      <c r="F242" s="84">
        <v>175.99198802999999</v>
      </c>
    </row>
    <row r="243" spans="1:6" ht="12.75" customHeight="1" x14ac:dyDescent="0.2">
      <c r="A243" s="83" t="s">
        <v>169</v>
      </c>
      <c r="B243" s="83">
        <v>13</v>
      </c>
      <c r="C243" s="84">
        <v>1050.6913117900001</v>
      </c>
      <c r="D243" s="84">
        <v>1037.6448163699999</v>
      </c>
      <c r="E243" s="84">
        <v>179.98838584000001</v>
      </c>
      <c r="F243" s="84">
        <v>179.98838584000001</v>
      </c>
    </row>
    <row r="244" spans="1:6" ht="12.75" customHeight="1" x14ac:dyDescent="0.2">
      <c r="A244" s="83" t="s">
        <v>169</v>
      </c>
      <c r="B244" s="83">
        <v>14</v>
      </c>
      <c r="C244" s="84">
        <v>1028.3811168300001</v>
      </c>
      <c r="D244" s="84">
        <v>1017.4437682400001</v>
      </c>
      <c r="E244" s="84">
        <v>176.48434093</v>
      </c>
      <c r="F244" s="84">
        <v>176.48434093</v>
      </c>
    </row>
    <row r="245" spans="1:6" ht="12.75" customHeight="1" x14ac:dyDescent="0.2">
      <c r="A245" s="83" t="s">
        <v>169</v>
      </c>
      <c r="B245" s="83">
        <v>15</v>
      </c>
      <c r="C245" s="84">
        <v>1055.23819067</v>
      </c>
      <c r="D245" s="84">
        <v>1044.5379602800001</v>
      </c>
      <c r="E245" s="84">
        <v>181.18406073</v>
      </c>
      <c r="F245" s="84">
        <v>181.18406073</v>
      </c>
    </row>
    <row r="246" spans="1:6" ht="12.75" customHeight="1" x14ac:dyDescent="0.2">
      <c r="A246" s="83" t="s">
        <v>169</v>
      </c>
      <c r="B246" s="83">
        <v>16</v>
      </c>
      <c r="C246" s="84">
        <v>1085.0304444000001</v>
      </c>
      <c r="D246" s="84">
        <v>1071.62091463</v>
      </c>
      <c r="E246" s="84">
        <v>185.88183126000001</v>
      </c>
      <c r="F246" s="84">
        <v>185.88183126000001</v>
      </c>
    </row>
    <row r="247" spans="1:6" ht="12.75" customHeight="1" x14ac:dyDescent="0.2">
      <c r="A247" s="83" t="s">
        <v>169</v>
      </c>
      <c r="B247" s="83">
        <v>17</v>
      </c>
      <c r="C247" s="84">
        <v>1069.83251365</v>
      </c>
      <c r="D247" s="84">
        <v>1053.8835862000001</v>
      </c>
      <c r="E247" s="84">
        <v>182.80513963000001</v>
      </c>
      <c r="F247" s="84">
        <v>182.80513963000001</v>
      </c>
    </row>
    <row r="248" spans="1:6" ht="12.75" customHeight="1" x14ac:dyDescent="0.2">
      <c r="A248" s="83" t="s">
        <v>169</v>
      </c>
      <c r="B248" s="83">
        <v>18</v>
      </c>
      <c r="C248" s="84">
        <v>1041.48785632</v>
      </c>
      <c r="D248" s="84">
        <v>1031.30065904</v>
      </c>
      <c r="E248" s="84">
        <v>178.88793738999999</v>
      </c>
      <c r="F248" s="84">
        <v>178.88793738999999</v>
      </c>
    </row>
    <row r="249" spans="1:6" ht="12.75" customHeight="1" x14ac:dyDescent="0.2">
      <c r="A249" s="83" t="s">
        <v>169</v>
      </c>
      <c r="B249" s="83">
        <v>19</v>
      </c>
      <c r="C249" s="84">
        <v>1040.6565192200001</v>
      </c>
      <c r="D249" s="84">
        <v>1028.19423725</v>
      </c>
      <c r="E249" s="84">
        <v>178.34910191</v>
      </c>
      <c r="F249" s="84">
        <v>178.34910191</v>
      </c>
    </row>
    <row r="250" spans="1:6" ht="12.75" customHeight="1" x14ac:dyDescent="0.2">
      <c r="A250" s="83" t="s">
        <v>169</v>
      </c>
      <c r="B250" s="83">
        <v>20</v>
      </c>
      <c r="C250" s="84">
        <v>1035.50044942</v>
      </c>
      <c r="D250" s="84">
        <v>1022.2539727</v>
      </c>
      <c r="E250" s="84">
        <v>177.31871211000001</v>
      </c>
      <c r="F250" s="84">
        <v>177.31871211000001</v>
      </c>
    </row>
    <row r="251" spans="1:6" ht="12.75" customHeight="1" x14ac:dyDescent="0.2">
      <c r="A251" s="83" t="s">
        <v>169</v>
      </c>
      <c r="B251" s="83">
        <v>21</v>
      </c>
      <c r="C251" s="84">
        <v>1045.8114318400001</v>
      </c>
      <c r="D251" s="84">
        <v>1034.72834343</v>
      </c>
      <c r="E251" s="84">
        <v>179.48249862</v>
      </c>
      <c r="F251" s="84">
        <v>179.48249862</v>
      </c>
    </row>
    <row r="252" spans="1:6" ht="12.75" customHeight="1" x14ac:dyDescent="0.2">
      <c r="A252" s="83" t="s">
        <v>169</v>
      </c>
      <c r="B252" s="83">
        <v>22</v>
      </c>
      <c r="C252" s="84">
        <v>1052.7505785599999</v>
      </c>
      <c r="D252" s="84">
        <v>1039.70537098</v>
      </c>
      <c r="E252" s="84">
        <v>180.3458067</v>
      </c>
      <c r="F252" s="84">
        <v>180.3458067</v>
      </c>
    </row>
    <row r="253" spans="1:6" ht="12.75" customHeight="1" x14ac:dyDescent="0.2">
      <c r="A253" s="83" t="s">
        <v>169</v>
      </c>
      <c r="B253" s="83">
        <v>23</v>
      </c>
      <c r="C253" s="84">
        <v>1034.18458474</v>
      </c>
      <c r="D253" s="84">
        <v>1022.59259372</v>
      </c>
      <c r="E253" s="84">
        <v>177.37744882999999</v>
      </c>
      <c r="F253" s="84">
        <v>177.37744882999999</v>
      </c>
    </row>
    <row r="254" spans="1:6" ht="12.75" customHeight="1" x14ac:dyDescent="0.2">
      <c r="A254" s="83" t="s">
        <v>169</v>
      </c>
      <c r="B254" s="83">
        <v>24</v>
      </c>
      <c r="C254" s="84">
        <v>1003.77602864</v>
      </c>
      <c r="D254" s="84">
        <v>991.23290429999997</v>
      </c>
      <c r="E254" s="84">
        <v>171.93784195000001</v>
      </c>
      <c r="F254" s="84">
        <v>171.93784195000001</v>
      </c>
    </row>
    <row r="255" spans="1:6" ht="12.75" customHeight="1" x14ac:dyDescent="0.2">
      <c r="A255" s="83" t="s">
        <v>170</v>
      </c>
      <c r="B255" s="83">
        <v>1</v>
      </c>
      <c r="C255" s="84">
        <v>1073.7818275899999</v>
      </c>
      <c r="D255" s="84">
        <v>1069.70382111</v>
      </c>
      <c r="E255" s="84">
        <v>185.54929496</v>
      </c>
      <c r="F255" s="84">
        <v>185.54929496</v>
      </c>
    </row>
    <row r="256" spans="1:6" ht="12.75" customHeight="1" x14ac:dyDescent="0.2">
      <c r="A256" s="83" t="s">
        <v>170</v>
      </c>
      <c r="B256" s="83">
        <v>2</v>
      </c>
      <c r="C256" s="84">
        <v>1128.3533511799999</v>
      </c>
      <c r="D256" s="84">
        <v>1116.5242764100001</v>
      </c>
      <c r="E256" s="84">
        <v>193.67070416999999</v>
      </c>
      <c r="F256" s="84">
        <v>193.67070416999999</v>
      </c>
    </row>
    <row r="257" spans="1:6" ht="12.75" customHeight="1" x14ac:dyDescent="0.2">
      <c r="A257" s="83" t="s">
        <v>170</v>
      </c>
      <c r="B257" s="83">
        <v>3</v>
      </c>
      <c r="C257" s="84">
        <v>1135.30162249</v>
      </c>
      <c r="D257" s="84">
        <v>1127.4776789499999</v>
      </c>
      <c r="E257" s="84">
        <v>195.57066570999999</v>
      </c>
      <c r="F257" s="84">
        <v>195.57066570999999</v>
      </c>
    </row>
    <row r="258" spans="1:6" ht="12.75" customHeight="1" x14ac:dyDescent="0.2">
      <c r="A258" s="83" t="s">
        <v>170</v>
      </c>
      <c r="B258" s="83">
        <v>4</v>
      </c>
      <c r="C258" s="84">
        <v>1116.7332306000001</v>
      </c>
      <c r="D258" s="84">
        <v>1108.9884274799999</v>
      </c>
      <c r="E258" s="84">
        <v>192.36354659</v>
      </c>
      <c r="F258" s="84">
        <v>192.36354659</v>
      </c>
    </row>
    <row r="259" spans="1:6" ht="12.75" customHeight="1" x14ac:dyDescent="0.2">
      <c r="A259" s="83" t="s">
        <v>170</v>
      </c>
      <c r="B259" s="83">
        <v>5</v>
      </c>
      <c r="C259" s="84">
        <v>1100.7538627399999</v>
      </c>
      <c r="D259" s="84">
        <v>1092.2723476199999</v>
      </c>
      <c r="E259" s="84">
        <v>189.46399929</v>
      </c>
      <c r="F259" s="84">
        <v>189.46399929</v>
      </c>
    </row>
    <row r="260" spans="1:6" ht="12.75" customHeight="1" x14ac:dyDescent="0.2">
      <c r="A260" s="83" t="s">
        <v>170</v>
      </c>
      <c r="B260" s="83">
        <v>6</v>
      </c>
      <c r="C260" s="84">
        <v>1103.8812990700001</v>
      </c>
      <c r="D260" s="84">
        <v>1095.6450220700001</v>
      </c>
      <c r="E260" s="84">
        <v>190.04901857999999</v>
      </c>
      <c r="F260" s="84">
        <v>190.04901857999999</v>
      </c>
    </row>
    <row r="261" spans="1:6" ht="12.75" customHeight="1" x14ac:dyDescent="0.2">
      <c r="A261" s="83" t="s">
        <v>170</v>
      </c>
      <c r="B261" s="83">
        <v>7</v>
      </c>
      <c r="C261" s="84">
        <v>1094.7167562499999</v>
      </c>
      <c r="D261" s="84">
        <v>1082.37605618</v>
      </c>
      <c r="E261" s="84">
        <v>187.74740273</v>
      </c>
      <c r="F261" s="84">
        <v>187.74740273</v>
      </c>
    </row>
    <row r="262" spans="1:6" ht="12.75" customHeight="1" x14ac:dyDescent="0.2">
      <c r="A262" s="83" t="s">
        <v>170</v>
      </c>
      <c r="B262" s="83">
        <v>8</v>
      </c>
      <c r="C262" s="84">
        <v>1061.38231503</v>
      </c>
      <c r="D262" s="84">
        <v>1045.47149982</v>
      </c>
      <c r="E262" s="84">
        <v>181.34599116000001</v>
      </c>
      <c r="F262" s="84">
        <v>181.34599116000001</v>
      </c>
    </row>
    <row r="263" spans="1:6" ht="12.75" customHeight="1" x14ac:dyDescent="0.2">
      <c r="A263" s="83" t="s">
        <v>170</v>
      </c>
      <c r="B263" s="83">
        <v>9</v>
      </c>
      <c r="C263" s="84">
        <v>1010.5737541</v>
      </c>
      <c r="D263" s="84">
        <v>998.33093655000005</v>
      </c>
      <c r="E263" s="84">
        <v>173.16905647999999</v>
      </c>
      <c r="F263" s="84">
        <v>173.16905647999999</v>
      </c>
    </row>
    <row r="264" spans="1:6" ht="12.75" customHeight="1" x14ac:dyDescent="0.2">
      <c r="A264" s="83" t="s">
        <v>170</v>
      </c>
      <c r="B264" s="83">
        <v>10</v>
      </c>
      <c r="C264" s="84">
        <v>938.50857547999999</v>
      </c>
      <c r="D264" s="84">
        <v>933.96991161999995</v>
      </c>
      <c r="E264" s="84">
        <v>162.00508514000001</v>
      </c>
      <c r="F264" s="84">
        <v>162.00508514000001</v>
      </c>
    </row>
    <row r="265" spans="1:6" ht="12.75" customHeight="1" x14ac:dyDescent="0.2">
      <c r="A265" s="83" t="s">
        <v>170</v>
      </c>
      <c r="B265" s="83">
        <v>11</v>
      </c>
      <c r="C265" s="84">
        <v>954.02422362000004</v>
      </c>
      <c r="D265" s="84">
        <v>943.77878620000001</v>
      </c>
      <c r="E265" s="84">
        <v>163.70651849000001</v>
      </c>
      <c r="F265" s="84">
        <v>163.70651849000001</v>
      </c>
    </row>
    <row r="266" spans="1:6" ht="12.75" customHeight="1" x14ac:dyDescent="0.2">
      <c r="A266" s="83" t="s">
        <v>170</v>
      </c>
      <c r="B266" s="83">
        <v>12</v>
      </c>
      <c r="C266" s="84">
        <v>975.59540601000003</v>
      </c>
      <c r="D266" s="84">
        <v>964.10504785000001</v>
      </c>
      <c r="E266" s="84">
        <v>167.23228277000001</v>
      </c>
      <c r="F266" s="84">
        <v>167.23228277000001</v>
      </c>
    </row>
    <row r="267" spans="1:6" ht="12.75" customHeight="1" x14ac:dyDescent="0.2">
      <c r="A267" s="83" t="s">
        <v>170</v>
      </c>
      <c r="B267" s="83">
        <v>13</v>
      </c>
      <c r="C267" s="84">
        <v>1030.7747098699999</v>
      </c>
      <c r="D267" s="84">
        <v>1013.9989513</v>
      </c>
      <c r="E267" s="84">
        <v>175.88680790999999</v>
      </c>
      <c r="F267" s="84">
        <v>175.88680790999999</v>
      </c>
    </row>
    <row r="268" spans="1:6" ht="12.75" customHeight="1" x14ac:dyDescent="0.2">
      <c r="A268" s="83" t="s">
        <v>170</v>
      </c>
      <c r="B268" s="83">
        <v>14</v>
      </c>
      <c r="C268" s="84">
        <v>1054.04492061</v>
      </c>
      <c r="D268" s="84">
        <v>1041.2536360900001</v>
      </c>
      <c r="E268" s="84">
        <v>180.61436655</v>
      </c>
      <c r="F268" s="84">
        <v>180.61436655</v>
      </c>
    </row>
    <row r="269" spans="1:6" ht="12.75" customHeight="1" x14ac:dyDescent="0.2">
      <c r="A269" s="83" t="s">
        <v>170</v>
      </c>
      <c r="B269" s="83">
        <v>15</v>
      </c>
      <c r="C269" s="84">
        <v>1104.7727374200001</v>
      </c>
      <c r="D269" s="84">
        <v>1092.4870773499999</v>
      </c>
      <c r="E269" s="84">
        <v>189.50124600000001</v>
      </c>
      <c r="F269" s="84">
        <v>189.50124600000001</v>
      </c>
    </row>
    <row r="270" spans="1:6" ht="12.75" customHeight="1" x14ac:dyDescent="0.2">
      <c r="A270" s="83" t="s">
        <v>170</v>
      </c>
      <c r="B270" s="83">
        <v>16</v>
      </c>
      <c r="C270" s="84">
        <v>1120.8538631399999</v>
      </c>
      <c r="D270" s="84">
        <v>1107.5153580000001</v>
      </c>
      <c r="E270" s="84">
        <v>192.10803007000001</v>
      </c>
      <c r="F270" s="84">
        <v>192.10803007000001</v>
      </c>
    </row>
    <row r="271" spans="1:6" ht="12.75" customHeight="1" x14ac:dyDescent="0.2">
      <c r="A271" s="83" t="s">
        <v>170</v>
      </c>
      <c r="B271" s="83">
        <v>17</v>
      </c>
      <c r="C271" s="84">
        <v>1111.15999336</v>
      </c>
      <c r="D271" s="84">
        <v>1094.27534188</v>
      </c>
      <c r="E271" s="84">
        <v>189.81143581000001</v>
      </c>
      <c r="F271" s="84">
        <v>189.81143581000001</v>
      </c>
    </row>
    <row r="272" spans="1:6" ht="12.75" customHeight="1" x14ac:dyDescent="0.2">
      <c r="A272" s="83" t="s">
        <v>170</v>
      </c>
      <c r="B272" s="83">
        <v>18</v>
      </c>
      <c r="C272" s="84">
        <v>1052.50593736</v>
      </c>
      <c r="D272" s="84">
        <v>1041.1311105699999</v>
      </c>
      <c r="E272" s="84">
        <v>180.59311345</v>
      </c>
      <c r="F272" s="84">
        <v>180.59311345</v>
      </c>
    </row>
    <row r="273" spans="1:6" ht="12.75" customHeight="1" x14ac:dyDescent="0.2">
      <c r="A273" s="83" t="s">
        <v>170</v>
      </c>
      <c r="B273" s="83">
        <v>19</v>
      </c>
      <c r="C273" s="84">
        <v>944.68969548999996</v>
      </c>
      <c r="D273" s="84">
        <v>929.78538606999996</v>
      </c>
      <c r="E273" s="84">
        <v>161.27924332000001</v>
      </c>
      <c r="F273" s="84">
        <v>161.27924332000001</v>
      </c>
    </row>
    <row r="274" spans="1:6" ht="12.75" customHeight="1" x14ac:dyDescent="0.2">
      <c r="A274" s="83" t="s">
        <v>170</v>
      </c>
      <c r="B274" s="83">
        <v>20</v>
      </c>
      <c r="C274" s="84">
        <v>868.98277927000004</v>
      </c>
      <c r="D274" s="84">
        <v>856.28292182999996</v>
      </c>
      <c r="E274" s="84">
        <v>148.52961099000001</v>
      </c>
      <c r="F274" s="84">
        <v>148.52961099000001</v>
      </c>
    </row>
    <row r="275" spans="1:6" ht="12.75" customHeight="1" x14ac:dyDescent="0.2">
      <c r="A275" s="83" t="s">
        <v>170</v>
      </c>
      <c r="B275" s="83">
        <v>21</v>
      </c>
      <c r="C275" s="84">
        <v>860.26716925000005</v>
      </c>
      <c r="D275" s="84">
        <v>851.29569035999998</v>
      </c>
      <c r="E275" s="84">
        <v>147.66453296</v>
      </c>
      <c r="F275" s="84">
        <v>147.66453296</v>
      </c>
    </row>
    <row r="276" spans="1:6" ht="12.75" customHeight="1" x14ac:dyDescent="0.2">
      <c r="A276" s="83" t="s">
        <v>170</v>
      </c>
      <c r="B276" s="83">
        <v>22</v>
      </c>
      <c r="C276" s="84">
        <v>874.71810916000004</v>
      </c>
      <c r="D276" s="84">
        <v>865.70725024000001</v>
      </c>
      <c r="E276" s="84">
        <v>150.16434151999999</v>
      </c>
      <c r="F276" s="84">
        <v>150.16434151999999</v>
      </c>
    </row>
    <row r="277" spans="1:6" ht="12.75" customHeight="1" x14ac:dyDescent="0.2">
      <c r="A277" s="83" t="s">
        <v>170</v>
      </c>
      <c r="B277" s="83">
        <v>23</v>
      </c>
      <c r="C277" s="84">
        <v>879.12364153999999</v>
      </c>
      <c r="D277" s="84">
        <v>870.26538209</v>
      </c>
      <c r="E277" s="84">
        <v>150.95498855</v>
      </c>
      <c r="F277" s="84">
        <v>150.95498855</v>
      </c>
    </row>
    <row r="278" spans="1:6" ht="12.75" customHeight="1" x14ac:dyDescent="0.2">
      <c r="A278" s="83" t="s">
        <v>170</v>
      </c>
      <c r="B278" s="83">
        <v>24</v>
      </c>
      <c r="C278" s="84">
        <v>925.12670854999999</v>
      </c>
      <c r="D278" s="84">
        <v>916.21610396999995</v>
      </c>
      <c r="E278" s="84">
        <v>158.92553505000001</v>
      </c>
      <c r="F278" s="84">
        <v>158.92553505000001</v>
      </c>
    </row>
    <row r="279" spans="1:6" ht="12.75" customHeight="1" x14ac:dyDescent="0.2">
      <c r="A279" s="83" t="s">
        <v>171</v>
      </c>
      <c r="B279" s="83">
        <v>1</v>
      </c>
      <c r="C279" s="84">
        <v>1014.31360126</v>
      </c>
      <c r="D279" s="84">
        <v>1003.68032812</v>
      </c>
      <c r="E279" s="84">
        <v>174.09695429000001</v>
      </c>
      <c r="F279" s="84">
        <v>174.09695429000001</v>
      </c>
    </row>
    <row r="280" spans="1:6" ht="12.75" customHeight="1" x14ac:dyDescent="0.2">
      <c r="A280" s="83" t="s">
        <v>171</v>
      </c>
      <c r="B280" s="83">
        <v>2</v>
      </c>
      <c r="C280" s="84">
        <v>1127.96400976</v>
      </c>
      <c r="D280" s="84">
        <v>1117.24917114</v>
      </c>
      <c r="E280" s="84">
        <v>193.79644338</v>
      </c>
      <c r="F280" s="84">
        <v>193.79644338</v>
      </c>
    </row>
    <row r="281" spans="1:6" ht="12.75" customHeight="1" x14ac:dyDescent="0.2">
      <c r="A281" s="83" t="s">
        <v>171</v>
      </c>
      <c r="B281" s="83">
        <v>3</v>
      </c>
      <c r="C281" s="84">
        <v>1201.234555</v>
      </c>
      <c r="D281" s="84">
        <v>1196.1521224099999</v>
      </c>
      <c r="E281" s="84">
        <v>207.48283645999999</v>
      </c>
      <c r="F281" s="84">
        <v>207.48283645999999</v>
      </c>
    </row>
    <row r="282" spans="1:6" ht="12.75" customHeight="1" x14ac:dyDescent="0.2">
      <c r="A282" s="83" t="s">
        <v>171</v>
      </c>
      <c r="B282" s="83">
        <v>4</v>
      </c>
      <c r="C282" s="84">
        <v>1229.3248452800001</v>
      </c>
      <c r="D282" s="84">
        <v>1219.2542573200001</v>
      </c>
      <c r="E282" s="84">
        <v>211.49009974000001</v>
      </c>
      <c r="F282" s="84">
        <v>211.49009974000001</v>
      </c>
    </row>
    <row r="283" spans="1:6" ht="12.75" customHeight="1" x14ac:dyDescent="0.2">
      <c r="A283" s="83" t="s">
        <v>171</v>
      </c>
      <c r="B283" s="83">
        <v>5</v>
      </c>
      <c r="C283" s="84">
        <v>1238.26863379</v>
      </c>
      <c r="D283" s="84">
        <v>1236.45106571</v>
      </c>
      <c r="E283" s="84">
        <v>214.47303353000001</v>
      </c>
      <c r="F283" s="84">
        <v>214.47303353000001</v>
      </c>
    </row>
    <row r="284" spans="1:6" ht="12.75" customHeight="1" x14ac:dyDescent="0.2">
      <c r="A284" s="83" t="s">
        <v>171</v>
      </c>
      <c r="B284" s="83">
        <v>6</v>
      </c>
      <c r="C284" s="84">
        <v>1235.78328551</v>
      </c>
      <c r="D284" s="84">
        <v>1232.50954723</v>
      </c>
      <c r="E284" s="84">
        <v>213.78934337000001</v>
      </c>
      <c r="F284" s="84">
        <v>213.78934337000001</v>
      </c>
    </row>
    <row r="285" spans="1:6" ht="12.75" customHeight="1" x14ac:dyDescent="0.2">
      <c r="A285" s="83" t="s">
        <v>171</v>
      </c>
      <c r="B285" s="83">
        <v>7</v>
      </c>
      <c r="C285" s="84">
        <v>1226.7789502400001</v>
      </c>
      <c r="D285" s="84">
        <v>1214.5022180999999</v>
      </c>
      <c r="E285" s="84">
        <v>210.66581780999999</v>
      </c>
      <c r="F285" s="84">
        <v>210.66581780999999</v>
      </c>
    </row>
    <row r="286" spans="1:6" ht="12.75" customHeight="1" x14ac:dyDescent="0.2">
      <c r="A286" s="83" t="s">
        <v>171</v>
      </c>
      <c r="B286" s="83">
        <v>8</v>
      </c>
      <c r="C286" s="84">
        <v>1157.08897054</v>
      </c>
      <c r="D286" s="84">
        <v>1140.78527138</v>
      </c>
      <c r="E286" s="84">
        <v>197.87898165999999</v>
      </c>
      <c r="F286" s="84">
        <v>197.87898165999999</v>
      </c>
    </row>
    <row r="287" spans="1:6" ht="12.75" customHeight="1" x14ac:dyDescent="0.2">
      <c r="A287" s="83" t="s">
        <v>171</v>
      </c>
      <c r="B287" s="83">
        <v>9</v>
      </c>
      <c r="C287" s="84">
        <v>1089.4555858799999</v>
      </c>
      <c r="D287" s="84">
        <v>1073.90187483</v>
      </c>
      <c r="E287" s="84">
        <v>186.27748335000001</v>
      </c>
      <c r="F287" s="84">
        <v>186.27748335000001</v>
      </c>
    </row>
    <row r="288" spans="1:6" ht="12.75" customHeight="1" x14ac:dyDescent="0.2">
      <c r="A288" s="83" t="s">
        <v>171</v>
      </c>
      <c r="B288" s="83">
        <v>10</v>
      </c>
      <c r="C288" s="84">
        <v>1011.33872419</v>
      </c>
      <c r="D288" s="84">
        <v>1001.0890232</v>
      </c>
      <c r="E288" s="84">
        <v>173.64747023999999</v>
      </c>
      <c r="F288" s="84">
        <v>173.64747023999999</v>
      </c>
    </row>
    <row r="289" spans="1:6" ht="12.75" customHeight="1" x14ac:dyDescent="0.2">
      <c r="A289" s="83" t="s">
        <v>171</v>
      </c>
      <c r="B289" s="83">
        <v>11</v>
      </c>
      <c r="C289" s="84">
        <v>1009.02985619</v>
      </c>
      <c r="D289" s="84">
        <v>998.37993783000002</v>
      </c>
      <c r="E289" s="84">
        <v>173.17755617</v>
      </c>
      <c r="F289" s="84">
        <v>173.17755617</v>
      </c>
    </row>
    <row r="290" spans="1:6" ht="12.75" customHeight="1" x14ac:dyDescent="0.2">
      <c r="A290" s="83" t="s">
        <v>171</v>
      </c>
      <c r="B290" s="83">
        <v>12</v>
      </c>
      <c r="C290" s="84">
        <v>1015.55868059</v>
      </c>
      <c r="D290" s="84">
        <v>1005.14079488</v>
      </c>
      <c r="E290" s="84">
        <v>174.35028475999999</v>
      </c>
      <c r="F290" s="84">
        <v>174.35028475999999</v>
      </c>
    </row>
    <row r="291" spans="1:6" ht="12.75" customHeight="1" x14ac:dyDescent="0.2">
      <c r="A291" s="83" t="s">
        <v>171</v>
      </c>
      <c r="B291" s="83">
        <v>13</v>
      </c>
      <c r="C291" s="84">
        <v>1052.0640311100001</v>
      </c>
      <c r="D291" s="84">
        <v>1036.6032911699999</v>
      </c>
      <c r="E291" s="84">
        <v>179.80772436999999</v>
      </c>
      <c r="F291" s="84">
        <v>179.80772436999999</v>
      </c>
    </row>
    <row r="292" spans="1:6" ht="12.75" customHeight="1" x14ac:dyDescent="0.2">
      <c r="A292" s="83" t="s">
        <v>171</v>
      </c>
      <c r="B292" s="83">
        <v>14</v>
      </c>
      <c r="C292" s="84">
        <v>1079.7453929200001</v>
      </c>
      <c r="D292" s="84">
        <v>1066.8810514100001</v>
      </c>
      <c r="E292" s="84">
        <v>185.05966136000001</v>
      </c>
      <c r="F292" s="84">
        <v>185.05966136000001</v>
      </c>
    </row>
    <row r="293" spans="1:6" ht="12.75" customHeight="1" x14ac:dyDescent="0.2">
      <c r="A293" s="83" t="s">
        <v>171</v>
      </c>
      <c r="B293" s="83">
        <v>15</v>
      </c>
      <c r="C293" s="84">
        <v>1137.23590554</v>
      </c>
      <c r="D293" s="84">
        <v>1122.10584909</v>
      </c>
      <c r="E293" s="84">
        <v>194.63887578999999</v>
      </c>
      <c r="F293" s="84">
        <v>194.63887578999999</v>
      </c>
    </row>
    <row r="294" spans="1:6" ht="12.75" customHeight="1" x14ac:dyDescent="0.2">
      <c r="A294" s="83" t="s">
        <v>171</v>
      </c>
      <c r="B294" s="83">
        <v>16</v>
      </c>
      <c r="C294" s="84">
        <v>1169.3711696800001</v>
      </c>
      <c r="D294" s="84">
        <v>1154.5470051100001</v>
      </c>
      <c r="E294" s="84">
        <v>200.26607231</v>
      </c>
      <c r="F294" s="84">
        <v>200.26607231</v>
      </c>
    </row>
    <row r="295" spans="1:6" ht="12.75" customHeight="1" x14ac:dyDescent="0.2">
      <c r="A295" s="83" t="s">
        <v>171</v>
      </c>
      <c r="B295" s="83">
        <v>17</v>
      </c>
      <c r="C295" s="84">
        <v>1153.55673864</v>
      </c>
      <c r="D295" s="84">
        <v>1138.1852663499999</v>
      </c>
      <c r="E295" s="84">
        <v>197.42798851000001</v>
      </c>
      <c r="F295" s="84">
        <v>197.42798851000001</v>
      </c>
    </row>
    <row r="296" spans="1:6" ht="12.75" customHeight="1" x14ac:dyDescent="0.2">
      <c r="A296" s="83" t="s">
        <v>171</v>
      </c>
      <c r="B296" s="83">
        <v>18</v>
      </c>
      <c r="C296" s="84">
        <v>1118.89433265</v>
      </c>
      <c r="D296" s="84">
        <v>1108.2709602699999</v>
      </c>
      <c r="E296" s="84">
        <v>192.23909576</v>
      </c>
      <c r="F296" s="84">
        <v>192.23909576</v>
      </c>
    </row>
    <row r="297" spans="1:6" ht="12.75" customHeight="1" x14ac:dyDescent="0.2">
      <c r="A297" s="83" t="s">
        <v>171</v>
      </c>
      <c r="B297" s="83">
        <v>19</v>
      </c>
      <c r="C297" s="84">
        <v>1043.93777651</v>
      </c>
      <c r="D297" s="84">
        <v>1031.78924353</v>
      </c>
      <c r="E297" s="84">
        <v>178.97268654999999</v>
      </c>
      <c r="F297" s="84">
        <v>178.97268654999999</v>
      </c>
    </row>
    <row r="298" spans="1:6" ht="12.75" customHeight="1" x14ac:dyDescent="0.2">
      <c r="A298" s="83" t="s">
        <v>171</v>
      </c>
      <c r="B298" s="83">
        <v>20</v>
      </c>
      <c r="C298" s="84">
        <v>973.15648811000005</v>
      </c>
      <c r="D298" s="84">
        <v>962.18569030000003</v>
      </c>
      <c r="E298" s="84">
        <v>166.89935376</v>
      </c>
      <c r="F298" s="84">
        <v>166.89935376</v>
      </c>
    </row>
    <row r="299" spans="1:6" ht="12.75" customHeight="1" x14ac:dyDescent="0.2">
      <c r="A299" s="83" t="s">
        <v>171</v>
      </c>
      <c r="B299" s="83">
        <v>21</v>
      </c>
      <c r="C299" s="84">
        <v>948.44508987999995</v>
      </c>
      <c r="D299" s="84">
        <v>939.13434560999997</v>
      </c>
      <c r="E299" s="84">
        <v>162.90090047000001</v>
      </c>
      <c r="F299" s="84">
        <v>162.90090047000001</v>
      </c>
    </row>
    <row r="300" spans="1:6" ht="12.75" customHeight="1" x14ac:dyDescent="0.2">
      <c r="A300" s="83" t="s">
        <v>171</v>
      </c>
      <c r="B300" s="83">
        <v>22</v>
      </c>
      <c r="C300" s="84">
        <v>951.38994975000003</v>
      </c>
      <c r="D300" s="84">
        <v>941.64696206999997</v>
      </c>
      <c r="E300" s="84">
        <v>163.33673533000001</v>
      </c>
      <c r="F300" s="84">
        <v>163.33673533000001</v>
      </c>
    </row>
    <row r="301" spans="1:6" ht="12.75" customHeight="1" x14ac:dyDescent="0.2">
      <c r="A301" s="83" t="s">
        <v>171</v>
      </c>
      <c r="B301" s="83">
        <v>23</v>
      </c>
      <c r="C301" s="84">
        <v>950.95241243999999</v>
      </c>
      <c r="D301" s="84">
        <v>940.55415116999995</v>
      </c>
      <c r="E301" s="84">
        <v>163.14717791000001</v>
      </c>
      <c r="F301" s="84">
        <v>163.14717791000001</v>
      </c>
    </row>
    <row r="302" spans="1:6" ht="12.75" customHeight="1" x14ac:dyDescent="0.2">
      <c r="A302" s="83" t="s">
        <v>171</v>
      </c>
      <c r="B302" s="83">
        <v>24</v>
      </c>
      <c r="C302" s="84">
        <v>997.38736546999996</v>
      </c>
      <c r="D302" s="84">
        <v>987.16290676000006</v>
      </c>
      <c r="E302" s="84">
        <v>171.231866</v>
      </c>
      <c r="F302" s="84">
        <v>171.231866</v>
      </c>
    </row>
    <row r="303" spans="1:6" ht="12.75" customHeight="1" x14ac:dyDescent="0.2">
      <c r="A303" s="83" t="s">
        <v>172</v>
      </c>
      <c r="B303" s="83">
        <v>1</v>
      </c>
      <c r="C303" s="84">
        <v>1043.77033618</v>
      </c>
      <c r="D303" s="84">
        <v>1035.78518874</v>
      </c>
      <c r="E303" s="84">
        <v>179.6658175</v>
      </c>
      <c r="F303" s="84">
        <v>179.6658175</v>
      </c>
    </row>
    <row r="304" spans="1:6" ht="12.75" customHeight="1" x14ac:dyDescent="0.2">
      <c r="A304" s="83" t="s">
        <v>172</v>
      </c>
      <c r="B304" s="83">
        <v>2</v>
      </c>
      <c r="C304" s="84">
        <v>1102.3807535399999</v>
      </c>
      <c r="D304" s="84">
        <v>1102.01572349</v>
      </c>
      <c r="E304" s="84">
        <v>191.15407132999999</v>
      </c>
      <c r="F304" s="84">
        <v>191.15407132999999</v>
      </c>
    </row>
    <row r="305" spans="1:6" ht="12.75" customHeight="1" x14ac:dyDescent="0.2">
      <c r="A305" s="83" t="s">
        <v>172</v>
      </c>
      <c r="B305" s="83">
        <v>3</v>
      </c>
      <c r="C305" s="84">
        <v>1170.5697816500001</v>
      </c>
      <c r="D305" s="84">
        <v>1162.2576257200001</v>
      </c>
      <c r="E305" s="84">
        <v>201.60354554</v>
      </c>
      <c r="F305" s="84">
        <v>201.60354554</v>
      </c>
    </row>
    <row r="306" spans="1:6" ht="12.75" customHeight="1" x14ac:dyDescent="0.2">
      <c r="A306" s="83" t="s">
        <v>172</v>
      </c>
      <c r="B306" s="83">
        <v>4</v>
      </c>
      <c r="C306" s="84">
        <v>1239.0444588099999</v>
      </c>
      <c r="D306" s="84">
        <v>1229.7831606699999</v>
      </c>
      <c r="E306" s="84">
        <v>213.31642826000001</v>
      </c>
      <c r="F306" s="84">
        <v>213.31642826000001</v>
      </c>
    </row>
    <row r="307" spans="1:6" ht="12.75" customHeight="1" x14ac:dyDescent="0.2">
      <c r="A307" s="83" t="s">
        <v>172</v>
      </c>
      <c r="B307" s="83">
        <v>5</v>
      </c>
      <c r="C307" s="84">
        <v>1261.88651222</v>
      </c>
      <c r="D307" s="84">
        <v>1250.0306829900001</v>
      </c>
      <c r="E307" s="84">
        <v>216.82853452000001</v>
      </c>
      <c r="F307" s="84">
        <v>216.82853452000001</v>
      </c>
    </row>
    <row r="308" spans="1:6" ht="12.75" customHeight="1" x14ac:dyDescent="0.2">
      <c r="A308" s="83" t="s">
        <v>172</v>
      </c>
      <c r="B308" s="83">
        <v>6</v>
      </c>
      <c r="C308" s="84">
        <v>1232.39949499</v>
      </c>
      <c r="D308" s="84">
        <v>1223.0940696299999</v>
      </c>
      <c r="E308" s="84">
        <v>212.15614808999999</v>
      </c>
      <c r="F308" s="84">
        <v>212.15614808999999</v>
      </c>
    </row>
    <row r="309" spans="1:6" ht="12.75" customHeight="1" x14ac:dyDescent="0.2">
      <c r="A309" s="83" t="s">
        <v>172</v>
      </c>
      <c r="B309" s="83">
        <v>7</v>
      </c>
      <c r="C309" s="84">
        <v>1191.3365483699999</v>
      </c>
      <c r="D309" s="84">
        <v>1186.3478887799999</v>
      </c>
      <c r="E309" s="84">
        <v>205.78220811</v>
      </c>
      <c r="F309" s="84">
        <v>205.78220811</v>
      </c>
    </row>
    <row r="310" spans="1:6" ht="12.75" customHeight="1" x14ac:dyDescent="0.2">
      <c r="A310" s="83" t="s">
        <v>172</v>
      </c>
      <c r="B310" s="83">
        <v>8</v>
      </c>
      <c r="C310" s="84">
        <v>1129.39229839</v>
      </c>
      <c r="D310" s="84">
        <v>1113.19409873</v>
      </c>
      <c r="E310" s="84">
        <v>193.09305631000001</v>
      </c>
      <c r="F310" s="84">
        <v>193.09305631000001</v>
      </c>
    </row>
    <row r="311" spans="1:6" ht="12.75" customHeight="1" x14ac:dyDescent="0.2">
      <c r="A311" s="83" t="s">
        <v>172</v>
      </c>
      <c r="B311" s="83">
        <v>9</v>
      </c>
      <c r="C311" s="84">
        <v>1051.9754705400001</v>
      </c>
      <c r="D311" s="84">
        <v>1041.87410935</v>
      </c>
      <c r="E311" s="84">
        <v>180.72199295999999</v>
      </c>
      <c r="F311" s="84">
        <v>180.72199295999999</v>
      </c>
    </row>
    <row r="312" spans="1:6" ht="12.75" customHeight="1" x14ac:dyDescent="0.2">
      <c r="A312" s="83" t="s">
        <v>172</v>
      </c>
      <c r="B312" s="83">
        <v>10</v>
      </c>
      <c r="C312" s="84">
        <v>1001.3459895</v>
      </c>
      <c r="D312" s="84">
        <v>993.60201858000005</v>
      </c>
      <c r="E312" s="84">
        <v>172.34878513000001</v>
      </c>
      <c r="F312" s="84">
        <v>172.34878513000001</v>
      </c>
    </row>
    <row r="313" spans="1:6" ht="12.75" customHeight="1" x14ac:dyDescent="0.2">
      <c r="A313" s="83" t="s">
        <v>172</v>
      </c>
      <c r="B313" s="83">
        <v>11</v>
      </c>
      <c r="C313" s="84">
        <v>995.36906681000005</v>
      </c>
      <c r="D313" s="84">
        <v>986.78656145000002</v>
      </c>
      <c r="E313" s="84">
        <v>171.16658568</v>
      </c>
      <c r="F313" s="84">
        <v>171.16658568</v>
      </c>
    </row>
    <row r="314" spans="1:6" ht="12.75" customHeight="1" x14ac:dyDescent="0.2">
      <c r="A314" s="83" t="s">
        <v>172</v>
      </c>
      <c r="B314" s="83">
        <v>12</v>
      </c>
      <c r="C314" s="84">
        <v>1005.61194654</v>
      </c>
      <c r="D314" s="84">
        <v>997.45468559999995</v>
      </c>
      <c r="E314" s="84">
        <v>173.01706324</v>
      </c>
      <c r="F314" s="84">
        <v>173.01706324</v>
      </c>
    </row>
    <row r="315" spans="1:6" ht="12.75" customHeight="1" x14ac:dyDescent="0.2">
      <c r="A315" s="83" t="s">
        <v>172</v>
      </c>
      <c r="B315" s="83">
        <v>13</v>
      </c>
      <c r="C315" s="84">
        <v>1029.23083453</v>
      </c>
      <c r="D315" s="84">
        <v>1022.01256686</v>
      </c>
      <c r="E315" s="84">
        <v>177.27683819999999</v>
      </c>
      <c r="F315" s="84">
        <v>177.27683819999999</v>
      </c>
    </row>
    <row r="316" spans="1:6" ht="12.75" customHeight="1" x14ac:dyDescent="0.2">
      <c r="A316" s="83" t="s">
        <v>172</v>
      </c>
      <c r="B316" s="83">
        <v>14</v>
      </c>
      <c r="C316" s="84">
        <v>1073.45295259</v>
      </c>
      <c r="D316" s="84">
        <v>1065.51085691</v>
      </c>
      <c r="E316" s="84">
        <v>184.82198937999999</v>
      </c>
      <c r="F316" s="84">
        <v>184.82198937999999</v>
      </c>
    </row>
    <row r="317" spans="1:6" ht="12.75" customHeight="1" x14ac:dyDescent="0.2">
      <c r="A317" s="83" t="s">
        <v>172</v>
      </c>
      <c r="B317" s="83">
        <v>15</v>
      </c>
      <c r="C317" s="84">
        <v>1119.65035167</v>
      </c>
      <c r="D317" s="84">
        <v>1108.2632948</v>
      </c>
      <c r="E317" s="84">
        <v>192.23776612</v>
      </c>
      <c r="F317" s="84">
        <v>192.23776612</v>
      </c>
    </row>
    <row r="318" spans="1:6" ht="12.75" customHeight="1" x14ac:dyDescent="0.2">
      <c r="A318" s="83" t="s">
        <v>172</v>
      </c>
      <c r="B318" s="83">
        <v>16</v>
      </c>
      <c r="C318" s="84">
        <v>1142.43963818</v>
      </c>
      <c r="D318" s="84">
        <v>1130.4207845000001</v>
      </c>
      <c r="E318" s="84">
        <v>196.08117258999999</v>
      </c>
      <c r="F318" s="84">
        <v>196.08117258999999</v>
      </c>
    </row>
    <row r="319" spans="1:6" ht="12.75" customHeight="1" x14ac:dyDescent="0.2">
      <c r="A319" s="83" t="s">
        <v>172</v>
      </c>
      <c r="B319" s="83">
        <v>17</v>
      </c>
      <c r="C319" s="84">
        <v>1132.30854733</v>
      </c>
      <c r="D319" s="84">
        <v>1121.74782248</v>
      </c>
      <c r="E319" s="84">
        <v>194.576773</v>
      </c>
      <c r="F319" s="84">
        <v>194.576773</v>
      </c>
    </row>
    <row r="320" spans="1:6" ht="12.75" customHeight="1" x14ac:dyDescent="0.2">
      <c r="A320" s="83" t="s">
        <v>172</v>
      </c>
      <c r="B320" s="83">
        <v>18</v>
      </c>
      <c r="C320" s="84">
        <v>1110.7197031799999</v>
      </c>
      <c r="D320" s="84">
        <v>1101.37804635</v>
      </c>
      <c r="E320" s="84">
        <v>191.04346077</v>
      </c>
      <c r="F320" s="84">
        <v>191.04346077</v>
      </c>
    </row>
    <row r="321" spans="1:6" ht="12.75" customHeight="1" x14ac:dyDescent="0.2">
      <c r="A321" s="83" t="s">
        <v>172</v>
      </c>
      <c r="B321" s="83">
        <v>19</v>
      </c>
      <c r="C321" s="84">
        <v>1032.0294970099999</v>
      </c>
      <c r="D321" s="84">
        <v>1017.09477909</v>
      </c>
      <c r="E321" s="84">
        <v>176.42380577</v>
      </c>
      <c r="F321" s="84">
        <v>176.42380577</v>
      </c>
    </row>
    <row r="322" spans="1:6" ht="12.75" customHeight="1" x14ac:dyDescent="0.2">
      <c r="A322" s="83" t="s">
        <v>172</v>
      </c>
      <c r="B322" s="83">
        <v>20</v>
      </c>
      <c r="C322" s="84">
        <v>974.65195163999999</v>
      </c>
      <c r="D322" s="84">
        <v>964.03948534999995</v>
      </c>
      <c r="E322" s="84">
        <v>167.22091039</v>
      </c>
      <c r="F322" s="84">
        <v>167.22091039</v>
      </c>
    </row>
    <row r="323" spans="1:6" ht="12.75" customHeight="1" x14ac:dyDescent="0.2">
      <c r="A323" s="83" t="s">
        <v>172</v>
      </c>
      <c r="B323" s="83">
        <v>21</v>
      </c>
      <c r="C323" s="84">
        <v>957.30824341000005</v>
      </c>
      <c r="D323" s="84">
        <v>947.96111279000002</v>
      </c>
      <c r="E323" s="84">
        <v>164.43197888</v>
      </c>
      <c r="F323" s="84">
        <v>164.43197888</v>
      </c>
    </row>
    <row r="324" spans="1:6" ht="12.75" customHeight="1" x14ac:dyDescent="0.2">
      <c r="A324" s="83" t="s">
        <v>172</v>
      </c>
      <c r="B324" s="83">
        <v>22</v>
      </c>
      <c r="C324" s="84">
        <v>951.90706807000004</v>
      </c>
      <c r="D324" s="84">
        <v>942.19689730000005</v>
      </c>
      <c r="E324" s="84">
        <v>163.43212631</v>
      </c>
      <c r="F324" s="84">
        <v>163.43212631</v>
      </c>
    </row>
    <row r="325" spans="1:6" ht="12.75" customHeight="1" x14ac:dyDescent="0.2">
      <c r="A325" s="83" t="s">
        <v>172</v>
      </c>
      <c r="B325" s="83">
        <v>23</v>
      </c>
      <c r="C325" s="84">
        <v>969.51846122999996</v>
      </c>
      <c r="D325" s="84">
        <v>960.11971919999996</v>
      </c>
      <c r="E325" s="84">
        <v>166.54099335999999</v>
      </c>
      <c r="F325" s="84">
        <v>166.54099335999999</v>
      </c>
    </row>
    <row r="326" spans="1:6" ht="12.75" customHeight="1" x14ac:dyDescent="0.2">
      <c r="A326" s="83" t="s">
        <v>172</v>
      </c>
      <c r="B326" s="83">
        <v>24</v>
      </c>
      <c r="C326" s="84">
        <v>1015.82305749</v>
      </c>
      <c r="D326" s="84">
        <v>1005.66371255</v>
      </c>
      <c r="E326" s="84">
        <v>174.44098930999999</v>
      </c>
      <c r="F326" s="84">
        <v>174.44098930999999</v>
      </c>
    </row>
    <row r="327" spans="1:6" ht="12.75" customHeight="1" x14ac:dyDescent="0.2">
      <c r="A327" s="83" t="s">
        <v>173</v>
      </c>
      <c r="B327" s="83">
        <v>1</v>
      </c>
      <c r="C327" s="84">
        <v>1095.4901162199999</v>
      </c>
      <c r="D327" s="84">
        <v>1089.3699364199999</v>
      </c>
      <c r="E327" s="84">
        <v>188.96055118999999</v>
      </c>
      <c r="F327" s="84">
        <v>188.96055118999999</v>
      </c>
    </row>
    <row r="328" spans="1:6" ht="12.75" customHeight="1" x14ac:dyDescent="0.2">
      <c r="A328" s="83" t="s">
        <v>173</v>
      </c>
      <c r="B328" s="83">
        <v>2</v>
      </c>
      <c r="C328" s="84">
        <v>1159.7854658000001</v>
      </c>
      <c r="D328" s="84">
        <v>1152.0739367199999</v>
      </c>
      <c r="E328" s="84">
        <v>199.83709741000001</v>
      </c>
      <c r="F328" s="84">
        <v>199.83709741000001</v>
      </c>
    </row>
    <row r="329" spans="1:6" ht="12.75" customHeight="1" x14ac:dyDescent="0.2">
      <c r="A329" s="83" t="s">
        <v>173</v>
      </c>
      <c r="B329" s="83">
        <v>3</v>
      </c>
      <c r="C329" s="84">
        <v>1190.8514248900001</v>
      </c>
      <c r="D329" s="84">
        <v>1179.36316167</v>
      </c>
      <c r="E329" s="84">
        <v>204.57064733999999</v>
      </c>
      <c r="F329" s="84">
        <v>204.57064733999999</v>
      </c>
    </row>
    <row r="330" spans="1:6" ht="12.75" customHeight="1" x14ac:dyDescent="0.2">
      <c r="A330" s="83" t="s">
        <v>173</v>
      </c>
      <c r="B330" s="83">
        <v>4</v>
      </c>
      <c r="C330" s="84">
        <v>1202.6791897999999</v>
      </c>
      <c r="D330" s="84">
        <v>1191.56302121</v>
      </c>
      <c r="E330" s="84">
        <v>206.68681753000001</v>
      </c>
      <c r="F330" s="84">
        <v>206.68681753000001</v>
      </c>
    </row>
    <row r="331" spans="1:6" ht="12.75" customHeight="1" x14ac:dyDescent="0.2">
      <c r="A331" s="83" t="s">
        <v>173</v>
      </c>
      <c r="B331" s="83">
        <v>5</v>
      </c>
      <c r="C331" s="84">
        <v>1215.4525378000001</v>
      </c>
      <c r="D331" s="84">
        <v>1202.46095715</v>
      </c>
      <c r="E331" s="84">
        <v>208.57715791000001</v>
      </c>
      <c r="F331" s="84">
        <v>208.57715791000001</v>
      </c>
    </row>
    <row r="332" spans="1:6" ht="12.75" customHeight="1" x14ac:dyDescent="0.2">
      <c r="A332" s="83" t="s">
        <v>173</v>
      </c>
      <c r="B332" s="83">
        <v>6</v>
      </c>
      <c r="C332" s="84">
        <v>1192.8902437700001</v>
      </c>
      <c r="D332" s="84">
        <v>1178.7481525999999</v>
      </c>
      <c r="E332" s="84">
        <v>204.46396874999999</v>
      </c>
      <c r="F332" s="84">
        <v>204.46396874999999</v>
      </c>
    </row>
    <row r="333" spans="1:6" ht="12.75" customHeight="1" x14ac:dyDescent="0.2">
      <c r="A333" s="83" t="s">
        <v>173</v>
      </c>
      <c r="B333" s="83">
        <v>7</v>
      </c>
      <c r="C333" s="84">
        <v>1148.5143730699999</v>
      </c>
      <c r="D333" s="84">
        <v>1135.73164378</v>
      </c>
      <c r="E333" s="84">
        <v>197.00238665000001</v>
      </c>
      <c r="F333" s="84">
        <v>197.00238665000001</v>
      </c>
    </row>
    <row r="334" spans="1:6" ht="12.75" customHeight="1" x14ac:dyDescent="0.2">
      <c r="A334" s="83" t="s">
        <v>173</v>
      </c>
      <c r="B334" s="83">
        <v>8</v>
      </c>
      <c r="C334" s="84">
        <v>1084.6254159499999</v>
      </c>
      <c r="D334" s="84">
        <v>1082.29172124</v>
      </c>
      <c r="E334" s="84">
        <v>187.73277411000001</v>
      </c>
      <c r="F334" s="84">
        <v>187.73277411000001</v>
      </c>
    </row>
    <row r="335" spans="1:6" ht="12.75" customHeight="1" x14ac:dyDescent="0.2">
      <c r="A335" s="83" t="s">
        <v>173</v>
      </c>
      <c r="B335" s="83">
        <v>9</v>
      </c>
      <c r="C335" s="84">
        <v>1061.6916644800001</v>
      </c>
      <c r="D335" s="84">
        <v>1051.1641854699999</v>
      </c>
      <c r="E335" s="84">
        <v>182.33343626999999</v>
      </c>
      <c r="F335" s="84">
        <v>182.33343626999999</v>
      </c>
    </row>
    <row r="336" spans="1:6" ht="12.75" customHeight="1" x14ac:dyDescent="0.2">
      <c r="A336" s="83" t="s">
        <v>173</v>
      </c>
      <c r="B336" s="83">
        <v>10</v>
      </c>
      <c r="C336" s="84">
        <v>1033.13414435</v>
      </c>
      <c r="D336" s="84">
        <v>1024.97489324</v>
      </c>
      <c r="E336" s="84">
        <v>177.79067910000001</v>
      </c>
      <c r="F336" s="84">
        <v>177.79067910000001</v>
      </c>
    </row>
    <row r="337" spans="1:6" ht="12.75" customHeight="1" x14ac:dyDescent="0.2">
      <c r="A337" s="83" t="s">
        <v>173</v>
      </c>
      <c r="B337" s="83">
        <v>11</v>
      </c>
      <c r="C337" s="84">
        <v>1034.8605979199999</v>
      </c>
      <c r="D337" s="84">
        <v>1033.1277547699999</v>
      </c>
      <c r="E337" s="84">
        <v>179.2048628</v>
      </c>
      <c r="F337" s="84">
        <v>179.2048628</v>
      </c>
    </row>
    <row r="338" spans="1:6" ht="12.75" customHeight="1" x14ac:dyDescent="0.2">
      <c r="A338" s="83" t="s">
        <v>173</v>
      </c>
      <c r="B338" s="83">
        <v>12</v>
      </c>
      <c r="C338" s="84">
        <v>1041.2392308000001</v>
      </c>
      <c r="D338" s="84">
        <v>1039.17328797</v>
      </c>
      <c r="E338" s="84">
        <v>180.25351233999999</v>
      </c>
      <c r="F338" s="84">
        <v>180.25351233999999</v>
      </c>
    </row>
    <row r="339" spans="1:6" ht="12.75" customHeight="1" x14ac:dyDescent="0.2">
      <c r="A339" s="83" t="s">
        <v>173</v>
      </c>
      <c r="B339" s="83">
        <v>13</v>
      </c>
      <c r="C339" s="84">
        <v>1061.0328573500001</v>
      </c>
      <c r="D339" s="84">
        <v>1053.14609765</v>
      </c>
      <c r="E339" s="84">
        <v>182.67721592999999</v>
      </c>
      <c r="F339" s="84">
        <v>182.67721592999999</v>
      </c>
    </row>
    <row r="340" spans="1:6" ht="12.75" customHeight="1" x14ac:dyDescent="0.2">
      <c r="A340" s="83" t="s">
        <v>173</v>
      </c>
      <c r="B340" s="83">
        <v>14</v>
      </c>
      <c r="C340" s="84">
        <v>1098.02855039</v>
      </c>
      <c r="D340" s="84">
        <v>1085.7280768200001</v>
      </c>
      <c r="E340" s="84">
        <v>188.32883944</v>
      </c>
      <c r="F340" s="84">
        <v>188.32883944</v>
      </c>
    </row>
    <row r="341" spans="1:6" ht="12.75" customHeight="1" x14ac:dyDescent="0.2">
      <c r="A341" s="83" t="s">
        <v>173</v>
      </c>
      <c r="B341" s="83">
        <v>15</v>
      </c>
      <c r="C341" s="84">
        <v>1139.36954502</v>
      </c>
      <c r="D341" s="84">
        <v>1132.8048642799999</v>
      </c>
      <c r="E341" s="84">
        <v>196.49471166000001</v>
      </c>
      <c r="F341" s="84">
        <v>196.49471166000001</v>
      </c>
    </row>
    <row r="342" spans="1:6" ht="12.75" customHeight="1" x14ac:dyDescent="0.2">
      <c r="A342" s="83" t="s">
        <v>173</v>
      </c>
      <c r="B342" s="83">
        <v>16</v>
      </c>
      <c r="C342" s="84">
        <v>1164.97701557</v>
      </c>
      <c r="D342" s="84">
        <v>1153.36978434</v>
      </c>
      <c r="E342" s="84">
        <v>200.06187327999999</v>
      </c>
      <c r="F342" s="84">
        <v>200.06187327999999</v>
      </c>
    </row>
    <row r="343" spans="1:6" ht="12.75" customHeight="1" x14ac:dyDescent="0.2">
      <c r="A343" s="83" t="s">
        <v>173</v>
      </c>
      <c r="B343" s="83">
        <v>17</v>
      </c>
      <c r="C343" s="84">
        <v>1157.0889344100001</v>
      </c>
      <c r="D343" s="84">
        <v>1141.49025239</v>
      </c>
      <c r="E343" s="84">
        <v>198.00126666</v>
      </c>
      <c r="F343" s="84">
        <v>198.00126666</v>
      </c>
    </row>
    <row r="344" spans="1:6" ht="12.75" customHeight="1" x14ac:dyDescent="0.2">
      <c r="A344" s="83" t="s">
        <v>173</v>
      </c>
      <c r="B344" s="83">
        <v>18</v>
      </c>
      <c r="C344" s="84">
        <v>1135.9086152699999</v>
      </c>
      <c r="D344" s="84">
        <v>1124.2853471799999</v>
      </c>
      <c r="E344" s="84">
        <v>195.01692840999999</v>
      </c>
      <c r="F344" s="84">
        <v>195.01692840999999</v>
      </c>
    </row>
    <row r="345" spans="1:6" ht="12.75" customHeight="1" x14ac:dyDescent="0.2">
      <c r="A345" s="83" t="s">
        <v>173</v>
      </c>
      <c r="B345" s="83">
        <v>19</v>
      </c>
      <c r="C345" s="84">
        <v>1070.58770495</v>
      </c>
      <c r="D345" s="84">
        <v>1058.7637376</v>
      </c>
      <c r="E345" s="84">
        <v>183.65164372000001</v>
      </c>
      <c r="F345" s="84">
        <v>183.65164372000001</v>
      </c>
    </row>
    <row r="346" spans="1:6" ht="12.75" customHeight="1" x14ac:dyDescent="0.2">
      <c r="A346" s="83" t="s">
        <v>173</v>
      </c>
      <c r="B346" s="83">
        <v>20</v>
      </c>
      <c r="C346" s="84">
        <v>1015.96436439</v>
      </c>
      <c r="D346" s="84">
        <v>999.94044355000005</v>
      </c>
      <c r="E346" s="84">
        <v>173.44823926000001</v>
      </c>
      <c r="F346" s="84">
        <v>173.44823926000001</v>
      </c>
    </row>
    <row r="347" spans="1:6" ht="12.75" customHeight="1" x14ac:dyDescent="0.2">
      <c r="A347" s="83" t="s">
        <v>173</v>
      </c>
      <c r="B347" s="83">
        <v>21</v>
      </c>
      <c r="C347" s="84">
        <v>977.54898586000002</v>
      </c>
      <c r="D347" s="84">
        <v>967.92808051999998</v>
      </c>
      <c r="E347" s="84">
        <v>167.89542055000001</v>
      </c>
      <c r="F347" s="84">
        <v>167.89542055000001</v>
      </c>
    </row>
    <row r="348" spans="1:6" ht="12.75" customHeight="1" x14ac:dyDescent="0.2">
      <c r="A348" s="83" t="s">
        <v>173</v>
      </c>
      <c r="B348" s="83">
        <v>22</v>
      </c>
      <c r="C348" s="84">
        <v>999.18583211999999</v>
      </c>
      <c r="D348" s="84">
        <v>989.94418243999996</v>
      </c>
      <c r="E348" s="84">
        <v>171.7143021</v>
      </c>
      <c r="F348" s="84">
        <v>171.7143021</v>
      </c>
    </row>
    <row r="349" spans="1:6" ht="12.75" customHeight="1" x14ac:dyDescent="0.2">
      <c r="A349" s="83" t="s">
        <v>173</v>
      </c>
      <c r="B349" s="83">
        <v>23</v>
      </c>
      <c r="C349" s="84">
        <v>1035.38301211</v>
      </c>
      <c r="D349" s="84">
        <v>1027.3719428100001</v>
      </c>
      <c r="E349" s="84">
        <v>178.20646789</v>
      </c>
      <c r="F349" s="84">
        <v>178.20646789</v>
      </c>
    </row>
    <row r="350" spans="1:6" ht="12.75" customHeight="1" x14ac:dyDescent="0.2">
      <c r="A350" s="83" t="s">
        <v>173</v>
      </c>
      <c r="B350" s="83">
        <v>24</v>
      </c>
      <c r="C350" s="84">
        <v>1096.57397532</v>
      </c>
      <c r="D350" s="84">
        <v>1086.4999741700001</v>
      </c>
      <c r="E350" s="84">
        <v>188.46273164999999</v>
      </c>
      <c r="F350" s="84">
        <v>188.46273164999999</v>
      </c>
    </row>
    <row r="351" spans="1:6" ht="12.75" customHeight="1" x14ac:dyDescent="0.2">
      <c r="A351" s="83" t="s">
        <v>174</v>
      </c>
      <c r="B351" s="83">
        <v>1</v>
      </c>
      <c r="C351" s="84">
        <v>1126.5878322000001</v>
      </c>
      <c r="D351" s="84">
        <v>1115.2642979699999</v>
      </c>
      <c r="E351" s="84">
        <v>193.45215010999999</v>
      </c>
      <c r="F351" s="84">
        <v>193.45215010999999</v>
      </c>
    </row>
    <row r="352" spans="1:6" ht="12.75" customHeight="1" x14ac:dyDescent="0.2">
      <c r="A352" s="83" t="s">
        <v>174</v>
      </c>
      <c r="B352" s="83">
        <v>2</v>
      </c>
      <c r="C352" s="84">
        <v>1197.1729795900001</v>
      </c>
      <c r="D352" s="84">
        <v>1193.82219173</v>
      </c>
      <c r="E352" s="84">
        <v>207.07869001</v>
      </c>
      <c r="F352" s="84">
        <v>207.07869001</v>
      </c>
    </row>
    <row r="353" spans="1:6" ht="12.75" customHeight="1" x14ac:dyDescent="0.2">
      <c r="A353" s="83" t="s">
        <v>174</v>
      </c>
      <c r="B353" s="83">
        <v>3</v>
      </c>
      <c r="C353" s="84">
        <v>1256.24811329</v>
      </c>
      <c r="D353" s="84">
        <v>1246.45358169</v>
      </c>
      <c r="E353" s="84">
        <v>216.20805565000001</v>
      </c>
      <c r="F353" s="84">
        <v>216.20805565000001</v>
      </c>
    </row>
    <row r="354" spans="1:6" ht="12.75" customHeight="1" x14ac:dyDescent="0.2">
      <c r="A354" s="83" t="s">
        <v>174</v>
      </c>
      <c r="B354" s="83">
        <v>4</v>
      </c>
      <c r="C354" s="84">
        <v>1263.01670666</v>
      </c>
      <c r="D354" s="84">
        <v>1253.43987823</v>
      </c>
      <c r="E354" s="84">
        <v>217.41988864999999</v>
      </c>
      <c r="F354" s="84">
        <v>217.41988864999999</v>
      </c>
    </row>
    <row r="355" spans="1:6" ht="12.75" customHeight="1" x14ac:dyDescent="0.2">
      <c r="A355" s="83" t="s">
        <v>174</v>
      </c>
      <c r="B355" s="83">
        <v>5</v>
      </c>
      <c r="C355" s="84">
        <v>1269.1371098300001</v>
      </c>
      <c r="D355" s="84">
        <v>1266.13065927</v>
      </c>
      <c r="E355" s="84">
        <v>219.62121338</v>
      </c>
      <c r="F355" s="84">
        <v>219.62121338</v>
      </c>
    </row>
    <row r="356" spans="1:6" ht="12.75" customHeight="1" x14ac:dyDescent="0.2">
      <c r="A356" s="83" t="s">
        <v>174</v>
      </c>
      <c r="B356" s="83">
        <v>6</v>
      </c>
      <c r="C356" s="84">
        <v>1260.2146976700001</v>
      </c>
      <c r="D356" s="84">
        <v>1250.2861046999999</v>
      </c>
      <c r="E356" s="84">
        <v>216.87283961</v>
      </c>
      <c r="F356" s="84">
        <v>216.87283961</v>
      </c>
    </row>
    <row r="357" spans="1:6" ht="12.75" customHeight="1" x14ac:dyDescent="0.2">
      <c r="A357" s="83" t="s">
        <v>174</v>
      </c>
      <c r="B357" s="83">
        <v>7</v>
      </c>
      <c r="C357" s="84">
        <v>1217.02386716</v>
      </c>
      <c r="D357" s="84">
        <v>1209.1987973099999</v>
      </c>
      <c r="E357" s="84">
        <v>209.74589402999999</v>
      </c>
      <c r="F357" s="84">
        <v>209.74589402999999</v>
      </c>
    </row>
    <row r="358" spans="1:6" ht="12.75" customHeight="1" x14ac:dyDescent="0.2">
      <c r="A358" s="83" t="s">
        <v>174</v>
      </c>
      <c r="B358" s="83">
        <v>8</v>
      </c>
      <c r="C358" s="84">
        <v>1164.05639099</v>
      </c>
      <c r="D358" s="84">
        <v>1150.8075507999999</v>
      </c>
      <c r="E358" s="84">
        <v>199.61743192</v>
      </c>
      <c r="F358" s="84">
        <v>199.61743192</v>
      </c>
    </row>
    <row r="359" spans="1:6" ht="12.75" customHeight="1" x14ac:dyDescent="0.2">
      <c r="A359" s="83" t="s">
        <v>174</v>
      </c>
      <c r="B359" s="83">
        <v>9</v>
      </c>
      <c r="C359" s="84">
        <v>1094.50625117</v>
      </c>
      <c r="D359" s="84">
        <v>1084.19596925</v>
      </c>
      <c r="E359" s="84">
        <v>188.06308225000001</v>
      </c>
      <c r="F359" s="84">
        <v>188.06308225000001</v>
      </c>
    </row>
    <row r="360" spans="1:6" ht="12.75" customHeight="1" x14ac:dyDescent="0.2">
      <c r="A360" s="83" t="s">
        <v>174</v>
      </c>
      <c r="B360" s="83">
        <v>10</v>
      </c>
      <c r="C360" s="84">
        <v>1021.35242132</v>
      </c>
      <c r="D360" s="84">
        <v>1020.97879786</v>
      </c>
      <c r="E360" s="84">
        <v>177.09752211</v>
      </c>
      <c r="F360" s="84">
        <v>177.09752211</v>
      </c>
    </row>
    <row r="361" spans="1:6" ht="12.75" customHeight="1" x14ac:dyDescent="0.2">
      <c r="A361" s="83" t="s">
        <v>174</v>
      </c>
      <c r="B361" s="83">
        <v>11</v>
      </c>
      <c r="C361" s="84">
        <v>1022.53713472</v>
      </c>
      <c r="D361" s="84">
        <v>1015.49576197</v>
      </c>
      <c r="E361" s="84">
        <v>176.14644254000001</v>
      </c>
      <c r="F361" s="84">
        <v>176.14644254000001</v>
      </c>
    </row>
    <row r="362" spans="1:6" ht="12.75" customHeight="1" x14ac:dyDescent="0.2">
      <c r="A362" s="83" t="s">
        <v>174</v>
      </c>
      <c r="B362" s="83">
        <v>12</v>
      </c>
      <c r="C362" s="84">
        <v>1031.86854094</v>
      </c>
      <c r="D362" s="84">
        <v>1023.82108148</v>
      </c>
      <c r="E362" s="84">
        <v>177.59054055999999</v>
      </c>
      <c r="F362" s="84">
        <v>177.59054055999999</v>
      </c>
    </row>
    <row r="363" spans="1:6" ht="12.75" customHeight="1" x14ac:dyDescent="0.2">
      <c r="A363" s="83" t="s">
        <v>174</v>
      </c>
      <c r="B363" s="83">
        <v>13</v>
      </c>
      <c r="C363" s="84">
        <v>1065.6459402999999</v>
      </c>
      <c r="D363" s="84">
        <v>1054.7460249999999</v>
      </c>
      <c r="E363" s="84">
        <v>182.95473704</v>
      </c>
      <c r="F363" s="84">
        <v>182.95473704</v>
      </c>
    </row>
    <row r="364" spans="1:6" ht="12.75" customHeight="1" x14ac:dyDescent="0.2">
      <c r="A364" s="83" t="s">
        <v>174</v>
      </c>
      <c r="B364" s="83">
        <v>14</v>
      </c>
      <c r="C364" s="84">
        <v>1096.6231527699999</v>
      </c>
      <c r="D364" s="84">
        <v>1086.3476825499999</v>
      </c>
      <c r="E364" s="84">
        <v>188.43631536000001</v>
      </c>
      <c r="F364" s="84">
        <v>188.43631536000001</v>
      </c>
    </row>
    <row r="365" spans="1:6" ht="12.75" customHeight="1" x14ac:dyDescent="0.2">
      <c r="A365" s="83" t="s">
        <v>174</v>
      </c>
      <c r="B365" s="83">
        <v>15</v>
      </c>
      <c r="C365" s="84">
        <v>1144.3896913000001</v>
      </c>
      <c r="D365" s="84">
        <v>1132.10753359</v>
      </c>
      <c r="E365" s="84">
        <v>196.37375367999999</v>
      </c>
      <c r="F365" s="84">
        <v>196.37375367999999</v>
      </c>
    </row>
    <row r="366" spans="1:6" ht="12.75" customHeight="1" x14ac:dyDescent="0.2">
      <c r="A366" s="83" t="s">
        <v>174</v>
      </c>
      <c r="B366" s="83">
        <v>16</v>
      </c>
      <c r="C366" s="84">
        <v>1171.85924344</v>
      </c>
      <c r="D366" s="84">
        <v>1160.5961646799999</v>
      </c>
      <c r="E366" s="84">
        <v>201.31535088000001</v>
      </c>
      <c r="F366" s="84">
        <v>201.31535088000001</v>
      </c>
    </row>
    <row r="367" spans="1:6" ht="12.75" customHeight="1" x14ac:dyDescent="0.2">
      <c r="A367" s="83" t="s">
        <v>174</v>
      </c>
      <c r="B367" s="83">
        <v>17</v>
      </c>
      <c r="C367" s="84">
        <v>1155.9724179</v>
      </c>
      <c r="D367" s="84">
        <v>1141.0516103800001</v>
      </c>
      <c r="E367" s="84">
        <v>197.92518043999999</v>
      </c>
      <c r="F367" s="84">
        <v>197.92518043999999</v>
      </c>
    </row>
    <row r="368" spans="1:6" ht="12.75" customHeight="1" x14ac:dyDescent="0.2">
      <c r="A368" s="83" t="s">
        <v>174</v>
      </c>
      <c r="B368" s="83">
        <v>18</v>
      </c>
      <c r="C368" s="84">
        <v>1129.79602187</v>
      </c>
      <c r="D368" s="84">
        <v>1117.83169671</v>
      </c>
      <c r="E368" s="84">
        <v>193.89748743000001</v>
      </c>
      <c r="F368" s="84">
        <v>193.89748743000001</v>
      </c>
    </row>
    <row r="369" spans="1:6" ht="12.75" customHeight="1" x14ac:dyDescent="0.2">
      <c r="A369" s="83" t="s">
        <v>174</v>
      </c>
      <c r="B369" s="83">
        <v>19</v>
      </c>
      <c r="C369" s="84">
        <v>1065.7186999999999</v>
      </c>
      <c r="D369" s="84">
        <v>1052.8688365</v>
      </c>
      <c r="E369" s="84">
        <v>182.62912259999999</v>
      </c>
      <c r="F369" s="84">
        <v>182.62912259999999</v>
      </c>
    </row>
    <row r="370" spans="1:6" ht="12.75" customHeight="1" x14ac:dyDescent="0.2">
      <c r="A370" s="83" t="s">
        <v>174</v>
      </c>
      <c r="B370" s="83">
        <v>20</v>
      </c>
      <c r="C370" s="84">
        <v>1007.63396267</v>
      </c>
      <c r="D370" s="84">
        <v>995.96445351</v>
      </c>
      <c r="E370" s="84">
        <v>172.75856970999999</v>
      </c>
      <c r="F370" s="84">
        <v>172.75856970999999</v>
      </c>
    </row>
    <row r="371" spans="1:6" ht="12.75" customHeight="1" x14ac:dyDescent="0.2">
      <c r="A371" s="83" t="s">
        <v>174</v>
      </c>
      <c r="B371" s="83">
        <v>21</v>
      </c>
      <c r="C371" s="84">
        <v>970.72533976</v>
      </c>
      <c r="D371" s="84">
        <v>961.72871063000002</v>
      </c>
      <c r="E371" s="84">
        <v>166.82008672000001</v>
      </c>
      <c r="F371" s="84">
        <v>166.82008672000001</v>
      </c>
    </row>
    <row r="372" spans="1:6" ht="12.75" customHeight="1" x14ac:dyDescent="0.2">
      <c r="A372" s="83" t="s">
        <v>174</v>
      </c>
      <c r="B372" s="83">
        <v>22</v>
      </c>
      <c r="C372" s="84">
        <v>985.28897384000004</v>
      </c>
      <c r="D372" s="84">
        <v>974.21513176999997</v>
      </c>
      <c r="E372" s="84">
        <v>168.98596347</v>
      </c>
      <c r="F372" s="84">
        <v>168.98596347</v>
      </c>
    </row>
    <row r="373" spans="1:6" ht="12.75" customHeight="1" x14ac:dyDescent="0.2">
      <c r="A373" s="83" t="s">
        <v>174</v>
      </c>
      <c r="B373" s="83">
        <v>23</v>
      </c>
      <c r="C373" s="84">
        <v>1014.67770122</v>
      </c>
      <c r="D373" s="84">
        <v>1005.29603475</v>
      </c>
      <c r="E373" s="84">
        <v>174.37721245</v>
      </c>
      <c r="F373" s="84">
        <v>174.37721245</v>
      </c>
    </row>
    <row r="374" spans="1:6" ht="12.75" customHeight="1" x14ac:dyDescent="0.2">
      <c r="A374" s="83" t="s">
        <v>174</v>
      </c>
      <c r="B374" s="83">
        <v>24</v>
      </c>
      <c r="C374" s="84">
        <v>1064.54195396</v>
      </c>
      <c r="D374" s="84">
        <v>1053.7137497399999</v>
      </c>
      <c r="E374" s="84">
        <v>182.77568005000001</v>
      </c>
      <c r="F374" s="84">
        <v>182.77568005000001</v>
      </c>
    </row>
    <row r="375" spans="1:6" ht="12.75" customHeight="1" x14ac:dyDescent="0.2">
      <c r="A375" s="83" t="s">
        <v>175</v>
      </c>
      <c r="B375" s="83">
        <v>1</v>
      </c>
      <c r="C375" s="84">
        <v>1090.62395922</v>
      </c>
      <c r="D375" s="84">
        <v>1082.2482456299999</v>
      </c>
      <c r="E375" s="84">
        <v>187.72523289</v>
      </c>
      <c r="F375" s="84">
        <v>187.72523289</v>
      </c>
    </row>
    <row r="376" spans="1:6" ht="12.75" customHeight="1" x14ac:dyDescent="0.2">
      <c r="A376" s="83" t="s">
        <v>175</v>
      </c>
      <c r="B376" s="83">
        <v>2</v>
      </c>
      <c r="C376" s="84">
        <v>1184.51861177</v>
      </c>
      <c r="D376" s="84">
        <v>1171.3059561299999</v>
      </c>
      <c r="E376" s="84">
        <v>203.17305598999999</v>
      </c>
      <c r="F376" s="84">
        <v>203.17305598999999</v>
      </c>
    </row>
    <row r="377" spans="1:6" ht="12.75" customHeight="1" x14ac:dyDescent="0.2">
      <c r="A377" s="83" t="s">
        <v>175</v>
      </c>
      <c r="B377" s="83">
        <v>3</v>
      </c>
      <c r="C377" s="84">
        <v>1247.7324441999999</v>
      </c>
      <c r="D377" s="84">
        <v>1235.45983215</v>
      </c>
      <c r="E377" s="84">
        <v>214.30109557</v>
      </c>
      <c r="F377" s="84">
        <v>214.30109557</v>
      </c>
    </row>
    <row r="378" spans="1:6" ht="12.75" customHeight="1" x14ac:dyDescent="0.2">
      <c r="A378" s="83" t="s">
        <v>175</v>
      </c>
      <c r="B378" s="83">
        <v>4</v>
      </c>
      <c r="C378" s="84">
        <v>1253.7761220699999</v>
      </c>
      <c r="D378" s="84">
        <v>1242.04826071</v>
      </c>
      <c r="E378" s="84">
        <v>215.44391497000001</v>
      </c>
      <c r="F378" s="84">
        <v>215.44391497000001</v>
      </c>
    </row>
    <row r="379" spans="1:6" ht="12.75" customHeight="1" x14ac:dyDescent="0.2">
      <c r="A379" s="83" t="s">
        <v>175</v>
      </c>
      <c r="B379" s="83">
        <v>5</v>
      </c>
      <c r="C379" s="84">
        <v>1261.5236613100001</v>
      </c>
      <c r="D379" s="84">
        <v>1251.84213757</v>
      </c>
      <c r="E379" s="84">
        <v>217.14274684</v>
      </c>
      <c r="F379" s="84">
        <v>217.14274684</v>
      </c>
    </row>
    <row r="380" spans="1:6" ht="12.75" customHeight="1" x14ac:dyDescent="0.2">
      <c r="A380" s="83" t="s">
        <v>175</v>
      </c>
      <c r="B380" s="83">
        <v>6</v>
      </c>
      <c r="C380" s="84">
        <v>1239.0212631899999</v>
      </c>
      <c r="D380" s="84">
        <v>1227.4567173299999</v>
      </c>
      <c r="E380" s="84">
        <v>212.91288671999999</v>
      </c>
      <c r="F380" s="84">
        <v>212.91288671999999</v>
      </c>
    </row>
    <row r="381" spans="1:6" ht="12.75" customHeight="1" x14ac:dyDescent="0.2">
      <c r="A381" s="83" t="s">
        <v>175</v>
      </c>
      <c r="B381" s="83">
        <v>7</v>
      </c>
      <c r="C381" s="84">
        <v>1182.8533198600001</v>
      </c>
      <c r="D381" s="84">
        <v>1169.68316538</v>
      </c>
      <c r="E381" s="84">
        <v>202.89156903</v>
      </c>
      <c r="F381" s="84">
        <v>202.89156903</v>
      </c>
    </row>
    <row r="382" spans="1:6" ht="12.75" customHeight="1" x14ac:dyDescent="0.2">
      <c r="A382" s="83" t="s">
        <v>175</v>
      </c>
      <c r="B382" s="83">
        <v>8</v>
      </c>
      <c r="C382" s="84">
        <v>1115.77224834</v>
      </c>
      <c r="D382" s="84">
        <v>1098.0855305299999</v>
      </c>
      <c r="E382" s="84">
        <v>190.47234567999999</v>
      </c>
      <c r="F382" s="84">
        <v>190.47234567999999</v>
      </c>
    </row>
    <row r="383" spans="1:6" ht="12.75" customHeight="1" x14ac:dyDescent="0.2">
      <c r="A383" s="83" t="s">
        <v>175</v>
      </c>
      <c r="B383" s="83">
        <v>9</v>
      </c>
      <c r="C383" s="84">
        <v>1059.70122616</v>
      </c>
      <c r="D383" s="84">
        <v>1045.9493038099999</v>
      </c>
      <c r="E383" s="84">
        <v>181.42887035999999</v>
      </c>
      <c r="F383" s="84">
        <v>181.42887035999999</v>
      </c>
    </row>
    <row r="384" spans="1:6" ht="12.75" customHeight="1" x14ac:dyDescent="0.2">
      <c r="A384" s="83" t="s">
        <v>175</v>
      </c>
      <c r="B384" s="83">
        <v>10</v>
      </c>
      <c r="C384" s="84">
        <v>1013.27054005</v>
      </c>
      <c r="D384" s="84">
        <v>1003.23539954</v>
      </c>
      <c r="E384" s="84">
        <v>174.01977761000001</v>
      </c>
      <c r="F384" s="84">
        <v>174.01977761000001</v>
      </c>
    </row>
    <row r="385" spans="1:6" ht="12.75" customHeight="1" x14ac:dyDescent="0.2">
      <c r="A385" s="83" t="s">
        <v>175</v>
      </c>
      <c r="B385" s="83">
        <v>11</v>
      </c>
      <c r="C385" s="84">
        <v>1038.7077784000001</v>
      </c>
      <c r="D385" s="84">
        <v>1029.0568897799999</v>
      </c>
      <c r="E385" s="84">
        <v>178.49873638</v>
      </c>
      <c r="F385" s="84">
        <v>178.49873638</v>
      </c>
    </row>
    <row r="386" spans="1:6" ht="12.75" customHeight="1" x14ac:dyDescent="0.2">
      <c r="A386" s="83" t="s">
        <v>175</v>
      </c>
      <c r="B386" s="83">
        <v>12</v>
      </c>
      <c r="C386" s="84">
        <v>1023.97181398</v>
      </c>
      <c r="D386" s="84">
        <v>1014.0803875</v>
      </c>
      <c r="E386" s="84">
        <v>175.90093371</v>
      </c>
      <c r="F386" s="84">
        <v>175.90093371</v>
      </c>
    </row>
    <row r="387" spans="1:6" ht="12.75" customHeight="1" x14ac:dyDescent="0.2">
      <c r="A387" s="83" t="s">
        <v>175</v>
      </c>
      <c r="B387" s="83">
        <v>13</v>
      </c>
      <c r="C387" s="84">
        <v>1052.17644264</v>
      </c>
      <c r="D387" s="84">
        <v>1039.8769389500001</v>
      </c>
      <c r="E387" s="84">
        <v>180.37556663000001</v>
      </c>
      <c r="F387" s="84">
        <v>180.37556663000001</v>
      </c>
    </row>
    <row r="388" spans="1:6" ht="12.75" customHeight="1" x14ac:dyDescent="0.2">
      <c r="A388" s="83" t="s">
        <v>175</v>
      </c>
      <c r="B388" s="83">
        <v>14</v>
      </c>
      <c r="C388" s="84">
        <v>1098.49115394</v>
      </c>
      <c r="D388" s="84">
        <v>1085.0193212700001</v>
      </c>
      <c r="E388" s="84">
        <v>188.20589971000001</v>
      </c>
      <c r="F388" s="84">
        <v>188.20589971000001</v>
      </c>
    </row>
    <row r="389" spans="1:6" ht="12.75" customHeight="1" x14ac:dyDescent="0.2">
      <c r="A389" s="83" t="s">
        <v>175</v>
      </c>
      <c r="B389" s="83">
        <v>15</v>
      </c>
      <c r="C389" s="84">
        <v>1143.85460818</v>
      </c>
      <c r="D389" s="84">
        <v>1130.42582655</v>
      </c>
      <c r="E389" s="84">
        <v>196.08204717999999</v>
      </c>
      <c r="F389" s="84">
        <v>196.08204717999999</v>
      </c>
    </row>
    <row r="390" spans="1:6" ht="12.75" customHeight="1" x14ac:dyDescent="0.2">
      <c r="A390" s="83" t="s">
        <v>175</v>
      </c>
      <c r="B390" s="83">
        <v>16</v>
      </c>
      <c r="C390" s="84">
        <v>1161.2829905200001</v>
      </c>
      <c r="D390" s="84">
        <v>1146.8380756399999</v>
      </c>
      <c r="E390" s="84">
        <v>198.92889242999999</v>
      </c>
      <c r="F390" s="84">
        <v>198.92889242999999</v>
      </c>
    </row>
    <row r="391" spans="1:6" ht="12.75" customHeight="1" x14ac:dyDescent="0.2">
      <c r="A391" s="83" t="s">
        <v>175</v>
      </c>
      <c r="B391" s="83">
        <v>17</v>
      </c>
      <c r="C391" s="84">
        <v>1143.5977038000001</v>
      </c>
      <c r="D391" s="84">
        <v>1128.206445</v>
      </c>
      <c r="E391" s="84">
        <v>195.69707643000001</v>
      </c>
      <c r="F391" s="84">
        <v>195.69707643000001</v>
      </c>
    </row>
    <row r="392" spans="1:6" ht="12.75" customHeight="1" x14ac:dyDescent="0.2">
      <c r="A392" s="83" t="s">
        <v>175</v>
      </c>
      <c r="B392" s="83">
        <v>18</v>
      </c>
      <c r="C392" s="84">
        <v>1127.2271472</v>
      </c>
      <c r="D392" s="84">
        <v>1114.05493262</v>
      </c>
      <c r="E392" s="84">
        <v>193.24237532999999</v>
      </c>
      <c r="F392" s="84">
        <v>193.24237532999999</v>
      </c>
    </row>
    <row r="393" spans="1:6" ht="12.75" customHeight="1" x14ac:dyDescent="0.2">
      <c r="A393" s="83" t="s">
        <v>175</v>
      </c>
      <c r="B393" s="83">
        <v>19</v>
      </c>
      <c r="C393" s="84">
        <v>1043.8760887999999</v>
      </c>
      <c r="D393" s="84">
        <v>1030.0768534399999</v>
      </c>
      <c r="E393" s="84">
        <v>178.67565782</v>
      </c>
      <c r="F393" s="84">
        <v>178.67565782</v>
      </c>
    </row>
    <row r="394" spans="1:6" ht="12.75" customHeight="1" x14ac:dyDescent="0.2">
      <c r="A394" s="83" t="s">
        <v>175</v>
      </c>
      <c r="B394" s="83">
        <v>20</v>
      </c>
      <c r="C394" s="84">
        <v>981.76933315999997</v>
      </c>
      <c r="D394" s="84">
        <v>970.64899809999997</v>
      </c>
      <c r="E394" s="84">
        <v>168.36738702</v>
      </c>
      <c r="F394" s="84">
        <v>168.36738702</v>
      </c>
    </row>
    <row r="395" spans="1:6" ht="12.75" customHeight="1" x14ac:dyDescent="0.2">
      <c r="A395" s="83" t="s">
        <v>175</v>
      </c>
      <c r="B395" s="83">
        <v>21</v>
      </c>
      <c r="C395" s="84">
        <v>932.61177924000003</v>
      </c>
      <c r="D395" s="84">
        <v>928.84374591000005</v>
      </c>
      <c r="E395" s="84">
        <v>161.11590777000001</v>
      </c>
      <c r="F395" s="84">
        <v>161.11590777000001</v>
      </c>
    </row>
    <row r="396" spans="1:6" ht="12.75" customHeight="1" x14ac:dyDescent="0.2">
      <c r="A396" s="83" t="s">
        <v>175</v>
      </c>
      <c r="B396" s="83">
        <v>22</v>
      </c>
      <c r="C396" s="84">
        <v>945.75236402999997</v>
      </c>
      <c r="D396" s="84">
        <v>936.42857864999996</v>
      </c>
      <c r="E396" s="84">
        <v>162.43156200999999</v>
      </c>
      <c r="F396" s="84">
        <v>162.43156200999999</v>
      </c>
    </row>
    <row r="397" spans="1:6" ht="12.75" customHeight="1" x14ac:dyDescent="0.2">
      <c r="A397" s="83" t="s">
        <v>175</v>
      </c>
      <c r="B397" s="83">
        <v>23</v>
      </c>
      <c r="C397" s="84">
        <v>974.16830272000004</v>
      </c>
      <c r="D397" s="84">
        <v>964.70025011999996</v>
      </c>
      <c r="E397" s="84">
        <v>167.33552571000001</v>
      </c>
      <c r="F397" s="84">
        <v>167.33552571000001</v>
      </c>
    </row>
    <row r="398" spans="1:6" ht="12.75" customHeight="1" x14ac:dyDescent="0.2">
      <c r="A398" s="83" t="s">
        <v>175</v>
      </c>
      <c r="B398" s="83">
        <v>24</v>
      </c>
      <c r="C398" s="84">
        <v>1039.2632815100001</v>
      </c>
      <c r="D398" s="84">
        <v>1031.24949947</v>
      </c>
      <c r="E398" s="84">
        <v>178.87906332</v>
      </c>
      <c r="F398" s="84">
        <v>178.87906332</v>
      </c>
    </row>
    <row r="399" spans="1:6" ht="12.75" customHeight="1" x14ac:dyDescent="0.2">
      <c r="A399" s="83" t="s">
        <v>176</v>
      </c>
      <c r="B399" s="83">
        <v>1</v>
      </c>
      <c r="C399" s="84">
        <v>1125.0889861799999</v>
      </c>
      <c r="D399" s="84">
        <v>1113.3840971499999</v>
      </c>
      <c r="E399" s="84">
        <v>193.12601316999999</v>
      </c>
      <c r="F399" s="84">
        <v>193.12601316999999</v>
      </c>
    </row>
    <row r="400" spans="1:6" ht="12.75" customHeight="1" x14ac:dyDescent="0.2">
      <c r="A400" s="83" t="s">
        <v>176</v>
      </c>
      <c r="B400" s="83">
        <v>2</v>
      </c>
      <c r="C400" s="84">
        <v>1189.80239276</v>
      </c>
      <c r="D400" s="84">
        <v>1181.5217835200001</v>
      </c>
      <c r="E400" s="84">
        <v>204.9450788</v>
      </c>
      <c r="F400" s="84">
        <v>204.9450788</v>
      </c>
    </row>
    <row r="401" spans="1:6" ht="12.75" customHeight="1" x14ac:dyDescent="0.2">
      <c r="A401" s="83" t="s">
        <v>176</v>
      </c>
      <c r="B401" s="83">
        <v>3</v>
      </c>
      <c r="C401" s="84">
        <v>1237.77538013</v>
      </c>
      <c r="D401" s="84">
        <v>1234.7532291</v>
      </c>
      <c r="E401" s="84">
        <v>214.17852922</v>
      </c>
      <c r="F401" s="84">
        <v>214.17852922</v>
      </c>
    </row>
    <row r="402" spans="1:6" ht="12.75" customHeight="1" x14ac:dyDescent="0.2">
      <c r="A402" s="83" t="s">
        <v>176</v>
      </c>
      <c r="B402" s="83">
        <v>4</v>
      </c>
      <c r="C402" s="84">
        <v>1253.0194651899999</v>
      </c>
      <c r="D402" s="84">
        <v>1244.38681204</v>
      </c>
      <c r="E402" s="84">
        <v>215.84955674</v>
      </c>
      <c r="F402" s="84">
        <v>215.84955674</v>
      </c>
    </row>
    <row r="403" spans="1:6" ht="12.75" customHeight="1" x14ac:dyDescent="0.2">
      <c r="A403" s="83" t="s">
        <v>176</v>
      </c>
      <c r="B403" s="83">
        <v>5</v>
      </c>
      <c r="C403" s="84">
        <v>1272.64808391</v>
      </c>
      <c r="D403" s="84">
        <v>1262.5085747200001</v>
      </c>
      <c r="E403" s="84">
        <v>218.99293177999999</v>
      </c>
      <c r="F403" s="84">
        <v>218.99293177999999</v>
      </c>
    </row>
    <row r="404" spans="1:6" ht="12.75" customHeight="1" x14ac:dyDescent="0.2">
      <c r="A404" s="83" t="s">
        <v>176</v>
      </c>
      <c r="B404" s="83">
        <v>6</v>
      </c>
      <c r="C404" s="84">
        <v>1248.50182836</v>
      </c>
      <c r="D404" s="84">
        <v>1238.68762356</v>
      </c>
      <c r="E404" s="84">
        <v>214.86098365999999</v>
      </c>
      <c r="F404" s="84">
        <v>214.86098365999999</v>
      </c>
    </row>
    <row r="405" spans="1:6" ht="12.75" customHeight="1" x14ac:dyDescent="0.2">
      <c r="A405" s="83" t="s">
        <v>176</v>
      </c>
      <c r="B405" s="83">
        <v>7</v>
      </c>
      <c r="C405" s="84">
        <v>1201.74449897</v>
      </c>
      <c r="D405" s="84">
        <v>1194.0195727</v>
      </c>
      <c r="E405" s="84">
        <v>207.11292743999999</v>
      </c>
      <c r="F405" s="84">
        <v>207.11292743999999</v>
      </c>
    </row>
    <row r="406" spans="1:6" ht="12.75" customHeight="1" x14ac:dyDescent="0.2">
      <c r="A406" s="83" t="s">
        <v>176</v>
      </c>
      <c r="B406" s="83">
        <v>8</v>
      </c>
      <c r="C406" s="84">
        <v>1137.36761144</v>
      </c>
      <c r="D406" s="84">
        <v>1123.4104230800001</v>
      </c>
      <c r="E406" s="84">
        <v>194.86516533</v>
      </c>
      <c r="F406" s="84">
        <v>194.86516533</v>
      </c>
    </row>
    <row r="407" spans="1:6" ht="12.75" customHeight="1" x14ac:dyDescent="0.2">
      <c r="A407" s="83" t="s">
        <v>176</v>
      </c>
      <c r="B407" s="83">
        <v>9</v>
      </c>
      <c r="C407" s="84">
        <v>1059.24386484</v>
      </c>
      <c r="D407" s="84">
        <v>1050.7916088899999</v>
      </c>
      <c r="E407" s="84">
        <v>182.26880967</v>
      </c>
      <c r="F407" s="84">
        <v>182.26880967</v>
      </c>
    </row>
    <row r="408" spans="1:6" ht="12.75" customHeight="1" x14ac:dyDescent="0.2">
      <c r="A408" s="83" t="s">
        <v>176</v>
      </c>
      <c r="B408" s="83">
        <v>10</v>
      </c>
      <c r="C408" s="84">
        <v>1002.14213511</v>
      </c>
      <c r="D408" s="84">
        <v>994.10122520000004</v>
      </c>
      <c r="E408" s="84">
        <v>172.43537678999999</v>
      </c>
      <c r="F408" s="84">
        <v>172.43537678999999</v>
      </c>
    </row>
    <row r="409" spans="1:6" ht="12.75" customHeight="1" x14ac:dyDescent="0.2">
      <c r="A409" s="83" t="s">
        <v>176</v>
      </c>
      <c r="B409" s="83">
        <v>11</v>
      </c>
      <c r="C409" s="84">
        <v>1008.09539628</v>
      </c>
      <c r="D409" s="84">
        <v>998.92041876999997</v>
      </c>
      <c r="E409" s="84">
        <v>173.27130722000001</v>
      </c>
      <c r="F409" s="84">
        <v>173.27130722000001</v>
      </c>
    </row>
    <row r="410" spans="1:6" ht="12.75" customHeight="1" x14ac:dyDescent="0.2">
      <c r="A410" s="83" t="s">
        <v>176</v>
      </c>
      <c r="B410" s="83">
        <v>12</v>
      </c>
      <c r="C410" s="84">
        <v>1013.81708006</v>
      </c>
      <c r="D410" s="84">
        <v>1005.89359609</v>
      </c>
      <c r="E410" s="84">
        <v>174.48086458</v>
      </c>
      <c r="F410" s="84">
        <v>174.48086458</v>
      </c>
    </row>
    <row r="411" spans="1:6" ht="12.75" customHeight="1" x14ac:dyDescent="0.2">
      <c r="A411" s="83" t="s">
        <v>176</v>
      </c>
      <c r="B411" s="83">
        <v>13</v>
      </c>
      <c r="C411" s="84">
        <v>1043.1118816400001</v>
      </c>
      <c r="D411" s="84">
        <v>1031.4844662600001</v>
      </c>
      <c r="E411" s="84">
        <v>178.91982032000001</v>
      </c>
      <c r="F411" s="84">
        <v>178.91982032000001</v>
      </c>
    </row>
    <row r="412" spans="1:6" ht="12.75" customHeight="1" x14ac:dyDescent="0.2">
      <c r="A412" s="83" t="s">
        <v>176</v>
      </c>
      <c r="B412" s="83">
        <v>14</v>
      </c>
      <c r="C412" s="84">
        <v>1076.8939193199999</v>
      </c>
      <c r="D412" s="84">
        <v>1065.8579386399999</v>
      </c>
      <c r="E412" s="84">
        <v>184.88219368</v>
      </c>
      <c r="F412" s="84">
        <v>184.88219368</v>
      </c>
    </row>
    <row r="413" spans="1:6" ht="12.75" customHeight="1" x14ac:dyDescent="0.2">
      <c r="A413" s="83" t="s">
        <v>176</v>
      </c>
      <c r="B413" s="83">
        <v>15</v>
      </c>
      <c r="C413" s="84">
        <v>1117.9834526899999</v>
      </c>
      <c r="D413" s="84">
        <v>1105.15962502</v>
      </c>
      <c r="E413" s="84">
        <v>191.69940800000001</v>
      </c>
      <c r="F413" s="84">
        <v>191.69940800000001</v>
      </c>
    </row>
    <row r="414" spans="1:6" ht="12.75" customHeight="1" x14ac:dyDescent="0.2">
      <c r="A414" s="83" t="s">
        <v>176</v>
      </c>
      <c r="B414" s="83">
        <v>16</v>
      </c>
      <c r="C414" s="84">
        <v>1146.5471551200001</v>
      </c>
      <c r="D414" s="84">
        <v>1134.35465525</v>
      </c>
      <c r="E414" s="84">
        <v>196.76353619</v>
      </c>
      <c r="F414" s="84">
        <v>196.76353619</v>
      </c>
    </row>
    <row r="415" spans="1:6" ht="12.75" customHeight="1" x14ac:dyDescent="0.2">
      <c r="A415" s="83" t="s">
        <v>176</v>
      </c>
      <c r="B415" s="83">
        <v>17</v>
      </c>
      <c r="C415" s="84">
        <v>1127.0301802199999</v>
      </c>
      <c r="D415" s="84">
        <v>1116.6924251999999</v>
      </c>
      <c r="E415" s="84">
        <v>193.69987101999999</v>
      </c>
      <c r="F415" s="84">
        <v>193.69987101999999</v>
      </c>
    </row>
    <row r="416" spans="1:6" ht="12.75" customHeight="1" x14ac:dyDescent="0.2">
      <c r="A416" s="83" t="s">
        <v>176</v>
      </c>
      <c r="B416" s="83">
        <v>18</v>
      </c>
      <c r="C416" s="84">
        <v>1060.85880898</v>
      </c>
      <c r="D416" s="84">
        <v>1059.1763619400001</v>
      </c>
      <c r="E416" s="84">
        <v>183.72321694999999</v>
      </c>
      <c r="F416" s="84">
        <v>183.72321694999999</v>
      </c>
    </row>
    <row r="417" spans="1:6" ht="12.75" customHeight="1" x14ac:dyDescent="0.2">
      <c r="A417" s="83" t="s">
        <v>176</v>
      </c>
      <c r="B417" s="83">
        <v>19</v>
      </c>
      <c r="C417" s="84">
        <v>970.69131899000001</v>
      </c>
      <c r="D417" s="84">
        <v>961.61511916999996</v>
      </c>
      <c r="E417" s="84">
        <v>166.80038329999999</v>
      </c>
      <c r="F417" s="84">
        <v>166.80038329999999</v>
      </c>
    </row>
    <row r="418" spans="1:6" ht="12.75" customHeight="1" x14ac:dyDescent="0.2">
      <c r="A418" s="83" t="s">
        <v>176</v>
      </c>
      <c r="B418" s="83">
        <v>20</v>
      </c>
      <c r="C418" s="84">
        <v>896.58109912999998</v>
      </c>
      <c r="D418" s="84">
        <v>886.12868166999999</v>
      </c>
      <c r="E418" s="84">
        <v>153.70661380999999</v>
      </c>
      <c r="F418" s="84">
        <v>153.70661380999999</v>
      </c>
    </row>
    <row r="419" spans="1:6" ht="12.75" customHeight="1" x14ac:dyDescent="0.2">
      <c r="A419" s="83" t="s">
        <v>176</v>
      </c>
      <c r="B419" s="83">
        <v>21</v>
      </c>
      <c r="C419" s="84">
        <v>877.21021012000006</v>
      </c>
      <c r="D419" s="84">
        <v>868.97894070999996</v>
      </c>
      <c r="E419" s="84">
        <v>150.73184427000001</v>
      </c>
      <c r="F419" s="84">
        <v>150.73184427000001</v>
      </c>
    </row>
    <row r="420" spans="1:6" ht="12.75" customHeight="1" x14ac:dyDescent="0.2">
      <c r="A420" s="83" t="s">
        <v>176</v>
      </c>
      <c r="B420" s="83">
        <v>22</v>
      </c>
      <c r="C420" s="84">
        <v>890.23438453000006</v>
      </c>
      <c r="D420" s="84">
        <v>881.76398901000005</v>
      </c>
      <c r="E420" s="84">
        <v>152.94952047000001</v>
      </c>
      <c r="F420" s="84">
        <v>152.94952047000001</v>
      </c>
    </row>
    <row r="421" spans="1:6" ht="12.75" customHeight="1" x14ac:dyDescent="0.2">
      <c r="A421" s="83" t="s">
        <v>176</v>
      </c>
      <c r="B421" s="83">
        <v>23</v>
      </c>
      <c r="C421" s="84">
        <v>915.90529414000002</v>
      </c>
      <c r="D421" s="84">
        <v>907.16644454000004</v>
      </c>
      <c r="E421" s="84">
        <v>157.35579407</v>
      </c>
      <c r="F421" s="84">
        <v>157.35579407</v>
      </c>
    </row>
    <row r="422" spans="1:6" ht="12.75" customHeight="1" x14ac:dyDescent="0.2">
      <c r="A422" s="83" t="s">
        <v>176</v>
      </c>
      <c r="B422" s="83">
        <v>24</v>
      </c>
      <c r="C422" s="84">
        <v>965.21291506</v>
      </c>
      <c r="D422" s="84">
        <v>956.11791984000001</v>
      </c>
      <c r="E422" s="84">
        <v>165.84684697</v>
      </c>
      <c r="F422" s="84">
        <v>165.84684697</v>
      </c>
    </row>
    <row r="423" spans="1:6" ht="12.75" customHeight="1" x14ac:dyDescent="0.2">
      <c r="A423" s="83" t="s">
        <v>177</v>
      </c>
      <c r="B423" s="83">
        <v>1</v>
      </c>
      <c r="C423" s="84">
        <v>1027.80730756</v>
      </c>
      <c r="D423" s="84">
        <v>1019.98559095</v>
      </c>
      <c r="E423" s="84">
        <v>176.92524186</v>
      </c>
      <c r="F423" s="84">
        <v>176.92524186</v>
      </c>
    </row>
    <row r="424" spans="1:6" ht="12.75" customHeight="1" x14ac:dyDescent="0.2">
      <c r="A424" s="83" t="s">
        <v>177</v>
      </c>
      <c r="B424" s="83">
        <v>2</v>
      </c>
      <c r="C424" s="84">
        <v>1089.2828639100001</v>
      </c>
      <c r="D424" s="84">
        <v>1078.5386537899999</v>
      </c>
      <c r="E424" s="84">
        <v>187.08177240000001</v>
      </c>
      <c r="F424" s="84">
        <v>187.08177240000001</v>
      </c>
    </row>
    <row r="425" spans="1:6" ht="12.75" customHeight="1" x14ac:dyDescent="0.2">
      <c r="A425" s="83" t="s">
        <v>177</v>
      </c>
      <c r="B425" s="83">
        <v>3</v>
      </c>
      <c r="C425" s="84">
        <v>1112.4759590900001</v>
      </c>
      <c r="D425" s="84">
        <v>1104.0336294399999</v>
      </c>
      <c r="E425" s="84">
        <v>191.50409440999999</v>
      </c>
      <c r="F425" s="84">
        <v>191.50409440999999</v>
      </c>
    </row>
    <row r="426" spans="1:6" ht="12.75" customHeight="1" x14ac:dyDescent="0.2">
      <c r="A426" s="83" t="s">
        <v>177</v>
      </c>
      <c r="B426" s="83">
        <v>4</v>
      </c>
      <c r="C426" s="84">
        <v>1109.3669854300001</v>
      </c>
      <c r="D426" s="84">
        <v>1101.2115768199999</v>
      </c>
      <c r="E426" s="84">
        <v>191.0145852</v>
      </c>
      <c r="F426" s="84">
        <v>191.0145852</v>
      </c>
    </row>
    <row r="427" spans="1:6" ht="12.75" customHeight="1" x14ac:dyDescent="0.2">
      <c r="A427" s="83" t="s">
        <v>177</v>
      </c>
      <c r="B427" s="83">
        <v>5</v>
      </c>
      <c r="C427" s="84">
        <v>1154.88057527</v>
      </c>
      <c r="D427" s="84">
        <v>1143.74905442</v>
      </c>
      <c r="E427" s="84">
        <v>198.39307522999999</v>
      </c>
      <c r="F427" s="84">
        <v>198.39307522999999</v>
      </c>
    </row>
    <row r="428" spans="1:6" ht="12.75" customHeight="1" x14ac:dyDescent="0.2">
      <c r="A428" s="83" t="s">
        <v>177</v>
      </c>
      <c r="B428" s="83">
        <v>6</v>
      </c>
      <c r="C428" s="84">
        <v>1154.82565297</v>
      </c>
      <c r="D428" s="84">
        <v>1145.66939093</v>
      </c>
      <c r="E428" s="84">
        <v>198.72617405</v>
      </c>
      <c r="F428" s="84">
        <v>198.72617405</v>
      </c>
    </row>
    <row r="429" spans="1:6" ht="12.75" customHeight="1" x14ac:dyDescent="0.2">
      <c r="A429" s="83" t="s">
        <v>177</v>
      </c>
      <c r="B429" s="83">
        <v>7</v>
      </c>
      <c r="C429" s="84">
        <v>1147.0589299200001</v>
      </c>
      <c r="D429" s="84">
        <v>1135.74308219</v>
      </c>
      <c r="E429" s="84">
        <v>197.00437074000001</v>
      </c>
      <c r="F429" s="84">
        <v>197.00437074000001</v>
      </c>
    </row>
    <row r="430" spans="1:6" ht="12.75" customHeight="1" x14ac:dyDescent="0.2">
      <c r="A430" s="83" t="s">
        <v>177</v>
      </c>
      <c r="B430" s="83">
        <v>8</v>
      </c>
      <c r="C430" s="84">
        <v>1090.81702496</v>
      </c>
      <c r="D430" s="84">
        <v>1076.7457751300001</v>
      </c>
      <c r="E430" s="84">
        <v>186.77078223000001</v>
      </c>
      <c r="F430" s="84">
        <v>186.77078223000001</v>
      </c>
    </row>
    <row r="431" spans="1:6" ht="12.75" customHeight="1" x14ac:dyDescent="0.2">
      <c r="A431" s="83" t="s">
        <v>177</v>
      </c>
      <c r="B431" s="83">
        <v>9</v>
      </c>
      <c r="C431" s="84">
        <v>1006.08293656</v>
      </c>
      <c r="D431" s="84">
        <v>992.35286946999997</v>
      </c>
      <c r="E431" s="84">
        <v>172.13210950999999</v>
      </c>
      <c r="F431" s="84">
        <v>172.13210950999999</v>
      </c>
    </row>
    <row r="432" spans="1:6" ht="12.75" customHeight="1" x14ac:dyDescent="0.2">
      <c r="A432" s="83" t="s">
        <v>177</v>
      </c>
      <c r="B432" s="83">
        <v>10</v>
      </c>
      <c r="C432" s="84">
        <v>939.64448801000003</v>
      </c>
      <c r="D432" s="84">
        <v>930.81641970999999</v>
      </c>
      <c r="E432" s="84">
        <v>161.45808493999999</v>
      </c>
      <c r="F432" s="84">
        <v>161.45808493999999</v>
      </c>
    </row>
    <row r="433" spans="1:6" ht="12.75" customHeight="1" x14ac:dyDescent="0.2">
      <c r="A433" s="83" t="s">
        <v>177</v>
      </c>
      <c r="B433" s="83">
        <v>11</v>
      </c>
      <c r="C433" s="84">
        <v>946.46328216999996</v>
      </c>
      <c r="D433" s="84">
        <v>937.29875675999995</v>
      </c>
      <c r="E433" s="84">
        <v>162.58250186000001</v>
      </c>
      <c r="F433" s="84">
        <v>162.58250186000001</v>
      </c>
    </row>
    <row r="434" spans="1:6" ht="12.75" customHeight="1" x14ac:dyDescent="0.2">
      <c r="A434" s="83" t="s">
        <v>177</v>
      </c>
      <c r="B434" s="83">
        <v>12</v>
      </c>
      <c r="C434" s="84">
        <v>965.00004979000005</v>
      </c>
      <c r="D434" s="84">
        <v>957.30888861000005</v>
      </c>
      <c r="E434" s="84">
        <v>166.05343070999999</v>
      </c>
      <c r="F434" s="84">
        <v>166.05343070999999</v>
      </c>
    </row>
    <row r="435" spans="1:6" ht="12.75" customHeight="1" x14ac:dyDescent="0.2">
      <c r="A435" s="83" t="s">
        <v>177</v>
      </c>
      <c r="B435" s="83">
        <v>13</v>
      </c>
      <c r="C435" s="84">
        <v>1119.85213737</v>
      </c>
      <c r="D435" s="84">
        <v>1105.0024524099999</v>
      </c>
      <c r="E435" s="84">
        <v>191.67214505999999</v>
      </c>
      <c r="F435" s="84">
        <v>191.67214505999999</v>
      </c>
    </row>
    <row r="436" spans="1:6" ht="12.75" customHeight="1" x14ac:dyDescent="0.2">
      <c r="A436" s="83" t="s">
        <v>177</v>
      </c>
      <c r="B436" s="83">
        <v>14</v>
      </c>
      <c r="C436" s="84">
        <v>1219.74190927</v>
      </c>
      <c r="D436" s="84">
        <v>1207.53914786</v>
      </c>
      <c r="E436" s="84">
        <v>209.45801360999999</v>
      </c>
      <c r="F436" s="84">
        <v>209.45801360999999</v>
      </c>
    </row>
    <row r="437" spans="1:6" ht="12.75" customHeight="1" x14ac:dyDescent="0.2">
      <c r="A437" s="83" t="s">
        <v>177</v>
      </c>
      <c r="B437" s="83">
        <v>15</v>
      </c>
      <c r="C437" s="84">
        <v>1209.61052829</v>
      </c>
      <c r="D437" s="84">
        <v>1196.9800527699999</v>
      </c>
      <c r="E437" s="84">
        <v>207.62644807000001</v>
      </c>
      <c r="F437" s="84">
        <v>207.62644807000001</v>
      </c>
    </row>
    <row r="438" spans="1:6" ht="12.75" customHeight="1" x14ac:dyDescent="0.2">
      <c r="A438" s="83" t="s">
        <v>177</v>
      </c>
      <c r="B438" s="83">
        <v>16</v>
      </c>
      <c r="C438" s="84">
        <v>1206.31888026</v>
      </c>
      <c r="D438" s="84">
        <v>1190.9272821500001</v>
      </c>
      <c r="E438" s="84">
        <v>206.57654314000001</v>
      </c>
      <c r="F438" s="84">
        <v>206.57654314000001</v>
      </c>
    </row>
    <row r="439" spans="1:6" ht="12.75" customHeight="1" x14ac:dyDescent="0.2">
      <c r="A439" s="83" t="s">
        <v>177</v>
      </c>
      <c r="B439" s="83">
        <v>17</v>
      </c>
      <c r="C439" s="84">
        <v>1209.8943053800001</v>
      </c>
      <c r="D439" s="84">
        <v>1189.2654765100001</v>
      </c>
      <c r="E439" s="84">
        <v>206.28828870999999</v>
      </c>
      <c r="F439" s="84">
        <v>206.28828870999999</v>
      </c>
    </row>
    <row r="440" spans="1:6" ht="12.75" customHeight="1" x14ac:dyDescent="0.2">
      <c r="A440" s="83" t="s">
        <v>177</v>
      </c>
      <c r="B440" s="83">
        <v>18</v>
      </c>
      <c r="C440" s="84">
        <v>1187.0429147699999</v>
      </c>
      <c r="D440" s="84">
        <v>1173.8802393999999</v>
      </c>
      <c r="E440" s="84">
        <v>203.61958748000001</v>
      </c>
      <c r="F440" s="84">
        <v>203.61958748000001</v>
      </c>
    </row>
    <row r="441" spans="1:6" ht="12.75" customHeight="1" x14ac:dyDescent="0.2">
      <c r="A441" s="83" t="s">
        <v>177</v>
      </c>
      <c r="B441" s="83">
        <v>19</v>
      </c>
      <c r="C441" s="84">
        <v>1010.39978174</v>
      </c>
      <c r="D441" s="84">
        <v>996.98994386000004</v>
      </c>
      <c r="E441" s="84">
        <v>172.93644979999999</v>
      </c>
      <c r="F441" s="84">
        <v>172.93644979999999</v>
      </c>
    </row>
    <row r="442" spans="1:6" ht="12.75" customHeight="1" x14ac:dyDescent="0.2">
      <c r="A442" s="83" t="s">
        <v>177</v>
      </c>
      <c r="B442" s="83">
        <v>20</v>
      </c>
      <c r="C442" s="84">
        <v>935.96224068000004</v>
      </c>
      <c r="D442" s="84">
        <v>925.71271507999995</v>
      </c>
      <c r="E442" s="84">
        <v>160.57280363999999</v>
      </c>
      <c r="F442" s="84">
        <v>160.57280363999999</v>
      </c>
    </row>
    <row r="443" spans="1:6" ht="12.75" customHeight="1" x14ac:dyDescent="0.2">
      <c r="A443" s="83" t="s">
        <v>177</v>
      </c>
      <c r="B443" s="83">
        <v>21</v>
      </c>
      <c r="C443" s="84">
        <v>911.03707631999998</v>
      </c>
      <c r="D443" s="84">
        <v>903.74016129999995</v>
      </c>
      <c r="E443" s="84">
        <v>156.76147588000001</v>
      </c>
      <c r="F443" s="84">
        <v>156.76147588000001</v>
      </c>
    </row>
    <row r="444" spans="1:6" ht="12.75" customHeight="1" x14ac:dyDescent="0.2">
      <c r="A444" s="83" t="s">
        <v>177</v>
      </c>
      <c r="B444" s="83">
        <v>22</v>
      </c>
      <c r="C444" s="84">
        <v>921.45911105000005</v>
      </c>
      <c r="D444" s="84">
        <v>912.95702312000003</v>
      </c>
      <c r="E444" s="84">
        <v>158.36021955000001</v>
      </c>
      <c r="F444" s="84">
        <v>158.36021955000001</v>
      </c>
    </row>
    <row r="445" spans="1:6" ht="12.75" customHeight="1" x14ac:dyDescent="0.2">
      <c r="A445" s="83" t="s">
        <v>177</v>
      </c>
      <c r="B445" s="83">
        <v>23</v>
      </c>
      <c r="C445" s="84">
        <v>959.15983576999997</v>
      </c>
      <c r="D445" s="84">
        <v>950.12557518000006</v>
      </c>
      <c r="E445" s="84">
        <v>164.80742343</v>
      </c>
      <c r="F445" s="84">
        <v>164.80742343</v>
      </c>
    </row>
    <row r="446" spans="1:6" ht="12.75" customHeight="1" x14ac:dyDescent="0.2">
      <c r="A446" s="83" t="s">
        <v>177</v>
      </c>
      <c r="B446" s="83">
        <v>24</v>
      </c>
      <c r="C446" s="84">
        <v>1018.8367381</v>
      </c>
      <c r="D446" s="84">
        <v>1007.7338456799999</v>
      </c>
      <c r="E446" s="84">
        <v>174.80007165000001</v>
      </c>
      <c r="F446" s="84">
        <v>174.80007165000001</v>
      </c>
    </row>
    <row r="447" spans="1:6" ht="12.75" customHeight="1" x14ac:dyDescent="0.2">
      <c r="A447" s="83" t="s">
        <v>178</v>
      </c>
      <c r="B447" s="83">
        <v>1</v>
      </c>
      <c r="C447" s="84">
        <v>1065.3195166</v>
      </c>
      <c r="D447" s="84">
        <v>1037.95741793</v>
      </c>
      <c r="E447" s="84">
        <v>180.04260926000001</v>
      </c>
      <c r="F447" s="84">
        <v>180.04260926000001</v>
      </c>
    </row>
    <row r="448" spans="1:6" ht="12.75" customHeight="1" x14ac:dyDescent="0.2">
      <c r="A448" s="83" t="s">
        <v>178</v>
      </c>
      <c r="B448" s="83">
        <v>2</v>
      </c>
      <c r="C448" s="84">
        <v>1111.1643405299999</v>
      </c>
      <c r="D448" s="84">
        <v>1092.83155536</v>
      </c>
      <c r="E448" s="84">
        <v>189.56099866</v>
      </c>
      <c r="F448" s="84">
        <v>189.56099866</v>
      </c>
    </row>
    <row r="449" spans="1:6" ht="12.75" customHeight="1" x14ac:dyDescent="0.2">
      <c r="A449" s="83" t="s">
        <v>178</v>
      </c>
      <c r="B449" s="83">
        <v>3</v>
      </c>
      <c r="C449" s="84">
        <v>1128.75667514</v>
      </c>
      <c r="D449" s="84">
        <v>1109.73561266</v>
      </c>
      <c r="E449" s="84">
        <v>192.49315227</v>
      </c>
      <c r="F449" s="84">
        <v>192.49315227</v>
      </c>
    </row>
    <row r="450" spans="1:6" ht="12.75" customHeight="1" x14ac:dyDescent="0.2">
      <c r="A450" s="83" t="s">
        <v>178</v>
      </c>
      <c r="B450" s="83">
        <v>4</v>
      </c>
      <c r="C450" s="84">
        <v>1125.78733726</v>
      </c>
      <c r="D450" s="84">
        <v>1101.3168614599999</v>
      </c>
      <c r="E450" s="84">
        <v>191.03284772000001</v>
      </c>
      <c r="F450" s="84">
        <v>191.03284772000001</v>
      </c>
    </row>
    <row r="451" spans="1:6" ht="12.75" customHeight="1" x14ac:dyDescent="0.2">
      <c r="A451" s="83" t="s">
        <v>178</v>
      </c>
      <c r="B451" s="83">
        <v>5</v>
      </c>
      <c r="C451" s="84">
        <v>1157.49609917</v>
      </c>
      <c r="D451" s="84">
        <v>1125.9609679800001</v>
      </c>
      <c r="E451" s="84">
        <v>195.30757919999999</v>
      </c>
      <c r="F451" s="84">
        <v>195.30757919999999</v>
      </c>
    </row>
    <row r="452" spans="1:6" ht="12.75" customHeight="1" x14ac:dyDescent="0.2">
      <c r="A452" s="83" t="s">
        <v>178</v>
      </c>
      <c r="B452" s="83">
        <v>6</v>
      </c>
      <c r="C452" s="84">
        <v>1152.94944943</v>
      </c>
      <c r="D452" s="84">
        <v>1126.9997462199999</v>
      </c>
      <c r="E452" s="84">
        <v>195.48776418</v>
      </c>
      <c r="F452" s="84">
        <v>195.48776418</v>
      </c>
    </row>
    <row r="453" spans="1:6" ht="12.75" customHeight="1" x14ac:dyDescent="0.2">
      <c r="A453" s="83" t="s">
        <v>178</v>
      </c>
      <c r="B453" s="83">
        <v>7</v>
      </c>
      <c r="C453" s="84">
        <v>1157.7772628499999</v>
      </c>
      <c r="D453" s="84">
        <v>1124.60178376</v>
      </c>
      <c r="E453" s="84">
        <v>195.07181704999999</v>
      </c>
      <c r="F453" s="84">
        <v>195.07181704999999</v>
      </c>
    </row>
    <row r="454" spans="1:6" ht="12.75" customHeight="1" x14ac:dyDescent="0.2">
      <c r="A454" s="83" t="s">
        <v>178</v>
      </c>
      <c r="B454" s="83">
        <v>8</v>
      </c>
      <c r="C454" s="84">
        <v>1115.59977351</v>
      </c>
      <c r="D454" s="84">
        <v>1070.0335330099999</v>
      </c>
      <c r="E454" s="84">
        <v>185.60648631000001</v>
      </c>
      <c r="F454" s="84">
        <v>185.60648631000001</v>
      </c>
    </row>
    <row r="455" spans="1:6" ht="12.75" customHeight="1" x14ac:dyDescent="0.2">
      <c r="A455" s="83" t="s">
        <v>178</v>
      </c>
      <c r="B455" s="83">
        <v>9</v>
      </c>
      <c r="C455" s="84">
        <v>1038.9207791399999</v>
      </c>
      <c r="D455" s="84">
        <v>1005.71336752</v>
      </c>
      <c r="E455" s="84">
        <v>174.44960239</v>
      </c>
      <c r="F455" s="84">
        <v>174.44960239</v>
      </c>
    </row>
    <row r="456" spans="1:6" ht="12.75" customHeight="1" x14ac:dyDescent="0.2">
      <c r="A456" s="83" t="s">
        <v>178</v>
      </c>
      <c r="B456" s="83">
        <v>10</v>
      </c>
      <c r="C456" s="84">
        <v>958.88469336000003</v>
      </c>
      <c r="D456" s="84">
        <v>932.53989903000002</v>
      </c>
      <c r="E456" s="84">
        <v>161.75703720000001</v>
      </c>
      <c r="F456" s="84">
        <v>161.75703720000001</v>
      </c>
    </row>
    <row r="457" spans="1:6" ht="12.75" customHeight="1" x14ac:dyDescent="0.2">
      <c r="A457" s="83" t="s">
        <v>178</v>
      </c>
      <c r="B457" s="83">
        <v>11</v>
      </c>
      <c r="C457" s="84">
        <v>945.29031767000004</v>
      </c>
      <c r="D457" s="84">
        <v>922.84972969</v>
      </c>
      <c r="E457" s="84">
        <v>160.07619428000001</v>
      </c>
      <c r="F457" s="84">
        <v>160.07619428000001</v>
      </c>
    </row>
    <row r="458" spans="1:6" ht="12.75" customHeight="1" x14ac:dyDescent="0.2">
      <c r="A458" s="83" t="s">
        <v>178</v>
      </c>
      <c r="B458" s="83">
        <v>12</v>
      </c>
      <c r="C458" s="84">
        <v>961.51039926999999</v>
      </c>
      <c r="D458" s="84">
        <v>939.17386962</v>
      </c>
      <c r="E458" s="84">
        <v>162.90775625000001</v>
      </c>
      <c r="F458" s="84">
        <v>162.90775625000001</v>
      </c>
    </row>
    <row r="459" spans="1:6" ht="12.75" customHeight="1" x14ac:dyDescent="0.2">
      <c r="A459" s="83" t="s">
        <v>178</v>
      </c>
      <c r="B459" s="83">
        <v>13</v>
      </c>
      <c r="C459" s="84">
        <v>1099.2106521200001</v>
      </c>
      <c r="D459" s="84">
        <v>1049.90168685</v>
      </c>
      <c r="E459" s="84">
        <v>182.11444506999999</v>
      </c>
      <c r="F459" s="84">
        <v>182.11444506999999</v>
      </c>
    </row>
    <row r="460" spans="1:6" ht="12.75" customHeight="1" x14ac:dyDescent="0.2">
      <c r="A460" s="83" t="s">
        <v>178</v>
      </c>
      <c r="B460" s="83">
        <v>14</v>
      </c>
      <c r="C460" s="84">
        <v>1193.6035262</v>
      </c>
      <c r="D460" s="84">
        <v>1173.74691426</v>
      </c>
      <c r="E460" s="84">
        <v>203.5964611</v>
      </c>
      <c r="F460" s="84">
        <v>203.5964611</v>
      </c>
    </row>
    <row r="461" spans="1:6" ht="12.75" customHeight="1" x14ac:dyDescent="0.2">
      <c r="A461" s="83" t="s">
        <v>178</v>
      </c>
      <c r="B461" s="83">
        <v>15</v>
      </c>
      <c r="C461" s="84">
        <v>1184.6055150499999</v>
      </c>
      <c r="D461" s="84">
        <v>1159.15421971</v>
      </c>
      <c r="E461" s="84">
        <v>201.06523317</v>
      </c>
      <c r="F461" s="84">
        <v>201.06523317</v>
      </c>
    </row>
    <row r="462" spans="1:6" ht="12.75" customHeight="1" x14ac:dyDescent="0.2">
      <c r="A462" s="83" t="s">
        <v>178</v>
      </c>
      <c r="B462" s="83">
        <v>16</v>
      </c>
      <c r="C462" s="84">
        <v>1187.08381803</v>
      </c>
      <c r="D462" s="84">
        <v>1152.0261328700001</v>
      </c>
      <c r="E462" s="84">
        <v>199.82880542000001</v>
      </c>
      <c r="F462" s="84">
        <v>199.82880542000001</v>
      </c>
    </row>
    <row r="463" spans="1:6" ht="12.75" customHeight="1" x14ac:dyDescent="0.2">
      <c r="A463" s="83" t="s">
        <v>178</v>
      </c>
      <c r="B463" s="83">
        <v>17</v>
      </c>
      <c r="C463" s="84">
        <v>1186.1480375900001</v>
      </c>
      <c r="D463" s="84">
        <v>1153.2466375199999</v>
      </c>
      <c r="E463" s="84">
        <v>200.04051240999999</v>
      </c>
      <c r="F463" s="84">
        <v>200.04051240999999</v>
      </c>
    </row>
    <row r="464" spans="1:6" ht="12.75" customHeight="1" x14ac:dyDescent="0.2">
      <c r="A464" s="83" t="s">
        <v>178</v>
      </c>
      <c r="B464" s="83">
        <v>18</v>
      </c>
      <c r="C464" s="84">
        <v>1160.32853211</v>
      </c>
      <c r="D464" s="84">
        <v>1135.2538908199999</v>
      </c>
      <c r="E464" s="84">
        <v>196.9195163</v>
      </c>
      <c r="F464" s="84">
        <v>196.9195163</v>
      </c>
    </row>
    <row r="465" spans="1:6" ht="12.75" customHeight="1" x14ac:dyDescent="0.2">
      <c r="A465" s="83" t="s">
        <v>178</v>
      </c>
      <c r="B465" s="83">
        <v>19</v>
      </c>
      <c r="C465" s="84">
        <v>981.41277138999999</v>
      </c>
      <c r="D465" s="84">
        <v>948.75988781000001</v>
      </c>
      <c r="E465" s="84">
        <v>164.57053325999999</v>
      </c>
      <c r="F465" s="84">
        <v>164.57053325999999</v>
      </c>
    </row>
    <row r="466" spans="1:6" ht="12.75" customHeight="1" x14ac:dyDescent="0.2">
      <c r="A466" s="83" t="s">
        <v>178</v>
      </c>
      <c r="B466" s="83">
        <v>20</v>
      </c>
      <c r="C466" s="84">
        <v>893.42449116</v>
      </c>
      <c r="D466" s="84">
        <v>858.09750554000004</v>
      </c>
      <c r="E466" s="84">
        <v>148.84436608999999</v>
      </c>
      <c r="F466" s="84">
        <v>148.84436608999999</v>
      </c>
    </row>
    <row r="467" spans="1:6" ht="12.75" customHeight="1" x14ac:dyDescent="0.2">
      <c r="A467" s="83" t="s">
        <v>178</v>
      </c>
      <c r="B467" s="83">
        <v>21</v>
      </c>
      <c r="C467" s="84">
        <v>846.30528827000001</v>
      </c>
      <c r="D467" s="84">
        <v>824.39541349000001</v>
      </c>
      <c r="E467" s="84">
        <v>142.9984494</v>
      </c>
      <c r="F467" s="84">
        <v>142.9984494</v>
      </c>
    </row>
    <row r="468" spans="1:6" ht="12.75" customHeight="1" x14ac:dyDescent="0.2">
      <c r="A468" s="83" t="s">
        <v>178</v>
      </c>
      <c r="B468" s="83">
        <v>22</v>
      </c>
      <c r="C468" s="84">
        <v>848.63270743999999</v>
      </c>
      <c r="D468" s="84">
        <v>828.41291575000002</v>
      </c>
      <c r="E468" s="84">
        <v>143.6953196</v>
      </c>
      <c r="F468" s="84">
        <v>143.6953196</v>
      </c>
    </row>
    <row r="469" spans="1:6" ht="12.75" customHeight="1" x14ac:dyDescent="0.2">
      <c r="A469" s="83" t="s">
        <v>178</v>
      </c>
      <c r="B469" s="83">
        <v>23</v>
      </c>
      <c r="C469" s="84">
        <v>887.94987877999995</v>
      </c>
      <c r="D469" s="84">
        <v>870.74730674</v>
      </c>
      <c r="E469" s="84">
        <v>151.03858251</v>
      </c>
      <c r="F469" s="84">
        <v>151.03858251</v>
      </c>
    </row>
    <row r="470" spans="1:6" ht="12.75" customHeight="1" x14ac:dyDescent="0.2">
      <c r="A470" s="83" t="s">
        <v>178</v>
      </c>
      <c r="B470" s="83">
        <v>24</v>
      </c>
      <c r="C470" s="84">
        <v>924.29790190999995</v>
      </c>
      <c r="D470" s="84">
        <v>908.01570627000001</v>
      </c>
      <c r="E470" s="84">
        <v>157.50310579999999</v>
      </c>
      <c r="F470" s="84">
        <v>157.50310579999999</v>
      </c>
    </row>
    <row r="471" spans="1:6" ht="12.75" customHeight="1" x14ac:dyDescent="0.2">
      <c r="A471" s="83" t="s">
        <v>179</v>
      </c>
      <c r="B471" s="83">
        <v>1</v>
      </c>
      <c r="C471" s="84">
        <v>1129.87897204</v>
      </c>
      <c r="D471" s="84">
        <v>1105.3605250000001</v>
      </c>
      <c r="E471" s="84">
        <v>191.73425581999999</v>
      </c>
      <c r="F471" s="84">
        <v>191.73425581999999</v>
      </c>
    </row>
    <row r="472" spans="1:6" ht="12.75" customHeight="1" x14ac:dyDescent="0.2">
      <c r="A472" s="83" t="s">
        <v>179</v>
      </c>
      <c r="B472" s="83">
        <v>2</v>
      </c>
      <c r="C472" s="84">
        <v>1172.5074470899999</v>
      </c>
      <c r="D472" s="84">
        <v>1154.9343539900001</v>
      </c>
      <c r="E472" s="84">
        <v>200.3332613</v>
      </c>
      <c r="F472" s="84">
        <v>200.3332613</v>
      </c>
    </row>
    <row r="473" spans="1:6" ht="12.75" customHeight="1" x14ac:dyDescent="0.2">
      <c r="A473" s="83" t="s">
        <v>179</v>
      </c>
      <c r="B473" s="83">
        <v>3</v>
      </c>
      <c r="C473" s="84">
        <v>1217.9055783599999</v>
      </c>
      <c r="D473" s="84">
        <v>1200.5802101199999</v>
      </c>
      <c r="E473" s="84">
        <v>208.25092622</v>
      </c>
      <c r="F473" s="84">
        <v>208.25092622</v>
      </c>
    </row>
    <row r="474" spans="1:6" ht="12.75" customHeight="1" x14ac:dyDescent="0.2">
      <c r="A474" s="83" t="s">
        <v>179</v>
      </c>
      <c r="B474" s="83">
        <v>4</v>
      </c>
      <c r="C474" s="84">
        <v>1217.9216414099999</v>
      </c>
      <c r="D474" s="84">
        <v>1199.6257417500001</v>
      </c>
      <c r="E474" s="84">
        <v>208.08536549999999</v>
      </c>
      <c r="F474" s="84">
        <v>208.08536549999999</v>
      </c>
    </row>
    <row r="475" spans="1:6" ht="12.75" customHeight="1" x14ac:dyDescent="0.2">
      <c r="A475" s="83" t="s">
        <v>179</v>
      </c>
      <c r="B475" s="83">
        <v>5</v>
      </c>
      <c r="C475" s="84">
        <v>1228.9644734200001</v>
      </c>
      <c r="D475" s="84">
        <v>1207.5616883299999</v>
      </c>
      <c r="E475" s="84">
        <v>209.46192345</v>
      </c>
      <c r="F475" s="84">
        <v>209.46192345</v>
      </c>
    </row>
    <row r="476" spans="1:6" ht="12.75" customHeight="1" x14ac:dyDescent="0.2">
      <c r="A476" s="83" t="s">
        <v>179</v>
      </c>
      <c r="B476" s="83">
        <v>6</v>
      </c>
      <c r="C476" s="84">
        <v>1222.0287167900001</v>
      </c>
      <c r="D476" s="84">
        <v>1205.1162777899999</v>
      </c>
      <c r="E476" s="84">
        <v>209.03774602999999</v>
      </c>
      <c r="F476" s="84">
        <v>209.03774602999999</v>
      </c>
    </row>
    <row r="477" spans="1:6" ht="12.75" customHeight="1" x14ac:dyDescent="0.2">
      <c r="A477" s="83" t="s">
        <v>179</v>
      </c>
      <c r="B477" s="83">
        <v>7</v>
      </c>
      <c r="C477" s="84">
        <v>1181.04405993</v>
      </c>
      <c r="D477" s="84">
        <v>1161.8384529</v>
      </c>
      <c r="E477" s="84">
        <v>201.53083642000001</v>
      </c>
      <c r="F477" s="84">
        <v>201.53083642000001</v>
      </c>
    </row>
    <row r="478" spans="1:6" ht="12.75" customHeight="1" x14ac:dyDescent="0.2">
      <c r="A478" s="83" t="s">
        <v>179</v>
      </c>
      <c r="B478" s="83">
        <v>8</v>
      </c>
      <c r="C478" s="84">
        <v>1109.4510773500001</v>
      </c>
      <c r="D478" s="84">
        <v>1075.16850542</v>
      </c>
      <c r="E478" s="84">
        <v>186.49719128000001</v>
      </c>
      <c r="F478" s="84">
        <v>186.49719128000001</v>
      </c>
    </row>
    <row r="479" spans="1:6" ht="12.75" customHeight="1" x14ac:dyDescent="0.2">
      <c r="A479" s="83" t="s">
        <v>179</v>
      </c>
      <c r="B479" s="83">
        <v>9</v>
      </c>
      <c r="C479" s="84">
        <v>1026.64152502</v>
      </c>
      <c r="D479" s="84">
        <v>1002.87682825</v>
      </c>
      <c r="E479" s="84">
        <v>173.95758035</v>
      </c>
      <c r="F479" s="84">
        <v>173.95758035</v>
      </c>
    </row>
    <row r="480" spans="1:6" ht="12.75" customHeight="1" x14ac:dyDescent="0.2">
      <c r="A480" s="83" t="s">
        <v>179</v>
      </c>
      <c r="B480" s="83">
        <v>10</v>
      </c>
      <c r="C480" s="84">
        <v>950.84413694</v>
      </c>
      <c r="D480" s="84">
        <v>934.76908323999999</v>
      </c>
      <c r="E480" s="84">
        <v>162.14370829999999</v>
      </c>
      <c r="F480" s="84">
        <v>162.14370829999999</v>
      </c>
    </row>
    <row r="481" spans="1:6" ht="12.75" customHeight="1" x14ac:dyDescent="0.2">
      <c r="A481" s="83" t="s">
        <v>179</v>
      </c>
      <c r="B481" s="83">
        <v>11</v>
      </c>
      <c r="C481" s="84">
        <v>944.10683379</v>
      </c>
      <c r="D481" s="84">
        <v>928.64791448999995</v>
      </c>
      <c r="E481" s="84">
        <v>161.08193912999999</v>
      </c>
      <c r="F481" s="84">
        <v>161.08193912999999</v>
      </c>
    </row>
    <row r="482" spans="1:6" ht="12.75" customHeight="1" x14ac:dyDescent="0.2">
      <c r="A482" s="83" t="s">
        <v>179</v>
      </c>
      <c r="B482" s="83">
        <v>12</v>
      </c>
      <c r="C482" s="84">
        <v>972.4041201</v>
      </c>
      <c r="D482" s="84">
        <v>955.00353734999999</v>
      </c>
      <c r="E482" s="84">
        <v>165.65354778</v>
      </c>
      <c r="F482" s="84">
        <v>165.65354778</v>
      </c>
    </row>
    <row r="483" spans="1:6" ht="12.75" customHeight="1" x14ac:dyDescent="0.2">
      <c r="A483" s="83" t="s">
        <v>179</v>
      </c>
      <c r="B483" s="83">
        <v>13</v>
      </c>
      <c r="C483" s="84">
        <v>1028.63221666</v>
      </c>
      <c r="D483" s="84">
        <v>994.75484377999999</v>
      </c>
      <c r="E483" s="84">
        <v>172.54875254000001</v>
      </c>
      <c r="F483" s="84">
        <v>172.54875254000001</v>
      </c>
    </row>
    <row r="484" spans="1:6" ht="12.75" customHeight="1" x14ac:dyDescent="0.2">
      <c r="A484" s="83" t="s">
        <v>179</v>
      </c>
      <c r="B484" s="83">
        <v>14</v>
      </c>
      <c r="C484" s="84">
        <v>1068.1686752000001</v>
      </c>
      <c r="D484" s="84">
        <v>1046.38807767</v>
      </c>
      <c r="E484" s="84">
        <v>181.50497945000001</v>
      </c>
      <c r="F484" s="84">
        <v>181.50497945000001</v>
      </c>
    </row>
    <row r="485" spans="1:6" ht="12.75" customHeight="1" x14ac:dyDescent="0.2">
      <c r="A485" s="83" t="s">
        <v>179</v>
      </c>
      <c r="B485" s="83">
        <v>15</v>
      </c>
      <c r="C485" s="84">
        <v>1121.3812988499999</v>
      </c>
      <c r="D485" s="84">
        <v>1099.3446179699999</v>
      </c>
      <c r="E485" s="84">
        <v>190.69074519</v>
      </c>
      <c r="F485" s="84">
        <v>190.69074519</v>
      </c>
    </row>
    <row r="486" spans="1:6" ht="12.75" customHeight="1" x14ac:dyDescent="0.2">
      <c r="A486" s="83" t="s">
        <v>179</v>
      </c>
      <c r="B486" s="83">
        <v>16</v>
      </c>
      <c r="C486" s="84">
        <v>1141.7591043499999</v>
      </c>
      <c r="D486" s="84">
        <v>1118.1448423500001</v>
      </c>
      <c r="E486" s="84">
        <v>193.95180522000001</v>
      </c>
      <c r="F486" s="84">
        <v>193.95180522000001</v>
      </c>
    </row>
    <row r="487" spans="1:6" ht="12.75" customHeight="1" x14ac:dyDescent="0.2">
      <c r="A487" s="83" t="s">
        <v>179</v>
      </c>
      <c r="B487" s="83">
        <v>17</v>
      </c>
      <c r="C487" s="84">
        <v>1133.9905322899999</v>
      </c>
      <c r="D487" s="84">
        <v>1105.8909813099999</v>
      </c>
      <c r="E487" s="84">
        <v>191.82626801000001</v>
      </c>
      <c r="F487" s="84">
        <v>191.82626801000001</v>
      </c>
    </row>
    <row r="488" spans="1:6" ht="12.75" customHeight="1" x14ac:dyDescent="0.2">
      <c r="A488" s="83" t="s">
        <v>179</v>
      </c>
      <c r="B488" s="83">
        <v>18</v>
      </c>
      <c r="C488" s="84">
        <v>1100.7513182800001</v>
      </c>
      <c r="D488" s="84">
        <v>1082.41593545</v>
      </c>
      <c r="E488" s="84">
        <v>187.75432013</v>
      </c>
      <c r="F488" s="84">
        <v>187.75432013</v>
      </c>
    </row>
    <row r="489" spans="1:6" ht="12.75" customHeight="1" x14ac:dyDescent="0.2">
      <c r="A489" s="83" t="s">
        <v>179</v>
      </c>
      <c r="B489" s="83">
        <v>19</v>
      </c>
      <c r="C489" s="84">
        <v>1036.7016018100001</v>
      </c>
      <c r="D489" s="84">
        <v>1017.93099362</v>
      </c>
      <c r="E489" s="84">
        <v>176.56885434</v>
      </c>
      <c r="F489" s="84">
        <v>176.56885434</v>
      </c>
    </row>
    <row r="490" spans="1:6" ht="12.75" customHeight="1" x14ac:dyDescent="0.2">
      <c r="A490" s="83" t="s">
        <v>179</v>
      </c>
      <c r="B490" s="83">
        <v>20</v>
      </c>
      <c r="C490" s="84">
        <v>999.47940857000003</v>
      </c>
      <c r="D490" s="84">
        <v>965.57510164999997</v>
      </c>
      <c r="E490" s="84">
        <v>167.4872762</v>
      </c>
      <c r="F490" s="84">
        <v>167.4872762</v>
      </c>
    </row>
    <row r="491" spans="1:6" ht="12.75" customHeight="1" x14ac:dyDescent="0.2">
      <c r="A491" s="83" t="s">
        <v>179</v>
      </c>
      <c r="B491" s="83">
        <v>21</v>
      </c>
      <c r="C491" s="84">
        <v>956.20537334999995</v>
      </c>
      <c r="D491" s="84">
        <v>933.42252125000005</v>
      </c>
      <c r="E491" s="84">
        <v>161.91013559000001</v>
      </c>
      <c r="F491" s="84">
        <v>161.91013559000001</v>
      </c>
    </row>
    <row r="492" spans="1:6" ht="12.75" customHeight="1" x14ac:dyDescent="0.2">
      <c r="A492" s="83" t="s">
        <v>179</v>
      </c>
      <c r="B492" s="83">
        <v>22</v>
      </c>
      <c r="C492" s="84">
        <v>963.66665616</v>
      </c>
      <c r="D492" s="84">
        <v>946.77102367999998</v>
      </c>
      <c r="E492" s="84">
        <v>164.22554772999999</v>
      </c>
      <c r="F492" s="84">
        <v>164.22554772999999</v>
      </c>
    </row>
    <row r="493" spans="1:6" ht="12.75" customHeight="1" x14ac:dyDescent="0.2">
      <c r="A493" s="83" t="s">
        <v>179</v>
      </c>
      <c r="B493" s="83">
        <v>23</v>
      </c>
      <c r="C493" s="84">
        <v>999.36667553999996</v>
      </c>
      <c r="D493" s="84">
        <v>982.42726906999997</v>
      </c>
      <c r="E493" s="84">
        <v>170.41042906000001</v>
      </c>
      <c r="F493" s="84">
        <v>170.41042906000001</v>
      </c>
    </row>
    <row r="494" spans="1:6" ht="12.75" customHeight="1" x14ac:dyDescent="0.2">
      <c r="A494" s="83" t="s">
        <v>179</v>
      </c>
      <c r="B494" s="83">
        <v>24</v>
      </c>
      <c r="C494" s="84">
        <v>1051.26386849</v>
      </c>
      <c r="D494" s="84">
        <v>1031.1223142199999</v>
      </c>
      <c r="E494" s="84">
        <v>178.85700195000001</v>
      </c>
      <c r="F494" s="84">
        <v>178.85700195000001</v>
      </c>
    </row>
    <row r="495" spans="1:6" ht="12.75" customHeight="1" x14ac:dyDescent="0.2">
      <c r="A495" s="83" t="s">
        <v>180</v>
      </c>
      <c r="B495" s="83">
        <v>1</v>
      </c>
      <c r="C495" s="84">
        <v>1185.3308656700001</v>
      </c>
      <c r="D495" s="84">
        <v>1155.50464786</v>
      </c>
      <c r="E495" s="84">
        <v>200.43218365999999</v>
      </c>
      <c r="F495" s="84">
        <v>200.43218365999999</v>
      </c>
    </row>
    <row r="496" spans="1:6" ht="12.75" customHeight="1" x14ac:dyDescent="0.2">
      <c r="A496" s="83" t="s">
        <v>180</v>
      </c>
      <c r="B496" s="83">
        <v>2</v>
      </c>
      <c r="C496" s="84">
        <v>1148.3394983000001</v>
      </c>
      <c r="D496" s="84">
        <v>1129.4053770200001</v>
      </c>
      <c r="E496" s="84">
        <v>195.90504146000001</v>
      </c>
      <c r="F496" s="84">
        <v>195.90504146000001</v>
      </c>
    </row>
    <row r="497" spans="1:6" ht="12.75" customHeight="1" x14ac:dyDescent="0.2">
      <c r="A497" s="83" t="s">
        <v>180</v>
      </c>
      <c r="B497" s="83">
        <v>3</v>
      </c>
      <c r="C497" s="84">
        <v>1095.40919059</v>
      </c>
      <c r="D497" s="84">
        <v>1078.4846663599999</v>
      </c>
      <c r="E497" s="84">
        <v>187.07240782</v>
      </c>
      <c r="F497" s="84">
        <v>187.07240782</v>
      </c>
    </row>
    <row r="498" spans="1:6" ht="12.75" customHeight="1" x14ac:dyDescent="0.2">
      <c r="A498" s="83" t="s">
        <v>180</v>
      </c>
      <c r="B498" s="83">
        <v>4</v>
      </c>
      <c r="C498" s="84">
        <v>1091.0518227</v>
      </c>
      <c r="D498" s="84">
        <v>1073.49615571</v>
      </c>
      <c r="E498" s="84">
        <v>186.20710789</v>
      </c>
      <c r="F498" s="84">
        <v>186.20710789</v>
      </c>
    </row>
    <row r="499" spans="1:6" ht="12.75" customHeight="1" x14ac:dyDescent="0.2">
      <c r="A499" s="83" t="s">
        <v>180</v>
      </c>
      <c r="B499" s="83">
        <v>5</v>
      </c>
      <c r="C499" s="84">
        <v>1097.55207365</v>
      </c>
      <c r="D499" s="84">
        <v>1075.80297739</v>
      </c>
      <c r="E499" s="84">
        <v>186.60724587999999</v>
      </c>
      <c r="F499" s="84">
        <v>186.60724587999999</v>
      </c>
    </row>
    <row r="500" spans="1:6" ht="12.75" customHeight="1" x14ac:dyDescent="0.2">
      <c r="A500" s="83" t="s">
        <v>180</v>
      </c>
      <c r="B500" s="83">
        <v>6</v>
      </c>
      <c r="C500" s="84">
        <v>1094.2870139500001</v>
      </c>
      <c r="D500" s="84">
        <v>1077.76251677</v>
      </c>
      <c r="E500" s="84">
        <v>186.94714478</v>
      </c>
      <c r="F500" s="84">
        <v>186.94714478</v>
      </c>
    </row>
    <row r="501" spans="1:6" ht="12.75" customHeight="1" x14ac:dyDescent="0.2">
      <c r="A501" s="83" t="s">
        <v>180</v>
      </c>
      <c r="B501" s="83">
        <v>7</v>
      </c>
      <c r="C501" s="84">
        <v>1145.6548561100001</v>
      </c>
      <c r="D501" s="84">
        <v>1124.0860118600001</v>
      </c>
      <c r="E501" s="84">
        <v>194.98235199000001</v>
      </c>
      <c r="F501" s="84">
        <v>194.98235199000001</v>
      </c>
    </row>
    <row r="502" spans="1:6" ht="12.75" customHeight="1" x14ac:dyDescent="0.2">
      <c r="A502" s="83" t="s">
        <v>180</v>
      </c>
      <c r="B502" s="83">
        <v>8</v>
      </c>
      <c r="C502" s="84">
        <v>1203.0586970700001</v>
      </c>
      <c r="D502" s="84">
        <v>1162.1953047500001</v>
      </c>
      <c r="E502" s="84">
        <v>201.59273543</v>
      </c>
      <c r="F502" s="84">
        <v>201.59273543</v>
      </c>
    </row>
    <row r="503" spans="1:6" ht="12.75" customHeight="1" x14ac:dyDescent="0.2">
      <c r="A503" s="83" t="s">
        <v>180</v>
      </c>
      <c r="B503" s="83">
        <v>9</v>
      </c>
      <c r="C503" s="84">
        <v>1141.8002224500001</v>
      </c>
      <c r="D503" s="84">
        <v>1118.8065513199999</v>
      </c>
      <c r="E503" s="84">
        <v>194.06658431</v>
      </c>
      <c r="F503" s="84">
        <v>194.06658431</v>
      </c>
    </row>
    <row r="504" spans="1:6" ht="12.75" customHeight="1" x14ac:dyDescent="0.2">
      <c r="A504" s="83" t="s">
        <v>180</v>
      </c>
      <c r="B504" s="83">
        <v>10</v>
      </c>
      <c r="C504" s="84">
        <v>1075.3911768299999</v>
      </c>
      <c r="D504" s="84">
        <v>1058.3405662099999</v>
      </c>
      <c r="E504" s="84">
        <v>183.57824101</v>
      </c>
      <c r="F504" s="84">
        <v>183.57824101</v>
      </c>
    </row>
    <row r="505" spans="1:6" ht="12.75" customHeight="1" x14ac:dyDescent="0.2">
      <c r="A505" s="83" t="s">
        <v>180</v>
      </c>
      <c r="B505" s="83">
        <v>11</v>
      </c>
      <c r="C505" s="84">
        <v>1081.3823284</v>
      </c>
      <c r="D505" s="84">
        <v>1064.4737123</v>
      </c>
      <c r="E505" s="84">
        <v>184.64208776000001</v>
      </c>
      <c r="F505" s="84">
        <v>184.64208776000001</v>
      </c>
    </row>
    <row r="506" spans="1:6" ht="12.75" customHeight="1" x14ac:dyDescent="0.2">
      <c r="A506" s="83" t="s">
        <v>180</v>
      </c>
      <c r="B506" s="83">
        <v>12</v>
      </c>
      <c r="C506" s="84">
        <v>1091.47980751</v>
      </c>
      <c r="D506" s="84">
        <v>1070.1915173699999</v>
      </c>
      <c r="E506" s="84">
        <v>185.63389004999999</v>
      </c>
      <c r="F506" s="84">
        <v>185.63389004999999</v>
      </c>
    </row>
    <row r="507" spans="1:6" ht="12.75" customHeight="1" x14ac:dyDescent="0.2">
      <c r="A507" s="83" t="s">
        <v>180</v>
      </c>
      <c r="B507" s="83">
        <v>13</v>
      </c>
      <c r="C507" s="84">
        <v>1126.84525861</v>
      </c>
      <c r="D507" s="84">
        <v>1090.2885774199999</v>
      </c>
      <c r="E507" s="84">
        <v>189.11989735</v>
      </c>
      <c r="F507" s="84">
        <v>189.11989735</v>
      </c>
    </row>
    <row r="508" spans="1:6" ht="12.75" customHeight="1" x14ac:dyDescent="0.2">
      <c r="A508" s="83" t="s">
        <v>180</v>
      </c>
      <c r="B508" s="83">
        <v>14</v>
      </c>
      <c r="C508" s="84">
        <v>1157.79786863</v>
      </c>
      <c r="D508" s="84">
        <v>1137.0655183900001</v>
      </c>
      <c r="E508" s="84">
        <v>197.23375863000001</v>
      </c>
      <c r="F508" s="84">
        <v>197.23375863000001</v>
      </c>
    </row>
    <row r="509" spans="1:6" ht="12.75" customHeight="1" x14ac:dyDescent="0.2">
      <c r="A509" s="83" t="s">
        <v>180</v>
      </c>
      <c r="B509" s="83">
        <v>15</v>
      </c>
      <c r="C509" s="84">
        <v>1178.05997533</v>
      </c>
      <c r="D509" s="84">
        <v>1158.0264371400001</v>
      </c>
      <c r="E509" s="84">
        <v>200.86960962000001</v>
      </c>
      <c r="F509" s="84">
        <v>200.86960962000001</v>
      </c>
    </row>
    <row r="510" spans="1:6" ht="12.75" customHeight="1" x14ac:dyDescent="0.2">
      <c r="A510" s="83" t="s">
        <v>180</v>
      </c>
      <c r="B510" s="83">
        <v>16</v>
      </c>
      <c r="C510" s="84">
        <v>1167.56298165</v>
      </c>
      <c r="D510" s="84">
        <v>1146.5108851299999</v>
      </c>
      <c r="E510" s="84">
        <v>198.87213843999999</v>
      </c>
      <c r="F510" s="84">
        <v>198.87213843999999</v>
      </c>
    </row>
    <row r="511" spans="1:6" ht="12.75" customHeight="1" x14ac:dyDescent="0.2">
      <c r="A511" s="83" t="s">
        <v>180</v>
      </c>
      <c r="B511" s="83">
        <v>17</v>
      </c>
      <c r="C511" s="84">
        <v>1175.9835578499999</v>
      </c>
      <c r="D511" s="84">
        <v>1151.1481703699999</v>
      </c>
      <c r="E511" s="84">
        <v>199.67651530000001</v>
      </c>
      <c r="F511" s="84">
        <v>199.67651530000001</v>
      </c>
    </row>
    <row r="512" spans="1:6" ht="12.75" customHeight="1" x14ac:dyDescent="0.2">
      <c r="A512" s="83" t="s">
        <v>180</v>
      </c>
      <c r="B512" s="83">
        <v>18</v>
      </c>
      <c r="C512" s="84">
        <v>1187.0938926700001</v>
      </c>
      <c r="D512" s="84">
        <v>1168.3748686199999</v>
      </c>
      <c r="E512" s="84">
        <v>202.66463374</v>
      </c>
      <c r="F512" s="84">
        <v>202.66463374</v>
      </c>
    </row>
    <row r="513" spans="1:6" ht="12.75" customHeight="1" x14ac:dyDescent="0.2">
      <c r="A513" s="83" t="s">
        <v>180</v>
      </c>
      <c r="B513" s="83">
        <v>19</v>
      </c>
      <c r="C513" s="84">
        <v>1124.20399079</v>
      </c>
      <c r="D513" s="84">
        <v>1102.7596948800001</v>
      </c>
      <c r="E513" s="84">
        <v>191.28311955000001</v>
      </c>
      <c r="F513" s="84">
        <v>191.28311955000001</v>
      </c>
    </row>
    <row r="514" spans="1:6" ht="12.75" customHeight="1" x14ac:dyDescent="0.2">
      <c r="A514" s="83" t="s">
        <v>180</v>
      </c>
      <c r="B514" s="83">
        <v>20</v>
      </c>
      <c r="C514" s="84">
        <v>1056.5290640600001</v>
      </c>
      <c r="D514" s="84">
        <v>1025.5380596800001</v>
      </c>
      <c r="E514" s="84">
        <v>177.88836513999999</v>
      </c>
      <c r="F514" s="84">
        <v>177.88836513999999</v>
      </c>
    </row>
    <row r="515" spans="1:6" ht="12.75" customHeight="1" x14ac:dyDescent="0.2">
      <c r="A515" s="83" t="s">
        <v>180</v>
      </c>
      <c r="B515" s="83">
        <v>21</v>
      </c>
      <c r="C515" s="84">
        <v>1007.45979705</v>
      </c>
      <c r="D515" s="84">
        <v>984.30392660999996</v>
      </c>
      <c r="E515" s="84">
        <v>170.73595139</v>
      </c>
      <c r="F515" s="84">
        <v>170.73595139</v>
      </c>
    </row>
    <row r="516" spans="1:6" ht="12.75" customHeight="1" x14ac:dyDescent="0.2">
      <c r="A516" s="83" t="s">
        <v>180</v>
      </c>
      <c r="B516" s="83">
        <v>22</v>
      </c>
      <c r="C516" s="84">
        <v>1011.85772027</v>
      </c>
      <c r="D516" s="84">
        <v>993.54967782999995</v>
      </c>
      <c r="E516" s="84">
        <v>172.33970618000001</v>
      </c>
      <c r="F516" s="84">
        <v>172.33970618000001</v>
      </c>
    </row>
    <row r="517" spans="1:6" ht="12.75" customHeight="1" x14ac:dyDescent="0.2">
      <c r="A517" s="83" t="s">
        <v>180</v>
      </c>
      <c r="B517" s="83">
        <v>23</v>
      </c>
      <c r="C517" s="84">
        <v>1040.10110719</v>
      </c>
      <c r="D517" s="84">
        <v>1021.36023771</v>
      </c>
      <c r="E517" s="84">
        <v>177.16368611999999</v>
      </c>
      <c r="F517" s="84">
        <v>177.16368611999999</v>
      </c>
    </row>
    <row r="518" spans="1:6" ht="12.75" customHeight="1" x14ac:dyDescent="0.2">
      <c r="A518" s="83" t="s">
        <v>180</v>
      </c>
      <c r="B518" s="83">
        <v>24</v>
      </c>
      <c r="C518" s="84">
        <v>1110.9498856499999</v>
      </c>
      <c r="D518" s="84">
        <v>1090.2737924200001</v>
      </c>
      <c r="E518" s="84">
        <v>189.11733276000001</v>
      </c>
      <c r="F518" s="84">
        <v>189.11733276000001</v>
      </c>
    </row>
    <row r="519" spans="1:6" ht="12.75" customHeight="1" x14ac:dyDescent="0.2">
      <c r="A519" s="83" t="s">
        <v>181</v>
      </c>
      <c r="B519" s="83">
        <v>1</v>
      </c>
      <c r="C519" s="84">
        <v>1121.3698894700001</v>
      </c>
      <c r="D519" s="84">
        <v>1110.68578196</v>
      </c>
      <c r="E519" s="84">
        <v>192.65796728000001</v>
      </c>
      <c r="F519" s="84">
        <v>192.65796728000001</v>
      </c>
    </row>
    <row r="520" spans="1:6" ht="12.75" customHeight="1" x14ac:dyDescent="0.2">
      <c r="A520" s="83" t="s">
        <v>181</v>
      </c>
      <c r="B520" s="83">
        <v>2</v>
      </c>
      <c r="C520" s="84">
        <v>1142.5252187399999</v>
      </c>
      <c r="D520" s="84">
        <v>1131.5043840599999</v>
      </c>
      <c r="E520" s="84">
        <v>196.26913221999999</v>
      </c>
      <c r="F520" s="84">
        <v>196.26913221999999</v>
      </c>
    </row>
    <row r="521" spans="1:6" ht="12.75" customHeight="1" x14ac:dyDescent="0.2">
      <c r="A521" s="83" t="s">
        <v>181</v>
      </c>
      <c r="B521" s="83">
        <v>3</v>
      </c>
      <c r="C521" s="84">
        <v>1082.30220246</v>
      </c>
      <c r="D521" s="84">
        <v>1074.11356505</v>
      </c>
      <c r="E521" s="84">
        <v>186.31420283</v>
      </c>
      <c r="F521" s="84">
        <v>186.31420283</v>
      </c>
    </row>
    <row r="522" spans="1:6" ht="12.75" customHeight="1" x14ac:dyDescent="0.2">
      <c r="A522" s="83" t="s">
        <v>181</v>
      </c>
      <c r="B522" s="83">
        <v>4</v>
      </c>
      <c r="C522" s="84">
        <v>1082.9565855599999</v>
      </c>
      <c r="D522" s="84">
        <v>1081.9920000300001</v>
      </c>
      <c r="E522" s="84">
        <v>187.68078489999999</v>
      </c>
      <c r="F522" s="84">
        <v>187.68078489999999</v>
      </c>
    </row>
    <row r="523" spans="1:6" ht="12.75" customHeight="1" x14ac:dyDescent="0.2">
      <c r="A523" s="83" t="s">
        <v>181</v>
      </c>
      <c r="B523" s="83">
        <v>5</v>
      </c>
      <c r="C523" s="84">
        <v>1097.6800903200001</v>
      </c>
      <c r="D523" s="84">
        <v>1083.3347203799999</v>
      </c>
      <c r="E523" s="84">
        <v>187.91369125</v>
      </c>
      <c r="F523" s="84">
        <v>187.91369125</v>
      </c>
    </row>
    <row r="524" spans="1:6" ht="12.75" customHeight="1" x14ac:dyDescent="0.2">
      <c r="A524" s="83" t="s">
        <v>181</v>
      </c>
      <c r="B524" s="83">
        <v>6</v>
      </c>
      <c r="C524" s="84">
        <v>1089.08138267</v>
      </c>
      <c r="D524" s="84">
        <v>1078.38010712</v>
      </c>
      <c r="E524" s="84">
        <v>187.05427112000001</v>
      </c>
      <c r="F524" s="84">
        <v>187.05427112000001</v>
      </c>
    </row>
    <row r="525" spans="1:6" ht="12.75" customHeight="1" x14ac:dyDescent="0.2">
      <c r="A525" s="83" t="s">
        <v>181</v>
      </c>
      <c r="B525" s="83">
        <v>7</v>
      </c>
      <c r="C525" s="84">
        <v>1118.14403889</v>
      </c>
      <c r="D525" s="84">
        <v>1113.14413846</v>
      </c>
      <c r="E525" s="84">
        <v>193.08439028000001</v>
      </c>
      <c r="F525" s="84">
        <v>193.08439028000001</v>
      </c>
    </row>
    <row r="526" spans="1:6" ht="12.75" customHeight="1" x14ac:dyDescent="0.2">
      <c r="A526" s="83" t="s">
        <v>181</v>
      </c>
      <c r="B526" s="83">
        <v>8</v>
      </c>
      <c r="C526" s="84">
        <v>1123.37678704</v>
      </c>
      <c r="D526" s="84">
        <v>1109.16243452</v>
      </c>
      <c r="E526" s="84">
        <v>192.39372961000001</v>
      </c>
      <c r="F526" s="84">
        <v>192.39372961000001</v>
      </c>
    </row>
    <row r="527" spans="1:6" ht="12.75" customHeight="1" x14ac:dyDescent="0.2">
      <c r="A527" s="83" t="s">
        <v>181</v>
      </c>
      <c r="B527" s="83">
        <v>9</v>
      </c>
      <c r="C527" s="84">
        <v>1086.26879379</v>
      </c>
      <c r="D527" s="84">
        <v>1074.8470097300001</v>
      </c>
      <c r="E527" s="84">
        <v>186.4414251</v>
      </c>
      <c r="F527" s="84">
        <v>186.4414251</v>
      </c>
    </row>
    <row r="528" spans="1:6" ht="12.75" customHeight="1" x14ac:dyDescent="0.2">
      <c r="A528" s="83" t="s">
        <v>181</v>
      </c>
      <c r="B528" s="83">
        <v>10</v>
      </c>
      <c r="C528" s="84">
        <v>1031.6514569999999</v>
      </c>
      <c r="D528" s="84">
        <v>1026.3192241500001</v>
      </c>
      <c r="E528" s="84">
        <v>178.02386482</v>
      </c>
      <c r="F528" s="84">
        <v>178.02386482</v>
      </c>
    </row>
    <row r="529" spans="1:6" ht="12.75" customHeight="1" x14ac:dyDescent="0.2">
      <c r="A529" s="83" t="s">
        <v>181</v>
      </c>
      <c r="B529" s="83">
        <v>11</v>
      </c>
      <c r="C529" s="84">
        <v>1036.94711059</v>
      </c>
      <c r="D529" s="84">
        <v>1029.7289372400001</v>
      </c>
      <c r="E529" s="84">
        <v>178.61530877000001</v>
      </c>
      <c r="F529" s="84">
        <v>178.61530877000001</v>
      </c>
    </row>
    <row r="530" spans="1:6" ht="12.75" customHeight="1" x14ac:dyDescent="0.2">
      <c r="A530" s="83" t="s">
        <v>181</v>
      </c>
      <c r="B530" s="83">
        <v>12</v>
      </c>
      <c r="C530" s="84">
        <v>1041.07126836</v>
      </c>
      <c r="D530" s="84">
        <v>1038.53404821</v>
      </c>
      <c r="E530" s="84">
        <v>180.14263073000001</v>
      </c>
      <c r="F530" s="84">
        <v>180.14263073000001</v>
      </c>
    </row>
    <row r="531" spans="1:6" ht="12.75" customHeight="1" x14ac:dyDescent="0.2">
      <c r="A531" s="83" t="s">
        <v>181</v>
      </c>
      <c r="B531" s="83">
        <v>13</v>
      </c>
      <c r="C531" s="84">
        <v>1073.19984217</v>
      </c>
      <c r="D531" s="84">
        <v>1059.9957194399999</v>
      </c>
      <c r="E531" s="84">
        <v>183.86534152999999</v>
      </c>
      <c r="F531" s="84">
        <v>183.86534152999999</v>
      </c>
    </row>
    <row r="532" spans="1:6" ht="12.75" customHeight="1" x14ac:dyDescent="0.2">
      <c r="A532" s="83" t="s">
        <v>181</v>
      </c>
      <c r="B532" s="83">
        <v>14</v>
      </c>
      <c r="C532" s="84">
        <v>1110.2447657299999</v>
      </c>
      <c r="D532" s="84">
        <v>1098.39163239</v>
      </c>
      <c r="E532" s="84">
        <v>190.52544166999999</v>
      </c>
      <c r="F532" s="84">
        <v>190.52544166999999</v>
      </c>
    </row>
    <row r="533" spans="1:6" ht="12.75" customHeight="1" x14ac:dyDescent="0.2">
      <c r="A533" s="83" t="s">
        <v>181</v>
      </c>
      <c r="B533" s="83">
        <v>15</v>
      </c>
      <c r="C533" s="84">
        <v>1126.3900289600001</v>
      </c>
      <c r="D533" s="84">
        <v>1115.75643436</v>
      </c>
      <c r="E533" s="84">
        <v>193.53751539000001</v>
      </c>
      <c r="F533" s="84">
        <v>193.53751539000001</v>
      </c>
    </row>
    <row r="534" spans="1:6" ht="12.75" customHeight="1" x14ac:dyDescent="0.2">
      <c r="A534" s="83" t="s">
        <v>181</v>
      </c>
      <c r="B534" s="83">
        <v>16</v>
      </c>
      <c r="C534" s="84">
        <v>1123.2759602000001</v>
      </c>
      <c r="D534" s="84">
        <v>1114.4042660299999</v>
      </c>
      <c r="E534" s="84">
        <v>193.3029702</v>
      </c>
      <c r="F534" s="84">
        <v>193.3029702</v>
      </c>
    </row>
    <row r="535" spans="1:6" ht="12.75" customHeight="1" x14ac:dyDescent="0.2">
      <c r="A535" s="83" t="s">
        <v>181</v>
      </c>
      <c r="B535" s="83">
        <v>17</v>
      </c>
      <c r="C535" s="84">
        <v>1111.19439498</v>
      </c>
      <c r="D535" s="84">
        <v>1099.35568502</v>
      </c>
      <c r="E535" s="84">
        <v>190.69266486000001</v>
      </c>
      <c r="F535" s="84">
        <v>190.69266486000001</v>
      </c>
    </row>
    <row r="536" spans="1:6" ht="12.75" customHeight="1" x14ac:dyDescent="0.2">
      <c r="A536" s="83" t="s">
        <v>181</v>
      </c>
      <c r="B536" s="83">
        <v>18</v>
      </c>
      <c r="C536" s="84">
        <v>1112.5742650899999</v>
      </c>
      <c r="D536" s="84">
        <v>1111.1276427099999</v>
      </c>
      <c r="E536" s="84">
        <v>192.73461180999999</v>
      </c>
      <c r="F536" s="84">
        <v>192.73461180999999</v>
      </c>
    </row>
    <row r="537" spans="1:6" ht="12.75" customHeight="1" x14ac:dyDescent="0.2">
      <c r="A537" s="83" t="s">
        <v>181</v>
      </c>
      <c r="B537" s="83">
        <v>19</v>
      </c>
      <c r="C537" s="84">
        <v>1071.91248324</v>
      </c>
      <c r="D537" s="84">
        <v>1060.3226153999999</v>
      </c>
      <c r="E537" s="84">
        <v>183.92204443</v>
      </c>
      <c r="F537" s="84">
        <v>183.92204443</v>
      </c>
    </row>
    <row r="538" spans="1:6" ht="12.75" customHeight="1" x14ac:dyDescent="0.2">
      <c r="A538" s="83" t="s">
        <v>181</v>
      </c>
      <c r="B538" s="83">
        <v>20</v>
      </c>
      <c r="C538" s="84">
        <v>996.91529123999999</v>
      </c>
      <c r="D538" s="84">
        <v>985.28702958999997</v>
      </c>
      <c r="E538" s="84">
        <v>170.90647903000001</v>
      </c>
      <c r="F538" s="84">
        <v>170.90647903000001</v>
      </c>
    </row>
    <row r="539" spans="1:6" ht="12.75" customHeight="1" x14ac:dyDescent="0.2">
      <c r="A539" s="83" t="s">
        <v>181</v>
      </c>
      <c r="B539" s="83">
        <v>21</v>
      </c>
      <c r="C539" s="84">
        <v>955.22853056999998</v>
      </c>
      <c r="D539" s="84">
        <v>947.94999607</v>
      </c>
      <c r="E539" s="84">
        <v>164.43005059000001</v>
      </c>
      <c r="F539" s="84">
        <v>164.43005059000001</v>
      </c>
    </row>
    <row r="540" spans="1:6" ht="12.75" customHeight="1" x14ac:dyDescent="0.2">
      <c r="A540" s="83" t="s">
        <v>181</v>
      </c>
      <c r="B540" s="83">
        <v>22</v>
      </c>
      <c r="C540" s="84">
        <v>964.92014540000002</v>
      </c>
      <c r="D540" s="84">
        <v>963.07323212999995</v>
      </c>
      <c r="E540" s="84">
        <v>167.05330549000001</v>
      </c>
      <c r="F540" s="84">
        <v>167.05330549000001</v>
      </c>
    </row>
    <row r="541" spans="1:6" ht="12.75" customHeight="1" x14ac:dyDescent="0.2">
      <c r="A541" s="83" t="s">
        <v>181</v>
      </c>
      <c r="B541" s="83">
        <v>23</v>
      </c>
      <c r="C541" s="84">
        <v>996.64318564999996</v>
      </c>
      <c r="D541" s="84">
        <v>989.55425396999999</v>
      </c>
      <c r="E541" s="84">
        <v>171.64666567</v>
      </c>
      <c r="F541" s="84">
        <v>171.64666567</v>
      </c>
    </row>
    <row r="542" spans="1:6" ht="12.75" customHeight="1" x14ac:dyDescent="0.2">
      <c r="A542" s="83" t="s">
        <v>181</v>
      </c>
      <c r="B542" s="83">
        <v>24</v>
      </c>
      <c r="C542" s="84">
        <v>1050.65128783</v>
      </c>
      <c r="D542" s="84">
        <v>1048.6763529100001</v>
      </c>
      <c r="E542" s="84">
        <v>181.90190039999999</v>
      </c>
      <c r="F542" s="84">
        <v>181.90190039999999</v>
      </c>
    </row>
    <row r="543" spans="1:6" ht="12.75" customHeight="1" x14ac:dyDescent="0.2">
      <c r="A543" s="83" t="s">
        <v>182</v>
      </c>
      <c r="B543" s="83">
        <v>1</v>
      </c>
      <c r="C543" s="84">
        <v>913.51382620000004</v>
      </c>
      <c r="D543" s="84">
        <v>911.40378476000001</v>
      </c>
      <c r="E543" s="84">
        <v>158.09079704999999</v>
      </c>
      <c r="F543" s="84">
        <v>158.09079704999999</v>
      </c>
    </row>
    <row r="544" spans="1:6" ht="12.75" customHeight="1" x14ac:dyDescent="0.2">
      <c r="A544" s="83" t="s">
        <v>182</v>
      </c>
      <c r="B544" s="83">
        <v>2</v>
      </c>
      <c r="C544" s="84">
        <v>979.44571005</v>
      </c>
      <c r="D544" s="84">
        <v>972.34417614999995</v>
      </c>
      <c r="E544" s="84">
        <v>168.66143018</v>
      </c>
      <c r="F544" s="84">
        <v>168.66143018</v>
      </c>
    </row>
    <row r="545" spans="1:6" ht="12.75" customHeight="1" x14ac:dyDescent="0.2">
      <c r="A545" s="83" t="s">
        <v>182</v>
      </c>
      <c r="B545" s="83">
        <v>3</v>
      </c>
      <c r="C545" s="84">
        <v>1001.4750659</v>
      </c>
      <c r="D545" s="84">
        <v>994.68002694999996</v>
      </c>
      <c r="E545" s="84">
        <v>172.53577491999999</v>
      </c>
      <c r="F545" s="84">
        <v>172.53577491999999</v>
      </c>
    </row>
    <row r="546" spans="1:6" ht="12.75" customHeight="1" x14ac:dyDescent="0.2">
      <c r="A546" s="83" t="s">
        <v>182</v>
      </c>
      <c r="B546" s="83">
        <v>4</v>
      </c>
      <c r="C546" s="84">
        <v>1005.14415041</v>
      </c>
      <c r="D546" s="84">
        <v>998.42468423000003</v>
      </c>
      <c r="E546" s="84">
        <v>173.18531780999999</v>
      </c>
      <c r="F546" s="84">
        <v>173.18531780999999</v>
      </c>
    </row>
    <row r="547" spans="1:6" ht="12.75" customHeight="1" x14ac:dyDescent="0.2">
      <c r="A547" s="83" t="s">
        <v>182</v>
      </c>
      <c r="B547" s="83">
        <v>5</v>
      </c>
      <c r="C547" s="84">
        <v>1009.96830001</v>
      </c>
      <c r="D547" s="84">
        <v>1001.99665937</v>
      </c>
      <c r="E547" s="84">
        <v>173.80490750999999</v>
      </c>
      <c r="F547" s="84">
        <v>173.80490750999999</v>
      </c>
    </row>
    <row r="548" spans="1:6" ht="12.75" customHeight="1" x14ac:dyDescent="0.2">
      <c r="A548" s="83" t="s">
        <v>182</v>
      </c>
      <c r="B548" s="83">
        <v>6</v>
      </c>
      <c r="C548" s="84">
        <v>1001.09101075</v>
      </c>
      <c r="D548" s="84">
        <v>994.10761638999998</v>
      </c>
      <c r="E548" s="84">
        <v>172.43648540000001</v>
      </c>
      <c r="F548" s="84">
        <v>172.43648540000001</v>
      </c>
    </row>
    <row r="549" spans="1:6" ht="12.75" customHeight="1" x14ac:dyDescent="0.2">
      <c r="A549" s="83" t="s">
        <v>182</v>
      </c>
      <c r="B549" s="83">
        <v>7</v>
      </c>
      <c r="C549" s="84">
        <v>993.38322502000005</v>
      </c>
      <c r="D549" s="84">
        <v>990.71374479999997</v>
      </c>
      <c r="E549" s="84">
        <v>171.84778929000001</v>
      </c>
      <c r="F549" s="84">
        <v>171.84778929000001</v>
      </c>
    </row>
    <row r="550" spans="1:6" ht="12.75" customHeight="1" x14ac:dyDescent="0.2">
      <c r="A550" s="83" t="s">
        <v>182</v>
      </c>
      <c r="B550" s="83">
        <v>8</v>
      </c>
      <c r="C550" s="84">
        <v>938.37474211999995</v>
      </c>
      <c r="D550" s="84">
        <v>927.36284902</v>
      </c>
      <c r="E550" s="84">
        <v>160.85903350999999</v>
      </c>
      <c r="F550" s="84">
        <v>160.85903350999999</v>
      </c>
    </row>
    <row r="551" spans="1:6" ht="12.75" customHeight="1" x14ac:dyDescent="0.2">
      <c r="A551" s="83" t="s">
        <v>182</v>
      </c>
      <c r="B551" s="83">
        <v>9</v>
      </c>
      <c r="C551" s="84">
        <v>875.12635642999999</v>
      </c>
      <c r="D551" s="84">
        <v>867.12182079000002</v>
      </c>
      <c r="E551" s="84">
        <v>150.40971091</v>
      </c>
      <c r="F551" s="84">
        <v>150.40971091</v>
      </c>
    </row>
    <row r="552" spans="1:6" ht="12.75" customHeight="1" x14ac:dyDescent="0.2">
      <c r="A552" s="83" t="s">
        <v>182</v>
      </c>
      <c r="B552" s="83">
        <v>10</v>
      </c>
      <c r="C552" s="84">
        <v>822.78453406999995</v>
      </c>
      <c r="D552" s="84">
        <v>818.61127496999995</v>
      </c>
      <c r="E552" s="84">
        <v>141.99514101</v>
      </c>
      <c r="F552" s="84">
        <v>141.99514101</v>
      </c>
    </row>
    <row r="553" spans="1:6" ht="12.75" customHeight="1" x14ac:dyDescent="0.2">
      <c r="A553" s="83" t="s">
        <v>182</v>
      </c>
      <c r="B553" s="83">
        <v>11</v>
      </c>
      <c r="C553" s="84">
        <v>832.47189539999999</v>
      </c>
      <c r="D553" s="84">
        <v>828.16140754000003</v>
      </c>
      <c r="E553" s="84">
        <v>143.65169334000001</v>
      </c>
      <c r="F553" s="84">
        <v>143.65169334000001</v>
      </c>
    </row>
    <row r="554" spans="1:6" ht="12.75" customHeight="1" x14ac:dyDescent="0.2">
      <c r="A554" s="83" t="s">
        <v>182</v>
      </c>
      <c r="B554" s="83">
        <v>12</v>
      </c>
      <c r="C554" s="84">
        <v>833.76059010999995</v>
      </c>
      <c r="D554" s="84">
        <v>827.59427788000005</v>
      </c>
      <c r="E554" s="84">
        <v>143.55331984</v>
      </c>
      <c r="F554" s="84">
        <v>143.55331984</v>
      </c>
    </row>
    <row r="555" spans="1:6" ht="12.75" customHeight="1" x14ac:dyDescent="0.2">
      <c r="A555" s="83" t="s">
        <v>182</v>
      </c>
      <c r="B555" s="83">
        <v>13</v>
      </c>
      <c r="C555" s="84">
        <v>857.35427192999998</v>
      </c>
      <c r="D555" s="84">
        <v>848.94489179000004</v>
      </c>
      <c r="E555" s="84">
        <v>147.25676680000001</v>
      </c>
      <c r="F555" s="84">
        <v>147.25676680000001</v>
      </c>
    </row>
    <row r="556" spans="1:6" ht="12.75" customHeight="1" x14ac:dyDescent="0.2">
      <c r="A556" s="83" t="s">
        <v>182</v>
      </c>
      <c r="B556" s="83">
        <v>14</v>
      </c>
      <c r="C556" s="84">
        <v>928.52613812000004</v>
      </c>
      <c r="D556" s="84">
        <v>921.55574549000005</v>
      </c>
      <c r="E556" s="84">
        <v>159.85174164</v>
      </c>
      <c r="F556" s="84">
        <v>159.85174164</v>
      </c>
    </row>
    <row r="557" spans="1:6" ht="12.75" customHeight="1" x14ac:dyDescent="0.2">
      <c r="A557" s="83" t="s">
        <v>182</v>
      </c>
      <c r="B557" s="83">
        <v>15</v>
      </c>
      <c r="C557" s="84">
        <v>924.76446725999995</v>
      </c>
      <c r="D557" s="84">
        <v>922.81364700999995</v>
      </c>
      <c r="E557" s="84">
        <v>160.06993542999999</v>
      </c>
      <c r="F557" s="84">
        <v>160.06993542999999</v>
      </c>
    </row>
    <row r="558" spans="1:6" ht="12.75" customHeight="1" x14ac:dyDescent="0.2">
      <c r="A558" s="83" t="s">
        <v>182</v>
      </c>
      <c r="B558" s="83">
        <v>16</v>
      </c>
      <c r="C558" s="84">
        <v>932.26007631000004</v>
      </c>
      <c r="D558" s="84">
        <v>922.73576058000003</v>
      </c>
      <c r="E558" s="84">
        <v>160.05642537</v>
      </c>
      <c r="F558" s="84">
        <v>160.05642537</v>
      </c>
    </row>
    <row r="559" spans="1:6" ht="12.75" customHeight="1" x14ac:dyDescent="0.2">
      <c r="A559" s="83" t="s">
        <v>182</v>
      </c>
      <c r="B559" s="83">
        <v>17</v>
      </c>
      <c r="C559" s="84">
        <v>917.54453824999996</v>
      </c>
      <c r="D559" s="84">
        <v>906.16966027000001</v>
      </c>
      <c r="E559" s="84">
        <v>157.18289329999999</v>
      </c>
      <c r="F559" s="84">
        <v>157.18289329999999</v>
      </c>
    </row>
    <row r="560" spans="1:6" ht="12.75" customHeight="1" x14ac:dyDescent="0.2">
      <c r="A560" s="83" t="s">
        <v>182</v>
      </c>
      <c r="B560" s="83">
        <v>18</v>
      </c>
      <c r="C560" s="84">
        <v>914.57569897999997</v>
      </c>
      <c r="D560" s="84">
        <v>912.36304853000001</v>
      </c>
      <c r="E560" s="84">
        <v>158.25718957000001</v>
      </c>
      <c r="F560" s="84">
        <v>158.25718957000001</v>
      </c>
    </row>
    <row r="561" spans="1:6" ht="12.75" customHeight="1" x14ac:dyDescent="0.2">
      <c r="A561" s="83" t="s">
        <v>182</v>
      </c>
      <c r="B561" s="83">
        <v>19</v>
      </c>
      <c r="C561" s="84">
        <v>860.35359119999998</v>
      </c>
      <c r="D561" s="84">
        <v>849.80058264000002</v>
      </c>
      <c r="E561" s="84">
        <v>147.40519370999999</v>
      </c>
      <c r="F561" s="84">
        <v>147.40519370999999</v>
      </c>
    </row>
    <row r="562" spans="1:6" ht="12.75" customHeight="1" x14ac:dyDescent="0.2">
      <c r="A562" s="83" t="s">
        <v>182</v>
      </c>
      <c r="B562" s="83">
        <v>20</v>
      </c>
      <c r="C562" s="84">
        <v>863.87203438999995</v>
      </c>
      <c r="D562" s="84">
        <v>852.48229922999997</v>
      </c>
      <c r="E562" s="84">
        <v>147.87036043000001</v>
      </c>
      <c r="F562" s="84">
        <v>147.87036043000001</v>
      </c>
    </row>
    <row r="563" spans="1:6" ht="12.75" customHeight="1" x14ac:dyDescent="0.2">
      <c r="A563" s="83" t="s">
        <v>182</v>
      </c>
      <c r="B563" s="83">
        <v>21</v>
      </c>
      <c r="C563" s="84">
        <v>890.48355469000001</v>
      </c>
      <c r="D563" s="84">
        <v>888.86843461000001</v>
      </c>
      <c r="E563" s="84">
        <v>154.18184744000001</v>
      </c>
      <c r="F563" s="84">
        <v>154.18184744000001</v>
      </c>
    </row>
    <row r="564" spans="1:6" ht="12.75" customHeight="1" x14ac:dyDescent="0.2">
      <c r="A564" s="83" t="s">
        <v>182</v>
      </c>
      <c r="B564" s="83">
        <v>22</v>
      </c>
      <c r="C564" s="84">
        <v>913.47231747000001</v>
      </c>
      <c r="D564" s="84">
        <v>904.29768940999998</v>
      </c>
      <c r="E564" s="84">
        <v>156.85818391000001</v>
      </c>
      <c r="F564" s="84">
        <v>156.85818391000001</v>
      </c>
    </row>
    <row r="565" spans="1:6" ht="12.75" customHeight="1" x14ac:dyDescent="0.2">
      <c r="A565" s="83" t="s">
        <v>182</v>
      </c>
      <c r="B565" s="83">
        <v>23</v>
      </c>
      <c r="C565" s="84">
        <v>885.88015498000004</v>
      </c>
      <c r="D565" s="84">
        <v>877.10202753999999</v>
      </c>
      <c r="E565" s="84">
        <v>152.14086330000001</v>
      </c>
      <c r="F565" s="84">
        <v>152.14086330000001</v>
      </c>
    </row>
    <row r="566" spans="1:6" ht="12.75" customHeight="1" x14ac:dyDescent="0.2">
      <c r="A566" s="83" t="s">
        <v>182</v>
      </c>
      <c r="B566" s="83">
        <v>24</v>
      </c>
      <c r="C566" s="84">
        <v>865.87230629999999</v>
      </c>
      <c r="D566" s="84">
        <v>856.96421069999997</v>
      </c>
      <c r="E566" s="84">
        <v>148.64778638999999</v>
      </c>
      <c r="F566" s="84">
        <v>148.64778638999999</v>
      </c>
    </row>
    <row r="567" spans="1:6" ht="12.75" customHeight="1" x14ac:dyDescent="0.2">
      <c r="A567" s="83" t="s">
        <v>183</v>
      </c>
      <c r="B567" s="83">
        <v>1</v>
      </c>
      <c r="C567" s="84">
        <v>863.89399414000002</v>
      </c>
      <c r="D567" s="84">
        <v>855.35962583000003</v>
      </c>
      <c r="E567" s="84">
        <v>148.36945739000001</v>
      </c>
      <c r="F567" s="84">
        <v>148.36945739000001</v>
      </c>
    </row>
    <row r="568" spans="1:6" ht="12.75" customHeight="1" x14ac:dyDescent="0.2">
      <c r="A568" s="83" t="s">
        <v>183</v>
      </c>
      <c r="B568" s="83">
        <v>2</v>
      </c>
      <c r="C568" s="84">
        <v>920.91294133999997</v>
      </c>
      <c r="D568" s="84">
        <v>915.32723899999996</v>
      </c>
      <c r="E568" s="84">
        <v>158.77135380999999</v>
      </c>
      <c r="F568" s="84">
        <v>158.77135380999999</v>
      </c>
    </row>
    <row r="569" spans="1:6" ht="12.75" customHeight="1" x14ac:dyDescent="0.2">
      <c r="A569" s="83" t="s">
        <v>183</v>
      </c>
      <c r="B569" s="83">
        <v>3</v>
      </c>
      <c r="C569" s="84">
        <v>947.35596424000005</v>
      </c>
      <c r="D569" s="84">
        <v>945.17694986000004</v>
      </c>
      <c r="E569" s="84">
        <v>163.94904195999999</v>
      </c>
      <c r="F569" s="84">
        <v>163.94904195999999</v>
      </c>
    </row>
    <row r="570" spans="1:6" ht="12.75" customHeight="1" x14ac:dyDescent="0.2">
      <c r="A570" s="83" t="s">
        <v>183</v>
      </c>
      <c r="B570" s="83">
        <v>4</v>
      </c>
      <c r="C570" s="84">
        <v>952.89352144999998</v>
      </c>
      <c r="D570" s="84">
        <v>945.98727456999995</v>
      </c>
      <c r="E570" s="84">
        <v>164.08959973</v>
      </c>
      <c r="F570" s="84">
        <v>164.08959973</v>
      </c>
    </row>
    <row r="571" spans="1:6" ht="12.75" customHeight="1" x14ac:dyDescent="0.2">
      <c r="A571" s="83" t="s">
        <v>183</v>
      </c>
      <c r="B571" s="83">
        <v>5</v>
      </c>
      <c r="C571" s="84">
        <v>948.40111338999998</v>
      </c>
      <c r="D571" s="84">
        <v>945.54374986000005</v>
      </c>
      <c r="E571" s="84">
        <v>164.01266656999999</v>
      </c>
      <c r="F571" s="84">
        <v>164.01266656999999</v>
      </c>
    </row>
    <row r="572" spans="1:6" ht="12.75" customHeight="1" x14ac:dyDescent="0.2">
      <c r="A572" s="83" t="s">
        <v>183</v>
      </c>
      <c r="B572" s="83">
        <v>6</v>
      </c>
      <c r="C572" s="84">
        <v>938.24378631000002</v>
      </c>
      <c r="D572" s="84">
        <v>929.14116051999997</v>
      </c>
      <c r="E572" s="84">
        <v>161.16749687999999</v>
      </c>
      <c r="F572" s="84">
        <v>161.16749687999999</v>
      </c>
    </row>
    <row r="573" spans="1:6" ht="12.75" customHeight="1" x14ac:dyDescent="0.2">
      <c r="A573" s="83" t="s">
        <v>183</v>
      </c>
      <c r="B573" s="83">
        <v>7</v>
      </c>
      <c r="C573" s="84">
        <v>919.91409597999996</v>
      </c>
      <c r="D573" s="84">
        <v>910.07602866000002</v>
      </c>
      <c r="E573" s="84">
        <v>157.86048636999999</v>
      </c>
      <c r="F573" s="84">
        <v>157.86048636999999</v>
      </c>
    </row>
    <row r="574" spans="1:6" ht="12.75" customHeight="1" x14ac:dyDescent="0.2">
      <c r="A574" s="83" t="s">
        <v>183</v>
      </c>
      <c r="B574" s="83">
        <v>8</v>
      </c>
      <c r="C574" s="84">
        <v>874.96725428000002</v>
      </c>
      <c r="D574" s="84">
        <v>867.81173950000004</v>
      </c>
      <c r="E574" s="84">
        <v>150.52938322</v>
      </c>
      <c r="F574" s="84">
        <v>150.52938322</v>
      </c>
    </row>
    <row r="575" spans="1:6" ht="12.75" customHeight="1" x14ac:dyDescent="0.2">
      <c r="A575" s="83" t="s">
        <v>183</v>
      </c>
      <c r="B575" s="83">
        <v>9</v>
      </c>
      <c r="C575" s="84">
        <v>884.57037272000002</v>
      </c>
      <c r="D575" s="84">
        <v>875.54538619000004</v>
      </c>
      <c r="E575" s="84">
        <v>151.87085051</v>
      </c>
      <c r="F575" s="84">
        <v>151.87085051</v>
      </c>
    </row>
    <row r="576" spans="1:6" ht="12.75" customHeight="1" x14ac:dyDescent="0.2">
      <c r="A576" s="83" t="s">
        <v>183</v>
      </c>
      <c r="B576" s="83">
        <v>10</v>
      </c>
      <c r="C576" s="84">
        <v>840.74324008999997</v>
      </c>
      <c r="D576" s="84">
        <v>835.22730935000004</v>
      </c>
      <c r="E576" s="84">
        <v>144.87733456999999</v>
      </c>
      <c r="F576" s="84">
        <v>144.87733456999999</v>
      </c>
    </row>
    <row r="577" spans="1:6" ht="12.75" customHeight="1" x14ac:dyDescent="0.2">
      <c r="A577" s="83" t="s">
        <v>183</v>
      </c>
      <c r="B577" s="83">
        <v>11</v>
      </c>
      <c r="C577" s="84">
        <v>846.15159212000003</v>
      </c>
      <c r="D577" s="84">
        <v>840.30130079000003</v>
      </c>
      <c r="E577" s="84">
        <v>145.75746186999999</v>
      </c>
      <c r="F577" s="84">
        <v>145.75746186999999</v>
      </c>
    </row>
    <row r="578" spans="1:6" ht="12.75" customHeight="1" x14ac:dyDescent="0.2">
      <c r="A578" s="83" t="s">
        <v>183</v>
      </c>
      <c r="B578" s="83">
        <v>12</v>
      </c>
      <c r="C578" s="84">
        <v>836.23571685000002</v>
      </c>
      <c r="D578" s="84">
        <v>830.50731844999996</v>
      </c>
      <c r="E578" s="84">
        <v>144.0586117</v>
      </c>
      <c r="F578" s="84">
        <v>144.0586117</v>
      </c>
    </row>
    <row r="579" spans="1:6" ht="12.75" customHeight="1" x14ac:dyDescent="0.2">
      <c r="A579" s="83" t="s">
        <v>183</v>
      </c>
      <c r="B579" s="83">
        <v>13</v>
      </c>
      <c r="C579" s="84">
        <v>847.13851031000002</v>
      </c>
      <c r="D579" s="84">
        <v>841.13340583000002</v>
      </c>
      <c r="E579" s="84">
        <v>145.90179762</v>
      </c>
      <c r="F579" s="84">
        <v>145.90179762</v>
      </c>
    </row>
    <row r="580" spans="1:6" ht="12.75" customHeight="1" x14ac:dyDescent="0.2">
      <c r="A580" s="83" t="s">
        <v>183</v>
      </c>
      <c r="B580" s="83">
        <v>14</v>
      </c>
      <c r="C580" s="84">
        <v>892.22077103000004</v>
      </c>
      <c r="D580" s="84">
        <v>882.53828093000004</v>
      </c>
      <c r="E580" s="84">
        <v>153.08382803000001</v>
      </c>
      <c r="F580" s="84">
        <v>153.08382803000001</v>
      </c>
    </row>
    <row r="581" spans="1:6" ht="12.75" customHeight="1" x14ac:dyDescent="0.2">
      <c r="A581" s="83" t="s">
        <v>183</v>
      </c>
      <c r="B581" s="83">
        <v>15</v>
      </c>
      <c r="C581" s="84">
        <v>868.43765109000003</v>
      </c>
      <c r="D581" s="84">
        <v>863.08568829000001</v>
      </c>
      <c r="E581" s="84">
        <v>149.70960914</v>
      </c>
      <c r="F581" s="84">
        <v>149.70960914</v>
      </c>
    </row>
    <row r="582" spans="1:6" ht="12.75" customHeight="1" x14ac:dyDescent="0.2">
      <c r="A582" s="83" t="s">
        <v>183</v>
      </c>
      <c r="B582" s="83">
        <v>16</v>
      </c>
      <c r="C582" s="84">
        <v>866.47941099000002</v>
      </c>
      <c r="D582" s="84">
        <v>856.31741758999999</v>
      </c>
      <c r="E582" s="84">
        <v>148.53559458000001</v>
      </c>
      <c r="F582" s="84">
        <v>148.53559458000001</v>
      </c>
    </row>
    <row r="583" spans="1:6" ht="12.75" customHeight="1" x14ac:dyDescent="0.2">
      <c r="A583" s="83" t="s">
        <v>183</v>
      </c>
      <c r="B583" s="83">
        <v>17</v>
      </c>
      <c r="C583" s="84">
        <v>867.58594157000005</v>
      </c>
      <c r="D583" s="84">
        <v>854.30492475000005</v>
      </c>
      <c r="E583" s="84">
        <v>148.18651044999999</v>
      </c>
      <c r="F583" s="84">
        <v>148.18651044999999</v>
      </c>
    </row>
    <row r="584" spans="1:6" ht="12.75" customHeight="1" x14ac:dyDescent="0.2">
      <c r="A584" s="83" t="s">
        <v>183</v>
      </c>
      <c r="B584" s="83">
        <v>18</v>
      </c>
      <c r="C584" s="84">
        <v>882.71048667000002</v>
      </c>
      <c r="D584" s="84">
        <v>873.14993501000004</v>
      </c>
      <c r="E584" s="84">
        <v>151.45533897999999</v>
      </c>
      <c r="F584" s="84">
        <v>151.45533897999999</v>
      </c>
    </row>
    <row r="585" spans="1:6" ht="12.75" customHeight="1" x14ac:dyDescent="0.2">
      <c r="A585" s="83" t="s">
        <v>183</v>
      </c>
      <c r="B585" s="83">
        <v>19</v>
      </c>
      <c r="C585" s="84">
        <v>858.60165002999997</v>
      </c>
      <c r="D585" s="84">
        <v>848.96243748999996</v>
      </c>
      <c r="E585" s="84">
        <v>147.25981024999999</v>
      </c>
      <c r="F585" s="84">
        <v>147.25981024999999</v>
      </c>
    </row>
    <row r="586" spans="1:6" ht="12.75" customHeight="1" x14ac:dyDescent="0.2">
      <c r="A586" s="83" t="s">
        <v>183</v>
      </c>
      <c r="B586" s="83">
        <v>20</v>
      </c>
      <c r="C586" s="84">
        <v>823.85667640999998</v>
      </c>
      <c r="D586" s="84">
        <v>809.29726475999996</v>
      </c>
      <c r="E586" s="84">
        <v>140.37954611999999</v>
      </c>
      <c r="F586" s="84">
        <v>140.37954611999999</v>
      </c>
    </row>
    <row r="587" spans="1:6" ht="12.75" customHeight="1" x14ac:dyDescent="0.2">
      <c r="A587" s="83" t="s">
        <v>183</v>
      </c>
      <c r="B587" s="83">
        <v>21</v>
      </c>
      <c r="C587" s="84">
        <v>840.18947123999999</v>
      </c>
      <c r="D587" s="84">
        <v>831.92043973</v>
      </c>
      <c r="E587" s="84">
        <v>144.30372969000001</v>
      </c>
      <c r="F587" s="84">
        <v>144.30372969000001</v>
      </c>
    </row>
    <row r="588" spans="1:6" ht="12.75" customHeight="1" x14ac:dyDescent="0.2">
      <c r="A588" s="83" t="s">
        <v>183</v>
      </c>
      <c r="B588" s="83">
        <v>22</v>
      </c>
      <c r="C588" s="84">
        <v>860.51333545</v>
      </c>
      <c r="D588" s="84">
        <v>854.82083819000002</v>
      </c>
      <c r="E588" s="84">
        <v>148.27600006</v>
      </c>
      <c r="F588" s="84">
        <v>148.27600006</v>
      </c>
    </row>
    <row r="589" spans="1:6" ht="12.75" customHeight="1" x14ac:dyDescent="0.2">
      <c r="A589" s="83" t="s">
        <v>183</v>
      </c>
      <c r="B589" s="83">
        <v>23</v>
      </c>
      <c r="C589" s="84">
        <v>813.91181297000003</v>
      </c>
      <c r="D589" s="84">
        <v>809.97020927000005</v>
      </c>
      <c r="E589" s="84">
        <v>140.49627411</v>
      </c>
      <c r="F589" s="84">
        <v>140.49627411</v>
      </c>
    </row>
    <row r="590" spans="1:6" ht="12.75" customHeight="1" x14ac:dyDescent="0.2">
      <c r="A590" s="83" t="s">
        <v>183</v>
      </c>
      <c r="B590" s="83">
        <v>24</v>
      </c>
      <c r="C590" s="84">
        <v>801.94790739999996</v>
      </c>
      <c r="D590" s="84">
        <v>793.72944743999994</v>
      </c>
      <c r="E590" s="84">
        <v>137.67917478999999</v>
      </c>
      <c r="F590" s="84">
        <v>137.67917478999999</v>
      </c>
    </row>
    <row r="591" spans="1:6" ht="12.75" customHeight="1" x14ac:dyDescent="0.2">
      <c r="A591" s="83" t="s">
        <v>184</v>
      </c>
      <c r="B591" s="83">
        <v>1</v>
      </c>
      <c r="C591" s="84">
        <v>1028.8540911099999</v>
      </c>
      <c r="D591" s="84">
        <v>1019.18285695</v>
      </c>
      <c r="E591" s="84">
        <v>176.78600076999999</v>
      </c>
      <c r="F591" s="84">
        <v>176.78600076999999</v>
      </c>
    </row>
    <row r="592" spans="1:6" ht="12.75" customHeight="1" x14ac:dyDescent="0.2">
      <c r="A592" s="83" t="s">
        <v>184</v>
      </c>
      <c r="B592" s="83">
        <v>2</v>
      </c>
      <c r="C592" s="84">
        <v>1125.2406628199999</v>
      </c>
      <c r="D592" s="84">
        <v>1116.30718884</v>
      </c>
      <c r="E592" s="84">
        <v>193.63304847000001</v>
      </c>
      <c r="F592" s="84">
        <v>193.63304847000001</v>
      </c>
    </row>
    <row r="593" spans="1:6" ht="12.75" customHeight="1" x14ac:dyDescent="0.2">
      <c r="A593" s="83" t="s">
        <v>184</v>
      </c>
      <c r="B593" s="83">
        <v>3</v>
      </c>
      <c r="C593" s="84">
        <v>1187.3252153999999</v>
      </c>
      <c r="D593" s="84">
        <v>1179.3989934799999</v>
      </c>
      <c r="E593" s="84">
        <v>204.57686267</v>
      </c>
      <c r="F593" s="84">
        <v>204.57686267</v>
      </c>
    </row>
    <row r="594" spans="1:6" ht="12.75" customHeight="1" x14ac:dyDescent="0.2">
      <c r="A594" s="83" t="s">
        <v>184</v>
      </c>
      <c r="B594" s="83">
        <v>4</v>
      </c>
      <c r="C594" s="84">
        <v>1179.03749507</v>
      </c>
      <c r="D594" s="84">
        <v>1169.82269978</v>
      </c>
      <c r="E594" s="84">
        <v>202.91577246</v>
      </c>
      <c r="F594" s="84">
        <v>202.91577246</v>
      </c>
    </row>
    <row r="595" spans="1:6" ht="12.75" customHeight="1" x14ac:dyDescent="0.2">
      <c r="A595" s="83" t="s">
        <v>184</v>
      </c>
      <c r="B595" s="83">
        <v>5</v>
      </c>
      <c r="C595" s="84">
        <v>1196.3713555700001</v>
      </c>
      <c r="D595" s="84">
        <v>1184.62341507</v>
      </c>
      <c r="E595" s="84">
        <v>205.48308337</v>
      </c>
      <c r="F595" s="84">
        <v>205.48308337</v>
      </c>
    </row>
    <row r="596" spans="1:6" ht="12.75" customHeight="1" x14ac:dyDescent="0.2">
      <c r="A596" s="83" t="s">
        <v>184</v>
      </c>
      <c r="B596" s="83">
        <v>6</v>
      </c>
      <c r="C596" s="84">
        <v>1165.03162109</v>
      </c>
      <c r="D596" s="84">
        <v>1156.46678187</v>
      </c>
      <c r="E596" s="84">
        <v>200.59907405000001</v>
      </c>
      <c r="F596" s="84">
        <v>200.59907405000001</v>
      </c>
    </row>
    <row r="597" spans="1:6" ht="12.75" customHeight="1" x14ac:dyDescent="0.2">
      <c r="A597" s="83" t="s">
        <v>184</v>
      </c>
      <c r="B597" s="83">
        <v>7</v>
      </c>
      <c r="C597" s="84">
        <v>1124.7153424000001</v>
      </c>
      <c r="D597" s="84">
        <v>1111.8272092</v>
      </c>
      <c r="E597" s="84">
        <v>192.85595760999999</v>
      </c>
      <c r="F597" s="84">
        <v>192.85595760999999</v>
      </c>
    </row>
    <row r="598" spans="1:6" ht="12.75" customHeight="1" x14ac:dyDescent="0.2">
      <c r="A598" s="83" t="s">
        <v>184</v>
      </c>
      <c r="B598" s="83">
        <v>8</v>
      </c>
      <c r="C598" s="84">
        <v>1080.42994572</v>
      </c>
      <c r="D598" s="84">
        <v>1066.36060088</v>
      </c>
      <c r="E598" s="84">
        <v>184.96938476</v>
      </c>
      <c r="F598" s="84">
        <v>184.96938476</v>
      </c>
    </row>
    <row r="599" spans="1:6" ht="12.75" customHeight="1" x14ac:dyDescent="0.2">
      <c r="A599" s="83" t="s">
        <v>184</v>
      </c>
      <c r="B599" s="83">
        <v>9</v>
      </c>
      <c r="C599" s="84">
        <v>983.19409877999999</v>
      </c>
      <c r="D599" s="84">
        <v>972.93207284000005</v>
      </c>
      <c r="E599" s="84">
        <v>168.76340590000001</v>
      </c>
      <c r="F599" s="84">
        <v>168.76340590000001</v>
      </c>
    </row>
    <row r="600" spans="1:6" ht="12.75" customHeight="1" x14ac:dyDescent="0.2">
      <c r="A600" s="83" t="s">
        <v>184</v>
      </c>
      <c r="B600" s="83">
        <v>10</v>
      </c>
      <c r="C600" s="84">
        <v>908.09307769999998</v>
      </c>
      <c r="D600" s="84">
        <v>900.95463930000005</v>
      </c>
      <c r="E600" s="84">
        <v>156.27830322</v>
      </c>
      <c r="F600" s="84">
        <v>156.27830322</v>
      </c>
    </row>
    <row r="601" spans="1:6" ht="12.75" customHeight="1" x14ac:dyDescent="0.2">
      <c r="A601" s="83" t="s">
        <v>184</v>
      </c>
      <c r="B601" s="83">
        <v>11</v>
      </c>
      <c r="C601" s="84">
        <v>897.95263820000002</v>
      </c>
      <c r="D601" s="84">
        <v>896.58102652000002</v>
      </c>
      <c r="E601" s="84">
        <v>155.5196626</v>
      </c>
      <c r="F601" s="84">
        <v>155.5196626</v>
      </c>
    </row>
    <row r="602" spans="1:6" ht="12.75" customHeight="1" x14ac:dyDescent="0.2">
      <c r="A602" s="83" t="s">
        <v>184</v>
      </c>
      <c r="B602" s="83">
        <v>12</v>
      </c>
      <c r="C602" s="84">
        <v>919.75193883999998</v>
      </c>
      <c r="D602" s="84">
        <v>911.17320906999998</v>
      </c>
      <c r="E602" s="84">
        <v>158.05080172000001</v>
      </c>
      <c r="F602" s="84">
        <v>158.05080172000001</v>
      </c>
    </row>
    <row r="603" spans="1:6" ht="12.75" customHeight="1" x14ac:dyDescent="0.2">
      <c r="A603" s="83" t="s">
        <v>184</v>
      </c>
      <c r="B603" s="83">
        <v>13</v>
      </c>
      <c r="C603" s="84">
        <v>947.39263648999997</v>
      </c>
      <c r="D603" s="84">
        <v>935.37615192999999</v>
      </c>
      <c r="E603" s="84">
        <v>162.24900957</v>
      </c>
      <c r="F603" s="84">
        <v>162.24900957</v>
      </c>
    </row>
    <row r="604" spans="1:6" ht="12.75" customHeight="1" x14ac:dyDescent="0.2">
      <c r="A604" s="83" t="s">
        <v>184</v>
      </c>
      <c r="B604" s="83">
        <v>14</v>
      </c>
      <c r="C604" s="84">
        <v>1008.99193641</v>
      </c>
      <c r="D604" s="84">
        <v>999.05764506000003</v>
      </c>
      <c r="E604" s="84">
        <v>173.29511029</v>
      </c>
      <c r="F604" s="84">
        <v>173.29511029</v>
      </c>
    </row>
    <row r="605" spans="1:6" ht="12.75" customHeight="1" x14ac:dyDescent="0.2">
      <c r="A605" s="83" t="s">
        <v>184</v>
      </c>
      <c r="B605" s="83">
        <v>15</v>
      </c>
      <c r="C605" s="84">
        <v>1070.32335253</v>
      </c>
      <c r="D605" s="84">
        <v>1058.7681885699999</v>
      </c>
      <c r="E605" s="84">
        <v>183.65241578000001</v>
      </c>
      <c r="F605" s="84">
        <v>183.65241578000001</v>
      </c>
    </row>
    <row r="606" spans="1:6" ht="12.75" customHeight="1" x14ac:dyDescent="0.2">
      <c r="A606" s="83" t="s">
        <v>184</v>
      </c>
      <c r="B606" s="83">
        <v>16</v>
      </c>
      <c r="C606" s="84">
        <v>1079.4686137799999</v>
      </c>
      <c r="D606" s="84">
        <v>1065.09714308</v>
      </c>
      <c r="E606" s="84">
        <v>184.75022716999999</v>
      </c>
      <c r="F606" s="84">
        <v>184.75022716999999</v>
      </c>
    </row>
    <row r="607" spans="1:6" ht="12.75" customHeight="1" x14ac:dyDescent="0.2">
      <c r="A607" s="83" t="s">
        <v>184</v>
      </c>
      <c r="B607" s="83">
        <v>17</v>
      </c>
      <c r="C607" s="84">
        <v>1070.06211014</v>
      </c>
      <c r="D607" s="84">
        <v>1058.2403489799999</v>
      </c>
      <c r="E607" s="84">
        <v>183.56085748000001</v>
      </c>
      <c r="F607" s="84">
        <v>183.56085748000001</v>
      </c>
    </row>
    <row r="608" spans="1:6" ht="12.75" customHeight="1" x14ac:dyDescent="0.2">
      <c r="A608" s="83" t="s">
        <v>184</v>
      </c>
      <c r="B608" s="83">
        <v>18</v>
      </c>
      <c r="C608" s="84">
        <v>1034.30157912</v>
      </c>
      <c r="D608" s="84">
        <v>1034.18371576</v>
      </c>
      <c r="E608" s="84">
        <v>179.38802827999999</v>
      </c>
      <c r="F608" s="84">
        <v>179.38802827999999</v>
      </c>
    </row>
    <row r="609" spans="1:6" ht="12.75" customHeight="1" x14ac:dyDescent="0.2">
      <c r="A609" s="83" t="s">
        <v>184</v>
      </c>
      <c r="B609" s="83">
        <v>19</v>
      </c>
      <c r="C609" s="84">
        <v>961.38569272999996</v>
      </c>
      <c r="D609" s="84">
        <v>949.61242071000004</v>
      </c>
      <c r="E609" s="84">
        <v>164.71841239</v>
      </c>
      <c r="F609" s="84">
        <v>164.71841239</v>
      </c>
    </row>
    <row r="610" spans="1:6" ht="12.75" customHeight="1" x14ac:dyDescent="0.2">
      <c r="A610" s="83" t="s">
        <v>184</v>
      </c>
      <c r="B610" s="83">
        <v>20</v>
      </c>
      <c r="C610" s="84">
        <v>891.40305887</v>
      </c>
      <c r="D610" s="84">
        <v>879.61785492000001</v>
      </c>
      <c r="E610" s="84">
        <v>152.57725511999999</v>
      </c>
      <c r="F610" s="84">
        <v>152.57725511999999</v>
      </c>
    </row>
    <row r="611" spans="1:6" ht="12.75" customHeight="1" x14ac:dyDescent="0.2">
      <c r="A611" s="83" t="s">
        <v>184</v>
      </c>
      <c r="B611" s="83">
        <v>21</v>
      </c>
      <c r="C611" s="84">
        <v>830.15167246999999</v>
      </c>
      <c r="D611" s="84">
        <v>822.11821666000003</v>
      </c>
      <c r="E611" s="84">
        <v>142.6034501</v>
      </c>
      <c r="F611" s="84">
        <v>142.6034501</v>
      </c>
    </row>
    <row r="612" spans="1:6" ht="12.75" customHeight="1" x14ac:dyDescent="0.2">
      <c r="A612" s="83" t="s">
        <v>184</v>
      </c>
      <c r="B612" s="83">
        <v>22</v>
      </c>
      <c r="C612" s="84">
        <v>860.38571308999997</v>
      </c>
      <c r="D612" s="84">
        <v>851.19594575999997</v>
      </c>
      <c r="E612" s="84">
        <v>147.64723140000001</v>
      </c>
      <c r="F612" s="84">
        <v>147.64723140000001</v>
      </c>
    </row>
    <row r="613" spans="1:6" ht="12.75" customHeight="1" x14ac:dyDescent="0.2">
      <c r="A613" s="83" t="s">
        <v>184</v>
      </c>
      <c r="B613" s="83">
        <v>23</v>
      </c>
      <c r="C613" s="84">
        <v>883.31546753999999</v>
      </c>
      <c r="D613" s="84">
        <v>873.38867607999998</v>
      </c>
      <c r="E613" s="84">
        <v>151.49675066</v>
      </c>
      <c r="F613" s="84">
        <v>151.49675066</v>
      </c>
    </row>
    <row r="614" spans="1:6" ht="12.75" customHeight="1" x14ac:dyDescent="0.2">
      <c r="A614" s="83" t="s">
        <v>184</v>
      </c>
      <c r="B614" s="83">
        <v>24</v>
      </c>
      <c r="C614" s="84">
        <v>945.55415489999996</v>
      </c>
      <c r="D614" s="84">
        <v>936.45901154000001</v>
      </c>
      <c r="E614" s="84">
        <v>162.43684085000001</v>
      </c>
      <c r="F614" s="84">
        <v>162.43684085000001</v>
      </c>
    </row>
    <row r="615" spans="1:6" ht="12.75" customHeight="1" x14ac:dyDescent="0.2">
      <c r="A615" s="83" t="s">
        <v>185</v>
      </c>
      <c r="B615" s="83">
        <v>1</v>
      </c>
      <c r="C615" s="84">
        <v>982.31647631999999</v>
      </c>
      <c r="D615" s="84">
        <v>972.36823562999996</v>
      </c>
      <c r="E615" s="84">
        <v>168.66560351000001</v>
      </c>
      <c r="F615" s="84">
        <v>168.66560351000001</v>
      </c>
    </row>
    <row r="616" spans="1:6" ht="12.75" customHeight="1" x14ac:dyDescent="0.2">
      <c r="A616" s="83" t="s">
        <v>185</v>
      </c>
      <c r="B616" s="83">
        <v>2</v>
      </c>
      <c r="C616" s="84">
        <v>1032.1134786699999</v>
      </c>
      <c r="D616" s="84">
        <v>1021.8829024</v>
      </c>
      <c r="E616" s="84">
        <v>177.25434679</v>
      </c>
      <c r="F616" s="84">
        <v>177.25434679</v>
      </c>
    </row>
    <row r="617" spans="1:6" ht="12.75" customHeight="1" x14ac:dyDescent="0.2">
      <c r="A617" s="83" t="s">
        <v>185</v>
      </c>
      <c r="B617" s="83">
        <v>3</v>
      </c>
      <c r="C617" s="84">
        <v>976.80607842999996</v>
      </c>
      <c r="D617" s="84">
        <v>967.94510314000001</v>
      </c>
      <c r="E617" s="84">
        <v>167.89837327000001</v>
      </c>
      <c r="F617" s="84">
        <v>167.89837327000001</v>
      </c>
    </row>
    <row r="618" spans="1:6" ht="12.75" customHeight="1" x14ac:dyDescent="0.2">
      <c r="A618" s="83" t="s">
        <v>185</v>
      </c>
      <c r="B618" s="83">
        <v>4</v>
      </c>
      <c r="C618" s="84">
        <v>964.15969942000004</v>
      </c>
      <c r="D618" s="84">
        <v>956.45336021000003</v>
      </c>
      <c r="E618" s="84">
        <v>165.90503197999999</v>
      </c>
      <c r="F618" s="84">
        <v>165.90503197999999</v>
      </c>
    </row>
    <row r="619" spans="1:6" ht="12.75" customHeight="1" x14ac:dyDescent="0.2">
      <c r="A619" s="83" t="s">
        <v>185</v>
      </c>
      <c r="B619" s="83">
        <v>5</v>
      </c>
      <c r="C619" s="84">
        <v>965.40272851999998</v>
      </c>
      <c r="D619" s="84">
        <v>955.20713836000004</v>
      </c>
      <c r="E619" s="84">
        <v>165.68886412000001</v>
      </c>
      <c r="F619" s="84">
        <v>165.68886412000001</v>
      </c>
    </row>
    <row r="620" spans="1:6" ht="12.75" customHeight="1" x14ac:dyDescent="0.2">
      <c r="A620" s="83" t="s">
        <v>185</v>
      </c>
      <c r="B620" s="83">
        <v>6</v>
      </c>
      <c r="C620" s="84">
        <v>970.06211368000004</v>
      </c>
      <c r="D620" s="84">
        <v>960.34109940999997</v>
      </c>
      <c r="E620" s="84">
        <v>166.57939365999999</v>
      </c>
      <c r="F620" s="84">
        <v>166.57939365999999</v>
      </c>
    </row>
    <row r="621" spans="1:6" ht="12.75" customHeight="1" x14ac:dyDescent="0.2">
      <c r="A621" s="83" t="s">
        <v>185</v>
      </c>
      <c r="B621" s="83">
        <v>7</v>
      </c>
      <c r="C621" s="84">
        <v>977.28128448999996</v>
      </c>
      <c r="D621" s="84">
        <v>967.48103370000001</v>
      </c>
      <c r="E621" s="84">
        <v>167.81787645</v>
      </c>
      <c r="F621" s="84">
        <v>167.81787645</v>
      </c>
    </row>
    <row r="622" spans="1:6" ht="12.75" customHeight="1" x14ac:dyDescent="0.2">
      <c r="A622" s="83" t="s">
        <v>185</v>
      </c>
      <c r="B622" s="83">
        <v>8</v>
      </c>
      <c r="C622" s="84">
        <v>1002.12059741</v>
      </c>
      <c r="D622" s="84">
        <v>988.85954297000001</v>
      </c>
      <c r="E622" s="84">
        <v>171.52616209000001</v>
      </c>
      <c r="F622" s="84">
        <v>171.52616209000001</v>
      </c>
    </row>
    <row r="623" spans="1:6" ht="12.75" customHeight="1" x14ac:dyDescent="0.2">
      <c r="A623" s="83" t="s">
        <v>185</v>
      </c>
      <c r="B623" s="83">
        <v>9</v>
      </c>
      <c r="C623" s="84">
        <v>940.13014223000005</v>
      </c>
      <c r="D623" s="84">
        <v>929.43567094000002</v>
      </c>
      <c r="E623" s="84">
        <v>161.21858223999999</v>
      </c>
      <c r="F623" s="84">
        <v>161.21858223999999</v>
      </c>
    </row>
    <row r="624" spans="1:6" ht="12.75" customHeight="1" x14ac:dyDescent="0.2">
      <c r="A624" s="83" t="s">
        <v>185</v>
      </c>
      <c r="B624" s="83">
        <v>10</v>
      </c>
      <c r="C624" s="84">
        <v>864.08067437</v>
      </c>
      <c r="D624" s="84">
        <v>857.04841635000002</v>
      </c>
      <c r="E624" s="84">
        <v>148.66239257999999</v>
      </c>
      <c r="F624" s="84">
        <v>148.66239257999999</v>
      </c>
    </row>
    <row r="625" spans="1:6" ht="12.75" customHeight="1" x14ac:dyDescent="0.2">
      <c r="A625" s="83" t="s">
        <v>185</v>
      </c>
      <c r="B625" s="83">
        <v>11</v>
      </c>
      <c r="C625" s="84">
        <v>871.56374898000001</v>
      </c>
      <c r="D625" s="84">
        <v>863.37667226999997</v>
      </c>
      <c r="E625" s="84">
        <v>149.76008279999999</v>
      </c>
      <c r="F625" s="84">
        <v>149.76008279999999</v>
      </c>
    </row>
    <row r="626" spans="1:6" ht="12.75" customHeight="1" x14ac:dyDescent="0.2">
      <c r="A626" s="83" t="s">
        <v>185</v>
      </c>
      <c r="B626" s="83">
        <v>12</v>
      </c>
      <c r="C626" s="84">
        <v>867.50786539000001</v>
      </c>
      <c r="D626" s="84">
        <v>860.85583288999999</v>
      </c>
      <c r="E626" s="84">
        <v>149.32282161000001</v>
      </c>
      <c r="F626" s="84">
        <v>149.32282161000001</v>
      </c>
    </row>
    <row r="627" spans="1:6" ht="12.75" customHeight="1" x14ac:dyDescent="0.2">
      <c r="A627" s="83" t="s">
        <v>185</v>
      </c>
      <c r="B627" s="83">
        <v>13</v>
      </c>
      <c r="C627" s="84">
        <v>900.52115203999995</v>
      </c>
      <c r="D627" s="84">
        <v>887.31190881999999</v>
      </c>
      <c r="E627" s="84">
        <v>153.91185469999999</v>
      </c>
      <c r="F627" s="84">
        <v>153.91185469999999</v>
      </c>
    </row>
    <row r="628" spans="1:6" ht="12.75" customHeight="1" x14ac:dyDescent="0.2">
      <c r="A628" s="83" t="s">
        <v>185</v>
      </c>
      <c r="B628" s="83">
        <v>14</v>
      </c>
      <c r="C628" s="84">
        <v>959.03103843999997</v>
      </c>
      <c r="D628" s="84">
        <v>957.14313239000001</v>
      </c>
      <c r="E628" s="84">
        <v>166.02467887</v>
      </c>
      <c r="F628" s="84">
        <v>166.02467887</v>
      </c>
    </row>
    <row r="629" spans="1:6" ht="12.75" customHeight="1" x14ac:dyDescent="0.2">
      <c r="A629" s="83" t="s">
        <v>185</v>
      </c>
      <c r="B629" s="83">
        <v>15</v>
      </c>
      <c r="C629" s="84">
        <v>952.64429816999996</v>
      </c>
      <c r="D629" s="84">
        <v>943.03230996000002</v>
      </c>
      <c r="E629" s="84">
        <v>163.57703579</v>
      </c>
      <c r="F629" s="84">
        <v>163.57703579</v>
      </c>
    </row>
    <row r="630" spans="1:6" ht="12.75" customHeight="1" x14ac:dyDescent="0.2">
      <c r="A630" s="83" t="s">
        <v>185</v>
      </c>
      <c r="B630" s="83">
        <v>16</v>
      </c>
      <c r="C630" s="84">
        <v>924.67796907000002</v>
      </c>
      <c r="D630" s="84">
        <v>914.15642806999995</v>
      </c>
      <c r="E630" s="84">
        <v>158.56826662</v>
      </c>
      <c r="F630" s="84">
        <v>158.56826662</v>
      </c>
    </row>
    <row r="631" spans="1:6" ht="12.75" customHeight="1" x14ac:dyDescent="0.2">
      <c r="A631" s="83" t="s">
        <v>185</v>
      </c>
      <c r="B631" s="83">
        <v>17</v>
      </c>
      <c r="C631" s="84">
        <v>930.35203209999997</v>
      </c>
      <c r="D631" s="84">
        <v>919.39374662</v>
      </c>
      <c r="E631" s="84">
        <v>159.47672439999999</v>
      </c>
      <c r="F631" s="84">
        <v>159.47672439999999</v>
      </c>
    </row>
    <row r="632" spans="1:6" ht="12.75" customHeight="1" x14ac:dyDescent="0.2">
      <c r="A632" s="83" t="s">
        <v>185</v>
      </c>
      <c r="B632" s="83">
        <v>18</v>
      </c>
      <c r="C632" s="84">
        <v>956.01096801000006</v>
      </c>
      <c r="D632" s="84">
        <v>947.12395088000005</v>
      </c>
      <c r="E632" s="84">
        <v>164.28676598000001</v>
      </c>
      <c r="F632" s="84">
        <v>164.28676598000001</v>
      </c>
    </row>
    <row r="633" spans="1:6" ht="12.75" customHeight="1" x14ac:dyDescent="0.2">
      <c r="A633" s="83" t="s">
        <v>185</v>
      </c>
      <c r="B633" s="83">
        <v>19</v>
      </c>
      <c r="C633" s="84">
        <v>888.02251221999995</v>
      </c>
      <c r="D633" s="84">
        <v>874.97336427000005</v>
      </c>
      <c r="E633" s="84">
        <v>151.77162841000001</v>
      </c>
      <c r="F633" s="84">
        <v>151.77162841000001</v>
      </c>
    </row>
    <row r="634" spans="1:6" ht="12.75" customHeight="1" x14ac:dyDescent="0.2">
      <c r="A634" s="83" t="s">
        <v>185</v>
      </c>
      <c r="B634" s="83">
        <v>20</v>
      </c>
      <c r="C634" s="84">
        <v>817.04276277999998</v>
      </c>
      <c r="D634" s="84">
        <v>804.10938808000003</v>
      </c>
      <c r="E634" s="84">
        <v>139.47966445</v>
      </c>
      <c r="F634" s="84">
        <v>139.47966445</v>
      </c>
    </row>
    <row r="635" spans="1:6" ht="12.75" customHeight="1" x14ac:dyDescent="0.2">
      <c r="A635" s="83" t="s">
        <v>185</v>
      </c>
      <c r="B635" s="83">
        <v>21</v>
      </c>
      <c r="C635" s="84">
        <v>793.24636962</v>
      </c>
      <c r="D635" s="84">
        <v>785.89567780000004</v>
      </c>
      <c r="E635" s="84">
        <v>136.32034031000001</v>
      </c>
      <c r="F635" s="84">
        <v>136.32034031000001</v>
      </c>
    </row>
    <row r="636" spans="1:6" ht="12.75" customHeight="1" x14ac:dyDescent="0.2">
      <c r="A636" s="83" t="s">
        <v>185</v>
      </c>
      <c r="B636" s="83">
        <v>22</v>
      </c>
      <c r="C636" s="84">
        <v>811.02301096999997</v>
      </c>
      <c r="D636" s="84">
        <v>804.69614971999999</v>
      </c>
      <c r="E636" s="84">
        <v>139.58144328</v>
      </c>
      <c r="F636" s="84">
        <v>139.58144328</v>
      </c>
    </row>
    <row r="637" spans="1:6" ht="12.75" customHeight="1" x14ac:dyDescent="0.2">
      <c r="A637" s="83" t="s">
        <v>185</v>
      </c>
      <c r="B637" s="83">
        <v>23</v>
      </c>
      <c r="C637" s="84">
        <v>787.92197823000004</v>
      </c>
      <c r="D637" s="84">
        <v>780.36077116000001</v>
      </c>
      <c r="E637" s="84">
        <v>135.36026332</v>
      </c>
      <c r="F637" s="84">
        <v>135.36026332</v>
      </c>
    </row>
    <row r="638" spans="1:6" ht="12.75" customHeight="1" x14ac:dyDescent="0.2">
      <c r="A638" s="83" t="s">
        <v>185</v>
      </c>
      <c r="B638" s="83">
        <v>24</v>
      </c>
      <c r="C638" s="84">
        <v>810.45348865999995</v>
      </c>
      <c r="D638" s="84">
        <v>802.03084071000001</v>
      </c>
      <c r="E638" s="84">
        <v>139.11912258999999</v>
      </c>
      <c r="F638" s="84">
        <v>139.11912258999999</v>
      </c>
    </row>
    <row r="639" spans="1:6" ht="12.75" customHeight="1" x14ac:dyDescent="0.2">
      <c r="A639" s="83" t="s">
        <v>186</v>
      </c>
      <c r="B639" s="83">
        <v>1</v>
      </c>
      <c r="C639" s="84">
        <v>917.46608435999997</v>
      </c>
      <c r="D639" s="84">
        <v>907.31065943999999</v>
      </c>
      <c r="E639" s="84">
        <v>157.38080937999999</v>
      </c>
      <c r="F639" s="84">
        <v>157.38080937999999</v>
      </c>
    </row>
    <row r="640" spans="1:6" ht="12.75" customHeight="1" x14ac:dyDescent="0.2">
      <c r="A640" s="83" t="s">
        <v>186</v>
      </c>
      <c r="B640" s="83">
        <v>2</v>
      </c>
      <c r="C640" s="84">
        <v>922.06151062000004</v>
      </c>
      <c r="D640" s="84">
        <v>915.19515163000005</v>
      </c>
      <c r="E640" s="84">
        <v>158.74844211999999</v>
      </c>
      <c r="F640" s="84">
        <v>158.74844211999999</v>
      </c>
    </row>
    <row r="641" spans="1:6" ht="12.75" customHeight="1" x14ac:dyDescent="0.2">
      <c r="A641" s="83" t="s">
        <v>186</v>
      </c>
      <c r="B641" s="83">
        <v>3</v>
      </c>
      <c r="C641" s="84">
        <v>962.32658236999998</v>
      </c>
      <c r="D641" s="84">
        <v>954.77858053</v>
      </c>
      <c r="E641" s="84">
        <v>165.61452709</v>
      </c>
      <c r="F641" s="84">
        <v>165.61452709</v>
      </c>
    </row>
    <row r="642" spans="1:6" ht="12.75" customHeight="1" x14ac:dyDescent="0.2">
      <c r="A642" s="83" t="s">
        <v>186</v>
      </c>
      <c r="B642" s="83">
        <v>4</v>
      </c>
      <c r="C642" s="84">
        <v>958.78880796999999</v>
      </c>
      <c r="D642" s="84">
        <v>952.04720426999995</v>
      </c>
      <c r="E642" s="84">
        <v>165.14074647000001</v>
      </c>
      <c r="F642" s="84">
        <v>165.14074647000001</v>
      </c>
    </row>
    <row r="643" spans="1:6" ht="12.75" customHeight="1" x14ac:dyDescent="0.2">
      <c r="A643" s="83" t="s">
        <v>186</v>
      </c>
      <c r="B643" s="83">
        <v>5</v>
      </c>
      <c r="C643" s="84">
        <v>973.35190883999996</v>
      </c>
      <c r="D643" s="84">
        <v>966.00024631999997</v>
      </c>
      <c r="E643" s="84">
        <v>167.56102118999999</v>
      </c>
      <c r="F643" s="84">
        <v>167.56102118999999</v>
      </c>
    </row>
    <row r="644" spans="1:6" ht="12.75" customHeight="1" x14ac:dyDescent="0.2">
      <c r="A644" s="83" t="s">
        <v>186</v>
      </c>
      <c r="B644" s="83">
        <v>6</v>
      </c>
      <c r="C644" s="84">
        <v>989.77990566999995</v>
      </c>
      <c r="D644" s="84">
        <v>979.83788107999999</v>
      </c>
      <c r="E644" s="84">
        <v>169.96127752000001</v>
      </c>
      <c r="F644" s="84">
        <v>169.96127752000001</v>
      </c>
    </row>
    <row r="645" spans="1:6" ht="12.75" customHeight="1" x14ac:dyDescent="0.2">
      <c r="A645" s="83" t="s">
        <v>186</v>
      </c>
      <c r="B645" s="83">
        <v>7</v>
      </c>
      <c r="C645" s="84">
        <v>1027.5942948700001</v>
      </c>
      <c r="D645" s="84">
        <v>1017.31635355</v>
      </c>
      <c r="E645" s="84">
        <v>176.46223975999999</v>
      </c>
      <c r="F645" s="84">
        <v>176.46223975999999</v>
      </c>
    </row>
    <row r="646" spans="1:6" ht="12.75" customHeight="1" x14ac:dyDescent="0.2">
      <c r="A646" s="83" t="s">
        <v>186</v>
      </c>
      <c r="B646" s="83">
        <v>8</v>
      </c>
      <c r="C646" s="84">
        <v>972.69548688999998</v>
      </c>
      <c r="D646" s="84">
        <v>958.25384969000004</v>
      </c>
      <c r="E646" s="84">
        <v>166.21734230999999</v>
      </c>
      <c r="F646" s="84">
        <v>166.21734230999999</v>
      </c>
    </row>
    <row r="647" spans="1:6" ht="12.75" customHeight="1" x14ac:dyDescent="0.2">
      <c r="A647" s="83" t="s">
        <v>186</v>
      </c>
      <c r="B647" s="83">
        <v>9</v>
      </c>
      <c r="C647" s="84">
        <v>938.93103821</v>
      </c>
      <c r="D647" s="84">
        <v>928.26528158999997</v>
      </c>
      <c r="E647" s="84">
        <v>161.01556816999999</v>
      </c>
      <c r="F647" s="84">
        <v>161.01556816999999</v>
      </c>
    </row>
    <row r="648" spans="1:6" ht="12.75" customHeight="1" x14ac:dyDescent="0.2">
      <c r="A648" s="83" t="s">
        <v>186</v>
      </c>
      <c r="B648" s="83">
        <v>10</v>
      </c>
      <c r="C648" s="84">
        <v>872.58769825000002</v>
      </c>
      <c r="D648" s="84">
        <v>864.60272368000005</v>
      </c>
      <c r="E648" s="84">
        <v>149.97275192999999</v>
      </c>
      <c r="F648" s="84">
        <v>149.97275192999999</v>
      </c>
    </row>
    <row r="649" spans="1:6" ht="12.75" customHeight="1" x14ac:dyDescent="0.2">
      <c r="A649" s="83" t="s">
        <v>186</v>
      </c>
      <c r="B649" s="83">
        <v>11</v>
      </c>
      <c r="C649" s="84">
        <v>867.42063602999997</v>
      </c>
      <c r="D649" s="84">
        <v>865.74550047000002</v>
      </c>
      <c r="E649" s="84">
        <v>150.17097634999999</v>
      </c>
      <c r="F649" s="84">
        <v>150.17097634999999</v>
      </c>
    </row>
    <row r="650" spans="1:6" ht="12.75" customHeight="1" x14ac:dyDescent="0.2">
      <c r="A650" s="83" t="s">
        <v>186</v>
      </c>
      <c r="B650" s="83">
        <v>12</v>
      </c>
      <c r="C650" s="84">
        <v>873.15465111000003</v>
      </c>
      <c r="D650" s="84">
        <v>866.82778398000005</v>
      </c>
      <c r="E650" s="84">
        <v>150.3587077</v>
      </c>
      <c r="F650" s="84">
        <v>150.3587077</v>
      </c>
    </row>
    <row r="651" spans="1:6" ht="12.75" customHeight="1" x14ac:dyDescent="0.2">
      <c r="A651" s="83" t="s">
        <v>186</v>
      </c>
      <c r="B651" s="83">
        <v>13</v>
      </c>
      <c r="C651" s="84">
        <v>906.59380041999998</v>
      </c>
      <c r="D651" s="84">
        <v>895.73323313000003</v>
      </c>
      <c r="E651" s="84">
        <v>155.37260556999999</v>
      </c>
      <c r="F651" s="84">
        <v>155.37260556999999</v>
      </c>
    </row>
    <row r="652" spans="1:6" ht="12.75" customHeight="1" x14ac:dyDescent="0.2">
      <c r="A652" s="83" t="s">
        <v>186</v>
      </c>
      <c r="B652" s="83">
        <v>14</v>
      </c>
      <c r="C652" s="84">
        <v>956.75868580999997</v>
      </c>
      <c r="D652" s="84">
        <v>948.49440247999996</v>
      </c>
      <c r="E652" s="84">
        <v>164.52448254999999</v>
      </c>
      <c r="F652" s="84">
        <v>164.52448254999999</v>
      </c>
    </row>
    <row r="653" spans="1:6" ht="12.75" customHeight="1" x14ac:dyDescent="0.2">
      <c r="A653" s="83" t="s">
        <v>186</v>
      </c>
      <c r="B653" s="83">
        <v>15</v>
      </c>
      <c r="C653" s="84">
        <v>1010.25515812</v>
      </c>
      <c r="D653" s="84">
        <v>1000.7049445599999</v>
      </c>
      <c r="E653" s="84">
        <v>173.58084851000001</v>
      </c>
      <c r="F653" s="84">
        <v>173.58084851000001</v>
      </c>
    </row>
    <row r="654" spans="1:6" ht="12.75" customHeight="1" x14ac:dyDescent="0.2">
      <c r="A654" s="83" t="s">
        <v>186</v>
      </c>
      <c r="B654" s="83">
        <v>16</v>
      </c>
      <c r="C654" s="84">
        <v>1021.19624183</v>
      </c>
      <c r="D654" s="84">
        <v>1009.88022815</v>
      </c>
      <c r="E654" s="84">
        <v>175.17238008000001</v>
      </c>
      <c r="F654" s="84">
        <v>175.17238008000001</v>
      </c>
    </row>
    <row r="655" spans="1:6" ht="12.75" customHeight="1" x14ac:dyDescent="0.2">
      <c r="A655" s="83" t="s">
        <v>186</v>
      </c>
      <c r="B655" s="83">
        <v>17</v>
      </c>
      <c r="C655" s="84">
        <v>1001.5618713600001</v>
      </c>
      <c r="D655" s="84">
        <v>988.93895779000002</v>
      </c>
      <c r="E655" s="84">
        <v>171.53993727</v>
      </c>
      <c r="F655" s="84">
        <v>171.53993727</v>
      </c>
    </row>
    <row r="656" spans="1:6" ht="12.75" customHeight="1" x14ac:dyDescent="0.2">
      <c r="A656" s="83" t="s">
        <v>186</v>
      </c>
      <c r="B656" s="83">
        <v>18</v>
      </c>
      <c r="C656" s="84">
        <v>968.24556103999998</v>
      </c>
      <c r="D656" s="84">
        <v>965.09295006000002</v>
      </c>
      <c r="E656" s="84">
        <v>167.40364288000001</v>
      </c>
      <c r="F656" s="84">
        <v>167.40364288000001</v>
      </c>
    </row>
    <row r="657" spans="1:6" ht="12.75" customHeight="1" x14ac:dyDescent="0.2">
      <c r="A657" s="83" t="s">
        <v>186</v>
      </c>
      <c r="B657" s="83">
        <v>19</v>
      </c>
      <c r="C657" s="84">
        <v>912.57021681000003</v>
      </c>
      <c r="D657" s="84">
        <v>901.81507564000003</v>
      </c>
      <c r="E657" s="84">
        <v>156.42755328000001</v>
      </c>
      <c r="F657" s="84">
        <v>156.42755328000001</v>
      </c>
    </row>
    <row r="658" spans="1:6" ht="12.75" customHeight="1" x14ac:dyDescent="0.2">
      <c r="A658" s="83" t="s">
        <v>186</v>
      </c>
      <c r="B658" s="83">
        <v>20</v>
      </c>
      <c r="C658" s="84">
        <v>870.06093081999995</v>
      </c>
      <c r="D658" s="84">
        <v>844.96367791</v>
      </c>
      <c r="E658" s="84">
        <v>146.56619112999999</v>
      </c>
      <c r="F658" s="84">
        <v>146.56619112999999</v>
      </c>
    </row>
    <row r="659" spans="1:6" ht="12.75" customHeight="1" x14ac:dyDescent="0.2">
      <c r="A659" s="83" t="s">
        <v>186</v>
      </c>
      <c r="B659" s="83">
        <v>21</v>
      </c>
      <c r="C659" s="84">
        <v>891.65780216999997</v>
      </c>
      <c r="D659" s="84">
        <v>842.07463521</v>
      </c>
      <c r="E659" s="84">
        <v>146.06506192000001</v>
      </c>
      <c r="F659" s="84">
        <v>146.06506192000001</v>
      </c>
    </row>
    <row r="660" spans="1:6" ht="12.75" customHeight="1" x14ac:dyDescent="0.2">
      <c r="A660" s="83" t="s">
        <v>186</v>
      </c>
      <c r="B660" s="83">
        <v>22</v>
      </c>
      <c r="C660" s="84">
        <v>866.87533527999994</v>
      </c>
      <c r="D660" s="84">
        <v>856.59276990000001</v>
      </c>
      <c r="E660" s="84">
        <v>148.58335679999999</v>
      </c>
      <c r="F660" s="84">
        <v>148.58335679999999</v>
      </c>
    </row>
    <row r="661" spans="1:6" ht="12.75" customHeight="1" x14ac:dyDescent="0.2">
      <c r="A661" s="83" t="s">
        <v>186</v>
      </c>
      <c r="B661" s="83">
        <v>23</v>
      </c>
      <c r="C661" s="84">
        <v>863.68761739000001</v>
      </c>
      <c r="D661" s="84">
        <v>853.56988813999999</v>
      </c>
      <c r="E661" s="84">
        <v>148.05901205000001</v>
      </c>
      <c r="F661" s="84">
        <v>148.05901205000001</v>
      </c>
    </row>
    <row r="662" spans="1:6" ht="12.75" customHeight="1" x14ac:dyDescent="0.2">
      <c r="A662" s="83" t="s">
        <v>186</v>
      </c>
      <c r="B662" s="83">
        <v>24</v>
      </c>
      <c r="C662" s="84">
        <v>911.19649013000003</v>
      </c>
      <c r="D662" s="84">
        <v>900.29623612</v>
      </c>
      <c r="E662" s="84">
        <v>156.16409755000001</v>
      </c>
      <c r="F662" s="84">
        <v>156.16409755000001</v>
      </c>
    </row>
    <row r="663" spans="1:6" ht="12.75" customHeight="1" x14ac:dyDescent="0.2">
      <c r="A663" s="83" t="s">
        <v>187</v>
      </c>
      <c r="B663" s="83">
        <v>1</v>
      </c>
      <c r="C663" s="84">
        <v>1147.81208666</v>
      </c>
      <c r="D663" s="84">
        <v>1135.7154142899999</v>
      </c>
      <c r="E663" s="84">
        <v>196.9995715</v>
      </c>
      <c r="F663" s="84">
        <v>196.9995715</v>
      </c>
    </row>
    <row r="664" spans="1:6" ht="12.75" customHeight="1" x14ac:dyDescent="0.2">
      <c r="A664" s="83" t="s">
        <v>187</v>
      </c>
      <c r="B664" s="83">
        <v>2</v>
      </c>
      <c r="C664" s="84">
        <v>1232.3785501699999</v>
      </c>
      <c r="D664" s="84">
        <v>1220.5877353400001</v>
      </c>
      <c r="E664" s="84">
        <v>211.72140293000001</v>
      </c>
      <c r="F664" s="84">
        <v>211.72140293000001</v>
      </c>
    </row>
    <row r="665" spans="1:6" ht="12.75" customHeight="1" x14ac:dyDescent="0.2">
      <c r="A665" s="83" t="s">
        <v>187</v>
      </c>
      <c r="B665" s="83">
        <v>3</v>
      </c>
      <c r="C665" s="84">
        <v>1202.9557315100001</v>
      </c>
      <c r="D665" s="84">
        <v>1194.8530718500001</v>
      </c>
      <c r="E665" s="84">
        <v>207.25750500999999</v>
      </c>
      <c r="F665" s="84">
        <v>207.25750500999999</v>
      </c>
    </row>
    <row r="666" spans="1:6" ht="12.75" customHeight="1" x14ac:dyDescent="0.2">
      <c r="A666" s="83" t="s">
        <v>187</v>
      </c>
      <c r="B666" s="83">
        <v>4</v>
      </c>
      <c r="C666" s="84">
        <v>1196.1079034100001</v>
      </c>
      <c r="D666" s="84">
        <v>1191.3436666699999</v>
      </c>
      <c r="E666" s="84">
        <v>206.64876860000001</v>
      </c>
      <c r="F666" s="84">
        <v>206.64876860000001</v>
      </c>
    </row>
    <row r="667" spans="1:6" ht="12.75" customHeight="1" x14ac:dyDescent="0.2">
      <c r="A667" s="83" t="s">
        <v>187</v>
      </c>
      <c r="B667" s="83">
        <v>5</v>
      </c>
      <c r="C667" s="84">
        <v>1202.65512846</v>
      </c>
      <c r="D667" s="84">
        <v>1191.19171706</v>
      </c>
      <c r="E667" s="84">
        <v>206.62241164</v>
      </c>
      <c r="F667" s="84">
        <v>206.62241164</v>
      </c>
    </row>
    <row r="668" spans="1:6" ht="12.75" customHeight="1" x14ac:dyDescent="0.2">
      <c r="A668" s="83" t="s">
        <v>187</v>
      </c>
      <c r="B668" s="83">
        <v>6</v>
      </c>
      <c r="C668" s="84">
        <v>1202.5335897699999</v>
      </c>
      <c r="D668" s="84">
        <v>1201.6845368899999</v>
      </c>
      <c r="E668" s="84">
        <v>208.44248116</v>
      </c>
      <c r="F668" s="84">
        <v>208.44248116</v>
      </c>
    </row>
    <row r="669" spans="1:6" ht="12.75" customHeight="1" x14ac:dyDescent="0.2">
      <c r="A669" s="83" t="s">
        <v>187</v>
      </c>
      <c r="B669" s="83">
        <v>7</v>
      </c>
      <c r="C669" s="84">
        <v>1229.38972575</v>
      </c>
      <c r="D669" s="84">
        <v>1215.0909728399999</v>
      </c>
      <c r="E669" s="84">
        <v>210.76794236999999</v>
      </c>
      <c r="F669" s="84">
        <v>210.76794236999999</v>
      </c>
    </row>
    <row r="670" spans="1:6" ht="12.75" customHeight="1" x14ac:dyDescent="0.2">
      <c r="A670" s="83" t="s">
        <v>187</v>
      </c>
      <c r="B670" s="83">
        <v>8</v>
      </c>
      <c r="C670" s="84">
        <v>1160.43802381</v>
      </c>
      <c r="D670" s="84">
        <v>1145.0348584400001</v>
      </c>
      <c r="E670" s="84">
        <v>198.61610895999999</v>
      </c>
      <c r="F670" s="84">
        <v>198.61610895999999</v>
      </c>
    </row>
    <row r="671" spans="1:6" ht="12.75" customHeight="1" x14ac:dyDescent="0.2">
      <c r="A671" s="83" t="s">
        <v>187</v>
      </c>
      <c r="B671" s="83">
        <v>9</v>
      </c>
      <c r="C671" s="84">
        <v>1080.37562037</v>
      </c>
      <c r="D671" s="84">
        <v>1064.4886792899999</v>
      </c>
      <c r="E671" s="84">
        <v>184.64468392000001</v>
      </c>
      <c r="F671" s="84">
        <v>184.64468392000001</v>
      </c>
    </row>
    <row r="672" spans="1:6" ht="12.75" customHeight="1" x14ac:dyDescent="0.2">
      <c r="A672" s="83" t="s">
        <v>187</v>
      </c>
      <c r="B672" s="83">
        <v>10</v>
      </c>
      <c r="C672" s="84">
        <v>1024.0096944500001</v>
      </c>
      <c r="D672" s="84">
        <v>1012.70125774</v>
      </c>
      <c r="E672" s="84">
        <v>175.66171184000001</v>
      </c>
      <c r="F672" s="84">
        <v>175.66171184000001</v>
      </c>
    </row>
    <row r="673" spans="1:6" ht="12.75" customHeight="1" x14ac:dyDescent="0.2">
      <c r="A673" s="83" t="s">
        <v>187</v>
      </c>
      <c r="B673" s="83">
        <v>11</v>
      </c>
      <c r="C673" s="84">
        <v>1031.92172635</v>
      </c>
      <c r="D673" s="84">
        <v>1019.59802121</v>
      </c>
      <c r="E673" s="84">
        <v>176.85801456999999</v>
      </c>
      <c r="F673" s="84">
        <v>176.85801456999999</v>
      </c>
    </row>
    <row r="674" spans="1:6" ht="12.75" customHeight="1" x14ac:dyDescent="0.2">
      <c r="A674" s="83" t="s">
        <v>187</v>
      </c>
      <c r="B674" s="83">
        <v>12</v>
      </c>
      <c r="C674" s="84">
        <v>1042.69063962</v>
      </c>
      <c r="D674" s="84">
        <v>1031.3538665900001</v>
      </c>
      <c r="E674" s="84">
        <v>178.89716669000001</v>
      </c>
      <c r="F674" s="84">
        <v>178.89716669000001</v>
      </c>
    </row>
    <row r="675" spans="1:6" ht="12.75" customHeight="1" x14ac:dyDescent="0.2">
      <c r="A675" s="83" t="s">
        <v>187</v>
      </c>
      <c r="B675" s="83">
        <v>13</v>
      </c>
      <c r="C675" s="84">
        <v>1074.2776148299999</v>
      </c>
      <c r="D675" s="84">
        <v>1061.0975463499999</v>
      </c>
      <c r="E675" s="84">
        <v>184.05646285</v>
      </c>
      <c r="F675" s="84">
        <v>184.05646285</v>
      </c>
    </row>
    <row r="676" spans="1:6" ht="12.75" customHeight="1" x14ac:dyDescent="0.2">
      <c r="A676" s="83" t="s">
        <v>187</v>
      </c>
      <c r="B676" s="83">
        <v>14</v>
      </c>
      <c r="C676" s="84">
        <v>1127.2542876299999</v>
      </c>
      <c r="D676" s="84">
        <v>1114.7922611500001</v>
      </c>
      <c r="E676" s="84">
        <v>193.37027128</v>
      </c>
      <c r="F676" s="84">
        <v>193.37027128</v>
      </c>
    </row>
    <row r="677" spans="1:6" ht="12.75" customHeight="1" x14ac:dyDescent="0.2">
      <c r="A677" s="83" t="s">
        <v>187</v>
      </c>
      <c r="B677" s="83">
        <v>15</v>
      </c>
      <c r="C677" s="84">
        <v>1145.2528781000001</v>
      </c>
      <c r="D677" s="84">
        <v>1131.2918984099999</v>
      </c>
      <c r="E677" s="84">
        <v>196.23227476</v>
      </c>
      <c r="F677" s="84">
        <v>196.23227476</v>
      </c>
    </row>
    <row r="678" spans="1:6" ht="12.75" customHeight="1" x14ac:dyDescent="0.2">
      <c r="A678" s="83" t="s">
        <v>187</v>
      </c>
      <c r="B678" s="83">
        <v>16</v>
      </c>
      <c r="C678" s="84">
        <v>1127.82661355</v>
      </c>
      <c r="D678" s="84">
        <v>1114.6885736199999</v>
      </c>
      <c r="E678" s="84">
        <v>193.35228579</v>
      </c>
      <c r="F678" s="84">
        <v>193.35228579</v>
      </c>
    </row>
    <row r="679" spans="1:6" ht="12.75" customHeight="1" x14ac:dyDescent="0.2">
      <c r="A679" s="83" t="s">
        <v>187</v>
      </c>
      <c r="B679" s="83">
        <v>17</v>
      </c>
      <c r="C679" s="84">
        <v>1133.3900703899999</v>
      </c>
      <c r="D679" s="84">
        <v>1115.41058331</v>
      </c>
      <c r="E679" s="84">
        <v>193.47752456000001</v>
      </c>
      <c r="F679" s="84">
        <v>193.47752456000001</v>
      </c>
    </row>
    <row r="680" spans="1:6" ht="12.75" customHeight="1" x14ac:dyDescent="0.2">
      <c r="A680" s="83" t="s">
        <v>187</v>
      </c>
      <c r="B680" s="83">
        <v>18</v>
      </c>
      <c r="C680" s="84">
        <v>1153.6104290799999</v>
      </c>
      <c r="D680" s="84">
        <v>1137.7410794299999</v>
      </c>
      <c r="E680" s="84">
        <v>197.35094047999999</v>
      </c>
      <c r="F680" s="84">
        <v>197.35094047999999</v>
      </c>
    </row>
    <row r="681" spans="1:6" ht="12.75" customHeight="1" x14ac:dyDescent="0.2">
      <c r="A681" s="83" t="s">
        <v>187</v>
      </c>
      <c r="B681" s="83">
        <v>19</v>
      </c>
      <c r="C681" s="84">
        <v>1080.59031082</v>
      </c>
      <c r="D681" s="84">
        <v>1056.35264734</v>
      </c>
      <c r="E681" s="84">
        <v>183.23341945000001</v>
      </c>
      <c r="F681" s="84">
        <v>183.23341945000001</v>
      </c>
    </row>
    <row r="682" spans="1:6" ht="12.75" customHeight="1" x14ac:dyDescent="0.2">
      <c r="A682" s="83" t="s">
        <v>187</v>
      </c>
      <c r="B682" s="83">
        <v>20</v>
      </c>
      <c r="C682" s="84">
        <v>991.55211068999995</v>
      </c>
      <c r="D682" s="84">
        <v>973.43515649999995</v>
      </c>
      <c r="E682" s="84">
        <v>168.85067007000001</v>
      </c>
      <c r="F682" s="84">
        <v>168.85067007000001</v>
      </c>
    </row>
    <row r="683" spans="1:6" ht="12.75" customHeight="1" x14ac:dyDescent="0.2">
      <c r="A683" s="83" t="s">
        <v>187</v>
      </c>
      <c r="B683" s="83">
        <v>21</v>
      </c>
      <c r="C683" s="84">
        <v>965.02209435999998</v>
      </c>
      <c r="D683" s="84">
        <v>955.05374171000005</v>
      </c>
      <c r="E683" s="84">
        <v>165.66225614999999</v>
      </c>
      <c r="F683" s="84">
        <v>165.66225614999999</v>
      </c>
    </row>
    <row r="684" spans="1:6" ht="12.75" customHeight="1" x14ac:dyDescent="0.2">
      <c r="A684" s="83" t="s">
        <v>187</v>
      </c>
      <c r="B684" s="83">
        <v>22</v>
      </c>
      <c r="C684" s="84">
        <v>974.64963922000004</v>
      </c>
      <c r="D684" s="84">
        <v>964.21093169000005</v>
      </c>
      <c r="E684" s="84">
        <v>167.25064922999999</v>
      </c>
      <c r="F684" s="84">
        <v>167.25064922999999</v>
      </c>
    </row>
    <row r="685" spans="1:6" ht="12.75" customHeight="1" x14ac:dyDescent="0.2">
      <c r="A685" s="83" t="s">
        <v>187</v>
      </c>
      <c r="B685" s="83">
        <v>23</v>
      </c>
      <c r="C685" s="84">
        <v>971.62244800999997</v>
      </c>
      <c r="D685" s="84">
        <v>961.16305857999998</v>
      </c>
      <c r="E685" s="84">
        <v>166.72196951999999</v>
      </c>
      <c r="F685" s="84">
        <v>166.72196951999999</v>
      </c>
    </row>
    <row r="686" spans="1:6" ht="12.75" customHeight="1" x14ac:dyDescent="0.2">
      <c r="A686" s="83" t="s">
        <v>187</v>
      </c>
      <c r="B686" s="83">
        <v>24</v>
      </c>
      <c r="C686" s="84">
        <v>1012.59966887</v>
      </c>
      <c r="D686" s="84">
        <v>1001.98409603</v>
      </c>
      <c r="E686" s="84">
        <v>173.80272829</v>
      </c>
      <c r="F686" s="84">
        <v>173.80272829</v>
      </c>
    </row>
    <row r="687" spans="1:6" ht="12.75" customHeight="1" x14ac:dyDescent="0.2">
      <c r="A687" s="83" t="s">
        <v>188</v>
      </c>
      <c r="B687" s="83">
        <v>1</v>
      </c>
      <c r="C687" s="84">
        <v>1149.53410444</v>
      </c>
      <c r="D687" s="84">
        <v>1135.0715123800001</v>
      </c>
      <c r="E687" s="84">
        <v>196.88788120000001</v>
      </c>
      <c r="F687" s="84">
        <v>196.88788120000001</v>
      </c>
    </row>
    <row r="688" spans="1:6" ht="12.75" customHeight="1" x14ac:dyDescent="0.2">
      <c r="A688" s="83" t="s">
        <v>188</v>
      </c>
      <c r="B688" s="83">
        <v>2</v>
      </c>
      <c r="C688" s="84">
        <v>1232.8726954799999</v>
      </c>
      <c r="D688" s="84">
        <v>1221.7154283</v>
      </c>
      <c r="E688" s="84">
        <v>211.91701094000001</v>
      </c>
      <c r="F688" s="84">
        <v>211.91701094000001</v>
      </c>
    </row>
    <row r="689" spans="1:6" ht="12.75" customHeight="1" x14ac:dyDescent="0.2">
      <c r="A689" s="83" t="s">
        <v>188</v>
      </c>
      <c r="B689" s="83">
        <v>3</v>
      </c>
      <c r="C689" s="84">
        <v>1250.56834594</v>
      </c>
      <c r="D689" s="84">
        <v>1245.4769890499999</v>
      </c>
      <c r="E689" s="84">
        <v>216.03865728</v>
      </c>
      <c r="F689" s="84">
        <v>216.03865728</v>
      </c>
    </row>
    <row r="690" spans="1:6" ht="12.75" customHeight="1" x14ac:dyDescent="0.2">
      <c r="A690" s="83" t="s">
        <v>188</v>
      </c>
      <c r="B690" s="83">
        <v>4</v>
      </c>
      <c r="C690" s="84">
        <v>1251.46777761</v>
      </c>
      <c r="D690" s="84">
        <v>1245.4837199599999</v>
      </c>
      <c r="E690" s="84">
        <v>216.03982482000001</v>
      </c>
      <c r="F690" s="84">
        <v>216.03982482000001</v>
      </c>
    </row>
    <row r="691" spans="1:6" ht="12.75" customHeight="1" x14ac:dyDescent="0.2">
      <c r="A691" s="83" t="s">
        <v>188</v>
      </c>
      <c r="B691" s="83">
        <v>5</v>
      </c>
      <c r="C691" s="84">
        <v>1269.3596505</v>
      </c>
      <c r="D691" s="84">
        <v>1255.7140049699999</v>
      </c>
      <c r="E691" s="84">
        <v>217.81435542</v>
      </c>
      <c r="F691" s="84">
        <v>217.81435542</v>
      </c>
    </row>
    <row r="692" spans="1:6" ht="12.75" customHeight="1" x14ac:dyDescent="0.2">
      <c r="A692" s="83" t="s">
        <v>188</v>
      </c>
      <c r="B692" s="83">
        <v>6</v>
      </c>
      <c r="C692" s="84">
        <v>1267.12750046</v>
      </c>
      <c r="D692" s="84">
        <v>1262.92815774</v>
      </c>
      <c r="E692" s="84">
        <v>219.06571205</v>
      </c>
      <c r="F692" s="84">
        <v>219.06571205</v>
      </c>
    </row>
    <row r="693" spans="1:6" ht="12.75" customHeight="1" x14ac:dyDescent="0.2">
      <c r="A693" s="83" t="s">
        <v>188</v>
      </c>
      <c r="B693" s="83">
        <v>7</v>
      </c>
      <c r="C693" s="84">
        <v>1267.0331756999999</v>
      </c>
      <c r="D693" s="84">
        <v>1252.6045815099999</v>
      </c>
      <c r="E693" s="84">
        <v>217.27499928</v>
      </c>
      <c r="F693" s="84">
        <v>217.27499928</v>
      </c>
    </row>
    <row r="694" spans="1:6" ht="12.75" customHeight="1" x14ac:dyDescent="0.2">
      <c r="A694" s="83" t="s">
        <v>188</v>
      </c>
      <c r="B694" s="83">
        <v>8</v>
      </c>
      <c r="C694" s="84">
        <v>1187.69600109</v>
      </c>
      <c r="D694" s="84">
        <v>1168.47207217</v>
      </c>
      <c r="E694" s="84">
        <v>202.68149453000001</v>
      </c>
      <c r="F694" s="84">
        <v>202.68149453000001</v>
      </c>
    </row>
    <row r="695" spans="1:6" ht="12.75" customHeight="1" x14ac:dyDescent="0.2">
      <c r="A695" s="83" t="s">
        <v>188</v>
      </c>
      <c r="B695" s="83">
        <v>9</v>
      </c>
      <c r="C695" s="84">
        <v>1101.3961092500001</v>
      </c>
      <c r="D695" s="84">
        <v>1087.19144454</v>
      </c>
      <c r="E695" s="84">
        <v>188.58267311</v>
      </c>
      <c r="F695" s="84">
        <v>188.58267311</v>
      </c>
    </row>
    <row r="696" spans="1:6" ht="12.75" customHeight="1" x14ac:dyDescent="0.2">
      <c r="A696" s="83" t="s">
        <v>188</v>
      </c>
      <c r="B696" s="83">
        <v>10</v>
      </c>
      <c r="C696" s="84">
        <v>1034.1733775800001</v>
      </c>
      <c r="D696" s="84">
        <v>1023.80199226</v>
      </c>
      <c r="E696" s="84">
        <v>177.58722936999999</v>
      </c>
      <c r="F696" s="84">
        <v>177.58722936999999</v>
      </c>
    </row>
    <row r="697" spans="1:6" ht="12.75" customHeight="1" x14ac:dyDescent="0.2">
      <c r="A697" s="83" t="s">
        <v>188</v>
      </c>
      <c r="B697" s="83">
        <v>11</v>
      </c>
      <c r="C697" s="84">
        <v>1021.55650139</v>
      </c>
      <c r="D697" s="84">
        <v>1020.02039715</v>
      </c>
      <c r="E697" s="84">
        <v>176.93127928999999</v>
      </c>
      <c r="F697" s="84">
        <v>176.93127928999999</v>
      </c>
    </row>
    <row r="698" spans="1:6" ht="12.75" customHeight="1" x14ac:dyDescent="0.2">
      <c r="A698" s="83" t="s">
        <v>188</v>
      </c>
      <c r="B698" s="83">
        <v>12</v>
      </c>
      <c r="C698" s="84">
        <v>1043.53106957</v>
      </c>
      <c r="D698" s="84">
        <v>1035.2068411800001</v>
      </c>
      <c r="E698" s="84">
        <v>179.56549815</v>
      </c>
      <c r="F698" s="84">
        <v>179.56549815</v>
      </c>
    </row>
    <row r="699" spans="1:6" ht="12.75" customHeight="1" x14ac:dyDescent="0.2">
      <c r="A699" s="83" t="s">
        <v>188</v>
      </c>
      <c r="B699" s="83">
        <v>13</v>
      </c>
      <c r="C699" s="84">
        <v>1086.3626696199999</v>
      </c>
      <c r="D699" s="84">
        <v>1076.41431977</v>
      </c>
      <c r="E699" s="84">
        <v>186.71328846</v>
      </c>
      <c r="F699" s="84">
        <v>186.71328846</v>
      </c>
    </row>
    <row r="700" spans="1:6" ht="12.75" customHeight="1" x14ac:dyDescent="0.2">
      <c r="A700" s="83" t="s">
        <v>188</v>
      </c>
      <c r="B700" s="83">
        <v>14</v>
      </c>
      <c r="C700" s="84">
        <v>1129.7178726699999</v>
      </c>
      <c r="D700" s="84">
        <v>1118.66186229</v>
      </c>
      <c r="E700" s="84">
        <v>194.04148676</v>
      </c>
      <c r="F700" s="84">
        <v>194.04148676</v>
      </c>
    </row>
    <row r="701" spans="1:6" ht="12.75" customHeight="1" x14ac:dyDescent="0.2">
      <c r="A701" s="83" t="s">
        <v>188</v>
      </c>
      <c r="B701" s="83">
        <v>15</v>
      </c>
      <c r="C701" s="84">
        <v>1180.1109821</v>
      </c>
      <c r="D701" s="84">
        <v>1167.45442121</v>
      </c>
      <c r="E701" s="84">
        <v>202.50497425</v>
      </c>
      <c r="F701" s="84">
        <v>202.50497425</v>
      </c>
    </row>
    <row r="702" spans="1:6" ht="12.75" customHeight="1" x14ac:dyDescent="0.2">
      <c r="A702" s="83" t="s">
        <v>188</v>
      </c>
      <c r="B702" s="83">
        <v>16</v>
      </c>
      <c r="C702" s="84">
        <v>1183.2494061</v>
      </c>
      <c r="D702" s="84">
        <v>1168.8613399400001</v>
      </c>
      <c r="E702" s="84">
        <v>202.74901636000001</v>
      </c>
      <c r="F702" s="84">
        <v>202.74901636000001</v>
      </c>
    </row>
    <row r="703" spans="1:6" ht="12.75" customHeight="1" x14ac:dyDescent="0.2">
      <c r="A703" s="83" t="s">
        <v>188</v>
      </c>
      <c r="B703" s="83">
        <v>17</v>
      </c>
      <c r="C703" s="84">
        <v>1185.7868610200001</v>
      </c>
      <c r="D703" s="84">
        <v>1166.3752893200001</v>
      </c>
      <c r="E703" s="84">
        <v>202.31778958000001</v>
      </c>
      <c r="F703" s="84">
        <v>202.31778958000001</v>
      </c>
    </row>
    <row r="704" spans="1:6" ht="12.75" customHeight="1" x14ac:dyDescent="0.2">
      <c r="A704" s="83" t="s">
        <v>188</v>
      </c>
      <c r="B704" s="83">
        <v>18</v>
      </c>
      <c r="C704" s="84">
        <v>1187.4606710600001</v>
      </c>
      <c r="D704" s="84">
        <v>1173.3559260899999</v>
      </c>
      <c r="E704" s="84">
        <v>203.52864084999999</v>
      </c>
      <c r="F704" s="84">
        <v>203.52864084999999</v>
      </c>
    </row>
    <row r="705" spans="1:6" ht="12.75" customHeight="1" x14ac:dyDescent="0.2">
      <c r="A705" s="83" t="s">
        <v>188</v>
      </c>
      <c r="B705" s="83">
        <v>19</v>
      </c>
      <c r="C705" s="84">
        <v>1102.0485821300001</v>
      </c>
      <c r="D705" s="84">
        <v>1086.9667303700001</v>
      </c>
      <c r="E705" s="84">
        <v>188.54369450999999</v>
      </c>
      <c r="F705" s="84">
        <v>188.54369450999999</v>
      </c>
    </row>
    <row r="706" spans="1:6" ht="12.75" customHeight="1" x14ac:dyDescent="0.2">
      <c r="A706" s="83" t="s">
        <v>188</v>
      </c>
      <c r="B706" s="83">
        <v>20</v>
      </c>
      <c r="C706" s="84">
        <v>1027.4144944</v>
      </c>
      <c r="D706" s="84">
        <v>1012.39290795</v>
      </c>
      <c r="E706" s="84">
        <v>175.60822592</v>
      </c>
      <c r="F706" s="84">
        <v>175.60822592</v>
      </c>
    </row>
    <row r="707" spans="1:6" ht="12.75" customHeight="1" x14ac:dyDescent="0.2">
      <c r="A707" s="83" t="s">
        <v>188</v>
      </c>
      <c r="B707" s="83">
        <v>21</v>
      </c>
      <c r="C707" s="84">
        <v>994.47290559999999</v>
      </c>
      <c r="D707" s="84">
        <v>983.43139693000001</v>
      </c>
      <c r="E707" s="84">
        <v>170.58460364000001</v>
      </c>
      <c r="F707" s="84">
        <v>170.58460364000001</v>
      </c>
    </row>
    <row r="708" spans="1:6" ht="12.75" customHeight="1" x14ac:dyDescent="0.2">
      <c r="A708" s="83" t="s">
        <v>188</v>
      </c>
      <c r="B708" s="83">
        <v>22</v>
      </c>
      <c r="C708" s="84">
        <v>1018.8361338</v>
      </c>
      <c r="D708" s="84">
        <v>1002.30935304</v>
      </c>
      <c r="E708" s="84">
        <v>173.85914690999999</v>
      </c>
      <c r="F708" s="84">
        <v>173.85914690999999</v>
      </c>
    </row>
    <row r="709" spans="1:6" ht="12.75" customHeight="1" x14ac:dyDescent="0.2">
      <c r="A709" s="83" t="s">
        <v>188</v>
      </c>
      <c r="B709" s="83">
        <v>23</v>
      </c>
      <c r="C709" s="84">
        <v>1051.5539957799999</v>
      </c>
      <c r="D709" s="84">
        <v>1037.7482245000001</v>
      </c>
      <c r="E709" s="84">
        <v>180.00632286999999</v>
      </c>
      <c r="F709" s="84">
        <v>180.00632286999999</v>
      </c>
    </row>
    <row r="710" spans="1:6" ht="12.75" customHeight="1" x14ac:dyDescent="0.2">
      <c r="A710" s="83" t="s">
        <v>188</v>
      </c>
      <c r="B710" s="83">
        <v>24</v>
      </c>
      <c r="C710" s="84">
        <v>1117.38186348</v>
      </c>
      <c r="D710" s="84">
        <v>1103.4253875899999</v>
      </c>
      <c r="E710" s="84">
        <v>191.39858964999999</v>
      </c>
      <c r="F710" s="84">
        <v>191.39858964999999</v>
      </c>
    </row>
    <row r="711" spans="1:6" ht="12.75" customHeight="1" x14ac:dyDescent="0.2">
      <c r="A711" s="83" t="s">
        <v>189</v>
      </c>
      <c r="B711" s="83">
        <v>1</v>
      </c>
      <c r="C711" s="84">
        <v>1154.97222777</v>
      </c>
      <c r="D711" s="84">
        <v>1142.95271736</v>
      </c>
      <c r="E711" s="84">
        <v>198.25494373999999</v>
      </c>
      <c r="F711" s="84">
        <v>198.25494373999999</v>
      </c>
    </row>
    <row r="712" spans="1:6" ht="12.75" customHeight="1" x14ac:dyDescent="0.2">
      <c r="A712" s="83" t="s">
        <v>189</v>
      </c>
      <c r="B712" s="83">
        <v>2</v>
      </c>
      <c r="C712" s="84">
        <v>1255.8704585099999</v>
      </c>
      <c r="D712" s="84">
        <v>1239.1854377499999</v>
      </c>
      <c r="E712" s="84">
        <v>214.94733378999999</v>
      </c>
      <c r="F712" s="84">
        <v>214.94733378999999</v>
      </c>
    </row>
    <row r="713" spans="1:6" ht="12.75" customHeight="1" x14ac:dyDescent="0.2">
      <c r="A713" s="83" t="s">
        <v>189</v>
      </c>
      <c r="B713" s="83">
        <v>3</v>
      </c>
      <c r="C713" s="84">
        <v>1254.35231884</v>
      </c>
      <c r="D713" s="84">
        <v>1242.31544538</v>
      </c>
      <c r="E713" s="84">
        <v>215.49026043999999</v>
      </c>
      <c r="F713" s="84">
        <v>215.49026043999999</v>
      </c>
    </row>
    <row r="714" spans="1:6" ht="12.75" customHeight="1" x14ac:dyDescent="0.2">
      <c r="A714" s="83" t="s">
        <v>189</v>
      </c>
      <c r="B714" s="83">
        <v>4</v>
      </c>
      <c r="C714" s="84">
        <v>1251.4962170199999</v>
      </c>
      <c r="D714" s="84">
        <v>1238.31004777</v>
      </c>
      <c r="E714" s="84">
        <v>214.79548990000001</v>
      </c>
      <c r="F714" s="84">
        <v>214.79548990000001</v>
      </c>
    </row>
    <row r="715" spans="1:6" ht="12.75" customHeight="1" x14ac:dyDescent="0.2">
      <c r="A715" s="83" t="s">
        <v>189</v>
      </c>
      <c r="B715" s="83">
        <v>5</v>
      </c>
      <c r="C715" s="84">
        <v>1267.21235606</v>
      </c>
      <c r="D715" s="84">
        <v>1251.1980599399999</v>
      </c>
      <c r="E715" s="84">
        <v>217.03102605999999</v>
      </c>
      <c r="F715" s="84">
        <v>217.03102605999999</v>
      </c>
    </row>
    <row r="716" spans="1:6" ht="12.75" customHeight="1" x14ac:dyDescent="0.2">
      <c r="A716" s="83" t="s">
        <v>189</v>
      </c>
      <c r="B716" s="83">
        <v>6</v>
      </c>
      <c r="C716" s="84">
        <v>1275.55037821</v>
      </c>
      <c r="D716" s="84">
        <v>1259.4434882400001</v>
      </c>
      <c r="E716" s="84">
        <v>218.46126626</v>
      </c>
      <c r="F716" s="84">
        <v>218.46126626</v>
      </c>
    </row>
    <row r="717" spans="1:6" ht="12.75" customHeight="1" x14ac:dyDescent="0.2">
      <c r="A717" s="83" t="s">
        <v>189</v>
      </c>
      <c r="B717" s="83">
        <v>7</v>
      </c>
      <c r="C717" s="84">
        <v>1279.28436704</v>
      </c>
      <c r="D717" s="84">
        <v>1259.9135280600001</v>
      </c>
      <c r="E717" s="84">
        <v>218.54279869000001</v>
      </c>
      <c r="F717" s="84">
        <v>218.54279869000001</v>
      </c>
    </row>
    <row r="718" spans="1:6" ht="12.75" customHeight="1" x14ac:dyDescent="0.2">
      <c r="A718" s="83" t="s">
        <v>189</v>
      </c>
      <c r="B718" s="83">
        <v>8</v>
      </c>
      <c r="C718" s="84">
        <v>1177.63133068</v>
      </c>
      <c r="D718" s="84">
        <v>1160.00533784</v>
      </c>
      <c r="E718" s="84">
        <v>201.21286689999999</v>
      </c>
      <c r="F718" s="84">
        <v>201.21286689999999</v>
      </c>
    </row>
    <row r="719" spans="1:6" ht="12.75" customHeight="1" x14ac:dyDescent="0.2">
      <c r="A719" s="83" t="s">
        <v>189</v>
      </c>
      <c r="B719" s="83">
        <v>9</v>
      </c>
      <c r="C719" s="84">
        <v>1107.0372791100001</v>
      </c>
      <c r="D719" s="84">
        <v>1093.4579732100001</v>
      </c>
      <c r="E719" s="84">
        <v>189.66965621</v>
      </c>
      <c r="F719" s="84">
        <v>189.66965621</v>
      </c>
    </row>
    <row r="720" spans="1:6" ht="12.75" customHeight="1" x14ac:dyDescent="0.2">
      <c r="A720" s="83" t="s">
        <v>189</v>
      </c>
      <c r="B720" s="83">
        <v>10</v>
      </c>
      <c r="C720" s="84">
        <v>1040.10011891</v>
      </c>
      <c r="D720" s="84">
        <v>1027.8462466200001</v>
      </c>
      <c r="E720" s="84">
        <v>178.28873995000001</v>
      </c>
      <c r="F720" s="84">
        <v>178.28873995000001</v>
      </c>
    </row>
    <row r="721" spans="1:6" ht="12.75" customHeight="1" x14ac:dyDescent="0.2">
      <c r="A721" s="83" t="s">
        <v>189</v>
      </c>
      <c r="B721" s="83">
        <v>11</v>
      </c>
      <c r="C721" s="84">
        <v>1046.45436677</v>
      </c>
      <c r="D721" s="84">
        <v>1032.8346313500001</v>
      </c>
      <c r="E721" s="84">
        <v>179.15401803</v>
      </c>
      <c r="F721" s="84">
        <v>179.15401803</v>
      </c>
    </row>
    <row r="722" spans="1:6" ht="12.75" customHeight="1" x14ac:dyDescent="0.2">
      <c r="A722" s="83" t="s">
        <v>189</v>
      </c>
      <c r="B722" s="83">
        <v>12</v>
      </c>
      <c r="C722" s="84">
        <v>1050.7450341900001</v>
      </c>
      <c r="D722" s="84">
        <v>1042.5687148</v>
      </c>
      <c r="E722" s="84">
        <v>180.84247822</v>
      </c>
      <c r="F722" s="84">
        <v>180.84247822</v>
      </c>
    </row>
    <row r="723" spans="1:6" ht="12.75" customHeight="1" x14ac:dyDescent="0.2">
      <c r="A723" s="83" t="s">
        <v>189</v>
      </c>
      <c r="B723" s="83">
        <v>13</v>
      </c>
      <c r="C723" s="84">
        <v>1085.6599408500001</v>
      </c>
      <c r="D723" s="84">
        <v>1074.4675434999999</v>
      </c>
      <c r="E723" s="84">
        <v>186.37560343000001</v>
      </c>
      <c r="F723" s="84">
        <v>186.37560343000001</v>
      </c>
    </row>
    <row r="724" spans="1:6" ht="12.75" customHeight="1" x14ac:dyDescent="0.2">
      <c r="A724" s="83" t="s">
        <v>189</v>
      </c>
      <c r="B724" s="83">
        <v>14</v>
      </c>
      <c r="C724" s="84">
        <v>1140.3378286499999</v>
      </c>
      <c r="D724" s="84">
        <v>1126.25159287</v>
      </c>
      <c r="E724" s="84">
        <v>195.35799057</v>
      </c>
      <c r="F724" s="84">
        <v>195.35799057</v>
      </c>
    </row>
    <row r="725" spans="1:6" ht="12.75" customHeight="1" x14ac:dyDescent="0.2">
      <c r="A725" s="83" t="s">
        <v>189</v>
      </c>
      <c r="B725" s="83">
        <v>15</v>
      </c>
      <c r="C725" s="84">
        <v>1178.8517191799999</v>
      </c>
      <c r="D725" s="84">
        <v>1165.7102269</v>
      </c>
      <c r="E725" s="84">
        <v>202.20242880000001</v>
      </c>
      <c r="F725" s="84">
        <v>202.20242880000001</v>
      </c>
    </row>
    <row r="726" spans="1:6" ht="12.75" customHeight="1" x14ac:dyDescent="0.2">
      <c r="A726" s="83" t="s">
        <v>189</v>
      </c>
      <c r="B726" s="83">
        <v>16</v>
      </c>
      <c r="C726" s="84">
        <v>1172.61649109</v>
      </c>
      <c r="D726" s="84">
        <v>1159.4569351499999</v>
      </c>
      <c r="E726" s="84">
        <v>201.11774176</v>
      </c>
      <c r="F726" s="84">
        <v>201.11774176</v>
      </c>
    </row>
    <row r="727" spans="1:6" ht="12.75" customHeight="1" x14ac:dyDescent="0.2">
      <c r="A727" s="83" t="s">
        <v>189</v>
      </c>
      <c r="B727" s="83">
        <v>17</v>
      </c>
      <c r="C727" s="84">
        <v>1178.3218168799999</v>
      </c>
      <c r="D727" s="84">
        <v>1162.3750053000001</v>
      </c>
      <c r="E727" s="84">
        <v>201.62390603</v>
      </c>
      <c r="F727" s="84">
        <v>201.62390603</v>
      </c>
    </row>
    <row r="728" spans="1:6" ht="12.75" customHeight="1" x14ac:dyDescent="0.2">
      <c r="A728" s="83" t="s">
        <v>189</v>
      </c>
      <c r="B728" s="83">
        <v>18</v>
      </c>
      <c r="C728" s="84">
        <v>1188.68385696</v>
      </c>
      <c r="D728" s="84">
        <v>1183.0068598</v>
      </c>
      <c r="E728" s="84">
        <v>205.20267801</v>
      </c>
      <c r="F728" s="84">
        <v>205.20267801</v>
      </c>
    </row>
    <row r="729" spans="1:6" ht="12.75" customHeight="1" x14ac:dyDescent="0.2">
      <c r="A729" s="83" t="s">
        <v>189</v>
      </c>
      <c r="B729" s="83">
        <v>19</v>
      </c>
      <c r="C729" s="84">
        <v>1100.74346479</v>
      </c>
      <c r="D729" s="84">
        <v>1090.42758813</v>
      </c>
      <c r="E729" s="84">
        <v>189.14400995</v>
      </c>
      <c r="F729" s="84">
        <v>189.14400995</v>
      </c>
    </row>
    <row r="730" spans="1:6" ht="12.75" customHeight="1" x14ac:dyDescent="0.2">
      <c r="A730" s="83" t="s">
        <v>189</v>
      </c>
      <c r="B730" s="83">
        <v>20</v>
      </c>
      <c r="C730" s="84">
        <v>1013.3451109</v>
      </c>
      <c r="D730" s="84">
        <v>1003.16849299</v>
      </c>
      <c r="E730" s="84">
        <v>174.0081721</v>
      </c>
      <c r="F730" s="84">
        <v>174.0081721</v>
      </c>
    </row>
    <row r="731" spans="1:6" ht="12.75" customHeight="1" x14ac:dyDescent="0.2">
      <c r="A731" s="83" t="s">
        <v>189</v>
      </c>
      <c r="B731" s="83">
        <v>21</v>
      </c>
      <c r="C731" s="84">
        <v>978.42900019000001</v>
      </c>
      <c r="D731" s="84">
        <v>970.86170946000004</v>
      </c>
      <c r="E731" s="84">
        <v>168.40428363000001</v>
      </c>
      <c r="F731" s="84">
        <v>168.40428363000001</v>
      </c>
    </row>
    <row r="732" spans="1:6" ht="12.75" customHeight="1" x14ac:dyDescent="0.2">
      <c r="A732" s="83" t="s">
        <v>189</v>
      </c>
      <c r="B732" s="83">
        <v>22</v>
      </c>
      <c r="C732" s="84">
        <v>982.35805444000005</v>
      </c>
      <c r="D732" s="84">
        <v>978.70719100999997</v>
      </c>
      <c r="E732" s="84">
        <v>169.76514964</v>
      </c>
      <c r="F732" s="84">
        <v>169.76514964</v>
      </c>
    </row>
    <row r="733" spans="1:6" ht="12.75" customHeight="1" x14ac:dyDescent="0.2">
      <c r="A733" s="83" t="s">
        <v>189</v>
      </c>
      <c r="B733" s="83">
        <v>23</v>
      </c>
      <c r="C733" s="84">
        <v>1005.8132696</v>
      </c>
      <c r="D733" s="84">
        <v>1002.8879415500001</v>
      </c>
      <c r="E733" s="84">
        <v>173.95950805000001</v>
      </c>
      <c r="F733" s="84">
        <v>173.95950805000001</v>
      </c>
    </row>
    <row r="734" spans="1:6" ht="12.75" customHeight="1" x14ac:dyDescent="0.2">
      <c r="A734" s="83" t="s">
        <v>189</v>
      </c>
      <c r="B734" s="83">
        <v>24</v>
      </c>
      <c r="C734" s="84">
        <v>1078.3900458400001</v>
      </c>
      <c r="D734" s="84">
        <v>1069.82167716</v>
      </c>
      <c r="E734" s="84">
        <v>185.5697381</v>
      </c>
      <c r="F734" s="84">
        <v>185.5697381</v>
      </c>
    </row>
    <row r="735" spans="1:6" ht="12.75" customHeight="1" x14ac:dyDescent="0.2">
      <c r="A735" s="83" t="s">
        <v>190</v>
      </c>
      <c r="B735" s="83">
        <v>1</v>
      </c>
      <c r="C735" s="84">
        <v>1138.73721585</v>
      </c>
      <c r="D735" s="84">
        <v>1127.1565280499999</v>
      </c>
      <c r="E735" s="84">
        <v>195.51495933999999</v>
      </c>
      <c r="F735" s="84">
        <v>195.51495933999999</v>
      </c>
    </row>
    <row r="736" spans="1:6" ht="12.75" customHeight="1" x14ac:dyDescent="0.2">
      <c r="A736" s="83" t="s">
        <v>190</v>
      </c>
      <c r="B736" s="83">
        <v>2</v>
      </c>
      <c r="C736" s="84">
        <v>1218.04758866</v>
      </c>
      <c r="D736" s="84">
        <v>1211.1246320600001</v>
      </c>
      <c r="E736" s="84">
        <v>210.07994657</v>
      </c>
      <c r="F736" s="84">
        <v>210.07994657</v>
      </c>
    </row>
    <row r="737" spans="1:6" ht="12.75" customHeight="1" x14ac:dyDescent="0.2">
      <c r="A737" s="83" t="s">
        <v>190</v>
      </c>
      <c r="B737" s="83">
        <v>3</v>
      </c>
      <c r="C737" s="84">
        <v>1240.0073358699999</v>
      </c>
      <c r="D737" s="84">
        <v>1234.3576933899999</v>
      </c>
      <c r="E737" s="84">
        <v>214.10992016</v>
      </c>
      <c r="F737" s="84">
        <v>214.10992016</v>
      </c>
    </row>
    <row r="738" spans="1:6" ht="12.75" customHeight="1" x14ac:dyDescent="0.2">
      <c r="A738" s="83" t="s">
        <v>190</v>
      </c>
      <c r="B738" s="83">
        <v>4</v>
      </c>
      <c r="C738" s="84">
        <v>1234.2799175099999</v>
      </c>
      <c r="D738" s="84">
        <v>1229.68235701</v>
      </c>
      <c r="E738" s="84">
        <v>213.29894300000001</v>
      </c>
      <c r="F738" s="84">
        <v>213.29894300000001</v>
      </c>
    </row>
    <row r="739" spans="1:6" ht="12.75" customHeight="1" x14ac:dyDescent="0.2">
      <c r="A739" s="83" t="s">
        <v>190</v>
      </c>
      <c r="B739" s="83">
        <v>5</v>
      </c>
      <c r="C739" s="84">
        <v>1255.48833866</v>
      </c>
      <c r="D739" s="84">
        <v>1241.86178361</v>
      </c>
      <c r="E739" s="84">
        <v>215.41156892000001</v>
      </c>
      <c r="F739" s="84">
        <v>215.41156892000001</v>
      </c>
    </row>
    <row r="740" spans="1:6" ht="12.75" customHeight="1" x14ac:dyDescent="0.2">
      <c r="A740" s="83" t="s">
        <v>190</v>
      </c>
      <c r="B740" s="83">
        <v>6</v>
      </c>
      <c r="C740" s="84">
        <v>1274.0502849100001</v>
      </c>
      <c r="D740" s="84">
        <v>1259.2116448199999</v>
      </c>
      <c r="E740" s="84">
        <v>218.42105103</v>
      </c>
      <c r="F740" s="84">
        <v>218.42105103</v>
      </c>
    </row>
    <row r="741" spans="1:6" ht="12.75" customHeight="1" x14ac:dyDescent="0.2">
      <c r="A741" s="83" t="s">
        <v>190</v>
      </c>
      <c r="B741" s="83">
        <v>7</v>
      </c>
      <c r="C741" s="84">
        <v>1277.17419135</v>
      </c>
      <c r="D741" s="84">
        <v>1262.6192152599999</v>
      </c>
      <c r="E741" s="84">
        <v>219.01212333000001</v>
      </c>
      <c r="F741" s="84">
        <v>219.01212333000001</v>
      </c>
    </row>
    <row r="742" spans="1:6" ht="12.75" customHeight="1" x14ac:dyDescent="0.2">
      <c r="A742" s="83" t="s">
        <v>190</v>
      </c>
      <c r="B742" s="83">
        <v>8</v>
      </c>
      <c r="C742" s="84">
        <v>1191.22558684</v>
      </c>
      <c r="D742" s="84">
        <v>1183.67497471</v>
      </c>
      <c r="E742" s="84">
        <v>205.31856826000001</v>
      </c>
      <c r="F742" s="84">
        <v>205.31856826000001</v>
      </c>
    </row>
    <row r="743" spans="1:6" ht="12.75" customHeight="1" x14ac:dyDescent="0.2">
      <c r="A743" s="83" t="s">
        <v>190</v>
      </c>
      <c r="B743" s="83">
        <v>9</v>
      </c>
      <c r="C743" s="84">
        <v>1125.7086148799999</v>
      </c>
      <c r="D743" s="84">
        <v>1113.543647</v>
      </c>
      <c r="E743" s="84">
        <v>193.15368846000001</v>
      </c>
      <c r="F743" s="84">
        <v>193.15368846000001</v>
      </c>
    </row>
    <row r="744" spans="1:6" ht="12.75" customHeight="1" x14ac:dyDescent="0.2">
      <c r="A744" s="83" t="s">
        <v>190</v>
      </c>
      <c r="B744" s="83">
        <v>10</v>
      </c>
      <c r="C744" s="84">
        <v>1082.7678685999999</v>
      </c>
      <c r="D744" s="84">
        <v>1078.16665066</v>
      </c>
      <c r="E744" s="84">
        <v>187.01724526999999</v>
      </c>
      <c r="F744" s="84">
        <v>187.01724526999999</v>
      </c>
    </row>
    <row r="745" spans="1:6" ht="12.75" customHeight="1" x14ac:dyDescent="0.2">
      <c r="A745" s="83" t="s">
        <v>190</v>
      </c>
      <c r="B745" s="83">
        <v>11</v>
      </c>
      <c r="C745" s="84">
        <v>1058.97389561</v>
      </c>
      <c r="D745" s="84">
        <v>1052.8301642500001</v>
      </c>
      <c r="E745" s="84">
        <v>182.62241456999999</v>
      </c>
      <c r="F745" s="84">
        <v>182.62241456999999</v>
      </c>
    </row>
    <row r="746" spans="1:6" ht="12.75" customHeight="1" x14ac:dyDescent="0.2">
      <c r="A746" s="83" t="s">
        <v>190</v>
      </c>
      <c r="B746" s="83">
        <v>12</v>
      </c>
      <c r="C746" s="84">
        <v>1072.1576008500001</v>
      </c>
      <c r="D746" s="84">
        <v>1061.2000614799999</v>
      </c>
      <c r="E746" s="84">
        <v>184.07424497</v>
      </c>
      <c r="F746" s="84">
        <v>184.07424497</v>
      </c>
    </row>
    <row r="747" spans="1:6" ht="12.75" customHeight="1" x14ac:dyDescent="0.2">
      <c r="A747" s="83" t="s">
        <v>190</v>
      </c>
      <c r="B747" s="83">
        <v>13</v>
      </c>
      <c r="C747" s="84">
        <v>1134.83307092</v>
      </c>
      <c r="D747" s="84">
        <v>1125.7356370099999</v>
      </c>
      <c r="E747" s="84">
        <v>195.26849361000001</v>
      </c>
      <c r="F747" s="84">
        <v>195.26849361000001</v>
      </c>
    </row>
    <row r="748" spans="1:6" ht="12.75" customHeight="1" x14ac:dyDescent="0.2">
      <c r="A748" s="83" t="s">
        <v>190</v>
      </c>
      <c r="B748" s="83">
        <v>14</v>
      </c>
      <c r="C748" s="84">
        <v>1179.00058466</v>
      </c>
      <c r="D748" s="84">
        <v>1165.9121654999999</v>
      </c>
      <c r="E748" s="84">
        <v>202.23745678</v>
      </c>
      <c r="F748" s="84">
        <v>202.23745678</v>
      </c>
    </row>
    <row r="749" spans="1:6" ht="12.75" customHeight="1" x14ac:dyDescent="0.2">
      <c r="A749" s="83" t="s">
        <v>190</v>
      </c>
      <c r="B749" s="83">
        <v>15</v>
      </c>
      <c r="C749" s="84">
        <v>1200.5700856399999</v>
      </c>
      <c r="D749" s="84">
        <v>1192.7051020900001</v>
      </c>
      <c r="E749" s="84">
        <v>206.88492124000001</v>
      </c>
      <c r="F749" s="84">
        <v>206.88492124000001</v>
      </c>
    </row>
    <row r="750" spans="1:6" ht="12.75" customHeight="1" x14ac:dyDescent="0.2">
      <c r="A750" s="83" t="s">
        <v>190</v>
      </c>
      <c r="B750" s="83">
        <v>16</v>
      </c>
      <c r="C750" s="84">
        <v>1199.38881087</v>
      </c>
      <c r="D750" s="84">
        <v>1186.7462748</v>
      </c>
      <c r="E750" s="84">
        <v>205.85131157999999</v>
      </c>
      <c r="F750" s="84">
        <v>205.85131157999999</v>
      </c>
    </row>
    <row r="751" spans="1:6" ht="12.75" customHeight="1" x14ac:dyDescent="0.2">
      <c r="A751" s="83" t="s">
        <v>190</v>
      </c>
      <c r="B751" s="83">
        <v>17</v>
      </c>
      <c r="C751" s="84">
        <v>1192.4286666999999</v>
      </c>
      <c r="D751" s="84">
        <v>1177.2721818</v>
      </c>
      <c r="E751" s="84">
        <v>204.20794896000001</v>
      </c>
      <c r="F751" s="84">
        <v>204.20794896000001</v>
      </c>
    </row>
    <row r="752" spans="1:6" ht="12.75" customHeight="1" x14ac:dyDescent="0.2">
      <c r="A752" s="83" t="s">
        <v>190</v>
      </c>
      <c r="B752" s="83">
        <v>18</v>
      </c>
      <c r="C752" s="84">
        <v>1181.6695698599999</v>
      </c>
      <c r="D752" s="84">
        <v>1167.9442544399999</v>
      </c>
      <c r="E752" s="84">
        <v>202.58994002</v>
      </c>
      <c r="F752" s="84">
        <v>202.58994002</v>
      </c>
    </row>
    <row r="753" spans="1:6" ht="12.75" customHeight="1" x14ac:dyDescent="0.2">
      <c r="A753" s="83" t="s">
        <v>190</v>
      </c>
      <c r="B753" s="83">
        <v>19</v>
      </c>
      <c r="C753" s="84">
        <v>1088.43556911</v>
      </c>
      <c r="D753" s="84">
        <v>1073.71228888</v>
      </c>
      <c r="E753" s="84">
        <v>186.24459804</v>
      </c>
      <c r="F753" s="84">
        <v>186.24459804</v>
      </c>
    </row>
    <row r="754" spans="1:6" ht="12.75" customHeight="1" x14ac:dyDescent="0.2">
      <c r="A754" s="83" t="s">
        <v>190</v>
      </c>
      <c r="B754" s="83">
        <v>20</v>
      </c>
      <c r="C754" s="84">
        <v>1017.6969564</v>
      </c>
      <c r="D754" s="84">
        <v>991.25930609</v>
      </c>
      <c r="E754" s="84">
        <v>171.94242156999999</v>
      </c>
      <c r="F754" s="84">
        <v>171.94242156999999</v>
      </c>
    </row>
    <row r="755" spans="1:6" ht="12.75" customHeight="1" x14ac:dyDescent="0.2">
      <c r="A755" s="83" t="s">
        <v>190</v>
      </c>
      <c r="B755" s="83">
        <v>21</v>
      </c>
      <c r="C755" s="84">
        <v>971.24506553000003</v>
      </c>
      <c r="D755" s="84">
        <v>960.18117738000001</v>
      </c>
      <c r="E755" s="84">
        <v>166.55165381</v>
      </c>
      <c r="F755" s="84">
        <v>166.55165381</v>
      </c>
    </row>
    <row r="756" spans="1:6" ht="12.75" customHeight="1" x14ac:dyDescent="0.2">
      <c r="A756" s="83" t="s">
        <v>190</v>
      </c>
      <c r="B756" s="83">
        <v>22</v>
      </c>
      <c r="C756" s="84">
        <v>976.24568790000001</v>
      </c>
      <c r="D756" s="84">
        <v>967.01662610000005</v>
      </c>
      <c r="E756" s="84">
        <v>167.73732097000001</v>
      </c>
      <c r="F756" s="84">
        <v>167.73732097000001</v>
      </c>
    </row>
    <row r="757" spans="1:6" ht="12.75" customHeight="1" x14ac:dyDescent="0.2">
      <c r="A757" s="83" t="s">
        <v>190</v>
      </c>
      <c r="B757" s="83">
        <v>23</v>
      </c>
      <c r="C757" s="84">
        <v>1017.96338458</v>
      </c>
      <c r="D757" s="84">
        <v>1007.97878572</v>
      </c>
      <c r="E757" s="84">
        <v>174.84255859999999</v>
      </c>
      <c r="F757" s="84">
        <v>174.84255859999999</v>
      </c>
    </row>
    <row r="758" spans="1:6" ht="12.75" customHeight="1" x14ac:dyDescent="0.2">
      <c r="A758" s="83" t="s">
        <v>190</v>
      </c>
      <c r="B758" s="83">
        <v>24</v>
      </c>
      <c r="C758" s="84">
        <v>1102.4871936500001</v>
      </c>
      <c r="D758" s="84">
        <v>1088.93213814</v>
      </c>
      <c r="E758" s="84">
        <v>188.88461133000001</v>
      </c>
      <c r="F758" s="84">
        <v>188.88461133000001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6" r:id="rId24">
          <objectPr defaultSize="0" autoPict="0" r:id="rId25">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4"/>
      </mc:Fallback>
    </mc:AlternateContent>
    <mc:AlternateContent xmlns:mc="http://schemas.openxmlformats.org/markup-compatibility/2006">
      <mc:Choice Requires="x14">
        <oleObject progId="Equation.3" shapeId="1347" r:id="rId26">
          <objectPr defaultSize="0" autoPict="0" r:id="rId27">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6"/>
      </mc:Fallback>
    </mc:AlternateContent>
    <mc:AlternateContent xmlns:mc="http://schemas.openxmlformats.org/markup-compatibility/2006">
      <mc:Choice Requires="x14">
        <oleObject progId="Equation.3" shapeId="1359" r:id="rId28">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359" r:id="rId28"/>
      </mc:Fallback>
    </mc:AlternateContent>
    <mc:AlternateContent xmlns:mc="http://schemas.openxmlformats.org/markup-compatibility/2006">
      <mc:Choice Requires="x14">
        <oleObject progId="Equation.3" shapeId="1490" r:id="rId30">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490" r:id="rId30"/>
      </mc:Fallback>
    </mc:AlternateContent>
    <mc:AlternateContent xmlns:mc="http://schemas.openxmlformats.org/markup-compatibility/2006">
      <mc:Choice Requires="x14">
        <oleObject progId="Equation.3" shapeId="1621" r:id="rId31">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621" r:id="rId31"/>
      </mc:Fallback>
    </mc:AlternateContent>
    <mc:AlternateContent xmlns:mc="http://schemas.openxmlformats.org/markup-compatibility/2006">
      <mc:Choice Requires="x14">
        <oleObject progId="Equation.3" shapeId="1987" r:id="rId32">
          <objectPr defaultSize="0" autoPict="0" r:id="rId33">
            <anchor moveWithCells="1" sizeWithCells="1">
              <from>
                <xdr:col>2</xdr:col>
                <xdr:colOff>123825</xdr:colOff>
                <xdr:row>20</xdr:row>
                <xdr:rowOff>171450</xdr:rowOff>
              </from>
              <to>
                <xdr:col>2</xdr:col>
                <xdr:colOff>1162050</xdr:colOff>
                <xdr:row>20</xdr:row>
                <xdr:rowOff>400050</xdr:rowOff>
              </to>
            </anchor>
          </objectPr>
        </oleObject>
      </mc:Choice>
      <mc:Fallback>
        <oleObject progId="Equation.3" shapeId="1987" r:id="rId32"/>
      </mc:Fallback>
    </mc:AlternateContent>
    <mc:AlternateContent xmlns:mc="http://schemas.openxmlformats.org/markup-compatibility/2006">
      <mc:Choice Requires="x14">
        <oleObject progId="Equation.3" shapeId="1988" r:id="rId34">
          <objectPr defaultSize="0" autoPict="0" r:id="rId35">
            <anchor moveWithCells="1" sizeWithCells="1">
              <from>
                <xdr:col>2</xdr:col>
                <xdr:colOff>95250</xdr:colOff>
                <xdr:row>21</xdr:row>
                <xdr:rowOff>190500</xdr:rowOff>
              </from>
              <to>
                <xdr:col>2</xdr:col>
                <xdr:colOff>1143000</xdr:colOff>
                <xdr:row>21</xdr:row>
                <xdr:rowOff>419100</xdr:rowOff>
              </to>
            </anchor>
          </objectPr>
        </oleObject>
      </mc:Choice>
      <mc:Fallback>
        <oleObject progId="Equation.3" shapeId="1988" r:id="rId34"/>
      </mc:Fallback>
    </mc:AlternateContent>
    <mc:AlternateContent xmlns:mc="http://schemas.openxmlformats.org/markup-compatibility/2006">
      <mc:Choice Requires="x14">
        <oleObject progId="Equation.3" shapeId="1989" r:id="rId36">
          <objectPr defaultSize="0" autoPict="0" r:id="rId37">
            <anchor moveWithCells="1" sizeWithCells="1">
              <from>
                <xdr:col>2</xdr:col>
                <xdr:colOff>142875</xdr:colOff>
                <xdr:row>22</xdr:row>
                <xdr:rowOff>133350</xdr:rowOff>
              </from>
              <to>
                <xdr:col>2</xdr:col>
                <xdr:colOff>1028700</xdr:colOff>
                <xdr:row>22</xdr:row>
                <xdr:rowOff>390525</xdr:rowOff>
              </to>
            </anchor>
          </objectPr>
        </oleObject>
      </mc:Choice>
      <mc:Fallback>
        <oleObject progId="Equation.3" shapeId="1989" r:id="rId36"/>
      </mc:Fallback>
    </mc:AlternateContent>
    <mc:AlternateContent xmlns:mc="http://schemas.openxmlformats.org/markup-compatibility/2006">
      <mc:Choice Requires="x14">
        <oleObject progId="Equation.3" shapeId="1990" r:id="rId38">
          <objectPr defaultSize="0" autoPict="0" r:id="rId39">
            <anchor moveWithCells="1" sizeWithCells="1">
              <from>
                <xdr:col>2</xdr:col>
                <xdr:colOff>152400</xdr:colOff>
                <xdr:row>23</xdr:row>
                <xdr:rowOff>114300</xdr:rowOff>
              </from>
              <to>
                <xdr:col>2</xdr:col>
                <xdr:colOff>1009650</xdr:colOff>
                <xdr:row>23</xdr:row>
                <xdr:rowOff>371475</xdr:rowOff>
              </to>
            </anchor>
          </objectPr>
        </oleObject>
      </mc:Choice>
      <mc:Fallback>
        <oleObject progId="Equation.3" shapeId="1990" r:id="rId38"/>
      </mc:Fallback>
    </mc:AlternateContent>
    <mc:AlternateContent xmlns:mc="http://schemas.openxmlformats.org/markup-compatibility/2006">
      <mc:Choice Requires="x14">
        <oleObject progId="Equation.3" shapeId="1991" r:id="rId40">
          <objectPr defaultSize="0" autoPict="0" r:id="rId41">
            <anchor moveWithCells="1" sizeWithCells="1">
              <from>
                <xdr:col>2</xdr:col>
                <xdr:colOff>409575</xdr:colOff>
                <xdr:row>37</xdr:row>
                <xdr:rowOff>28575</xdr:rowOff>
              </from>
              <to>
                <xdr:col>2</xdr:col>
                <xdr:colOff>1162050</xdr:colOff>
                <xdr:row>37</xdr:row>
                <xdr:rowOff>381000</xdr:rowOff>
              </to>
            </anchor>
          </objectPr>
        </oleObject>
      </mc:Choice>
      <mc:Fallback>
        <oleObject progId="Equation.3" shapeId="1991" r:id="rId40"/>
      </mc:Fallback>
    </mc:AlternateContent>
    <mc:AlternateContent xmlns:mc="http://schemas.openxmlformats.org/markup-compatibility/2006">
      <mc:Choice Requires="x14">
        <oleObject progId="Equation.3" shapeId="1992" r:id="rId42">
          <objectPr defaultSize="0" autoPict="0" r:id="rId43">
            <anchor moveWithCells="1" sizeWithCells="1">
              <from>
                <xdr:col>3</xdr:col>
                <xdr:colOff>257175</xdr:colOff>
                <xdr:row>37</xdr:row>
                <xdr:rowOff>38100</xdr:rowOff>
              </from>
              <to>
                <xdr:col>3</xdr:col>
                <xdr:colOff>1076325</xdr:colOff>
                <xdr:row>37</xdr:row>
                <xdr:rowOff>381000</xdr:rowOff>
              </to>
            </anchor>
          </objectPr>
        </oleObject>
      </mc:Choice>
      <mc:Fallback>
        <oleObject progId="Equation.3" shapeId="1992" r:id="rId42"/>
      </mc:Fallback>
    </mc:AlternateContent>
    <mc:AlternateContent xmlns:mc="http://schemas.openxmlformats.org/markup-compatibility/2006">
      <mc:Choice Requires="x14">
        <oleObject progId="Equation.3" shapeId="1993" r:id="rId44">
          <objectPr defaultSize="0" autoPict="0" r:id="rId45">
            <anchor moveWithCells="1" sizeWithCells="1">
              <from>
                <xdr:col>4</xdr:col>
                <xdr:colOff>314325</xdr:colOff>
                <xdr:row>37</xdr:row>
                <xdr:rowOff>38100</xdr:rowOff>
              </from>
              <to>
                <xdr:col>4</xdr:col>
                <xdr:colOff>1285875</xdr:colOff>
                <xdr:row>37</xdr:row>
                <xdr:rowOff>381000</xdr:rowOff>
              </to>
            </anchor>
          </objectPr>
        </oleObject>
      </mc:Choice>
      <mc:Fallback>
        <oleObject progId="Equation.3" shapeId="1993" r:id="rId44"/>
      </mc:Fallback>
    </mc:AlternateContent>
    <mc:AlternateContent xmlns:mc="http://schemas.openxmlformats.org/markup-compatibility/2006">
      <mc:Choice Requires="x14">
        <oleObject progId="Equation.3" shapeId="1995" r:id="rId46">
          <objectPr defaultSize="0" autoPict="0" r:id="rId47">
            <anchor moveWithCells="1" sizeWithCells="1">
              <from>
                <xdr:col>5</xdr:col>
                <xdr:colOff>504825</xdr:colOff>
                <xdr:row>37</xdr:row>
                <xdr:rowOff>47625</xdr:rowOff>
              </from>
              <to>
                <xdr:col>5</xdr:col>
                <xdr:colOff>1095375</xdr:colOff>
                <xdr:row>37</xdr:row>
                <xdr:rowOff>342900</xdr:rowOff>
              </to>
            </anchor>
          </objectPr>
        </oleObject>
      </mc:Choice>
      <mc:Fallback>
        <oleObject progId="Equation.3" shapeId="1995" r:id="rId4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2021-05-18T07:11:52Z</dcterms:modified>
</cp:coreProperties>
</file>